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eip/Web/Data/Published/Turnout County/"/>
    </mc:Choice>
  </mc:AlternateContent>
  <xr:revisionPtr revIDLastSave="0" documentId="13_ncr:1_{155F7536-56FC-5444-B224-807FA87421C2}" xr6:coauthVersionLast="46" xr6:coauthVersionMax="46" xr10:uidLastSave="{00000000-0000-0000-0000-000000000000}"/>
  <bookViews>
    <workbookView xWindow="1380" yWindow="460" windowWidth="33540" windowHeight="23460" tabRatio="888" xr2:uid="{00000000-000D-0000-FFFF-FFFF00000000}"/>
  </bookViews>
  <sheets>
    <sheet name="Copyright" sheetId="16" r:id="rId1"/>
    <sheet name="State VTO" sheetId="18" r:id="rId2"/>
    <sheet name="County VTO" sheetId="19" r:id="rId3"/>
    <sheet name="Town VTO" sheetId="20" r:id="rId4"/>
    <sheet name="Data Sources" sheetId="15" r:id="rId5"/>
    <sheet name="Notes" sheetId="14" r:id="rId6"/>
    <sheet name="Update Log" sheetId="22" r:id="rId7"/>
  </sheets>
  <externalReferences>
    <externalReference r:id="rId8"/>
  </externalReferences>
  <definedNames>
    <definedName name="HTML_CodePage" hidden="1">1252</definedName>
    <definedName name="HTML_Control" localSheetId="0" hidden="1">{"'Stats'!$A$1:$AB$32"}</definedName>
    <definedName name="HTML_Control" localSheetId="2" hidden="1">{"'Stats'!$A$1:$AB$32"}</definedName>
    <definedName name="HTML_Control" localSheetId="1" hidden="1">{"'Stats'!$A$1:$AB$32"}</definedName>
    <definedName name="HTML_Control" localSheetId="3" hidden="1">{"'Stats'!$A$1:$AB$32"}</definedName>
    <definedName name="HTML_Control" localSheetId="6" hidden="1">{"'Stats'!$A$1:$AB$32"}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S705" i="20" l="1"/>
  <c r="V705" i="20"/>
  <c r="U705" i="20"/>
  <c r="T705" i="20"/>
  <c r="S705" i="20"/>
  <c r="R705" i="20"/>
  <c r="T291" i="20"/>
  <c r="S291" i="20"/>
  <c r="R291" i="20"/>
  <c r="V1227" i="19" l="1"/>
  <c r="V1228" i="19"/>
  <c r="V1229" i="19"/>
  <c r="V1230" i="19"/>
  <c r="V1231" i="19"/>
  <c r="V1232" i="19"/>
  <c r="V1233" i="19"/>
  <c r="V1234" i="19"/>
  <c r="V1235" i="19"/>
  <c r="V1236" i="19"/>
  <c r="V1237" i="19"/>
  <c r="V1238" i="19"/>
  <c r="V1239" i="19"/>
  <c r="V1240" i="19"/>
  <c r="V1241" i="19"/>
  <c r="V1242" i="19"/>
  <c r="V1243" i="19"/>
  <c r="C3256" i="19"/>
  <c r="C3231" i="19"/>
  <c r="C3157" i="19"/>
  <c r="C3100" i="19"/>
  <c r="C3059" i="19"/>
  <c r="C2924" i="19"/>
  <c r="C2908" i="19"/>
  <c r="C2877" i="19"/>
  <c r="C2621" i="19"/>
  <c r="C2524" i="19"/>
  <c r="C2456" i="19"/>
  <c r="C2408" i="19"/>
  <c r="C2400" i="19"/>
  <c r="C2331" i="19"/>
  <c r="C2293" i="19"/>
  <c r="C2214" i="19"/>
  <c r="C2124" i="19"/>
  <c r="C2069" i="19"/>
  <c r="C1967" i="19"/>
  <c r="C1903" i="19"/>
  <c r="C1868" i="19"/>
  <c r="C1845" i="19"/>
  <c r="C1833" i="19"/>
  <c r="C1814" i="19"/>
  <c r="C1719" i="19"/>
  <c r="C1661" i="19"/>
  <c r="C1544" i="19"/>
  <c r="C1460" i="19"/>
  <c r="C1371" i="19"/>
  <c r="C1286" i="19"/>
  <c r="C1270" i="19"/>
  <c r="C1244" i="19"/>
  <c r="C1225" i="19"/>
  <c r="C1159" i="19"/>
  <c r="C1037" i="19"/>
  <c r="C930" i="19"/>
  <c r="C829" i="19"/>
  <c r="C735" i="19"/>
  <c r="C631" i="19"/>
  <c r="C585" i="19"/>
  <c r="C578" i="19"/>
  <c r="C417" i="19"/>
  <c r="C348" i="19"/>
  <c r="C343" i="19"/>
  <c r="C333" i="19"/>
  <c r="C267" i="19"/>
  <c r="C207" i="19"/>
  <c r="C130" i="19"/>
  <c r="C70" i="19"/>
  <c r="V1244" i="19" l="1"/>
  <c r="I2214" i="19"/>
  <c r="AK1058" i="20" l="1"/>
  <c r="AP1301" i="20" l="1"/>
  <c r="AO171" i="20" l="1"/>
  <c r="AO170" i="20"/>
  <c r="AO169" i="20"/>
  <c r="AO168" i="20"/>
  <c r="AO167" i="20"/>
  <c r="AO166" i="20"/>
  <c r="AO165" i="20"/>
  <c r="AO164" i="20"/>
  <c r="AO163" i="20"/>
  <c r="AO162" i="20"/>
  <c r="AO161" i="20"/>
  <c r="AO160" i="20"/>
  <c r="AO159" i="20"/>
  <c r="AO158" i="20"/>
  <c r="AO157" i="20"/>
  <c r="AO156" i="20"/>
  <c r="AO155" i="20"/>
  <c r="AO154" i="20"/>
  <c r="AO153" i="20"/>
  <c r="AO152" i="20"/>
  <c r="AO151" i="20"/>
  <c r="AO150" i="20"/>
  <c r="AO149" i="20"/>
  <c r="AO148" i="20"/>
  <c r="AO147" i="20"/>
  <c r="AO146" i="20"/>
  <c r="AO145" i="20"/>
  <c r="AO144" i="20"/>
  <c r="AO143" i="20"/>
  <c r="AO142" i="20"/>
  <c r="AO141" i="20"/>
  <c r="AO140" i="20"/>
  <c r="AO139" i="20"/>
  <c r="AO138" i="20"/>
  <c r="AO137" i="20"/>
  <c r="AO136" i="20"/>
  <c r="AO135" i="20"/>
  <c r="AO134" i="20"/>
  <c r="AO133" i="20"/>
  <c r="AO132" i="20"/>
  <c r="AO131" i="20"/>
  <c r="AO130" i="20"/>
  <c r="AO129" i="20"/>
  <c r="AO128" i="20"/>
  <c r="AO127" i="20"/>
  <c r="AO126" i="20"/>
  <c r="AO125" i="20"/>
  <c r="AO124" i="20"/>
  <c r="AO123" i="20"/>
  <c r="AO122" i="20"/>
  <c r="AO121" i="20"/>
  <c r="AO120" i="20"/>
  <c r="AO119" i="20"/>
  <c r="AO118" i="20"/>
  <c r="AO117" i="20"/>
  <c r="AO116" i="20"/>
  <c r="AO115" i="20"/>
  <c r="AO114" i="20"/>
  <c r="AO113" i="20"/>
  <c r="AO112" i="20"/>
  <c r="AO111" i="20"/>
  <c r="AO110" i="20"/>
  <c r="AO109" i="20"/>
  <c r="AO108" i="20"/>
  <c r="AO107" i="20"/>
  <c r="AO106" i="20"/>
  <c r="AO105" i="20"/>
  <c r="AO104" i="20"/>
  <c r="AO103" i="20"/>
  <c r="AO102" i="20"/>
  <c r="AO101" i="20"/>
  <c r="AO100" i="20"/>
  <c r="AO99" i="20"/>
  <c r="AO98" i="20"/>
  <c r="AO97" i="20"/>
  <c r="AO96" i="20"/>
  <c r="AO95" i="20"/>
  <c r="AO94" i="20"/>
  <c r="AO93" i="20"/>
  <c r="AO92" i="20"/>
  <c r="AO91" i="20"/>
  <c r="AO90" i="20"/>
  <c r="AO89" i="20"/>
  <c r="AO88" i="20"/>
  <c r="AO87" i="20"/>
  <c r="AO86" i="20"/>
  <c r="AO85" i="20"/>
  <c r="AO84" i="20"/>
  <c r="AO83" i="20"/>
  <c r="AO82" i="20"/>
  <c r="AO81" i="20"/>
  <c r="AO80" i="20"/>
  <c r="AO79" i="20"/>
  <c r="AO78" i="20"/>
  <c r="AO77" i="20"/>
  <c r="AO76" i="20"/>
  <c r="AO75" i="20"/>
  <c r="AO74" i="20"/>
  <c r="AO73" i="20"/>
  <c r="AO72" i="20"/>
  <c r="AO71" i="20"/>
  <c r="AO70" i="20"/>
  <c r="AO69" i="20"/>
  <c r="AO68" i="20"/>
  <c r="AO67" i="20"/>
  <c r="AO66" i="20"/>
  <c r="AO65" i="20"/>
  <c r="AO64" i="20"/>
  <c r="AO63" i="20"/>
  <c r="AO62" i="20"/>
  <c r="AO61" i="20"/>
  <c r="AO60" i="20"/>
  <c r="AO59" i="20"/>
  <c r="AO58" i="20"/>
  <c r="AO57" i="20"/>
  <c r="AO56" i="20"/>
  <c r="AO55" i="20"/>
  <c r="AO54" i="20"/>
  <c r="AO53" i="20"/>
  <c r="AO52" i="20"/>
  <c r="AO51" i="20"/>
  <c r="AO50" i="20"/>
  <c r="AO49" i="20"/>
  <c r="AO48" i="20"/>
  <c r="AO47" i="20"/>
  <c r="AO46" i="20"/>
  <c r="AO45" i="20"/>
  <c r="AO44" i="20"/>
  <c r="AO43" i="20"/>
  <c r="AO42" i="20"/>
  <c r="AO41" i="20"/>
  <c r="AO40" i="20"/>
  <c r="AO39" i="20"/>
  <c r="AO38" i="20"/>
  <c r="AO37" i="20"/>
  <c r="AO36" i="20"/>
  <c r="AO35" i="20"/>
  <c r="AO34" i="20"/>
  <c r="AO33" i="20"/>
  <c r="AO32" i="20"/>
  <c r="AO31" i="20"/>
  <c r="AO30" i="20"/>
  <c r="AO29" i="20"/>
  <c r="AO28" i="20"/>
  <c r="AO27" i="20"/>
  <c r="AO26" i="20"/>
  <c r="AO25" i="20"/>
  <c r="AO24" i="20"/>
  <c r="AO23" i="20"/>
  <c r="AO22" i="20"/>
  <c r="AO21" i="20"/>
  <c r="AO20" i="20"/>
  <c r="AO19" i="20"/>
  <c r="AO18" i="20"/>
  <c r="AO17" i="20"/>
  <c r="AO16" i="20"/>
  <c r="AO15" i="20"/>
  <c r="AO14" i="20"/>
  <c r="AO13" i="20"/>
  <c r="AO12" i="20"/>
  <c r="AO11" i="20"/>
  <c r="AO10" i="20"/>
  <c r="AO9" i="20"/>
  <c r="AO8" i="20"/>
  <c r="AO7" i="20"/>
  <c r="AO6" i="20"/>
  <c r="AO5" i="20"/>
  <c r="AO4" i="20"/>
  <c r="AO3" i="20"/>
  <c r="G2620" i="19" l="1"/>
  <c r="G2619" i="19"/>
  <c r="G2618" i="19"/>
  <c r="G2617" i="19"/>
  <c r="G2616" i="19"/>
  <c r="G2615" i="19"/>
  <c r="G2614" i="19"/>
  <c r="G2613" i="19"/>
  <c r="G2612" i="19"/>
  <c r="G2611" i="19"/>
  <c r="G2610" i="19"/>
  <c r="G2609" i="19"/>
  <c r="G2608" i="19"/>
  <c r="G2607" i="19"/>
  <c r="G2606" i="19"/>
  <c r="G2605" i="19"/>
  <c r="G2604" i="19"/>
  <c r="G2603" i="19"/>
  <c r="G2602" i="19"/>
  <c r="G2601" i="19"/>
  <c r="G2600" i="19"/>
  <c r="G2599" i="19"/>
  <c r="G2598" i="19"/>
  <c r="G2597" i="19"/>
  <c r="G2596" i="19"/>
  <c r="G2595" i="19"/>
  <c r="G2594" i="19"/>
  <c r="G2593" i="19"/>
  <c r="G2592" i="19"/>
  <c r="G2591" i="19"/>
  <c r="G2590" i="19"/>
  <c r="G2589" i="19"/>
  <c r="G2588" i="19"/>
  <c r="G2587" i="19"/>
  <c r="G2586" i="19"/>
  <c r="G2585" i="19"/>
  <c r="G2584" i="19"/>
  <c r="G2583" i="19"/>
  <c r="G2582" i="19"/>
  <c r="G2581" i="19"/>
  <c r="G2580" i="19"/>
  <c r="G2579" i="19"/>
  <c r="G2578" i="19"/>
  <c r="G2577" i="19"/>
  <c r="G2576" i="19"/>
  <c r="G2575" i="19"/>
  <c r="G2574" i="19"/>
  <c r="G2573" i="19"/>
  <c r="G2572" i="19"/>
  <c r="G2571" i="19"/>
  <c r="G2570" i="19"/>
  <c r="G2569" i="19"/>
  <c r="G2568" i="19"/>
  <c r="G2567" i="19"/>
  <c r="G2566" i="19"/>
  <c r="G2565" i="19"/>
  <c r="G2564" i="19"/>
  <c r="G2563" i="19"/>
  <c r="G2562" i="19"/>
  <c r="G2561" i="19"/>
  <c r="G2560" i="19"/>
  <c r="G2559" i="19"/>
  <c r="G2558" i="19"/>
  <c r="G2557" i="19"/>
  <c r="G2556" i="19"/>
  <c r="G2555" i="19"/>
  <c r="G2554" i="19"/>
  <c r="G2553" i="19"/>
  <c r="G2552" i="19"/>
  <c r="G2551" i="19"/>
  <c r="G2550" i="19"/>
  <c r="G2549" i="19"/>
  <c r="G2548" i="19"/>
  <c r="G2547" i="19"/>
  <c r="G2546" i="19"/>
  <c r="G2545" i="19"/>
  <c r="G2544" i="19"/>
  <c r="G2543" i="19"/>
  <c r="G2542" i="19"/>
  <c r="G2541" i="19"/>
  <c r="G2540" i="19"/>
  <c r="G2539" i="19"/>
  <c r="G2538" i="19"/>
  <c r="G2537" i="19"/>
  <c r="G2536" i="19"/>
  <c r="G2535" i="19"/>
  <c r="G2534" i="19"/>
  <c r="G2533" i="19"/>
  <c r="G2532" i="19"/>
  <c r="G2531" i="19"/>
  <c r="G2530" i="19"/>
  <c r="G2529" i="19"/>
  <c r="G2528" i="19"/>
  <c r="G2527" i="19"/>
  <c r="G2526" i="19"/>
  <c r="G2621" i="19" l="1"/>
  <c r="BC1243" i="19" l="1"/>
  <c r="BC1242" i="19"/>
  <c r="BC1241" i="19"/>
  <c r="BC1240" i="19"/>
  <c r="BC1239" i="19"/>
  <c r="BC1238" i="19"/>
  <c r="BC1237" i="19"/>
  <c r="BC1236" i="19"/>
  <c r="BC1235" i="19"/>
  <c r="BC1234" i="19"/>
  <c r="BC1233" i="19"/>
  <c r="BC1232" i="19"/>
  <c r="BC1231" i="19"/>
  <c r="BC1230" i="19"/>
  <c r="BC1229" i="19"/>
  <c r="BC1228" i="19"/>
  <c r="BC1227" i="19"/>
  <c r="BC1244" i="19" l="1"/>
  <c r="H1967" i="19"/>
  <c r="J2068" i="19" l="1"/>
  <c r="J1969" i="19"/>
  <c r="J1970" i="19"/>
  <c r="J1971" i="19"/>
  <c r="J1972" i="19"/>
  <c r="J1973" i="19"/>
  <c r="J1974" i="19"/>
  <c r="J1975" i="19"/>
  <c r="J1976" i="19"/>
  <c r="J1977" i="19"/>
  <c r="J1978" i="19"/>
  <c r="J1979" i="19"/>
  <c r="J1980" i="19"/>
  <c r="J1981" i="19"/>
  <c r="J1982" i="19"/>
  <c r="J1983" i="19"/>
  <c r="J1984" i="19"/>
  <c r="J1985" i="19"/>
  <c r="J1986" i="19"/>
  <c r="J1987" i="19"/>
  <c r="J1988" i="19"/>
  <c r="J1989" i="19"/>
  <c r="J1990" i="19"/>
  <c r="J1991" i="19"/>
  <c r="J1992" i="19"/>
  <c r="J1993" i="19"/>
  <c r="J1994" i="19"/>
  <c r="J1995" i="19"/>
  <c r="J1996" i="19"/>
  <c r="J1997" i="19"/>
  <c r="J1998" i="19"/>
  <c r="J1999" i="19"/>
  <c r="J2000" i="19"/>
  <c r="J2001" i="19"/>
  <c r="J2002" i="19"/>
  <c r="J2003" i="19"/>
  <c r="J2004" i="19"/>
  <c r="J2005" i="19"/>
  <c r="J2006" i="19"/>
  <c r="J2007" i="19"/>
  <c r="J2008" i="19"/>
  <c r="J2009" i="19"/>
  <c r="J2010" i="19"/>
  <c r="J2011" i="19"/>
  <c r="J2012" i="19"/>
  <c r="J2013" i="19"/>
  <c r="J2014" i="19"/>
  <c r="J2015" i="19"/>
  <c r="J2016" i="19"/>
  <c r="J2017" i="19"/>
  <c r="J2018" i="19"/>
  <c r="J2019" i="19"/>
  <c r="J2020" i="19"/>
  <c r="J2021" i="19"/>
  <c r="J2022" i="19"/>
  <c r="J2023" i="19"/>
  <c r="J2024" i="19"/>
  <c r="J2025" i="19"/>
  <c r="J2026" i="19"/>
  <c r="J2027" i="19"/>
  <c r="J2028" i="19"/>
  <c r="J2029" i="19"/>
  <c r="J2030" i="19"/>
  <c r="J2031" i="19"/>
  <c r="J2032" i="19"/>
  <c r="J2033" i="19"/>
  <c r="J2034" i="19"/>
  <c r="J2035" i="19"/>
  <c r="J2036" i="19"/>
  <c r="J2037" i="19"/>
  <c r="J2038" i="19"/>
  <c r="J2039" i="19"/>
  <c r="J2040" i="19"/>
  <c r="J2041" i="19"/>
  <c r="J2042" i="19"/>
  <c r="J2043" i="19"/>
  <c r="J2044" i="19"/>
  <c r="J2045" i="19"/>
  <c r="J2046" i="19"/>
  <c r="J2047" i="19"/>
  <c r="J2048" i="19"/>
  <c r="J2049" i="19"/>
  <c r="J2050" i="19"/>
  <c r="J2051" i="19"/>
  <c r="J2052" i="19"/>
  <c r="J2053" i="19"/>
  <c r="J2054" i="19"/>
  <c r="J2055" i="19"/>
  <c r="J2056" i="19"/>
  <c r="J2057" i="19"/>
  <c r="J2058" i="19"/>
  <c r="J2059" i="19"/>
  <c r="J2060" i="19"/>
  <c r="J2061" i="19"/>
  <c r="J2062" i="19"/>
  <c r="J2063" i="19"/>
  <c r="J2064" i="19"/>
  <c r="J2065" i="19"/>
  <c r="J2066" i="19"/>
  <c r="J2067" i="19"/>
  <c r="BM2069" i="19"/>
  <c r="G2880" i="19" l="1"/>
  <c r="G2881" i="19"/>
  <c r="G2882" i="19"/>
  <c r="G2883" i="19"/>
  <c r="G2884" i="19"/>
  <c r="G2885" i="19"/>
  <c r="G2886" i="19"/>
  <c r="G2887" i="19"/>
  <c r="G2888" i="19"/>
  <c r="G2889" i="19"/>
  <c r="G2890" i="19"/>
  <c r="G2891" i="19"/>
  <c r="G2892" i="19"/>
  <c r="G2893" i="19"/>
  <c r="G2894" i="19"/>
  <c r="G2895" i="19"/>
  <c r="G2896" i="19"/>
  <c r="G2897" i="19"/>
  <c r="G2898" i="19"/>
  <c r="G2899" i="19"/>
  <c r="G2900" i="19"/>
  <c r="G2901" i="19"/>
  <c r="G2902" i="19"/>
  <c r="G2903" i="19"/>
  <c r="G2904" i="19"/>
  <c r="G2905" i="19"/>
  <c r="G2906" i="19"/>
  <c r="G2907" i="19"/>
  <c r="G2879" i="19" l="1"/>
  <c r="J3058" i="19" l="1"/>
  <c r="J2926" i="19"/>
  <c r="J2927" i="19"/>
  <c r="J2928" i="19"/>
  <c r="J2929" i="19"/>
  <c r="J2930" i="19"/>
  <c r="J2931" i="19"/>
  <c r="J2932" i="19"/>
  <c r="J2933" i="19"/>
  <c r="J2934" i="19"/>
  <c r="J2935" i="19"/>
  <c r="J2936" i="19"/>
  <c r="J2937" i="19"/>
  <c r="J2938" i="19"/>
  <c r="J2939" i="19"/>
  <c r="J2940" i="19"/>
  <c r="J2941" i="19"/>
  <c r="J2942" i="19"/>
  <c r="J2943" i="19"/>
  <c r="J2944" i="19"/>
  <c r="J2945" i="19"/>
  <c r="J2946" i="19"/>
  <c r="J2947" i="19"/>
  <c r="J2948" i="19"/>
  <c r="J2949" i="19"/>
  <c r="J2950" i="19"/>
  <c r="J2951" i="19"/>
  <c r="J2952" i="19"/>
  <c r="J2953" i="19"/>
  <c r="J2954" i="19"/>
  <c r="J2955" i="19"/>
  <c r="J2956" i="19"/>
  <c r="J2957" i="19"/>
  <c r="J2958" i="19"/>
  <c r="J2959" i="19"/>
  <c r="J2960" i="19"/>
  <c r="J2961" i="19"/>
  <c r="J2962" i="19"/>
  <c r="J2963" i="19"/>
  <c r="J2964" i="19"/>
  <c r="J2965" i="19"/>
  <c r="J2966" i="19"/>
  <c r="J2967" i="19"/>
  <c r="J2968" i="19"/>
  <c r="J2969" i="19"/>
  <c r="J2970" i="19"/>
  <c r="J2971" i="19"/>
  <c r="J2972" i="19"/>
  <c r="J2973" i="19"/>
  <c r="J2974" i="19"/>
  <c r="J2975" i="19"/>
  <c r="J2976" i="19"/>
  <c r="J2977" i="19"/>
  <c r="J2978" i="19"/>
  <c r="J2979" i="19"/>
  <c r="J2980" i="19"/>
  <c r="J2981" i="19"/>
  <c r="J2982" i="19"/>
  <c r="J2983" i="19"/>
  <c r="J2984" i="19"/>
  <c r="J2985" i="19"/>
  <c r="J2986" i="19"/>
  <c r="J2987" i="19"/>
  <c r="J2988" i="19"/>
  <c r="J2989" i="19"/>
  <c r="J2990" i="19"/>
  <c r="J2991" i="19"/>
  <c r="J2992" i="19"/>
  <c r="J2993" i="19"/>
  <c r="J2994" i="19"/>
  <c r="J2995" i="19"/>
  <c r="J2996" i="19"/>
  <c r="J2997" i="19"/>
  <c r="J2998" i="19"/>
  <c r="J2999" i="19"/>
  <c r="J3000" i="19"/>
  <c r="J3001" i="19"/>
  <c r="J3002" i="19"/>
  <c r="J3003" i="19"/>
  <c r="J3004" i="19"/>
  <c r="J3005" i="19"/>
  <c r="J3006" i="19"/>
  <c r="J3007" i="19"/>
  <c r="J3008" i="19"/>
  <c r="J3009" i="19"/>
  <c r="J3010" i="19"/>
  <c r="J3011" i="19"/>
  <c r="J3012" i="19"/>
  <c r="J3013" i="19"/>
  <c r="J3014" i="19"/>
  <c r="J3015" i="19"/>
  <c r="J3016" i="19"/>
  <c r="J3017" i="19"/>
  <c r="J3018" i="19"/>
  <c r="J3019" i="19"/>
  <c r="J3020" i="19"/>
  <c r="J3021" i="19"/>
  <c r="J3022" i="19"/>
  <c r="J3023" i="19"/>
  <c r="J3024" i="19"/>
  <c r="J3025" i="19"/>
  <c r="J3026" i="19"/>
  <c r="J3027" i="19"/>
  <c r="J3028" i="19"/>
  <c r="J3029" i="19"/>
  <c r="J3030" i="19"/>
  <c r="J3031" i="19"/>
  <c r="J3032" i="19"/>
  <c r="J3033" i="19"/>
  <c r="J3034" i="19"/>
  <c r="J3035" i="19"/>
  <c r="J3036" i="19"/>
  <c r="J3037" i="19"/>
  <c r="J3038" i="19"/>
  <c r="J3039" i="19"/>
  <c r="J3040" i="19"/>
  <c r="J3041" i="19"/>
  <c r="J3042" i="19"/>
  <c r="J3043" i="19"/>
  <c r="J3044" i="19"/>
  <c r="J3045" i="19"/>
  <c r="J3046" i="19"/>
  <c r="J3047" i="19"/>
  <c r="J3048" i="19"/>
  <c r="J3049" i="19"/>
  <c r="J3050" i="19"/>
  <c r="J3051" i="19"/>
  <c r="J3052" i="19"/>
  <c r="J3053" i="19"/>
  <c r="J3054" i="19"/>
  <c r="J3055" i="19"/>
  <c r="J3056" i="19"/>
  <c r="J3057" i="19"/>
  <c r="BO2926" i="19"/>
  <c r="BO2927" i="19"/>
  <c r="BO2928" i="19"/>
  <c r="BO2929" i="19"/>
  <c r="BO2930" i="19"/>
  <c r="BO2931" i="19"/>
  <c r="BO2932" i="19"/>
  <c r="BO2933" i="19"/>
  <c r="BO2934" i="19"/>
  <c r="BO2935" i="19"/>
  <c r="BO2936" i="19"/>
  <c r="BO2937" i="19"/>
  <c r="BO2938" i="19"/>
  <c r="BO2939" i="19"/>
  <c r="BO2940" i="19"/>
  <c r="BO2941" i="19"/>
  <c r="BO2942" i="19"/>
  <c r="BO2943" i="19"/>
  <c r="BO2944" i="19"/>
  <c r="BO2945" i="19"/>
  <c r="BO2946" i="19"/>
  <c r="BO2947" i="19"/>
  <c r="BO2948" i="19"/>
  <c r="BO2949" i="19"/>
  <c r="BO2950" i="19"/>
  <c r="BO2951" i="19"/>
  <c r="BO2952" i="19"/>
  <c r="BO2953" i="19"/>
  <c r="BO2954" i="19"/>
  <c r="BO2955" i="19"/>
  <c r="BO2956" i="19"/>
  <c r="BO2957" i="19"/>
  <c r="BO2958" i="19"/>
  <c r="BO2959" i="19"/>
  <c r="BO2960" i="19"/>
  <c r="BO2961" i="19"/>
  <c r="BO2962" i="19"/>
  <c r="BO2963" i="19"/>
  <c r="BO2964" i="19"/>
  <c r="BO2965" i="19"/>
  <c r="BO2966" i="19"/>
  <c r="BO2967" i="19"/>
  <c r="BO2968" i="19"/>
  <c r="BO2969" i="19"/>
  <c r="BO2970" i="19"/>
  <c r="BO2971" i="19"/>
  <c r="BO2972" i="19"/>
  <c r="BO2973" i="19"/>
  <c r="BO2974" i="19"/>
  <c r="BO2975" i="19"/>
  <c r="BO2976" i="19"/>
  <c r="BO2977" i="19"/>
  <c r="BO2978" i="19"/>
  <c r="BO2979" i="19"/>
  <c r="BO2980" i="19"/>
  <c r="BO2981" i="19"/>
  <c r="BO2982" i="19"/>
  <c r="BO2983" i="19"/>
  <c r="BO2984" i="19"/>
  <c r="BO2985" i="19"/>
  <c r="BO2986" i="19"/>
  <c r="BO2987" i="19"/>
  <c r="BO2988" i="19"/>
  <c r="BO2989" i="19"/>
  <c r="BO2990" i="19"/>
  <c r="BO2991" i="19"/>
  <c r="BO2992" i="19"/>
  <c r="BO2993" i="19"/>
  <c r="BO2994" i="19"/>
  <c r="BO2995" i="19"/>
  <c r="BO2996" i="19"/>
  <c r="BO2997" i="19"/>
  <c r="BO2998" i="19"/>
  <c r="BO2999" i="19"/>
  <c r="BO3000" i="19"/>
  <c r="BO3001" i="19"/>
  <c r="BO3002" i="19"/>
  <c r="BO3003" i="19"/>
  <c r="BO3004" i="19"/>
  <c r="BO3005" i="19"/>
  <c r="BO3006" i="19"/>
  <c r="BO3007" i="19"/>
  <c r="BO3008" i="19"/>
  <c r="BO3009" i="19"/>
  <c r="BO3010" i="19"/>
  <c r="BO3011" i="19"/>
  <c r="BO3012" i="19"/>
  <c r="BO3013" i="19"/>
  <c r="BO3014" i="19"/>
  <c r="BO3015" i="19"/>
  <c r="BO3016" i="19"/>
  <c r="BO3017" i="19"/>
  <c r="BO3018" i="19"/>
  <c r="BO3019" i="19"/>
  <c r="BO3020" i="19"/>
  <c r="BO3021" i="19"/>
  <c r="BO3022" i="19"/>
  <c r="BO3023" i="19"/>
  <c r="BO3024" i="19"/>
  <c r="BO3025" i="19"/>
  <c r="BO3026" i="19"/>
  <c r="BO3027" i="19"/>
  <c r="BO3028" i="19"/>
  <c r="BO3029" i="19"/>
  <c r="BO3030" i="19"/>
  <c r="BO3031" i="19"/>
  <c r="BO3032" i="19"/>
  <c r="BO3033" i="19"/>
  <c r="BO3034" i="19"/>
  <c r="BO3035" i="19"/>
  <c r="BO3036" i="19"/>
  <c r="BO3037" i="19"/>
  <c r="BO3038" i="19"/>
  <c r="BO3039" i="19"/>
  <c r="BO3040" i="19"/>
  <c r="BO3041" i="19"/>
  <c r="BO3042" i="19"/>
  <c r="BO3043" i="19"/>
  <c r="BO3044" i="19"/>
  <c r="BO3045" i="19"/>
  <c r="BO3046" i="19"/>
  <c r="BO3047" i="19"/>
  <c r="BO3048" i="19"/>
  <c r="BO3049" i="19"/>
  <c r="BO3050" i="19"/>
  <c r="BO3051" i="19"/>
  <c r="BO3052" i="19"/>
  <c r="BO3053" i="19"/>
  <c r="BO3054" i="19"/>
  <c r="BO3055" i="19"/>
  <c r="BO3056" i="19"/>
  <c r="BO3057" i="19"/>
  <c r="BO3058" i="19"/>
  <c r="V930" i="19" l="1"/>
  <c r="AR172" i="20"/>
  <c r="AY172" i="20"/>
  <c r="AP172" i="20"/>
  <c r="AO172" i="20"/>
  <c r="F2068" i="19" l="1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X2069" i="19"/>
  <c r="W2069" i="19"/>
  <c r="G828" i="19"/>
  <c r="G827" i="19"/>
  <c r="G826" i="19"/>
  <c r="G825" i="19"/>
  <c r="G824" i="19"/>
  <c r="G823" i="19"/>
  <c r="G822" i="19"/>
  <c r="G821" i="19"/>
  <c r="G820" i="19"/>
  <c r="G819" i="19"/>
  <c r="G818" i="19"/>
  <c r="G817" i="19"/>
  <c r="G816" i="19"/>
  <c r="G815" i="19"/>
  <c r="G814" i="19"/>
  <c r="G813" i="19"/>
  <c r="G812" i="19"/>
  <c r="G811" i="19"/>
  <c r="G810" i="19"/>
  <c r="G809" i="19"/>
  <c r="G808" i="19"/>
  <c r="G807" i="19"/>
  <c r="G806" i="19"/>
  <c r="G805" i="19"/>
  <c r="G804" i="19"/>
  <c r="G803" i="19"/>
  <c r="G802" i="19"/>
  <c r="G801" i="19"/>
  <c r="G800" i="19"/>
  <c r="G799" i="19"/>
  <c r="G798" i="19"/>
  <c r="G797" i="19"/>
  <c r="G796" i="19"/>
  <c r="G795" i="19"/>
  <c r="G794" i="19"/>
  <c r="G793" i="19"/>
  <c r="G792" i="19"/>
  <c r="G791" i="19"/>
  <c r="G790" i="19"/>
  <c r="G789" i="19"/>
  <c r="G788" i="19"/>
  <c r="G787" i="19"/>
  <c r="G786" i="19"/>
  <c r="G785" i="19"/>
  <c r="G784" i="19"/>
  <c r="G783" i="19"/>
  <c r="G782" i="19"/>
  <c r="G781" i="19"/>
  <c r="G780" i="19"/>
  <c r="G779" i="19"/>
  <c r="G778" i="19"/>
  <c r="G777" i="19"/>
  <c r="G776" i="19"/>
  <c r="G775" i="19"/>
  <c r="G774" i="19"/>
  <c r="G773" i="19"/>
  <c r="G772" i="19"/>
  <c r="G771" i="19"/>
  <c r="G770" i="19"/>
  <c r="G769" i="19"/>
  <c r="G768" i="19"/>
  <c r="G767" i="19"/>
  <c r="G766" i="19"/>
  <c r="G765" i="19"/>
  <c r="G764" i="19"/>
  <c r="G763" i="19"/>
  <c r="G762" i="19"/>
  <c r="G761" i="19"/>
  <c r="G760" i="19"/>
  <c r="G759" i="19"/>
  <c r="G758" i="19"/>
  <c r="G757" i="19"/>
  <c r="G756" i="19"/>
  <c r="G755" i="19"/>
  <c r="G754" i="19"/>
  <c r="G753" i="19"/>
  <c r="G752" i="19"/>
  <c r="G751" i="19"/>
  <c r="G750" i="19"/>
  <c r="G749" i="19"/>
  <c r="G748" i="19"/>
  <c r="G747" i="19"/>
  <c r="G746" i="19"/>
  <c r="G745" i="19"/>
  <c r="G744" i="19"/>
  <c r="G743" i="19"/>
  <c r="G742" i="19"/>
  <c r="G741" i="19"/>
  <c r="G740" i="19"/>
  <c r="G739" i="19"/>
  <c r="G738" i="19"/>
  <c r="G737" i="19"/>
  <c r="BK829" i="19"/>
  <c r="BJ829" i="19"/>
  <c r="BM828" i="19"/>
  <c r="BM827" i="19"/>
  <c r="BM826" i="19"/>
  <c r="BM825" i="19"/>
  <c r="BM824" i="19"/>
  <c r="BM823" i="19"/>
  <c r="BM822" i="19"/>
  <c r="BM821" i="19"/>
  <c r="BM820" i="19"/>
  <c r="BM819" i="19"/>
  <c r="BM818" i="19"/>
  <c r="BM817" i="19"/>
  <c r="BM816" i="19"/>
  <c r="BM815" i="19"/>
  <c r="BM814" i="19"/>
  <c r="BM813" i="19"/>
  <c r="BM812" i="19"/>
  <c r="BM811" i="19"/>
  <c r="BM810" i="19"/>
  <c r="BM809" i="19"/>
  <c r="BM808" i="19"/>
  <c r="BM807" i="19"/>
  <c r="BM806" i="19"/>
  <c r="BM805" i="19"/>
  <c r="BM804" i="19"/>
  <c r="BM803" i="19"/>
  <c r="BM802" i="19"/>
  <c r="BM801" i="19"/>
  <c r="BM800" i="19"/>
  <c r="BM799" i="19"/>
  <c r="BM798" i="19"/>
  <c r="BM797" i="19"/>
  <c r="BM796" i="19"/>
  <c r="BM795" i="19"/>
  <c r="BM794" i="19"/>
  <c r="BM793" i="19"/>
  <c r="BM792" i="19"/>
  <c r="BM791" i="19"/>
  <c r="BM790" i="19"/>
  <c r="BM789" i="19"/>
  <c r="BM788" i="19"/>
  <c r="BM787" i="19"/>
  <c r="BM786" i="19"/>
  <c r="BM785" i="19"/>
  <c r="BM784" i="19"/>
  <c r="BM783" i="19"/>
  <c r="BM782" i="19"/>
  <c r="BM781" i="19"/>
  <c r="BM780" i="19"/>
  <c r="BM779" i="19"/>
  <c r="BM778" i="19"/>
  <c r="BM777" i="19"/>
  <c r="BM776" i="19"/>
  <c r="BM775" i="19"/>
  <c r="BM774" i="19"/>
  <c r="BM773" i="19"/>
  <c r="BM772" i="19"/>
  <c r="BM771" i="19"/>
  <c r="BM770" i="19"/>
  <c r="BM769" i="19"/>
  <c r="BM768" i="19"/>
  <c r="BM767" i="19"/>
  <c r="BM766" i="19"/>
  <c r="BM765" i="19"/>
  <c r="BM764" i="19"/>
  <c r="BM763" i="19"/>
  <c r="BM762" i="19"/>
  <c r="BM761" i="19"/>
  <c r="BM760" i="19"/>
  <c r="BM759" i="19"/>
  <c r="BM758" i="19"/>
  <c r="BM757" i="19"/>
  <c r="BM756" i="19"/>
  <c r="BM755" i="19"/>
  <c r="BM754" i="19"/>
  <c r="BM753" i="19"/>
  <c r="BM752" i="19"/>
  <c r="BM751" i="19"/>
  <c r="BM750" i="19"/>
  <c r="BM749" i="19"/>
  <c r="BM748" i="19"/>
  <c r="BM747" i="19"/>
  <c r="BM746" i="19"/>
  <c r="BM745" i="19"/>
  <c r="BM744" i="19"/>
  <c r="BM743" i="19"/>
  <c r="BM742" i="19"/>
  <c r="BM741" i="19"/>
  <c r="BM740" i="19"/>
  <c r="BM739" i="19"/>
  <c r="BM738" i="19"/>
  <c r="BM737" i="19"/>
  <c r="G829" i="19" l="1"/>
  <c r="BM829" i="19"/>
  <c r="W631" i="19" l="1"/>
  <c r="V631" i="19"/>
  <c r="U631" i="19"/>
  <c r="T631" i="19"/>
  <c r="S631" i="19"/>
  <c r="BM2902" i="19" l="1"/>
  <c r="BM2901" i="19"/>
  <c r="BM2900" i="19"/>
  <c r="BM2897" i="19"/>
  <c r="BM2896" i="19"/>
  <c r="BK2896" i="19" s="1"/>
  <c r="BM2892" i="19"/>
  <c r="BM2888" i="19"/>
  <c r="BM2886" i="19"/>
  <c r="BM2885" i="19"/>
  <c r="BM2884" i="19"/>
  <c r="BM2881" i="19"/>
  <c r="BM2880" i="19"/>
  <c r="BM2879" i="19"/>
  <c r="BJ2907" i="19"/>
  <c r="BJ2906" i="19"/>
  <c r="BJ2905" i="19"/>
  <c r="BJ2904" i="19"/>
  <c r="BJ2903" i="19"/>
  <c r="BJ2902" i="19"/>
  <c r="BJ2901" i="19"/>
  <c r="BJ2900" i="19"/>
  <c r="BJ2899" i="19"/>
  <c r="BJ2898" i="19"/>
  <c r="BJ2897" i="19"/>
  <c r="BJ2896" i="19"/>
  <c r="BJ2895" i="19"/>
  <c r="BJ2894" i="19"/>
  <c r="BJ2893" i="19"/>
  <c r="BJ2892" i="19"/>
  <c r="BJ2891" i="19"/>
  <c r="BJ2890" i="19"/>
  <c r="BJ2889" i="19"/>
  <c r="BJ2888" i="19"/>
  <c r="BJ2887" i="19"/>
  <c r="BJ2886" i="19"/>
  <c r="BJ2885" i="19"/>
  <c r="BJ2884" i="19"/>
  <c r="BJ2883" i="19"/>
  <c r="BJ2882" i="19"/>
  <c r="BJ2881" i="19"/>
  <c r="BJ2880" i="19"/>
  <c r="BJ2879" i="19"/>
  <c r="BM2894" i="19"/>
  <c r="BM2893" i="19"/>
  <c r="BM2907" i="19"/>
  <c r="BM2906" i="19"/>
  <c r="BM2905" i="19"/>
  <c r="BM2904" i="19"/>
  <c r="BM2903" i="19"/>
  <c r="BM2899" i="19"/>
  <c r="BM2898" i="19"/>
  <c r="BM2895" i="19"/>
  <c r="BK2895" i="19"/>
  <c r="BM2891" i="19"/>
  <c r="BM2890" i="19"/>
  <c r="BM2889" i="19"/>
  <c r="BM2887" i="19"/>
  <c r="BM2883" i="19"/>
  <c r="BM2882" i="19"/>
  <c r="BK2889" i="19" l="1"/>
  <c r="BK2880" i="19"/>
  <c r="BK2905" i="19"/>
  <c r="BK2897" i="19"/>
  <c r="BK2881" i="19"/>
  <c r="BK2907" i="19"/>
  <c r="BK2902" i="19"/>
  <c r="BJ2908" i="19"/>
  <c r="BK2888" i="19"/>
  <c r="BK2891" i="19"/>
  <c r="BK2883" i="19"/>
  <c r="BK2904" i="19"/>
  <c r="BK2899" i="19"/>
  <c r="BK2886" i="19"/>
  <c r="BK2894" i="19"/>
  <c r="BK2882" i="19"/>
  <c r="BK2890" i="19"/>
  <c r="BK2900" i="19"/>
  <c r="BK2887" i="19"/>
  <c r="BK2901" i="19"/>
  <c r="BK2898" i="19"/>
  <c r="BK2906" i="19"/>
  <c r="BK2893" i="19"/>
  <c r="BK2884" i="19"/>
  <c r="BK2885" i="19"/>
  <c r="BK2892" i="19"/>
  <c r="BK2903" i="19"/>
  <c r="BM2908" i="19"/>
  <c r="BK2879" i="19"/>
  <c r="BK2908" i="19" l="1"/>
  <c r="Y1157" i="19"/>
  <c r="F1157" i="19" s="1"/>
  <c r="Y1156" i="19"/>
  <c r="F1156" i="19" s="1"/>
  <c r="Y1155" i="19"/>
  <c r="F1155" i="19" s="1"/>
  <c r="Y1154" i="19"/>
  <c r="F1154" i="19" s="1"/>
  <c r="Y1153" i="19"/>
  <c r="F1153" i="19" s="1"/>
  <c r="Y1152" i="19"/>
  <c r="F1152" i="19" s="1"/>
  <c r="Y1151" i="19"/>
  <c r="F1151" i="19" s="1"/>
  <c r="Y1150" i="19"/>
  <c r="F1150" i="19" s="1"/>
  <c r="Y1149" i="19"/>
  <c r="F1149" i="19" s="1"/>
  <c r="Y1148" i="19"/>
  <c r="F1148" i="19" s="1"/>
  <c r="Y1147" i="19"/>
  <c r="F1147" i="19" s="1"/>
  <c r="Y1146" i="19"/>
  <c r="F1146" i="19" s="1"/>
  <c r="Y1145" i="19"/>
  <c r="F1145" i="19" s="1"/>
  <c r="Y1144" i="19"/>
  <c r="F1144" i="19" s="1"/>
  <c r="Y1143" i="19"/>
  <c r="F1143" i="19" s="1"/>
  <c r="Y1142" i="19"/>
  <c r="F1142" i="19" s="1"/>
  <c r="Y1141" i="19"/>
  <c r="F1141" i="19" s="1"/>
  <c r="Y1140" i="19"/>
  <c r="F1140" i="19" s="1"/>
  <c r="Y1139" i="19"/>
  <c r="F1139" i="19" s="1"/>
  <c r="Y1138" i="19"/>
  <c r="F1138" i="19" s="1"/>
  <c r="Y1137" i="19"/>
  <c r="F1137" i="19" s="1"/>
  <c r="Y1136" i="19"/>
  <c r="F1136" i="19" s="1"/>
  <c r="Y1135" i="19"/>
  <c r="F1135" i="19" s="1"/>
  <c r="Y1134" i="19"/>
  <c r="F1134" i="19" s="1"/>
  <c r="Y1133" i="19"/>
  <c r="F1133" i="19" s="1"/>
  <c r="Y1132" i="19"/>
  <c r="F1132" i="19" s="1"/>
  <c r="Y1131" i="19"/>
  <c r="F1131" i="19" s="1"/>
  <c r="Y1130" i="19"/>
  <c r="F1130" i="19" s="1"/>
  <c r="Y1129" i="19"/>
  <c r="F1129" i="19" s="1"/>
  <c r="Y1128" i="19"/>
  <c r="F1128" i="19" s="1"/>
  <c r="Y1127" i="19"/>
  <c r="F1127" i="19" s="1"/>
  <c r="Y1126" i="19"/>
  <c r="F1126" i="19" s="1"/>
  <c r="Y1125" i="19"/>
  <c r="F1125" i="19" s="1"/>
  <c r="Y1124" i="19"/>
  <c r="F1124" i="19" s="1"/>
  <c r="Y1123" i="19"/>
  <c r="F1123" i="19" s="1"/>
  <c r="Y1122" i="19"/>
  <c r="F1122" i="19" s="1"/>
  <c r="Y1121" i="19"/>
  <c r="F1121" i="19" s="1"/>
  <c r="Y1120" i="19"/>
  <c r="F1120" i="19" s="1"/>
  <c r="Y1119" i="19"/>
  <c r="F1119" i="19" s="1"/>
  <c r="Y1118" i="19"/>
  <c r="F1118" i="19" s="1"/>
  <c r="Y1117" i="19"/>
  <c r="F1117" i="19" s="1"/>
  <c r="Y1116" i="19"/>
  <c r="F1116" i="19" s="1"/>
  <c r="Y1115" i="19"/>
  <c r="F1115" i="19" s="1"/>
  <c r="Y1114" i="19"/>
  <c r="F1114" i="19" s="1"/>
  <c r="Y1113" i="19"/>
  <c r="F1113" i="19" s="1"/>
  <c r="Y1112" i="19"/>
  <c r="F1112" i="19" s="1"/>
  <c r="Y1111" i="19"/>
  <c r="F1111" i="19" s="1"/>
  <c r="Y1110" i="19"/>
  <c r="F1110" i="19" s="1"/>
  <c r="Y1109" i="19"/>
  <c r="F1109" i="19" s="1"/>
  <c r="Y1108" i="19"/>
  <c r="F1108" i="19" s="1"/>
  <c r="Y1107" i="19"/>
  <c r="F1107" i="19" s="1"/>
  <c r="Y1106" i="19"/>
  <c r="F1106" i="19" s="1"/>
  <c r="Y1105" i="19"/>
  <c r="F1105" i="19" s="1"/>
  <c r="Y1104" i="19"/>
  <c r="F1104" i="19" s="1"/>
  <c r="Y1103" i="19"/>
  <c r="F1103" i="19" s="1"/>
  <c r="Y1102" i="19"/>
  <c r="F1102" i="19" s="1"/>
  <c r="Y1101" i="19"/>
  <c r="F1101" i="19" s="1"/>
  <c r="Y1100" i="19"/>
  <c r="F1100" i="19" s="1"/>
  <c r="Y1099" i="19"/>
  <c r="F1099" i="19" s="1"/>
  <c r="Y1098" i="19"/>
  <c r="F1098" i="19" s="1"/>
  <c r="Y1097" i="19"/>
  <c r="F1097" i="19" s="1"/>
  <c r="Y1096" i="19"/>
  <c r="F1096" i="19" s="1"/>
  <c r="Y1095" i="19"/>
  <c r="F1095" i="19" s="1"/>
  <c r="Y1094" i="19"/>
  <c r="F1094" i="19" s="1"/>
  <c r="Y1093" i="19"/>
  <c r="F1093" i="19" s="1"/>
  <c r="Y1092" i="19"/>
  <c r="F1092" i="19" s="1"/>
  <c r="Y1091" i="19"/>
  <c r="F1091" i="19" s="1"/>
  <c r="Y1090" i="19"/>
  <c r="F1090" i="19" s="1"/>
  <c r="Y1089" i="19"/>
  <c r="F1089" i="19" s="1"/>
  <c r="Y1088" i="19"/>
  <c r="F1088" i="19" s="1"/>
  <c r="Y1087" i="19"/>
  <c r="F1087" i="19" s="1"/>
  <c r="Y1086" i="19"/>
  <c r="F1086" i="19" s="1"/>
  <c r="Y1085" i="19"/>
  <c r="F1085" i="19" s="1"/>
  <c r="Y1084" i="19"/>
  <c r="F1084" i="19" s="1"/>
  <c r="Y1083" i="19"/>
  <c r="F1083" i="19" s="1"/>
  <c r="Y1082" i="19"/>
  <c r="F1082" i="19" s="1"/>
  <c r="Y1081" i="19"/>
  <c r="F1081" i="19" s="1"/>
  <c r="Y1080" i="19"/>
  <c r="F1080" i="19" s="1"/>
  <c r="Y1079" i="19"/>
  <c r="F1079" i="19" s="1"/>
  <c r="Y1078" i="19"/>
  <c r="F1078" i="19" s="1"/>
  <c r="Y1077" i="19"/>
  <c r="F1077" i="19" s="1"/>
  <c r="Y1076" i="19"/>
  <c r="F1076" i="19" s="1"/>
  <c r="Y1075" i="19"/>
  <c r="F1075" i="19" s="1"/>
  <c r="Y1074" i="19"/>
  <c r="F1074" i="19" s="1"/>
  <c r="Y1073" i="19"/>
  <c r="F1073" i="19" s="1"/>
  <c r="Y1072" i="19"/>
  <c r="F1072" i="19" s="1"/>
  <c r="Y1071" i="19"/>
  <c r="F1071" i="19" s="1"/>
  <c r="Y1070" i="19"/>
  <c r="F1070" i="19" s="1"/>
  <c r="Y1069" i="19"/>
  <c r="F1069" i="19" s="1"/>
  <c r="Y1068" i="19"/>
  <c r="F1068" i="19" s="1"/>
  <c r="Y1067" i="19"/>
  <c r="F1067" i="19" s="1"/>
  <c r="Y1066" i="19"/>
  <c r="F1066" i="19" s="1"/>
  <c r="Y1065" i="19"/>
  <c r="F1065" i="19" s="1"/>
  <c r="Y1064" i="19"/>
  <c r="F1064" i="19" s="1"/>
  <c r="Y1063" i="19"/>
  <c r="F1063" i="19" s="1"/>
  <c r="Y1062" i="19"/>
  <c r="F1062" i="19" s="1"/>
  <c r="Y1061" i="19"/>
  <c r="F1061" i="19" s="1"/>
  <c r="Y1060" i="19"/>
  <c r="F1060" i="19" s="1"/>
  <c r="Y1059" i="19"/>
  <c r="Y1058" i="19"/>
  <c r="F1058" i="19" s="1"/>
  <c r="Y1057" i="19"/>
  <c r="F1057" i="19" s="1"/>
  <c r="Y1056" i="19"/>
  <c r="F1056" i="19" s="1"/>
  <c r="Y1055" i="19"/>
  <c r="F1055" i="19" s="1"/>
  <c r="Y1054" i="19"/>
  <c r="F1054" i="19" s="1"/>
  <c r="Y1053" i="19"/>
  <c r="F1053" i="19" s="1"/>
  <c r="Y1052" i="19"/>
  <c r="F1052" i="19" s="1"/>
  <c r="Y1051" i="19"/>
  <c r="F1051" i="19" s="1"/>
  <c r="Y1050" i="19"/>
  <c r="F1050" i="19" s="1"/>
  <c r="Y1049" i="19"/>
  <c r="F1049" i="19" s="1"/>
  <c r="Y1048" i="19"/>
  <c r="F1048" i="19" s="1"/>
  <c r="Y1047" i="19"/>
  <c r="F1047" i="19" s="1"/>
  <c r="Y1046" i="19"/>
  <c r="F1046" i="19" s="1"/>
  <c r="Y1045" i="19"/>
  <c r="F1045" i="19" s="1"/>
  <c r="Y1044" i="19"/>
  <c r="F1044" i="19" s="1"/>
  <c r="Y1043" i="19"/>
  <c r="F1043" i="19" s="1"/>
  <c r="Y1042" i="19"/>
  <c r="F1042" i="19" s="1"/>
  <c r="Y1041" i="19"/>
  <c r="F1041" i="19" s="1"/>
  <c r="Y1040" i="19"/>
  <c r="F1040" i="19" s="1"/>
  <c r="Y1039" i="19"/>
  <c r="F1039" i="19" s="1"/>
  <c r="Y1158" i="19"/>
  <c r="F1158" i="19" s="1"/>
  <c r="BY1159" i="19"/>
  <c r="BX1159" i="19"/>
  <c r="Y2908" i="19" l="1"/>
  <c r="AC2908" i="19"/>
  <c r="X2908" i="19"/>
  <c r="W2908" i="19"/>
  <c r="V2908" i="19"/>
  <c r="U2908" i="19"/>
  <c r="T2908" i="19"/>
  <c r="S2908" i="19"/>
  <c r="BR70" i="19"/>
  <c r="BO70" i="19"/>
  <c r="BP69" i="19"/>
  <c r="BP68" i="19"/>
  <c r="BP67" i="19"/>
  <c r="BP66" i="19"/>
  <c r="BP65" i="19"/>
  <c r="BP64" i="19"/>
  <c r="BP63" i="19"/>
  <c r="BP62" i="19"/>
  <c r="BP61" i="19"/>
  <c r="BP60" i="19"/>
  <c r="BP59" i="19"/>
  <c r="BP58" i="19"/>
  <c r="BP57" i="19"/>
  <c r="BP56" i="19"/>
  <c r="BP55" i="19"/>
  <c r="BP54" i="19"/>
  <c r="BP53" i="19"/>
  <c r="BP52" i="19"/>
  <c r="BP51" i="19"/>
  <c r="BP50" i="19"/>
  <c r="BP49" i="19"/>
  <c r="BP48" i="19"/>
  <c r="BP47" i="19"/>
  <c r="BP46" i="19"/>
  <c r="BP45" i="19"/>
  <c r="BP44" i="19"/>
  <c r="BP43" i="19"/>
  <c r="BP42" i="19"/>
  <c r="BP41" i="19"/>
  <c r="BP40" i="19"/>
  <c r="BP39" i="19"/>
  <c r="BP38" i="19"/>
  <c r="BP37" i="19"/>
  <c r="BP36" i="19"/>
  <c r="BP35" i="19"/>
  <c r="BP34" i="19"/>
  <c r="BP33" i="19"/>
  <c r="BP32" i="19"/>
  <c r="BP31" i="19"/>
  <c r="BP30" i="19"/>
  <c r="BP29" i="19"/>
  <c r="BP28" i="19"/>
  <c r="BP27" i="19"/>
  <c r="BP26" i="19"/>
  <c r="BP25" i="19"/>
  <c r="BP24" i="19"/>
  <c r="BP23" i="19"/>
  <c r="BP22" i="19"/>
  <c r="BP21" i="19"/>
  <c r="BP20" i="19"/>
  <c r="BP19" i="19"/>
  <c r="BP18" i="19"/>
  <c r="BP17" i="19"/>
  <c r="BP16" i="19"/>
  <c r="BP15" i="19"/>
  <c r="BP14" i="19"/>
  <c r="BP13" i="19"/>
  <c r="BP12" i="19"/>
  <c r="BP11" i="19"/>
  <c r="BP10" i="19"/>
  <c r="BP9" i="19"/>
  <c r="BP8" i="19"/>
  <c r="BP7" i="19"/>
  <c r="BP6" i="19"/>
  <c r="BP5" i="19"/>
  <c r="BP4" i="19"/>
  <c r="BP3" i="19"/>
  <c r="BP70" i="19" l="1"/>
  <c r="Y111" i="19"/>
  <c r="Y110" i="19"/>
  <c r="Y109" i="19"/>
  <c r="Y108" i="19"/>
  <c r="Y107" i="19"/>
  <c r="Y106" i="19"/>
  <c r="Y105" i="19"/>
  <c r="Y104" i="19"/>
  <c r="Y103" i="19"/>
  <c r="Y102" i="19"/>
  <c r="Y101" i="19"/>
  <c r="Y100" i="19"/>
  <c r="Y99" i="19"/>
  <c r="Y98" i="19"/>
  <c r="Y97" i="19"/>
  <c r="Y96" i="19"/>
  <c r="Y95" i="19"/>
  <c r="Y94" i="19"/>
  <c r="Y93" i="19"/>
  <c r="Y92" i="19"/>
  <c r="Y91" i="19"/>
  <c r="Y90" i="19"/>
  <c r="Y89" i="19"/>
  <c r="Y88" i="19"/>
  <c r="Y87" i="19"/>
  <c r="Y86" i="19"/>
  <c r="Y85" i="19"/>
  <c r="Y84" i="19"/>
  <c r="Y83" i="19"/>
  <c r="Y82" i="19"/>
  <c r="Y81" i="19"/>
  <c r="Y80" i="19"/>
  <c r="Y79" i="19"/>
  <c r="Y78" i="19"/>
  <c r="Y77" i="19"/>
  <c r="Y76" i="19"/>
  <c r="Y75" i="19"/>
  <c r="Y74" i="19"/>
  <c r="Y73" i="19"/>
  <c r="Y72" i="19"/>
  <c r="CB113" i="19"/>
  <c r="CA113" i="19"/>
  <c r="BZ113" i="19"/>
  <c r="BY113" i="19"/>
  <c r="BX113" i="19"/>
  <c r="F113" i="19" l="1"/>
  <c r="Y332" i="19" l="1"/>
  <c r="Y331" i="19"/>
  <c r="Y330" i="19"/>
  <c r="Y329" i="19"/>
  <c r="Y328" i="19"/>
  <c r="Y327" i="19"/>
  <c r="Y326" i="19"/>
  <c r="Y325" i="19"/>
  <c r="Y324" i="19"/>
  <c r="Y323" i="19"/>
  <c r="Y322" i="19"/>
  <c r="Y321" i="19"/>
  <c r="Y320" i="19"/>
  <c r="Y319" i="19"/>
  <c r="Y318" i="19"/>
  <c r="Y317" i="19"/>
  <c r="Y316" i="19"/>
  <c r="Y315" i="19"/>
  <c r="Y314" i="19"/>
  <c r="Y313" i="19"/>
  <c r="Y312" i="19"/>
  <c r="Y311" i="19"/>
  <c r="Y310" i="19"/>
  <c r="Y309" i="19"/>
  <c r="Y308" i="19"/>
  <c r="Y307" i="19"/>
  <c r="Y306" i="19"/>
  <c r="Y305" i="19"/>
  <c r="Y304" i="19"/>
  <c r="Y303" i="19"/>
  <c r="Y302" i="19"/>
  <c r="Y301" i="19"/>
  <c r="Y300" i="19"/>
  <c r="Y299" i="19"/>
  <c r="Y298" i="19"/>
  <c r="Y297" i="19"/>
  <c r="Y296" i="19"/>
  <c r="Y295" i="19"/>
  <c r="Y294" i="19"/>
  <c r="Y293" i="19"/>
  <c r="Y292" i="19"/>
  <c r="Y291" i="19"/>
  <c r="Y290" i="19"/>
  <c r="Y289" i="19"/>
  <c r="Y288" i="19"/>
  <c r="Y287" i="19"/>
  <c r="Y286" i="19"/>
  <c r="Y285" i="19"/>
  <c r="Y284" i="19"/>
  <c r="Y283" i="19"/>
  <c r="Y282" i="19"/>
  <c r="Y281" i="19"/>
  <c r="Y280" i="19"/>
  <c r="Y279" i="19"/>
  <c r="Y278" i="19"/>
  <c r="Y277" i="19"/>
  <c r="Y276" i="19"/>
  <c r="Y275" i="19"/>
  <c r="Y274" i="19"/>
  <c r="Y273" i="19"/>
  <c r="Y272" i="19"/>
  <c r="Y271" i="19"/>
  <c r="Y270" i="19"/>
  <c r="Y269" i="19"/>
  <c r="CB333" i="19"/>
  <c r="CA333" i="19"/>
  <c r="BM332" i="19"/>
  <c r="BM331" i="19"/>
  <c r="BM330" i="19"/>
  <c r="BM329" i="19"/>
  <c r="BM328" i="19"/>
  <c r="BM327" i="19"/>
  <c r="BM326" i="19"/>
  <c r="BM325" i="19"/>
  <c r="BM324" i="19"/>
  <c r="BM323" i="19"/>
  <c r="BM322" i="19"/>
  <c r="BM321" i="19"/>
  <c r="BM320" i="19"/>
  <c r="BM319" i="19"/>
  <c r="BM318" i="19"/>
  <c r="BM317" i="19"/>
  <c r="BM316" i="19"/>
  <c r="BM315" i="19"/>
  <c r="BM314" i="19"/>
  <c r="BM313" i="19"/>
  <c r="BM312" i="19"/>
  <c r="BM311" i="19"/>
  <c r="BM310" i="19"/>
  <c r="BM309" i="19"/>
  <c r="BM308" i="19"/>
  <c r="BM307" i="19"/>
  <c r="BM306" i="19"/>
  <c r="BM305" i="19"/>
  <c r="BM304" i="19"/>
  <c r="BM303" i="19"/>
  <c r="BM302" i="19"/>
  <c r="BM301" i="19"/>
  <c r="BM300" i="19"/>
  <c r="BM299" i="19"/>
  <c r="BM298" i="19"/>
  <c r="BM297" i="19"/>
  <c r="BM296" i="19"/>
  <c r="BM295" i="19"/>
  <c r="BM294" i="19"/>
  <c r="BM293" i="19"/>
  <c r="BM292" i="19"/>
  <c r="BM291" i="19"/>
  <c r="BM290" i="19"/>
  <c r="BM289" i="19"/>
  <c r="BM288" i="19"/>
  <c r="BM287" i="19"/>
  <c r="BM286" i="19"/>
  <c r="BM285" i="19"/>
  <c r="BM284" i="19"/>
  <c r="BM283" i="19"/>
  <c r="BM282" i="19"/>
  <c r="BM281" i="19"/>
  <c r="BM280" i="19"/>
  <c r="BM279" i="19"/>
  <c r="BM278" i="19"/>
  <c r="BM277" i="19"/>
  <c r="BM276" i="19"/>
  <c r="BM275" i="19"/>
  <c r="BM274" i="19"/>
  <c r="BM273" i="19"/>
  <c r="BM272" i="19"/>
  <c r="BM271" i="19"/>
  <c r="BM270" i="19"/>
  <c r="BM269" i="19"/>
  <c r="BO1781" i="19" l="1"/>
  <c r="BO1779" i="19"/>
  <c r="BO1780" i="19"/>
  <c r="J2620" i="19" l="1"/>
  <c r="J2526" i="19"/>
  <c r="J2527" i="19"/>
  <c r="J2528" i="19"/>
  <c r="J2529" i="19"/>
  <c r="J2530" i="19"/>
  <c r="J2531" i="19"/>
  <c r="J2532" i="19"/>
  <c r="J2533" i="19"/>
  <c r="J2534" i="19"/>
  <c r="J2535" i="19"/>
  <c r="J2536" i="19"/>
  <c r="J2537" i="19"/>
  <c r="J2538" i="19"/>
  <c r="J2539" i="19"/>
  <c r="J2540" i="19"/>
  <c r="J2541" i="19"/>
  <c r="J2542" i="19"/>
  <c r="J2543" i="19"/>
  <c r="J2544" i="19"/>
  <c r="J2545" i="19"/>
  <c r="J2546" i="19"/>
  <c r="J2547" i="19"/>
  <c r="J2548" i="19"/>
  <c r="J2549" i="19"/>
  <c r="J2550" i="19"/>
  <c r="J2551" i="19"/>
  <c r="J2552" i="19"/>
  <c r="J2553" i="19"/>
  <c r="J2554" i="19"/>
  <c r="J2555" i="19"/>
  <c r="J2556" i="19"/>
  <c r="J2557" i="19"/>
  <c r="J2558" i="19"/>
  <c r="J2559" i="19"/>
  <c r="J2560" i="19"/>
  <c r="J2561" i="19"/>
  <c r="J2562" i="19"/>
  <c r="J2563" i="19"/>
  <c r="J2564" i="19"/>
  <c r="J2565" i="19"/>
  <c r="J2566" i="19"/>
  <c r="J2567" i="19"/>
  <c r="J2568" i="19"/>
  <c r="J2569" i="19"/>
  <c r="J2570" i="19"/>
  <c r="J2571" i="19"/>
  <c r="J2572" i="19"/>
  <c r="J2573" i="19"/>
  <c r="J2574" i="19"/>
  <c r="J2575" i="19"/>
  <c r="J2576" i="19"/>
  <c r="J2577" i="19"/>
  <c r="J2578" i="19"/>
  <c r="J2579" i="19"/>
  <c r="J2580" i="19"/>
  <c r="J2581" i="19"/>
  <c r="J2582" i="19"/>
  <c r="J2583" i="19"/>
  <c r="J2584" i="19"/>
  <c r="J2585" i="19"/>
  <c r="J2586" i="19"/>
  <c r="J2587" i="19"/>
  <c r="J2588" i="19"/>
  <c r="J2589" i="19"/>
  <c r="J2590" i="19"/>
  <c r="J2591" i="19"/>
  <c r="J2592" i="19"/>
  <c r="J2593" i="19"/>
  <c r="J2594" i="19"/>
  <c r="J2595" i="19"/>
  <c r="J2596" i="19"/>
  <c r="J2597" i="19"/>
  <c r="J2598" i="19"/>
  <c r="J2599" i="19"/>
  <c r="J2600" i="19"/>
  <c r="J2601" i="19"/>
  <c r="J2602" i="19"/>
  <c r="J2603" i="19"/>
  <c r="J2604" i="19"/>
  <c r="J2605" i="19"/>
  <c r="J2606" i="19"/>
  <c r="J2607" i="19"/>
  <c r="J2608" i="19"/>
  <c r="J2609" i="19"/>
  <c r="J2610" i="19"/>
  <c r="J2611" i="19"/>
  <c r="J2612" i="19"/>
  <c r="J2613" i="19"/>
  <c r="J2614" i="19"/>
  <c r="J2615" i="19"/>
  <c r="J2616" i="19"/>
  <c r="J2617" i="19"/>
  <c r="J2618" i="19"/>
  <c r="J2619" i="19"/>
  <c r="H2620" i="19"/>
  <c r="H2619" i="19"/>
  <c r="H2618" i="19"/>
  <c r="H2617" i="19"/>
  <c r="H2616" i="19"/>
  <c r="H2615" i="19"/>
  <c r="H2614" i="19"/>
  <c r="H2613" i="19"/>
  <c r="H2612" i="19"/>
  <c r="H2611" i="19"/>
  <c r="H2610" i="19"/>
  <c r="H2609" i="19"/>
  <c r="H2608" i="19"/>
  <c r="H2607" i="19"/>
  <c r="H2606" i="19"/>
  <c r="H2605" i="19"/>
  <c r="H2604" i="19"/>
  <c r="H2603" i="19"/>
  <c r="H2602" i="19"/>
  <c r="H2601" i="19"/>
  <c r="H2600" i="19"/>
  <c r="H2599" i="19"/>
  <c r="H2598" i="19"/>
  <c r="H2597" i="19"/>
  <c r="H2596" i="19"/>
  <c r="H2595" i="19"/>
  <c r="H2594" i="19"/>
  <c r="H2593" i="19"/>
  <c r="H2592" i="19"/>
  <c r="H2591" i="19"/>
  <c r="H2590" i="19"/>
  <c r="H2589" i="19"/>
  <c r="H2588" i="19"/>
  <c r="H2587" i="19"/>
  <c r="H2586" i="19"/>
  <c r="H2585" i="19"/>
  <c r="H2584" i="19"/>
  <c r="H2583" i="19"/>
  <c r="H2582" i="19"/>
  <c r="H2581" i="19"/>
  <c r="H2580" i="19"/>
  <c r="H2579" i="19"/>
  <c r="H2578" i="19"/>
  <c r="H2577" i="19"/>
  <c r="H2576" i="19"/>
  <c r="H2575" i="19"/>
  <c r="H2574" i="19"/>
  <c r="H2573" i="19"/>
  <c r="H2572" i="19"/>
  <c r="H2571" i="19"/>
  <c r="H2570" i="19"/>
  <c r="H2569" i="19"/>
  <c r="H2568" i="19"/>
  <c r="H2567" i="19"/>
  <c r="H2566" i="19"/>
  <c r="H2565" i="19"/>
  <c r="H2564" i="19"/>
  <c r="H2563" i="19"/>
  <c r="H2562" i="19"/>
  <c r="H2561" i="19"/>
  <c r="H2560" i="19"/>
  <c r="H2559" i="19"/>
  <c r="H2558" i="19"/>
  <c r="H2557" i="19"/>
  <c r="H2556" i="19"/>
  <c r="H2555" i="19"/>
  <c r="H2554" i="19"/>
  <c r="H2553" i="19"/>
  <c r="H2552" i="19"/>
  <c r="H2551" i="19"/>
  <c r="H2550" i="19"/>
  <c r="H2549" i="19"/>
  <c r="H2548" i="19"/>
  <c r="H2547" i="19"/>
  <c r="H2546" i="19"/>
  <c r="H2545" i="19"/>
  <c r="H2544" i="19"/>
  <c r="H2543" i="19"/>
  <c r="H2542" i="19"/>
  <c r="H2541" i="19"/>
  <c r="H2540" i="19"/>
  <c r="H2539" i="19"/>
  <c r="H2538" i="19"/>
  <c r="H2537" i="19"/>
  <c r="H2536" i="19"/>
  <c r="H2535" i="19"/>
  <c r="H2534" i="19"/>
  <c r="H2533" i="19"/>
  <c r="H2532" i="19"/>
  <c r="H2531" i="19"/>
  <c r="H2530" i="19"/>
  <c r="H2529" i="19"/>
  <c r="H2528" i="19"/>
  <c r="H2527" i="19"/>
  <c r="H2526" i="19"/>
  <c r="BP2580" i="19"/>
  <c r="BP2579" i="19"/>
  <c r="BP2581" i="19"/>
  <c r="BP2582" i="19"/>
  <c r="BP2583" i="19"/>
  <c r="BP2584" i="19"/>
  <c r="BP2585" i="19"/>
  <c r="BP2574" i="19"/>
  <c r="BP2575" i="19"/>
  <c r="BP2576" i="19"/>
  <c r="BP2577" i="19"/>
  <c r="BP2578" i="19"/>
  <c r="BP2586" i="19"/>
  <c r="BP2587" i="19"/>
  <c r="BP2588" i="19"/>
  <c r="BP2589" i="19"/>
  <c r="BP2590" i="19"/>
  <c r="BP2591" i="19"/>
  <c r="BP2592" i="19"/>
  <c r="BP2593" i="19"/>
  <c r="BP2594" i="19"/>
  <c r="BP2595" i="19"/>
  <c r="BP2596" i="19"/>
  <c r="BP2597" i="19"/>
  <c r="BP2598" i="19"/>
  <c r="BP2599" i="19"/>
  <c r="BP2600" i="19"/>
  <c r="BP2601" i="19"/>
  <c r="BP2602" i="19"/>
  <c r="BP2603" i="19"/>
  <c r="BP2604" i="19"/>
  <c r="BP2605" i="19"/>
  <c r="BP2606" i="19"/>
  <c r="BP2607" i="19"/>
  <c r="BP2608" i="19"/>
  <c r="BP2609" i="19"/>
  <c r="BP2610" i="19"/>
  <c r="BP2611" i="19"/>
  <c r="BP2612" i="19"/>
  <c r="BP2613" i="19"/>
  <c r="BP2614" i="19"/>
  <c r="BP2615" i="19"/>
  <c r="BP2616" i="19"/>
  <c r="BP2617" i="19"/>
  <c r="BP2618" i="19"/>
  <c r="BP2619" i="19"/>
  <c r="BP2620" i="19"/>
  <c r="BP2528" i="19"/>
  <c r="BP2529" i="19"/>
  <c r="BP2530" i="19"/>
  <c r="BP2531" i="19"/>
  <c r="BP2532" i="19"/>
  <c r="BP2533" i="19"/>
  <c r="BP2534" i="19"/>
  <c r="BP2535" i="19"/>
  <c r="BP2536" i="19"/>
  <c r="BP2537" i="19"/>
  <c r="BP2538" i="19"/>
  <c r="BP2539" i="19"/>
  <c r="BP2540" i="19"/>
  <c r="BP2541" i="19"/>
  <c r="BP2542" i="19"/>
  <c r="BP2543" i="19"/>
  <c r="BP2544" i="19"/>
  <c r="BP2545" i="19"/>
  <c r="BP2546" i="19"/>
  <c r="BP2547" i="19"/>
  <c r="BP2548" i="19"/>
  <c r="BP2549" i="19"/>
  <c r="BP2550" i="19"/>
  <c r="BP2551" i="19"/>
  <c r="BP2552" i="19"/>
  <c r="BP2553" i="19"/>
  <c r="BP2554" i="19"/>
  <c r="BP2555" i="19"/>
  <c r="BP2556" i="19"/>
  <c r="BP2557" i="19"/>
  <c r="BP2558" i="19"/>
  <c r="BP2559" i="19"/>
  <c r="BP2560" i="19"/>
  <c r="BP2561" i="19"/>
  <c r="BP2562" i="19"/>
  <c r="BP2563" i="19"/>
  <c r="BP2564" i="19"/>
  <c r="BP2565" i="19"/>
  <c r="BP2566" i="19"/>
  <c r="BP2567" i="19"/>
  <c r="BP2568" i="19"/>
  <c r="BP2569" i="19"/>
  <c r="BP2570" i="19"/>
  <c r="BP2571" i="19"/>
  <c r="BP2572" i="19"/>
  <c r="BP2573" i="19"/>
  <c r="BP2527" i="19"/>
  <c r="BP2526" i="19"/>
  <c r="BP2621" i="19" l="1"/>
  <c r="J416" i="19" l="1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BO2291" i="19" l="1"/>
  <c r="H2291" i="19" s="1"/>
  <c r="BO2290" i="19"/>
  <c r="H2290" i="19" s="1"/>
  <c r="BO2289" i="19"/>
  <c r="H2289" i="19" s="1"/>
  <c r="BO2288" i="19"/>
  <c r="H2288" i="19" s="1"/>
  <c r="BO2287" i="19"/>
  <c r="H2287" i="19" s="1"/>
  <c r="BO2286" i="19"/>
  <c r="H2286" i="19" s="1"/>
  <c r="BO2285" i="19"/>
  <c r="H2285" i="19" s="1"/>
  <c r="BO2284" i="19"/>
  <c r="H2284" i="19" s="1"/>
  <c r="BO2283" i="19"/>
  <c r="H2283" i="19" s="1"/>
  <c r="BO2282" i="19"/>
  <c r="H2282" i="19" s="1"/>
  <c r="BO2281" i="19"/>
  <c r="H2281" i="19" s="1"/>
  <c r="BO2280" i="19"/>
  <c r="H2280" i="19" s="1"/>
  <c r="BO2279" i="19"/>
  <c r="H2279" i="19" s="1"/>
  <c r="BO2278" i="19"/>
  <c r="H2278" i="19" s="1"/>
  <c r="BO2277" i="19"/>
  <c r="H2277" i="19" s="1"/>
  <c r="BO2276" i="19"/>
  <c r="H2276" i="19" s="1"/>
  <c r="BO2275" i="19"/>
  <c r="H2275" i="19" s="1"/>
  <c r="BO2274" i="19"/>
  <c r="H2274" i="19" s="1"/>
  <c r="BO2273" i="19"/>
  <c r="H2273" i="19" s="1"/>
  <c r="BO2272" i="19"/>
  <c r="H2272" i="19" s="1"/>
  <c r="BO2271" i="19"/>
  <c r="H2271" i="19" s="1"/>
  <c r="BO2270" i="19"/>
  <c r="H2270" i="19" s="1"/>
  <c r="BO2269" i="19"/>
  <c r="H2269" i="19" s="1"/>
  <c r="BO2268" i="19"/>
  <c r="H2268" i="19" s="1"/>
  <c r="BO2267" i="19"/>
  <c r="H2267" i="19" s="1"/>
  <c r="BO2266" i="19"/>
  <c r="H2266" i="19" s="1"/>
  <c r="BO2265" i="19"/>
  <c r="H2265" i="19" s="1"/>
  <c r="BO2264" i="19"/>
  <c r="H2264" i="19" s="1"/>
  <c r="BO2263" i="19"/>
  <c r="H2263" i="19" s="1"/>
  <c r="BO2262" i="19"/>
  <c r="H2262" i="19" s="1"/>
  <c r="BO2261" i="19"/>
  <c r="H2261" i="19" s="1"/>
  <c r="BO2260" i="19"/>
  <c r="H2260" i="19" s="1"/>
  <c r="BO2259" i="19"/>
  <c r="H2259" i="19" s="1"/>
  <c r="BO2258" i="19"/>
  <c r="H2258" i="19" s="1"/>
  <c r="BO2257" i="19"/>
  <c r="H2257" i="19" s="1"/>
  <c r="BO2256" i="19"/>
  <c r="H2256" i="19" s="1"/>
  <c r="BO2255" i="19"/>
  <c r="H2255" i="19" s="1"/>
  <c r="BO2254" i="19"/>
  <c r="H2254" i="19" s="1"/>
  <c r="BO2253" i="19"/>
  <c r="H2253" i="19" s="1"/>
  <c r="BO2252" i="19"/>
  <c r="H2252" i="19" s="1"/>
  <c r="BO2251" i="19"/>
  <c r="H2251" i="19" s="1"/>
  <c r="BO2250" i="19"/>
  <c r="H2250" i="19" s="1"/>
  <c r="BO2249" i="19"/>
  <c r="H2249" i="19" s="1"/>
  <c r="BO2248" i="19"/>
  <c r="H2248" i="19" s="1"/>
  <c r="BO2247" i="19"/>
  <c r="H2247" i="19" s="1"/>
  <c r="BO2246" i="19"/>
  <c r="H2246" i="19" s="1"/>
  <c r="BO2245" i="19"/>
  <c r="H2245" i="19" s="1"/>
  <c r="BO2244" i="19"/>
  <c r="H2244" i="19" s="1"/>
  <c r="BO2243" i="19"/>
  <c r="H2243" i="19" s="1"/>
  <c r="BO2242" i="19"/>
  <c r="H2242" i="19" s="1"/>
  <c r="BO2241" i="19"/>
  <c r="H2241" i="19" s="1"/>
  <c r="BO2240" i="19"/>
  <c r="H2240" i="19" s="1"/>
  <c r="BO2239" i="19"/>
  <c r="H2239" i="19" s="1"/>
  <c r="BO2238" i="19"/>
  <c r="H2238" i="19" s="1"/>
  <c r="BO2237" i="19"/>
  <c r="H2237" i="19" s="1"/>
  <c r="BO2236" i="19"/>
  <c r="H2236" i="19" s="1"/>
  <c r="BO2235" i="19"/>
  <c r="H2235" i="19" s="1"/>
  <c r="BO2234" i="19"/>
  <c r="H2234" i="19" s="1"/>
  <c r="BO2233" i="19"/>
  <c r="H2233" i="19" s="1"/>
  <c r="BO2232" i="19"/>
  <c r="H2232" i="19" s="1"/>
  <c r="BO2231" i="19"/>
  <c r="H2231" i="19" s="1"/>
  <c r="BO2230" i="19"/>
  <c r="H2230" i="19" s="1"/>
  <c r="BO2229" i="19"/>
  <c r="H2229" i="19" s="1"/>
  <c r="BO2228" i="19"/>
  <c r="H2228" i="19" s="1"/>
  <c r="BO2227" i="19"/>
  <c r="H2227" i="19" s="1"/>
  <c r="BO2226" i="19"/>
  <c r="H2226" i="19" s="1"/>
  <c r="BO2225" i="19"/>
  <c r="H2225" i="19" s="1"/>
  <c r="BO2224" i="19"/>
  <c r="H2224" i="19" s="1"/>
  <c r="BO2223" i="19"/>
  <c r="H2223" i="19" s="1"/>
  <c r="BO2222" i="19"/>
  <c r="H2222" i="19" s="1"/>
  <c r="BO2221" i="19"/>
  <c r="H2221" i="19" s="1"/>
  <c r="BO2220" i="19"/>
  <c r="H2220" i="19" s="1"/>
  <c r="BO2219" i="19"/>
  <c r="H2219" i="19" s="1"/>
  <c r="BO2218" i="19"/>
  <c r="H2218" i="19" s="1"/>
  <c r="BO2217" i="19"/>
  <c r="H2217" i="19" s="1"/>
  <c r="BO2216" i="19"/>
  <c r="H2216" i="19" s="1"/>
  <c r="BO2292" i="19"/>
  <c r="H2292" i="19" s="1"/>
  <c r="BR2293" i="19"/>
  <c r="BQ2293" i="19"/>
  <c r="BP2293" i="19"/>
  <c r="H2293" i="19" l="1"/>
  <c r="BO2293" i="19"/>
  <c r="Y346" i="19" l="1"/>
  <c r="Y345" i="19"/>
  <c r="V1903" i="19" l="1"/>
  <c r="J1224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Y347" i="19"/>
  <c r="CE348" i="19"/>
  <c r="CD348" i="19"/>
  <c r="CC348" i="19"/>
  <c r="CB348" i="19"/>
  <c r="CA348" i="19"/>
  <c r="BZ348" i="19"/>
  <c r="BY348" i="19"/>
  <c r="BX348" i="19"/>
  <c r="AJ348" i="19"/>
  <c r="AA348" i="19"/>
  <c r="AG348" i="19"/>
  <c r="X348" i="19"/>
  <c r="Z348" i="19"/>
  <c r="W348" i="19"/>
  <c r="V348" i="19"/>
  <c r="U348" i="19"/>
  <c r="H346" i="19"/>
  <c r="W172" i="20"/>
  <c r="T172" i="20"/>
  <c r="S172" i="20"/>
  <c r="R172" i="20"/>
  <c r="G4" i="19" l="1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3" i="19"/>
  <c r="AM1967" i="19" l="1"/>
  <c r="Z1967" i="19"/>
  <c r="V2293" i="19"/>
  <c r="F1661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H1225" i="19"/>
  <c r="J1459" i="19" l="1"/>
  <c r="J1458" i="19"/>
  <c r="J1457" i="19"/>
  <c r="J1456" i="19"/>
  <c r="J1455" i="19"/>
  <c r="J1454" i="19"/>
  <c r="J1453" i="19"/>
  <c r="J1452" i="19"/>
  <c r="J1451" i="19"/>
  <c r="J1450" i="19"/>
  <c r="J1449" i="19"/>
  <c r="J1448" i="19"/>
  <c r="J1447" i="19"/>
  <c r="J1446" i="19"/>
  <c r="J1445" i="19"/>
  <c r="J1444" i="19"/>
  <c r="J1443" i="19"/>
  <c r="J1442" i="19"/>
  <c r="J1441" i="19"/>
  <c r="J1440" i="19"/>
  <c r="J1439" i="19"/>
  <c r="J1438" i="19"/>
  <c r="J1437" i="19"/>
  <c r="J1436" i="19"/>
  <c r="J1435" i="19"/>
  <c r="J1434" i="19"/>
  <c r="J1433" i="19"/>
  <c r="J1432" i="19"/>
  <c r="J1431" i="19"/>
  <c r="J1430" i="19"/>
  <c r="J1429" i="19"/>
  <c r="J1428" i="19"/>
  <c r="J1427" i="19"/>
  <c r="J1426" i="19"/>
  <c r="J1425" i="19"/>
  <c r="J1424" i="19"/>
  <c r="J1423" i="19"/>
  <c r="J1422" i="19"/>
  <c r="J1421" i="19"/>
  <c r="J1420" i="19"/>
  <c r="J1419" i="19"/>
  <c r="J1418" i="19"/>
  <c r="J1417" i="19"/>
  <c r="J1416" i="19"/>
  <c r="J1415" i="19"/>
  <c r="J1414" i="19"/>
  <c r="J1413" i="19"/>
  <c r="J1412" i="19"/>
  <c r="J1411" i="19"/>
  <c r="J1410" i="19"/>
  <c r="J1409" i="19"/>
  <c r="J1408" i="19"/>
  <c r="J1407" i="19"/>
  <c r="J1406" i="19"/>
  <c r="J1405" i="19"/>
  <c r="J1404" i="19"/>
  <c r="J1403" i="19"/>
  <c r="J1402" i="19"/>
  <c r="J1401" i="19"/>
  <c r="J1400" i="19"/>
  <c r="J1399" i="19"/>
  <c r="J1398" i="19"/>
  <c r="J1397" i="19"/>
  <c r="J1396" i="19"/>
  <c r="J1395" i="19"/>
  <c r="J1394" i="19"/>
  <c r="J1393" i="19"/>
  <c r="J1392" i="19"/>
  <c r="J1391" i="19"/>
  <c r="J1390" i="19"/>
  <c r="J1389" i="19"/>
  <c r="J1388" i="19"/>
  <c r="J1387" i="19"/>
  <c r="J1386" i="19"/>
  <c r="J1385" i="19"/>
  <c r="J1384" i="19"/>
  <c r="J1383" i="19"/>
  <c r="J1382" i="19"/>
  <c r="J1381" i="19"/>
  <c r="J1380" i="19"/>
  <c r="J1379" i="19"/>
  <c r="J1378" i="19"/>
  <c r="J1377" i="19"/>
  <c r="J1376" i="19"/>
  <c r="J1375" i="19"/>
  <c r="J1374" i="19"/>
  <c r="J1373" i="19"/>
  <c r="F704" i="20" l="1"/>
  <c r="F703" i="20"/>
  <c r="F702" i="20"/>
  <c r="F701" i="20"/>
  <c r="F700" i="20"/>
  <c r="F699" i="20"/>
  <c r="F698" i="20"/>
  <c r="F697" i="20"/>
  <c r="F696" i="20"/>
  <c r="F695" i="20"/>
  <c r="F694" i="20"/>
  <c r="F693" i="20"/>
  <c r="F692" i="20"/>
  <c r="F691" i="20"/>
  <c r="F690" i="20"/>
  <c r="F689" i="20"/>
  <c r="F688" i="20"/>
  <c r="F687" i="20"/>
  <c r="F686" i="20"/>
  <c r="F685" i="20"/>
  <c r="F684" i="20"/>
  <c r="F683" i="20"/>
  <c r="F682" i="20"/>
  <c r="F681" i="20"/>
  <c r="F680" i="20"/>
  <c r="F679" i="20"/>
  <c r="F678" i="20"/>
  <c r="F677" i="20"/>
  <c r="F676" i="20"/>
  <c r="F675" i="20"/>
  <c r="F674" i="20"/>
  <c r="F673" i="20"/>
  <c r="F672" i="20"/>
  <c r="F671" i="20"/>
  <c r="F670" i="20"/>
  <c r="F669" i="20"/>
  <c r="F668" i="20"/>
  <c r="F667" i="20"/>
  <c r="F666" i="20"/>
  <c r="F665" i="20"/>
  <c r="F664" i="20"/>
  <c r="F663" i="20"/>
  <c r="F662" i="20"/>
  <c r="F661" i="20"/>
  <c r="F660" i="20"/>
  <c r="F659" i="20"/>
  <c r="F658" i="20"/>
  <c r="F657" i="20"/>
  <c r="F656" i="20"/>
  <c r="F655" i="20"/>
  <c r="F654" i="20"/>
  <c r="F653" i="20"/>
  <c r="F652" i="20"/>
  <c r="F651" i="20"/>
  <c r="F650" i="20"/>
  <c r="F649" i="20"/>
  <c r="F648" i="20"/>
  <c r="F647" i="20"/>
  <c r="F646" i="20"/>
  <c r="F645" i="20"/>
  <c r="F644" i="20"/>
  <c r="F643" i="20"/>
  <c r="F642" i="20"/>
  <c r="F641" i="20"/>
  <c r="F640" i="20"/>
  <c r="F639" i="20"/>
  <c r="F638" i="20"/>
  <c r="F637" i="20"/>
  <c r="F636" i="20"/>
  <c r="F635" i="20"/>
  <c r="F634" i="20"/>
  <c r="F633" i="20"/>
  <c r="F632" i="20"/>
  <c r="F631" i="20"/>
  <c r="F630" i="20"/>
  <c r="F629" i="20"/>
  <c r="F628" i="20"/>
  <c r="F627" i="20"/>
  <c r="F626" i="20"/>
  <c r="F625" i="20"/>
  <c r="F624" i="20"/>
  <c r="F623" i="20"/>
  <c r="F622" i="20"/>
  <c r="F621" i="20"/>
  <c r="F620" i="20"/>
  <c r="F619" i="20"/>
  <c r="F618" i="20"/>
  <c r="F617" i="20"/>
  <c r="F616" i="20"/>
  <c r="F615" i="20"/>
  <c r="F614" i="20"/>
  <c r="F613" i="20"/>
  <c r="F612" i="20"/>
  <c r="F611" i="20"/>
  <c r="F610" i="20"/>
  <c r="F609" i="20"/>
  <c r="F608" i="20"/>
  <c r="F607" i="20"/>
  <c r="F606" i="20"/>
  <c r="F605" i="20"/>
  <c r="F604" i="20"/>
  <c r="F603" i="20"/>
  <c r="F602" i="20"/>
  <c r="F601" i="20"/>
  <c r="F600" i="20"/>
  <c r="F599" i="20"/>
  <c r="F598" i="20"/>
  <c r="F597" i="20"/>
  <c r="F596" i="20"/>
  <c r="F595" i="20"/>
  <c r="F594" i="20"/>
  <c r="F593" i="20"/>
  <c r="F592" i="20"/>
  <c r="F591" i="20"/>
  <c r="F590" i="20"/>
  <c r="F589" i="20"/>
  <c r="F588" i="20"/>
  <c r="F587" i="20"/>
  <c r="F586" i="20"/>
  <c r="F585" i="20"/>
  <c r="F584" i="20"/>
  <c r="F583" i="20"/>
  <c r="F582" i="20"/>
  <c r="F581" i="20"/>
  <c r="F580" i="20"/>
  <c r="F579" i="20"/>
  <c r="F578" i="20"/>
  <c r="F577" i="20"/>
  <c r="F576" i="20"/>
  <c r="F575" i="20"/>
  <c r="F574" i="20"/>
  <c r="F573" i="20"/>
  <c r="F572" i="20"/>
  <c r="F571" i="20"/>
  <c r="F570" i="20"/>
  <c r="F569" i="20"/>
  <c r="F568" i="20"/>
  <c r="F567" i="20"/>
  <c r="F566" i="20"/>
  <c r="F565" i="20"/>
  <c r="F564" i="20"/>
  <c r="F563" i="20"/>
  <c r="F562" i="20"/>
  <c r="F561" i="20"/>
  <c r="F560" i="20"/>
  <c r="F559" i="20"/>
  <c r="F558" i="20"/>
  <c r="F557" i="20"/>
  <c r="F556" i="20"/>
  <c r="F555" i="20"/>
  <c r="F554" i="20"/>
  <c r="F553" i="20"/>
  <c r="F552" i="20"/>
  <c r="F551" i="20"/>
  <c r="F550" i="20"/>
  <c r="F549" i="20"/>
  <c r="F548" i="20"/>
  <c r="F547" i="20"/>
  <c r="F546" i="20"/>
  <c r="F545" i="20"/>
  <c r="F544" i="20"/>
  <c r="F543" i="20"/>
  <c r="F542" i="20"/>
  <c r="F541" i="20"/>
  <c r="F540" i="20"/>
  <c r="F539" i="20"/>
  <c r="F538" i="20"/>
  <c r="F537" i="20"/>
  <c r="F536" i="20"/>
  <c r="F535" i="20"/>
  <c r="F534" i="20"/>
  <c r="F533" i="20"/>
  <c r="F532" i="20"/>
  <c r="F531" i="20"/>
  <c r="F530" i="20"/>
  <c r="F529" i="20"/>
  <c r="F528" i="20"/>
  <c r="F527" i="20"/>
  <c r="F526" i="20"/>
  <c r="F525" i="20"/>
  <c r="F524" i="20"/>
  <c r="F523" i="20"/>
  <c r="F522" i="20"/>
  <c r="F521" i="20"/>
  <c r="F520" i="20"/>
  <c r="F519" i="20"/>
  <c r="F518" i="20"/>
  <c r="F517" i="20"/>
  <c r="F516" i="20"/>
  <c r="F515" i="20"/>
  <c r="F514" i="20"/>
  <c r="F513" i="20"/>
  <c r="F512" i="20"/>
  <c r="F511" i="20"/>
  <c r="F510" i="20"/>
  <c r="F509" i="20"/>
  <c r="F508" i="20"/>
  <c r="F507" i="20"/>
  <c r="F506" i="20"/>
  <c r="F505" i="20"/>
  <c r="F504" i="20"/>
  <c r="F503" i="20"/>
  <c r="F502" i="20"/>
  <c r="F501" i="20"/>
  <c r="F500" i="20"/>
  <c r="F499" i="20"/>
  <c r="F498" i="20"/>
  <c r="F497" i="20"/>
  <c r="F496" i="20"/>
  <c r="F495" i="20"/>
  <c r="F494" i="20"/>
  <c r="F493" i="20"/>
  <c r="F492" i="20"/>
  <c r="F491" i="20"/>
  <c r="F490" i="20"/>
  <c r="F489" i="20"/>
  <c r="F488" i="20"/>
  <c r="F487" i="20"/>
  <c r="F486" i="20"/>
  <c r="F485" i="20"/>
  <c r="F484" i="20"/>
  <c r="F483" i="20"/>
  <c r="F482" i="20"/>
  <c r="F481" i="20"/>
  <c r="F480" i="20"/>
  <c r="F479" i="20"/>
  <c r="F478" i="20"/>
  <c r="F477" i="20"/>
  <c r="F476" i="20"/>
  <c r="F475" i="20"/>
  <c r="F474" i="20"/>
  <c r="F473" i="20"/>
  <c r="F472" i="20"/>
  <c r="F471" i="20"/>
  <c r="F470" i="20"/>
  <c r="F469" i="20"/>
  <c r="F468" i="20"/>
  <c r="F467" i="20"/>
  <c r="F466" i="20"/>
  <c r="F465" i="20"/>
  <c r="F464" i="20"/>
  <c r="F463" i="20"/>
  <c r="F462" i="20"/>
  <c r="F461" i="20"/>
  <c r="F460" i="20"/>
  <c r="F459" i="20"/>
  <c r="F458" i="20"/>
  <c r="F457" i="20"/>
  <c r="F456" i="20"/>
  <c r="F455" i="20"/>
  <c r="F454" i="20"/>
  <c r="F453" i="20"/>
  <c r="F452" i="20"/>
  <c r="F451" i="20"/>
  <c r="F450" i="20"/>
  <c r="F449" i="20"/>
  <c r="F448" i="20"/>
  <c r="F447" i="20"/>
  <c r="F446" i="20"/>
  <c r="F445" i="20"/>
  <c r="F444" i="20"/>
  <c r="F443" i="20"/>
  <c r="F442" i="20"/>
  <c r="F441" i="20"/>
  <c r="F440" i="20"/>
  <c r="F439" i="20"/>
  <c r="F438" i="20"/>
  <c r="F437" i="20"/>
  <c r="F436" i="20"/>
  <c r="F435" i="20"/>
  <c r="F434" i="20"/>
  <c r="F433" i="20"/>
  <c r="F432" i="20"/>
  <c r="F431" i="20"/>
  <c r="F430" i="20"/>
  <c r="F429" i="20"/>
  <c r="F428" i="20"/>
  <c r="F427" i="20"/>
  <c r="F426" i="20"/>
  <c r="F425" i="20"/>
  <c r="F424" i="20"/>
  <c r="F423" i="20"/>
  <c r="F422" i="20"/>
  <c r="F421" i="20"/>
  <c r="F420" i="20"/>
  <c r="F419" i="20"/>
  <c r="F418" i="20"/>
  <c r="F417" i="20"/>
  <c r="F416" i="20"/>
  <c r="F415" i="20"/>
  <c r="F414" i="20"/>
  <c r="F413" i="20"/>
  <c r="F412" i="20"/>
  <c r="F411" i="20"/>
  <c r="F410" i="20"/>
  <c r="F409" i="20"/>
  <c r="F408" i="20"/>
  <c r="F407" i="20"/>
  <c r="F406" i="20"/>
  <c r="F405" i="20"/>
  <c r="F404" i="20"/>
  <c r="F403" i="20"/>
  <c r="F402" i="20"/>
  <c r="F401" i="20"/>
  <c r="F400" i="20"/>
  <c r="F399" i="20"/>
  <c r="F398" i="20"/>
  <c r="F397" i="20"/>
  <c r="F396" i="20"/>
  <c r="F395" i="20"/>
  <c r="F394" i="20"/>
  <c r="F393" i="20"/>
  <c r="F392" i="20"/>
  <c r="F391" i="20"/>
  <c r="F390" i="20"/>
  <c r="F389" i="20"/>
  <c r="F388" i="20"/>
  <c r="F387" i="20"/>
  <c r="F386" i="20"/>
  <c r="F385" i="20"/>
  <c r="F384" i="20"/>
  <c r="F383" i="20"/>
  <c r="F382" i="20"/>
  <c r="F381" i="20"/>
  <c r="F380" i="20"/>
  <c r="F379" i="20"/>
  <c r="F378" i="20"/>
  <c r="F377" i="20"/>
  <c r="F376" i="20"/>
  <c r="F375" i="20"/>
  <c r="F374" i="20"/>
  <c r="F373" i="20"/>
  <c r="F372" i="20"/>
  <c r="F371" i="20"/>
  <c r="F370" i="20"/>
  <c r="F369" i="20"/>
  <c r="F368" i="20"/>
  <c r="F367" i="20"/>
  <c r="F366" i="20"/>
  <c r="F365" i="20"/>
  <c r="F364" i="20"/>
  <c r="F363" i="20"/>
  <c r="F362" i="20"/>
  <c r="F361" i="20"/>
  <c r="F360" i="20"/>
  <c r="F359" i="20"/>
  <c r="F358" i="20"/>
  <c r="F357" i="20"/>
  <c r="F356" i="20"/>
  <c r="F355" i="20"/>
  <c r="F354" i="20"/>
  <c r="F353" i="20"/>
  <c r="F352" i="20"/>
  <c r="F351" i="20"/>
  <c r="F350" i="20"/>
  <c r="F349" i="20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F290" i="20"/>
  <c r="F289" i="20"/>
  <c r="F288" i="20"/>
  <c r="F287" i="20"/>
  <c r="F286" i="20"/>
  <c r="F285" i="20"/>
  <c r="F284" i="20"/>
  <c r="F283" i="20"/>
  <c r="F282" i="20"/>
  <c r="F281" i="20"/>
  <c r="F280" i="20"/>
  <c r="F279" i="20"/>
  <c r="F278" i="20"/>
  <c r="F277" i="20"/>
  <c r="F276" i="20"/>
  <c r="F275" i="20"/>
  <c r="F274" i="20"/>
  <c r="F273" i="20"/>
  <c r="F272" i="20"/>
  <c r="F271" i="20"/>
  <c r="F270" i="20"/>
  <c r="F269" i="20"/>
  <c r="F268" i="20"/>
  <c r="F267" i="20"/>
  <c r="F266" i="20"/>
  <c r="F265" i="20"/>
  <c r="F264" i="20"/>
  <c r="F263" i="20"/>
  <c r="F262" i="20"/>
  <c r="F261" i="20"/>
  <c r="F260" i="20"/>
  <c r="F259" i="20"/>
  <c r="F258" i="20"/>
  <c r="F257" i="20"/>
  <c r="F256" i="20"/>
  <c r="F255" i="20"/>
  <c r="F254" i="20"/>
  <c r="F253" i="20"/>
  <c r="F252" i="20"/>
  <c r="F251" i="20"/>
  <c r="F250" i="20"/>
  <c r="F249" i="20"/>
  <c r="F248" i="20"/>
  <c r="F247" i="20"/>
  <c r="F246" i="20"/>
  <c r="F245" i="20"/>
  <c r="F244" i="20"/>
  <c r="F243" i="20"/>
  <c r="F242" i="20"/>
  <c r="F241" i="20"/>
  <c r="F240" i="20"/>
  <c r="F239" i="20"/>
  <c r="F238" i="20"/>
  <c r="F237" i="20"/>
  <c r="F236" i="20"/>
  <c r="F235" i="20"/>
  <c r="F234" i="20"/>
  <c r="F233" i="20"/>
  <c r="F232" i="20"/>
  <c r="F231" i="20"/>
  <c r="F230" i="20"/>
  <c r="F229" i="20"/>
  <c r="F228" i="20"/>
  <c r="F227" i="20"/>
  <c r="F226" i="20"/>
  <c r="F225" i="20"/>
  <c r="F224" i="20"/>
  <c r="F223" i="20"/>
  <c r="F222" i="20"/>
  <c r="F221" i="20"/>
  <c r="F220" i="20"/>
  <c r="F219" i="20"/>
  <c r="F218" i="20"/>
  <c r="F217" i="20"/>
  <c r="F216" i="20"/>
  <c r="F215" i="20"/>
  <c r="F214" i="20"/>
  <c r="F213" i="20"/>
  <c r="F212" i="20"/>
  <c r="F211" i="20"/>
  <c r="F210" i="20"/>
  <c r="F209" i="20"/>
  <c r="F208" i="20"/>
  <c r="F207" i="20"/>
  <c r="F206" i="20"/>
  <c r="F205" i="20"/>
  <c r="F204" i="20"/>
  <c r="F203" i="20"/>
  <c r="F202" i="20"/>
  <c r="F201" i="20"/>
  <c r="F200" i="20"/>
  <c r="F199" i="20"/>
  <c r="F198" i="20"/>
  <c r="F197" i="20"/>
  <c r="F196" i="20"/>
  <c r="F195" i="20"/>
  <c r="F194" i="20"/>
  <c r="F193" i="20"/>
  <c r="F192" i="20"/>
  <c r="F191" i="20"/>
  <c r="F190" i="20"/>
  <c r="F189" i="20"/>
  <c r="F188" i="20"/>
  <c r="F187" i="20"/>
  <c r="F186" i="20"/>
  <c r="F185" i="20"/>
  <c r="F184" i="20"/>
  <c r="F183" i="20"/>
  <c r="F182" i="20"/>
  <c r="F181" i="20"/>
  <c r="F180" i="20"/>
  <c r="F179" i="20"/>
  <c r="F178" i="20"/>
  <c r="F177" i="20"/>
  <c r="F176" i="20"/>
  <c r="F175" i="20"/>
  <c r="F174" i="20"/>
  <c r="X1342" i="20"/>
  <c r="X1341" i="20"/>
  <c r="X1340" i="20"/>
  <c r="X1339" i="20"/>
  <c r="X1338" i="20"/>
  <c r="X1337" i="20"/>
  <c r="X1336" i="20"/>
  <c r="X1335" i="20"/>
  <c r="X1334" i="20"/>
  <c r="X1333" i="20"/>
  <c r="X1332" i="20"/>
  <c r="X1331" i="20"/>
  <c r="X1330" i="20"/>
  <c r="X1329" i="20"/>
  <c r="X1328" i="20"/>
  <c r="X1327" i="20"/>
  <c r="X1326" i="20"/>
  <c r="X1325" i="20"/>
  <c r="X1324" i="20"/>
  <c r="X1323" i="20"/>
  <c r="X1322" i="20"/>
  <c r="X1321" i="20"/>
  <c r="X1320" i="20"/>
  <c r="X1319" i="20"/>
  <c r="X1318" i="20"/>
  <c r="X1317" i="20"/>
  <c r="X1316" i="20"/>
  <c r="X1315" i="20"/>
  <c r="X1314" i="20"/>
  <c r="X1313" i="20"/>
  <c r="X1312" i="20"/>
  <c r="X1311" i="20"/>
  <c r="X1310" i="20"/>
  <c r="X1309" i="20"/>
  <c r="X1308" i="20"/>
  <c r="X1307" i="20"/>
  <c r="X1306" i="20"/>
  <c r="X1305" i="20"/>
  <c r="X1304" i="20"/>
  <c r="X1303" i="20"/>
  <c r="AR1342" i="20"/>
  <c r="AR1341" i="20"/>
  <c r="AT1341" i="20" s="1"/>
  <c r="E1341" i="20" s="1"/>
  <c r="AR1340" i="20"/>
  <c r="AT1340" i="20" s="1"/>
  <c r="E1340" i="20" s="1"/>
  <c r="AR1339" i="20"/>
  <c r="AT1339" i="20" s="1"/>
  <c r="E1339" i="20" s="1"/>
  <c r="AR1338" i="20"/>
  <c r="AT1338" i="20" s="1"/>
  <c r="E1338" i="20" s="1"/>
  <c r="AR1337" i="20"/>
  <c r="AT1337" i="20" s="1"/>
  <c r="E1337" i="20" s="1"/>
  <c r="AR1336" i="20"/>
  <c r="AT1336" i="20" s="1"/>
  <c r="E1336" i="20" s="1"/>
  <c r="AR1335" i="20"/>
  <c r="AT1335" i="20" s="1"/>
  <c r="E1335" i="20" s="1"/>
  <c r="AR1334" i="20"/>
  <c r="AT1334" i="20" s="1"/>
  <c r="E1334" i="20" s="1"/>
  <c r="AR1333" i="20"/>
  <c r="AT1333" i="20" s="1"/>
  <c r="E1333" i="20" s="1"/>
  <c r="AR1332" i="20"/>
  <c r="AT1332" i="20" s="1"/>
  <c r="E1332" i="20" s="1"/>
  <c r="AR1331" i="20"/>
  <c r="AT1331" i="20" s="1"/>
  <c r="E1331" i="20" s="1"/>
  <c r="AR1330" i="20"/>
  <c r="AT1330" i="20" s="1"/>
  <c r="E1330" i="20" s="1"/>
  <c r="AR1329" i="20"/>
  <c r="AT1329" i="20" s="1"/>
  <c r="E1329" i="20" s="1"/>
  <c r="AR1328" i="20"/>
  <c r="AT1328" i="20" s="1"/>
  <c r="E1328" i="20" s="1"/>
  <c r="AR1327" i="20"/>
  <c r="AT1327" i="20" s="1"/>
  <c r="E1327" i="20" s="1"/>
  <c r="AR1326" i="20"/>
  <c r="AT1326" i="20" s="1"/>
  <c r="E1326" i="20" s="1"/>
  <c r="AR1325" i="20"/>
  <c r="AR1324" i="20"/>
  <c r="AR1323" i="20"/>
  <c r="AT1323" i="20" s="1"/>
  <c r="E1323" i="20" s="1"/>
  <c r="AR1322" i="20"/>
  <c r="AT1322" i="20" s="1"/>
  <c r="E1322" i="20" s="1"/>
  <c r="AR1321" i="20"/>
  <c r="AT1321" i="20" s="1"/>
  <c r="E1321" i="20" s="1"/>
  <c r="AR1320" i="20"/>
  <c r="AT1320" i="20" s="1"/>
  <c r="E1320" i="20" s="1"/>
  <c r="AR1319" i="20"/>
  <c r="AT1319" i="20" s="1"/>
  <c r="E1319" i="20" s="1"/>
  <c r="AR1318" i="20"/>
  <c r="AT1318" i="20" s="1"/>
  <c r="E1318" i="20" s="1"/>
  <c r="AR1317" i="20"/>
  <c r="AT1317" i="20" s="1"/>
  <c r="E1317" i="20" s="1"/>
  <c r="AR1316" i="20"/>
  <c r="AT1316" i="20" s="1"/>
  <c r="E1316" i="20" s="1"/>
  <c r="AR1315" i="20"/>
  <c r="AT1315" i="20" s="1"/>
  <c r="E1315" i="20" s="1"/>
  <c r="AR1314" i="20"/>
  <c r="AT1314" i="20" s="1"/>
  <c r="E1314" i="20" s="1"/>
  <c r="AR1313" i="20"/>
  <c r="AT1313" i="20" s="1"/>
  <c r="E1313" i="20" s="1"/>
  <c r="AR1312" i="20"/>
  <c r="AT1312" i="20" s="1"/>
  <c r="E1312" i="20" s="1"/>
  <c r="AR1311" i="20"/>
  <c r="AT1311" i="20" s="1"/>
  <c r="E1311" i="20" s="1"/>
  <c r="AR1310" i="20"/>
  <c r="AT1310" i="20" s="1"/>
  <c r="E1310" i="20" s="1"/>
  <c r="AR1309" i="20"/>
  <c r="AT1309" i="20" s="1"/>
  <c r="E1309" i="20" s="1"/>
  <c r="AR1308" i="20"/>
  <c r="AT1308" i="20" s="1"/>
  <c r="E1308" i="20" s="1"/>
  <c r="AR1307" i="20"/>
  <c r="AT1307" i="20" s="1"/>
  <c r="E1307" i="20" s="1"/>
  <c r="AR1306" i="20"/>
  <c r="AT1306" i="20" s="1"/>
  <c r="E1306" i="20" s="1"/>
  <c r="AR1305" i="20"/>
  <c r="AT1305" i="20" s="1"/>
  <c r="E1305" i="20" s="1"/>
  <c r="AR1303" i="20"/>
  <c r="AR1304" i="20"/>
  <c r="AT1304" i="20" s="1"/>
  <c r="E1304" i="20" s="1"/>
  <c r="BE1343" i="20"/>
  <c r="BD1343" i="20"/>
  <c r="BC1343" i="20"/>
  <c r="BB1343" i="20"/>
  <c r="AY1343" i="20"/>
  <c r="AX1343" i="20"/>
  <c r="AW1343" i="20"/>
  <c r="AV1343" i="20"/>
  <c r="AS1343" i="20"/>
  <c r="AT1342" i="20"/>
  <c r="E1342" i="20" s="1"/>
  <c r="AT1325" i="20"/>
  <c r="E1325" i="20" s="1"/>
  <c r="AT1324" i="20"/>
  <c r="E1324" i="20" s="1"/>
  <c r="T1342" i="20"/>
  <c r="M1342" i="20" s="1"/>
  <c r="S1342" i="20"/>
  <c r="L1342" i="20" s="1"/>
  <c r="R1342" i="20"/>
  <c r="K1342" i="20" s="1"/>
  <c r="T1341" i="20"/>
  <c r="S1341" i="20"/>
  <c r="R1341" i="20"/>
  <c r="T1340" i="20"/>
  <c r="S1340" i="20"/>
  <c r="R1340" i="20"/>
  <c r="T1339" i="20"/>
  <c r="S1339" i="20"/>
  <c r="R1339" i="20"/>
  <c r="T1338" i="20"/>
  <c r="S1338" i="20"/>
  <c r="R1338" i="20"/>
  <c r="T1337" i="20"/>
  <c r="S1337" i="20"/>
  <c r="R1337" i="20"/>
  <c r="T1336" i="20"/>
  <c r="S1336" i="20"/>
  <c r="R1336" i="20"/>
  <c r="T1335" i="20"/>
  <c r="S1335" i="20"/>
  <c r="R1335" i="20"/>
  <c r="T1334" i="20"/>
  <c r="S1334" i="20"/>
  <c r="R1334" i="20"/>
  <c r="T1333" i="20"/>
  <c r="M1333" i="20" s="1"/>
  <c r="S1333" i="20"/>
  <c r="R1333" i="20"/>
  <c r="T1332" i="20"/>
  <c r="S1332" i="20"/>
  <c r="R1332" i="20"/>
  <c r="T1331" i="20"/>
  <c r="S1331" i="20"/>
  <c r="R1331" i="20"/>
  <c r="T1330" i="20"/>
  <c r="S1330" i="20"/>
  <c r="R1330" i="20"/>
  <c r="T1329" i="20"/>
  <c r="S1329" i="20"/>
  <c r="R1329" i="20"/>
  <c r="T1328" i="20"/>
  <c r="S1328" i="20"/>
  <c r="R1328" i="20"/>
  <c r="T1327" i="20"/>
  <c r="S1327" i="20"/>
  <c r="R1327" i="20"/>
  <c r="T1326" i="20"/>
  <c r="S1326" i="20"/>
  <c r="R1326" i="20"/>
  <c r="T1325" i="20"/>
  <c r="M1325" i="20" s="1"/>
  <c r="S1325" i="20"/>
  <c r="R1325" i="20"/>
  <c r="T1324" i="20"/>
  <c r="S1324" i="20"/>
  <c r="R1324" i="20"/>
  <c r="T1323" i="20"/>
  <c r="S1323" i="20"/>
  <c r="R1323" i="20"/>
  <c r="T1322" i="20"/>
  <c r="S1322" i="20"/>
  <c r="R1322" i="20"/>
  <c r="T1321" i="20"/>
  <c r="S1321" i="20"/>
  <c r="R1321" i="20"/>
  <c r="T1320" i="20"/>
  <c r="S1320" i="20"/>
  <c r="R1320" i="20"/>
  <c r="T1319" i="20"/>
  <c r="S1319" i="20"/>
  <c r="R1319" i="20"/>
  <c r="T1318" i="20"/>
  <c r="S1318" i="20"/>
  <c r="R1318" i="20"/>
  <c r="T1317" i="20"/>
  <c r="M1317" i="20" s="1"/>
  <c r="S1317" i="20"/>
  <c r="R1317" i="20"/>
  <c r="T1316" i="20"/>
  <c r="S1316" i="20"/>
  <c r="R1316" i="20"/>
  <c r="T1315" i="20"/>
  <c r="S1315" i="20"/>
  <c r="R1315" i="20"/>
  <c r="T1314" i="20"/>
  <c r="S1314" i="20"/>
  <c r="R1314" i="20"/>
  <c r="T1313" i="20"/>
  <c r="S1313" i="20"/>
  <c r="R1313" i="20"/>
  <c r="T1312" i="20"/>
  <c r="S1312" i="20"/>
  <c r="R1312" i="20"/>
  <c r="T1311" i="20"/>
  <c r="S1311" i="20"/>
  <c r="R1311" i="20"/>
  <c r="T1310" i="20"/>
  <c r="S1310" i="20"/>
  <c r="R1310" i="20"/>
  <c r="T1309" i="20"/>
  <c r="S1309" i="20"/>
  <c r="R1309" i="20"/>
  <c r="T1308" i="20"/>
  <c r="S1308" i="20"/>
  <c r="R1308" i="20"/>
  <c r="T1307" i="20"/>
  <c r="S1307" i="20"/>
  <c r="R1307" i="20"/>
  <c r="T1306" i="20"/>
  <c r="S1306" i="20"/>
  <c r="R1306" i="20"/>
  <c r="T1305" i="20"/>
  <c r="S1305" i="20"/>
  <c r="R1305" i="20"/>
  <c r="T1304" i="20"/>
  <c r="S1304" i="20"/>
  <c r="R1304" i="20"/>
  <c r="T1303" i="20"/>
  <c r="S1303" i="20"/>
  <c r="R1303" i="20"/>
  <c r="Y2524" i="19"/>
  <c r="G2875" i="19"/>
  <c r="G2874" i="19"/>
  <c r="G2873" i="19"/>
  <c r="G2872" i="19"/>
  <c r="G2871" i="19"/>
  <c r="G2870" i="19"/>
  <c r="G2869" i="19"/>
  <c r="G2868" i="19"/>
  <c r="G2867" i="19"/>
  <c r="G2866" i="19"/>
  <c r="G2865" i="19"/>
  <c r="G2864" i="19"/>
  <c r="G2863" i="19"/>
  <c r="G2862" i="19"/>
  <c r="G2861" i="19"/>
  <c r="G2860" i="19"/>
  <c r="G2859" i="19"/>
  <c r="G2858" i="19"/>
  <c r="G2857" i="19"/>
  <c r="G2856" i="19"/>
  <c r="G2855" i="19"/>
  <c r="G2854" i="19"/>
  <c r="G2853" i="19"/>
  <c r="G2852" i="19"/>
  <c r="G2851" i="19"/>
  <c r="G2850" i="19"/>
  <c r="G2849" i="19"/>
  <c r="G2848" i="19"/>
  <c r="G2847" i="19"/>
  <c r="G2846" i="19"/>
  <c r="G2845" i="19"/>
  <c r="G2844" i="19"/>
  <c r="G2843" i="19"/>
  <c r="G2842" i="19"/>
  <c r="G2841" i="19"/>
  <c r="G2840" i="19"/>
  <c r="G2839" i="19"/>
  <c r="G2838" i="19"/>
  <c r="G2837" i="19"/>
  <c r="G2836" i="19"/>
  <c r="G2835" i="19"/>
  <c r="G2834" i="19"/>
  <c r="G2833" i="19"/>
  <c r="G2832" i="19"/>
  <c r="G2831" i="19"/>
  <c r="G2830" i="19"/>
  <c r="G2829" i="19"/>
  <c r="G2828" i="19"/>
  <c r="G2827" i="19"/>
  <c r="G2826" i="19"/>
  <c r="G2825" i="19"/>
  <c r="G2824" i="19"/>
  <c r="G2823" i="19"/>
  <c r="G2822" i="19"/>
  <c r="G2821" i="19"/>
  <c r="G2820" i="19"/>
  <c r="G2819" i="19"/>
  <c r="G2818" i="19"/>
  <c r="G2817" i="19"/>
  <c r="G2816" i="19"/>
  <c r="G2815" i="19"/>
  <c r="G2814" i="19"/>
  <c r="G2813" i="19"/>
  <c r="G2812" i="19"/>
  <c r="G2811" i="19"/>
  <c r="G2810" i="19"/>
  <c r="G2809" i="19"/>
  <c r="G2808" i="19"/>
  <c r="G2807" i="19"/>
  <c r="G2806" i="19"/>
  <c r="G2805" i="19"/>
  <c r="G2804" i="19"/>
  <c r="G2803" i="19"/>
  <c r="G2802" i="19"/>
  <c r="G2801" i="19"/>
  <c r="G2800" i="19"/>
  <c r="G2799" i="19"/>
  <c r="G2798" i="19"/>
  <c r="G2797" i="19"/>
  <c r="G2796" i="19"/>
  <c r="G2795" i="19"/>
  <c r="G2794" i="19"/>
  <c r="G2793" i="19"/>
  <c r="G2792" i="19"/>
  <c r="G2791" i="19"/>
  <c r="G2790" i="19"/>
  <c r="G2789" i="19"/>
  <c r="G2788" i="19"/>
  <c r="G2787" i="19"/>
  <c r="G2786" i="19"/>
  <c r="G2785" i="19"/>
  <c r="G2784" i="19"/>
  <c r="G2783" i="19"/>
  <c r="G2782" i="19"/>
  <c r="G2781" i="19"/>
  <c r="G2780" i="19"/>
  <c r="G2779" i="19"/>
  <c r="G2778" i="19"/>
  <c r="G2777" i="19"/>
  <c r="G2776" i="19"/>
  <c r="G2775" i="19"/>
  <c r="G2774" i="19"/>
  <c r="G2773" i="19"/>
  <c r="G2772" i="19"/>
  <c r="G2771" i="19"/>
  <c r="G2770" i="19"/>
  <c r="G2769" i="19"/>
  <c r="G2768" i="19"/>
  <c r="G2767" i="19"/>
  <c r="G2766" i="19"/>
  <c r="G2765" i="19"/>
  <c r="G2764" i="19"/>
  <c r="G2763" i="19"/>
  <c r="G2762" i="19"/>
  <c r="G2761" i="19"/>
  <c r="G2760" i="19"/>
  <c r="G2759" i="19"/>
  <c r="G2758" i="19"/>
  <c r="G2757" i="19"/>
  <c r="G2756" i="19"/>
  <c r="G2755" i="19"/>
  <c r="G2754" i="19"/>
  <c r="G2753" i="19"/>
  <c r="G2752" i="19"/>
  <c r="G2751" i="19"/>
  <c r="G2750" i="19"/>
  <c r="G2749" i="19"/>
  <c r="G2748" i="19"/>
  <c r="G2747" i="19"/>
  <c r="G2746" i="19"/>
  <c r="G2745" i="19"/>
  <c r="G2744" i="19"/>
  <c r="G2743" i="19"/>
  <c r="G2742" i="19"/>
  <c r="G2741" i="19"/>
  <c r="G2740" i="19"/>
  <c r="G2739" i="19"/>
  <c r="G2738" i="19"/>
  <c r="G2737" i="19"/>
  <c r="G2736" i="19"/>
  <c r="G2735" i="19"/>
  <c r="G2734" i="19"/>
  <c r="G2733" i="19"/>
  <c r="G2732" i="19"/>
  <c r="G2731" i="19"/>
  <c r="G2730" i="19"/>
  <c r="G2729" i="19"/>
  <c r="G2728" i="19"/>
  <c r="G2727" i="19"/>
  <c r="G2726" i="19"/>
  <c r="G2725" i="19"/>
  <c r="G2724" i="19"/>
  <c r="G2723" i="19"/>
  <c r="G2722" i="19"/>
  <c r="G2721" i="19"/>
  <c r="G2720" i="19"/>
  <c r="G2719" i="19"/>
  <c r="G2718" i="19"/>
  <c r="G2717" i="19"/>
  <c r="G2716" i="19"/>
  <c r="G2715" i="19"/>
  <c r="G2714" i="19"/>
  <c r="G2713" i="19"/>
  <c r="G2712" i="19"/>
  <c r="G2711" i="19"/>
  <c r="G2710" i="19"/>
  <c r="G2709" i="19"/>
  <c r="G2708" i="19"/>
  <c r="G2707" i="19"/>
  <c r="G2706" i="19"/>
  <c r="G2705" i="19"/>
  <c r="G2704" i="19"/>
  <c r="G2703" i="19"/>
  <c r="G2702" i="19"/>
  <c r="G2701" i="19"/>
  <c r="G2700" i="19"/>
  <c r="G2699" i="19"/>
  <c r="G2698" i="19"/>
  <c r="G2697" i="19"/>
  <c r="G2696" i="19"/>
  <c r="G2695" i="19"/>
  <c r="G2694" i="19"/>
  <c r="G2693" i="19"/>
  <c r="G2692" i="19"/>
  <c r="G2691" i="19"/>
  <c r="G2690" i="19"/>
  <c r="G2689" i="19"/>
  <c r="G2688" i="19"/>
  <c r="G2687" i="19"/>
  <c r="G2686" i="19"/>
  <c r="G2685" i="19"/>
  <c r="G2684" i="19"/>
  <c r="G2683" i="19"/>
  <c r="G2682" i="19"/>
  <c r="G2681" i="19"/>
  <c r="G2680" i="19"/>
  <c r="G2679" i="19"/>
  <c r="G2678" i="19"/>
  <c r="G2677" i="19"/>
  <c r="G2676" i="19"/>
  <c r="G2675" i="19"/>
  <c r="G2674" i="19"/>
  <c r="G2673" i="19"/>
  <c r="G2672" i="19"/>
  <c r="G2671" i="19"/>
  <c r="G2670" i="19"/>
  <c r="G2669" i="19"/>
  <c r="G2668" i="19"/>
  <c r="G2667" i="19"/>
  <c r="G2666" i="19"/>
  <c r="G2665" i="19"/>
  <c r="G2664" i="19"/>
  <c r="G2663" i="19"/>
  <c r="G2662" i="19"/>
  <c r="G2661" i="19"/>
  <c r="G2660" i="19"/>
  <c r="G2659" i="19"/>
  <c r="G2658" i="19"/>
  <c r="G2657" i="19"/>
  <c r="G2656" i="19"/>
  <c r="G2655" i="19"/>
  <c r="G2654" i="19"/>
  <c r="G2653" i="19"/>
  <c r="G2652" i="19"/>
  <c r="G2651" i="19"/>
  <c r="G2650" i="19"/>
  <c r="G2649" i="19"/>
  <c r="G2648" i="19"/>
  <c r="G2647" i="19"/>
  <c r="G2646" i="19"/>
  <c r="G2645" i="19"/>
  <c r="G2644" i="19"/>
  <c r="G2643" i="19"/>
  <c r="G2642" i="19"/>
  <c r="G2641" i="19"/>
  <c r="G2640" i="19"/>
  <c r="G2639" i="19"/>
  <c r="G2638" i="19"/>
  <c r="G2637" i="19"/>
  <c r="G2636" i="19"/>
  <c r="G2635" i="19"/>
  <c r="G2634" i="19"/>
  <c r="G2633" i="19"/>
  <c r="G2632" i="19"/>
  <c r="G2631" i="19"/>
  <c r="G2630" i="19"/>
  <c r="G2629" i="19"/>
  <c r="G2628" i="19"/>
  <c r="G2627" i="19"/>
  <c r="G2626" i="19"/>
  <c r="G2625" i="19"/>
  <c r="G2624" i="19"/>
  <c r="G2623" i="19"/>
  <c r="G2876" i="19"/>
  <c r="P1315" i="20" l="1"/>
  <c r="L1320" i="20"/>
  <c r="P1323" i="20"/>
  <c r="M1310" i="20"/>
  <c r="P1303" i="20"/>
  <c r="P1311" i="20"/>
  <c r="P1319" i="20"/>
  <c r="O1327" i="20"/>
  <c r="N1335" i="20"/>
  <c r="M1306" i="20"/>
  <c r="M1314" i="20"/>
  <c r="F1307" i="20"/>
  <c r="L1328" i="20"/>
  <c r="M1318" i="20"/>
  <c r="M1334" i="20"/>
  <c r="M1326" i="20"/>
  <c r="F1341" i="20"/>
  <c r="L1304" i="20"/>
  <c r="M1309" i="20"/>
  <c r="L1336" i="20"/>
  <c r="N1339" i="20"/>
  <c r="L1312" i="20"/>
  <c r="O1331" i="20"/>
  <c r="M1322" i="20"/>
  <c r="M1330" i="20"/>
  <c r="M1338" i="20"/>
  <c r="L1341" i="20"/>
  <c r="M1341" i="20"/>
  <c r="L1305" i="20"/>
  <c r="F1308" i="20"/>
  <c r="L1313" i="20"/>
  <c r="K1316" i="20"/>
  <c r="L1321" i="20"/>
  <c r="F1324" i="20"/>
  <c r="L1329" i="20"/>
  <c r="F1332" i="20"/>
  <c r="L1337" i="20"/>
  <c r="P1340" i="20"/>
  <c r="L1303" i="20"/>
  <c r="P1306" i="20"/>
  <c r="M1308" i="20"/>
  <c r="L1311" i="20"/>
  <c r="O1314" i="20"/>
  <c r="M1316" i="20"/>
  <c r="L1319" i="20"/>
  <c r="N1322" i="20"/>
  <c r="M1324" i="20"/>
  <c r="L1327" i="20"/>
  <c r="K1330" i="20"/>
  <c r="M1332" i="20"/>
  <c r="L1335" i="20"/>
  <c r="K1338" i="20"/>
  <c r="M1340" i="20"/>
  <c r="M1303" i="20"/>
  <c r="L1306" i="20"/>
  <c r="F1309" i="20"/>
  <c r="M1311" i="20"/>
  <c r="L1314" i="20"/>
  <c r="F1317" i="20"/>
  <c r="M1319" i="20"/>
  <c r="L1322" i="20"/>
  <c r="F1325" i="20"/>
  <c r="M1327" i="20"/>
  <c r="L1330" i="20"/>
  <c r="F1333" i="20"/>
  <c r="M1335" i="20"/>
  <c r="L1338" i="20"/>
  <c r="K1304" i="20"/>
  <c r="L1309" i="20"/>
  <c r="K1312" i="20"/>
  <c r="L1317" i="20"/>
  <c r="P1320" i="20"/>
  <c r="L1325" i="20"/>
  <c r="P1328" i="20"/>
  <c r="L1333" i="20"/>
  <c r="P1336" i="20"/>
  <c r="M1304" i="20"/>
  <c r="L1307" i="20"/>
  <c r="P1310" i="20"/>
  <c r="M1312" i="20"/>
  <c r="L1315" i="20"/>
  <c r="O1318" i="20"/>
  <c r="M1320" i="20"/>
  <c r="L1323" i="20"/>
  <c r="N1326" i="20"/>
  <c r="M1328" i="20"/>
  <c r="L1331" i="20"/>
  <c r="K1334" i="20"/>
  <c r="M1336" i="20"/>
  <c r="L1339" i="20"/>
  <c r="N1305" i="20"/>
  <c r="M1307" i="20"/>
  <c r="L1310" i="20"/>
  <c r="K1313" i="20"/>
  <c r="M1315" i="20"/>
  <c r="L1318" i="20"/>
  <c r="K1321" i="20"/>
  <c r="M1323" i="20"/>
  <c r="L1326" i="20"/>
  <c r="K1329" i="20"/>
  <c r="M1331" i="20"/>
  <c r="L1334" i="20"/>
  <c r="P1337" i="20"/>
  <c r="M1339" i="20"/>
  <c r="X1343" i="20"/>
  <c r="M1305" i="20"/>
  <c r="L1308" i="20"/>
  <c r="M1313" i="20"/>
  <c r="L1316" i="20"/>
  <c r="M1321" i="20"/>
  <c r="L1324" i="20"/>
  <c r="M1329" i="20"/>
  <c r="L1332" i="20"/>
  <c r="M1337" i="20"/>
  <c r="L1340" i="20"/>
  <c r="K1303" i="20"/>
  <c r="O1305" i="20"/>
  <c r="K1307" i="20"/>
  <c r="O1309" i="20"/>
  <c r="N1313" i="20"/>
  <c r="P1314" i="20"/>
  <c r="N1317" i="20"/>
  <c r="P1318" i="20"/>
  <c r="K1320" i="20"/>
  <c r="O1322" i="20"/>
  <c r="K1324" i="20"/>
  <c r="O1326" i="20"/>
  <c r="P1327" i="20"/>
  <c r="N1330" i="20"/>
  <c r="P1331" i="20"/>
  <c r="N1334" i="20"/>
  <c r="O1335" i="20"/>
  <c r="K1337" i="20"/>
  <c r="O1339" i="20"/>
  <c r="K1341" i="20"/>
  <c r="F1310" i="20"/>
  <c r="F1318" i="20"/>
  <c r="F1326" i="20"/>
  <c r="F1334" i="20"/>
  <c r="F1342" i="20"/>
  <c r="N1304" i="20"/>
  <c r="P1305" i="20"/>
  <c r="N1308" i="20"/>
  <c r="P1309" i="20"/>
  <c r="K1311" i="20"/>
  <c r="O1313" i="20"/>
  <c r="K1315" i="20"/>
  <c r="O1317" i="20"/>
  <c r="N1321" i="20"/>
  <c r="P1322" i="20"/>
  <c r="N1325" i="20"/>
  <c r="P1326" i="20"/>
  <c r="K1328" i="20"/>
  <c r="O1330" i="20"/>
  <c r="K1332" i="20"/>
  <c r="O1334" i="20"/>
  <c r="P1335" i="20"/>
  <c r="N1338" i="20"/>
  <c r="P1339" i="20"/>
  <c r="N1342" i="20"/>
  <c r="F1305" i="20"/>
  <c r="F1311" i="20"/>
  <c r="F1319" i="20"/>
  <c r="F1327" i="20"/>
  <c r="F1335" i="20"/>
  <c r="O1304" i="20"/>
  <c r="K1306" i="20"/>
  <c r="O1308" i="20"/>
  <c r="K1310" i="20"/>
  <c r="N1312" i="20"/>
  <c r="P1313" i="20"/>
  <c r="N1316" i="20"/>
  <c r="P1317" i="20"/>
  <c r="K1319" i="20"/>
  <c r="O1321" i="20"/>
  <c r="K1323" i="20"/>
  <c r="O1325" i="20"/>
  <c r="N1329" i="20"/>
  <c r="P1330" i="20"/>
  <c r="N1333" i="20"/>
  <c r="P1334" i="20"/>
  <c r="K1336" i="20"/>
  <c r="O1338" i="20"/>
  <c r="K1340" i="20"/>
  <c r="O1342" i="20"/>
  <c r="F1303" i="20"/>
  <c r="F1312" i="20"/>
  <c r="F1320" i="20"/>
  <c r="F1328" i="20"/>
  <c r="F1336" i="20"/>
  <c r="N1303" i="20"/>
  <c r="P1304" i="20"/>
  <c r="N1307" i="20"/>
  <c r="P1308" i="20"/>
  <c r="O1312" i="20"/>
  <c r="K1314" i="20"/>
  <c r="O1316" i="20"/>
  <c r="K1318" i="20"/>
  <c r="N1320" i="20"/>
  <c r="P1321" i="20"/>
  <c r="N1324" i="20"/>
  <c r="P1325" i="20"/>
  <c r="K1327" i="20"/>
  <c r="O1329" i="20"/>
  <c r="K1331" i="20"/>
  <c r="O1333" i="20"/>
  <c r="N1337" i="20"/>
  <c r="P1338" i="20"/>
  <c r="N1341" i="20"/>
  <c r="P1342" i="20"/>
  <c r="F1304" i="20"/>
  <c r="F1313" i="20"/>
  <c r="F1321" i="20"/>
  <c r="F1329" i="20"/>
  <c r="F1337" i="20"/>
  <c r="O1303" i="20"/>
  <c r="K1305" i="20"/>
  <c r="O1307" i="20"/>
  <c r="K1309" i="20"/>
  <c r="N1311" i="20"/>
  <c r="P1312" i="20"/>
  <c r="N1315" i="20"/>
  <c r="P1316" i="20"/>
  <c r="O1320" i="20"/>
  <c r="K1322" i="20"/>
  <c r="O1324" i="20"/>
  <c r="K1326" i="20"/>
  <c r="N1328" i="20"/>
  <c r="P1329" i="20"/>
  <c r="N1332" i="20"/>
  <c r="P1333" i="20"/>
  <c r="K1335" i="20"/>
  <c r="O1337" i="20"/>
  <c r="K1339" i="20"/>
  <c r="O1341" i="20"/>
  <c r="Q1342" i="20"/>
  <c r="F1306" i="20"/>
  <c r="F1314" i="20"/>
  <c r="F1322" i="20"/>
  <c r="F1330" i="20"/>
  <c r="F1338" i="20"/>
  <c r="N1306" i="20"/>
  <c r="P1307" i="20"/>
  <c r="N1310" i="20"/>
  <c r="O1311" i="20"/>
  <c r="O1315" i="20"/>
  <c r="K1317" i="20"/>
  <c r="N1319" i="20"/>
  <c r="N1323" i="20"/>
  <c r="P1324" i="20"/>
  <c r="O1328" i="20"/>
  <c r="O1332" i="20"/>
  <c r="N1336" i="20"/>
  <c r="N1340" i="20"/>
  <c r="P1341" i="20"/>
  <c r="F1315" i="20"/>
  <c r="F1323" i="20"/>
  <c r="F1331" i="20"/>
  <c r="F1339" i="20"/>
  <c r="O1306" i="20"/>
  <c r="K1308" i="20"/>
  <c r="O1310" i="20"/>
  <c r="N1314" i="20"/>
  <c r="N1318" i="20"/>
  <c r="O1319" i="20"/>
  <c r="O1323" i="20"/>
  <c r="K1325" i="20"/>
  <c r="N1327" i="20"/>
  <c r="Q1327" i="20" s="1"/>
  <c r="N1331" i="20"/>
  <c r="P1332" i="20"/>
  <c r="O1336" i="20"/>
  <c r="O1340" i="20"/>
  <c r="F1316" i="20"/>
  <c r="F1340" i="20"/>
  <c r="N1309" i="20"/>
  <c r="K1333" i="20"/>
  <c r="S1343" i="20"/>
  <c r="T1343" i="20"/>
  <c r="AR1343" i="20"/>
  <c r="R1343" i="20"/>
  <c r="AT1303" i="20"/>
  <c r="E1303" i="20" s="1"/>
  <c r="W2400" i="19"/>
  <c r="J2295" i="19"/>
  <c r="J2296" i="19"/>
  <c r="J2297" i="19"/>
  <c r="J2298" i="19"/>
  <c r="J2299" i="19"/>
  <c r="J2300" i="19"/>
  <c r="J2301" i="19"/>
  <c r="J2302" i="19"/>
  <c r="J2303" i="19"/>
  <c r="J2304" i="19"/>
  <c r="J2305" i="19"/>
  <c r="J2306" i="19"/>
  <c r="J2307" i="19"/>
  <c r="J2308" i="19"/>
  <c r="J2309" i="19"/>
  <c r="J2310" i="19"/>
  <c r="J2311" i="19"/>
  <c r="J2312" i="19"/>
  <c r="J2313" i="19"/>
  <c r="J2314" i="19"/>
  <c r="J2315" i="19"/>
  <c r="J2316" i="19"/>
  <c r="J2317" i="19"/>
  <c r="J2318" i="19"/>
  <c r="J2319" i="19"/>
  <c r="J2320" i="19"/>
  <c r="J2321" i="19"/>
  <c r="J2322" i="19"/>
  <c r="J2323" i="19"/>
  <c r="J2324" i="19"/>
  <c r="J2325" i="19"/>
  <c r="J2326" i="19"/>
  <c r="J2327" i="19"/>
  <c r="J2328" i="19"/>
  <c r="J2329" i="19"/>
  <c r="J2330" i="19"/>
  <c r="L115" i="19"/>
  <c r="W130" i="19"/>
  <c r="Q1331" i="20" l="1"/>
  <c r="Q1314" i="20"/>
  <c r="Q1317" i="20"/>
  <c r="Q1310" i="20"/>
  <c r="Q1321" i="20"/>
  <c r="Q1325" i="20"/>
  <c r="Q1339" i="20"/>
  <c r="Q1326" i="20"/>
  <c r="Q1340" i="20"/>
  <c r="Q1318" i="20"/>
  <c r="Q1334" i="20"/>
  <c r="Q1335" i="20"/>
  <c r="Q1322" i="20"/>
  <c r="Q1306" i="20"/>
  <c r="Q1324" i="20"/>
  <c r="Q1305" i="20"/>
  <c r="Q1304" i="20"/>
  <c r="Q1323" i="20"/>
  <c r="Q1329" i="20"/>
  <c r="K1343" i="20"/>
  <c r="P1343" i="20"/>
  <c r="O1343" i="20"/>
  <c r="N1343" i="20"/>
  <c r="Q1343" i="20" s="1"/>
  <c r="Q1307" i="20"/>
  <c r="Q1312" i="20"/>
  <c r="Q1341" i="20"/>
  <c r="Q1333" i="20"/>
  <c r="Q1337" i="20"/>
  <c r="Q1315" i="20"/>
  <c r="Q1320" i="20"/>
  <c r="Q1303" i="20"/>
  <c r="Q1308" i="20"/>
  <c r="Q1330" i="20"/>
  <c r="L1343" i="20"/>
  <c r="Q1336" i="20"/>
  <c r="Q1309" i="20"/>
  <c r="Q1313" i="20"/>
  <c r="Q1319" i="20"/>
  <c r="M1343" i="20"/>
  <c r="Q1332" i="20"/>
  <c r="Q1328" i="20"/>
  <c r="Q1311" i="20"/>
  <c r="Q1316" i="20"/>
  <c r="Q1338" i="20"/>
  <c r="F1343" i="20"/>
  <c r="AT1343" i="20"/>
  <c r="AK705" i="20" l="1"/>
  <c r="U1301" i="20" l="1"/>
  <c r="T1301" i="20"/>
  <c r="S1301" i="20"/>
  <c r="R1301" i="20"/>
  <c r="X1868" i="19" l="1"/>
  <c r="F1868" i="19"/>
  <c r="BO1832" i="19" l="1"/>
  <c r="H1832" i="19" s="1"/>
  <c r="BO1831" i="19"/>
  <c r="H1831" i="19" s="1"/>
  <c r="BO1830" i="19"/>
  <c r="H1830" i="19" s="1"/>
  <c r="BO1829" i="19"/>
  <c r="H1829" i="19" s="1"/>
  <c r="BO1828" i="19"/>
  <c r="H1828" i="19" s="1"/>
  <c r="BO1827" i="19"/>
  <c r="H1827" i="19" s="1"/>
  <c r="BO1826" i="19"/>
  <c r="H1826" i="19" s="1"/>
  <c r="BO1825" i="19"/>
  <c r="H1825" i="19" s="1"/>
  <c r="BO1824" i="19"/>
  <c r="H1824" i="19" s="1"/>
  <c r="BO1823" i="19"/>
  <c r="H1823" i="19" s="1"/>
  <c r="BO1822" i="19"/>
  <c r="H1822" i="19" s="1"/>
  <c r="BO1821" i="19"/>
  <c r="H1821" i="19" s="1"/>
  <c r="BO1820" i="19"/>
  <c r="H1820" i="19" s="1"/>
  <c r="BO1819" i="19"/>
  <c r="H1819" i="19" s="1"/>
  <c r="BO1818" i="19"/>
  <c r="H1818" i="19" s="1"/>
  <c r="BO1817" i="19"/>
  <c r="BO1816" i="19"/>
  <c r="H1816" i="19" s="1"/>
  <c r="BV1833" i="19"/>
  <c r="J1370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BR1415" i="19"/>
  <c r="BP1415" i="19" s="1"/>
  <c r="BR1416" i="19"/>
  <c r="BP1416" i="19" s="1"/>
  <c r="BR1417" i="19"/>
  <c r="BP1417" i="19" s="1"/>
  <c r="BR1418" i="19"/>
  <c r="BP1418" i="19" s="1"/>
  <c r="BR1419" i="19"/>
  <c r="BP1419" i="19" s="1"/>
  <c r="BR1436" i="19"/>
  <c r="BP1436" i="19" s="1"/>
  <c r="BO1833" i="19" l="1"/>
  <c r="H1817" i="19"/>
  <c r="U1058" i="20" l="1"/>
  <c r="T1058" i="20"/>
  <c r="S1058" i="20"/>
  <c r="R1058" i="20" l="1"/>
  <c r="W1058" i="20"/>
  <c r="J209" i="19" l="1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Q704" i="20" l="1"/>
  <c r="P704" i="20"/>
  <c r="O704" i="20"/>
  <c r="N704" i="20"/>
  <c r="M704" i="20"/>
  <c r="L704" i="20"/>
  <c r="K704" i="20"/>
  <c r="Q703" i="20"/>
  <c r="P703" i="20"/>
  <c r="O703" i="20"/>
  <c r="N703" i="20"/>
  <c r="M703" i="20"/>
  <c r="L703" i="20"/>
  <c r="K703" i="20"/>
  <c r="Q702" i="20"/>
  <c r="P702" i="20"/>
  <c r="O702" i="20"/>
  <c r="N702" i="20"/>
  <c r="M702" i="20"/>
  <c r="L702" i="20"/>
  <c r="K702" i="20"/>
  <c r="Q701" i="20"/>
  <c r="P701" i="20"/>
  <c r="O701" i="20"/>
  <c r="N701" i="20"/>
  <c r="M701" i="20"/>
  <c r="L701" i="20"/>
  <c r="K701" i="20"/>
  <c r="Q700" i="20"/>
  <c r="P700" i="20"/>
  <c r="O700" i="20"/>
  <c r="N700" i="20"/>
  <c r="M700" i="20"/>
  <c r="L700" i="20"/>
  <c r="K700" i="20"/>
  <c r="Q699" i="20"/>
  <c r="P699" i="20"/>
  <c r="O699" i="20"/>
  <c r="N699" i="20"/>
  <c r="M699" i="20"/>
  <c r="L699" i="20"/>
  <c r="K699" i="20"/>
  <c r="Q698" i="20"/>
  <c r="P698" i="20"/>
  <c r="O698" i="20"/>
  <c r="N698" i="20"/>
  <c r="M698" i="20"/>
  <c r="L698" i="20"/>
  <c r="K698" i="20"/>
  <c r="Q697" i="20"/>
  <c r="P697" i="20"/>
  <c r="O697" i="20"/>
  <c r="N697" i="20"/>
  <c r="M697" i="20"/>
  <c r="L697" i="20"/>
  <c r="K697" i="20"/>
  <c r="Q696" i="20"/>
  <c r="P696" i="20"/>
  <c r="O696" i="20"/>
  <c r="N696" i="20"/>
  <c r="M696" i="20"/>
  <c r="L696" i="20"/>
  <c r="K696" i="20"/>
  <c r="Q695" i="20"/>
  <c r="P695" i="20"/>
  <c r="O695" i="20"/>
  <c r="N695" i="20"/>
  <c r="M695" i="20"/>
  <c r="L695" i="20"/>
  <c r="K695" i="20"/>
  <c r="Q694" i="20"/>
  <c r="P694" i="20"/>
  <c r="O694" i="20"/>
  <c r="N694" i="20"/>
  <c r="M694" i="20"/>
  <c r="L694" i="20"/>
  <c r="K694" i="20"/>
  <c r="P693" i="20"/>
  <c r="O693" i="20"/>
  <c r="N693" i="20"/>
  <c r="Q693" i="20" s="1"/>
  <c r="M693" i="20"/>
  <c r="L693" i="20"/>
  <c r="K693" i="20"/>
  <c r="P692" i="20"/>
  <c r="O692" i="20"/>
  <c r="N692" i="20"/>
  <c r="Q692" i="20" s="1"/>
  <c r="M692" i="20"/>
  <c r="L692" i="20"/>
  <c r="K692" i="20"/>
  <c r="Q691" i="20"/>
  <c r="P691" i="20"/>
  <c r="O691" i="20"/>
  <c r="N691" i="20"/>
  <c r="M691" i="20"/>
  <c r="L691" i="20"/>
  <c r="K691" i="20"/>
  <c r="P690" i="20"/>
  <c r="O690" i="20"/>
  <c r="N690" i="20"/>
  <c r="Q690" i="20" s="1"/>
  <c r="M690" i="20"/>
  <c r="L690" i="20"/>
  <c r="K690" i="20"/>
  <c r="P689" i="20"/>
  <c r="O689" i="20"/>
  <c r="Q689" i="20" s="1"/>
  <c r="N689" i="20"/>
  <c r="M689" i="20"/>
  <c r="L689" i="20"/>
  <c r="K689" i="20"/>
  <c r="Q688" i="20"/>
  <c r="P688" i="20"/>
  <c r="O688" i="20"/>
  <c r="N688" i="20"/>
  <c r="M688" i="20"/>
  <c r="L688" i="20"/>
  <c r="K688" i="20"/>
  <c r="Q687" i="20"/>
  <c r="P687" i="20"/>
  <c r="O687" i="20"/>
  <c r="N687" i="20"/>
  <c r="M687" i="20"/>
  <c r="L687" i="20"/>
  <c r="K687" i="20"/>
  <c r="P686" i="20"/>
  <c r="O686" i="20"/>
  <c r="N686" i="20"/>
  <c r="Q686" i="20" s="1"/>
  <c r="M686" i="20"/>
  <c r="L686" i="20"/>
  <c r="K686" i="20"/>
  <c r="P685" i="20"/>
  <c r="O685" i="20"/>
  <c r="N685" i="20"/>
  <c r="Q685" i="20" s="1"/>
  <c r="M685" i="20"/>
  <c r="L685" i="20"/>
  <c r="K685" i="20"/>
  <c r="P684" i="20"/>
  <c r="O684" i="20"/>
  <c r="N684" i="20"/>
  <c r="Q684" i="20" s="1"/>
  <c r="M684" i="20"/>
  <c r="L684" i="20"/>
  <c r="K684" i="20"/>
  <c r="P683" i="20"/>
  <c r="O683" i="20"/>
  <c r="N683" i="20"/>
  <c r="Q683" i="20" s="1"/>
  <c r="M683" i="20"/>
  <c r="L683" i="20"/>
  <c r="K683" i="20"/>
  <c r="P682" i="20"/>
  <c r="Q682" i="20" s="1"/>
  <c r="O682" i="20"/>
  <c r="N682" i="20"/>
  <c r="M682" i="20"/>
  <c r="L682" i="20"/>
  <c r="K682" i="20"/>
  <c r="P681" i="20"/>
  <c r="O681" i="20"/>
  <c r="N681" i="20"/>
  <c r="Q681" i="20" s="1"/>
  <c r="M681" i="20"/>
  <c r="L681" i="20"/>
  <c r="K681" i="20"/>
  <c r="P680" i="20"/>
  <c r="O680" i="20"/>
  <c r="N680" i="20"/>
  <c r="Q680" i="20" s="1"/>
  <c r="M680" i="20"/>
  <c r="L680" i="20"/>
  <c r="K680" i="20"/>
  <c r="P679" i="20"/>
  <c r="O679" i="20"/>
  <c r="N679" i="20"/>
  <c r="Q679" i="20" s="1"/>
  <c r="M679" i="20"/>
  <c r="L679" i="20"/>
  <c r="K679" i="20"/>
  <c r="P678" i="20"/>
  <c r="O678" i="20"/>
  <c r="N678" i="20"/>
  <c r="Q678" i="20" s="1"/>
  <c r="M678" i="20"/>
  <c r="L678" i="20"/>
  <c r="K678" i="20"/>
  <c r="P677" i="20"/>
  <c r="O677" i="20"/>
  <c r="Q677" i="20" s="1"/>
  <c r="N677" i="20"/>
  <c r="M677" i="20"/>
  <c r="L677" i="20"/>
  <c r="K677" i="20"/>
  <c r="Q676" i="20"/>
  <c r="P676" i="20"/>
  <c r="O676" i="20"/>
  <c r="N676" i="20"/>
  <c r="M676" i="20"/>
  <c r="L676" i="20"/>
  <c r="K676" i="20"/>
  <c r="Q675" i="20"/>
  <c r="P675" i="20"/>
  <c r="O675" i="20"/>
  <c r="N675" i="20"/>
  <c r="M675" i="20"/>
  <c r="L675" i="20"/>
  <c r="K675" i="20"/>
  <c r="P674" i="20"/>
  <c r="O674" i="20"/>
  <c r="N674" i="20"/>
  <c r="Q674" i="20" s="1"/>
  <c r="M674" i="20"/>
  <c r="L674" i="20"/>
  <c r="K674" i="20"/>
  <c r="P673" i="20"/>
  <c r="O673" i="20"/>
  <c r="N673" i="20"/>
  <c r="Q673" i="20" s="1"/>
  <c r="M673" i="20"/>
  <c r="L673" i="20"/>
  <c r="K673" i="20"/>
  <c r="P672" i="20"/>
  <c r="O672" i="20"/>
  <c r="N672" i="20"/>
  <c r="Q672" i="20" s="1"/>
  <c r="M672" i="20"/>
  <c r="L672" i="20"/>
  <c r="K672" i="20"/>
  <c r="P671" i="20"/>
  <c r="O671" i="20"/>
  <c r="N671" i="20"/>
  <c r="Q671" i="20" s="1"/>
  <c r="M671" i="20"/>
  <c r="L671" i="20"/>
  <c r="K671" i="20"/>
  <c r="P670" i="20"/>
  <c r="Q670" i="20" s="1"/>
  <c r="O670" i="20"/>
  <c r="N670" i="20"/>
  <c r="M670" i="20"/>
  <c r="L670" i="20"/>
  <c r="K670" i="20"/>
  <c r="P669" i="20"/>
  <c r="O669" i="20"/>
  <c r="N669" i="20"/>
  <c r="Q669" i="20" s="1"/>
  <c r="M669" i="20"/>
  <c r="L669" i="20"/>
  <c r="K669" i="20"/>
  <c r="P668" i="20"/>
  <c r="O668" i="20"/>
  <c r="N668" i="20"/>
  <c r="Q668" i="20" s="1"/>
  <c r="M668" i="20"/>
  <c r="L668" i="20"/>
  <c r="K668" i="20"/>
  <c r="P667" i="20"/>
  <c r="O667" i="20"/>
  <c r="N667" i="20"/>
  <c r="Q667" i="20" s="1"/>
  <c r="M667" i="20"/>
  <c r="L667" i="20"/>
  <c r="K667" i="20"/>
  <c r="P666" i="20"/>
  <c r="O666" i="20"/>
  <c r="N666" i="20"/>
  <c r="Q666" i="20" s="1"/>
  <c r="M666" i="20"/>
  <c r="L666" i="20"/>
  <c r="K666" i="20"/>
  <c r="P665" i="20"/>
  <c r="O665" i="20"/>
  <c r="Q665" i="20" s="1"/>
  <c r="N665" i="20"/>
  <c r="M665" i="20"/>
  <c r="L665" i="20"/>
  <c r="K665" i="20"/>
  <c r="Q664" i="20"/>
  <c r="P664" i="20"/>
  <c r="O664" i="20"/>
  <c r="N664" i="20"/>
  <c r="M664" i="20"/>
  <c r="L664" i="20"/>
  <c r="K664" i="20"/>
  <c r="Q663" i="20"/>
  <c r="P663" i="20"/>
  <c r="O663" i="20"/>
  <c r="N663" i="20"/>
  <c r="M663" i="20"/>
  <c r="L663" i="20"/>
  <c r="K663" i="20"/>
  <c r="P662" i="20"/>
  <c r="O662" i="20"/>
  <c r="N662" i="20"/>
  <c r="Q662" i="20" s="1"/>
  <c r="M662" i="20"/>
  <c r="L662" i="20"/>
  <c r="K662" i="20"/>
  <c r="P661" i="20"/>
  <c r="O661" i="20"/>
  <c r="N661" i="20"/>
  <c r="Q661" i="20" s="1"/>
  <c r="M661" i="20"/>
  <c r="L661" i="20"/>
  <c r="K661" i="20"/>
  <c r="P660" i="20"/>
  <c r="O660" i="20"/>
  <c r="N660" i="20"/>
  <c r="Q660" i="20" s="1"/>
  <c r="M660" i="20"/>
  <c r="L660" i="20"/>
  <c r="K660" i="20"/>
  <c r="P659" i="20"/>
  <c r="O659" i="20"/>
  <c r="N659" i="20"/>
  <c r="Q659" i="20" s="1"/>
  <c r="M659" i="20"/>
  <c r="L659" i="20"/>
  <c r="K659" i="20"/>
  <c r="P658" i="20"/>
  <c r="Q658" i="20" s="1"/>
  <c r="O658" i="20"/>
  <c r="N658" i="20"/>
  <c r="M658" i="20"/>
  <c r="L658" i="20"/>
  <c r="K658" i="20"/>
  <c r="P657" i="20"/>
  <c r="O657" i="20"/>
  <c r="N657" i="20"/>
  <c r="Q657" i="20" s="1"/>
  <c r="M657" i="20"/>
  <c r="L657" i="20"/>
  <c r="K657" i="20"/>
  <c r="P656" i="20"/>
  <c r="O656" i="20"/>
  <c r="N656" i="20"/>
  <c r="Q656" i="20" s="1"/>
  <c r="M656" i="20"/>
  <c r="L656" i="20"/>
  <c r="K656" i="20"/>
  <c r="P655" i="20"/>
  <c r="O655" i="20"/>
  <c r="N655" i="20"/>
  <c r="Q655" i="20" s="1"/>
  <c r="M655" i="20"/>
  <c r="L655" i="20"/>
  <c r="K655" i="20"/>
  <c r="Q654" i="20"/>
  <c r="P654" i="20"/>
  <c r="O654" i="20"/>
  <c r="N654" i="20"/>
  <c r="M654" i="20"/>
  <c r="L654" i="20"/>
  <c r="K654" i="20"/>
  <c r="P653" i="20"/>
  <c r="O653" i="20"/>
  <c r="Q653" i="20" s="1"/>
  <c r="N653" i="20"/>
  <c r="M653" i="20"/>
  <c r="L653" i="20"/>
  <c r="K653" i="20"/>
  <c r="Q652" i="20"/>
  <c r="P652" i="20"/>
  <c r="O652" i="20"/>
  <c r="N652" i="20"/>
  <c r="M652" i="20"/>
  <c r="L652" i="20"/>
  <c r="K652" i="20"/>
  <c r="Q651" i="20"/>
  <c r="P651" i="20"/>
  <c r="O651" i="20"/>
  <c r="N651" i="20"/>
  <c r="M651" i="20"/>
  <c r="L651" i="20"/>
  <c r="K651" i="20"/>
  <c r="P650" i="20"/>
  <c r="O650" i="20"/>
  <c r="N650" i="20"/>
  <c r="Q650" i="20" s="1"/>
  <c r="M650" i="20"/>
  <c r="L650" i="20"/>
  <c r="K650" i="20"/>
  <c r="P649" i="20"/>
  <c r="O649" i="20"/>
  <c r="N649" i="20"/>
  <c r="Q649" i="20" s="1"/>
  <c r="M649" i="20"/>
  <c r="L649" i="20"/>
  <c r="K649" i="20"/>
  <c r="P648" i="20"/>
  <c r="O648" i="20"/>
  <c r="N648" i="20"/>
  <c r="Q648" i="20" s="1"/>
  <c r="M648" i="20"/>
  <c r="L648" i="20"/>
  <c r="K648" i="20"/>
  <c r="P647" i="20"/>
  <c r="O647" i="20"/>
  <c r="N647" i="20"/>
  <c r="Q647" i="20" s="1"/>
  <c r="M647" i="20"/>
  <c r="L647" i="20"/>
  <c r="K647" i="20"/>
  <c r="P646" i="20"/>
  <c r="Q646" i="20" s="1"/>
  <c r="O646" i="20"/>
  <c r="N646" i="20"/>
  <c r="M646" i="20"/>
  <c r="L646" i="20"/>
  <c r="K646" i="20"/>
  <c r="P645" i="20"/>
  <c r="O645" i="20"/>
  <c r="N645" i="20"/>
  <c r="Q645" i="20" s="1"/>
  <c r="M645" i="20"/>
  <c r="L645" i="20"/>
  <c r="K645" i="20"/>
  <c r="P644" i="20"/>
  <c r="O644" i="20"/>
  <c r="N644" i="20"/>
  <c r="Q644" i="20" s="1"/>
  <c r="M644" i="20"/>
  <c r="L644" i="20"/>
  <c r="K644" i="20"/>
  <c r="P643" i="20"/>
  <c r="O643" i="20"/>
  <c r="N643" i="20"/>
  <c r="Q643" i="20" s="1"/>
  <c r="M643" i="20"/>
  <c r="L643" i="20"/>
  <c r="K643" i="20"/>
  <c r="P642" i="20"/>
  <c r="O642" i="20"/>
  <c r="N642" i="20"/>
  <c r="Q642" i="20" s="1"/>
  <c r="M642" i="20"/>
  <c r="L642" i="20"/>
  <c r="K642" i="20"/>
  <c r="P641" i="20"/>
  <c r="O641" i="20"/>
  <c r="Q641" i="20" s="1"/>
  <c r="N641" i="20"/>
  <c r="M641" i="20"/>
  <c r="L641" i="20"/>
  <c r="K641" i="20"/>
  <c r="Q640" i="20"/>
  <c r="P640" i="20"/>
  <c r="O640" i="20"/>
  <c r="N640" i="20"/>
  <c r="M640" i="20"/>
  <c r="L640" i="20"/>
  <c r="K640" i="20"/>
  <c r="Q639" i="20"/>
  <c r="P639" i="20"/>
  <c r="O639" i="20"/>
  <c r="N639" i="20"/>
  <c r="M639" i="20"/>
  <c r="L639" i="20"/>
  <c r="K639" i="20"/>
  <c r="P638" i="20"/>
  <c r="O638" i="20"/>
  <c r="N638" i="20"/>
  <c r="Q638" i="20" s="1"/>
  <c r="M638" i="20"/>
  <c r="L638" i="20"/>
  <c r="K638" i="20"/>
  <c r="P637" i="20"/>
  <c r="O637" i="20"/>
  <c r="N637" i="20"/>
  <c r="Q637" i="20" s="1"/>
  <c r="M637" i="20"/>
  <c r="L637" i="20"/>
  <c r="K637" i="20"/>
  <c r="P636" i="20"/>
  <c r="O636" i="20"/>
  <c r="N636" i="20"/>
  <c r="Q636" i="20" s="1"/>
  <c r="M636" i="20"/>
  <c r="L636" i="20"/>
  <c r="K636" i="20"/>
  <c r="P635" i="20"/>
  <c r="O635" i="20"/>
  <c r="N635" i="20"/>
  <c r="Q635" i="20" s="1"/>
  <c r="M635" i="20"/>
  <c r="L635" i="20"/>
  <c r="K635" i="20"/>
  <c r="P634" i="20"/>
  <c r="Q634" i="20" s="1"/>
  <c r="O634" i="20"/>
  <c r="N634" i="20"/>
  <c r="M634" i="20"/>
  <c r="L634" i="20"/>
  <c r="K634" i="20"/>
  <c r="P633" i="20"/>
  <c r="O633" i="20"/>
  <c r="N633" i="20"/>
  <c r="Q633" i="20" s="1"/>
  <c r="M633" i="20"/>
  <c r="L633" i="20"/>
  <c r="K633" i="20"/>
  <c r="P632" i="20"/>
  <c r="O632" i="20"/>
  <c r="N632" i="20"/>
  <c r="Q632" i="20" s="1"/>
  <c r="M632" i="20"/>
  <c r="L632" i="20"/>
  <c r="K632" i="20"/>
  <c r="P631" i="20"/>
  <c r="O631" i="20"/>
  <c r="N631" i="20"/>
  <c r="Q631" i="20" s="1"/>
  <c r="M631" i="20"/>
  <c r="L631" i="20"/>
  <c r="K631" i="20"/>
  <c r="P630" i="20"/>
  <c r="O630" i="20"/>
  <c r="N630" i="20"/>
  <c r="Q630" i="20" s="1"/>
  <c r="M630" i="20"/>
  <c r="L630" i="20"/>
  <c r="K630" i="20"/>
  <c r="P629" i="20"/>
  <c r="O629" i="20"/>
  <c r="Q629" i="20" s="1"/>
  <c r="N629" i="20"/>
  <c r="M629" i="20"/>
  <c r="L629" i="20"/>
  <c r="K629" i="20"/>
  <c r="Q628" i="20"/>
  <c r="P628" i="20"/>
  <c r="O628" i="20"/>
  <c r="N628" i="20"/>
  <c r="M628" i="20"/>
  <c r="L628" i="20"/>
  <c r="K628" i="20"/>
  <c r="Q627" i="20"/>
  <c r="P627" i="20"/>
  <c r="O627" i="20"/>
  <c r="N627" i="20"/>
  <c r="M627" i="20"/>
  <c r="L627" i="20"/>
  <c r="K627" i="20"/>
  <c r="P626" i="20"/>
  <c r="O626" i="20"/>
  <c r="N626" i="20"/>
  <c r="Q626" i="20" s="1"/>
  <c r="M626" i="20"/>
  <c r="L626" i="20"/>
  <c r="K626" i="20"/>
  <c r="P625" i="20"/>
  <c r="O625" i="20"/>
  <c r="N625" i="20"/>
  <c r="Q625" i="20" s="1"/>
  <c r="M625" i="20"/>
  <c r="L625" i="20"/>
  <c r="K625" i="20"/>
  <c r="P624" i="20"/>
  <c r="O624" i="20"/>
  <c r="N624" i="20"/>
  <c r="Q624" i="20" s="1"/>
  <c r="M624" i="20"/>
  <c r="L624" i="20"/>
  <c r="K624" i="20"/>
  <c r="Q623" i="20"/>
  <c r="P623" i="20"/>
  <c r="O623" i="20"/>
  <c r="N623" i="20"/>
  <c r="M623" i="20"/>
  <c r="L623" i="20"/>
  <c r="K623" i="20"/>
  <c r="P622" i="20"/>
  <c r="Q622" i="20" s="1"/>
  <c r="O622" i="20"/>
  <c r="N622" i="20"/>
  <c r="M622" i="20"/>
  <c r="L622" i="20"/>
  <c r="K622" i="20"/>
  <c r="Q621" i="20"/>
  <c r="P621" i="20"/>
  <c r="O621" i="20"/>
  <c r="N621" i="20"/>
  <c r="M621" i="20"/>
  <c r="L621" i="20"/>
  <c r="K621" i="20"/>
  <c r="Q620" i="20"/>
  <c r="P620" i="20"/>
  <c r="O620" i="20"/>
  <c r="N620" i="20"/>
  <c r="M620" i="20"/>
  <c r="L620" i="20"/>
  <c r="K620" i="20"/>
  <c r="Q619" i="20"/>
  <c r="P619" i="20"/>
  <c r="O619" i="20"/>
  <c r="N619" i="20"/>
  <c r="M619" i="20"/>
  <c r="L619" i="20"/>
  <c r="K619" i="20"/>
  <c r="Q618" i="20"/>
  <c r="P618" i="20"/>
  <c r="O618" i="20"/>
  <c r="N618" i="20"/>
  <c r="M618" i="20"/>
  <c r="L618" i="20"/>
  <c r="K618" i="20"/>
  <c r="Q617" i="20"/>
  <c r="P617" i="20"/>
  <c r="O617" i="20"/>
  <c r="N617" i="20"/>
  <c r="M617" i="20"/>
  <c r="L617" i="20"/>
  <c r="K617" i="20"/>
  <c r="Q616" i="20"/>
  <c r="P616" i="20"/>
  <c r="O616" i="20"/>
  <c r="N616" i="20"/>
  <c r="M616" i="20"/>
  <c r="L616" i="20"/>
  <c r="K616" i="20"/>
  <c r="Q615" i="20"/>
  <c r="P615" i="20"/>
  <c r="O615" i="20"/>
  <c r="N615" i="20"/>
  <c r="M615" i="20"/>
  <c r="L615" i="20"/>
  <c r="K615" i="20"/>
  <c r="Q614" i="20"/>
  <c r="P614" i="20"/>
  <c r="O614" i="20"/>
  <c r="N614" i="20"/>
  <c r="M614" i="20"/>
  <c r="L614" i="20"/>
  <c r="K614" i="20"/>
  <c r="Q613" i="20"/>
  <c r="P613" i="20"/>
  <c r="O613" i="20"/>
  <c r="N613" i="20"/>
  <c r="M613" i="20"/>
  <c r="L613" i="20"/>
  <c r="K613" i="20"/>
  <c r="P612" i="20"/>
  <c r="O612" i="20"/>
  <c r="N612" i="20"/>
  <c r="Q612" i="20" s="1"/>
  <c r="M612" i="20"/>
  <c r="L612" i="20"/>
  <c r="K612" i="20"/>
  <c r="P611" i="20"/>
  <c r="O611" i="20"/>
  <c r="N611" i="20"/>
  <c r="Q611" i="20" s="1"/>
  <c r="M611" i="20"/>
  <c r="L611" i="20"/>
  <c r="K611" i="20"/>
  <c r="P610" i="20"/>
  <c r="Q610" i="20" s="1"/>
  <c r="O610" i="20"/>
  <c r="N610" i="20"/>
  <c r="M610" i="20"/>
  <c r="L610" i="20"/>
  <c r="K610" i="20"/>
  <c r="P609" i="20"/>
  <c r="O609" i="20"/>
  <c r="N609" i="20"/>
  <c r="Q609" i="20" s="1"/>
  <c r="M609" i="20"/>
  <c r="L609" i="20"/>
  <c r="K609" i="20"/>
  <c r="P608" i="20"/>
  <c r="O608" i="20"/>
  <c r="N608" i="20"/>
  <c r="Q608" i="20" s="1"/>
  <c r="M608" i="20"/>
  <c r="L608" i="20"/>
  <c r="K608" i="20"/>
  <c r="P607" i="20"/>
  <c r="O607" i="20"/>
  <c r="N607" i="20"/>
  <c r="Q607" i="20" s="1"/>
  <c r="M607" i="20"/>
  <c r="L607" i="20"/>
  <c r="K607" i="20"/>
  <c r="P606" i="20"/>
  <c r="O606" i="20"/>
  <c r="N606" i="20"/>
  <c r="Q606" i="20" s="1"/>
  <c r="M606" i="20"/>
  <c r="L606" i="20"/>
  <c r="K606" i="20"/>
  <c r="P605" i="20"/>
  <c r="O605" i="20"/>
  <c r="Q605" i="20" s="1"/>
  <c r="N605" i="20"/>
  <c r="M605" i="20"/>
  <c r="L605" i="20"/>
  <c r="K605" i="20"/>
  <c r="Q604" i="20"/>
  <c r="P604" i="20"/>
  <c r="O604" i="20"/>
  <c r="N604" i="20"/>
  <c r="M604" i="20"/>
  <c r="L604" i="20"/>
  <c r="K604" i="20"/>
  <c r="Q603" i="20"/>
  <c r="P603" i="20"/>
  <c r="O603" i="20"/>
  <c r="N603" i="20"/>
  <c r="M603" i="20"/>
  <c r="L603" i="20"/>
  <c r="K603" i="20"/>
  <c r="P602" i="20"/>
  <c r="O602" i="20"/>
  <c r="N602" i="20"/>
  <c r="Q602" i="20" s="1"/>
  <c r="M602" i="20"/>
  <c r="L602" i="20"/>
  <c r="K602" i="20"/>
  <c r="P601" i="20"/>
  <c r="O601" i="20"/>
  <c r="N601" i="20"/>
  <c r="Q601" i="20" s="1"/>
  <c r="M601" i="20"/>
  <c r="L601" i="20"/>
  <c r="K601" i="20"/>
  <c r="P600" i="20"/>
  <c r="O600" i="20"/>
  <c r="N600" i="20"/>
  <c r="Q600" i="20" s="1"/>
  <c r="M600" i="20"/>
  <c r="L600" i="20"/>
  <c r="K600" i="20"/>
  <c r="P599" i="20"/>
  <c r="O599" i="20"/>
  <c r="N599" i="20"/>
  <c r="Q599" i="20" s="1"/>
  <c r="M599" i="20"/>
  <c r="L599" i="20"/>
  <c r="K599" i="20"/>
  <c r="P598" i="20"/>
  <c r="Q598" i="20" s="1"/>
  <c r="O598" i="20"/>
  <c r="N598" i="20"/>
  <c r="M598" i="20"/>
  <c r="L598" i="20"/>
  <c r="K598" i="20"/>
  <c r="P597" i="20"/>
  <c r="O597" i="20"/>
  <c r="N597" i="20"/>
  <c r="Q597" i="20" s="1"/>
  <c r="M597" i="20"/>
  <c r="L597" i="20"/>
  <c r="K597" i="20"/>
  <c r="P596" i="20"/>
  <c r="O596" i="20"/>
  <c r="N596" i="20"/>
  <c r="Q596" i="20" s="1"/>
  <c r="M596" i="20"/>
  <c r="L596" i="20"/>
  <c r="K596" i="20"/>
  <c r="P595" i="20"/>
  <c r="O595" i="20"/>
  <c r="N595" i="20"/>
  <c r="Q595" i="20" s="1"/>
  <c r="M595" i="20"/>
  <c r="L595" i="20"/>
  <c r="K595" i="20"/>
  <c r="P594" i="20"/>
  <c r="O594" i="20"/>
  <c r="N594" i="20"/>
  <c r="Q594" i="20" s="1"/>
  <c r="M594" i="20"/>
  <c r="L594" i="20"/>
  <c r="K594" i="20"/>
  <c r="P593" i="20"/>
  <c r="O593" i="20"/>
  <c r="Q593" i="20" s="1"/>
  <c r="N593" i="20"/>
  <c r="M593" i="20"/>
  <c r="L593" i="20"/>
  <c r="K593" i="20"/>
  <c r="Q592" i="20"/>
  <c r="P592" i="20"/>
  <c r="O592" i="20"/>
  <c r="N592" i="20"/>
  <c r="M592" i="20"/>
  <c r="L592" i="20"/>
  <c r="K592" i="20"/>
  <c r="Q591" i="20"/>
  <c r="P591" i="20"/>
  <c r="O591" i="20"/>
  <c r="N591" i="20"/>
  <c r="M591" i="20"/>
  <c r="L591" i="20"/>
  <c r="K591" i="20"/>
  <c r="P590" i="20"/>
  <c r="O590" i="20"/>
  <c r="N590" i="20"/>
  <c r="Q590" i="20" s="1"/>
  <c r="M590" i="20"/>
  <c r="L590" i="20"/>
  <c r="K590" i="20"/>
  <c r="P589" i="20"/>
  <c r="O589" i="20"/>
  <c r="N589" i="20"/>
  <c r="Q589" i="20" s="1"/>
  <c r="M589" i="20"/>
  <c r="L589" i="20"/>
  <c r="K589" i="20"/>
  <c r="P588" i="20"/>
  <c r="O588" i="20"/>
  <c r="N588" i="20"/>
  <c r="Q588" i="20" s="1"/>
  <c r="M588" i="20"/>
  <c r="L588" i="20"/>
  <c r="K588" i="20"/>
  <c r="P587" i="20"/>
  <c r="O587" i="20"/>
  <c r="N587" i="20"/>
  <c r="Q587" i="20" s="1"/>
  <c r="M587" i="20"/>
  <c r="L587" i="20"/>
  <c r="K587" i="20"/>
  <c r="P586" i="20"/>
  <c r="Q586" i="20" s="1"/>
  <c r="O586" i="20"/>
  <c r="N586" i="20"/>
  <c r="M586" i="20"/>
  <c r="L586" i="20"/>
  <c r="K586" i="20"/>
  <c r="P585" i="20"/>
  <c r="O585" i="20"/>
  <c r="N585" i="20"/>
  <c r="Q585" i="20" s="1"/>
  <c r="M585" i="20"/>
  <c r="L585" i="20"/>
  <c r="K585" i="20"/>
  <c r="P584" i="20"/>
  <c r="O584" i="20"/>
  <c r="N584" i="20"/>
  <c r="Q584" i="20" s="1"/>
  <c r="M584" i="20"/>
  <c r="L584" i="20"/>
  <c r="K584" i="20"/>
  <c r="P583" i="20"/>
  <c r="O583" i="20"/>
  <c r="N583" i="20"/>
  <c r="Q583" i="20" s="1"/>
  <c r="M583" i="20"/>
  <c r="L583" i="20"/>
  <c r="K583" i="20"/>
  <c r="P582" i="20"/>
  <c r="O582" i="20"/>
  <c r="N582" i="20"/>
  <c r="Q582" i="20" s="1"/>
  <c r="M582" i="20"/>
  <c r="L582" i="20"/>
  <c r="K582" i="20"/>
  <c r="P581" i="20"/>
  <c r="O581" i="20"/>
  <c r="Q581" i="20" s="1"/>
  <c r="N581" i="20"/>
  <c r="M581" i="20"/>
  <c r="L581" i="20"/>
  <c r="K581" i="20"/>
  <c r="Q580" i="20"/>
  <c r="P580" i="20"/>
  <c r="O580" i="20"/>
  <c r="N580" i="20"/>
  <c r="M580" i="20"/>
  <c r="L580" i="20"/>
  <c r="K580" i="20"/>
  <c r="Q579" i="20"/>
  <c r="P579" i="20"/>
  <c r="O579" i="20"/>
  <c r="N579" i="20"/>
  <c r="M579" i="20"/>
  <c r="L579" i="20"/>
  <c r="K579" i="20"/>
  <c r="P578" i="20"/>
  <c r="O578" i="20"/>
  <c r="N578" i="20"/>
  <c r="Q578" i="20" s="1"/>
  <c r="M578" i="20"/>
  <c r="L578" i="20"/>
  <c r="K578" i="20"/>
  <c r="P577" i="20"/>
  <c r="O577" i="20"/>
  <c r="N577" i="20"/>
  <c r="Q577" i="20" s="1"/>
  <c r="M577" i="20"/>
  <c r="L577" i="20"/>
  <c r="K577" i="20"/>
  <c r="P576" i="20"/>
  <c r="O576" i="20"/>
  <c r="N576" i="20"/>
  <c r="Q576" i="20" s="1"/>
  <c r="M576" i="20"/>
  <c r="L576" i="20"/>
  <c r="K576" i="20"/>
  <c r="P575" i="20"/>
  <c r="O575" i="20"/>
  <c r="N575" i="20"/>
  <c r="Q575" i="20" s="1"/>
  <c r="M575" i="20"/>
  <c r="L575" i="20"/>
  <c r="K575" i="20"/>
  <c r="P574" i="20"/>
  <c r="Q574" i="20" s="1"/>
  <c r="O574" i="20"/>
  <c r="N574" i="20"/>
  <c r="M574" i="20"/>
  <c r="L574" i="20"/>
  <c r="K574" i="20"/>
  <c r="P573" i="20"/>
  <c r="O573" i="20"/>
  <c r="N573" i="20"/>
  <c r="Q573" i="20" s="1"/>
  <c r="M573" i="20"/>
  <c r="L573" i="20"/>
  <c r="K573" i="20"/>
  <c r="P572" i="20"/>
  <c r="O572" i="20"/>
  <c r="N572" i="20"/>
  <c r="Q572" i="20" s="1"/>
  <c r="M572" i="20"/>
  <c r="L572" i="20"/>
  <c r="K572" i="20"/>
  <c r="P571" i="20"/>
  <c r="O571" i="20"/>
  <c r="N571" i="20"/>
  <c r="Q571" i="20" s="1"/>
  <c r="M571" i="20"/>
  <c r="L571" i="20"/>
  <c r="K571" i="20"/>
  <c r="P570" i="20"/>
  <c r="O570" i="20"/>
  <c r="N570" i="20"/>
  <c r="Q570" i="20" s="1"/>
  <c r="M570" i="20"/>
  <c r="L570" i="20"/>
  <c r="K570" i="20"/>
  <c r="P569" i="20"/>
  <c r="O569" i="20"/>
  <c r="Q569" i="20" s="1"/>
  <c r="N569" i="20"/>
  <c r="M569" i="20"/>
  <c r="L569" i="20"/>
  <c r="K569" i="20"/>
  <c r="Q568" i="20"/>
  <c r="P568" i="20"/>
  <c r="O568" i="20"/>
  <c r="N568" i="20"/>
  <c r="M568" i="20"/>
  <c r="L568" i="20"/>
  <c r="K568" i="20"/>
  <c r="Q567" i="20"/>
  <c r="P567" i="20"/>
  <c r="O567" i="20"/>
  <c r="N567" i="20"/>
  <c r="M567" i="20"/>
  <c r="L567" i="20"/>
  <c r="K567" i="20"/>
  <c r="P566" i="20"/>
  <c r="O566" i="20"/>
  <c r="N566" i="20"/>
  <c r="Q566" i="20" s="1"/>
  <c r="M566" i="20"/>
  <c r="L566" i="20"/>
  <c r="K566" i="20"/>
  <c r="P565" i="20"/>
  <c r="O565" i="20"/>
  <c r="N565" i="20"/>
  <c r="Q565" i="20" s="1"/>
  <c r="M565" i="20"/>
  <c r="L565" i="20"/>
  <c r="K565" i="20"/>
  <c r="P564" i="20"/>
  <c r="O564" i="20"/>
  <c r="N564" i="20"/>
  <c r="Q564" i="20" s="1"/>
  <c r="M564" i="20"/>
  <c r="L564" i="20"/>
  <c r="K564" i="20"/>
  <c r="P563" i="20"/>
  <c r="O563" i="20"/>
  <c r="N563" i="20"/>
  <c r="Q563" i="20" s="1"/>
  <c r="M563" i="20"/>
  <c r="L563" i="20"/>
  <c r="K563" i="20"/>
  <c r="P562" i="20"/>
  <c r="Q562" i="20" s="1"/>
  <c r="O562" i="20"/>
  <c r="N562" i="20"/>
  <c r="M562" i="20"/>
  <c r="L562" i="20"/>
  <c r="K562" i="20"/>
  <c r="P561" i="20"/>
  <c r="O561" i="20"/>
  <c r="N561" i="20"/>
  <c r="Q561" i="20" s="1"/>
  <c r="M561" i="20"/>
  <c r="L561" i="20"/>
  <c r="K561" i="20"/>
  <c r="P560" i="20"/>
  <c r="O560" i="20"/>
  <c r="N560" i="20"/>
  <c r="Q560" i="20" s="1"/>
  <c r="M560" i="20"/>
  <c r="L560" i="20"/>
  <c r="K560" i="20"/>
  <c r="P559" i="20"/>
  <c r="O559" i="20"/>
  <c r="N559" i="20"/>
  <c r="Q559" i="20" s="1"/>
  <c r="M559" i="20"/>
  <c r="L559" i="20"/>
  <c r="K559" i="20"/>
  <c r="P558" i="20"/>
  <c r="O558" i="20"/>
  <c r="N558" i="20"/>
  <c r="Q558" i="20" s="1"/>
  <c r="M558" i="20"/>
  <c r="L558" i="20"/>
  <c r="K558" i="20"/>
  <c r="P557" i="20"/>
  <c r="O557" i="20"/>
  <c r="Q557" i="20" s="1"/>
  <c r="N557" i="20"/>
  <c r="M557" i="20"/>
  <c r="L557" i="20"/>
  <c r="K557" i="20"/>
  <c r="Q556" i="20"/>
  <c r="P556" i="20"/>
  <c r="O556" i="20"/>
  <c r="N556" i="20"/>
  <c r="M556" i="20"/>
  <c r="L556" i="20"/>
  <c r="K556" i="20"/>
  <c r="Q555" i="20"/>
  <c r="P555" i="20"/>
  <c r="O555" i="20"/>
  <c r="N555" i="20"/>
  <c r="M555" i="20"/>
  <c r="L555" i="20"/>
  <c r="K555" i="20"/>
  <c r="P554" i="20"/>
  <c r="O554" i="20"/>
  <c r="N554" i="20"/>
  <c r="Q554" i="20" s="1"/>
  <c r="M554" i="20"/>
  <c r="L554" i="20"/>
  <c r="K554" i="20"/>
  <c r="P553" i="20"/>
  <c r="O553" i="20"/>
  <c r="N553" i="20"/>
  <c r="Q553" i="20" s="1"/>
  <c r="M553" i="20"/>
  <c r="L553" i="20"/>
  <c r="K553" i="20"/>
  <c r="P552" i="20"/>
  <c r="O552" i="20"/>
  <c r="N552" i="20"/>
  <c r="Q552" i="20" s="1"/>
  <c r="M552" i="20"/>
  <c r="L552" i="20"/>
  <c r="K552" i="20"/>
  <c r="P551" i="20"/>
  <c r="O551" i="20"/>
  <c r="N551" i="20"/>
  <c r="Q551" i="20" s="1"/>
  <c r="M551" i="20"/>
  <c r="L551" i="20"/>
  <c r="K551" i="20"/>
  <c r="P550" i="20"/>
  <c r="Q550" i="20" s="1"/>
  <c r="O550" i="20"/>
  <c r="N550" i="20"/>
  <c r="M550" i="20"/>
  <c r="L550" i="20"/>
  <c r="K550" i="20"/>
  <c r="P549" i="20"/>
  <c r="O549" i="20"/>
  <c r="N549" i="20"/>
  <c r="Q549" i="20" s="1"/>
  <c r="M549" i="20"/>
  <c r="L549" i="20"/>
  <c r="K549" i="20"/>
  <c r="P548" i="20"/>
  <c r="O548" i="20"/>
  <c r="N548" i="20"/>
  <c r="Q548" i="20" s="1"/>
  <c r="M548" i="20"/>
  <c r="L548" i="20"/>
  <c r="K548" i="20"/>
  <c r="P547" i="20"/>
  <c r="O547" i="20"/>
  <c r="N547" i="20"/>
  <c r="Q547" i="20" s="1"/>
  <c r="M547" i="20"/>
  <c r="L547" i="20"/>
  <c r="K547" i="20"/>
  <c r="P546" i="20"/>
  <c r="O546" i="20"/>
  <c r="N546" i="20"/>
  <c r="Q546" i="20" s="1"/>
  <c r="M546" i="20"/>
  <c r="L546" i="20"/>
  <c r="K546" i="20"/>
  <c r="P545" i="20"/>
  <c r="O545" i="20"/>
  <c r="Q545" i="20" s="1"/>
  <c r="N545" i="20"/>
  <c r="M545" i="20"/>
  <c r="L545" i="20"/>
  <c r="K545" i="20"/>
  <c r="Q544" i="20"/>
  <c r="P544" i="20"/>
  <c r="O544" i="20"/>
  <c r="N544" i="20"/>
  <c r="M544" i="20"/>
  <c r="L544" i="20"/>
  <c r="K544" i="20"/>
  <c r="Q543" i="20"/>
  <c r="P543" i="20"/>
  <c r="O543" i="20"/>
  <c r="N543" i="20"/>
  <c r="M543" i="20"/>
  <c r="L543" i="20"/>
  <c r="K543" i="20"/>
  <c r="P542" i="20"/>
  <c r="O542" i="20"/>
  <c r="N542" i="20"/>
  <c r="Q542" i="20" s="1"/>
  <c r="M542" i="20"/>
  <c r="L542" i="20"/>
  <c r="K542" i="20"/>
  <c r="P541" i="20"/>
  <c r="O541" i="20"/>
  <c r="N541" i="20"/>
  <c r="Q541" i="20" s="1"/>
  <c r="M541" i="20"/>
  <c r="L541" i="20"/>
  <c r="K541" i="20"/>
  <c r="P540" i="20"/>
  <c r="O540" i="20"/>
  <c r="N540" i="20"/>
  <c r="Q540" i="20" s="1"/>
  <c r="M540" i="20"/>
  <c r="L540" i="20"/>
  <c r="K540" i="20"/>
  <c r="P539" i="20"/>
  <c r="O539" i="20"/>
  <c r="N539" i="20"/>
  <c r="Q539" i="20" s="1"/>
  <c r="M539" i="20"/>
  <c r="L539" i="20"/>
  <c r="K539" i="20"/>
  <c r="P538" i="20"/>
  <c r="Q538" i="20" s="1"/>
  <c r="O538" i="20"/>
  <c r="N538" i="20"/>
  <c r="M538" i="20"/>
  <c r="L538" i="20"/>
  <c r="K538" i="20"/>
  <c r="P537" i="20"/>
  <c r="O537" i="20"/>
  <c r="N537" i="20"/>
  <c r="Q537" i="20" s="1"/>
  <c r="M537" i="20"/>
  <c r="L537" i="20"/>
  <c r="K537" i="20"/>
  <c r="P536" i="20"/>
  <c r="O536" i="20"/>
  <c r="N536" i="20"/>
  <c r="Q536" i="20" s="1"/>
  <c r="M536" i="20"/>
  <c r="L536" i="20"/>
  <c r="K536" i="20"/>
  <c r="P535" i="20"/>
  <c r="O535" i="20"/>
  <c r="N535" i="20"/>
  <c r="Q535" i="20" s="1"/>
  <c r="M535" i="20"/>
  <c r="L535" i="20"/>
  <c r="K535" i="20"/>
  <c r="P534" i="20"/>
  <c r="O534" i="20"/>
  <c r="N534" i="20"/>
  <c r="Q534" i="20" s="1"/>
  <c r="M534" i="20"/>
  <c r="L534" i="20"/>
  <c r="K534" i="20"/>
  <c r="P533" i="20"/>
  <c r="O533" i="20"/>
  <c r="Q533" i="20" s="1"/>
  <c r="N533" i="20"/>
  <c r="M533" i="20"/>
  <c r="L533" i="20"/>
  <c r="K533" i="20"/>
  <c r="Q532" i="20"/>
  <c r="P532" i="20"/>
  <c r="O532" i="20"/>
  <c r="N532" i="20"/>
  <c r="M532" i="20"/>
  <c r="L532" i="20"/>
  <c r="K532" i="20"/>
  <c r="Q531" i="20"/>
  <c r="P531" i="20"/>
  <c r="O531" i="20"/>
  <c r="N531" i="20"/>
  <c r="M531" i="20"/>
  <c r="L531" i="20"/>
  <c r="K531" i="20"/>
  <c r="P530" i="20"/>
  <c r="O530" i="20"/>
  <c r="N530" i="20"/>
  <c r="Q530" i="20" s="1"/>
  <c r="M530" i="20"/>
  <c r="L530" i="20"/>
  <c r="K530" i="20"/>
  <c r="P529" i="20"/>
  <c r="O529" i="20"/>
  <c r="N529" i="20"/>
  <c r="Q529" i="20" s="1"/>
  <c r="M529" i="20"/>
  <c r="L529" i="20"/>
  <c r="K529" i="20"/>
  <c r="P528" i="20"/>
  <c r="O528" i="20"/>
  <c r="N528" i="20"/>
  <c r="Q528" i="20" s="1"/>
  <c r="M528" i="20"/>
  <c r="L528" i="20"/>
  <c r="K528" i="20"/>
  <c r="Q527" i="20"/>
  <c r="P527" i="20"/>
  <c r="O527" i="20"/>
  <c r="N527" i="20"/>
  <c r="M527" i="20"/>
  <c r="L527" i="20"/>
  <c r="K527" i="20"/>
  <c r="P526" i="20"/>
  <c r="Q526" i="20" s="1"/>
  <c r="O526" i="20"/>
  <c r="N526" i="20"/>
  <c r="M526" i="20"/>
  <c r="L526" i="20"/>
  <c r="K526" i="20"/>
  <c r="P525" i="20"/>
  <c r="O525" i="20"/>
  <c r="N525" i="20"/>
  <c r="Q525" i="20" s="1"/>
  <c r="M525" i="20"/>
  <c r="L525" i="20"/>
  <c r="K525" i="20"/>
  <c r="P524" i="20"/>
  <c r="O524" i="20"/>
  <c r="N524" i="20"/>
  <c r="Q524" i="20" s="1"/>
  <c r="M524" i="20"/>
  <c r="L524" i="20"/>
  <c r="K524" i="20"/>
  <c r="P523" i="20"/>
  <c r="O523" i="20"/>
  <c r="N523" i="20"/>
  <c r="Q523" i="20" s="1"/>
  <c r="M523" i="20"/>
  <c r="L523" i="20"/>
  <c r="K523" i="20"/>
  <c r="P522" i="20"/>
  <c r="O522" i="20"/>
  <c r="N522" i="20"/>
  <c r="Q522" i="20" s="1"/>
  <c r="M522" i="20"/>
  <c r="L522" i="20"/>
  <c r="K522" i="20"/>
  <c r="P521" i="20"/>
  <c r="O521" i="20"/>
  <c r="Q521" i="20" s="1"/>
  <c r="N521" i="20"/>
  <c r="M521" i="20"/>
  <c r="L521" i="20"/>
  <c r="K521" i="20"/>
  <c r="Q520" i="20"/>
  <c r="P520" i="20"/>
  <c r="O520" i="20"/>
  <c r="N520" i="20"/>
  <c r="M520" i="20"/>
  <c r="L520" i="20"/>
  <c r="K520" i="20"/>
  <c r="Q519" i="20"/>
  <c r="P519" i="20"/>
  <c r="O519" i="20"/>
  <c r="N519" i="20"/>
  <c r="M519" i="20"/>
  <c r="L519" i="20"/>
  <c r="K519" i="20"/>
  <c r="P518" i="20"/>
  <c r="O518" i="20"/>
  <c r="N518" i="20"/>
  <c r="Q518" i="20" s="1"/>
  <c r="M518" i="20"/>
  <c r="L518" i="20"/>
  <c r="K518" i="20"/>
  <c r="P517" i="20"/>
  <c r="O517" i="20"/>
  <c r="N517" i="20"/>
  <c r="Q517" i="20" s="1"/>
  <c r="M517" i="20"/>
  <c r="L517" i="20"/>
  <c r="K517" i="20"/>
  <c r="P516" i="20"/>
  <c r="O516" i="20"/>
  <c r="N516" i="20"/>
  <c r="Q516" i="20" s="1"/>
  <c r="M516" i="20"/>
  <c r="L516" i="20"/>
  <c r="K516" i="20"/>
  <c r="P515" i="20"/>
  <c r="O515" i="20"/>
  <c r="N515" i="20"/>
  <c r="Q515" i="20" s="1"/>
  <c r="M515" i="20"/>
  <c r="L515" i="20"/>
  <c r="K515" i="20"/>
  <c r="P514" i="20"/>
  <c r="Q514" i="20" s="1"/>
  <c r="O514" i="20"/>
  <c r="N514" i="20"/>
  <c r="M514" i="20"/>
  <c r="L514" i="20"/>
  <c r="K514" i="20"/>
  <c r="P513" i="20"/>
  <c r="O513" i="20"/>
  <c r="N513" i="20"/>
  <c r="Q513" i="20" s="1"/>
  <c r="M513" i="20"/>
  <c r="L513" i="20"/>
  <c r="K513" i="20"/>
  <c r="P512" i="20"/>
  <c r="O512" i="20"/>
  <c r="N512" i="20"/>
  <c r="Q512" i="20" s="1"/>
  <c r="M512" i="20"/>
  <c r="L512" i="20"/>
  <c r="K512" i="20"/>
  <c r="P511" i="20"/>
  <c r="O511" i="20"/>
  <c r="N511" i="20"/>
  <c r="Q511" i="20" s="1"/>
  <c r="M511" i="20"/>
  <c r="L511" i="20"/>
  <c r="K511" i="20"/>
  <c r="P510" i="20"/>
  <c r="O510" i="20"/>
  <c r="N510" i="20"/>
  <c r="Q510" i="20" s="1"/>
  <c r="M510" i="20"/>
  <c r="L510" i="20"/>
  <c r="K510" i="20"/>
  <c r="P509" i="20"/>
  <c r="O509" i="20"/>
  <c r="Q509" i="20" s="1"/>
  <c r="N509" i="20"/>
  <c r="M509" i="20"/>
  <c r="L509" i="20"/>
  <c r="K509" i="20"/>
  <c r="Q508" i="20"/>
  <c r="P508" i="20"/>
  <c r="O508" i="20"/>
  <c r="N508" i="20"/>
  <c r="M508" i="20"/>
  <c r="L508" i="20"/>
  <c r="K508" i="20"/>
  <c r="Q507" i="20"/>
  <c r="P507" i="20"/>
  <c r="O507" i="20"/>
  <c r="N507" i="20"/>
  <c r="M507" i="20"/>
  <c r="L507" i="20"/>
  <c r="K507" i="20"/>
  <c r="P506" i="20"/>
  <c r="O506" i="20"/>
  <c r="N506" i="20"/>
  <c r="Q506" i="20" s="1"/>
  <c r="M506" i="20"/>
  <c r="L506" i="20"/>
  <c r="K506" i="20"/>
  <c r="P505" i="20"/>
  <c r="O505" i="20"/>
  <c r="N505" i="20"/>
  <c r="Q505" i="20" s="1"/>
  <c r="M505" i="20"/>
  <c r="L505" i="20"/>
  <c r="K505" i="20"/>
  <c r="P504" i="20"/>
  <c r="O504" i="20"/>
  <c r="N504" i="20"/>
  <c r="Q504" i="20" s="1"/>
  <c r="M504" i="20"/>
  <c r="L504" i="20"/>
  <c r="K504" i="20"/>
  <c r="P503" i="20"/>
  <c r="O503" i="20"/>
  <c r="N503" i="20"/>
  <c r="Q503" i="20" s="1"/>
  <c r="M503" i="20"/>
  <c r="L503" i="20"/>
  <c r="K503" i="20"/>
  <c r="P502" i="20"/>
  <c r="Q502" i="20" s="1"/>
  <c r="O502" i="20"/>
  <c r="N502" i="20"/>
  <c r="M502" i="20"/>
  <c r="L502" i="20"/>
  <c r="K502" i="20"/>
  <c r="P501" i="20"/>
  <c r="O501" i="20"/>
  <c r="N501" i="20"/>
  <c r="Q501" i="20" s="1"/>
  <c r="M501" i="20"/>
  <c r="L501" i="20"/>
  <c r="K501" i="20"/>
  <c r="P500" i="20"/>
  <c r="O500" i="20"/>
  <c r="N500" i="20"/>
  <c r="Q500" i="20" s="1"/>
  <c r="M500" i="20"/>
  <c r="L500" i="20"/>
  <c r="K500" i="20"/>
  <c r="P499" i="20"/>
  <c r="O499" i="20"/>
  <c r="N499" i="20"/>
  <c r="Q499" i="20" s="1"/>
  <c r="M499" i="20"/>
  <c r="L499" i="20"/>
  <c r="K499" i="20"/>
  <c r="P498" i="20"/>
  <c r="O498" i="20"/>
  <c r="N498" i="20"/>
  <c r="Q498" i="20" s="1"/>
  <c r="M498" i="20"/>
  <c r="L498" i="20"/>
  <c r="K498" i="20"/>
  <c r="P497" i="20"/>
  <c r="O497" i="20"/>
  <c r="Q497" i="20" s="1"/>
  <c r="N497" i="20"/>
  <c r="M497" i="20"/>
  <c r="L497" i="20"/>
  <c r="K497" i="20"/>
  <c r="Q496" i="20"/>
  <c r="P496" i="20"/>
  <c r="O496" i="20"/>
  <c r="N496" i="20"/>
  <c r="M496" i="20"/>
  <c r="L496" i="20"/>
  <c r="K496" i="20"/>
  <c r="Q495" i="20"/>
  <c r="P495" i="20"/>
  <c r="O495" i="20"/>
  <c r="N495" i="20"/>
  <c r="M495" i="20"/>
  <c r="L495" i="20"/>
  <c r="K495" i="20"/>
  <c r="P494" i="20"/>
  <c r="O494" i="20"/>
  <c r="N494" i="20"/>
  <c r="Q494" i="20" s="1"/>
  <c r="M494" i="20"/>
  <c r="L494" i="20"/>
  <c r="K494" i="20"/>
  <c r="P493" i="20"/>
  <c r="O493" i="20"/>
  <c r="N493" i="20"/>
  <c r="Q493" i="20" s="1"/>
  <c r="M493" i="20"/>
  <c r="L493" i="20"/>
  <c r="K493" i="20"/>
  <c r="P492" i="20"/>
  <c r="O492" i="20"/>
  <c r="N492" i="20"/>
  <c r="Q492" i="20" s="1"/>
  <c r="M492" i="20"/>
  <c r="L492" i="20"/>
  <c r="K492" i="20"/>
  <c r="P491" i="20"/>
  <c r="O491" i="20"/>
  <c r="N491" i="20"/>
  <c r="Q491" i="20" s="1"/>
  <c r="M491" i="20"/>
  <c r="L491" i="20"/>
  <c r="K491" i="20"/>
  <c r="P490" i="20"/>
  <c r="Q490" i="20" s="1"/>
  <c r="O490" i="20"/>
  <c r="N490" i="20"/>
  <c r="M490" i="20"/>
  <c r="L490" i="20"/>
  <c r="K490" i="20"/>
  <c r="P489" i="20"/>
  <c r="O489" i="20"/>
  <c r="N489" i="20"/>
  <c r="Q489" i="20" s="1"/>
  <c r="M489" i="20"/>
  <c r="L489" i="20"/>
  <c r="K489" i="20"/>
  <c r="P488" i="20"/>
  <c r="O488" i="20"/>
  <c r="N488" i="20"/>
  <c r="Q488" i="20" s="1"/>
  <c r="M488" i="20"/>
  <c r="L488" i="20"/>
  <c r="K488" i="20"/>
  <c r="P487" i="20"/>
  <c r="O487" i="20"/>
  <c r="N487" i="20"/>
  <c r="Q487" i="20" s="1"/>
  <c r="M487" i="20"/>
  <c r="L487" i="20"/>
  <c r="K487" i="20"/>
  <c r="P486" i="20"/>
  <c r="O486" i="20"/>
  <c r="N486" i="20"/>
  <c r="Q486" i="20" s="1"/>
  <c r="M486" i="20"/>
  <c r="L486" i="20"/>
  <c r="K486" i="20"/>
  <c r="P485" i="20"/>
  <c r="O485" i="20"/>
  <c r="Q485" i="20" s="1"/>
  <c r="N485" i="20"/>
  <c r="M485" i="20"/>
  <c r="L485" i="20"/>
  <c r="K485" i="20"/>
  <c r="Q484" i="20"/>
  <c r="P484" i="20"/>
  <c r="O484" i="20"/>
  <c r="N484" i="20"/>
  <c r="M484" i="20"/>
  <c r="L484" i="20"/>
  <c r="K484" i="20"/>
  <c r="Q483" i="20"/>
  <c r="P483" i="20"/>
  <c r="O483" i="20"/>
  <c r="N483" i="20"/>
  <c r="M483" i="20"/>
  <c r="L483" i="20"/>
  <c r="K483" i="20"/>
  <c r="P482" i="20"/>
  <c r="O482" i="20"/>
  <c r="N482" i="20"/>
  <c r="Q482" i="20" s="1"/>
  <c r="M482" i="20"/>
  <c r="L482" i="20"/>
  <c r="K482" i="20"/>
  <c r="P481" i="20"/>
  <c r="O481" i="20"/>
  <c r="N481" i="20"/>
  <c r="Q481" i="20" s="1"/>
  <c r="M481" i="20"/>
  <c r="L481" i="20"/>
  <c r="K481" i="20"/>
  <c r="P480" i="20"/>
  <c r="O480" i="20"/>
  <c r="N480" i="20"/>
  <c r="Q480" i="20" s="1"/>
  <c r="M480" i="20"/>
  <c r="L480" i="20"/>
  <c r="K480" i="20"/>
  <c r="P479" i="20"/>
  <c r="O479" i="20"/>
  <c r="N479" i="20"/>
  <c r="Q479" i="20" s="1"/>
  <c r="M479" i="20"/>
  <c r="L479" i="20"/>
  <c r="K479" i="20"/>
  <c r="P478" i="20"/>
  <c r="Q478" i="20" s="1"/>
  <c r="O478" i="20"/>
  <c r="N478" i="20"/>
  <c r="M478" i="20"/>
  <c r="L478" i="20"/>
  <c r="K478" i="20"/>
  <c r="P477" i="20"/>
  <c r="O477" i="20"/>
  <c r="N477" i="20"/>
  <c r="Q477" i="20" s="1"/>
  <c r="M477" i="20"/>
  <c r="L477" i="20"/>
  <c r="K477" i="20"/>
  <c r="P476" i="20"/>
  <c r="O476" i="20"/>
  <c r="N476" i="20"/>
  <c r="Q476" i="20" s="1"/>
  <c r="M476" i="20"/>
  <c r="L476" i="20"/>
  <c r="K476" i="20"/>
  <c r="P475" i="20"/>
  <c r="O475" i="20"/>
  <c r="N475" i="20"/>
  <c r="Q475" i="20" s="1"/>
  <c r="M475" i="20"/>
  <c r="L475" i="20"/>
  <c r="K475" i="20"/>
  <c r="P474" i="20"/>
  <c r="O474" i="20"/>
  <c r="N474" i="20"/>
  <c r="Q474" i="20" s="1"/>
  <c r="M474" i="20"/>
  <c r="L474" i="20"/>
  <c r="K474" i="20"/>
  <c r="P473" i="20"/>
  <c r="O473" i="20"/>
  <c r="Q473" i="20" s="1"/>
  <c r="N473" i="20"/>
  <c r="M473" i="20"/>
  <c r="L473" i="20"/>
  <c r="K473" i="20"/>
  <c r="P472" i="20"/>
  <c r="O472" i="20"/>
  <c r="N472" i="20"/>
  <c r="Q472" i="20" s="1"/>
  <c r="M472" i="20"/>
  <c r="L472" i="20"/>
  <c r="K472" i="20"/>
  <c r="Q471" i="20"/>
  <c r="P471" i="20"/>
  <c r="O471" i="20"/>
  <c r="N471" i="20"/>
  <c r="M471" i="20"/>
  <c r="L471" i="20"/>
  <c r="K471" i="20"/>
  <c r="P470" i="20"/>
  <c r="O470" i="20"/>
  <c r="N470" i="20"/>
  <c r="Q470" i="20" s="1"/>
  <c r="M470" i="20"/>
  <c r="L470" i="20"/>
  <c r="K470" i="20"/>
  <c r="P469" i="20"/>
  <c r="O469" i="20"/>
  <c r="N469" i="20"/>
  <c r="Q469" i="20" s="1"/>
  <c r="M469" i="20"/>
  <c r="L469" i="20"/>
  <c r="K469" i="20"/>
  <c r="P468" i="20"/>
  <c r="O468" i="20"/>
  <c r="N468" i="20"/>
  <c r="Q468" i="20" s="1"/>
  <c r="M468" i="20"/>
  <c r="L468" i="20"/>
  <c r="K468" i="20"/>
  <c r="P467" i="20"/>
  <c r="O467" i="20"/>
  <c r="N467" i="20"/>
  <c r="Q467" i="20" s="1"/>
  <c r="M467" i="20"/>
  <c r="L467" i="20"/>
  <c r="K467" i="20"/>
  <c r="P466" i="20"/>
  <c r="O466" i="20"/>
  <c r="N466" i="20"/>
  <c r="Q466" i="20" s="1"/>
  <c r="M466" i="20"/>
  <c r="L466" i="20"/>
  <c r="K466" i="20"/>
  <c r="P465" i="20"/>
  <c r="O465" i="20"/>
  <c r="N465" i="20"/>
  <c r="Q465" i="20" s="1"/>
  <c r="M465" i="20"/>
  <c r="L465" i="20"/>
  <c r="K465" i="20"/>
  <c r="Q464" i="20"/>
  <c r="P464" i="20"/>
  <c r="O464" i="20"/>
  <c r="N464" i="20"/>
  <c r="M464" i="20"/>
  <c r="L464" i="20"/>
  <c r="K464" i="20"/>
  <c r="P463" i="20"/>
  <c r="O463" i="20"/>
  <c r="N463" i="20"/>
  <c r="Q463" i="20" s="1"/>
  <c r="M463" i="20"/>
  <c r="L463" i="20"/>
  <c r="K463" i="20"/>
  <c r="Q462" i="20"/>
  <c r="P462" i="20"/>
  <c r="O462" i="20"/>
  <c r="N462" i="20"/>
  <c r="M462" i="20"/>
  <c r="L462" i="20"/>
  <c r="K462" i="20"/>
  <c r="P461" i="20"/>
  <c r="O461" i="20"/>
  <c r="Q461" i="20" s="1"/>
  <c r="N461" i="20"/>
  <c r="M461" i="20"/>
  <c r="L461" i="20"/>
  <c r="K461" i="20"/>
  <c r="P460" i="20"/>
  <c r="O460" i="20"/>
  <c r="N460" i="20"/>
  <c r="Q460" i="20" s="1"/>
  <c r="M460" i="20"/>
  <c r="L460" i="20"/>
  <c r="K460" i="20"/>
  <c r="Q459" i="20"/>
  <c r="P459" i="20"/>
  <c r="O459" i="20"/>
  <c r="N459" i="20"/>
  <c r="M459" i="20"/>
  <c r="L459" i="20"/>
  <c r="K459" i="20"/>
  <c r="P458" i="20"/>
  <c r="O458" i="20"/>
  <c r="N458" i="20"/>
  <c r="Q458" i="20" s="1"/>
  <c r="M458" i="20"/>
  <c r="L458" i="20"/>
  <c r="K458" i="20"/>
  <c r="P457" i="20"/>
  <c r="O457" i="20"/>
  <c r="N457" i="20"/>
  <c r="Q457" i="20" s="1"/>
  <c r="M457" i="20"/>
  <c r="L457" i="20"/>
  <c r="K457" i="20"/>
  <c r="P456" i="20"/>
  <c r="O456" i="20"/>
  <c r="N456" i="20"/>
  <c r="Q456" i="20" s="1"/>
  <c r="M456" i="20"/>
  <c r="L456" i="20"/>
  <c r="K456" i="20"/>
  <c r="P455" i="20"/>
  <c r="O455" i="20"/>
  <c r="N455" i="20"/>
  <c r="Q455" i="20" s="1"/>
  <c r="M455" i="20"/>
  <c r="L455" i="20"/>
  <c r="K455" i="20"/>
  <c r="P454" i="20"/>
  <c r="O454" i="20"/>
  <c r="N454" i="20"/>
  <c r="Q454" i="20" s="1"/>
  <c r="M454" i="20"/>
  <c r="L454" i="20"/>
  <c r="K454" i="20"/>
  <c r="P453" i="20"/>
  <c r="O453" i="20"/>
  <c r="N453" i="20"/>
  <c r="Q453" i="20" s="1"/>
  <c r="M453" i="20"/>
  <c r="L453" i="20"/>
  <c r="K453" i="20"/>
  <c r="P452" i="20"/>
  <c r="O452" i="20"/>
  <c r="N452" i="20"/>
  <c r="Q452" i="20" s="1"/>
  <c r="M452" i="20"/>
  <c r="L452" i="20"/>
  <c r="K452" i="20"/>
  <c r="P451" i="20"/>
  <c r="O451" i="20"/>
  <c r="N451" i="20"/>
  <c r="Q451" i="20" s="1"/>
  <c r="M451" i="20"/>
  <c r="L451" i="20"/>
  <c r="K451" i="20"/>
  <c r="P450" i="20"/>
  <c r="O450" i="20"/>
  <c r="N450" i="20"/>
  <c r="Q450" i="20" s="1"/>
  <c r="M450" i="20"/>
  <c r="L450" i="20"/>
  <c r="K450" i="20"/>
  <c r="P449" i="20"/>
  <c r="O449" i="20"/>
  <c r="Q449" i="20" s="1"/>
  <c r="N449" i="20"/>
  <c r="M449" i="20"/>
  <c r="L449" i="20"/>
  <c r="K449" i="20"/>
  <c r="Q448" i="20"/>
  <c r="P448" i="20"/>
  <c r="O448" i="20"/>
  <c r="N448" i="20"/>
  <c r="M448" i="20"/>
  <c r="L448" i="20"/>
  <c r="K448" i="20"/>
  <c r="Q447" i="20"/>
  <c r="P447" i="20"/>
  <c r="O447" i="20"/>
  <c r="N447" i="20"/>
  <c r="M447" i="20"/>
  <c r="L447" i="20"/>
  <c r="K447" i="20"/>
  <c r="P446" i="20"/>
  <c r="O446" i="20"/>
  <c r="N446" i="20"/>
  <c r="Q446" i="20" s="1"/>
  <c r="M446" i="20"/>
  <c r="L446" i="20"/>
  <c r="K446" i="20"/>
  <c r="P445" i="20"/>
  <c r="O445" i="20"/>
  <c r="N445" i="20"/>
  <c r="Q445" i="20" s="1"/>
  <c r="M445" i="20"/>
  <c r="L445" i="20"/>
  <c r="K445" i="20"/>
  <c r="P444" i="20"/>
  <c r="O444" i="20"/>
  <c r="N444" i="20"/>
  <c r="Q444" i="20" s="1"/>
  <c r="M444" i="20"/>
  <c r="L444" i="20"/>
  <c r="K444" i="20"/>
  <c r="P443" i="20"/>
  <c r="O443" i="20"/>
  <c r="N443" i="20"/>
  <c r="Q443" i="20" s="1"/>
  <c r="M443" i="20"/>
  <c r="L443" i="20"/>
  <c r="K443" i="20"/>
  <c r="P442" i="20"/>
  <c r="O442" i="20"/>
  <c r="N442" i="20"/>
  <c r="Q442" i="20" s="1"/>
  <c r="M442" i="20"/>
  <c r="L442" i="20"/>
  <c r="K442" i="20"/>
  <c r="P441" i="20"/>
  <c r="O441" i="20"/>
  <c r="N441" i="20"/>
  <c r="Q441" i="20" s="1"/>
  <c r="M441" i="20"/>
  <c r="L441" i="20"/>
  <c r="K441" i="20"/>
  <c r="P440" i="20"/>
  <c r="O440" i="20"/>
  <c r="N440" i="20"/>
  <c r="Q440" i="20" s="1"/>
  <c r="M440" i="20"/>
  <c r="L440" i="20"/>
  <c r="K440" i="20"/>
  <c r="P439" i="20"/>
  <c r="O439" i="20"/>
  <c r="N439" i="20"/>
  <c r="Q439" i="20" s="1"/>
  <c r="M439" i="20"/>
  <c r="L439" i="20"/>
  <c r="K439" i="20"/>
  <c r="P438" i="20"/>
  <c r="O438" i="20"/>
  <c r="Q438" i="20" s="1"/>
  <c r="N438" i="20"/>
  <c r="M438" i="20"/>
  <c r="L438" i="20"/>
  <c r="K438" i="20"/>
  <c r="P437" i="20"/>
  <c r="O437" i="20"/>
  <c r="Q437" i="20" s="1"/>
  <c r="N437" i="20"/>
  <c r="M437" i="20"/>
  <c r="L437" i="20"/>
  <c r="K437" i="20"/>
  <c r="P436" i="20"/>
  <c r="O436" i="20"/>
  <c r="N436" i="20"/>
  <c r="Q436" i="20" s="1"/>
  <c r="M436" i="20"/>
  <c r="L436" i="20"/>
  <c r="K436" i="20"/>
  <c r="Q435" i="20"/>
  <c r="P435" i="20"/>
  <c r="O435" i="20"/>
  <c r="N435" i="20"/>
  <c r="M435" i="20"/>
  <c r="L435" i="20"/>
  <c r="K435" i="20"/>
  <c r="P434" i="20"/>
  <c r="O434" i="20"/>
  <c r="N434" i="20"/>
  <c r="Q434" i="20" s="1"/>
  <c r="M434" i="20"/>
  <c r="L434" i="20"/>
  <c r="K434" i="20"/>
  <c r="P433" i="20"/>
  <c r="O433" i="20"/>
  <c r="N433" i="20"/>
  <c r="Q433" i="20" s="1"/>
  <c r="M433" i="20"/>
  <c r="L433" i="20"/>
  <c r="K433" i="20"/>
  <c r="P432" i="20"/>
  <c r="O432" i="20"/>
  <c r="N432" i="20"/>
  <c r="Q432" i="20" s="1"/>
  <c r="M432" i="20"/>
  <c r="L432" i="20"/>
  <c r="K432" i="20"/>
  <c r="P431" i="20"/>
  <c r="O431" i="20"/>
  <c r="N431" i="20"/>
  <c r="Q431" i="20" s="1"/>
  <c r="M431" i="20"/>
  <c r="L431" i="20"/>
  <c r="K431" i="20"/>
  <c r="P430" i="20"/>
  <c r="O430" i="20"/>
  <c r="N430" i="20"/>
  <c r="Q430" i="20" s="1"/>
  <c r="M430" i="20"/>
  <c r="L430" i="20"/>
  <c r="K430" i="20"/>
  <c r="P429" i="20"/>
  <c r="O429" i="20"/>
  <c r="N429" i="20"/>
  <c r="Q429" i="20" s="1"/>
  <c r="M429" i="20"/>
  <c r="L429" i="20"/>
  <c r="K429" i="20"/>
  <c r="P428" i="20"/>
  <c r="O428" i="20"/>
  <c r="Q428" i="20" s="1"/>
  <c r="N428" i="20"/>
  <c r="M428" i="20"/>
  <c r="L428" i="20"/>
  <c r="K428" i="20"/>
  <c r="P427" i="20"/>
  <c r="O427" i="20"/>
  <c r="N427" i="20"/>
  <c r="Q427" i="20" s="1"/>
  <c r="M427" i="20"/>
  <c r="L427" i="20"/>
  <c r="K427" i="20"/>
  <c r="Q426" i="20"/>
  <c r="P426" i="20"/>
  <c r="O426" i="20"/>
  <c r="N426" i="20"/>
  <c r="M426" i="20"/>
  <c r="L426" i="20"/>
  <c r="K426" i="20"/>
  <c r="P425" i="20"/>
  <c r="O425" i="20"/>
  <c r="N425" i="20"/>
  <c r="Q425" i="20" s="1"/>
  <c r="M425" i="20"/>
  <c r="L425" i="20"/>
  <c r="K425" i="20"/>
  <c r="P424" i="20"/>
  <c r="O424" i="20"/>
  <c r="N424" i="20"/>
  <c r="Q424" i="20" s="1"/>
  <c r="M424" i="20"/>
  <c r="L424" i="20"/>
  <c r="K424" i="20"/>
  <c r="Q423" i="20"/>
  <c r="P423" i="20"/>
  <c r="O423" i="20"/>
  <c r="N423" i="20"/>
  <c r="M423" i="20"/>
  <c r="L423" i="20"/>
  <c r="K423" i="20"/>
  <c r="P422" i="20"/>
  <c r="O422" i="20"/>
  <c r="N422" i="20"/>
  <c r="Q422" i="20" s="1"/>
  <c r="M422" i="20"/>
  <c r="L422" i="20"/>
  <c r="K422" i="20"/>
  <c r="P421" i="20"/>
  <c r="O421" i="20"/>
  <c r="N421" i="20"/>
  <c r="Q421" i="20" s="1"/>
  <c r="M421" i="20"/>
  <c r="L421" i="20"/>
  <c r="K421" i="20"/>
  <c r="P420" i="20"/>
  <c r="O420" i="20"/>
  <c r="N420" i="20"/>
  <c r="Q420" i="20" s="1"/>
  <c r="M420" i="20"/>
  <c r="L420" i="20"/>
  <c r="K420" i="20"/>
  <c r="P419" i="20"/>
  <c r="O419" i="20"/>
  <c r="N419" i="20"/>
  <c r="Q419" i="20" s="1"/>
  <c r="M419" i="20"/>
  <c r="L419" i="20"/>
  <c r="K419" i="20"/>
  <c r="P418" i="20"/>
  <c r="O418" i="20"/>
  <c r="N418" i="20"/>
  <c r="Q418" i="20" s="1"/>
  <c r="M418" i="20"/>
  <c r="L418" i="20"/>
  <c r="K418" i="20"/>
  <c r="P417" i="20"/>
  <c r="O417" i="20"/>
  <c r="N417" i="20"/>
  <c r="Q417" i="20" s="1"/>
  <c r="M417" i="20"/>
  <c r="L417" i="20"/>
  <c r="K417" i="20"/>
  <c r="P416" i="20"/>
  <c r="O416" i="20"/>
  <c r="Q416" i="20" s="1"/>
  <c r="N416" i="20"/>
  <c r="M416" i="20"/>
  <c r="L416" i="20"/>
  <c r="K416" i="20"/>
  <c r="P415" i="20"/>
  <c r="O415" i="20"/>
  <c r="N415" i="20"/>
  <c r="Q415" i="20" s="1"/>
  <c r="M415" i="20"/>
  <c r="L415" i="20"/>
  <c r="K415" i="20"/>
  <c r="Q414" i="20"/>
  <c r="P414" i="20"/>
  <c r="O414" i="20"/>
  <c r="N414" i="20"/>
  <c r="M414" i="20"/>
  <c r="L414" i="20"/>
  <c r="K414" i="20"/>
  <c r="P413" i="20"/>
  <c r="O413" i="20"/>
  <c r="Q413" i="20" s="1"/>
  <c r="N413" i="20"/>
  <c r="M413" i="20"/>
  <c r="L413" i="20"/>
  <c r="K413" i="20"/>
  <c r="P412" i="20"/>
  <c r="O412" i="20"/>
  <c r="N412" i="20"/>
  <c r="Q412" i="20" s="1"/>
  <c r="M412" i="20"/>
  <c r="L412" i="20"/>
  <c r="K412" i="20"/>
  <c r="Q411" i="20"/>
  <c r="P411" i="20"/>
  <c r="O411" i="20"/>
  <c r="N411" i="20"/>
  <c r="M411" i="20"/>
  <c r="L411" i="20"/>
  <c r="K411" i="20"/>
  <c r="P410" i="20"/>
  <c r="O410" i="20"/>
  <c r="N410" i="20"/>
  <c r="Q410" i="20" s="1"/>
  <c r="M410" i="20"/>
  <c r="L410" i="20"/>
  <c r="K410" i="20"/>
  <c r="P409" i="20"/>
  <c r="O409" i="20"/>
  <c r="N409" i="20"/>
  <c r="Q409" i="20" s="1"/>
  <c r="M409" i="20"/>
  <c r="L409" i="20"/>
  <c r="K409" i="20"/>
  <c r="P408" i="20"/>
  <c r="O408" i="20"/>
  <c r="N408" i="20"/>
  <c r="Q408" i="20" s="1"/>
  <c r="M408" i="20"/>
  <c r="L408" i="20"/>
  <c r="K408" i="20"/>
  <c r="P407" i="20"/>
  <c r="O407" i="20"/>
  <c r="N407" i="20"/>
  <c r="Q407" i="20" s="1"/>
  <c r="M407" i="20"/>
  <c r="L407" i="20"/>
  <c r="K407" i="20"/>
  <c r="P406" i="20"/>
  <c r="O406" i="20"/>
  <c r="N406" i="20"/>
  <c r="Q406" i="20" s="1"/>
  <c r="M406" i="20"/>
  <c r="L406" i="20"/>
  <c r="K406" i="20"/>
  <c r="P405" i="20"/>
  <c r="O405" i="20"/>
  <c r="N405" i="20"/>
  <c r="Q405" i="20" s="1"/>
  <c r="M405" i="20"/>
  <c r="L405" i="20"/>
  <c r="K405" i="20"/>
  <c r="P404" i="20"/>
  <c r="O404" i="20"/>
  <c r="N404" i="20"/>
  <c r="Q404" i="20" s="1"/>
  <c r="M404" i="20"/>
  <c r="L404" i="20"/>
  <c r="K404" i="20"/>
  <c r="P403" i="20"/>
  <c r="O403" i="20"/>
  <c r="N403" i="20"/>
  <c r="Q403" i="20" s="1"/>
  <c r="M403" i="20"/>
  <c r="L403" i="20"/>
  <c r="K403" i="20"/>
  <c r="P402" i="20"/>
  <c r="O402" i="20"/>
  <c r="N402" i="20"/>
  <c r="Q402" i="20" s="1"/>
  <c r="M402" i="20"/>
  <c r="L402" i="20"/>
  <c r="K402" i="20"/>
  <c r="P401" i="20"/>
  <c r="O401" i="20"/>
  <c r="Q401" i="20" s="1"/>
  <c r="N401" i="20"/>
  <c r="M401" i="20"/>
  <c r="L401" i="20"/>
  <c r="K401" i="20"/>
  <c r="P400" i="20"/>
  <c r="O400" i="20"/>
  <c r="N400" i="20"/>
  <c r="Q400" i="20" s="1"/>
  <c r="M400" i="20"/>
  <c r="L400" i="20"/>
  <c r="K400" i="20"/>
  <c r="Q399" i="20"/>
  <c r="P399" i="20"/>
  <c r="O399" i="20"/>
  <c r="N399" i="20"/>
  <c r="M399" i="20"/>
  <c r="L399" i="20"/>
  <c r="K399" i="20"/>
  <c r="P398" i="20"/>
  <c r="O398" i="20"/>
  <c r="N398" i="20"/>
  <c r="Q398" i="20" s="1"/>
  <c r="M398" i="20"/>
  <c r="L398" i="20"/>
  <c r="K398" i="20"/>
  <c r="P397" i="20"/>
  <c r="O397" i="20"/>
  <c r="N397" i="20"/>
  <c r="Q397" i="20" s="1"/>
  <c r="M397" i="20"/>
  <c r="L397" i="20"/>
  <c r="K397" i="20"/>
  <c r="P396" i="20"/>
  <c r="O396" i="20"/>
  <c r="N396" i="20"/>
  <c r="Q396" i="20" s="1"/>
  <c r="M396" i="20"/>
  <c r="L396" i="20"/>
  <c r="K396" i="20"/>
  <c r="P395" i="20"/>
  <c r="O395" i="20"/>
  <c r="N395" i="20"/>
  <c r="Q395" i="20" s="1"/>
  <c r="M395" i="20"/>
  <c r="L395" i="20"/>
  <c r="K395" i="20"/>
  <c r="P394" i="20"/>
  <c r="O394" i="20"/>
  <c r="N394" i="20"/>
  <c r="Q394" i="20" s="1"/>
  <c r="M394" i="20"/>
  <c r="L394" i="20"/>
  <c r="K394" i="20"/>
  <c r="P393" i="20"/>
  <c r="O393" i="20"/>
  <c r="N393" i="20"/>
  <c r="Q393" i="20" s="1"/>
  <c r="M393" i="20"/>
  <c r="L393" i="20"/>
  <c r="K393" i="20"/>
  <c r="P392" i="20"/>
  <c r="O392" i="20"/>
  <c r="N392" i="20"/>
  <c r="Q392" i="20" s="1"/>
  <c r="M392" i="20"/>
  <c r="L392" i="20"/>
  <c r="K392" i="20"/>
  <c r="P391" i="20"/>
  <c r="O391" i="20"/>
  <c r="N391" i="20"/>
  <c r="Q391" i="20" s="1"/>
  <c r="M391" i="20"/>
  <c r="L391" i="20"/>
  <c r="K391" i="20"/>
  <c r="P390" i="20"/>
  <c r="O390" i="20"/>
  <c r="N390" i="20"/>
  <c r="Q390" i="20" s="1"/>
  <c r="M390" i="20"/>
  <c r="L390" i="20"/>
  <c r="K390" i="20"/>
  <c r="P389" i="20"/>
  <c r="O389" i="20"/>
  <c r="Q389" i="20" s="1"/>
  <c r="N389" i="20"/>
  <c r="M389" i="20"/>
  <c r="L389" i="20"/>
  <c r="K389" i="20"/>
  <c r="P388" i="20"/>
  <c r="O388" i="20"/>
  <c r="N388" i="20"/>
  <c r="Q388" i="20" s="1"/>
  <c r="M388" i="20"/>
  <c r="L388" i="20"/>
  <c r="K388" i="20"/>
  <c r="Q387" i="20"/>
  <c r="P387" i="20"/>
  <c r="O387" i="20"/>
  <c r="N387" i="20"/>
  <c r="M387" i="20"/>
  <c r="L387" i="20"/>
  <c r="K387" i="20"/>
  <c r="P386" i="20"/>
  <c r="O386" i="20"/>
  <c r="N386" i="20"/>
  <c r="Q386" i="20" s="1"/>
  <c r="M386" i="20"/>
  <c r="L386" i="20"/>
  <c r="K386" i="20"/>
  <c r="P385" i="20"/>
  <c r="O385" i="20"/>
  <c r="N385" i="20"/>
  <c r="Q385" i="20" s="1"/>
  <c r="M385" i="20"/>
  <c r="L385" i="20"/>
  <c r="K385" i="20"/>
  <c r="P384" i="20"/>
  <c r="O384" i="20"/>
  <c r="N384" i="20"/>
  <c r="Q384" i="20" s="1"/>
  <c r="M384" i="20"/>
  <c r="L384" i="20"/>
  <c r="K384" i="20"/>
  <c r="P383" i="20"/>
  <c r="O383" i="20"/>
  <c r="N383" i="20"/>
  <c r="Q383" i="20" s="1"/>
  <c r="M383" i="20"/>
  <c r="L383" i="20"/>
  <c r="K383" i="20"/>
  <c r="P382" i="20"/>
  <c r="O382" i="20"/>
  <c r="N382" i="20"/>
  <c r="Q382" i="20" s="1"/>
  <c r="M382" i="20"/>
  <c r="L382" i="20"/>
  <c r="K382" i="20"/>
  <c r="P381" i="20"/>
  <c r="O381" i="20"/>
  <c r="N381" i="20"/>
  <c r="Q381" i="20" s="1"/>
  <c r="M381" i="20"/>
  <c r="L381" i="20"/>
  <c r="K381" i="20"/>
  <c r="P380" i="20"/>
  <c r="O380" i="20"/>
  <c r="N380" i="20"/>
  <c r="Q380" i="20" s="1"/>
  <c r="M380" i="20"/>
  <c r="L380" i="20"/>
  <c r="K380" i="20"/>
  <c r="P379" i="20"/>
  <c r="O379" i="20"/>
  <c r="Q379" i="20" s="1"/>
  <c r="N379" i="20"/>
  <c r="M379" i="20"/>
  <c r="L379" i="20"/>
  <c r="K379" i="20"/>
  <c r="P378" i="20"/>
  <c r="O378" i="20"/>
  <c r="N378" i="20"/>
  <c r="Q378" i="20" s="1"/>
  <c r="M378" i="20"/>
  <c r="L378" i="20"/>
  <c r="K378" i="20"/>
  <c r="Q377" i="20"/>
  <c r="P377" i="20"/>
  <c r="O377" i="20"/>
  <c r="N377" i="20"/>
  <c r="M377" i="20"/>
  <c r="L377" i="20"/>
  <c r="K377" i="20"/>
  <c r="P376" i="20"/>
  <c r="O376" i="20"/>
  <c r="N376" i="20"/>
  <c r="Q376" i="20" s="1"/>
  <c r="M376" i="20"/>
  <c r="L376" i="20"/>
  <c r="K376" i="20"/>
  <c r="Q375" i="20"/>
  <c r="P375" i="20"/>
  <c r="O375" i="20"/>
  <c r="N375" i="20"/>
  <c r="M375" i="20"/>
  <c r="L375" i="20"/>
  <c r="K375" i="20"/>
  <c r="P374" i="20"/>
  <c r="O374" i="20"/>
  <c r="N374" i="20"/>
  <c r="Q374" i="20" s="1"/>
  <c r="M374" i="20"/>
  <c r="L374" i="20"/>
  <c r="K374" i="20"/>
  <c r="P373" i="20"/>
  <c r="O373" i="20"/>
  <c r="N373" i="20"/>
  <c r="Q373" i="20" s="1"/>
  <c r="M373" i="20"/>
  <c r="L373" i="20"/>
  <c r="K373" i="20"/>
  <c r="P372" i="20"/>
  <c r="O372" i="20"/>
  <c r="N372" i="20"/>
  <c r="Q372" i="20" s="1"/>
  <c r="M372" i="20"/>
  <c r="L372" i="20"/>
  <c r="K372" i="20"/>
  <c r="P371" i="20"/>
  <c r="O371" i="20"/>
  <c r="N371" i="20"/>
  <c r="Q371" i="20" s="1"/>
  <c r="M371" i="20"/>
  <c r="L371" i="20"/>
  <c r="K371" i="20"/>
  <c r="P370" i="20"/>
  <c r="O370" i="20"/>
  <c r="N370" i="20"/>
  <c r="Q370" i="20" s="1"/>
  <c r="M370" i="20"/>
  <c r="L370" i="20"/>
  <c r="K370" i="20"/>
  <c r="P369" i="20"/>
  <c r="O369" i="20"/>
  <c r="N369" i="20"/>
  <c r="Q369" i="20" s="1"/>
  <c r="M369" i="20"/>
  <c r="L369" i="20"/>
  <c r="K369" i="20"/>
  <c r="P368" i="20"/>
  <c r="O368" i="20"/>
  <c r="N368" i="20"/>
  <c r="Q368" i="20" s="1"/>
  <c r="M368" i="20"/>
  <c r="L368" i="20"/>
  <c r="K368" i="20"/>
  <c r="P367" i="20"/>
  <c r="O367" i="20"/>
  <c r="N367" i="20"/>
  <c r="Q367" i="20" s="1"/>
  <c r="M367" i="20"/>
  <c r="L367" i="20"/>
  <c r="K367" i="20"/>
  <c r="P366" i="20"/>
  <c r="O366" i="20"/>
  <c r="N366" i="20"/>
  <c r="Q366" i="20" s="1"/>
  <c r="M366" i="20"/>
  <c r="L366" i="20"/>
  <c r="K366" i="20"/>
  <c r="P365" i="20"/>
  <c r="O365" i="20"/>
  <c r="Q365" i="20" s="1"/>
  <c r="N365" i="20"/>
  <c r="M365" i="20"/>
  <c r="L365" i="20"/>
  <c r="K365" i="20"/>
  <c r="P364" i="20"/>
  <c r="O364" i="20"/>
  <c r="N364" i="20"/>
  <c r="Q364" i="20" s="1"/>
  <c r="M364" i="20"/>
  <c r="L364" i="20"/>
  <c r="K364" i="20"/>
  <c r="Q363" i="20"/>
  <c r="P363" i="20"/>
  <c r="O363" i="20"/>
  <c r="N363" i="20"/>
  <c r="M363" i="20"/>
  <c r="L363" i="20"/>
  <c r="K363" i="20"/>
  <c r="P362" i="20"/>
  <c r="O362" i="20"/>
  <c r="N362" i="20"/>
  <c r="Q362" i="20" s="1"/>
  <c r="M362" i="20"/>
  <c r="L362" i="20"/>
  <c r="K362" i="20"/>
  <c r="P361" i="20"/>
  <c r="O361" i="20"/>
  <c r="N361" i="20"/>
  <c r="Q361" i="20" s="1"/>
  <c r="M361" i="20"/>
  <c r="L361" i="20"/>
  <c r="K361" i="20"/>
  <c r="P360" i="20"/>
  <c r="O360" i="20"/>
  <c r="N360" i="20"/>
  <c r="Q360" i="20" s="1"/>
  <c r="M360" i="20"/>
  <c r="L360" i="20"/>
  <c r="K360" i="20"/>
  <c r="P359" i="20"/>
  <c r="O359" i="20"/>
  <c r="N359" i="20"/>
  <c r="Q359" i="20" s="1"/>
  <c r="M359" i="20"/>
  <c r="L359" i="20"/>
  <c r="K359" i="20"/>
  <c r="P358" i="20"/>
  <c r="O358" i="20"/>
  <c r="N358" i="20"/>
  <c r="Q358" i="20" s="1"/>
  <c r="M358" i="20"/>
  <c r="L358" i="20"/>
  <c r="K358" i="20"/>
  <c r="P357" i="20"/>
  <c r="O357" i="20"/>
  <c r="N357" i="20"/>
  <c r="Q357" i="20" s="1"/>
  <c r="M357" i="20"/>
  <c r="L357" i="20"/>
  <c r="K357" i="20"/>
  <c r="P356" i="20"/>
  <c r="O356" i="20"/>
  <c r="N356" i="20"/>
  <c r="Q356" i="20" s="1"/>
  <c r="M356" i="20"/>
  <c r="L356" i="20"/>
  <c r="K356" i="20"/>
  <c r="P355" i="20"/>
  <c r="O355" i="20"/>
  <c r="N355" i="20"/>
  <c r="Q355" i="20" s="1"/>
  <c r="M355" i="20"/>
  <c r="L355" i="20"/>
  <c r="K355" i="20"/>
  <c r="P354" i="20"/>
  <c r="O354" i="20"/>
  <c r="N354" i="20"/>
  <c r="Q354" i="20" s="1"/>
  <c r="M354" i="20"/>
  <c r="L354" i="20"/>
  <c r="K354" i="20"/>
  <c r="P353" i="20"/>
  <c r="O353" i="20"/>
  <c r="Q353" i="20" s="1"/>
  <c r="N353" i="20"/>
  <c r="M353" i="20"/>
  <c r="L353" i="20"/>
  <c r="K353" i="20"/>
  <c r="P352" i="20"/>
  <c r="O352" i="20"/>
  <c r="N352" i="20"/>
  <c r="Q352" i="20" s="1"/>
  <c r="M352" i="20"/>
  <c r="L352" i="20"/>
  <c r="K352" i="20"/>
  <c r="Q351" i="20"/>
  <c r="P351" i="20"/>
  <c r="O351" i="20"/>
  <c r="N351" i="20"/>
  <c r="M351" i="20"/>
  <c r="L351" i="20"/>
  <c r="K351" i="20"/>
  <c r="P350" i="20"/>
  <c r="O350" i="20"/>
  <c r="N350" i="20"/>
  <c r="Q350" i="20" s="1"/>
  <c r="M350" i="20"/>
  <c r="L350" i="20"/>
  <c r="K350" i="20"/>
  <c r="P349" i="20"/>
  <c r="O349" i="20"/>
  <c r="N349" i="20"/>
  <c r="Q349" i="20" s="1"/>
  <c r="M349" i="20"/>
  <c r="L349" i="20"/>
  <c r="K349" i="20"/>
  <c r="P348" i="20"/>
  <c r="O348" i="20"/>
  <c r="N348" i="20"/>
  <c r="Q348" i="20" s="1"/>
  <c r="M348" i="20"/>
  <c r="L348" i="20"/>
  <c r="K348" i="20"/>
  <c r="P347" i="20"/>
  <c r="O347" i="20"/>
  <c r="N347" i="20"/>
  <c r="Q347" i="20" s="1"/>
  <c r="M347" i="20"/>
  <c r="L347" i="20"/>
  <c r="K347" i="20"/>
  <c r="P346" i="20"/>
  <c r="O346" i="20"/>
  <c r="N346" i="20"/>
  <c r="Q346" i="20" s="1"/>
  <c r="M346" i="20"/>
  <c r="L346" i="20"/>
  <c r="K346" i="20"/>
  <c r="P345" i="20"/>
  <c r="O345" i="20"/>
  <c r="N345" i="20"/>
  <c r="Q345" i="20" s="1"/>
  <c r="M345" i="20"/>
  <c r="L345" i="20"/>
  <c r="K345" i="20"/>
  <c r="P344" i="20"/>
  <c r="O344" i="20"/>
  <c r="N344" i="20"/>
  <c r="Q344" i="20" s="1"/>
  <c r="M344" i="20"/>
  <c r="L344" i="20"/>
  <c r="K344" i="20"/>
  <c r="P343" i="20"/>
  <c r="O343" i="20"/>
  <c r="N343" i="20"/>
  <c r="Q343" i="20" s="1"/>
  <c r="M343" i="20"/>
  <c r="L343" i="20"/>
  <c r="K343" i="20"/>
  <c r="P342" i="20"/>
  <c r="O342" i="20"/>
  <c r="N342" i="20"/>
  <c r="Q342" i="20" s="1"/>
  <c r="M342" i="20"/>
  <c r="L342" i="20"/>
  <c r="K342" i="20"/>
  <c r="P341" i="20"/>
  <c r="O341" i="20"/>
  <c r="Q341" i="20" s="1"/>
  <c r="N341" i="20"/>
  <c r="M341" i="20"/>
  <c r="L341" i="20"/>
  <c r="K341" i="20"/>
  <c r="P340" i="20"/>
  <c r="O340" i="20"/>
  <c r="N340" i="20"/>
  <c r="Q340" i="20" s="1"/>
  <c r="M340" i="20"/>
  <c r="L340" i="20"/>
  <c r="K340" i="20"/>
  <c r="Q339" i="20"/>
  <c r="P339" i="20"/>
  <c r="O339" i="20"/>
  <c r="N339" i="20"/>
  <c r="M339" i="20"/>
  <c r="L339" i="20"/>
  <c r="K339" i="20"/>
  <c r="P338" i="20"/>
  <c r="O338" i="20"/>
  <c r="N338" i="20"/>
  <c r="Q338" i="20" s="1"/>
  <c r="M338" i="20"/>
  <c r="L338" i="20"/>
  <c r="K338" i="20"/>
  <c r="P337" i="20"/>
  <c r="O337" i="20"/>
  <c r="N337" i="20"/>
  <c r="Q337" i="20" s="1"/>
  <c r="M337" i="20"/>
  <c r="L337" i="20"/>
  <c r="K337" i="20"/>
  <c r="P336" i="20"/>
  <c r="O336" i="20"/>
  <c r="N336" i="20"/>
  <c r="Q336" i="20" s="1"/>
  <c r="M336" i="20"/>
  <c r="L336" i="20"/>
  <c r="K336" i="20"/>
  <c r="P335" i="20"/>
  <c r="O335" i="20"/>
  <c r="N335" i="20"/>
  <c r="Q335" i="20" s="1"/>
  <c r="M335" i="20"/>
  <c r="L335" i="20"/>
  <c r="K335" i="20"/>
  <c r="P334" i="20"/>
  <c r="O334" i="20"/>
  <c r="N334" i="20"/>
  <c r="Q334" i="20" s="1"/>
  <c r="M334" i="20"/>
  <c r="L334" i="20"/>
  <c r="K334" i="20"/>
  <c r="P333" i="20"/>
  <c r="O333" i="20"/>
  <c r="N333" i="20"/>
  <c r="Q333" i="20" s="1"/>
  <c r="M333" i="20"/>
  <c r="L333" i="20"/>
  <c r="K333" i="20"/>
  <c r="P332" i="20"/>
  <c r="O332" i="20"/>
  <c r="N332" i="20"/>
  <c r="Q332" i="20" s="1"/>
  <c r="M332" i="20"/>
  <c r="L332" i="20"/>
  <c r="K332" i="20"/>
  <c r="P331" i="20"/>
  <c r="O331" i="20"/>
  <c r="N331" i="20"/>
  <c r="Q331" i="20" s="1"/>
  <c r="M331" i="20"/>
  <c r="L331" i="20"/>
  <c r="K331" i="20"/>
  <c r="P330" i="20"/>
  <c r="O330" i="20"/>
  <c r="Q330" i="20" s="1"/>
  <c r="N330" i="20"/>
  <c r="M330" i="20"/>
  <c r="L330" i="20"/>
  <c r="K330" i="20"/>
  <c r="P329" i="20"/>
  <c r="O329" i="20"/>
  <c r="Q329" i="20" s="1"/>
  <c r="N329" i="20"/>
  <c r="M329" i="20"/>
  <c r="L329" i="20"/>
  <c r="K329" i="20"/>
  <c r="P328" i="20"/>
  <c r="O328" i="20"/>
  <c r="N328" i="20"/>
  <c r="Q328" i="20" s="1"/>
  <c r="M328" i="20"/>
  <c r="L328" i="20"/>
  <c r="K328" i="20"/>
  <c r="Q327" i="20"/>
  <c r="P327" i="20"/>
  <c r="O327" i="20"/>
  <c r="N327" i="20"/>
  <c r="M327" i="20"/>
  <c r="L327" i="20"/>
  <c r="K327" i="20"/>
  <c r="P326" i="20"/>
  <c r="O326" i="20"/>
  <c r="N326" i="20"/>
  <c r="Q326" i="20" s="1"/>
  <c r="M326" i="20"/>
  <c r="L326" i="20"/>
  <c r="K326" i="20"/>
  <c r="P325" i="20"/>
  <c r="O325" i="20"/>
  <c r="N325" i="20"/>
  <c r="Q325" i="20" s="1"/>
  <c r="M325" i="20"/>
  <c r="L325" i="20"/>
  <c r="K325" i="20"/>
  <c r="P324" i="20"/>
  <c r="O324" i="20"/>
  <c r="N324" i="20"/>
  <c r="Q324" i="20" s="1"/>
  <c r="M324" i="20"/>
  <c r="L324" i="20"/>
  <c r="K324" i="20"/>
  <c r="P323" i="20"/>
  <c r="O323" i="20"/>
  <c r="N323" i="20"/>
  <c r="Q323" i="20" s="1"/>
  <c r="M323" i="20"/>
  <c r="L323" i="20"/>
  <c r="K323" i="20"/>
  <c r="P322" i="20"/>
  <c r="O322" i="20"/>
  <c r="N322" i="20"/>
  <c r="Q322" i="20" s="1"/>
  <c r="M322" i="20"/>
  <c r="L322" i="20"/>
  <c r="K322" i="20"/>
  <c r="P321" i="20"/>
  <c r="O321" i="20"/>
  <c r="N321" i="20"/>
  <c r="Q321" i="20" s="1"/>
  <c r="M321" i="20"/>
  <c r="L321" i="20"/>
  <c r="K321" i="20"/>
  <c r="P320" i="20"/>
  <c r="O320" i="20"/>
  <c r="N320" i="20"/>
  <c r="Q320" i="20" s="1"/>
  <c r="M320" i="20"/>
  <c r="L320" i="20"/>
  <c r="K320" i="20"/>
  <c r="Q319" i="20"/>
  <c r="P319" i="20"/>
  <c r="O319" i="20"/>
  <c r="N319" i="20"/>
  <c r="M319" i="20"/>
  <c r="L319" i="20"/>
  <c r="K319" i="20"/>
  <c r="P318" i="20"/>
  <c r="O318" i="20"/>
  <c r="N318" i="20"/>
  <c r="Q318" i="20" s="1"/>
  <c r="M318" i="20"/>
  <c r="L318" i="20"/>
  <c r="K318" i="20"/>
  <c r="P317" i="20"/>
  <c r="O317" i="20"/>
  <c r="Q317" i="20" s="1"/>
  <c r="N317" i="20"/>
  <c r="M317" i="20"/>
  <c r="L317" i="20"/>
  <c r="K317" i="20"/>
  <c r="P316" i="20"/>
  <c r="O316" i="20"/>
  <c r="N316" i="20"/>
  <c r="Q316" i="20" s="1"/>
  <c r="M316" i="20"/>
  <c r="L316" i="20"/>
  <c r="K316" i="20"/>
  <c r="Q315" i="20"/>
  <c r="P315" i="20"/>
  <c r="O315" i="20"/>
  <c r="N315" i="20"/>
  <c r="M315" i="20"/>
  <c r="L315" i="20"/>
  <c r="K315" i="20"/>
  <c r="P314" i="20"/>
  <c r="O314" i="20"/>
  <c r="N314" i="20"/>
  <c r="Q314" i="20" s="1"/>
  <c r="M314" i="20"/>
  <c r="L314" i="20"/>
  <c r="K314" i="20"/>
  <c r="P313" i="20"/>
  <c r="O313" i="20"/>
  <c r="N313" i="20"/>
  <c r="Q313" i="20" s="1"/>
  <c r="M313" i="20"/>
  <c r="L313" i="20"/>
  <c r="K313" i="20"/>
  <c r="P312" i="20"/>
  <c r="O312" i="20"/>
  <c r="N312" i="20"/>
  <c r="Q312" i="20" s="1"/>
  <c r="M312" i="20"/>
  <c r="L312" i="20"/>
  <c r="K312" i="20"/>
  <c r="P311" i="20"/>
  <c r="O311" i="20"/>
  <c r="N311" i="20"/>
  <c r="Q311" i="20" s="1"/>
  <c r="M311" i="20"/>
  <c r="L311" i="20"/>
  <c r="K311" i="20"/>
  <c r="P310" i="20"/>
  <c r="O310" i="20"/>
  <c r="N310" i="20"/>
  <c r="Q310" i="20" s="1"/>
  <c r="M310" i="20"/>
  <c r="L310" i="20"/>
  <c r="K310" i="20"/>
  <c r="P309" i="20"/>
  <c r="O309" i="20"/>
  <c r="N309" i="20"/>
  <c r="Q309" i="20" s="1"/>
  <c r="M309" i="20"/>
  <c r="L309" i="20"/>
  <c r="K309" i="20"/>
  <c r="Q308" i="20"/>
  <c r="P308" i="20"/>
  <c r="O308" i="20"/>
  <c r="N308" i="20"/>
  <c r="M308" i="20"/>
  <c r="L308" i="20"/>
  <c r="K308" i="20"/>
  <c r="P307" i="20"/>
  <c r="O307" i="20"/>
  <c r="Q307" i="20" s="1"/>
  <c r="N307" i="20"/>
  <c r="M307" i="20"/>
  <c r="L307" i="20"/>
  <c r="K307" i="20"/>
  <c r="P306" i="20"/>
  <c r="O306" i="20"/>
  <c r="N306" i="20"/>
  <c r="Q306" i="20" s="1"/>
  <c r="M306" i="20"/>
  <c r="L306" i="20"/>
  <c r="K306" i="20"/>
  <c r="P305" i="20"/>
  <c r="O305" i="20"/>
  <c r="Q305" i="20" s="1"/>
  <c r="N305" i="20"/>
  <c r="M305" i="20"/>
  <c r="L305" i="20"/>
  <c r="K305" i="20"/>
  <c r="P304" i="20"/>
  <c r="O304" i="20"/>
  <c r="N304" i="20"/>
  <c r="Q304" i="20" s="1"/>
  <c r="M304" i="20"/>
  <c r="L304" i="20"/>
  <c r="K304" i="20"/>
  <c r="Q303" i="20"/>
  <c r="P303" i="20"/>
  <c r="O303" i="20"/>
  <c r="N303" i="20"/>
  <c r="M303" i="20"/>
  <c r="L303" i="20"/>
  <c r="K303" i="20"/>
  <c r="P302" i="20"/>
  <c r="O302" i="20"/>
  <c r="N302" i="20"/>
  <c r="Q302" i="20" s="1"/>
  <c r="M302" i="20"/>
  <c r="L302" i="20"/>
  <c r="K302" i="20"/>
  <c r="P301" i="20"/>
  <c r="O301" i="20"/>
  <c r="N301" i="20"/>
  <c r="Q301" i="20" s="1"/>
  <c r="M301" i="20"/>
  <c r="L301" i="20"/>
  <c r="K301" i="20"/>
  <c r="P300" i="20"/>
  <c r="O300" i="20"/>
  <c r="N300" i="20"/>
  <c r="Q300" i="20" s="1"/>
  <c r="M300" i="20"/>
  <c r="L300" i="20"/>
  <c r="K300" i="20"/>
  <c r="P299" i="20"/>
  <c r="O299" i="20"/>
  <c r="N299" i="20"/>
  <c r="Q299" i="20" s="1"/>
  <c r="M299" i="20"/>
  <c r="L299" i="20"/>
  <c r="K299" i="20"/>
  <c r="P298" i="20"/>
  <c r="O298" i="20"/>
  <c r="N298" i="20"/>
  <c r="Q298" i="20" s="1"/>
  <c r="M298" i="20"/>
  <c r="L298" i="20"/>
  <c r="K298" i="20"/>
  <c r="P297" i="20"/>
  <c r="O297" i="20"/>
  <c r="N297" i="20"/>
  <c r="Q297" i="20" s="1"/>
  <c r="M297" i="20"/>
  <c r="L297" i="20"/>
  <c r="K297" i="20"/>
  <c r="P296" i="20"/>
  <c r="O296" i="20"/>
  <c r="N296" i="20"/>
  <c r="Q296" i="20" s="1"/>
  <c r="M296" i="20"/>
  <c r="L296" i="20"/>
  <c r="K296" i="20"/>
  <c r="P295" i="20"/>
  <c r="O295" i="20"/>
  <c r="N295" i="20"/>
  <c r="Q295" i="20" s="1"/>
  <c r="M295" i="20"/>
  <c r="L295" i="20"/>
  <c r="K295" i="20"/>
  <c r="P294" i="20"/>
  <c r="O294" i="20"/>
  <c r="N294" i="20"/>
  <c r="Q294" i="20" s="1"/>
  <c r="M294" i="20"/>
  <c r="L294" i="20"/>
  <c r="K294" i="20"/>
  <c r="P293" i="20"/>
  <c r="O293" i="20"/>
  <c r="N293" i="20"/>
  <c r="Q293" i="20" s="1"/>
  <c r="M293" i="20"/>
  <c r="L293" i="20"/>
  <c r="K293" i="20"/>
  <c r="P292" i="20"/>
  <c r="O292" i="20"/>
  <c r="N292" i="20"/>
  <c r="Q292" i="20" s="1"/>
  <c r="M292" i="20"/>
  <c r="L292" i="20"/>
  <c r="K292" i="20"/>
  <c r="Q291" i="20"/>
  <c r="P291" i="20"/>
  <c r="O291" i="20"/>
  <c r="N291" i="20"/>
  <c r="M291" i="20"/>
  <c r="L291" i="20"/>
  <c r="K291" i="20"/>
  <c r="P290" i="20"/>
  <c r="O290" i="20"/>
  <c r="N290" i="20"/>
  <c r="Q290" i="20" s="1"/>
  <c r="M290" i="20"/>
  <c r="L290" i="20"/>
  <c r="K290" i="20"/>
  <c r="P289" i="20"/>
  <c r="O289" i="20"/>
  <c r="N289" i="20"/>
  <c r="Q289" i="20" s="1"/>
  <c r="M289" i="20"/>
  <c r="L289" i="20"/>
  <c r="K289" i="20"/>
  <c r="P288" i="20"/>
  <c r="O288" i="20"/>
  <c r="N288" i="20"/>
  <c r="Q288" i="20" s="1"/>
  <c r="M288" i="20"/>
  <c r="L288" i="20"/>
  <c r="K288" i="20"/>
  <c r="P287" i="20"/>
  <c r="O287" i="20"/>
  <c r="N287" i="20"/>
  <c r="Q287" i="20" s="1"/>
  <c r="M287" i="20"/>
  <c r="L287" i="20"/>
  <c r="K287" i="20"/>
  <c r="P286" i="20"/>
  <c r="O286" i="20"/>
  <c r="N286" i="20"/>
  <c r="Q286" i="20" s="1"/>
  <c r="M286" i="20"/>
  <c r="L286" i="20"/>
  <c r="K286" i="20"/>
  <c r="P285" i="20"/>
  <c r="O285" i="20"/>
  <c r="N285" i="20"/>
  <c r="Q285" i="20" s="1"/>
  <c r="M285" i="20"/>
  <c r="L285" i="20"/>
  <c r="K285" i="20"/>
  <c r="P284" i="20"/>
  <c r="O284" i="20"/>
  <c r="Q284" i="20" s="1"/>
  <c r="N284" i="20"/>
  <c r="M284" i="20"/>
  <c r="L284" i="20"/>
  <c r="K284" i="20"/>
  <c r="P283" i="20"/>
  <c r="O283" i="20"/>
  <c r="N283" i="20"/>
  <c r="Q283" i="20" s="1"/>
  <c r="M283" i="20"/>
  <c r="L283" i="20"/>
  <c r="K283" i="20"/>
  <c r="P282" i="20"/>
  <c r="O282" i="20"/>
  <c r="N282" i="20"/>
  <c r="Q282" i="20" s="1"/>
  <c r="M282" i="20"/>
  <c r="L282" i="20"/>
  <c r="K282" i="20"/>
  <c r="P281" i="20"/>
  <c r="O281" i="20"/>
  <c r="N281" i="20"/>
  <c r="Q281" i="20" s="1"/>
  <c r="M281" i="20"/>
  <c r="L281" i="20"/>
  <c r="K281" i="20"/>
  <c r="P280" i="20"/>
  <c r="O280" i="20"/>
  <c r="Q280" i="20" s="1"/>
  <c r="N280" i="20"/>
  <c r="M280" i="20"/>
  <c r="L280" i="20"/>
  <c r="K280" i="20"/>
  <c r="Q279" i="20"/>
  <c r="P279" i="20"/>
  <c r="O279" i="20"/>
  <c r="N279" i="20"/>
  <c r="M279" i="20"/>
  <c r="L279" i="20"/>
  <c r="K279" i="20"/>
  <c r="P278" i="20"/>
  <c r="O278" i="20"/>
  <c r="N278" i="20"/>
  <c r="Q278" i="20" s="1"/>
  <c r="M278" i="20"/>
  <c r="L278" i="20"/>
  <c r="K278" i="20"/>
  <c r="P277" i="20"/>
  <c r="O277" i="20"/>
  <c r="N277" i="20"/>
  <c r="Q277" i="20" s="1"/>
  <c r="M277" i="20"/>
  <c r="L277" i="20"/>
  <c r="K277" i="20"/>
  <c r="P276" i="20"/>
  <c r="O276" i="20"/>
  <c r="N276" i="20"/>
  <c r="Q276" i="20" s="1"/>
  <c r="M276" i="20"/>
  <c r="L276" i="20"/>
  <c r="K276" i="20"/>
  <c r="P275" i="20"/>
  <c r="O275" i="20"/>
  <c r="N275" i="20"/>
  <c r="Q275" i="20" s="1"/>
  <c r="M275" i="20"/>
  <c r="L275" i="20"/>
  <c r="K275" i="20"/>
  <c r="Q274" i="20"/>
  <c r="P274" i="20"/>
  <c r="O274" i="20"/>
  <c r="N274" i="20"/>
  <c r="M274" i="20"/>
  <c r="L274" i="20"/>
  <c r="K274" i="20"/>
  <c r="P273" i="20"/>
  <c r="O273" i="20"/>
  <c r="N273" i="20"/>
  <c r="Q273" i="20" s="1"/>
  <c r="M273" i="20"/>
  <c r="L273" i="20"/>
  <c r="K273" i="20"/>
  <c r="P272" i="20"/>
  <c r="O272" i="20"/>
  <c r="N272" i="20"/>
  <c r="Q272" i="20" s="1"/>
  <c r="M272" i="20"/>
  <c r="L272" i="20"/>
  <c r="K272" i="20"/>
  <c r="P271" i="20"/>
  <c r="O271" i="20"/>
  <c r="N271" i="20"/>
  <c r="Q271" i="20" s="1"/>
  <c r="M271" i="20"/>
  <c r="L271" i="20"/>
  <c r="K271" i="20"/>
  <c r="P270" i="20"/>
  <c r="O270" i="20"/>
  <c r="N270" i="20"/>
  <c r="Q270" i="20" s="1"/>
  <c r="M270" i="20"/>
  <c r="L270" i="20"/>
  <c r="K270" i="20"/>
  <c r="P269" i="20"/>
  <c r="O269" i="20"/>
  <c r="Q269" i="20" s="1"/>
  <c r="N269" i="20"/>
  <c r="M269" i="20"/>
  <c r="L269" i="20"/>
  <c r="K269" i="20"/>
  <c r="P268" i="20"/>
  <c r="O268" i="20"/>
  <c r="N268" i="20"/>
  <c r="Q268" i="20" s="1"/>
  <c r="M268" i="20"/>
  <c r="L268" i="20"/>
  <c r="K268" i="20"/>
  <c r="Q267" i="20"/>
  <c r="P267" i="20"/>
  <c r="O267" i="20"/>
  <c r="N267" i="20"/>
  <c r="M267" i="20"/>
  <c r="L267" i="20"/>
  <c r="K267" i="20"/>
  <c r="P266" i="20"/>
  <c r="O266" i="20"/>
  <c r="N266" i="20"/>
  <c r="Q266" i="20" s="1"/>
  <c r="M266" i="20"/>
  <c r="L266" i="20"/>
  <c r="K266" i="20"/>
  <c r="P265" i="20"/>
  <c r="O265" i="20"/>
  <c r="N265" i="20"/>
  <c r="Q265" i="20" s="1"/>
  <c r="M265" i="20"/>
  <c r="L265" i="20"/>
  <c r="K265" i="20"/>
  <c r="P264" i="20"/>
  <c r="O264" i="20"/>
  <c r="N264" i="20"/>
  <c r="Q264" i="20" s="1"/>
  <c r="M264" i="20"/>
  <c r="L264" i="20"/>
  <c r="K264" i="20"/>
  <c r="P263" i="20"/>
  <c r="O263" i="20"/>
  <c r="N263" i="20"/>
  <c r="Q263" i="20" s="1"/>
  <c r="M263" i="20"/>
  <c r="L263" i="20"/>
  <c r="K263" i="20"/>
  <c r="P262" i="20"/>
  <c r="O262" i="20"/>
  <c r="N262" i="20"/>
  <c r="Q262" i="20" s="1"/>
  <c r="M262" i="20"/>
  <c r="L262" i="20"/>
  <c r="K262" i="20"/>
  <c r="P261" i="20"/>
  <c r="O261" i="20"/>
  <c r="N261" i="20"/>
  <c r="Q261" i="20" s="1"/>
  <c r="M261" i="20"/>
  <c r="L261" i="20"/>
  <c r="K261" i="20"/>
  <c r="Q260" i="20"/>
  <c r="P260" i="20"/>
  <c r="O260" i="20"/>
  <c r="N260" i="20"/>
  <c r="M260" i="20"/>
  <c r="L260" i="20"/>
  <c r="K260" i="20"/>
  <c r="P259" i="20"/>
  <c r="O259" i="20"/>
  <c r="N259" i="20"/>
  <c r="Q259" i="20" s="1"/>
  <c r="M259" i="20"/>
  <c r="L259" i="20"/>
  <c r="K259" i="20"/>
  <c r="Q258" i="20"/>
  <c r="P258" i="20"/>
  <c r="O258" i="20"/>
  <c r="N258" i="20"/>
  <c r="M258" i="20"/>
  <c r="L258" i="20"/>
  <c r="K258" i="20"/>
  <c r="P257" i="20"/>
  <c r="O257" i="20"/>
  <c r="N257" i="20"/>
  <c r="Q257" i="20" s="1"/>
  <c r="M257" i="20"/>
  <c r="L257" i="20"/>
  <c r="K257" i="20"/>
  <c r="P256" i="20"/>
  <c r="O256" i="20"/>
  <c r="N256" i="20"/>
  <c r="Q256" i="20" s="1"/>
  <c r="M256" i="20"/>
  <c r="L256" i="20"/>
  <c r="K256" i="20"/>
  <c r="Q255" i="20"/>
  <c r="P255" i="20"/>
  <c r="O255" i="20"/>
  <c r="N255" i="20"/>
  <c r="M255" i="20"/>
  <c r="L255" i="20"/>
  <c r="K255" i="20"/>
  <c r="P254" i="20"/>
  <c r="O254" i="20"/>
  <c r="N254" i="20"/>
  <c r="Q254" i="20" s="1"/>
  <c r="M254" i="20"/>
  <c r="L254" i="20"/>
  <c r="K254" i="20"/>
  <c r="P253" i="20"/>
  <c r="O253" i="20"/>
  <c r="N253" i="20"/>
  <c r="Q253" i="20" s="1"/>
  <c r="M253" i="20"/>
  <c r="L253" i="20"/>
  <c r="K253" i="20"/>
  <c r="P252" i="20"/>
  <c r="O252" i="20"/>
  <c r="N252" i="20"/>
  <c r="Q252" i="20" s="1"/>
  <c r="M252" i="20"/>
  <c r="L252" i="20"/>
  <c r="K252" i="20"/>
  <c r="P251" i="20"/>
  <c r="O251" i="20"/>
  <c r="N251" i="20"/>
  <c r="Q251" i="20" s="1"/>
  <c r="M251" i="20"/>
  <c r="L251" i="20"/>
  <c r="K251" i="20"/>
  <c r="P250" i="20"/>
  <c r="O250" i="20"/>
  <c r="N250" i="20"/>
  <c r="Q250" i="20" s="1"/>
  <c r="M250" i="20"/>
  <c r="L250" i="20"/>
  <c r="K250" i="20"/>
  <c r="P249" i="20"/>
  <c r="O249" i="20"/>
  <c r="N249" i="20"/>
  <c r="Q249" i="20" s="1"/>
  <c r="M249" i="20"/>
  <c r="L249" i="20"/>
  <c r="K249" i="20"/>
  <c r="P248" i="20"/>
  <c r="O248" i="20"/>
  <c r="N248" i="20"/>
  <c r="Q248" i="20" s="1"/>
  <c r="M248" i="20"/>
  <c r="L248" i="20"/>
  <c r="K248" i="20"/>
  <c r="P247" i="20"/>
  <c r="O247" i="20"/>
  <c r="N247" i="20"/>
  <c r="Q247" i="20" s="1"/>
  <c r="M247" i="20"/>
  <c r="L247" i="20"/>
  <c r="K247" i="20"/>
  <c r="P246" i="20"/>
  <c r="O246" i="20"/>
  <c r="N246" i="20"/>
  <c r="Q246" i="20" s="1"/>
  <c r="M246" i="20"/>
  <c r="L246" i="20"/>
  <c r="K246" i="20"/>
  <c r="P245" i="20"/>
  <c r="O245" i="20"/>
  <c r="Q245" i="20" s="1"/>
  <c r="N245" i="20"/>
  <c r="M245" i="20"/>
  <c r="L245" i="20"/>
  <c r="K245" i="20"/>
  <c r="P244" i="20"/>
  <c r="O244" i="20"/>
  <c r="N244" i="20"/>
  <c r="Q244" i="20" s="1"/>
  <c r="M244" i="20"/>
  <c r="L244" i="20"/>
  <c r="K244" i="20"/>
  <c r="Q243" i="20"/>
  <c r="P243" i="20"/>
  <c r="O243" i="20"/>
  <c r="N243" i="20"/>
  <c r="M243" i="20"/>
  <c r="L243" i="20"/>
  <c r="K243" i="20"/>
  <c r="P242" i="20"/>
  <c r="O242" i="20"/>
  <c r="N242" i="20"/>
  <c r="Q242" i="20" s="1"/>
  <c r="M242" i="20"/>
  <c r="L242" i="20"/>
  <c r="K242" i="20"/>
  <c r="P241" i="20"/>
  <c r="O241" i="20"/>
  <c r="N241" i="20"/>
  <c r="Q241" i="20" s="1"/>
  <c r="M241" i="20"/>
  <c r="L241" i="20"/>
  <c r="K241" i="20"/>
  <c r="P240" i="20"/>
  <c r="O240" i="20"/>
  <c r="N240" i="20"/>
  <c r="Q240" i="20" s="1"/>
  <c r="M240" i="20"/>
  <c r="L240" i="20"/>
  <c r="K240" i="20"/>
  <c r="P239" i="20"/>
  <c r="O239" i="20"/>
  <c r="N239" i="20"/>
  <c r="Q239" i="20" s="1"/>
  <c r="M239" i="20"/>
  <c r="L239" i="20"/>
  <c r="K239" i="20"/>
  <c r="P238" i="20"/>
  <c r="Q238" i="20" s="1"/>
  <c r="O238" i="20"/>
  <c r="N238" i="20"/>
  <c r="M238" i="20"/>
  <c r="L238" i="20"/>
  <c r="K238" i="20"/>
  <c r="P237" i="20"/>
  <c r="O237" i="20"/>
  <c r="N237" i="20"/>
  <c r="Q237" i="20" s="1"/>
  <c r="M237" i="20"/>
  <c r="L237" i="20"/>
  <c r="K237" i="20"/>
  <c r="P236" i="20"/>
  <c r="O236" i="20"/>
  <c r="N236" i="20"/>
  <c r="Q236" i="20" s="1"/>
  <c r="M236" i="20"/>
  <c r="L236" i="20"/>
  <c r="K236" i="20"/>
  <c r="P235" i="20"/>
  <c r="O235" i="20"/>
  <c r="N235" i="20"/>
  <c r="Q235" i="20" s="1"/>
  <c r="M235" i="20"/>
  <c r="L235" i="20"/>
  <c r="K235" i="20"/>
  <c r="P234" i="20"/>
  <c r="O234" i="20"/>
  <c r="N234" i="20"/>
  <c r="Q234" i="20" s="1"/>
  <c r="M234" i="20"/>
  <c r="L234" i="20"/>
  <c r="K234" i="20"/>
  <c r="P233" i="20"/>
  <c r="O233" i="20"/>
  <c r="Q233" i="20" s="1"/>
  <c r="N233" i="20"/>
  <c r="M233" i="20"/>
  <c r="L233" i="20"/>
  <c r="K233" i="20"/>
  <c r="P232" i="20"/>
  <c r="O232" i="20"/>
  <c r="N232" i="20"/>
  <c r="Q232" i="20" s="1"/>
  <c r="M232" i="20"/>
  <c r="L232" i="20"/>
  <c r="K232" i="20"/>
  <c r="Q231" i="20"/>
  <c r="P231" i="20"/>
  <c r="O231" i="20"/>
  <c r="N231" i="20"/>
  <c r="M231" i="20"/>
  <c r="L231" i="20"/>
  <c r="K231" i="20"/>
  <c r="P230" i="20"/>
  <c r="O230" i="20"/>
  <c r="N230" i="20"/>
  <c r="Q230" i="20" s="1"/>
  <c r="M230" i="20"/>
  <c r="L230" i="20"/>
  <c r="K230" i="20"/>
  <c r="P229" i="20"/>
  <c r="O229" i="20"/>
  <c r="N229" i="20"/>
  <c r="Q229" i="20" s="1"/>
  <c r="M229" i="20"/>
  <c r="L229" i="20"/>
  <c r="K229" i="20"/>
  <c r="P228" i="20"/>
  <c r="O228" i="20"/>
  <c r="N228" i="20"/>
  <c r="Q228" i="20" s="1"/>
  <c r="M228" i="20"/>
  <c r="L228" i="20"/>
  <c r="K228" i="20"/>
  <c r="P227" i="20"/>
  <c r="O227" i="20"/>
  <c r="N227" i="20"/>
  <c r="Q227" i="20" s="1"/>
  <c r="M227" i="20"/>
  <c r="L227" i="20"/>
  <c r="K227" i="20"/>
  <c r="P226" i="20"/>
  <c r="Q226" i="20" s="1"/>
  <c r="O226" i="20"/>
  <c r="N226" i="20"/>
  <c r="M226" i="20"/>
  <c r="L226" i="20"/>
  <c r="K226" i="20"/>
  <c r="P225" i="20"/>
  <c r="O225" i="20"/>
  <c r="N225" i="20"/>
  <c r="Q225" i="20" s="1"/>
  <c r="M225" i="20"/>
  <c r="L225" i="20"/>
  <c r="K225" i="20"/>
  <c r="P224" i="20"/>
  <c r="O224" i="20"/>
  <c r="N224" i="20"/>
  <c r="Q224" i="20" s="1"/>
  <c r="M224" i="20"/>
  <c r="L224" i="20"/>
  <c r="K224" i="20"/>
  <c r="P223" i="20"/>
  <c r="O223" i="20"/>
  <c r="N223" i="20"/>
  <c r="Q223" i="20" s="1"/>
  <c r="M223" i="20"/>
  <c r="L223" i="20"/>
  <c r="K223" i="20"/>
  <c r="P222" i="20"/>
  <c r="O222" i="20"/>
  <c r="N222" i="20"/>
  <c r="Q222" i="20" s="1"/>
  <c r="M222" i="20"/>
  <c r="L222" i="20"/>
  <c r="K222" i="20"/>
  <c r="P221" i="20"/>
  <c r="O221" i="20"/>
  <c r="Q221" i="20" s="1"/>
  <c r="N221" i="20"/>
  <c r="M221" i="20"/>
  <c r="L221" i="20"/>
  <c r="K221" i="20"/>
  <c r="P220" i="20"/>
  <c r="Q220" i="20" s="1"/>
  <c r="O220" i="20"/>
  <c r="N220" i="20"/>
  <c r="M220" i="20"/>
  <c r="L220" i="20"/>
  <c r="K220" i="20"/>
  <c r="Q219" i="20"/>
  <c r="P219" i="20"/>
  <c r="O219" i="20"/>
  <c r="N219" i="20"/>
  <c r="M219" i="20"/>
  <c r="L219" i="20"/>
  <c r="K219" i="20"/>
  <c r="P218" i="20"/>
  <c r="O218" i="20"/>
  <c r="N218" i="20"/>
  <c r="Q218" i="20" s="1"/>
  <c r="M218" i="20"/>
  <c r="L218" i="20"/>
  <c r="K218" i="20"/>
  <c r="P217" i="20"/>
  <c r="O217" i="20"/>
  <c r="N217" i="20"/>
  <c r="Q217" i="20" s="1"/>
  <c r="M217" i="20"/>
  <c r="L217" i="20"/>
  <c r="K217" i="20"/>
  <c r="P216" i="20"/>
  <c r="O216" i="20"/>
  <c r="N216" i="20"/>
  <c r="Q216" i="20" s="1"/>
  <c r="M216" i="20"/>
  <c r="L216" i="20"/>
  <c r="K216" i="20"/>
  <c r="P215" i="20"/>
  <c r="O215" i="20"/>
  <c r="N215" i="20"/>
  <c r="Q215" i="20" s="1"/>
  <c r="M215" i="20"/>
  <c r="L215" i="20"/>
  <c r="K215" i="20"/>
  <c r="P214" i="20"/>
  <c r="Q214" i="20" s="1"/>
  <c r="O214" i="20"/>
  <c r="N214" i="20"/>
  <c r="M214" i="20"/>
  <c r="L214" i="20"/>
  <c r="K214" i="20"/>
  <c r="Q213" i="20"/>
  <c r="P213" i="20"/>
  <c r="O213" i="20"/>
  <c r="N213" i="20"/>
  <c r="M213" i="20"/>
  <c r="L213" i="20"/>
  <c r="K213" i="20"/>
  <c r="P212" i="20"/>
  <c r="O212" i="20"/>
  <c r="N212" i="20"/>
  <c r="Q212" i="20" s="1"/>
  <c r="M212" i="20"/>
  <c r="L212" i="20"/>
  <c r="K212" i="20"/>
  <c r="P211" i="20"/>
  <c r="O211" i="20"/>
  <c r="N211" i="20"/>
  <c r="Q211" i="20" s="1"/>
  <c r="M211" i="20"/>
  <c r="L211" i="20"/>
  <c r="K211" i="20"/>
  <c r="P210" i="20"/>
  <c r="O210" i="20"/>
  <c r="N210" i="20"/>
  <c r="Q210" i="20" s="1"/>
  <c r="M210" i="20"/>
  <c r="L210" i="20"/>
  <c r="K210" i="20"/>
  <c r="P209" i="20"/>
  <c r="O209" i="20"/>
  <c r="Q209" i="20" s="1"/>
  <c r="N209" i="20"/>
  <c r="M209" i="20"/>
  <c r="L209" i="20"/>
  <c r="K209" i="20"/>
  <c r="P208" i="20"/>
  <c r="Q208" i="20" s="1"/>
  <c r="O208" i="20"/>
  <c r="N208" i="20"/>
  <c r="M208" i="20"/>
  <c r="L208" i="20"/>
  <c r="K208" i="20"/>
  <c r="Q207" i="20"/>
  <c r="P207" i="20"/>
  <c r="O207" i="20"/>
  <c r="N207" i="20"/>
  <c r="M207" i="20"/>
  <c r="L207" i="20"/>
  <c r="K207" i="20"/>
  <c r="P206" i="20"/>
  <c r="O206" i="20"/>
  <c r="N206" i="20"/>
  <c r="Q206" i="20" s="1"/>
  <c r="M206" i="20"/>
  <c r="L206" i="20"/>
  <c r="K206" i="20"/>
  <c r="P205" i="20"/>
  <c r="O205" i="20"/>
  <c r="N205" i="20"/>
  <c r="Q205" i="20" s="1"/>
  <c r="M205" i="20"/>
  <c r="L205" i="20"/>
  <c r="K205" i="20"/>
  <c r="P204" i="20"/>
  <c r="O204" i="20"/>
  <c r="N204" i="20"/>
  <c r="Q204" i="20" s="1"/>
  <c r="M204" i="20"/>
  <c r="L204" i="20"/>
  <c r="K204" i="20"/>
  <c r="P203" i="20"/>
  <c r="O203" i="20"/>
  <c r="N203" i="20"/>
  <c r="Q203" i="20" s="1"/>
  <c r="M203" i="20"/>
  <c r="L203" i="20"/>
  <c r="K203" i="20"/>
  <c r="P202" i="20"/>
  <c r="O202" i="20"/>
  <c r="N202" i="20"/>
  <c r="Q202" i="20" s="1"/>
  <c r="M202" i="20"/>
  <c r="L202" i="20"/>
  <c r="K202" i="20"/>
  <c r="P201" i="20"/>
  <c r="O201" i="20"/>
  <c r="N201" i="20"/>
  <c r="Q201" i="20" s="1"/>
  <c r="M201" i="20"/>
  <c r="L201" i="20"/>
  <c r="K201" i="20"/>
  <c r="P200" i="20"/>
  <c r="O200" i="20"/>
  <c r="N200" i="20"/>
  <c r="Q200" i="20" s="1"/>
  <c r="M200" i="20"/>
  <c r="L200" i="20"/>
  <c r="K200" i="20"/>
  <c r="P199" i="20"/>
  <c r="O199" i="20"/>
  <c r="N199" i="20"/>
  <c r="Q199" i="20" s="1"/>
  <c r="M199" i="20"/>
  <c r="L199" i="20"/>
  <c r="K199" i="20"/>
  <c r="P198" i="20"/>
  <c r="O198" i="20"/>
  <c r="N198" i="20"/>
  <c r="Q198" i="20" s="1"/>
  <c r="M198" i="20"/>
  <c r="L198" i="20"/>
  <c r="K198" i="20"/>
  <c r="P197" i="20"/>
  <c r="O197" i="20"/>
  <c r="Q197" i="20" s="1"/>
  <c r="N197" i="20"/>
  <c r="M197" i="20"/>
  <c r="L197" i="20"/>
  <c r="K197" i="20"/>
  <c r="P196" i="20"/>
  <c r="O196" i="20"/>
  <c r="N196" i="20"/>
  <c r="Q196" i="20" s="1"/>
  <c r="M196" i="20"/>
  <c r="L196" i="20"/>
  <c r="K196" i="20"/>
  <c r="Q195" i="20"/>
  <c r="P195" i="20"/>
  <c r="O195" i="20"/>
  <c r="N195" i="20"/>
  <c r="M195" i="20"/>
  <c r="L195" i="20"/>
  <c r="K195" i="20"/>
  <c r="P194" i="20"/>
  <c r="O194" i="20"/>
  <c r="N194" i="20"/>
  <c r="Q194" i="20" s="1"/>
  <c r="M194" i="20"/>
  <c r="L194" i="20"/>
  <c r="K194" i="20"/>
  <c r="P193" i="20"/>
  <c r="O193" i="20"/>
  <c r="N193" i="20"/>
  <c r="Q193" i="20" s="1"/>
  <c r="M193" i="20"/>
  <c r="L193" i="20"/>
  <c r="K193" i="20"/>
  <c r="P192" i="20"/>
  <c r="O192" i="20"/>
  <c r="N192" i="20"/>
  <c r="Q192" i="20" s="1"/>
  <c r="M192" i="20"/>
  <c r="L192" i="20"/>
  <c r="K192" i="20"/>
  <c r="P191" i="20"/>
  <c r="O191" i="20"/>
  <c r="N191" i="20"/>
  <c r="Q191" i="20" s="1"/>
  <c r="M191" i="20"/>
  <c r="L191" i="20"/>
  <c r="K191" i="20"/>
  <c r="P190" i="20"/>
  <c r="O190" i="20"/>
  <c r="N190" i="20"/>
  <c r="Q190" i="20" s="1"/>
  <c r="M190" i="20"/>
  <c r="L190" i="20"/>
  <c r="K190" i="20"/>
  <c r="Q189" i="20"/>
  <c r="P189" i="20"/>
  <c r="O189" i="20"/>
  <c r="N189" i="20"/>
  <c r="M189" i="20"/>
  <c r="L189" i="20"/>
  <c r="K189" i="20"/>
  <c r="P188" i="20"/>
  <c r="O188" i="20"/>
  <c r="N188" i="20"/>
  <c r="Q188" i="20" s="1"/>
  <c r="M188" i="20"/>
  <c r="L188" i="20"/>
  <c r="K188" i="20"/>
  <c r="P187" i="20"/>
  <c r="O187" i="20"/>
  <c r="N187" i="20"/>
  <c r="Q187" i="20" s="1"/>
  <c r="M187" i="20"/>
  <c r="L187" i="20"/>
  <c r="K187" i="20"/>
  <c r="P186" i="20"/>
  <c r="O186" i="20"/>
  <c r="N186" i="20"/>
  <c r="Q186" i="20" s="1"/>
  <c r="M186" i="20"/>
  <c r="L186" i="20"/>
  <c r="K186" i="20"/>
  <c r="P185" i="20"/>
  <c r="O185" i="20"/>
  <c r="N185" i="20"/>
  <c r="Q185" i="20" s="1"/>
  <c r="M185" i="20"/>
  <c r="L185" i="20"/>
  <c r="K185" i="20"/>
  <c r="P184" i="20"/>
  <c r="O184" i="20"/>
  <c r="N184" i="20"/>
  <c r="Q184" i="20" s="1"/>
  <c r="M184" i="20"/>
  <c r="L184" i="20"/>
  <c r="K184" i="20"/>
  <c r="Q183" i="20"/>
  <c r="P183" i="20"/>
  <c r="O183" i="20"/>
  <c r="N183" i="20"/>
  <c r="M183" i="20"/>
  <c r="L183" i="20"/>
  <c r="K183" i="20"/>
  <c r="P182" i="20"/>
  <c r="O182" i="20"/>
  <c r="N182" i="20"/>
  <c r="Q182" i="20" s="1"/>
  <c r="M182" i="20"/>
  <c r="L182" i="20"/>
  <c r="K182" i="20"/>
  <c r="P181" i="20"/>
  <c r="O181" i="20"/>
  <c r="N181" i="20"/>
  <c r="Q181" i="20" s="1"/>
  <c r="M181" i="20"/>
  <c r="L181" i="20"/>
  <c r="K181" i="20"/>
  <c r="P180" i="20"/>
  <c r="O180" i="20"/>
  <c r="N180" i="20"/>
  <c r="Q180" i="20" s="1"/>
  <c r="M180" i="20"/>
  <c r="L180" i="20"/>
  <c r="K180" i="20"/>
  <c r="P179" i="20"/>
  <c r="O179" i="20"/>
  <c r="N179" i="20"/>
  <c r="Q179" i="20" s="1"/>
  <c r="M179" i="20"/>
  <c r="L179" i="20"/>
  <c r="K179" i="20"/>
  <c r="P178" i="20"/>
  <c r="O178" i="20"/>
  <c r="N178" i="20"/>
  <c r="Q178" i="20" s="1"/>
  <c r="M178" i="20"/>
  <c r="L178" i="20"/>
  <c r="K178" i="20"/>
  <c r="P177" i="20"/>
  <c r="O177" i="20"/>
  <c r="N177" i="20"/>
  <c r="Q177" i="20" s="1"/>
  <c r="M177" i="20"/>
  <c r="L177" i="20"/>
  <c r="K177" i="20"/>
  <c r="P176" i="20"/>
  <c r="O176" i="20"/>
  <c r="N176" i="20"/>
  <c r="Q176" i="20" s="1"/>
  <c r="M176" i="20"/>
  <c r="L176" i="20"/>
  <c r="K176" i="20"/>
  <c r="P175" i="20"/>
  <c r="O175" i="20"/>
  <c r="N175" i="20"/>
  <c r="Q175" i="20" s="1"/>
  <c r="M175" i="20"/>
  <c r="L175" i="20"/>
  <c r="K175" i="20"/>
  <c r="AH704" i="20"/>
  <c r="AH703" i="20"/>
  <c r="AH702" i="20"/>
  <c r="AH701" i="20"/>
  <c r="AH700" i="20"/>
  <c r="AH699" i="20"/>
  <c r="AH698" i="20"/>
  <c r="AH697" i="20"/>
  <c r="AH696" i="20"/>
  <c r="AH695" i="20"/>
  <c r="AH694" i="20"/>
  <c r="AH693" i="20"/>
  <c r="AH692" i="20"/>
  <c r="AH691" i="20"/>
  <c r="AH690" i="20"/>
  <c r="AH689" i="20"/>
  <c r="AH688" i="20"/>
  <c r="AH687" i="20"/>
  <c r="AH686" i="20"/>
  <c r="AH685" i="20"/>
  <c r="AH684" i="20"/>
  <c r="AH683" i="20"/>
  <c r="AH682" i="20"/>
  <c r="AH681" i="20"/>
  <c r="AH680" i="20"/>
  <c r="AH679" i="20"/>
  <c r="AH678" i="20"/>
  <c r="AH677" i="20"/>
  <c r="AH676" i="20"/>
  <c r="AH675" i="20"/>
  <c r="AH674" i="20"/>
  <c r="AH673" i="20"/>
  <c r="AH672" i="20"/>
  <c r="AH671" i="20"/>
  <c r="AH670" i="20"/>
  <c r="AH669" i="20"/>
  <c r="AH668" i="20"/>
  <c r="AH667" i="20"/>
  <c r="AH666" i="20"/>
  <c r="AH665" i="20"/>
  <c r="AH664" i="20"/>
  <c r="AH663" i="20"/>
  <c r="AH662" i="20"/>
  <c r="AH661" i="20"/>
  <c r="AH660" i="20"/>
  <c r="AH659" i="20"/>
  <c r="AH658" i="20"/>
  <c r="AH657" i="20"/>
  <c r="AH656" i="20"/>
  <c r="AH655" i="20"/>
  <c r="AH654" i="20"/>
  <c r="AH653" i="20"/>
  <c r="AH652" i="20"/>
  <c r="AH651" i="20"/>
  <c r="AH650" i="20"/>
  <c r="AH649" i="20"/>
  <c r="AH648" i="20"/>
  <c r="AH647" i="20"/>
  <c r="AH646" i="20"/>
  <c r="AH645" i="20"/>
  <c r="AH644" i="20"/>
  <c r="AH643" i="20"/>
  <c r="AH642" i="20"/>
  <c r="AH641" i="20"/>
  <c r="AH640" i="20"/>
  <c r="AH639" i="20"/>
  <c r="AH638" i="20"/>
  <c r="AH637" i="20"/>
  <c r="AH636" i="20"/>
  <c r="AH635" i="20"/>
  <c r="AH634" i="20"/>
  <c r="AH633" i="20"/>
  <c r="AH632" i="20"/>
  <c r="AH631" i="20"/>
  <c r="AH630" i="20"/>
  <c r="AH629" i="20"/>
  <c r="AH628" i="20"/>
  <c r="AH627" i="20"/>
  <c r="AH626" i="20"/>
  <c r="AH625" i="20"/>
  <c r="AH624" i="20"/>
  <c r="AH623" i="20"/>
  <c r="AH622" i="20"/>
  <c r="AH621" i="20"/>
  <c r="AH620" i="20"/>
  <c r="AH619" i="20"/>
  <c r="AH618" i="20"/>
  <c r="AH617" i="20"/>
  <c r="AH616" i="20"/>
  <c r="AH615" i="20"/>
  <c r="AH614" i="20"/>
  <c r="AH613" i="20"/>
  <c r="AH612" i="20"/>
  <c r="AH611" i="20"/>
  <c r="AH610" i="20"/>
  <c r="AH609" i="20"/>
  <c r="AH608" i="20"/>
  <c r="AH607" i="20"/>
  <c r="AH606" i="20"/>
  <c r="AH605" i="20"/>
  <c r="AH604" i="20"/>
  <c r="AH603" i="20"/>
  <c r="AH602" i="20"/>
  <c r="AH601" i="20"/>
  <c r="AH600" i="20"/>
  <c r="AH599" i="20"/>
  <c r="AH598" i="20"/>
  <c r="AH597" i="20"/>
  <c r="AH596" i="20"/>
  <c r="AH595" i="20"/>
  <c r="AH594" i="20"/>
  <c r="AH593" i="20"/>
  <c r="AH592" i="20"/>
  <c r="AH591" i="20"/>
  <c r="AH590" i="20"/>
  <c r="AH589" i="20"/>
  <c r="AH588" i="20"/>
  <c r="AH587" i="20"/>
  <c r="AH586" i="20"/>
  <c r="AH585" i="20"/>
  <c r="AH584" i="20"/>
  <c r="AH583" i="20"/>
  <c r="AH582" i="20"/>
  <c r="AH581" i="20"/>
  <c r="AH580" i="20"/>
  <c r="AH579" i="20"/>
  <c r="AH578" i="20"/>
  <c r="AH577" i="20"/>
  <c r="AH576" i="20"/>
  <c r="AH575" i="20"/>
  <c r="AH574" i="20"/>
  <c r="AH573" i="20"/>
  <c r="AH572" i="20"/>
  <c r="AH571" i="20"/>
  <c r="AH570" i="20"/>
  <c r="AH569" i="20"/>
  <c r="AH568" i="20"/>
  <c r="AH567" i="20"/>
  <c r="AH566" i="20"/>
  <c r="AH565" i="20"/>
  <c r="AH564" i="20"/>
  <c r="AH563" i="20"/>
  <c r="AH562" i="20"/>
  <c r="AH561" i="20"/>
  <c r="AH560" i="20"/>
  <c r="AH559" i="20"/>
  <c r="AH558" i="20"/>
  <c r="AH557" i="20"/>
  <c r="AH556" i="20"/>
  <c r="AH555" i="20"/>
  <c r="AH554" i="20"/>
  <c r="AH553" i="20"/>
  <c r="AH552" i="20"/>
  <c r="AH551" i="20"/>
  <c r="AH550" i="20"/>
  <c r="AH549" i="20"/>
  <c r="AH548" i="20"/>
  <c r="AH547" i="20"/>
  <c r="AH546" i="20"/>
  <c r="AH545" i="20"/>
  <c r="AH544" i="20"/>
  <c r="AH543" i="20"/>
  <c r="AH542" i="20"/>
  <c r="AH541" i="20"/>
  <c r="AH540" i="20"/>
  <c r="AH539" i="20"/>
  <c r="AH538" i="20"/>
  <c r="AH537" i="20"/>
  <c r="AH536" i="20"/>
  <c r="AH535" i="20"/>
  <c r="AH534" i="20"/>
  <c r="AH533" i="20"/>
  <c r="AH532" i="20"/>
  <c r="AH531" i="20"/>
  <c r="AH530" i="20"/>
  <c r="AH529" i="20"/>
  <c r="AH528" i="20"/>
  <c r="AH527" i="20"/>
  <c r="AH526" i="20"/>
  <c r="AH525" i="20"/>
  <c r="AH524" i="20"/>
  <c r="AH523" i="20"/>
  <c r="AH522" i="20"/>
  <c r="AH521" i="20"/>
  <c r="AH520" i="20"/>
  <c r="AH519" i="20"/>
  <c r="AH518" i="20"/>
  <c r="AH517" i="20"/>
  <c r="AH516" i="20"/>
  <c r="AH515" i="20"/>
  <c r="AH514" i="20"/>
  <c r="AH513" i="20"/>
  <c r="AH512" i="20"/>
  <c r="AH511" i="20"/>
  <c r="AH510" i="20"/>
  <c r="AH509" i="20"/>
  <c r="AH508" i="20"/>
  <c r="AH507" i="20"/>
  <c r="AH506" i="20"/>
  <c r="AH505" i="20"/>
  <c r="AH504" i="20"/>
  <c r="AH503" i="20"/>
  <c r="AH502" i="20"/>
  <c r="AH501" i="20"/>
  <c r="AH500" i="20"/>
  <c r="AH499" i="20"/>
  <c r="AH498" i="20"/>
  <c r="AH497" i="20"/>
  <c r="AH496" i="20"/>
  <c r="AH495" i="20"/>
  <c r="AH494" i="20"/>
  <c r="AH493" i="20"/>
  <c r="AH492" i="20"/>
  <c r="AH491" i="20"/>
  <c r="AH490" i="20"/>
  <c r="AH489" i="20"/>
  <c r="AH488" i="20"/>
  <c r="AH487" i="20"/>
  <c r="AH486" i="20"/>
  <c r="AH485" i="20"/>
  <c r="AH484" i="20"/>
  <c r="AH483" i="20"/>
  <c r="AH482" i="20"/>
  <c r="AH481" i="20"/>
  <c r="AH480" i="20"/>
  <c r="AH479" i="20"/>
  <c r="AH478" i="20"/>
  <c r="AH477" i="20"/>
  <c r="AH476" i="20"/>
  <c r="AH475" i="20"/>
  <c r="AH474" i="20"/>
  <c r="AH473" i="20"/>
  <c r="AH472" i="20"/>
  <c r="AH471" i="20"/>
  <c r="AH470" i="20"/>
  <c r="AH469" i="20"/>
  <c r="AH468" i="20"/>
  <c r="AH467" i="20"/>
  <c r="AH466" i="20"/>
  <c r="AH465" i="20"/>
  <c r="AH464" i="20"/>
  <c r="AH463" i="20"/>
  <c r="AH462" i="20"/>
  <c r="AH461" i="20"/>
  <c r="AH460" i="20"/>
  <c r="AH459" i="20"/>
  <c r="AH458" i="20"/>
  <c r="AH457" i="20"/>
  <c r="AH456" i="20"/>
  <c r="AH455" i="20"/>
  <c r="AH454" i="20"/>
  <c r="AH453" i="20"/>
  <c r="AH452" i="20"/>
  <c r="AH451" i="20"/>
  <c r="AH450" i="20"/>
  <c r="AH449" i="20"/>
  <c r="AH448" i="20"/>
  <c r="AH447" i="20"/>
  <c r="AH446" i="20"/>
  <c r="AH445" i="20"/>
  <c r="AH444" i="20"/>
  <c r="AH443" i="20"/>
  <c r="AH442" i="20"/>
  <c r="AH441" i="20"/>
  <c r="AH440" i="20"/>
  <c r="AH439" i="20"/>
  <c r="AH438" i="20"/>
  <c r="AH437" i="20"/>
  <c r="AH436" i="20"/>
  <c r="AH435" i="20"/>
  <c r="AH434" i="20"/>
  <c r="AH433" i="20"/>
  <c r="AH432" i="20"/>
  <c r="AH431" i="20"/>
  <c r="AH430" i="20"/>
  <c r="AH429" i="20"/>
  <c r="AH428" i="20"/>
  <c r="AH427" i="20"/>
  <c r="AH426" i="20"/>
  <c r="AH425" i="20"/>
  <c r="AH424" i="20"/>
  <c r="AH423" i="20"/>
  <c r="AH422" i="20"/>
  <c r="AH421" i="20"/>
  <c r="AH420" i="20"/>
  <c r="AH419" i="20"/>
  <c r="AH418" i="20"/>
  <c r="AH417" i="20"/>
  <c r="AH416" i="20"/>
  <c r="AH415" i="20"/>
  <c r="AH414" i="20"/>
  <c r="AH413" i="20"/>
  <c r="AH412" i="20"/>
  <c r="AH411" i="20"/>
  <c r="AH410" i="20"/>
  <c r="AH409" i="20"/>
  <c r="AH408" i="20"/>
  <c r="AH407" i="20"/>
  <c r="AH406" i="20"/>
  <c r="AH405" i="20"/>
  <c r="AH404" i="20"/>
  <c r="AH403" i="20"/>
  <c r="AH402" i="20"/>
  <c r="AH401" i="20"/>
  <c r="AH400" i="20"/>
  <c r="AH399" i="20"/>
  <c r="AH398" i="20"/>
  <c r="AH397" i="20"/>
  <c r="AH396" i="20"/>
  <c r="AH395" i="20"/>
  <c r="AH394" i="20"/>
  <c r="AH393" i="20"/>
  <c r="AH392" i="20"/>
  <c r="AH391" i="20"/>
  <c r="AH390" i="20"/>
  <c r="AH389" i="20"/>
  <c r="AH388" i="20"/>
  <c r="AH387" i="20"/>
  <c r="AH386" i="20"/>
  <c r="AH385" i="20"/>
  <c r="AH384" i="20"/>
  <c r="AH383" i="20"/>
  <c r="AH382" i="20"/>
  <c r="AH381" i="20"/>
  <c r="AH380" i="20"/>
  <c r="AH379" i="20"/>
  <c r="AH378" i="20"/>
  <c r="AH377" i="20"/>
  <c r="AH376" i="20"/>
  <c r="AH375" i="20"/>
  <c r="AH374" i="20"/>
  <c r="AH373" i="20"/>
  <c r="AH372" i="20"/>
  <c r="AH371" i="20"/>
  <c r="AH370" i="20"/>
  <c r="AH369" i="20"/>
  <c r="AH368" i="20"/>
  <c r="AH367" i="20"/>
  <c r="AH366" i="20"/>
  <c r="AH365" i="20"/>
  <c r="AH364" i="20"/>
  <c r="AH363" i="20"/>
  <c r="AH362" i="20"/>
  <c r="AH361" i="20"/>
  <c r="AH360" i="20"/>
  <c r="AH359" i="20"/>
  <c r="AH358" i="20"/>
  <c r="AH357" i="20"/>
  <c r="AH356" i="20"/>
  <c r="AH355" i="20"/>
  <c r="AH354" i="20"/>
  <c r="AH353" i="20"/>
  <c r="AH352" i="20"/>
  <c r="AH351" i="20"/>
  <c r="AH350" i="20"/>
  <c r="AH349" i="20"/>
  <c r="AH348" i="20"/>
  <c r="AH347" i="20"/>
  <c r="AH346" i="20"/>
  <c r="AH345" i="20"/>
  <c r="AH344" i="20"/>
  <c r="AH343" i="20"/>
  <c r="AH342" i="20"/>
  <c r="AH341" i="20"/>
  <c r="AH340" i="20"/>
  <c r="AH339" i="20"/>
  <c r="AH338" i="20"/>
  <c r="AH337" i="20"/>
  <c r="AH336" i="20"/>
  <c r="AH335" i="20"/>
  <c r="AH334" i="20"/>
  <c r="AH333" i="20"/>
  <c r="AH332" i="20"/>
  <c r="AH331" i="20"/>
  <c r="AH330" i="20"/>
  <c r="AH329" i="20"/>
  <c r="AH328" i="20"/>
  <c r="AH327" i="20"/>
  <c r="AH326" i="20"/>
  <c r="AH325" i="20"/>
  <c r="AH324" i="20"/>
  <c r="AH323" i="20"/>
  <c r="AH322" i="20"/>
  <c r="AH321" i="20"/>
  <c r="AH320" i="20"/>
  <c r="AH318" i="20"/>
  <c r="AH317" i="20"/>
  <c r="AH316" i="20"/>
  <c r="AH315" i="20"/>
  <c r="AH314" i="20"/>
  <c r="AH313" i="20"/>
  <c r="AH312" i="20"/>
  <c r="AH311" i="20"/>
  <c r="AH310" i="20"/>
  <c r="AH309" i="20"/>
  <c r="AH307" i="20"/>
  <c r="AH306" i="20"/>
  <c r="AH305" i="20"/>
  <c r="AH304" i="20"/>
  <c r="AH303" i="20"/>
  <c r="AH302" i="20"/>
  <c r="AH301" i="20"/>
  <c r="AH300" i="20"/>
  <c r="AH299" i="20"/>
  <c r="AH298" i="20"/>
  <c r="AH297" i="20"/>
  <c r="AH296" i="20"/>
  <c r="AH295" i="20"/>
  <c r="AH294" i="20"/>
  <c r="AH293" i="20"/>
  <c r="AH292" i="20"/>
  <c r="AH291" i="20"/>
  <c r="AH290" i="20"/>
  <c r="AH289" i="20"/>
  <c r="AH288" i="20"/>
  <c r="AH287" i="20"/>
  <c r="AH286" i="20"/>
  <c r="AH285" i="20"/>
  <c r="AH284" i="20"/>
  <c r="AH283" i="20"/>
  <c r="AH282" i="20"/>
  <c r="AH281" i="20"/>
  <c r="AH280" i="20"/>
  <c r="AH279" i="20"/>
  <c r="AH278" i="20"/>
  <c r="AH277" i="20"/>
  <c r="AH276" i="20"/>
  <c r="AH275" i="20"/>
  <c r="AH274" i="20"/>
  <c r="AH273" i="20"/>
  <c r="AH272" i="20"/>
  <c r="AH271" i="20"/>
  <c r="AH270" i="20"/>
  <c r="AH269" i="20"/>
  <c r="AH268" i="20"/>
  <c r="AH267" i="20"/>
  <c r="AH266" i="20"/>
  <c r="AH265" i="20"/>
  <c r="AH264" i="20"/>
  <c r="AH263" i="20"/>
  <c r="AH262" i="20"/>
  <c r="AH261" i="20"/>
  <c r="AH260" i="20"/>
  <c r="AH259" i="20"/>
  <c r="AH258" i="20"/>
  <c r="AH257" i="20"/>
  <c r="AH256" i="20"/>
  <c r="AH255" i="20"/>
  <c r="AH254" i="20"/>
  <c r="AH253" i="20"/>
  <c r="AH252" i="20"/>
  <c r="AH251" i="20"/>
  <c r="AH250" i="20"/>
  <c r="AH249" i="20"/>
  <c r="AH248" i="20"/>
  <c r="AH247" i="20"/>
  <c r="AH246" i="20"/>
  <c r="AH245" i="20"/>
  <c r="AH244" i="20"/>
  <c r="AH243" i="20"/>
  <c r="AH242" i="20"/>
  <c r="AH241" i="20"/>
  <c r="AH240" i="20"/>
  <c r="AH239" i="20"/>
  <c r="AH238" i="20"/>
  <c r="AH237" i="20"/>
  <c r="AH236" i="20"/>
  <c r="AH235" i="20"/>
  <c r="AH234" i="20"/>
  <c r="AH233" i="20"/>
  <c r="AH232" i="20"/>
  <c r="AH231" i="20"/>
  <c r="AH230" i="20"/>
  <c r="AH229" i="20"/>
  <c r="AH228" i="20"/>
  <c r="AH227" i="20"/>
  <c r="AH226" i="20"/>
  <c r="AH225" i="20"/>
  <c r="AH224" i="20"/>
  <c r="AH223" i="20"/>
  <c r="AH222" i="20"/>
  <c r="AH221" i="20"/>
  <c r="AH220" i="20"/>
  <c r="AH219" i="20"/>
  <c r="AH218" i="20"/>
  <c r="AH217" i="20"/>
  <c r="AH216" i="20"/>
  <c r="AH215" i="20"/>
  <c r="AH214" i="20"/>
  <c r="AH213" i="20"/>
  <c r="AH212" i="20"/>
  <c r="AH211" i="20"/>
  <c r="AH210" i="20"/>
  <c r="AH209" i="20"/>
  <c r="AH208" i="20"/>
  <c r="AH207" i="20"/>
  <c r="AH206" i="20"/>
  <c r="AH205" i="20"/>
  <c r="AH204" i="20"/>
  <c r="AH203" i="20"/>
  <c r="AH202" i="20"/>
  <c r="AH201" i="20"/>
  <c r="AH200" i="20"/>
  <c r="AH199" i="20"/>
  <c r="AH198" i="20"/>
  <c r="AH197" i="20"/>
  <c r="AH196" i="20"/>
  <c r="AH195" i="20"/>
  <c r="AH194" i="20"/>
  <c r="AH193" i="20"/>
  <c r="AH192" i="20"/>
  <c r="AH191" i="20"/>
  <c r="AH190" i="20"/>
  <c r="AH189" i="20"/>
  <c r="AH188" i="20"/>
  <c r="AH187" i="20"/>
  <c r="AH186" i="20"/>
  <c r="AH185" i="20"/>
  <c r="AH184" i="20"/>
  <c r="AH183" i="20"/>
  <c r="AH182" i="20"/>
  <c r="AH181" i="20"/>
  <c r="AH180" i="20"/>
  <c r="AH179" i="20"/>
  <c r="AH178" i="20"/>
  <c r="AH177" i="20"/>
  <c r="AH176" i="20"/>
  <c r="AH175" i="20"/>
  <c r="AH174" i="20"/>
  <c r="I211" i="20" l="1"/>
  <c r="I283" i="20"/>
  <c r="I355" i="20"/>
  <c r="I403" i="20"/>
  <c r="I595" i="20"/>
  <c r="I667" i="20"/>
  <c r="I251" i="20"/>
  <c r="I315" i="20"/>
  <c r="I395" i="20"/>
  <c r="I523" i="20"/>
  <c r="I627" i="20"/>
  <c r="I187" i="20"/>
  <c r="I259" i="20"/>
  <c r="I347" i="20"/>
  <c r="I499" i="20"/>
  <c r="I643" i="20"/>
  <c r="I235" i="20"/>
  <c r="I275" i="20"/>
  <c r="I323" i="20"/>
  <c r="I387" i="20"/>
  <c r="I507" i="20"/>
  <c r="I571" i="20"/>
  <c r="I635" i="20"/>
  <c r="I691" i="20"/>
  <c r="I179" i="20"/>
  <c r="I267" i="20"/>
  <c r="I331" i="20"/>
  <c r="I411" i="20"/>
  <c r="I475" i="20"/>
  <c r="I547" i="20"/>
  <c r="I619" i="20"/>
  <c r="I683" i="20"/>
  <c r="I195" i="20"/>
  <c r="I307" i="20"/>
  <c r="I371" i="20"/>
  <c r="I427" i="20"/>
  <c r="I483" i="20"/>
  <c r="I539" i="20"/>
  <c r="I603" i="20"/>
  <c r="I659" i="20"/>
  <c r="I227" i="20"/>
  <c r="I299" i="20"/>
  <c r="I379" i="20"/>
  <c r="I443" i="20"/>
  <c r="I491" i="20"/>
  <c r="I611" i="20"/>
  <c r="I675" i="20"/>
  <c r="I219" i="20"/>
  <c r="I291" i="20"/>
  <c r="I363" i="20"/>
  <c r="I435" i="20"/>
  <c r="I515" i="20"/>
  <c r="I212" i="20"/>
  <c r="I244" i="20"/>
  <c r="I252" i="20"/>
  <c r="I260" i="20"/>
  <c r="I268" i="20"/>
  <c r="I276" i="20"/>
  <c r="I284" i="20"/>
  <c r="I300" i="20"/>
  <c r="I308" i="20"/>
  <c r="I324" i="20"/>
  <c r="I332" i="20"/>
  <c r="I348" i="20"/>
  <c r="I356" i="20"/>
  <c r="I364" i="20"/>
  <c r="I372" i="20"/>
  <c r="I380" i="20"/>
  <c r="I388" i="20"/>
  <c r="I396" i="20"/>
  <c r="I412" i="20"/>
  <c r="I420" i="20"/>
  <c r="I428" i="20"/>
  <c r="I436" i="20"/>
  <c r="I444" i="20"/>
  <c r="I452" i="20"/>
  <c r="I460" i="20"/>
  <c r="I468" i="20"/>
  <c r="I476" i="20"/>
  <c r="I484" i="20"/>
  <c r="I492" i="20"/>
  <c r="I500" i="20"/>
  <c r="I508" i="20"/>
  <c r="I516" i="20"/>
  <c r="I524" i="20"/>
  <c r="I548" i="20"/>
  <c r="I556" i="20"/>
  <c r="I564" i="20"/>
  <c r="I572" i="20"/>
  <c r="I580" i="20"/>
  <c r="I588" i="20"/>
  <c r="I596" i="20"/>
  <c r="I604" i="20"/>
  <c r="I612" i="20"/>
  <c r="I620" i="20"/>
  <c r="I628" i="20"/>
  <c r="I636" i="20"/>
  <c r="I644" i="20"/>
  <c r="I652" i="20"/>
  <c r="I660" i="20"/>
  <c r="I676" i="20"/>
  <c r="I684" i="20"/>
  <c r="I700" i="20"/>
  <c r="I181" i="20"/>
  <c r="I189" i="20"/>
  <c r="I197" i="20"/>
  <c r="I205" i="20"/>
  <c r="I213" i="20"/>
  <c r="I221" i="20"/>
  <c r="I229" i="20"/>
  <c r="I237" i="20"/>
  <c r="I253" i="20"/>
  <c r="I261" i="20"/>
  <c r="I269" i="20"/>
  <c r="I277" i="20"/>
  <c r="I285" i="20"/>
  <c r="I293" i="20"/>
  <c r="I301" i="20"/>
  <c r="I309" i="20"/>
  <c r="I317" i="20"/>
  <c r="I325" i="20"/>
  <c r="I333" i="20"/>
  <c r="I341" i="20"/>
  <c r="I349" i="20"/>
  <c r="I357" i="20"/>
  <c r="I365" i="20"/>
  <c r="I373" i="20"/>
  <c r="I381" i="20"/>
  <c r="I397" i="20"/>
  <c r="I405" i="20"/>
  <c r="I413" i="20"/>
  <c r="I421" i="20"/>
  <c r="I429" i="20"/>
  <c r="I437" i="20"/>
  <c r="I445" i="20"/>
  <c r="I453" i="20"/>
  <c r="I461" i="20"/>
  <c r="I469" i="20"/>
  <c r="I477" i="20"/>
  <c r="I485" i="20"/>
  <c r="I493" i="20"/>
  <c r="I501" i="20"/>
  <c r="I509" i="20"/>
  <c r="I517" i="20"/>
  <c r="I525" i="20"/>
  <c r="I533" i="20"/>
  <c r="I541" i="20"/>
  <c r="I549" i="20"/>
  <c r="I557" i="20"/>
  <c r="I565" i="20"/>
  <c r="I573" i="20"/>
  <c r="I581" i="20"/>
  <c r="I597" i="20"/>
  <c r="I605" i="20"/>
  <c r="I613" i="20"/>
  <c r="I621" i="20"/>
  <c r="I629" i="20"/>
  <c r="I637" i="20"/>
  <c r="I645" i="20"/>
  <c r="I653" i="20"/>
  <c r="I661" i="20"/>
  <c r="I669" i="20"/>
  <c r="I677" i="20"/>
  <c r="I685" i="20"/>
  <c r="I701" i="20"/>
  <c r="I188" i="20"/>
  <c r="I220" i="20"/>
  <c r="I182" i="20"/>
  <c r="I190" i="20"/>
  <c r="I198" i="20"/>
  <c r="I206" i="20"/>
  <c r="I214" i="20"/>
  <c r="I222" i="20"/>
  <c r="I230" i="20"/>
  <c r="I238" i="20"/>
  <c r="I246" i="20"/>
  <c r="I254" i="20"/>
  <c r="I262" i="20"/>
  <c r="I270" i="20"/>
  <c r="I278" i="20"/>
  <c r="I286" i="20"/>
  <c r="I294" i="20"/>
  <c r="I302" i="20"/>
  <c r="I310" i="20"/>
  <c r="I318" i="20"/>
  <c r="I326" i="20"/>
  <c r="I334" i="20"/>
  <c r="I342" i="20"/>
  <c r="I350" i="20"/>
  <c r="I358" i="20"/>
  <c r="I366" i="20"/>
  <c r="I374" i="20"/>
  <c r="I382" i="20"/>
  <c r="I390" i="20"/>
  <c r="I398" i="20"/>
  <c r="I406" i="20"/>
  <c r="I414" i="20"/>
  <c r="I422" i="20"/>
  <c r="I430" i="20"/>
  <c r="I438" i="20"/>
  <c r="I446" i="20"/>
  <c r="I454" i="20"/>
  <c r="I462" i="20"/>
  <c r="I470" i="20"/>
  <c r="I478" i="20"/>
  <c r="I486" i="20"/>
  <c r="I494" i="20"/>
  <c r="I502" i="20"/>
  <c r="I510" i="20"/>
  <c r="I518" i="20"/>
  <c r="I526" i="20"/>
  <c r="I534" i="20"/>
  <c r="I542" i="20"/>
  <c r="I558" i="20"/>
  <c r="I566" i="20"/>
  <c r="I574" i="20"/>
  <c r="I582" i="20"/>
  <c r="I590" i="20"/>
  <c r="I598" i="20"/>
  <c r="I606" i="20"/>
  <c r="I614" i="20"/>
  <c r="I622" i="20"/>
  <c r="I630" i="20"/>
  <c r="I638" i="20"/>
  <c r="I646" i="20"/>
  <c r="I662" i="20"/>
  <c r="I670" i="20"/>
  <c r="I678" i="20"/>
  <c r="I686" i="20"/>
  <c r="I694" i="20"/>
  <c r="I702" i="20"/>
  <c r="I196" i="20"/>
  <c r="I183" i="20"/>
  <c r="I191" i="20"/>
  <c r="I199" i="20"/>
  <c r="I207" i="20"/>
  <c r="I215" i="20"/>
  <c r="I223" i="20"/>
  <c r="I231" i="20"/>
  <c r="I239" i="20"/>
  <c r="I247" i="20"/>
  <c r="I255" i="20"/>
  <c r="I263" i="20"/>
  <c r="I271" i="20"/>
  <c r="I279" i="20"/>
  <c r="I287" i="20"/>
  <c r="I295" i="20"/>
  <c r="I303" i="20"/>
  <c r="I311" i="20"/>
  <c r="I319" i="20"/>
  <c r="I327" i="20"/>
  <c r="I335" i="20"/>
  <c r="I343" i="20"/>
  <c r="I351" i="20"/>
  <c r="I359" i="20"/>
  <c r="I367" i="20"/>
  <c r="I375" i="20"/>
  <c r="I383" i="20"/>
  <c r="I391" i="20"/>
  <c r="I399" i="20"/>
  <c r="I407" i="20"/>
  <c r="I415" i="20"/>
  <c r="I423" i="20"/>
  <c r="I431" i="20"/>
  <c r="I439" i="20"/>
  <c r="I455" i="20"/>
  <c r="I463" i="20"/>
  <c r="I471" i="20"/>
  <c r="I479" i="20"/>
  <c r="I487" i="20"/>
  <c r="I495" i="20"/>
  <c r="I511" i="20"/>
  <c r="I519" i="20"/>
  <c r="I527" i="20"/>
  <c r="I535" i="20"/>
  <c r="I543" i="20"/>
  <c r="I551" i="20"/>
  <c r="I559" i="20"/>
  <c r="I575" i="20"/>
  <c r="I583" i="20"/>
  <c r="I591" i="20"/>
  <c r="I599" i="20"/>
  <c r="I607" i="20"/>
  <c r="I615" i="20"/>
  <c r="I623" i="20"/>
  <c r="I631" i="20"/>
  <c r="I639" i="20"/>
  <c r="I647" i="20"/>
  <c r="I655" i="20"/>
  <c r="I663" i="20"/>
  <c r="I671" i="20"/>
  <c r="I679" i="20"/>
  <c r="I687" i="20"/>
  <c r="I695" i="20"/>
  <c r="I703" i="20"/>
  <c r="I204" i="20"/>
  <c r="I228" i="20"/>
  <c r="I176" i="20"/>
  <c r="I184" i="20"/>
  <c r="I192" i="20"/>
  <c r="I200" i="20"/>
  <c r="I208" i="20"/>
  <c r="I216" i="20"/>
  <c r="I224" i="20"/>
  <c r="I232" i="20"/>
  <c r="I240" i="20"/>
  <c r="I248" i="20"/>
  <c r="I256" i="20"/>
  <c r="I264" i="20"/>
  <c r="I272" i="20"/>
  <c r="I280" i="20"/>
  <c r="I288" i="20"/>
  <c r="I296" i="20"/>
  <c r="I304" i="20"/>
  <c r="I312" i="20"/>
  <c r="I320" i="20"/>
  <c r="I328" i="20"/>
  <c r="I344" i="20"/>
  <c r="I352" i="20"/>
  <c r="I360" i="20"/>
  <c r="I368" i="20"/>
  <c r="I376" i="20"/>
  <c r="I384" i="20"/>
  <c r="I392" i="20"/>
  <c r="I400" i="20"/>
  <c r="I408" i="20"/>
  <c r="I416" i="20"/>
  <c r="I424" i="20"/>
  <c r="I432" i="20"/>
  <c r="I440" i="20"/>
  <c r="I448" i="20"/>
  <c r="I456" i="20"/>
  <c r="I464" i="20"/>
  <c r="I472" i="20"/>
  <c r="I480" i="20"/>
  <c r="I488" i="20"/>
  <c r="I496" i="20"/>
  <c r="I504" i="20"/>
  <c r="I512" i="20"/>
  <c r="I520" i="20"/>
  <c r="I528" i="20"/>
  <c r="I536" i="20"/>
  <c r="I544" i="20"/>
  <c r="I552" i="20"/>
  <c r="I560" i="20"/>
  <c r="I568" i="20"/>
  <c r="I576" i="20"/>
  <c r="I584" i="20"/>
  <c r="I592" i="20"/>
  <c r="I600" i="20"/>
  <c r="I608" i="20"/>
  <c r="I616" i="20"/>
  <c r="I624" i="20"/>
  <c r="I632" i="20"/>
  <c r="I640" i="20"/>
  <c r="I648" i="20"/>
  <c r="I656" i="20"/>
  <c r="I664" i="20"/>
  <c r="I672" i="20"/>
  <c r="I680" i="20"/>
  <c r="I688" i="20"/>
  <c r="I696" i="20"/>
  <c r="I704" i="20"/>
  <c r="I177" i="20"/>
  <c r="I185" i="20"/>
  <c r="I193" i="20"/>
  <c r="I201" i="20"/>
  <c r="I209" i="20"/>
  <c r="I217" i="20"/>
  <c r="I225" i="20"/>
  <c r="I233" i="20"/>
  <c r="I241" i="20"/>
  <c r="I249" i="20"/>
  <c r="I257" i="20"/>
  <c r="I265" i="20"/>
  <c r="I273" i="20"/>
  <c r="I281" i="20"/>
  <c r="I289" i="20"/>
  <c r="I297" i="20"/>
  <c r="I305" i="20"/>
  <c r="I313" i="20"/>
  <c r="I321" i="20"/>
  <c r="I329" i="20"/>
  <c r="I337" i="20"/>
  <c r="I345" i="20"/>
  <c r="I353" i="20"/>
  <c r="I361" i="20"/>
  <c r="I369" i="20"/>
  <c r="I377" i="20"/>
  <c r="I385" i="20"/>
  <c r="I393" i="20"/>
  <c r="I401" i="20"/>
  <c r="I409" i="20"/>
  <c r="I417" i="20"/>
  <c r="I425" i="20"/>
  <c r="I433" i="20"/>
  <c r="I441" i="20"/>
  <c r="I449" i="20"/>
  <c r="I457" i="20"/>
  <c r="I473" i="20"/>
  <c r="I481" i="20"/>
  <c r="I489" i="20"/>
  <c r="I497" i="20"/>
  <c r="I505" i="20"/>
  <c r="I521" i="20"/>
  <c r="I529" i="20"/>
  <c r="I537" i="20"/>
  <c r="I545" i="20"/>
  <c r="I553" i="20"/>
  <c r="I561" i="20"/>
  <c r="I569" i="20"/>
  <c r="I577" i="20"/>
  <c r="I585" i="20"/>
  <c r="I593" i="20"/>
  <c r="I601" i="20"/>
  <c r="I609" i="20"/>
  <c r="I617" i="20"/>
  <c r="I625" i="20"/>
  <c r="I633" i="20"/>
  <c r="I641" i="20"/>
  <c r="I649" i="20"/>
  <c r="I657" i="20"/>
  <c r="I665" i="20"/>
  <c r="I673" i="20"/>
  <c r="I681" i="20"/>
  <c r="I689" i="20"/>
  <c r="I697" i="20"/>
  <c r="I178" i="20"/>
  <c r="I194" i="20"/>
  <c r="I210" i="20"/>
  <c r="I218" i="20"/>
  <c r="I226" i="20"/>
  <c r="I242" i="20"/>
  <c r="I250" i="20"/>
  <c r="I258" i="20"/>
  <c r="I274" i="20"/>
  <c r="I282" i="20"/>
  <c r="I290" i="20"/>
  <c r="I306" i="20"/>
  <c r="I314" i="20"/>
  <c r="I322" i="20"/>
  <c r="I338" i="20"/>
  <c r="I346" i="20"/>
  <c r="I354" i="20"/>
  <c r="I370" i="20"/>
  <c r="I378" i="20"/>
  <c r="I386" i="20"/>
  <c r="I402" i="20"/>
  <c r="I410" i="20"/>
  <c r="I418" i="20"/>
  <c r="I434" i="20"/>
  <c r="I442" i="20"/>
  <c r="I450" i="20"/>
  <c r="I466" i="20"/>
  <c r="I474" i="20"/>
  <c r="I482" i="20"/>
  <c r="I498" i="20"/>
  <c r="I506" i="20"/>
  <c r="I514" i="20"/>
  <c r="I530" i="20"/>
  <c r="I538" i="20"/>
  <c r="I546" i="20"/>
  <c r="I562" i="20"/>
  <c r="I570" i="20"/>
  <c r="I578" i="20"/>
  <c r="I594" i="20"/>
  <c r="I602" i="20"/>
  <c r="I610" i="20"/>
  <c r="I626" i="20"/>
  <c r="I634" i="20"/>
  <c r="I642" i="20"/>
  <c r="I658" i="20"/>
  <c r="I666" i="20"/>
  <c r="I674" i="20"/>
  <c r="I690" i="20"/>
  <c r="I698" i="20"/>
  <c r="I465" i="20"/>
  <c r="I513" i="20"/>
  <c r="I447" i="20"/>
  <c r="I567" i="20"/>
  <c r="I654" i="20"/>
  <c r="I186" i="20"/>
  <c r="I203" i="20"/>
  <c r="I243" i="20"/>
  <c r="I339" i="20"/>
  <c r="I419" i="20"/>
  <c r="I451" i="20"/>
  <c r="I459" i="20"/>
  <c r="I467" i="20"/>
  <c r="I531" i="20"/>
  <c r="I555" i="20"/>
  <c r="I563" i="20"/>
  <c r="I579" i="20"/>
  <c r="I587" i="20"/>
  <c r="I651" i="20"/>
  <c r="I699" i="20"/>
  <c r="I180" i="20"/>
  <c r="I236" i="20"/>
  <c r="I292" i="20"/>
  <c r="I316" i="20"/>
  <c r="I340" i="20"/>
  <c r="I404" i="20"/>
  <c r="I532" i="20"/>
  <c r="I540" i="20"/>
  <c r="I668" i="20"/>
  <c r="I692" i="20"/>
  <c r="I245" i="20"/>
  <c r="I389" i="20"/>
  <c r="I589" i="20"/>
  <c r="I693" i="20"/>
  <c r="I550" i="20"/>
  <c r="I175" i="20"/>
  <c r="I503" i="20"/>
  <c r="I336" i="20"/>
  <c r="I682" i="20" l="1"/>
  <c r="I650" i="20"/>
  <c r="I618" i="20"/>
  <c r="I586" i="20"/>
  <c r="I554" i="20"/>
  <c r="I522" i="20"/>
  <c r="I490" i="20"/>
  <c r="I458" i="20"/>
  <c r="I426" i="20"/>
  <c r="I394" i="20"/>
  <c r="I362" i="20"/>
  <c r="I330" i="20"/>
  <c r="I298" i="20"/>
  <c r="I266" i="20"/>
  <c r="I234" i="20"/>
  <c r="I202" i="20"/>
  <c r="H113" i="19" l="1"/>
  <c r="AL1591" i="20" l="1"/>
  <c r="AK1591" i="20"/>
  <c r="BD3256" i="19" l="1"/>
  <c r="BC3256" i="19"/>
  <c r="AV1346" i="20"/>
  <c r="AW1346" i="20"/>
  <c r="AV1347" i="20"/>
  <c r="AW1347" i="20"/>
  <c r="AV1348" i="20"/>
  <c r="AW1348" i="20"/>
  <c r="AV1349" i="20"/>
  <c r="AW1349" i="20"/>
  <c r="AV1350" i="20"/>
  <c r="AW1350" i="20"/>
  <c r="AV1351" i="20"/>
  <c r="AW1351" i="20"/>
  <c r="AV1352" i="20"/>
  <c r="AW1352" i="20"/>
  <c r="AV1353" i="20"/>
  <c r="AW1353" i="20"/>
  <c r="AV1354" i="20"/>
  <c r="AW1354" i="20"/>
  <c r="AV1355" i="20"/>
  <c r="AW1355" i="20"/>
  <c r="AV1356" i="20"/>
  <c r="AW1356" i="20"/>
  <c r="AV1357" i="20"/>
  <c r="AW1357" i="20"/>
  <c r="AV1358" i="20"/>
  <c r="AW1358" i="20"/>
  <c r="AV1359" i="20"/>
  <c r="AW1359" i="20"/>
  <c r="AV1360" i="20"/>
  <c r="AW1360" i="20"/>
  <c r="AV1361" i="20"/>
  <c r="AW1361" i="20"/>
  <c r="AV1362" i="20"/>
  <c r="AW1362" i="20"/>
  <c r="AV1363" i="20"/>
  <c r="AW1363" i="20"/>
  <c r="AV1364" i="20"/>
  <c r="AW1364" i="20"/>
  <c r="AV1365" i="20"/>
  <c r="AW1365" i="20"/>
  <c r="AV1366" i="20"/>
  <c r="AW1366" i="20"/>
  <c r="AV1367" i="20"/>
  <c r="AW1367" i="20"/>
  <c r="AV1368" i="20"/>
  <c r="AW1368" i="20"/>
  <c r="AV1369" i="20"/>
  <c r="AW1369" i="20"/>
  <c r="AV1370" i="20"/>
  <c r="AW1370" i="20"/>
  <c r="AV1371" i="20"/>
  <c r="AW1371" i="20"/>
  <c r="AV1372" i="20"/>
  <c r="AW1372" i="20"/>
  <c r="AV1373" i="20"/>
  <c r="AW1373" i="20"/>
  <c r="AV1374" i="20"/>
  <c r="AW1374" i="20"/>
  <c r="AV1375" i="20"/>
  <c r="AW1375" i="20"/>
  <c r="AV1376" i="20"/>
  <c r="AW1376" i="20"/>
  <c r="AV1377" i="20"/>
  <c r="AW1377" i="20"/>
  <c r="AV1378" i="20"/>
  <c r="AW1378" i="20"/>
  <c r="AV1379" i="20"/>
  <c r="AW1379" i="20"/>
  <c r="AV1380" i="20"/>
  <c r="AW1380" i="20"/>
  <c r="AV1381" i="20"/>
  <c r="AW1381" i="20"/>
  <c r="AV1382" i="20"/>
  <c r="AW1382" i="20"/>
  <c r="AV1383" i="20"/>
  <c r="AW1383" i="20"/>
  <c r="AV1384" i="20"/>
  <c r="AW1384" i="20"/>
  <c r="AV1385" i="20"/>
  <c r="AW1385" i="20"/>
  <c r="AV1386" i="20"/>
  <c r="AW1386" i="20"/>
  <c r="AV1387" i="20"/>
  <c r="AW1387" i="20"/>
  <c r="AV1388" i="20"/>
  <c r="AW1388" i="20"/>
  <c r="AV1389" i="20"/>
  <c r="AW1389" i="20"/>
  <c r="AV1390" i="20"/>
  <c r="AW1390" i="20"/>
  <c r="AV1391" i="20"/>
  <c r="AW1391" i="20"/>
  <c r="AV1392" i="20"/>
  <c r="AW1392" i="20"/>
  <c r="AV1393" i="20"/>
  <c r="AW1393" i="20"/>
  <c r="AV1394" i="20"/>
  <c r="AW1394" i="20"/>
  <c r="AV1395" i="20"/>
  <c r="AW1395" i="20"/>
  <c r="AV1396" i="20"/>
  <c r="AW1396" i="20"/>
  <c r="AV1397" i="20"/>
  <c r="AW1397" i="20"/>
  <c r="AV1398" i="20"/>
  <c r="AW1398" i="20"/>
  <c r="AV1399" i="20"/>
  <c r="AW1399" i="20"/>
  <c r="AV1400" i="20"/>
  <c r="AW1400" i="20"/>
  <c r="AV1401" i="20"/>
  <c r="AW1401" i="20"/>
  <c r="AV1402" i="20"/>
  <c r="AW1402" i="20"/>
  <c r="AV1403" i="20"/>
  <c r="AW1403" i="20"/>
  <c r="AV1404" i="20"/>
  <c r="AW1404" i="20"/>
  <c r="AV1405" i="20"/>
  <c r="AW1405" i="20"/>
  <c r="AV1406" i="20"/>
  <c r="AW1406" i="20"/>
  <c r="AV1407" i="20"/>
  <c r="AW1407" i="20"/>
  <c r="AV1408" i="20"/>
  <c r="AW1408" i="20"/>
  <c r="AV1409" i="20"/>
  <c r="AW1409" i="20"/>
  <c r="AV1410" i="20"/>
  <c r="AW1410" i="20"/>
  <c r="AV1411" i="20"/>
  <c r="AW1411" i="20"/>
  <c r="AV1412" i="20"/>
  <c r="AW1412" i="20"/>
  <c r="AV1413" i="20"/>
  <c r="AW1413" i="20"/>
  <c r="AV1414" i="20"/>
  <c r="AW1414" i="20"/>
  <c r="AV1415" i="20"/>
  <c r="AW1415" i="20"/>
  <c r="AV1416" i="20"/>
  <c r="AW1416" i="20"/>
  <c r="AV1417" i="20"/>
  <c r="AW1417" i="20"/>
  <c r="AV1418" i="20"/>
  <c r="AW1418" i="20"/>
  <c r="AV1419" i="20"/>
  <c r="AW1419" i="20"/>
  <c r="AV1420" i="20"/>
  <c r="AW1420" i="20"/>
  <c r="AV1421" i="20"/>
  <c r="AW1421" i="20"/>
  <c r="AV1422" i="20"/>
  <c r="AW1422" i="20"/>
  <c r="AV1423" i="20"/>
  <c r="AW1423" i="20"/>
  <c r="AV1424" i="20"/>
  <c r="AW1424" i="20"/>
  <c r="AV1425" i="20"/>
  <c r="AW1425" i="20"/>
  <c r="AV1426" i="20"/>
  <c r="AW1426" i="20"/>
  <c r="AV1427" i="20"/>
  <c r="AW1427" i="20"/>
  <c r="AV1428" i="20"/>
  <c r="AW1428" i="20"/>
  <c r="AV1429" i="20"/>
  <c r="AW1429" i="20"/>
  <c r="AV1430" i="20"/>
  <c r="AW1430" i="20"/>
  <c r="AV1431" i="20"/>
  <c r="AW1431" i="20"/>
  <c r="AV1432" i="20"/>
  <c r="AW1432" i="20"/>
  <c r="AV1433" i="20"/>
  <c r="AW1433" i="20"/>
  <c r="AV1434" i="20"/>
  <c r="AW1434" i="20"/>
  <c r="AV1435" i="20"/>
  <c r="AW1435" i="20"/>
  <c r="AV1436" i="20"/>
  <c r="AW1436" i="20"/>
  <c r="AV1437" i="20"/>
  <c r="AW1437" i="20"/>
  <c r="AV1438" i="20"/>
  <c r="AW1438" i="20"/>
  <c r="AV1439" i="20"/>
  <c r="AW1439" i="20"/>
  <c r="AV1440" i="20"/>
  <c r="AW1440" i="20"/>
  <c r="AV1441" i="20"/>
  <c r="AW1441" i="20"/>
  <c r="AV1442" i="20"/>
  <c r="AW1442" i="20"/>
  <c r="AV1443" i="20"/>
  <c r="AW1443" i="20"/>
  <c r="AV1444" i="20"/>
  <c r="AW1444" i="20"/>
  <c r="AV1445" i="20"/>
  <c r="AW1445" i="20"/>
  <c r="AV1446" i="20"/>
  <c r="AW1446" i="20"/>
  <c r="AV1447" i="20"/>
  <c r="AW1447" i="20"/>
  <c r="AV1448" i="20"/>
  <c r="AW1448" i="20"/>
  <c r="AV1449" i="20"/>
  <c r="AW1449" i="20"/>
  <c r="AV1450" i="20"/>
  <c r="AW1450" i="20"/>
  <c r="AV1451" i="20"/>
  <c r="AW1451" i="20"/>
  <c r="AV1452" i="20"/>
  <c r="AW1452" i="20"/>
  <c r="AV1453" i="20"/>
  <c r="AW1453" i="20"/>
  <c r="AV1454" i="20"/>
  <c r="AW1454" i="20"/>
  <c r="AV1455" i="20"/>
  <c r="AW1455" i="20"/>
  <c r="AV1456" i="20"/>
  <c r="AW1456" i="20"/>
  <c r="AV1457" i="20"/>
  <c r="AW1457" i="20"/>
  <c r="AV1458" i="20"/>
  <c r="AW1458" i="20"/>
  <c r="AV1459" i="20"/>
  <c r="AW1459" i="20"/>
  <c r="AV1460" i="20"/>
  <c r="AW1460" i="20"/>
  <c r="AV1461" i="20"/>
  <c r="AW1461" i="20"/>
  <c r="AV1462" i="20"/>
  <c r="AW1462" i="20"/>
  <c r="AV1463" i="20"/>
  <c r="AW1463" i="20"/>
  <c r="AV1464" i="20"/>
  <c r="AW1464" i="20"/>
  <c r="AV1465" i="20"/>
  <c r="AW1465" i="20"/>
  <c r="AV1466" i="20"/>
  <c r="AW1466" i="20"/>
  <c r="AV1467" i="20"/>
  <c r="AW1467" i="20"/>
  <c r="AV1468" i="20"/>
  <c r="AW1468" i="20"/>
  <c r="AV1469" i="20"/>
  <c r="AW1469" i="20"/>
  <c r="AV1470" i="20"/>
  <c r="AW1470" i="20"/>
  <c r="AV1471" i="20"/>
  <c r="AW1471" i="20"/>
  <c r="AV1472" i="20"/>
  <c r="AW1472" i="20"/>
  <c r="AV1473" i="20"/>
  <c r="AW1473" i="20"/>
  <c r="AV1474" i="20"/>
  <c r="AW1474" i="20"/>
  <c r="AV1475" i="20"/>
  <c r="AW1475" i="20"/>
  <c r="AV1476" i="20"/>
  <c r="AW1476" i="20"/>
  <c r="AV1477" i="20"/>
  <c r="AW1477" i="20"/>
  <c r="AV1478" i="20"/>
  <c r="AW1478" i="20"/>
  <c r="AV1479" i="20"/>
  <c r="AW1479" i="20"/>
  <c r="AV1480" i="20"/>
  <c r="AW1480" i="20"/>
  <c r="AV1481" i="20"/>
  <c r="AW1481" i="20"/>
  <c r="AV1482" i="20"/>
  <c r="AW1482" i="20"/>
  <c r="AV1483" i="20"/>
  <c r="AW1483" i="20"/>
  <c r="AV1484" i="20"/>
  <c r="AW1484" i="20"/>
  <c r="AV1485" i="20"/>
  <c r="AW1485" i="20"/>
  <c r="AV1486" i="20"/>
  <c r="AW1486" i="20"/>
  <c r="AV1487" i="20"/>
  <c r="AW1487" i="20"/>
  <c r="AV1488" i="20"/>
  <c r="AW1488" i="20"/>
  <c r="AV1489" i="20"/>
  <c r="AW1489" i="20"/>
  <c r="AV1490" i="20"/>
  <c r="AW1490" i="20"/>
  <c r="AV1491" i="20"/>
  <c r="AW1491" i="20"/>
  <c r="AV1492" i="20"/>
  <c r="AW1492" i="20"/>
  <c r="AV1493" i="20"/>
  <c r="AW1493" i="20"/>
  <c r="AV1494" i="20"/>
  <c r="AW1494" i="20"/>
  <c r="AV1495" i="20"/>
  <c r="AW1495" i="20"/>
  <c r="AV1496" i="20"/>
  <c r="AW1496" i="20"/>
  <c r="AV1497" i="20"/>
  <c r="AW1497" i="20"/>
  <c r="AV1498" i="20"/>
  <c r="AW1498" i="20"/>
  <c r="AV1499" i="20"/>
  <c r="AW1499" i="20"/>
  <c r="AV1500" i="20"/>
  <c r="AW1500" i="20"/>
  <c r="AV1501" i="20"/>
  <c r="AW1501" i="20"/>
  <c r="AV1502" i="20"/>
  <c r="AW1502" i="20"/>
  <c r="AV1503" i="20"/>
  <c r="AW1503" i="20"/>
  <c r="AV1504" i="20"/>
  <c r="AW1504" i="20"/>
  <c r="AV1505" i="20"/>
  <c r="AW1505" i="20"/>
  <c r="AV1506" i="20"/>
  <c r="AW1506" i="20"/>
  <c r="AV1507" i="20"/>
  <c r="AW1507" i="20"/>
  <c r="AV1508" i="20"/>
  <c r="AW1508" i="20"/>
  <c r="AV1509" i="20"/>
  <c r="AW1509" i="20"/>
  <c r="AV1510" i="20"/>
  <c r="AW1510" i="20"/>
  <c r="AV1511" i="20"/>
  <c r="AW1511" i="20"/>
  <c r="AV1512" i="20"/>
  <c r="AW1512" i="20"/>
  <c r="AV1513" i="20"/>
  <c r="AW1513" i="20"/>
  <c r="AV1514" i="20"/>
  <c r="AW1514" i="20"/>
  <c r="AV1515" i="20"/>
  <c r="AW1515" i="20"/>
  <c r="AV1516" i="20"/>
  <c r="AW1516" i="20"/>
  <c r="AV1517" i="20"/>
  <c r="AW1517" i="20"/>
  <c r="AV1518" i="20"/>
  <c r="AW1518" i="20"/>
  <c r="AV1519" i="20"/>
  <c r="AW1519" i="20"/>
  <c r="AV1520" i="20"/>
  <c r="AW1520" i="20"/>
  <c r="AV1521" i="20"/>
  <c r="AW1521" i="20"/>
  <c r="AV1522" i="20"/>
  <c r="AW1522" i="20"/>
  <c r="AV1523" i="20"/>
  <c r="AW1523" i="20"/>
  <c r="AV1524" i="20"/>
  <c r="AW1524" i="20"/>
  <c r="AV1525" i="20"/>
  <c r="AW1525" i="20"/>
  <c r="AV1526" i="20"/>
  <c r="AW1526" i="20"/>
  <c r="AV1527" i="20"/>
  <c r="AW1527" i="20"/>
  <c r="AV1528" i="20"/>
  <c r="AW1528" i="20"/>
  <c r="AV1529" i="20"/>
  <c r="AW1529" i="20"/>
  <c r="AV1530" i="20"/>
  <c r="AW1530" i="20"/>
  <c r="AV1531" i="20"/>
  <c r="AW1531" i="20"/>
  <c r="AV1532" i="20"/>
  <c r="AW1532" i="20"/>
  <c r="AV1533" i="20"/>
  <c r="AW1533" i="20"/>
  <c r="AV1534" i="20"/>
  <c r="AW1534" i="20"/>
  <c r="AV1535" i="20"/>
  <c r="AW1535" i="20"/>
  <c r="AV1536" i="20"/>
  <c r="AW1536" i="20"/>
  <c r="AV1537" i="20"/>
  <c r="AW1537" i="20"/>
  <c r="AV1538" i="20"/>
  <c r="AW1538" i="20"/>
  <c r="AV1539" i="20"/>
  <c r="AW1539" i="20"/>
  <c r="AV1540" i="20"/>
  <c r="AW1540" i="20"/>
  <c r="AV1541" i="20"/>
  <c r="AW1541" i="20"/>
  <c r="AV1542" i="20"/>
  <c r="AW1542" i="20"/>
  <c r="AV1543" i="20"/>
  <c r="AW1543" i="20"/>
  <c r="AV1544" i="20"/>
  <c r="AW1544" i="20"/>
  <c r="AV1545" i="20"/>
  <c r="AW1545" i="20"/>
  <c r="AV1546" i="20"/>
  <c r="AW1546" i="20"/>
  <c r="AV1547" i="20"/>
  <c r="AW1547" i="20"/>
  <c r="AV1548" i="20"/>
  <c r="AW1548" i="20"/>
  <c r="AV1549" i="20"/>
  <c r="AW1549" i="20"/>
  <c r="AV1550" i="20"/>
  <c r="AW1550" i="20"/>
  <c r="AV1551" i="20"/>
  <c r="AW1551" i="20"/>
  <c r="AV1552" i="20"/>
  <c r="AW1552" i="20"/>
  <c r="AV1553" i="20"/>
  <c r="AW1553" i="20"/>
  <c r="AV1554" i="20"/>
  <c r="AW1554" i="20"/>
  <c r="AV1555" i="20"/>
  <c r="AW1555" i="20"/>
  <c r="AV1556" i="20"/>
  <c r="AW1556" i="20"/>
  <c r="AV1557" i="20"/>
  <c r="AW1557" i="20"/>
  <c r="AV1558" i="20"/>
  <c r="AW1558" i="20"/>
  <c r="AV1559" i="20"/>
  <c r="AW1559" i="20"/>
  <c r="AV1560" i="20"/>
  <c r="AW1560" i="20"/>
  <c r="AV1561" i="20"/>
  <c r="AW1561" i="20"/>
  <c r="AV1562" i="20"/>
  <c r="AW1562" i="20"/>
  <c r="AV1563" i="20"/>
  <c r="AW1563" i="20"/>
  <c r="AV1564" i="20"/>
  <c r="AW1564" i="20"/>
  <c r="AV1565" i="20"/>
  <c r="AW1565" i="20"/>
  <c r="AV1566" i="20"/>
  <c r="AW1566" i="20"/>
  <c r="AV1567" i="20"/>
  <c r="AW1567" i="20"/>
  <c r="AV1568" i="20"/>
  <c r="AW1568" i="20"/>
  <c r="AV1569" i="20"/>
  <c r="AW1569" i="20"/>
  <c r="AV1570" i="20"/>
  <c r="AW1570" i="20"/>
  <c r="AV1571" i="20"/>
  <c r="AW1571" i="20"/>
  <c r="AV1572" i="20"/>
  <c r="AW1572" i="20"/>
  <c r="AV1573" i="20"/>
  <c r="AW1573" i="20"/>
  <c r="AV1574" i="20"/>
  <c r="AW1574" i="20"/>
  <c r="AV1575" i="20"/>
  <c r="AW1575" i="20"/>
  <c r="AV1576" i="20"/>
  <c r="AW1576" i="20"/>
  <c r="AV1577" i="20"/>
  <c r="AW1577" i="20"/>
  <c r="AV1578" i="20"/>
  <c r="AW1578" i="20"/>
  <c r="AV1579" i="20"/>
  <c r="AW1579" i="20"/>
  <c r="AV1580" i="20"/>
  <c r="AW1580" i="20"/>
  <c r="AV1581" i="20"/>
  <c r="AW1581" i="20"/>
  <c r="AV1582" i="20"/>
  <c r="AW1582" i="20"/>
  <c r="AV1583" i="20"/>
  <c r="AW1583" i="20"/>
  <c r="AV1584" i="20"/>
  <c r="AW1584" i="20"/>
  <c r="AV1585" i="20"/>
  <c r="AW1585" i="20"/>
  <c r="AV1586" i="20"/>
  <c r="AW1586" i="20"/>
  <c r="AV1587" i="20"/>
  <c r="AW1587" i="20"/>
  <c r="AV1588" i="20"/>
  <c r="AW1588" i="20"/>
  <c r="AV1589" i="20"/>
  <c r="AW1589" i="20"/>
  <c r="AV1590" i="20"/>
  <c r="AW1590" i="20"/>
  <c r="AV1345" i="20"/>
  <c r="AW1345" i="20"/>
  <c r="AX1591" i="20"/>
  <c r="AV1591" i="20" l="1"/>
  <c r="AW1591" i="20"/>
  <c r="H3256" i="19" l="1"/>
  <c r="G705" i="20"/>
  <c r="G2458" i="19" l="1"/>
  <c r="BJ2458" i="19" s="1"/>
  <c r="BM2458" i="19" s="1"/>
  <c r="F2458" i="19" s="1"/>
  <c r="G2459" i="19"/>
  <c r="G2460" i="19"/>
  <c r="BJ2460" i="19" s="1"/>
  <c r="BM2460" i="19" s="1"/>
  <c r="F2460" i="19" s="1"/>
  <c r="G2461" i="19"/>
  <c r="BJ2461" i="19" s="1"/>
  <c r="BM2461" i="19" s="1"/>
  <c r="F2461" i="19" s="1"/>
  <c r="G2462" i="19"/>
  <c r="BJ2462" i="19" s="1"/>
  <c r="BM2462" i="19" s="1"/>
  <c r="F2462" i="19" s="1"/>
  <c r="G2463" i="19"/>
  <c r="BJ2463" i="19" s="1"/>
  <c r="BM2463" i="19" s="1"/>
  <c r="F2463" i="19" s="1"/>
  <c r="G2464" i="19"/>
  <c r="BJ2464" i="19" s="1"/>
  <c r="BM2464" i="19" s="1"/>
  <c r="F2464" i="19" s="1"/>
  <c r="G2465" i="19"/>
  <c r="BJ2465" i="19" s="1"/>
  <c r="BM2465" i="19" s="1"/>
  <c r="F2465" i="19" s="1"/>
  <c r="G2466" i="19"/>
  <c r="BJ2466" i="19" s="1"/>
  <c r="BM2466" i="19" s="1"/>
  <c r="F2466" i="19" s="1"/>
  <c r="G2467" i="19"/>
  <c r="BJ2467" i="19" s="1"/>
  <c r="BM2467" i="19" s="1"/>
  <c r="F2467" i="19" s="1"/>
  <c r="G2468" i="19"/>
  <c r="BJ2468" i="19" s="1"/>
  <c r="BM2468" i="19" s="1"/>
  <c r="F2468" i="19" s="1"/>
  <c r="G2469" i="19"/>
  <c r="BJ2469" i="19" s="1"/>
  <c r="BM2469" i="19" s="1"/>
  <c r="F2469" i="19" s="1"/>
  <c r="G2470" i="19"/>
  <c r="BJ2470" i="19" s="1"/>
  <c r="G2471" i="19"/>
  <c r="BJ2471" i="19" s="1"/>
  <c r="BM2471" i="19" s="1"/>
  <c r="F2471" i="19" s="1"/>
  <c r="G2472" i="19"/>
  <c r="BJ2472" i="19" s="1"/>
  <c r="BM2472" i="19" s="1"/>
  <c r="F2472" i="19" s="1"/>
  <c r="G2473" i="19"/>
  <c r="BJ2473" i="19" s="1"/>
  <c r="BM2473" i="19" s="1"/>
  <c r="F2473" i="19" s="1"/>
  <c r="G2474" i="19"/>
  <c r="BJ2474" i="19" s="1"/>
  <c r="BM2474" i="19" s="1"/>
  <c r="F2474" i="19" s="1"/>
  <c r="G2475" i="19"/>
  <c r="BJ2475" i="19" s="1"/>
  <c r="BM2475" i="19" s="1"/>
  <c r="F2475" i="19" s="1"/>
  <c r="G2476" i="19"/>
  <c r="BJ2476" i="19" s="1"/>
  <c r="BM2476" i="19" s="1"/>
  <c r="F2476" i="19" s="1"/>
  <c r="G2477" i="19"/>
  <c r="BJ2477" i="19" s="1"/>
  <c r="BM2477" i="19" s="1"/>
  <c r="F2477" i="19" s="1"/>
  <c r="G2478" i="19"/>
  <c r="BJ2478" i="19" s="1"/>
  <c r="BM2478" i="19" s="1"/>
  <c r="F2478" i="19" s="1"/>
  <c r="G2479" i="19"/>
  <c r="BJ2479" i="19" s="1"/>
  <c r="BM2479" i="19" s="1"/>
  <c r="F2479" i="19" s="1"/>
  <c r="G2480" i="19"/>
  <c r="BJ2480" i="19" s="1"/>
  <c r="BM2480" i="19" s="1"/>
  <c r="F2480" i="19" s="1"/>
  <c r="G2481" i="19"/>
  <c r="BJ2481" i="19" s="1"/>
  <c r="BM2481" i="19" s="1"/>
  <c r="F2481" i="19" s="1"/>
  <c r="G2482" i="19"/>
  <c r="BJ2482" i="19" s="1"/>
  <c r="BM2482" i="19" s="1"/>
  <c r="F2482" i="19" s="1"/>
  <c r="G2483" i="19"/>
  <c r="BJ2483" i="19" s="1"/>
  <c r="BM2483" i="19" s="1"/>
  <c r="F2483" i="19" s="1"/>
  <c r="G2484" i="19"/>
  <c r="BJ2484" i="19" s="1"/>
  <c r="BM2484" i="19" s="1"/>
  <c r="F2484" i="19" s="1"/>
  <c r="G2485" i="19"/>
  <c r="BJ2485" i="19" s="1"/>
  <c r="BM2485" i="19" s="1"/>
  <c r="F2485" i="19" s="1"/>
  <c r="G2486" i="19"/>
  <c r="BJ2486" i="19" s="1"/>
  <c r="BM2486" i="19" s="1"/>
  <c r="F2486" i="19" s="1"/>
  <c r="G2487" i="19"/>
  <c r="BJ2487" i="19" s="1"/>
  <c r="BM2487" i="19" s="1"/>
  <c r="F2487" i="19" s="1"/>
  <c r="G2488" i="19"/>
  <c r="BJ2488" i="19" s="1"/>
  <c r="BM2488" i="19" s="1"/>
  <c r="F2488" i="19" s="1"/>
  <c r="G2489" i="19"/>
  <c r="BJ2489" i="19" s="1"/>
  <c r="BM2489" i="19" s="1"/>
  <c r="F2489" i="19" s="1"/>
  <c r="G2490" i="19"/>
  <c r="BJ2490" i="19" s="1"/>
  <c r="BM2490" i="19" s="1"/>
  <c r="F2490" i="19" s="1"/>
  <c r="G2491" i="19"/>
  <c r="BJ2491" i="19" s="1"/>
  <c r="BM2491" i="19" s="1"/>
  <c r="F2491" i="19" s="1"/>
  <c r="G2492" i="19"/>
  <c r="BJ2492" i="19" s="1"/>
  <c r="BM2492" i="19" s="1"/>
  <c r="F2492" i="19" s="1"/>
  <c r="G2493" i="19"/>
  <c r="BJ2493" i="19" s="1"/>
  <c r="BM2493" i="19" s="1"/>
  <c r="F2493" i="19" s="1"/>
  <c r="G2494" i="19"/>
  <c r="BJ2494" i="19" s="1"/>
  <c r="BM2494" i="19" s="1"/>
  <c r="F2494" i="19" s="1"/>
  <c r="G2495" i="19"/>
  <c r="BJ2495" i="19" s="1"/>
  <c r="BM2495" i="19" s="1"/>
  <c r="F2495" i="19" s="1"/>
  <c r="G2496" i="19"/>
  <c r="BJ2496" i="19" s="1"/>
  <c r="BM2496" i="19" s="1"/>
  <c r="F2496" i="19" s="1"/>
  <c r="G2497" i="19"/>
  <c r="BJ2497" i="19" s="1"/>
  <c r="BM2497" i="19" s="1"/>
  <c r="F2497" i="19" s="1"/>
  <c r="G2498" i="19"/>
  <c r="BJ2498" i="19" s="1"/>
  <c r="BM2498" i="19" s="1"/>
  <c r="F2498" i="19" s="1"/>
  <c r="G2499" i="19"/>
  <c r="BJ2499" i="19" s="1"/>
  <c r="BM2499" i="19" s="1"/>
  <c r="F2499" i="19" s="1"/>
  <c r="G2500" i="19"/>
  <c r="BJ2500" i="19" s="1"/>
  <c r="BM2500" i="19" s="1"/>
  <c r="F2500" i="19" s="1"/>
  <c r="G2501" i="19"/>
  <c r="BJ2501" i="19" s="1"/>
  <c r="BM2501" i="19" s="1"/>
  <c r="F2501" i="19" s="1"/>
  <c r="G2502" i="19"/>
  <c r="BJ2502" i="19" s="1"/>
  <c r="BM2502" i="19" s="1"/>
  <c r="F2502" i="19" s="1"/>
  <c r="G2503" i="19"/>
  <c r="BJ2503" i="19" s="1"/>
  <c r="BM2503" i="19" s="1"/>
  <c r="F2503" i="19" s="1"/>
  <c r="G2504" i="19"/>
  <c r="BJ2504" i="19" s="1"/>
  <c r="BM2504" i="19" s="1"/>
  <c r="F2504" i="19" s="1"/>
  <c r="G2505" i="19"/>
  <c r="BJ2505" i="19" s="1"/>
  <c r="BM2505" i="19" s="1"/>
  <c r="F2505" i="19" s="1"/>
  <c r="G2506" i="19"/>
  <c r="BJ2506" i="19" s="1"/>
  <c r="BM2506" i="19" s="1"/>
  <c r="F2506" i="19" s="1"/>
  <c r="G2507" i="19"/>
  <c r="BJ2507" i="19" s="1"/>
  <c r="BM2507" i="19" s="1"/>
  <c r="F2507" i="19" s="1"/>
  <c r="G2508" i="19"/>
  <c r="BJ2508" i="19" s="1"/>
  <c r="BM2508" i="19" s="1"/>
  <c r="F2508" i="19" s="1"/>
  <c r="G2509" i="19"/>
  <c r="BJ2509" i="19" s="1"/>
  <c r="BM2509" i="19" s="1"/>
  <c r="F2509" i="19" s="1"/>
  <c r="G2510" i="19"/>
  <c r="BJ2510" i="19" s="1"/>
  <c r="BM2510" i="19" s="1"/>
  <c r="F2510" i="19" s="1"/>
  <c r="G2511" i="19"/>
  <c r="BJ2511" i="19" s="1"/>
  <c r="BM2511" i="19" s="1"/>
  <c r="F2511" i="19" s="1"/>
  <c r="G2512" i="19"/>
  <c r="BJ2512" i="19" s="1"/>
  <c r="BM2512" i="19" s="1"/>
  <c r="F2512" i="19" s="1"/>
  <c r="G2513" i="19"/>
  <c r="BJ2513" i="19" s="1"/>
  <c r="BM2513" i="19" s="1"/>
  <c r="F2513" i="19" s="1"/>
  <c r="G2514" i="19"/>
  <c r="BJ2514" i="19" s="1"/>
  <c r="BM2514" i="19" s="1"/>
  <c r="F2514" i="19" s="1"/>
  <c r="G2515" i="19"/>
  <c r="BJ2515" i="19" s="1"/>
  <c r="BM2515" i="19" s="1"/>
  <c r="F2515" i="19" s="1"/>
  <c r="G2516" i="19"/>
  <c r="BJ2516" i="19" s="1"/>
  <c r="BM2516" i="19" s="1"/>
  <c r="F2516" i="19" s="1"/>
  <c r="G2517" i="19"/>
  <c r="BJ2517" i="19" s="1"/>
  <c r="BM2517" i="19" s="1"/>
  <c r="F2517" i="19" s="1"/>
  <c r="G2518" i="19"/>
  <c r="BJ2518" i="19" s="1"/>
  <c r="BM2518" i="19" s="1"/>
  <c r="F2518" i="19" s="1"/>
  <c r="G2519" i="19"/>
  <c r="BJ2519" i="19" s="1"/>
  <c r="BM2519" i="19" s="1"/>
  <c r="F2519" i="19" s="1"/>
  <c r="G2520" i="19"/>
  <c r="BJ2520" i="19" s="1"/>
  <c r="BM2520" i="19" s="1"/>
  <c r="F2520" i="19" s="1"/>
  <c r="G2521" i="19"/>
  <c r="BJ2521" i="19" s="1"/>
  <c r="BM2521" i="19" s="1"/>
  <c r="F2521" i="19" s="1"/>
  <c r="G2522" i="19"/>
  <c r="BJ2522" i="19" s="1"/>
  <c r="BM2522" i="19" s="1"/>
  <c r="F2522" i="19" s="1"/>
  <c r="G2523" i="19"/>
  <c r="BJ2523" i="19" s="1"/>
  <c r="BM2523" i="19" s="1"/>
  <c r="F2523" i="19" s="1"/>
  <c r="B42" i="18"/>
  <c r="H2524" i="19"/>
  <c r="G42" i="18" s="1"/>
  <c r="AM704" i="20"/>
  <c r="AM686" i="20"/>
  <c r="AM678" i="20"/>
  <c r="AM690" i="20"/>
  <c r="AM670" i="20"/>
  <c r="AM606" i="20"/>
  <c r="AM598" i="20"/>
  <c r="AM470" i="20"/>
  <c r="AM454" i="20"/>
  <c r="AM446" i="20"/>
  <c r="AM438" i="20"/>
  <c r="AM430" i="20"/>
  <c r="AM422" i="20"/>
  <c r="AM414" i="20"/>
  <c r="AM382" i="20"/>
  <c r="AM374" i="20"/>
  <c r="AM366" i="20"/>
  <c r="AM350" i="20"/>
  <c r="AM318" i="20"/>
  <c r="AM310" i="20"/>
  <c r="AM302" i="20"/>
  <c r="AM286" i="20"/>
  <c r="AM222" i="20"/>
  <c r="AR704" i="20"/>
  <c r="AT704" i="20" s="1"/>
  <c r="E704" i="20" s="1"/>
  <c r="J704" i="20" s="1"/>
  <c r="AR703" i="20"/>
  <c r="AT703" i="20" s="1"/>
  <c r="E703" i="20" s="1"/>
  <c r="J703" i="20" s="1"/>
  <c r="AR702" i="20"/>
  <c r="AT702" i="20" s="1"/>
  <c r="E702" i="20" s="1"/>
  <c r="J702" i="20" s="1"/>
  <c r="AR701" i="20"/>
  <c r="AT701" i="20" s="1"/>
  <c r="E701" i="20" s="1"/>
  <c r="J701" i="20" s="1"/>
  <c r="AR700" i="20"/>
  <c r="AT700" i="20" s="1"/>
  <c r="E700" i="20" s="1"/>
  <c r="J700" i="20" s="1"/>
  <c r="AR699" i="20"/>
  <c r="AT699" i="20" s="1"/>
  <c r="E699" i="20" s="1"/>
  <c r="J699" i="20" s="1"/>
  <c r="AR698" i="20"/>
  <c r="AT698" i="20" s="1"/>
  <c r="E698" i="20" s="1"/>
  <c r="J698" i="20" s="1"/>
  <c r="AR697" i="20"/>
  <c r="AT697" i="20" s="1"/>
  <c r="E697" i="20" s="1"/>
  <c r="J697" i="20" s="1"/>
  <c r="AR696" i="20"/>
  <c r="AT696" i="20" s="1"/>
  <c r="E696" i="20" s="1"/>
  <c r="J696" i="20" s="1"/>
  <c r="AR695" i="20"/>
  <c r="AT695" i="20" s="1"/>
  <c r="E695" i="20" s="1"/>
  <c r="J695" i="20" s="1"/>
  <c r="AR694" i="20"/>
  <c r="AT694" i="20" s="1"/>
  <c r="E694" i="20" s="1"/>
  <c r="J694" i="20" s="1"/>
  <c r="AR693" i="20"/>
  <c r="AT693" i="20" s="1"/>
  <c r="E693" i="20" s="1"/>
  <c r="J693" i="20" s="1"/>
  <c r="AR692" i="20"/>
  <c r="AT692" i="20" s="1"/>
  <c r="E692" i="20" s="1"/>
  <c r="J692" i="20" s="1"/>
  <c r="AR691" i="20"/>
  <c r="AT691" i="20" s="1"/>
  <c r="E691" i="20" s="1"/>
  <c r="J691" i="20" s="1"/>
  <c r="AR690" i="20"/>
  <c r="AT690" i="20" s="1"/>
  <c r="E690" i="20" s="1"/>
  <c r="J690" i="20" s="1"/>
  <c r="AR689" i="20"/>
  <c r="AT689" i="20" s="1"/>
  <c r="E689" i="20" s="1"/>
  <c r="J689" i="20" s="1"/>
  <c r="J2508" i="19"/>
  <c r="L2508" i="19"/>
  <c r="M2508" i="19"/>
  <c r="N2508" i="19"/>
  <c r="O2508" i="19"/>
  <c r="P2508" i="19"/>
  <c r="Q2508" i="19"/>
  <c r="AY2508" i="19"/>
  <c r="F346" i="19"/>
  <c r="B12" i="18"/>
  <c r="BO794" i="19"/>
  <c r="H794" i="19" s="1"/>
  <c r="U3256" i="19"/>
  <c r="S3256" i="19"/>
  <c r="T3256" i="19"/>
  <c r="V3256" i="19"/>
  <c r="Y3256" i="19"/>
  <c r="X3256" i="19"/>
  <c r="F3233" i="19"/>
  <c r="F3234" i="19"/>
  <c r="F3235" i="19"/>
  <c r="F3236" i="19"/>
  <c r="F3237" i="19"/>
  <c r="F3238" i="19"/>
  <c r="F3239" i="19"/>
  <c r="F3240" i="19"/>
  <c r="F3241" i="19"/>
  <c r="F3242" i="19"/>
  <c r="F3243" i="19"/>
  <c r="F3244" i="19"/>
  <c r="F3245" i="19"/>
  <c r="F3246" i="19"/>
  <c r="F3247" i="19"/>
  <c r="F3248" i="19"/>
  <c r="F3249" i="19"/>
  <c r="F3250" i="19"/>
  <c r="F3251" i="19"/>
  <c r="F3252" i="19"/>
  <c r="F3253" i="19"/>
  <c r="F3254" i="19"/>
  <c r="F3255" i="19"/>
  <c r="J3256" i="19"/>
  <c r="N3255" i="19"/>
  <c r="M3255" i="19"/>
  <c r="L3255" i="19"/>
  <c r="J3255" i="19"/>
  <c r="N3254" i="19"/>
  <c r="M3254" i="19"/>
  <c r="L3254" i="19"/>
  <c r="J3254" i="19"/>
  <c r="N3253" i="19"/>
  <c r="M3253" i="19"/>
  <c r="L3253" i="19"/>
  <c r="J3253" i="19"/>
  <c r="N3252" i="19"/>
  <c r="M3252" i="19"/>
  <c r="L3252" i="19"/>
  <c r="J3252" i="19"/>
  <c r="N3251" i="19"/>
  <c r="M3251" i="19"/>
  <c r="L3251" i="19"/>
  <c r="J3251" i="19"/>
  <c r="N3250" i="19"/>
  <c r="M3250" i="19"/>
  <c r="L3250" i="19"/>
  <c r="J3250" i="19"/>
  <c r="N3249" i="19"/>
  <c r="M3249" i="19"/>
  <c r="L3249" i="19"/>
  <c r="J3249" i="19"/>
  <c r="N3248" i="19"/>
  <c r="M3248" i="19"/>
  <c r="L3248" i="19"/>
  <c r="J3248" i="19"/>
  <c r="N3247" i="19"/>
  <c r="M3247" i="19"/>
  <c r="L3247" i="19"/>
  <c r="J3247" i="19"/>
  <c r="N3246" i="19"/>
  <c r="M3246" i="19"/>
  <c r="L3246" i="19"/>
  <c r="J3246" i="19"/>
  <c r="N3245" i="19"/>
  <c r="M3245" i="19"/>
  <c r="L3245" i="19"/>
  <c r="J3245" i="19"/>
  <c r="N3244" i="19"/>
  <c r="M3244" i="19"/>
  <c r="L3244" i="19"/>
  <c r="J3244" i="19"/>
  <c r="N3243" i="19"/>
  <c r="M3243" i="19"/>
  <c r="L3243" i="19"/>
  <c r="J3243" i="19"/>
  <c r="N3242" i="19"/>
  <c r="M3242" i="19"/>
  <c r="L3242" i="19"/>
  <c r="J3242" i="19"/>
  <c r="N3241" i="19"/>
  <c r="M3241" i="19"/>
  <c r="L3241" i="19"/>
  <c r="J3241" i="19"/>
  <c r="N3240" i="19"/>
  <c r="M3240" i="19"/>
  <c r="L3240" i="19"/>
  <c r="J3240" i="19"/>
  <c r="N3239" i="19"/>
  <c r="M3239" i="19"/>
  <c r="L3239" i="19"/>
  <c r="J3239" i="19"/>
  <c r="N3238" i="19"/>
  <c r="M3238" i="19"/>
  <c r="L3238" i="19"/>
  <c r="J3238" i="19"/>
  <c r="N3237" i="19"/>
  <c r="M3237" i="19"/>
  <c r="L3237" i="19"/>
  <c r="J3237" i="19"/>
  <c r="N3236" i="19"/>
  <c r="M3236" i="19"/>
  <c r="L3236" i="19"/>
  <c r="J3236" i="19"/>
  <c r="N3235" i="19"/>
  <c r="M3235" i="19"/>
  <c r="L3235" i="19"/>
  <c r="J3235" i="19"/>
  <c r="N3234" i="19"/>
  <c r="M3234" i="19"/>
  <c r="L3234" i="19"/>
  <c r="J3234" i="19"/>
  <c r="N3233" i="19"/>
  <c r="M3233" i="19"/>
  <c r="L3233" i="19"/>
  <c r="J3233" i="19"/>
  <c r="N3231" i="19"/>
  <c r="M3231" i="19"/>
  <c r="L3231" i="19"/>
  <c r="F3231" i="19"/>
  <c r="J3231" i="19"/>
  <c r="N3230" i="19"/>
  <c r="M3230" i="19"/>
  <c r="L3230" i="19"/>
  <c r="J3230" i="19"/>
  <c r="N3229" i="19"/>
  <c r="M3229" i="19"/>
  <c r="L3229" i="19"/>
  <c r="J3229" i="19"/>
  <c r="N3228" i="19"/>
  <c r="M3228" i="19"/>
  <c r="L3228" i="19"/>
  <c r="J3228" i="19"/>
  <c r="N3227" i="19"/>
  <c r="M3227" i="19"/>
  <c r="L3227" i="19"/>
  <c r="J3227" i="19"/>
  <c r="N3226" i="19"/>
  <c r="M3226" i="19"/>
  <c r="L3226" i="19"/>
  <c r="J3226" i="19"/>
  <c r="N3225" i="19"/>
  <c r="M3225" i="19"/>
  <c r="L3225" i="19"/>
  <c r="J3225" i="19"/>
  <c r="N3224" i="19"/>
  <c r="M3224" i="19"/>
  <c r="L3224" i="19"/>
  <c r="J3224" i="19"/>
  <c r="N3223" i="19"/>
  <c r="M3223" i="19"/>
  <c r="L3223" i="19"/>
  <c r="J3223" i="19"/>
  <c r="N3222" i="19"/>
  <c r="M3222" i="19"/>
  <c r="L3222" i="19"/>
  <c r="J3222" i="19"/>
  <c r="N3221" i="19"/>
  <c r="M3221" i="19"/>
  <c r="L3221" i="19"/>
  <c r="J3221" i="19"/>
  <c r="N3220" i="19"/>
  <c r="M3220" i="19"/>
  <c r="L3220" i="19"/>
  <c r="J3220" i="19"/>
  <c r="N3219" i="19"/>
  <c r="M3219" i="19"/>
  <c r="L3219" i="19"/>
  <c r="J3219" i="19"/>
  <c r="N3218" i="19"/>
  <c r="M3218" i="19"/>
  <c r="L3218" i="19"/>
  <c r="J3218" i="19"/>
  <c r="N3217" i="19"/>
  <c r="M3217" i="19"/>
  <c r="L3217" i="19"/>
  <c r="J3217" i="19"/>
  <c r="N3216" i="19"/>
  <c r="M3216" i="19"/>
  <c r="L3216" i="19"/>
  <c r="J3216" i="19"/>
  <c r="N3215" i="19"/>
  <c r="M3215" i="19"/>
  <c r="L3215" i="19"/>
  <c r="J3215" i="19"/>
  <c r="N3214" i="19"/>
  <c r="M3214" i="19"/>
  <c r="L3214" i="19"/>
  <c r="J3214" i="19"/>
  <c r="N3213" i="19"/>
  <c r="M3213" i="19"/>
  <c r="L3213" i="19"/>
  <c r="J3213" i="19"/>
  <c r="N3212" i="19"/>
  <c r="M3212" i="19"/>
  <c r="L3212" i="19"/>
  <c r="J3212" i="19"/>
  <c r="N3211" i="19"/>
  <c r="M3211" i="19"/>
  <c r="L3211" i="19"/>
  <c r="J3211" i="19"/>
  <c r="N3210" i="19"/>
  <c r="M3210" i="19"/>
  <c r="L3210" i="19"/>
  <c r="J3210" i="19"/>
  <c r="N3209" i="19"/>
  <c r="M3209" i="19"/>
  <c r="L3209" i="19"/>
  <c r="J3209" i="19"/>
  <c r="N3208" i="19"/>
  <c r="M3208" i="19"/>
  <c r="L3208" i="19"/>
  <c r="J3208" i="19"/>
  <c r="N3207" i="19"/>
  <c r="M3207" i="19"/>
  <c r="L3207" i="19"/>
  <c r="J3207" i="19"/>
  <c r="N3206" i="19"/>
  <c r="M3206" i="19"/>
  <c r="L3206" i="19"/>
  <c r="J3206" i="19"/>
  <c r="N3205" i="19"/>
  <c r="M3205" i="19"/>
  <c r="L3205" i="19"/>
  <c r="J3205" i="19"/>
  <c r="N3204" i="19"/>
  <c r="M3204" i="19"/>
  <c r="L3204" i="19"/>
  <c r="J3204" i="19"/>
  <c r="N3203" i="19"/>
  <c r="M3203" i="19"/>
  <c r="L3203" i="19"/>
  <c r="J3203" i="19"/>
  <c r="N3202" i="19"/>
  <c r="M3202" i="19"/>
  <c r="L3202" i="19"/>
  <c r="J3202" i="19"/>
  <c r="N3201" i="19"/>
  <c r="M3201" i="19"/>
  <c r="L3201" i="19"/>
  <c r="J3201" i="19"/>
  <c r="N3200" i="19"/>
  <c r="M3200" i="19"/>
  <c r="L3200" i="19"/>
  <c r="J3200" i="19"/>
  <c r="N3199" i="19"/>
  <c r="M3199" i="19"/>
  <c r="L3199" i="19"/>
  <c r="J3199" i="19"/>
  <c r="N3198" i="19"/>
  <c r="M3198" i="19"/>
  <c r="L3198" i="19"/>
  <c r="J3198" i="19"/>
  <c r="N3197" i="19"/>
  <c r="M3197" i="19"/>
  <c r="L3197" i="19"/>
  <c r="J3197" i="19"/>
  <c r="N3196" i="19"/>
  <c r="M3196" i="19"/>
  <c r="L3196" i="19"/>
  <c r="J3196" i="19"/>
  <c r="N3195" i="19"/>
  <c r="M3195" i="19"/>
  <c r="L3195" i="19"/>
  <c r="J3195" i="19"/>
  <c r="N3194" i="19"/>
  <c r="M3194" i="19"/>
  <c r="L3194" i="19"/>
  <c r="J3194" i="19"/>
  <c r="N3193" i="19"/>
  <c r="M3193" i="19"/>
  <c r="L3193" i="19"/>
  <c r="J3193" i="19"/>
  <c r="N3192" i="19"/>
  <c r="M3192" i="19"/>
  <c r="L3192" i="19"/>
  <c r="J3192" i="19"/>
  <c r="N3191" i="19"/>
  <c r="M3191" i="19"/>
  <c r="L3191" i="19"/>
  <c r="J3191" i="19"/>
  <c r="N3190" i="19"/>
  <c r="M3190" i="19"/>
  <c r="L3190" i="19"/>
  <c r="J3190" i="19"/>
  <c r="N3189" i="19"/>
  <c r="M3189" i="19"/>
  <c r="L3189" i="19"/>
  <c r="J3189" i="19"/>
  <c r="N3188" i="19"/>
  <c r="M3188" i="19"/>
  <c r="L3188" i="19"/>
  <c r="J3188" i="19"/>
  <c r="N3187" i="19"/>
  <c r="M3187" i="19"/>
  <c r="L3187" i="19"/>
  <c r="J3187" i="19"/>
  <c r="N3186" i="19"/>
  <c r="M3186" i="19"/>
  <c r="L3186" i="19"/>
  <c r="J3186" i="19"/>
  <c r="N3185" i="19"/>
  <c r="M3185" i="19"/>
  <c r="L3185" i="19"/>
  <c r="J3185" i="19"/>
  <c r="N3184" i="19"/>
  <c r="M3184" i="19"/>
  <c r="L3184" i="19"/>
  <c r="J3184" i="19"/>
  <c r="N3183" i="19"/>
  <c r="M3183" i="19"/>
  <c r="L3183" i="19"/>
  <c r="J3183" i="19"/>
  <c r="N3182" i="19"/>
  <c r="M3182" i="19"/>
  <c r="L3182" i="19"/>
  <c r="J3182" i="19"/>
  <c r="N3181" i="19"/>
  <c r="M3181" i="19"/>
  <c r="L3181" i="19"/>
  <c r="J3181" i="19"/>
  <c r="N3180" i="19"/>
  <c r="M3180" i="19"/>
  <c r="L3180" i="19"/>
  <c r="J3180" i="19"/>
  <c r="N3179" i="19"/>
  <c r="M3179" i="19"/>
  <c r="L3179" i="19"/>
  <c r="J3179" i="19"/>
  <c r="N3178" i="19"/>
  <c r="M3178" i="19"/>
  <c r="L3178" i="19"/>
  <c r="J3178" i="19"/>
  <c r="N3177" i="19"/>
  <c r="M3177" i="19"/>
  <c r="L3177" i="19"/>
  <c r="J3177" i="19"/>
  <c r="N3176" i="19"/>
  <c r="M3176" i="19"/>
  <c r="L3176" i="19"/>
  <c r="J3176" i="19"/>
  <c r="N3175" i="19"/>
  <c r="M3175" i="19"/>
  <c r="L3175" i="19"/>
  <c r="J3175" i="19"/>
  <c r="N3174" i="19"/>
  <c r="M3174" i="19"/>
  <c r="L3174" i="19"/>
  <c r="J3174" i="19"/>
  <c r="N3173" i="19"/>
  <c r="M3173" i="19"/>
  <c r="L3173" i="19"/>
  <c r="J3173" i="19"/>
  <c r="N3172" i="19"/>
  <c r="M3172" i="19"/>
  <c r="L3172" i="19"/>
  <c r="J3172" i="19"/>
  <c r="N3171" i="19"/>
  <c r="M3171" i="19"/>
  <c r="L3171" i="19"/>
  <c r="J3171" i="19"/>
  <c r="N3170" i="19"/>
  <c r="M3170" i="19"/>
  <c r="L3170" i="19"/>
  <c r="J3170" i="19"/>
  <c r="N3169" i="19"/>
  <c r="M3169" i="19"/>
  <c r="L3169" i="19"/>
  <c r="J3169" i="19"/>
  <c r="N3168" i="19"/>
  <c r="M3168" i="19"/>
  <c r="L3168" i="19"/>
  <c r="J3168" i="19"/>
  <c r="N3167" i="19"/>
  <c r="M3167" i="19"/>
  <c r="L3167" i="19"/>
  <c r="J3167" i="19"/>
  <c r="N3166" i="19"/>
  <c r="M3166" i="19"/>
  <c r="L3166" i="19"/>
  <c r="J3166" i="19"/>
  <c r="N3165" i="19"/>
  <c r="M3165" i="19"/>
  <c r="L3165" i="19"/>
  <c r="J3165" i="19"/>
  <c r="N3164" i="19"/>
  <c r="M3164" i="19"/>
  <c r="L3164" i="19"/>
  <c r="J3164" i="19"/>
  <c r="N3163" i="19"/>
  <c r="M3163" i="19"/>
  <c r="L3163" i="19"/>
  <c r="J3163" i="19"/>
  <c r="N3162" i="19"/>
  <c r="M3162" i="19"/>
  <c r="L3162" i="19"/>
  <c r="J3162" i="19"/>
  <c r="N3161" i="19"/>
  <c r="M3161" i="19"/>
  <c r="L3161" i="19"/>
  <c r="J3161" i="19"/>
  <c r="N3160" i="19"/>
  <c r="M3160" i="19"/>
  <c r="L3160" i="19"/>
  <c r="J3160" i="19"/>
  <c r="N3159" i="19"/>
  <c r="M3159" i="19"/>
  <c r="L3159" i="19"/>
  <c r="J3159" i="19"/>
  <c r="U3157" i="19"/>
  <c r="S3157" i="19"/>
  <c r="T3157" i="19"/>
  <c r="T49" i="18" s="1"/>
  <c r="V3157" i="19"/>
  <c r="V49" i="18" s="1"/>
  <c r="W3157" i="19"/>
  <c r="Y3157" i="19"/>
  <c r="F3102" i="19"/>
  <c r="F3103" i="19"/>
  <c r="F3104" i="19"/>
  <c r="F3105" i="19"/>
  <c r="F3106" i="19"/>
  <c r="F3107" i="19"/>
  <c r="F3108" i="19"/>
  <c r="F3109" i="19"/>
  <c r="F3110" i="19"/>
  <c r="F3111" i="19"/>
  <c r="F3112" i="19"/>
  <c r="F3113" i="19"/>
  <c r="F3114" i="19"/>
  <c r="F3115" i="19"/>
  <c r="F3116" i="19"/>
  <c r="F3117" i="19"/>
  <c r="F3118" i="19"/>
  <c r="F3119" i="19"/>
  <c r="F3120" i="19"/>
  <c r="F3121" i="19"/>
  <c r="F3122" i="19"/>
  <c r="F3123" i="19"/>
  <c r="F3124" i="19"/>
  <c r="F3125" i="19"/>
  <c r="F3126" i="19"/>
  <c r="F3127" i="19"/>
  <c r="F3128" i="19"/>
  <c r="F3129" i="19"/>
  <c r="F3130" i="19"/>
  <c r="F3131" i="19"/>
  <c r="F3132" i="19"/>
  <c r="F3133" i="19"/>
  <c r="F3134" i="19"/>
  <c r="F3135" i="19"/>
  <c r="F3136" i="19"/>
  <c r="F3137" i="19"/>
  <c r="F3138" i="19"/>
  <c r="F3139" i="19"/>
  <c r="F3140" i="19"/>
  <c r="F3141" i="19"/>
  <c r="F3142" i="19"/>
  <c r="F3143" i="19"/>
  <c r="F3144" i="19"/>
  <c r="F3145" i="19"/>
  <c r="F3146" i="19"/>
  <c r="F3147" i="19"/>
  <c r="F3148" i="19"/>
  <c r="F3149" i="19"/>
  <c r="F3150" i="19"/>
  <c r="F3151" i="19"/>
  <c r="F3152" i="19"/>
  <c r="F3153" i="19"/>
  <c r="F3154" i="19"/>
  <c r="F3155" i="19"/>
  <c r="F3156" i="19"/>
  <c r="J3157" i="19"/>
  <c r="N3156" i="19"/>
  <c r="M3156" i="19"/>
  <c r="L3156" i="19"/>
  <c r="J3156" i="19"/>
  <c r="N3155" i="19"/>
  <c r="M3155" i="19"/>
  <c r="L3155" i="19"/>
  <c r="J3155" i="19"/>
  <c r="N3154" i="19"/>
  <c r="M3154" i="19"/>
  <c r="L3154" i="19"/>
  <c r="J3154" i="19"/>
  <c r="N3153" i="19"/>
  <c r="M3153" i="19"/>
  <c r="L3153" i="19"/>
  <c r="J3153" i="19"/>
  <c r="N3152" i="19"/>
  <c r="M3152" i="19"/>
  <c r="L3152" i="19"/>
  <c r="J3152" i="19"/>
  <c r="N3151" i="19"/>
  <c r="M3151" i="19"/>
  <c r="L3151" i="19"/>
  <c r="J3151" i="19"/>
  <c r="N3150" i="19"/>
  <c r="M3150" i="19"/>
  <c r="L3150" i="19"/>
  <c r="J3150" i="19"/>
  <c r="N3149" i="19"/>
  <c r="M3149" i="19"/>
  <c r="L3149" i="19"/>
  <c r="J3149" i="19"/>
  <c r="N3148" i="19"/>
  <c r="M3148" i="19"/>
  <c r="L3148" i="19"/>
  <c r="J3148" i="19"/>
  <c r="N3147" i="19"/>
  <c r="M3147" i="19"/>
  <c r="L3147" i="19"/>
  <c r="J3147" i="19"/>
  <c r="N3146" i="19"/>
  <c r="M3146" i="19"/>
  <c r="L3146" i="19"/>
  <c r="J3146" i="19"/>
  <c r="N3145" i="19"/>
  <c r="M3145" i="19"/>
  <c r="L3145" i="19"/>
  <c r="J3145" i="19"/>
  <c r="N3144" i="19"/>
  <c r="M3144" i="19"/>
  <c r="L3144" i="19"/>
  <c r="J3144" i="19"/>
  <c r="N3143" i="19"/>
  <c r="M3143" i="19"/>
  <c r="L3143" i="19"/>
  <c r="J3143" i="19"/>
  <c r="N3142" i="19"/>
  <c r="M3142" i="19"/>
  <c r="L3142" i="19"/>
  <c r="J3142" i="19"/>
  <c r="N3141" i="19"/>
  <c r="M3141" i="19"/>
  <c r="L3141" i="19"/>
  <c r="J3141" i="19"/>
  <c r="N3140" i="19"/>
  <c r="M3140" i="19"/>
  <c r="L3140" i="19"/>
  <c r="J3140" i="19"/>
  <c r="N3139" i="19"/>
  <c r="M3139" i="19"/>
  <c r="L3139" i="19"/>
  <c r="J3139" i="19"/>
  <c r="N3138" i="19"/>
  <c r="M3138" i="19"/>
  <c r="L3138" i="19"/>
  <c r="J3138" i="19"/>
  <c r="N3137" i="19"/>
  <c r="M3137" i="19"/>
  <c r="L3137" i="19"/>
  <c r="J3137" i="19"/>
  <c r="N3136" i="19"/>
  <c r="M3136" i="19"/>
  <c r="L3136" i="19"/>
  <c r="J3136" i="19"/>
  <c r="N3135" i="19"/>
  <c r="M3135" i="19"/>
  <c r="L3135" i="19"/>
  <c r="J3135" i="19"/>
  <c r="N3134" i="19"/>
  <c r="M3134" i="19"/>
  <c r="L3134" i="19"/>
  <c r="J3134" i="19"/>
  <c r="N3133" i="19"/>
  <c r="M3133" i="19"/>
  <c r="L3133" i="19"/>
  <c r="J3133" i="19"/>
  <c r="N3132" i="19"/>
  <c r="M3132" i="19"/>
  <c r="L3132" i="19"/>
  <c r="J3132" i="19"/>
  <c r="N3131" i="19"/>
  <c r="M3131" i="19"/>
  <c r="L3131" i="19"/>
  <c r="J3131" i="19"/>
  <c r="N3130" i="19"/>
  <c r="M3130" i="19"/>
  <c r="L3130" i="19"/>
  <c r="J3130" i="19"/>
  <c r="N3129" i="19"/>
  <c r="M3129" i="19"/>
  <c r="L3129" i="19"/>
  <c r="J3129" i="19"/>
  <c r="N3128" i="19"/>
  <c r="M3128" i="19"/>
  <c r="L3128" i="19"/>
  <c r="J3128" i="19"/>
  <c r="N3127" i="19"/>
  <c r="M3127" i="19"/>
  <c r="L3127" i="19"/>
  <c r="J3127" i="19"/>
  <c r="N3126" i="19"/>
  <c r="M3126" i="19"/>
  <c r="L3126" i="19"/>
  <c r="J3126" i="19"/>
  <c r="N3125" i="19"/>
  <c r="M3125" i="19"/>
  <c r="L3125" i="19"/>
  <c r="J3125" i="19"/>
  <c r="N3124" i="19"/>
  <c r="M3124" i="19"/>
  <c r="L3124" i="19"/>
  <c r="J3124" i="19"/>
  <c r="N3123" i="19"/>
  <c r="M3123" i="19"/>
  <c r="L3123" i="19"/>
  <c r="J3123" i="19"/>
  <c r="N3122" i="19"/>
  <c r="M3122" i="19"/>
  <c r="L3122" i="19"/>
  <c r="J3122" i="19"/>
  <c r="N3121" i="19"/>
  <c r="M3121" i="19"/>
  <c r="L3121" i="19"/>
  <c r="J3121" i="19"/>
  <c r="N3120" i="19"/>
  <c r="M3120" i="19"/>
  <c r="L3120" i="19"/>
  <c r="J3120" i="19"/>
  <c r="N3119" i="19"/>
  <c r="M3119" i="19"/>
  <c r="L3119" i="19"/>
  <c r="J3119" i="19"/>
  <c r="N3118" i="19"/>
  <c r="M3118" i="19"/>
  <c r="L3118" i="19"/>
  <c r="J3118" i="19"/>
  <c r="N3117" i="19"/>
  <c r="M3117" i="19"/>
  <c r="L3117" i="19"/>
  <c r="J3117" i="19"/>
  <c r="N3116" i="19"/>
  <c r="M3116" i="19"/>
  <c r="L3116" i="19"/>
  <c r="J3116" i="19"/>
  <c r="N3115" i="19"/>
  <c r="M3115" i="19"/>
  <c r="L3115" i="19"/>
  <c r="J3115" i="19"/>
  <c r="N3114" i="19"/>
  <c r="M3114" i="19"/>
  <c r="L3114" i="19"/>
  <c r="J3114" i="19"/>
  <c r="N3113" i="19"/>
  <c r="M3113" i="19"/>
  <c r="L3113" i="19"/>
  <c r="J3113" i="19"/>
  <c r="N3112" i="19"/>
  <c r="M3112" i="19"/>
  <c r="L3112" i="19"/>
  <c r="J3112" i="19"/>
  <c r="N3111" i="19"/>
  <c r="M3111" i="19"/>
  <c r="L3111" i="19"/>
  <c r="J3111" i="19"/>
  <c r="N3110" i="19"/>
  <c r="M3110" i="19"/>
  <c r="L3110" i="19"/>
  <c r="J3110" i="19"/>
  <c r="N3109" i="19"/>
  <c r="M3109" i="19"/>
  <c r="L3109" i="19"/>
  <c r="J3109" i="19"/>
  <c r="N3108" i="19"/>
  <c r="M3108" i="19"/>
  <c r="L3108" i="19"/>
  <c r="J3108" i="19"/>
  <c r="N3107" i="19"/>
  <c r="M3107" i="19"/>
  <c r="L3107" i="19"/>
  <c r="J3107" i="19"/>
  <c r="N3106" i="19"/>
  <c r="M3106" i="19"/>
  <c r="L3106" i="19"/>
  <c r="J3106" i="19"/>
  <c r="N3105" i="19"/>
  <c r="M3105" i="19"/>
  <c r="L3105" i="19"/>
  <c r="J3105" i="19"/>
  <c r="N3104" i="19"/>
  <c r="M3104" i="19"/>
  <c r="L3104" i="19"/>
  <c r="J3104" i="19"/>
  <c r="N3103" i="19"/>
  <c r="M3103" i="19"/>
  <c r="L3103" i="19"/>
  <c r="J3103" i="19"/>
  <c r="N3102" i="19"/>
  <c r="M3102" i="19"/>
  <c r="L3102" i="19"/>
  <c r="J3102" i="19"/>
  <c r="N3100" i="19"/>
  <c r="M3100" i="19"/>
  <c r="L3100" i="19"/>
  <c r="F3100" i="19"/>
  <c r="J3100" i="19"/>
  <c r="N3099" i="19"/>
  <c r="M3099" i="19"/>
  <c r="L3099" i="19"/>
  <c r="J3099" i="19"/>
  <c r="N3098" i="19"/>
  <c r="M3098" i="19"/>
  <c r="L3098" i="19"/>
  <c r="J3098" i="19"/>
  <c r="N3097" i="19"/>
  <c r="M3097" i="19"/>
  <c r="L3097" i="19"/>
  <c r="J3097" i="19"/>
  <c r="N3096" i="19"/>
  <c r="M3096" i="19"/>
  <c r="L3096" i="19"/>
  <c r="J3096" i="19"/>
  <c r="N3095" i="19"/>
  <c r="M3095" i="19"/>
  <c r="L3095" i="19"/>
  <c r="J3095" i="19"/>
  <c r="N3094" i="19"/>
  <c r="M3094" i="19"/>
  <c r="L3094" i="19"/>
  <c r="J3094" i="19"/>
  <c r="N3093" i="19"/>
  <c r="M3093" i="19"/>
  <c r="L3093" i="19"/>
  <c r="J3093" i="19"/>
  <c r="N3092" i="19"/>
  <c r="M3092" i="19"/>
  <c r="L3092" i="19"/>
  <c r="J3092" i="19"/>
  <c r="N3091" i="19"/>
  <c r="M3091" i="19"/>
  <c r="L3091" i="19"/>
  <c r="J3091" i="19"/>
  <c r="N3090" i="19"/>
  <c r="M3090" i="19"/>
  <c r="L3090" i="19"/>
  <c r="J3090" i="19"/>
  <c r="N3089" i="19"/>
  <c r="M3089" i="19"/>
  <c r="L3089" i="19"/>
  <c r="J3089" i="19"/>
  <c r="N3088" i="19"/>
  <c r="M3088" i="19"/>
  <c r="L3088" i="19"/>
  <c r="J3088" i="19"/>
  <c r="N3087" i="19"/>
  <c r="M3087" i="19"/>
  <c r="L3087" i="19"/>
  <c r="J3087" i="19"/>
  <c r="N3086" i="19"/>
  <c r="M3086" i="19"/>
  <c r="L3086" i="19"/>
  <c r="J3086" i="19"/>
  <c r="N3085" i="19"/>
  <c r="M3085" i="19"/>
  <c r="L3085" i="19"/>
  <c r="J3085" i="19"/>
  <c r="N3084" i="19"/>
  <c r="M3084" i="19"/>
  <c r="L3084" i="19"/>
  <c r="J3084" i="19"/>
  <c r="N3083" i="19"/>
  <c r="M3083" i="19"/>
  <c r="L3083" i="19"/>
  <c r="J3083" i="19"/>
  <c r="N3082" i="19"/>
  <c r="M3082" i="19"/>
  <c r="L3082" i="19"/>
  <c r="J3082" i="19"/>
  <c r="N3081" i="19"/>
  <c r="M3081" i="19"/>
  <c r="L3081" i="19"/>
  <c r="J3081" i="19"/>
  <c r="N3080" i="19"/>
  <c r="M3080" i="19"/>
  <c r="L3080" i="19"/>
  <c r="J3080" i="19"/>
  <c r="N3079" i="19"/>
  <c r="M3079" i="19"/>
  <c r="L3079" i="19"/>
  <c r="J3079" i="19"/>
  <c r="N3078" i="19"/>
  <c r="M3078" i="19"/>
  <c r="L3078" i="19"/>
  <c r="J3078" i="19"/>
  <c r="N3077" i="19"/>
  <c r="M3077" i="19"/>
  <c r="L3077" i="19"/>
  <c r="J3077" i="19"/>
  <c r="N3076" i="19"/>
  <c r="M3076" i="19"/>
  <c r="L3076" i="19"/>
  <c r="J3076" i="19"/>
  <c r="N3075" i="19"/>
  <c r="M3075" i="19"/>
  <c r="L3075" i="19"/>
  <c r="J3075" i="19"/>
  <c r="N3074" i="19"/>
  <c r="M3074" i="19"/>
  <c r="L3074" i="19"/>
  <c r="J3074" i="19"/>
  <c r="N3073" i="19"/>
  <c r="M3073" i="19"/>
  <c r="L3073" i="19"/>
  <c r="J3073" i="19"/>
  <c r="N3072" i="19"/>
  <c r="M3072" i="19"/>
  <c r="L3072" i="19"/>
  <c r="J3072" i="19"/>
  <c r="N3071" i="19"/>
  <c r="M3071" i="19"/>
  <c r="L3071" i="19"/>
  <c r="J3071" i="19"/>
  <c r="N3070" i="19"/>
  <c r="M3070" i="19"/>
  <c r="L3070" i="19"/>
  <c r="J3070" i="19"/>
  <c r="N3069" i="19"/>
  <c r="M3069" i="19"/>
  <c r="L3069" i="19"/>
  <c r="J3069" i="19"/>
  <c r="N3068" i="19"/>
  <c r="M3068" i="19"/>
  <c r="L3068" i="19"/>
  <c r="J3068" i="19"/>
  <c r="N3067" i="19"/>
  <c r="M3067" i="19"/>
  <c r="L3067" i="19"/>
  <c r="J3067" i="19"/>
  <c r="N3066" i="19"/>
  <c r="M3066" i="19"/>
  <c r="L3066" i="19"/>
  <c r="J3066" i="19"/>
  <c r="N3065" i="19"/>
  <c r="M3065" i="19"/>
  <c r="L3065" i="19"/>
  <c r="J3065" i="19"/>
  <c r="N3064" i="19"/>
  <c r="M3064" i="19"/>
  <c r="L3064" i="19"/>
  <c r="J3064" i="19"/>
  <c r="N3063" i="19"/>
  <c r="M3063" i="19"/>
  <c r="L3063" i="19"/>
  <c r="J3063" i="19"/>
  <c r="N3062" i="19"/>
  <c r="M3062" i="19"/>
  <c r="L3062" i="19"/>
  <c r="J3062" i="19"/>
  <c r="N3061" i="19"/>
  <c r="M3061" i="19"/>
  <c r="L3061" i="19"/>
  <c r="J3061" i="19"/>
  <c r="N3059" i="19"/>
  <c r="M3059" i="19"/>
  <c r="L3059" i="19"/>
  <c r="BM2926" i="19"/>
  <c r="F2926" i="19" s="1"/>
  <c r="BM2927" i="19"/>
  <c r="F2927" i="19" s="1"/>
  <c r="BM2928" i="19"/>
  <c r="F2928" i="19" s="1"/>
  <c r="BM2929" i="19"/>
  <c r="F2929" i="19" s="1"/>
  <c r="BM2930" i="19"/>
  <c r="F2930" i="19" s="1"/>
  <c r="BM2931" i="19"/>
  <c r="F2931" i="19" s="1"/>
  <c r="BM2932" i="19"/>
  <c r="F2932" i="19" s="1"/>
  <c r="BM2933" i="19"/>
  <c r="F2933" i="19" s="1"/>
  <c r="BM2934" i="19"/>
  <c r="F2934" i="19" s="1"/>
  <c r="BM2935" i="19"/>
  <c r="F2935" i="19" s="1"/>
  <c r="BM2936" i="19"/>
  <c r="F2936" i="19" s="1"/>
  <c r="BM2937" i="19"/>
  <c r="F2937" i="19" s="1"/>
  <c r="BM2938" i="19"/>
  <c r="F2938" i="19" s="1"/>
  <c r="BM2939" i="19"/>
  <c r="F2939" i="19" s="1"/>
  <c r="BM2940" i="19"/>
  <c r="F2940" i="19" s="1"/>
  <c r="BM2941" i="19"/>
  <c r="F2941" i="19" s="1"/>
  <c r="BM2942" i="19"/>
  <c r="F2942" i="19" s="1"/>
  <c r="BM2943" i="19"/>
  <c r="F2943" i="19" s="1"/>
  <c r="BM2944" i="19"/>
  <c r="F2944" i="19" s="1"/>
  <c r="BM2945" i="19"/>
  <c r="F2945" i="19" s="1"/>
  <c r="BM2946" i="19"/>
  <c r="F2946" i="19" s="1"/>
  <c r="BM2947" i="19"/>
  <c r="F2947" i="19" s="1"/>
  <c r="BM2948" i="19"/>
  <c r="F2948" i="19" s="1"/>
  <c r="BM2949" i="19"/>
  <c r="F2949" i="19" s="1"/>
  <c r="BM2950" i="19"/>
  <c r="F2950" i="19" s="1"/>
  <c r="BM2951" i="19"/>
  <c r="F2951" i="19" s="1"/>
  <c r="BM2952" i="19"/>
  <c r="F2952" i="19" s="1"/>
  <c r="BM2953" i="19"/>
  <c r="F2953" i="19" s="1"/>
  <c r="BM2954" i="19"/>
  <c r="F2954" i="19" s="1"/>
  <c r="BM2955" i="19"/>
  <c r="F2955" i="19" s="1"/>
  <c r="BM2956" i="19"/>
  <c r="F2956" i="19" s="1"/>
  <c r="BM2957" i="19"/>
  <c r="F2957" i="19" s="1"/>
  <c r="BM2958" i="19"/>
  <c r="F2958" i="19" s="1"/>
  <c r="BM2959" i="19"/>
  <c r="F2959" i="19" s="1"/>
  <c r="BM2960" i="19"/>
  <c r="F2960" i="19" s="1"/>
  <c r="BM2961" i="19"/>
  <c r="F2961" i="19" s="1"/>
  <c r="BM2962" i="19"/>
  <c r="F2962" i="19" s="1"/>
  <c r="BM2963" i="19"/>
  <c r="F2963" i="19" s="1"/>
  <c r="BM2964" i="19"/>
  <c r="F2964" i="19" s="1"/>
  <c r="BM2965" i="19"/>
  <c r="F2965" i="19" s="1"/>
  <c r="BM2966" i="19"/>
  <c r="F2966" i="19" s="1"/>
  <c r="BM2967" i="19"/>
  <c r="F2967" i="19" s="1"/>
  <c r="BM2968" i="19"/>
  <c r="F2968" i="19" s="1"/>
  <c r="BM2969" i="19"/>
  <c r="F2969" i="19" s="1"/>
  <c r="BM2970" i="19"/>
  <c r="F2970" i="19" s="1"/>
  <c r="BM2971" i="19"/>
  <c r="F2971" i="19" s="1"/>
  <c r="BM2972" i="19"/>
  <c r="F2972" i="19" s="1"/>
  <c r="BM2973" i="19"/>
  <c r="F2973" i="19" s="1"/>
  <c r="BM2974" i="19"/>
  <c r="F2974" i="19" s="1"/>
  <c r="BM2975" i="19"/>
  <c r="F2975" i="19" s="1"/>
  <c r="BM2976" i="19"/>
  <c r="F2976" i="19" s="1"/>
  <c r="BM2977" i="19"/>
  <c r="F2977" i="19" s="1"/>
  <c r="BM2978" i="19"/>
  <c r="F2978" i="19" s="1"/>
  <c r="BM2979" i="19"/>
  <c r="F2979" i="19" s="1"/>
  <c r="BM2980" i="19"/>
  <c r="F2980" i="19" s="1"/>
  <c r="BM2981" i="19"/>
  <c r="F2981" i="19" s="1"/>
  <c r="BM2982" i="19"/>
  <c r="F2982" i="19" s="1"/>
  <c r="BM2983" i="19"/>
  <c r="F2983" i="19" s="1"/>
  <c r="BM2984" i="19"/>
  <c r="F2984" i="19" s="1"/>
  <c r="BM2985" i="19"/>
  <c r="F2985" i="19" s="1"/>
  <c r="BM2986" i="19"/>
  <c r="F2986" i="19" s="1"/>
  <c r="BM2987" i="19"/>
  <c r="F2987" i="19" s="1"/>
  <c r="BM2988" i="19"/>
  <c r="F2988" i="19" s="1"/>
  <c r="BM2989" i="19"/>
  <c r="F2989" i="19" s="1"/>
  <c r="BM2990" i="19"/>
  <c r="F2990" i="19" s="1"/>
  <c r="BM2991" i="19"/>
  <c r="F2991" i="19" s="1"/>
  <c r="BM2992" i="19"/>
  <c r="F2992" i="19" s="1"/>
  <c r="BM2993" i="19"/>
  <c r="F2993" i="19" s="1"/>
  <c r="BM2994" i="19"/>
  <c r="F2994" i="19" s="1"/>
  <c r="BM2995" i="19"/>
  <c r="F2995" i="19" s="1"/>
  <c r="BM2996" i="19"/>
  <c r="F2996" i="19" s="1"/>
  <c r="BM2997" i="19"/>
  <c r="F2997" i="19" s="1"/>
  <c r="BM2998" i="19"/>
  <c r="F2998" i="19" s="1"/>
  <c r="BM2999" i="19"/>
  <c r="F2999" i="19" s="1"/>
  <c r="BM3000" i="19"/>
  <c r="F3000" i="19" s="1"/>
  <c r="BM3001" i="19"/>
  <c r="F3001" i="19" s="1"/>
  <c r="BM3002" i="19"/>
  <c r="F3002" i="19" s="1"/>
  <c r="BM3003" i="19"/>
  <c r="F3003" i="19" s="1"/>
  <c r="BM3004" i="19"/>
  <c r="F3004" i="19" s="1"/>
  <c r="BM3005" i="19"/>
  <c r="F3005" i="19" s="1"/>
  <c r="BM3006" i="19"/>
  <c r="F3006" i="19" s="1"/>
  <c r="BM3007" i="19"/>
  <c r="F3007" i="19" s="1"/>
  <c r="BM3008" i="19"/>
  <c r="F3008" i="19" s="1"/>
  <c r="BM3009" i="19"/>
  <c r="F3009" i="19" s="1"/>
  <c r="BM3010" i="19"/>
  <c r="F3010" i="19" s="1"/>
  <c r="BM3011" i="19"/>
  <c r="F3011" i="19" s="1"/>
  <c r="BM3012" i="19"/>
  <c r="F3012" i="19" s="1"/>
  <c r="BM3013" i="19"/>
  <c r="F3013" i="19" s="1"/>
  <c r="BM3014" i="19"/>
  <c r="F3014" i="19" s="1"/>
  <c r="BM3015" i="19"/>
  <c r="F3015" i="19" s="1"/>
  <c r="BM3016" i="19"/>
  <c r="F3016" i="19" s="1"/>
  <c r="BM3017" i="19"/>
  <c r="F3017" i="19" s="1"/>
  <c r="BM3018" i="19"/>
  <c r="F3018" i="19" s="1"/>
  <c r="BM3019" i="19"/>
  <c r="F3019" i="19" s="1"/>
  <c r="BM3020" i="19"/>
  <c r="F3020" i="19" s="1"/>
  <c r="BM3021" i="19"/>
  <c r="F3021" i="19" s="1"/>
  <c r="BM3022" i="19"/>
  <c r="F3022" i="19" s="1"/>
  <c r="BM3023" i="19"/>
  <c r="F3023" i="19" s="1"/>
  <c r="BM3024" i="19"/>
  <c r="F3024" i="19" s="1"/>
  <c r="BM3025" i="19"/>
  <c r="F3025" i="19" s="1"/>
  <c r="BM3026" i="19"/>
  <c r="F3026" i="19" s="1"/>
  <c r="BM3027" i="19"/>
  <c r="F3027" i="19" s="1"/>
  <c r="BM3028" i="19"/>
  <c r="F3028" i="19" s="1"/>
  <c r="BM3029" i="19"/>
  <c r="F3029" i="19" s="1"/>
  <c r="BM3030" i="19"/>
  <c r="F3030" i="19" s="1"/>
  <c r="BM3031" i="19"/>
  <c r="F3031" i="19" s="1"/>
  <c r="BM3032" i="19"/>
  <c r="F3032" i="19" s="1"/>
  <c r="BM3033" i="19"/>
  <c r="F3033" i="19" s="1"/>
  <c r="BM3034" i="19"/>
  <c r="F3034" i="19" s="1"/>
  <c r="BM3035" i="19"/>
  <c r="F3035" i="19" s="1"/>
  <c r="BM3036" i="19"/>
  <c r="F3036" i="19" s="1"/>
  <c r="BM3037" i="19"/>
  <c r="F3037" i="19" s="1"/>
  <c r="BM3038" i="19"/>
  <c r="F3038" i="19" s="1"/>
  <c r="BM3039" i="19"/>
  <c r="F3039" i="19" s="1"/>
  <c r="BM3040" i="19"/>
  <c r="F3040" i="19" s="1"/>
  <c r="BM3041" i="19"/>
  <c r="F3041" i="19" s="1"/>
  <c r="BM3042" i="19"/>
  <c r="F3042" i="19" s="1"/>
  <c r="BM3043" i="19"/>
  <c r="F3043" i="19" s="1"/>
  <c r="BM3044" i="19"/>
  <c r="F3044" i="19" s="1"/>
  <c r="BM3045" i="19"/>
  <c r="F3045" i="19" s="1"/>
  <c r="BM3046" i="19"/>
  <c r="F3046" i="19" s="1"/>
  <c r="BM3047" i="19"/>
  <c r="F3047" i="19" s="1"/>
  <c r="BM3048" i="19"/>
  <c r="F3048" i="19" s="1"/>
  <c r="BM3049" i="19"/>
  <c r="F3049" i="19" s="1"/>
  <c r="BM3050" i="19"/>
  <c r="F3050" i="19" s="1"/>
  <c r="BM3051" i="19"/>
  <c r="F3051" i="19" s="1"/>
  <c r="BM3052" i="19"/>
  <c r="F3052" i="19" s="1"/>
  <c r="BM3053" i="19"/>
  <c r="F3053" i="19" s="1"/>
  <c r="BM3054" i="19"/>
  <c r="F3054" i="19" s="1"/>
  <c r="BM3055" i="19"/>
  <c r="F3055" i="19" s="1"/>
  <c r="BM3056" i="19"/>
  <c r="F3056" i="19" s="1"/>
  <c r="BM3057" i="19"/>
  <c r="F3057" i="19" s="1"/>
  <c r="BM3058" i="19"/>
  <c r="F3058" i="19" s="1"/>
  <c r="J3059" i="19"/>
  <c r="N3058" i="19"/>
  <c r="M3058" i="19"/>
  <c r="L3058" i="19"/>
  <c r="N3057" i="19"/>
  <c r="M3057" i="19"/>
  <c r="L3057" i="19"/>
  <c r="N3056" i="19"/>
  <c r="M3056" i="19"/>
  <c r="L3056" i="19"/>
  <c r="N3055" i="19"/>
  <c r="M3055" i="19"/>
  <c r="L3055" i="19"/>
  <c r="N3054" i="19"/>
  <c r="M3054" i="19"/>
  <c r="L3054" i="19"/>
  <c r="N3053" i="19"/>
  <c r="M3053" i="19"/>
  <c r="L3053" i="19"/>
  <c r="N3052" i="19"/>
  <c r="M3052" i="19"/>
  <c r="L3052" i="19"/>
  <c r="N3051" i="19"/>
  <c r="M3051" i="19"/>
  <c r="L3051" i="19"/>
  <c r="N3050" i="19"/>
  <c r="M3050" i="19"/>
  <c r="L3050" i="19"/>
  <c r="N3049" i="19"/>
  <c r="M3049" i="19"/>
  <c r="L3049" i="19"/>
  <c r="N3048" i="19"/>
  <c r="M3048" i="19"/>
  <c r="L3048" i="19"/>
  <c r="N3047" i="19"/>
  <c r="M3047" i="19"/>
  <c r="L3047" i="19"/>
  <c r="N3046" i="19"/>
  <c r="M3046" i="19"/>
  <c r="L3046" i="19"/>
  <c r="N3045" i="19"/>
  <c r="M3045" i="19"/>
  <c r="L3045" i="19"/>
  <c r="N3044" i="19"/>
  <c r="M3044" i="19"/>
  <c r="L3044" i="19"/>
  <c r="N3043" i="19"/>
  <c r="M3043" i="19"/>
  <c r="L3043" i="19"/>
  <c r="N3042" i="19"/>
  <c r="M3042" i="19"/>
  <c r="L3042" i="19"/>
  <c r="N3041" i="19"/>
  <c r="M3041" i="19"/>
  <c r="L3041" i="19"/>
  <c r="N3040" i="19"/>
  <c r="M3040" i="19"/>
  <c r="L3040" i="19"/>
  <c r="N3039" i="19"/>
  <c r="M3039" i="19"/>
  <c r="L3039" i="19"/>
  <c r="N3038" i="19"/>
  <c r="M3038" i="19"/>
  <c r="L3038" i="19"/>
  <c r="N3037" i="19"/>
  <c r="M3037" i="19"/>
  <c r="L3037" i="19"/>
  <c r="N3036" i="19"/>
  <c r="M3036" i="19"/>
  <c r="L3036" i="19"/>
  <c r="N3035" i="19"/>
  <c r="M3035" i="19"/>
  <c r="L3035" i="19"/>
  <c r="N3034" i="19"/>
  <c r="M3034" i="19"/>
  <c r="L3034" i="19"/>
  <c r="N3033" i="19"/>
  <c r="M3033" i="19"/>
  <c r="L3033" i="19"/>
  <c r="N3032" i="19"/>
  <c r="M3032" i="19"/>
  <c r="L3032" i="19"/>
  <c r="N3031" i="19"/>
  <c r="M3031" i="19"/>
  <c r="L3031" i="19"/>
  <c r="N3030" i="19"/>
  <c r="M3030" i="19"/>
  <c r="L3030" i="19"/>
  <c r="N3029" i="19"/>
  <c r="M3029" i="19"/>
  <c r="L3029" i="19"/>
  <c r="N3028" i="19"/>
  <c r="M3028" i="19"/>
  <c r="L3028" i="19"/>
  <c r="N3027" i="19"/>
  <c r="M3027" i="19"/>
  <c r="L3027" i="19"/>
  <c r="N3026" i="19"/>
  <c r="M3026" i="19"/>
  <c r="L3026" i="19"/>
  <c r="N3025" i="19"/>
  <c r="M3025" i="19"/>
  <c r="L3025" i="19"/>
  <c r="N3024" i="19"/>
  <c r="M3024" i="19"/>
  <c r="L3024" i="19"/>
  <c r="N3023" i="19"/>
  <c r="M3023" i="19"/>
  <c r="L3023" i="19"/>
  <c r="N3022" i="19"/>
  <c r="M3022" i="19"/>
  <c r="L3022" i="19"/>
  <c r="N3021" i="19"/>
  <c r="M3021" i="19"/>
  <c r="L3021" i="19"/>
  <c r="N3020" i="19"/>
  <c r="M3020" i="19"/>
  <c r="L3020" i="19"/>
  <c r="N3019" i="19"/>
  <c r="M3019" i="19"/>
  <c r="L3019" i="19"/>
  <c r="N3018" i="19"/>
  <c r="M3018" i="19"/>
  <c r="L3018" i="19"/>
  <c r="N3017" i="19"/>
  <c r="M3017" i="19"/>
  <c r="L3017" i="19"/>
  <c r="N3016" i="19"/>
  <c r="M3016" i="19"/>
  <c r="L3016" i="19"/>
  <c r="N3015" i="19"/>
  <c r="M3015" i="19"/>
  <c r="L3015" i="19"/>
  <c r="N3014" i="19"/>
  <c r="M3014" i="19"/>
  <c r="L3014" i="19"/>
  <c r="N3013" i="19"/>
  <c r="M3013" i="19"/>
  <c r="L3013" i="19"/>
  <c r="N3012" i="19"/>
  <c r="M3012" i="19"/>
  <c r="L3012" i="19"/>
  <c r="N3011" i="19"/>
  <c r="M3011" i="19"/>
  <c r="L3011" i="19"/>
  <c r="N3010" i="19"/>
  <c r="M3010" i="19"/>
  <c r="L3010" i="19"/>
  <c r="N3009" i="19"/>
  <c r="M3009" i="19"/>
  <c r="L3009" i="19"/>
  <c r="N3008" i="19"/>
  <c r="M3008" i="19"/>
  <c r="L3008" i="19"/>
  <c r="N3007" i="19"/>
  <c r="M3007" i="19"/>
  <c r="L3007" i="19"/>
  <c r="N3006" i="19"/>
  <c r="M3006" i="19"/>
  <c r="L3006" i="19"/>
  <c r="N3005" i="19"/>
  <c r="M3005" i="19"/>
  <c r="L3005" i="19"/>
  <c r="N3004" i="19"/>
  <c r="M3004" i="19"/>
  <c r="L3004" i="19"/>
  <c r="N3003" i="19"/>
  <c r="M3003" i="19"/>
  <c r="L3003" i="19"/>
  <c r="N3002" i="19"/>
  <c r="M3002" i="19"/>
  <c r="L3002" i="19"/>
  <c r="N3001" i="19"/>
  <c r="M3001" i="19"/>
  <c r="L3001" i="19"/>
  <c r="N3000" i="19"/>
  <c r="M3000" i="19"/>
  <c r="L3000" i="19"/>
  <c r="N2999" i="19"/>
  <c r="M2999" i="19"/>
  <c r="L2999" i="19"/>
  <c r="N2998" i="19"/>
  <c r="M2998" i="19"/>
  <c r="L2998" i="19"/>
  <c r="N2997" i="19"/>
  <c r="M2997" i="19"/>
  <c r="L2997" i="19"/>
  <c r="N2996" i="19"/>
  <c r="M2996" i="19"/>
  <c r="L2996" i="19"/>
  <c r="N2995" i="19"/>
  <c r="M2995" i="19"/>
  <c r="L2995" i="19"/>
  <c r="N2994" i="19"/>
  <c r="M2994" i="19"/>
  <c r="L2994" i="19"/>
  <c r="N2993" i="19"/>
  <c r="M2993" i="19"/>
  <c r="L2993" i="19"/>
  <c r="N2992" i="19"/>
  <c r="M2992" i="19"/>
  <c r="L2992" i="19"/>
  <c r="N2991" i="19"/>
  <c r="M2991" i="19"/>
  <c r="L2991" i="19"/>
  <c r="N2990" i="19"/>
  <c r="M2990" i="19"/>
  <c r="L2990" i="19"/>
  <c r="N2989" i="19"/>
  <c r="M2989" i="19"/>
  <c r="L2989" i="19"/>
  <c r="N2988" i="19"/>
  <c r="M2988" i="19"/>
  <c r="L2988" i="19"/>
  <c r="N2987" i="19"/>
  <c r="M2987" i="19"/>
  <c r="L2987" i="19"/>
  <c r="N2986" i="19"/>
  <c r="M2986" i="19"/>
  <c r="L2986" i="19"/>
  <c r="N2985" i="19"/>
  <c r="M2985" i="19"/>
  <c r="L2985" i="19"/>
  <c r="N2984" i="19"/>
  <c r="M2984" i="19"/>
  <c r="L2984" i="19"/>
  <c r="N2983" i="19"/>
  <c r="M2983" i="19"/>
  <c r="L2983" i="19"/>
  <c r="N2982" i="19"/>
  <c r="M2982" i="19"/>
  <c r="L2982" i="19"/>
  <c r="N2981" i="19"/>
  <c r="M2981" i="19"/>
  <c r="L2981" i="19"/>
  <c r="N2980" i="19"/>
  <c r="M2980" i="19"/>
  <c r="L2980" i="19"/>
  <c r="N2979" i="19"/>
  <c r="M2979" i="19"/>
  <c r="L2979" i="19"/>
  <c r="N2978" i="19"/>
  <c r="M2978" i="19"/>
  <c r="L2978" i="19"/>
  <c r="N2977" i="19"/>
  <c r="M2977" i="19"/>
  <c r="L2977" i="19"/>
  <c r="N2976" i="19"/>
  <c r="M2976" i="19"/>
  <c r="L2976" i="19"/>
  <c r="N2975" i="19"/>
  <c r="M2975" i="19"/>
  <c r="L2975" i="19"/>
  <c r="N2974" i="19"/>
  <c r="M2974" i="19"/>
  <c r="L2974" i="19"/>
  <c r="N2973" i="19"/>
  <c r="M2973" i="19"/>
  <c r="L2973" i="19"/>
  <c r="N2972" i="19"/>
  <c r="M2972" i="19"/>
  <c r="L2972" i="19"/>
  <c r="N2971" i="19"/>
  <c r="M2971" i="19"/>
  <c r="L2971" i="19"/>
  <c r="N2970" i="19"/>
  <c r="M2970" i="19"/>
  <c r="L2970" i="19"/>
  <c r="N2969" i="19"/>
  <c r="M2969" i="19"/>
  <c r="L2969" i="19"/>
  <c r="N2968" i="19"/>
  <c r="M2968" i="19"/>
  <c r="L2968" i="19"/>
  <c r="N2967" i="19"/>
  <c r="M2967" i="19"/>
  <c r="L2967" i="19"/>
  <c r="N2966" i="19"/>
  <c r="M2966" i="19"/>
  <c r="L2966" i="19"/>
  <c r="N2965" i="19"/>
  <c r="M2965" i="19"/>
  <c r="L2965" i="19"/>
  <c r="N2964" i="19"/>
  <c r="M2964" i="19"/>
  <c r="L2964" i="19"/>
  <c r="N2963" i="19"/>
  <c r="M2963" i="19"/>
  <c r="L2963" i="19"/>
  <c r="N2962" i="19"/>
  <c r="M2962" i="19"/>
  <c r="L2962" i="19"/>
  <c r="N2961" i="19"/>
  <c r="M2961" i="19"/>
  <c r="L2961" i="19"/>
  <c r="N2960" i="19"/>
  <c r="M2960" i="19"/>
  <c r="L2960" i="19"/>
  <c r="N2959" i="19"/>
  <c r="M2959" i="19"/>
  <c r="L2959" i="19"/>
  <c r="N2958" i="19"/>
  <c r="M2958" i="19"/>
  <c r="L2958" i="19"/>
  <c r="N2957" i="19"/>
  <c r="M2957" i="19"/>
  <c r="L2957" i="19"/>
  <c r="N2956" i="19"/>
  <c r="M2956" i="19"/>
  <c r="L2956" i="19"/>
  <c r="N2955" i="19"/>
  <c r="M2955" i="19"/>
  <c r="L2955" i="19"/>
  <c r="N2954" i="19"/>
  <c r="M2954" i="19"/>
  <c r="L2954" i="19"/>
  <c r="N2953" i="19"/>
  <c r="M2953" i="19"/>
  <c r="L2953" i="19"/>
  <c r="N2952" i="19"/>
  <c r="M2952" i="19"/>
  <c r="L2952" i="19"/>
  <c r="N2951" i="19"/>
  <c r="M2951" i="19"/>
  <c r="L2951" i="19"/>
  <c r="N2950" i="19"/>
  <c r="M2950" i="19"/>
  <c r="L2950" i="19"/>
  <c r="N2949" i="19"/>
  <c r="M2949" i="19"/>
  <c r="L2949" i="19"/>
  <c r="N2948" i="19"/>
  <c r="M2948" i="19"/>
  <c r="L2948" i="19"/>
  <c r="N2947" i="19"/>
  <c r="M2947" i="19"/>
  <c r="L2947" i="19"/>
  <c r="N2946" i="19"/>
  <c r="M2946" i="19"/>
  <c r="L2946" i="19"/>
  <c r="N2945" i="19"/>
  <c r="M2945" i="19"/>
  <c r="L2945" i="19"/>
  <c r="N2944" i="19"/>
  <c r="M2944" i="19"/>
  <c r="L2944" i="19"/>
  <c r="N2943" i="19"/>
  <c r="M2943" i="19"/>
  <c r="L2943" i="19"/>
  <c r="N2942" i="19"/>
  <c r="M2942" i="19"/>
  <c r="L2942" i="19"/>
  <c r="N2941" i="19"/>
  <c r="M2941" i="19"/>
  <c r="L2941" i="19"/>
  <c r="N2940" i="19"/>
  <c r="M2940" i="19"/>
  <c r="L2940" i="19"/>
  <c r="N2939" i="19"/>
  <c r="M2939" i="19"/>
  <c r="L2939" i="19"/>
  <c r="N2938" i="19"/>
  <c r="M2938" i="19"/>
  <c r="L2938" i="19"/>
  <c r="N2937" i="19"/>
  <c r="M2937" i="19"/>
  <c r="L2937" i="19"/>
  <c r="N2936" i="19"/>
  <c r="M2936" i="19"/>
  <c r="L2936" i="19"/>
  <c r="N2935" i="19"/>
  <c r="M2935" i="19"/>
  <c r="L2935" i="19"/>
  <c r="N2934" i="19"/>
  <c r="M2934" i="19"/>
  <c r="L2934" i="19"/>
  <c r="N2933" i="19"/>
  <c r="M2933" i="19"/>
  <c r="L2933" i="19"/>
  <c r="N2932" i="19"/>
  <c r="M2932" i="19"/>
  <c r="L2932" i="19"/>
  <c r="N2931" i="19"/>
  <c r="M2931" i="19"/>
  <c r="L2931" i="19"/>
  <c r="N2930" i="19"/>
  <c r="M2930" i="19"/>
  <c r="L2930" i="19"/>
  <c r="N2929" i="19"/>
  <c r="M2929" i="19"/>
  <c r="L2929" i="19"/>
  <c r="N2928" i="19"/>
  <c r="M2928" i="19"/>
  <c r="L2928" i="19"/>
  <c r="N2927" i="19"/>
  <c r="M2927" i="19"/>
  <c r="L2927" i="19"/>
  <c r="N2926" i="19"/>
  <c r="M2926" i="19"/>
  <c r="L2926" i="19"/>
  <c r="N2924" i="19"/>
  <c r="M2924" i="19"/>
  <c r="L2924" i="19"/>
  <c r="AH1345" i="20"/>
  <c r="AH1346" i="20"/>
  <c r="AH1347" i="20"/>
  <c r="AH1348" i="20"/>
  <c r="AH1349" i="20"/>
  <c r="AH1350" i="20"/>
  <c r="AH1351" i="20"/>
  <c r="AH1352" i="20"/>
  <c r="AH1353" i="20"/>
  <c r="AH1354" i="20"/>
  <c r="AH1355" i="20"/>
  <c r="AH1356" i="20"/>
  <c r="AH1357" i="20"/>
  <c r="AH1358" i="20"/>
  <c r="AH1359" i="20"/>
  <c r="AH1360" i="20"/>
  <c r="AH1361" i="20"/>
  <c r="AH1362" i="20"/>
  <c r="AH1363" i="20"/>
  <c r="AH1364" i="20"/>
  <c r="AH1365" i="20"/>
  <c r="AH1366" i="20"/>
  <c r="AH1367" i="20"/>
  <c r="AH1368" i="20"/>
  <c r="AH1369" i="20"/>
  <c r="AH1370" i="20"/>
  <c r="AH1371" i="20"/>
  <c r="AH1372" i="20"/>
  <c r="AH1373" i="20"/>
  <c r="AH1374" i="20"/>
  <c r="AH1375" i="20"/>
  <c r="AH1376" i="20"/>
  <c r="AH1377" i="20"/>
  <c r="AH1378" i="20"/>
  <c r="AH1379" i="20"/>
  <c r="AH1380" i="20"/>
  <c r="AH1381" i="20"/>
  <c r="AH1382" i="20"/>
  <c r="AH1383" i="20"/>
  <c r="AH1384" i="20"/>
  <c r="AH1385" i="20"/>
  <c r="AH1386" i="20"/>
  <c r="AH1387" i="20"/>
  <c r="AH1388" i="20"/>
  <c r="AH1389" i="20"/>
  <c r="AH1390" i="20"/>
  <c r="AH1391" i="20"/>
  <c r="AH1392" i="20"/>
  <c r="AH1393" i="20"/>
  <c r="AH1394" i="20"/>
  <c r="AH1395" i="20"/>
  <c r="AH1396" i="20"/>
  <c r="AH1397" i="20"/>
  <c r="AH1398" i="20"/>
  <c r="AH1399" i="20"/>
  <c r="AH1400" i="20"/>
  <c r="AH1401" i="20"/>
  <c r="AH1402" i="20"/>
  <c r="AH1403" i="20"/>
  <c r="AH1404" i="20"/>
  <c r="AH1405" i="20"/>
  <c r="AH1406" i="20"/>
  <c r="AH1407" i="20"/>
  <c r="AH1408" i="20"/>
  <c r="AH1409" i="20"/>
  <c r="AH1410" i="20"/>
  <c r="AH1411" i="20"/>
  <c r="AH1412" i="20"/>
  <c r="AH1413" i="20"/>
  <c r="AH1414" i="20"/>
  <c r="AH1415" i="20"/>
  <c r="AH1416" i="20"/>
  <c r="AH1417" i="20"/>
  <c r="AH1418" i="20"/>
  <c r="AH1419" i="20"/>
  <c r="AH1420" i="20"/>
  <c r="AH1421" i="20"/>
  <c r="AH1422" i="20"/>
  <c r="AH1423" i="20"/>
  <c r="AH1424" i="20"/>
  <c r="AH1425" i="20"/>
  <c r="AH1426" i="20"/>
  <c r="AH1427" i="20"/>
  <c r="AH1428" i="20"/>
  <c r="AH1429" i="20"/>
  <c r="AH1430" i="20"/>
  <c r="AH1431" i="20"/>
  <c r="AH1432" i="20"/>
  <c r="AH1433" i="20"/>
  <c r="AH1434" i="20"/>
  <c r="AH1435" i="20"/>
  <c r="AH1436" i="20"/>
  <c r="AH1437" i="20"/>
  <c r="AH1438" i="20"/>
  <c r="AH1439" i="20"/>
  <c r="AH1440" i="20"/>
  <c r="AH1441" i="20"/>
  <c r="AH1442" i="20"/>
  <c r="AH1443" i="20"/>
  <c r="AH1444" i="20"/>
  <c r="AH1445" i="20"/>
  <c r="AH1446" i="20"/>
  <c r="AH1447" i="20"/>
  <c r="AH1448" i="20"/>
  <c r="AH1449" i="20"/>
  <c r="AH1450" i="20"/>
  <c r="AH1451" i="20"/>
  <c r="AH1452" i="20"/>
  <c r="AH1453" i="20"/>
  <c r="AH1454" i="20"/>
  <c r="AH1455" i="20"/>
  <c r="AH1456" i="20"/>
  <c r="AH1457" i="20"/>
  <c r="AH1458" i="20"/>
  <c r="AH1459" i="20"/>
  <c r="AH1460" i="20"/>
  <c r="AH1461" i="20"/>
  <c r="AH1462" i="20"/>
  <c r="AH1463" i="20"/>
  <c r="AH1464" i="20"/>
  <c r="AH1465" i="20"/>
  <c r="AH1466" i="20"/>
  <c r="AH1467" i="20"/>
  <c r="AH1468" i="20"/>
  <c r="AH1469" i="20"/>
  <c r="AH1470" i="20"/>
  <c r="AH1471" i="20"/>
  <c r="AH1472" i="20"/>
  <c r="AH1473" i="20"/>
  <c r="AH1474" i="20"/>
  <c r="AH1475" i="20"/>
  <c r="AH1476" i="20"/>
  <c r="AH1477" i="20"/>
  <c r="AH1478" i="20"/>
  <c r="AH1479" i="20"/>
  <c r="AH1480" i="20"/>
  <c r="AH1481" i="20"/>
  <c r="AH1482" i="20"/>
  <c r="AH1483" i="20"/>
  <c r="AH1484" i="20"/>
  <c r="AH1485" i="20"/>
  <c r="AH1486" i="20"/>
  <c r="AH1487" i="20"/>
  <c r="AH1488" i="20"/>
  <c r="AH1489" i="20"/>
  <c r="AH1490" i="20"/>
  <c r="AH1491" i="20"/>
  <c r="AH1492" i="20"/>
  <c r="AH1493" i="20"/>
  <c r="AH1494" i="20"/>
  <c r="AH1495" i="20"/>
  <c r="AH1496" i="20"/>
  <c r="AH1497" i="20"/>
  <c r="AH1498" i="20"/>
  <c r="AH1499" i="20"/>
  <c r="AH1500" i="20"/>
  <c r="AH1501" i="20"/>
  <c r="AH1502" i="20"/>
  <c r="AH1503" i="20"/>
  <c r="AH1504" i="20"/>
  <c r="AH1505" i="20"/>
  <c r="AH1506" i="20"/>
  <c r="AH1507" i="20"/>
  <c r="AH1508" i="20"/>
  <c r="AH1509" i="20"/>
  <c r="AH1510" i="20"/>
  <c r="AH1511" i="20"/>
  <c r="AH1512" i="20"/>
  <c r="AH1513" i="20"/>
  <c r="AH1514" i="20"/>
  <c r="AH1515" i="20"/>
  <c r="AH1516" i="20"/>
  <c r="AH1517" i="20"/>
  <c r="AH1518" i="20"/>
  <c r="AH1519" i="20"/>
  <c r="AH1520" i="20"/>
  <c r="AH1521" i="20"/>
  <c r="AH1522" i="20"/>
  <c r="AH1523" i="20"/>
  <c r="AH1524" i="20"/>
  <c r="AH1525" i="20"/>
  <c r="AH1526" i="20"/>
  <c r="AH1527" i="20"/>
  <c r="AH1528" i="20"/>
  <c r="AH1529" i="20"/>
  <c r="AH1530" i="20"/>
  <c r="AH1531" i="20"/>
  <c r="AH1532" i="20"/>
  <c r="AH1533" i="20"/>
  <c r="AH1534" i="20"/>
  <c r="AH1535" i="20"/>
  <c r="AH1536" i="20"/>
  <c r="AH1537" i="20"/>
  <c r="AH1538" i="20"/>
  <c r="AH1539" i="20"/>
  <c r="AH1540" i="20"/>
  <c r="AH1541" i="20"/>
  <c r="AH1542" i="20"/>
  <c r="AH1543" i="20"/>
  <c r="AH1544" i="20"/>
  <c r="AH1545" i="20"/>
  <c r="AH1546" i="20"/>
  <c r="AH1547" i="20"/>
  <c r="AH1548" i="20"/>
  <c r="AH1549" i="20"/>
  <c r="AH1550" i="20"/>
  <c r="AH1551" i="20"/>
  <c r="AH1552" i="20"/>
  <c r="AH1553" i="20"/>
  <c r="AH1554" i="20"/>
  <c r="AH1555" i="20"/>
  <c r="AH1556" i="20"/>
  <c r="AH1557" i="20"/>
  <c r="AH1558" i="20"/>
  <c r="AH1559" i="20"/>
  <c r="AH1560" i="20"/>
  <c r="AH1561" i="20"/>
  <c r="AH1562" i="20"/>
  <c r="AH1563" i="20"/>
  <c r="AH1564" i="20"/>
  <c r="AH1565" i="20"/>
  <c r="AH1566" i="20"/>
  <c r="AH1567" i="20"/>
  <c r="AH1568" i="20"/>
  <c r="AH1569" i="20"/>
  <c r="AH1570" i="20"/>
  <c r="AH1571" i="20"/>
  <c r="AH1572" i="20"/>
  <c r="AH1573" i="20"/>
  <c r="AH1574" i="20"/>
  <c r="AH1575" i="20"/>
  <c r="AH1576" i="20"/>
  <c r="AH1577" i="20"/>
  <c r="AH1578" i="20"/>
  <c r="AH1579" i="20"/>
  <c r="AH1580" i="20"/>
  <c r="AH1581" i="20"/>
  <c r="AH1582" i="20"/>
  <c r="AH1583" i="20"/>
  <c r="AH1584" i="20"/>
  <c r="AH1585" i="20"/>
  <c r="AH1586" i="20"/>
  <c r="AH1587" i="20"/>
  <c r="AH1588" i="20"/>
  <c r="AH1589" i="20"/>
  <c r="AH1590" i="20"/>
  <c r="AY2910" i="19"/>
  <c r="AY2911" i="19"/>
  <c r="AY2912" i="19"/>
  <c r="AY2913" i="19"/>
  <c r="AY2914" i="19"/>
  <c r="AY2915" i="19"/>
  <c r="AY2916" i="19"/>
  <c r="AY2917" i="19"/>
  <c r="AY2918" i="19"/>
  <c r="AY2919" i="19"/>
  <c r="AY2920" i="19"/>
  <c r="AY2921" i="19"/>
  <c r="AY2922" i="19"/>
  <c r="AY2923" i="19"/>
  <c r="J2924" i="19"/>
  <c r="N2923" i="19"/>
  <c r="M2923" i="19"/>
  <c r="L2923" i="19"/>
  <c r="J2923" i="19"/>
  <c r="N2922" i="19"/>
  <c r="M2922" i="19"/>
  <c r="L2922" i="19"/>
  <c r="J2922" i="19"/>
  <c r="N2921" i="19"/>
  <c r="M2921" i="19"/>
  <c r="L2921" i="19"/>
  <c r="J2921" i="19"/>
  <c r="N2920" i="19"/>
  <c r="M2920" i="19"/>
  <c r="L2920" i="19"/>
  <c r="J2920" i="19"/>
  <c r="N2919" i="19"/>
  <c r="M2919" i="19"/>
  <c r="L2919" i="19"/>
  <c r="J2919" i="19"/>
  <c r="N2918" i="19"/>
  <c r="M2918" i="19"/>
  <c r="L2918" i="19"/>
  <c r="J2918" i="19"/>
  <c r="N2917" i="19"/>
  <c r="M2917" i="19"/>
  <c r="L2917" i="19"/>
  <c r="J2917" i="19"/>
  <c r="N2916" i="19"/>
  <c r="M2916" i="19"/>
  <c r="L2916" i="19"/>
  <c r="J2916" i="19"/>
  <c r="N2915" i="19"/>
  <c r="M2915" i="19"/>
  <c r="L2915" i="19"/>
  <c r="J2915" i="19"/>
  <c r="N2914" i="19"/>
  <c r="M2914" i="19"/>
  <c r="L2914" i="19"/>
  <c r="J2914" i="19"/>
  <c r="N2913" i="19"/>
  <c r="M2913" i="19"/>
  <c r="L2913" i="19"/>
  <c r="J2913" i="19"/>
  <c r="N2912" i="19"/>
  <c r="M2912" i="19"/>
  <c r="L2912" i="19"/>
  <c r="J2912" i="19"/>
  <c r="N2911" i="19"/>
  <c r="M2911" i="19"/>
  <c r="L2911" i="19"/>
  <c r="J2911" i="19"/>
  <c r="N2910" i="19"/>
  <c r="M2910" i="19"/>
  <c r="L2910" i="19"/>
  <c r="J2910" i="19"/>
  <c r="N2908" i="19"/>
  <c r="M2908" i="19"/>
  <c r="L2908" i="19"/>
  <c r="F2908" i="19"/>
  <c r="J2908" i="19"/>
  <c r="N2907" i="19"/>
  <c r="M2907" i="19"/>
  <c r="L2907" i="19"/>
  <c r="J2907" i="19"/>
  <c r="N2906" i="19"/>
  <c r="M2906" i="19"/>
  <c r="L2906" i="19"/>
  <c r="J2906" i="19"/>
  <c r="N2905" i="19"/>
  <c r="M2905" i="19"/>
  <c r="L2905" i="19"/>
  <c r="J2905" i="19"/>
  <c r="N2904" i="19"/>
  <c r="M2904" i="19"/>
  <c r="L2904" i="19"/>
  <c r="J2904" i="19"/>
  <c r="N2903" i="19"/>
  <c r="M2903" i="19"/>
  <c r="L2903" i="19"/>
  <c r="J2903" i="19"/>
  <c r="N2902" i="19"/>
  <c r="M2902" i="19"/>
  <c r="L2902" i="19"/>
  <c r="J2902" i="19"/>
  <c r="N2901" i="19"/>
  <c r="M2901" i="19"/>
  <c r="L2901" i="19"/>
  <c r="J2901" i="19"/>
  <c r="N2900" i="19"/>
  <c r="M2900" i="19"/>
  <c r="L2900" i="19"/>
  <c r="J2900" i="19"/>
  <c r="N2899" i="19"/>
  <c r="M2899" i="19"/>
  <c r="L2899" i="19"/>
  <c r="J2899" i="19"/>
  <c r="N2898" i="19"/>
  <c r="M2898" i="19"/>
  <c r="L2898" i="19"/>
  <c r="J2898" i="19"/>
  <c r="N2897" i="19"/>
  <c r="M2897" i="19"/>
  <c r="L2897" i="19"/>
  <c r="J2897" i="19"/>
  <c r="N2896" i="19"/>
  <c r="M2896" i="19"/>
  <c r="L2896" i="19"/>
  <c r="J2896" i="19"/>
  <c r="N2895" i="19"/>
  <c r="M2895" i="19"/>
  <c r="L2895" i="19"/>
  <c r="J2895" i="19"/>
  <c r="N2894" i="19"/>
  <c r="M2894" i="19"/>
  <c r="L2894" i="19"/>
  <c r="J2894" i="19"/>
  <c r="N2893" i="19"/>
  <c r="M2893" i="19"/>
  <c r="L2893" i="19"/>
  <c r="J2893" i="19"/>
  <c r="N2892" i="19"/>
  <c r="M2892" i="19"/>
  <c r="L2892" i="19"/>
  <c r="J2892" i="19"/>
  <c r="N2891" i="19"/>
  <c r="M2891" i="19"/>
  <c r="L2891" i="19"/>
  <c r="J2891" i="19"/>
  <c r="N2890" i="19"/>
  <c r="M2890" i="19"/>
  <c r="L2890" i="19"/>
  <c r="J2890" i="19"/>
  <c r="N2889" i="19"/>
  <c r="M2889" i="19"/>
  <c r="L2889" i="19"/>
  <c r="J2889" i="19"/>
  <c r="N2888" i="19"/>
  <c r="M2888" i="19"/>
  <c r="L2888" i="19"/>
  <c r="J2888" i="19"/>
  <c r="N2887" i="19"/>
  <c r="M2887" i="19"/>
  <c r="L2887" i="19"/>
  <c r="J2887" i="19"/>
  <c r="N2886" i="19"/>
  <c r="M2886" i="19"/>
  <c r="L2886" i="19"/>
  <c r="J2886" i="19"/>
  <c r="N2885" i="19"/>
  <c r="M2885" i="19"/>
  <c r="L2885" i="19"/>
  <c r="J2885" i="19"/>
  <c r="N2884" i="19"/>
  <c r="M2884" i="19"/>
  <c r="L2884" i="19"/>
  <c r="J2884" i="19"/>
  <c r="N2883" i="19"/>
  <c r="M2883" i="19"/>
  <c r="L2883" i="19"/>
  <c r="J2883" i="19"/>
  <c r="N2882" i="19"/>
  <c r="M2882" i="19"/>
  <c r="L2882" i="19"/>
  <c r="J2882" i="19"/>
  <c r="N2881" i="19"/>
  <c r="M2881" i="19"/>
  <c r="L2881" i="19"/>
  <c r="J2881" i="19"/>
  <c r="N2880" i="19"/>
  <c r="M2880" i="19"/>
  <c r="L2880" i="19"/>
  <c r="J2880" i="19"/>
  <c r="N2879" i="19"/>
  <c r="M2879" i="19"/>
  <c r="L2879" i="19"/>
  <c r="J2879" i="19"/>
  <c r="N2877" i="19"/>
  <c r="M2877" i="19"/>
  <c r="L2877" i="19"/>
  <c r="J2877" i="19"/>
  <c r="N2876" i="19"/>
  <c r="M2876" i="19"/>
  <c r="L2876" i="19"/>
  <c r="J2876" i="19"/>
  <c r="N2875" i="19"/>
  <c r="M2875" i="19"/>
  <c r="L2875" i="19"/>
  <c r="J2875" i="19"/>
  <c r="N2874" i="19"/>
  <c r="M2874" i="19"/>
  <c r="L2874" i="19"/>
  <c r="J2874" i="19"/>
  <c r="N2873" i="19"/>
  <c r="M2873" i="19"/>
  <c r="L2873" i="19"/>
  <c r="J2873" i="19"/>
  <c r="N2872" i="19"/>
  <c r="M2872" i="19"/>
  <c r="L2872" i="19"/>
  <c r="J2872" i="19"/>
  <c r="N2871" i="19"/>
  <c r="M2871" i="19"/>
  <c r="L2871" i="19"/>
  <c r="J2871" i="19"/>
  <c r="N2870" i="19"/>
  <c r="M2870" i="19"/>
  <c r="L2870" i="19"/>
  <c r="J2870" i="19"/>
  <c r="N2869" i="19"/>
  <c r="M2869" i="19"/>
  <c r="L2869" i="19"/>
  <c r="J2869" i="19"/>
  <c r="N2868" i="19"/>
  <c r="M2868" i="19"/>
  <c r="L2868" i="19"/>
  <c r="J2868" i="19"/>
  <c r="N2867" i="19"/>
  <c r="M2867" i="19"/>
  <c r="L2867" i="19"/>
  <c r="J2867" i="19"/>
  <c r="N2866" i="19"/>
  <c r="M2866" i="19"/>
  <c r="L2866" i="19"/>
  <c r="J2866" i="19"/>
  <c r="N2865" i="19"/>
  <c r="M2865" i="19"/>
  <c r="L2865" i="19"/>
  <c r="J2865" i="19"/>
  <c r="N2864" i="19"/>
  <c r="M2864" i="19"/>
  <c r="L2864" i="19"/>
  <c r="J2864" i="19"/>
  <c r="N2863" i="19"/>
  <c r="M2863" i="19"/>
  <c r="L2863" i="19"/>
  <c r="J2863" i="19"/>
  <c r="N2862" i="19"/>
  <c r="M2862" i="19"/>
  <c r="L2862" i="19"/>
  <c r="J2862" i="19"/>
  <c r="N2861" i="19"/>
  <c r="M2861" i="19"/>
  <c r="L2861" i="19"/>
  <c r="J2861" i="19"/>
  <c r="N2860" i="19"/>
  <c r="M2860" i="19"/>
  <c r="L2860" i="19"/>
  <c r="J2860" i="19"/>
  <c r="N2859" i="19"/>
  <c r="M2859" i="19"/>
  <c r="L2859" i="19"/>
  <c r="J2859" i="19"/>
  <c r="N2858" i="19"/>
  <c r="M2858" i="19"/>
  <c r="L2858" i="19"/>
  <c r="J2858" i="19"/>
  <c r="N2857" i="19"/>
  <c r="M2857" i="19"/>
  <c r="L2857" i="19"/>
  <c r="J2857" i="19"/>
  <c r="N2856" i="19"/>
  <c r="M2856" i="19"/>
  <c r="L2856" i="19"/>
  <c r="J2856" i="19"/>
  <c r="N2855" i="19"/>
  <c r="M2855" i="19"/>
  <c r="L2855" i="19"/>
  <c r="J2855" i="19"/>
  <c r="N2854" i="19"/>
  <c r="M2854" i="19"/>
  <c r="L2854" i="19"/>
  <c r="J2854" i="19"/>
  <c r="N2853" i="19"/>
  <c r="M2853" i="19"/>
  <c r="L2853" i="19"/>
  <c r="J2853" i="19"/>
  <c r="N2852" i="19"/>
  <c r="M2852" i="19"/>
  <c r="L2852" i="19"/>
  <c r="J2852" i="19"/>
  <c r="N2851" i="19"/>
  <c r="M2851" i="19"/>
  <c r="L2851" i="19"/>
  <c r="J2851" i="19"/>
  <c r="N2850" i="19"/>
  <c r="M2850" i="19"/>
  <c r="L2850" i="19"/>
  <c r="J2850" i="19"/>
  <c r="N2849" i="19"/>
  <c r="M2849" i="19"/>
  <c r="L2849" i="19"/>
  <c r="J2849" i="19"/>
  <c r="N2848" i="19"/>
  <c r="M2848" i="19"/>
  <c r="L2848" i="19"/>
  <c r="J2848" i="19"/>
  <c r="N2847" i="19"/>
  <c r="M2847" i="19"/>
  <c r="L2847" i="19"/>
  <c r="J2847" i="19"/>
  <c r="N2846" i="19"/>
  <c r="M2846" i="19"/>
  <c r="L2846" i="19"/>
  <c r="J2846" i="19"/>
  <c r="N2845" i="19"/>
  <c r="M2845" i="19"/>
  <c r="L2845" i="19"/>
  <c r="J2845" i="19"/>
  <c r="N2844" i="19"/>
  <c r="M2844" i="19"/>
  <c r="L2844" i="19"/>
  <c r="J2844" i="19"/>
  <c r="N2843" i="19"/>
  <c r="M2843" i="19"/>
  <c r="L2843" i="19"/>
  <c r="J2843" i="19"/>
  <c r="N2842" i="19"/>
  <c r="M2842" i="19"/>
  <c r="L2842" i="19"/>
  <c r="J2842" i="19"/>
  <c r="N2841" i="19"/>
  <c r="M2841" i="19"/>
  <c r="L2841" i="19"/>
  <c r="J2841" i="19"/>
  <c r="N2840" i="19"/>
  <c r="M2840" i="19"/>
  <c r="L2840" i="19"/>
  <c r="J2840" i="19"/>
  <c r="N2839" i="19"/>
  <c r="M2839" i="19"/>
  <c r="L2839" i="19"/>
  <c r="J2839" i="19"/>
  <c r="N2838" i="19"/>
  <c r="M2838" i="19"/>
  <c r="L2838" i="19"/>
  <c r="J2838" i="19"/>
  <c r="N2837" i="19"/>
  <c r="M2837" i="19"/>
  <c r="L2837" i="19"/>
  <c r="J2837" i="19"/>
  <c r="N2836" i="19"/>
  <c r="M2836" i="19"/>
  <c r="L2836" i="19"/>
  <c r="J2836" i="19"/>
  <c r="N2835" i="19"/>
  <c r="M2835" i="19"/>
  <c r="L2835" i="19"/>
  <c r="J2835" i="19"/>
  <c r="N2834" i="19"/>
  <c r="M2834" i="19"/>
  <c r="L2834" i="19"/>
  <c r="J2834" i="19"/>
  <c r="N2833" i="19"/>
  <c r="M2833" i="19"/>
  <c r="L2833" i="19"/>
  <c r="J2833" i="19"/>
  <c r="N2832" i="19"/>
  <c r="M2832" i="19"/>
  <c r="L2832" i="19"/>
  <c r="J2832" i="19"/>
  <c r="N2831" i="19"/>
  <c r="M2831" i="19"/>
  <c r="L2831" i="19"/>
  <c r="J2831" i="19"/>
  <c r="N2830" i="19"/>
  <c r="M2830" i="19"/>
  <c r="L2830" i="19"/>
  <c r="J2830" i="19"/>
  <c r="N2829" i="19"/>
  <c r="M2829" i="19"/>
  <c r="L2829" i="19"/>
  <c r="J2829" i="19"/>
  <c r="N2828" i="19"/>
  <c r="M2828" i="19"/>
  <c r="L2828" i="19"/>
  <c r="J2828" i="19"/>
  <c r="N2827" i="19"/>
  <c r="M2827" i="19"/>
  <c r="L2827" i="19"/>
  <c r="J2827" i="19"/>
  <c r="N2826" i="19"/>
  <c r="M2826" i="19"/>
  <c r="L2826" i="19"/>
  <c r="J2826" i="19"/>
  <c r="N2825" i="19"/>
  <c r="M2825" i="19"/>
  <c r="L2825" i="19"/>
  <c r="J2825" i="19"/>
  <c r="N2824" i="19"/>
  <c r="M2824" i="19"/>
  <c r="L2824" i="19"/>
  <c r="J2824" i="19"/>
  <c r="N2823" i="19"/>
  <c r="M2823" i="19"/>
  <c r="L2823" i="19"/>
  <c r="J2823" i="19"/>
  <c r="N2822" i="19"/>
  <c r="M2822" i="19"/>
  <c r="L2822" i="19"/>
  <c r="J2822" i="19"/>
  <c r="N2821" i="19"/>
  <c r="M2821" i="19"/>
  <c r="L2821" i="19"/>
  <c r="J2821" i="19"/>
  <c r="N2820" i="19"/>
  <c r="M2820" i="19"/>
  <c r="L2820" i="19"/>
  <c r="J2820" i="19"/>
  <c r="N2819" i="19"/>
  <c r="M2819" i="19"/>
  <c r="L2819" i="19"/>
  <c r="J2819" i="19"/>
  <c r="N2818" i="19"/>
  <c r="M2818" i="19"/>
  <c r="L2818" i="19"/>
  <c r="J2818" i="19"/>
  <c r="N2817" i="19"/>
  <c r="M2817" i="19"/>
  <c r="L2817" i="19"/>
  <c r="J2817" i="19"/>
  <c r="N2816" i="19"/>
  <c r="M2816" i="19"/>
  <c r="L2816" i="19"/>
  <c r="J2816" i="19"/>
  <c r="N2815" i="19"/>
  <c r="M2815" i="19"/>
  <c r="L2815" i="19"/>
  <c r="J2815" i="19"/>
  <c r="N2814" i="19"/>
  <c r="M2814" i="19"/>
  <c r="L2814" i="19"/>
  <c r="J2814" i="19"/>
  <c r="N2813" i="19"/>
  <c r="M2813" i="19"/>
  <c r="L2813" i="19"/>
  <c r="J2813" i="19"/>
  <c r="N2812" i="19"/>
  <c r="M2812" i="19"/>
  <c r="L2812" i="19"/>
  <c r="J2812" i="19"/>
  <c r="N2811" i="19"/>
  <c r="M2811" i="19"/>
  <c r="L2811" i="19"/>
  <c r="J2811" i="19"/>
  <c r="N2810" i="19"/>
  <c r="M2810" i="19"/>
  <c r="L2810" i="19"/>
  <c r="J2810" i="19"/>
  <c r="N2809" i="19"/>
  <c r="M2809" i="19"/>
  <c r="L2809" i="19"/>
  <c r="J2809" i="19"/>
  <c r="N2808" i="19"/>
  <c r="M2808" i="19"/>
  <c r="L2808" i="19"/>
  <c r="J2808" i="19"/>
  <c r="N2807" i="19"/>
  <c r="M2807" i="19"/>
  <c r="L2807" i="19"/>
  <c r="J2807" i="19"/>
  <c r="N2806" i="19"/>
  <c r="M2806" i="19"/>
  <c r="L2806" i="19"/>
  <c r="J2806" i="19"/>
  <c r="N2805" i="19"/>
  <c r="M2805" i="19"/>
  <c r="L2805" i="19"/>
  <c r="J2805" i="19"/>
  <c r="N2804" i="19"/>
  <c r="M2804" i="19"/>
  <c r="L2804" i="19"/>
  <c r="J2804" i="19"/>
  <c r="N2803" i="19"/>
  <c r="M2803" i="19"/>
  <c r="L2803" i="19"/>
  <c r="J2803" i="19"/>
  <c r="N2802" i="19"/>
  <c r="M2802" i="19"/>
  <c r="L2802" i="19"/>
  <c r="J2802" i="19"/>
  <c r="N2801" i="19"/>
  <c r="M2801" i="19"/>
  <c r="L2801" i="19"/>
  <c r="J2801" i="19"/>
  <c r="N2800" i="19"/>
  <c r="M2800" i="19"/>
  <c r="L2800" i="19"/>
  <c r="J2800" i="19"/>
  <c r="N2799" i="19"/>
  <c r="M2799" i="19"/>
  <c r="L2799" i="19"/>
  <c r="J2799" i="19"/>
  <c r="N2798" i="19"/>
  <c r="M2798" i="19"/>
  <c r="L2798" i="19"/>
  <c r="J2798" i="19"/>
  <c r="N2797" i="19"/>
  <c r="M2797" i="19"/>
  <c r="L2797" i="19"/>
  <c r="J2797" i="19"/>
  <c r="N2796" i="19"/>
  <c r="M2796" i="19"/>
  <c r="L2796" i="19"/>
  <c r="J2796" i="19"/>
  <c r="N2795" i="19"/>
  <c r="M2795" i="19"/>
  <c r="L2795" i="19"/>
  <c r="J2795" i="19"/>
  <c r="N2794" i="19"/>
  <c r="M2794" i="19"/>
  <c r="L2794" i="19"/>
  <c r="J2794" i="19"/>
  <c r="N2793" i="19"/>
  <c r="M2793" i="19"/>
  <c r="L2793" i="19"/>
  <c r="J2793" i="19"/>
  <c r="N2792" i="19"/>
  <c r="M2792" i="19"/>
  <c r="L2792" i="19"/>
  <c r="J2792" i="19"/>
  <c r="N2791" i="19"/>
  <c r="M2791" i="19"/>
  <c r="L2791" i="19"/>
  <c r="J2791" i="19"/>
  <c r="N2790" i="19"/>
  <c r="M2790" i="19"/>
  <c r="L2790" i="19"/>
  <c r="J2790" i="19"/>
  <c r="N2789" i="19"/>
  <c r="M2789" i="19"/>
  <c r="L2789" i="19"/>
  <c r="J2789" i="19"/>
  <c r="N2788" i="19"/>
  <c r="M2788" i="19"/>
  <c r="L2788" i="19"/>
  <c r="J2788" i="19"/>
  <c r="N2787" i="19"/>
  <c r="M2787" i="19"/>
  <c r="L2787" i="19"/>
  <c r="J2787" i="19"/>
  <c r="N2786" i="19"/>
  <c r="M2786" i="19"/>
  <c r="L2786" i="19"/>
  <c r="J2786" i="19"/>
  <c r="N2785" i="19"/>
  <c r="M2785" i="19"/>
  <c r="L2785" i="19"/>
  <c r="J2785" i="19"/>
  <c r="N2784" i="19"/>
  <c r="M2784" i="19"/>
  <c r="L2784" i="19"/>
  <c r="J2784" i="19"/>
  <c r="N2783" i="19"/>
  <c r="M2783" i="19"/>
  <c r="L2783" i="19"/>
  <c r="J2783" i="19"/>
  <c r="N2782" i="19"/>
  <c r="M2782" i="19"/>
  <c r="L2782" i="19"/>
  <c r="J2782" i="19"/>
  <c r="N2781" i="19"/>
  <c r="M2781" i="19"/>
  <c r="L2781" i="19"/>
  <c r="J2781" i="19"/>
  <c r="N2780" i="19"/>
  <c r="M2780" i="19"/>
  <c r="L2780" i="19"/>
  <c r="J2780" i="19"/>
  <c r="N2779" i="19"/>
  <c r="M2779" i="19"/>
  <c r="L2779" i="19"/>
  <c r="J2779" i="19"/>
  <c r="N2778" i="19"/>
  <c r="M2778" i="19"/>
  <c r="L2778" i="19"/>
  <c r="J2778" i="19"/>
  <c r="N2777" i="19"/>
  <c r="M2777" i="19"/>
  <c r="L2777" i="19"/>
  <c r="J2777" i="19"/>
  <c r="N2776" i="19"/>
  <c r="M2776" i="19"/>
  <c r="L2776" i="19"/>
  <c r="J2776" i="19"/>
  <c r="N2775" i="19"/>
  <c r="M2775" i="19"/>
  <c r="L2775" i="19"/>
  <c r="J2775" i="19"/>
  <c r="N2774" i="19"/>
  <c r="M2774" i="19"/>
  <c r="L2774" i="19"/>
  <c r="J2774" i="19"/>
  <c r="N2773" i="19"/>
  <c r="M2773" i="19"/>
  <c r="L2773" i="19"/>
  <c r="J2773" i="19"/>
  <c r="N2772" i="19"/>
  <c r="M2772" i="19"/>
  <c r="L2772" i="19"/>
  <c r="J2772" i="19"/>
  <c r="N2771" i="19"/>
  <c r="M2771" i="19"/>
  <c r="L2771" i="19"/>
  <c r="J2771" i="19"/>
  <c r="N2770" i="19"/>
  <c r="M2770" i="19"/>
  <c r="L2770" i="19"/>
  <c r="J2770" i="19"/>
  <c r="N2769" i="19"/>
  <c r="M2769" i="19"/>
  <c r="L2769" i="19"/>
  <c r="J2769" i="19"/>
  <c r="N2768" i="19"/>
  <c r="M2768" i="19"/>
  <c r="L2768" i="19"/>
  <c r="J2768" i="19"/>
  <c r="N2767" i="19"/>
  <c r="M2767" i="19"/>
  <c r="L2767" i="19"/>
  <c r="J2767" i="19"/>
  <c r="N2766" i="19"/>
  <c r="M2766" i="19"/>
  <c r="L2766" i="19"/>
  <c r="J2766" i="19"/>
  <c r="N2765" i="19"/>
  <c r="M2765" i="19"/>
  <c r="L2765" i="19"/>
  <c r="J2765" i="19"/>
  <c r="N2764" i="19"/>
  <c r="M2764" i="19"/>
  <c r="L2764" i="19"/>
  <c r="J2764" i="19"/>
  <c r="N2763" i="19"/>
  <c r="M2763" i="19"/>
  <c r="L2763" i="19"/>
  <c r="J2763" i="19"/>
  <c r="N2762" i="19"/>
  <c r="M2762" i="19"/>
  <c r="L2762" i="19"/>
  <c r="J2762" i="19"/>
  <c r="N2761" i="19"/>
  <c r="M2761" i="19"/>
  <c r="L2761" i="19"/>
  <c r="J2761" i="19"/>
  <c r="N2760" i="19"/>
  <c r="M2760" i="19"/>
  <c r="L2760" i="19"/>
  <c r="J2760" i="19"/>
  <c r="N2759" i="19"/>
  <c r="M2759" i="19"/>
  <c r="L2759" i="19"/>
  <c r="J2759" i="19"/>
  <c r="N2758" i="19"/>
  <c r="M2758" i="19"/>
  <c r="L2758" i="19"/>
  <c r="J2758" i="19"/>
  <c r="N2757" i="19"/>
  <c r="M2757" i="19"/>
  <c r="L2757" i="19"/>
  <c r="J2757" i="19"/>
  <c r="N2756" i="19"/>
  <c r="M2756" i="19"/>
  <c r="L2756" i="19"/>
  <c r="J2756" i="19"/>
  <c r="N2755" i="19"/>
  <c r="M2755" i="19"/>
  <c r="L2755" i="19"/>
  <c r="J2755" i="19"/>
  <c r="N2754" i="19"/>
  <c r="M2754" i="19"/>
  <c r="L2754" i="19"/>
  <c r="J2754" i="19"/>
  <c r="N2753" i="19"/>
  <c r="M2753" i="19"/>
  <c r="L2753" i="19"/>
  <c r="J2753" i="19"/>
  <c r="N2752" i="19"/>
  <c r="M2752" i="19"/>
  <c r="L2752" i="19"/>
  <c r="J2752" i="19"/>
  <c r="N2751" i="19"/>
  <c r="M2751" i="19"/>
  <c r="L2751" i="19"/>
  <c r="J2751" i="19"/>
  <c r="N2750" i="19"/>
  <c r="M2750" i="19"/>
  <c r="L2750" i="19"/>
  <c r="J2750" i="19"/>
  <c r="N2749" i="19"/>
  <c r="M2749" i="19"/>
  <c r="L2749" i="19"/>
  <c r="J2749" i="19"/>
  <c r="N2748" i="19"/>
  <c r="M2748" i="19"/>
  <c r="L2748" i="19"/>
  <c r="J2748" i="19"/>
  <c r="N2747" i="19"/>
  <c r="M2747" i="19"/>
  <c r="L2747" i="19"/>
  <c r="J2747" i="19"/>
  <c r="N2746" i="19"/>
  <c r="M2746" i="19"/>
  <c r="L2746" i="19"/>
  <c r="J2746" i="19"/>
  <c r="N2745" i="19"/>
  <c r="M2745" i="19"/>
  <c r="L2745" i="19"/>
  <c r="J2745" i="19"/>
  <c r="N2744" i="19"/>
  <c r="M2744" i="19"/>
  <c r="L2744" i="19"/>
  <c r="J2744" i="19"/>
  <c r="N2743" i="19"/>
  <c r="M2743" i="19"/>
  <c r="L2743" i="19"/>
  <c r="J2743" i="19"/>
  <c r="N2742" i="19"/>
  <c r="M2742" i="19"/>
  <c r="L2742" i="19"/>
  <c r="J2742" i="19"/>
  <c r="N2741" i="19"/>
  <c r="M2741" i="19"/>
  <c r="L2741" i="19"/>
  <c r="J2741" i="19"/>
  <c r="N2740" i="19"/>
  <c r="M2740" i="19"/>
  <c r="L2740" i="19"/>
  <c r="J2740" i="19"/>
  <c r="N2739" i="19"/>
  <c r="M2739" i="19"/>
  <c r="L2739" i="19"/>
  <c r="J2739" i="19"/>
  <c r="N2738" i="19"/>
  <c r="M2738" i="19"/>
  <c r="L2738" i="19"/>
  <c r="J2738" i="19"/>
  <c r="N2737" i="19"/>
  <c r="M2737" i="19"/>
  <c r="L2737" i="19"/>
  <c r="J2737" i="19"/>
  <c r="N2736" i="19"/>
  <c r="M2736" i="19"/>
  <c r="L2736" i="19"/>
  <c r="J2736" i="19"/>
  <c r="N2735" i="19"/>
  <c r="M2735" i="19"/>
  <c r="L2735" i="19"/>
  <c r="J2735" i="19"/>
  <c r="N2734" i="19"/>
  <c r="M2734" i="19"/>
  <c r="L2734" i="19"/>
  <c r="J2734" i="19"/>
  <c r="N2733" i="19"/>
  <c r="M2733" i="19"/>
  <c r="L2733" i="19"/>
  <c r="J2733" i="19"/>
  <c r="N2732" i="19"/>
  <c r="M2732" i="19"/>
  <c r="L2732" i="19"/>
  <c r="J2732" i="19"/>
  <c r="N2731" i="19"/>
  <c r="M2731" i="19"/>
  <c r="L2731" i="19"/>
  <c r="J2731" i="19"/>
  <c r="N2730" i="19"/>
  <c r="M2730" i="19"/>
  <c r="L2730" i="19"/>
  <c r="J2730" i="19"/>
  <c r="N2729" i="19"/>
  <c r="M2729" i="19"/>
  <c r="L2729" i="19"/>
  <c r="J2729" i="19"/>
  <c r="N2728" i="19"/>
  <c r="M2728" i="19"/>
  <c r="L2728" i="19"/>
  <c r="J2728" i="19"/>
  <c r="N2727" i="19"/>
  <c r="M2727" i="19"/>
  <c r="L2727" i="19"/>
  <c r="J2727" i="19"/>
  <c r="N2726" i="19"/>
  <c r="M2726" i="19"/>
  <c r="L2726" i="19"/>
  <c r="J2726" i="19"/>
  <c r="N2725" i="19"/>
  <c r="M2725" i="19"/>
  <c r="L2725" i="19"/>
  <c r="J2725" i="19"/>
  <c r="N2724" i="19"/>
  <c r="M2724" i="19"/>
  <c r="L2724" i="19"/>
  <c r="J2724" i="19"/>
  <c r="N2723" i="19"/>
  <c r="M2723" i="19"/>
  <c r="L2723" i="19"/>
  <c r="J2723" i="19"/>
  <c r="N2722" i="19"/>
  <c r="M2722" i="19"/>
  <c r="L2722" i="19"/>
  <c r="J2722" i="19"/>
  <c r="N2721" i="19"/>
  <c r="M2721" i="19"/>
  <c r="L2721" i="19"/>
  <c r="J2721" i="19"/>
  <c r="N2720" i="19"/>
  <c r="M2720" i="19"/>
  <c r="L2720" i="19"/>
  <c r="J2720" i="19"/>
  <c r="N2719" i="19"/>
  <c r="M2719" i="19"/>
  <c r="L2719" i="19"/>
  <c r="J2719" i="19"/>
  <c r="N2718" i="19"/>
  <c r="M2718" i="19"/>
  <c r="L2718" i="19"/>
  <c r="J2718" i="19"/>
  <c r="N2717" i="19"/>
  <c r="M2717" i="19"/>
  <c r="L2717" i="19"/>
  <c r="J2717" i="19"/>
  <c r="N2716" i="19"/>
  <c r="M2716" i="19"/>
  <c r="L2716" i="19"/>
  <c r="J2716" i="19"/>
  <c r="N2715" i="19"/>
  <c r="M2715" i="19"/>
  <c r="L2715" i="19"/>
  <c r="J2715" i="19"/>
  <c r="N2714" i="19"/>
  <c r="M2714" i="19"/>
  <c r="L2714" i="19"/>
  <c r="J2714" i="19"/>
  <c r="N2713" i="19"/>
  <c r="M2713" i="19"/>
  <c r="L2713" i="19"/>
  <c r="J2713" i="19"/>
  <c r="N2712" i="19"/>
  <c r="M2712" i="19"/>
  <c r="L2712" i="19"/>
  <c r="J2712" i="19"/>
  <c r="N2711" i="19"/>
  <c r="M2711" i="19"/>
  <c r="L2711" i="19"/>
  <c r="J2711" i="19"/>
  <c r="N2710" i="19"/>
  <c r="M2710" i="19"/>
  <c r="L2710" i="19"/>
  <c r="J2710" i="19"/>
  <c r="N2709" i="19"/>
  <c r="M2709" i="19"/>
  <c r="L2709" i="19"/>
  <c r="J2709" i="19"/>
  <c r="N2708" i="19"/>
  <c r="M2708" i="19"/>
  <c r="L2708" i="19"/>
  <c r="J2708" i="19"/>
  <c r="N2707" i="19"/>
  <c r="M2707" i="19"/>
  <c r="L2707" i="19"/>
  <c r="J2707" i="19"/>
  <c r="N2706" i="19"/>
  <c r="M2706" i="19"/>
  <c r="L2706" i="19"/>
  <c r="J2706" i="19"/>
  <c r="N2705" i="19"/>
  <c r="M2705" i="19"/>
  <c r="L2705" i="19"/>
  <c r="J2705" i="19"/>
  <c r="N2704" i="19"/>
  <c r="M2704" i="19"/>
  <c r="L2704" i="19"/>
  <c r="J2704" i="19"/>
  <c r="N2703" i="19"/>
  <c r="M2703" i="19"/>
  <c r="L2703" i="19"/>
  <c r="J2703" i="19"/>
  <c r="N2702" i="19"/>
  <c r="M2702" i="19"/>
  <c r="L2702" i="19"/>
  <c r="J2702" i="19"/>
  <c r="N2701" i="19"/>
  <c r="M2701" i="19"/>
  <c r="L2701" i="19"/>
  <c r="J2701" i="19"/>
  <c r="N2700" i="19"/>
  <c r="M2700" i="19"/>
  <c r="L2700" i="19"/>
  <c r="J2700" i="19"/>
  <c r="N2699" i="19"/>
  <c r="M2699" i="19"/>
  <c r="L2699" i="19"/>
  <c r="J2699" i="19"/>
  <c r="N2698" i="19"/>
  <c r="M2698" i="19"/>
  <c r="L2698" i="19"/>
  <c r="J2698" i="19"/>
  <c r="N2697" i="19"/>
  <c r="M2697" i="19"/>
  <c r="L2697" i="19"/>
  <c r="J2697" i="19"/>
  <c r="N2696" i="19"/>
  <c r="M2696" i="19"/>
  <c r="L2696" i="19"/>
  <c r="J2696" i="19"/>
  <c r="N2695" i="19"/>
  <c r="M2695" i="19"/>
  <c r="L2695" i="19"/>
  <c r="J2695" i="19"/>
  <c r="N2694" i="19"/>
  <c r="M2694" i="19"/>
  <c r="L2694" i="19"/>
  <c r="J2694" i="19"/>
  <c r="N2693" i="19"/>
  <c r="M2693" i="19"/>
  <c r="L2693" i="19"/>
  <c r="J2693" i="19"/>
  <c r="N2692" i="19"/>
  <c r="M2692" i="19"/>
  <c r="L2692" i="19"/>
  <c r="J2692" i="19"/>
  <c r="N2691" i="19"/>
  <c r="M2691" i="19"/>
  <c r="L2691" i="19"/>
  <c r="J2691" i="19"/>
  <c r="N2690" i="19"/>
  <c r="M2690" i="19"/>
  <c r="L2690" i="19"/>
  <c r="J2690" i="19"/>
  <c r="N2689" i="19"/>
  <c r="M2689" i="19"/>
  <c r="L2689" i="19"/>
  <c r="J2689" i="19"/>
  <c r="N2688" i="19"/>
  <c r="M2688" i="19"/>
  <c r="L2688" i="19"/>
  <c r="J2688" i="19"/>
  <c r="N2687" i="19"/>
  <c r="M2687" i="19"/>
  <c r="L2687" i="19"/>
  <c r="J2687" i="19"/>
  <c r="N2686" i="19"/>
  <c r="M2686" i="19"/>
  <c r="L2686" i="19"/>
  <c r="J2686" i="19"/>
  <c r="N2685" i="19"/>
  <c r="M2685" i="19"/>
  <c r="L2685" i="19"/>
  <c r="J2685" i="19"/>
  <c r="N2684" i="19"/>
  <c r="M2684" i="19"/>
  <c r="L2684" i="19"/>
  <c r="J2684" i="19"/>
  <c r="N2683" i="19"/>
  <c r="M2683" i="19"/>
  <c r="L2683" i="19"/>
  <c r="J2683" i="19"/>
  <c r="N2682" i="19"/>
  <c r="M2682" i="19"/>
  <c r="L2682" i="19"/>
  <c r="J2682" i="19"/>
  <c r="N2681" i="19"/>
  <c r="M2681" i="19"/>
  <c r="L2681" i="19"/>
  <c r="J2681" i="19"/>
  <c r="N2680" i="19"/>
  <c r="M2680" i="19"/>
  <c r="L2680" i="19"/>
  <c r="J2680" i="19"/>
  <c r="N2679" i="19"/>
  <c r="M2679" i="19"/>
  <c r="L2679" i="19"/>
  <c r="J2679" i="19"/>
  <c r="N2678" i="19"/>
  <c r="M2678" i="19"/>
  <c r="L2678" i="19"/>
  <c r="J2678" i="19"/>
  <c r="N2677" i="19"/>
  <c r="M2677" i="19"/>
  <c r="L2677" i="19"/>
  <c r="J2677" i="19"/>
  <c r="N2676" i="19"/>
  <c r="M2676" i="19"/>
  <c r="L2676" i="19"/>
  <c r="J2676" i="19"/>
  <c r="N2675" i="19"/>
  <c r="M2675" i="19"/>
  <c r="L2675" i="19"/>
  <c r="J2675" i="19"/>
  <c r="N2674" i="19"/>
  <c r="M2674" i="19"/>
  <c r="L2674" i="19"/>
  <c r="J2674" i="19"/>
  <c r="N2673" i="19"/>
  <c r="M2673" i="19"/>
  <c r="L2673" i="19"/>
  <c r="J2673" i="19"/>
  <c r="N2672" i="19"/>
  <c r="M2672" i="19"/>
  <c r="L2672" i="19"/>
  <c r="J2672" i="19"/>
  <c r="N2671" i="19"/>
  <c r="M2671" i="19"/>
  <c r="L2671" i="19"/>
  <c r="J2671" i="19"/>
  <c r="N2670" i="19"/>
  <c r="M2670" i="19"/>
  <c r="L2670" i="19"/>
  <c r="J2670" i="19"/>
  <c r="N2669" i="19"/>
  <c r="M2669" i="19"/>
  <c r="L2669" i="19"/>
  <c r="J2669" i="19"/>
  <c r="N2668" i="19"/>
  <c r="M2668" i="19"/>
  <c r="L2668" i="19"/>
  <c r="J2668" i="19"/>
  <c r="N2667" i="19"/>
  <c r="M2667" i="19"/>
  <c r="L2667" i="19"/>
  <c r="J2667" i="19"/>
  <c r="N2666" i="19"/>
  <c r="M2666" i="19"/>
  <c r="L2666" i="19"/>
  <c r="J2666" i="19"/>
  <c r="N2665" i="19"/>
  <c r="M2665" i="19"/>
  <c r="L2665" i="19"/>
  <c r="J2665" i="19"/>
  <c r="N2664" i="19"/>
  <c r="M2664" i="19"/>
  <c r="L2664" i="19"/>
  <c r="J2664" i="19"/>
  <c r="N2663" i="19"/>
  <c r="M2663" i="19"/>
  <c r="L2663" i="19"/>
  <c r="J2663" i="19"/>
  <c r="N2662" i="19"/>
  <c r="M2662" i="19"/>
  <c r="L2662" i="19"/>
  <c r="J2662" i="19"/>
  <c r="N2661" i="19"/>
  <c r="M2661" i="19"/>
  <c r="L2661" i="19"/>
  <c r="J2661" i="19"/>
  <c r="N2660" i="19"/>
  <c r="M2660" i="19"/>
  <c r="L2660" i="19"/>
  <c r="J2660" i="19"/>
  <c r="N2659" i="19"/>
  <c r="M2659" i="19"/>
  <c r="L2659" i="19"/>
  <c r="J2659" i="19"/>
  <c r="N2658" i="19"/>
  <c r="M2658" i="19"/>
  <c r="L2658" i="19"/>
  <c r="J2658" i="19"/>
  <c r="N2657" i="19"/>
  <c r="M2657" i="19"/>
  <c r="L2657" i="19"/>
  <c r="J2657" i="19"/>
  <c r="N2656" i="19"/>
  <c r="M2656" i="19"/>
  <c r="L2656" i="19"/>
  <c r="J2656" i="19"/>
  <c r="N2655" i="19"/>
  <c r="M2655" i="19"/>
  <c r="L2655" i="19"/>
  <c r="J2655" i="19"/>
  <c r="N2654" i="19"/>
  <c r="M2654" i="19"/>
  <c r="L2654" i="19"/>
  <c r="J2654" i="19"/>
  <c r="N2653" i="19"/>
  <c r="M2653" i="19"/>
  <c r="L2653" i="19"/>
  <c r="J2653" i="19"/>
  <c r="N2652" i="19"/>
  <c r="M2652" i="19"/>
  <c r="L2652" i="19"/>
  <c r="J2652" i="19"/>
  <c r="N2651" i="19"/>
  <c r="M2651" i="19"/>
  <c r="L2651" i="19"/>
  <c r="J2651" i="19"/>
  <c r="N2650" i="19"/>
  <c r="M2650" i="19"/>
  <c r="L2650" i="19"/>
  <c r="J2650" i="19"/>
  <c r="N2649" i="19"/>
  <c r="M2649" i="19"/>
  <c r="L2649" i="19"/>
  <c r="J2649" i="19"/>
  <c r="N2648" i="19"/>
  <c r="M2648" i="19"/>
  <c r="L2648" i="19"/>
  <c r="J2648" i="19"/>
  <c r="N2647" i="19"/>
  <c r="M2647" i="19"/>
  <c r="L2647" i="19"/>
  <c r="J2647" i="19"/>
  <c r="N2646" i="19"/>
  <c r="M2646" i="19"/>
  <c r="L2646" i="19"/>
  <c r="J2646" i="19"/>
  <c r="N2645" i="19"/>
  <c r="M2645" i="19"/>
  <c r="L2645" i="19"/>
  <c r="J2645" i="19"/>
  <c r="N2644" i="19"/>
  <c r="M2644" i="19"/>
  <c r="L2644" i="19"/>
  <c r="J2644" i="19"/>
  <c r="N2643" i="19"/>
  <c r="M2643" i="19"/>
  <c r="L2643" i="19"/>
  <c r="J2643" i="19"/>
  <c r="N2642" i="19"/>
  <c r="M2642" i="19"/>
  <c r="L2642" i="19"/>
  <c r="J2642" i="19"/>
  <c r="N2641" i="19"/>
  <c r="M2641" i="19"/>
  <c r="L2641" i="19"/>
  <c r="J2641" i="19"/>
  <c r="N2640" i="19"/>
  <c r="M2640" i="19"/>
  <c r="L2640" i="19"/>
  <c r="J2640" i="19"/>
  <c r="N2639" i="19"/>
  <c r="M2639" i="19"/>
  <c r="L2639" i="19"/>
  <c r="J2639" i="19"/>
  <c r="N2638" i="19"/>
  <c r="M2638" i="19"/>
  <c r="L2638" i="19"/>
  <c r="J2638" i="19"/>
  <c r="N2637" i="19"/>
  <c r="M2637" i="19"/>
  <c r="L2637" i="19"/>
  <c r="J2637" i="19"/>
  <c r="N2636" i="19"/>
  <c r="M2636" i="19"/>
  <c r="L2636" i="19"/>
  <c r="J2636" i="19"/>
  <c r="N2635" i="19"/>
  <c r="M2635" i="19"/>
  <c r="L2635" i="19"/>
  <c r="J2635" i="19"/>
  <c r="N2634" i="19"/>
  <c r="M2634" i="19"/>
  <c r="L2634" i="19"/>
  <c r="J2634" i="19"/>
  <c r="N2633" i="19"/>
  <c r="M2633" i="19"/>
  <c r="L2633" i="19"/>
  <c r="J2633" i="19"/>
  <c r="N2632" i="19"/>
  <c r="M2632" i="19"/>
  <c r="L2632" i="19"/>
  <c r="J2632" i="19"/>
  <c r="N2631" i="19"/>
  <c r="M2631" i="19"/>
  <c r="L2631" i="19"/>
  <c r="J2631" i="19"/>
  <c r="N2630" i="19"/>
  <c r="M2630" i="19"/>
  <c r="L2630" i="19"/>
  <c r="J2630" i="19"/>
  <c r="N2629" i="19"/>
  <c r="M2629" i="19"/>
  <c r="L2629" i="19"/>
  <c r="J2629" i="19"/>
  <c r="N2628" i="19"/>
  <c r="M2628" i="19"/>
  <c r="L2628" i="19"/>
  <c r="J2628" i="19"/>
  <c r="N2627" i="19"/>
  <c r="M2627" i="19"/>
  <c r="L2627" i="19"/>
  <c r="J2627" i="19"/>
  <c r="N2626" i="19"/>
  <c r="M2626" i="19"/>
  <c r="L2626" i="19"/>
  <c r="J2626" i="19"/>
  <c r="N2625" i="19"/>
  <c r="M2625" i="19"/>
  <c r="L2625" i="19"/>
  <c r="J2625" i="19"/>
  <c r="N2624" i="19"/>
  <c r="M2624" i="19"/>
  <c r="L2624" i="19"/>
  <c r="J2624" i="19"/>
  <c r="N2623" i="19"/>
  <c r="M2623" i="19"/>
  <c r="L2623" i="19"/>
  <c r="J2623" i="19"/>
  <c r="N2621" i="19"/>
  <c r="M2621" i="19"/>
  <c r="L2621" i="19"/>
  <c r="F2621" i="19"/>
  <c r="J2621" i="19"/>
  <c r="N2620" i="19"/>
  <c r="M2620" i="19"/>
  <c r="L2620" i="19"/>
  <c r="N2619" i="19"/>
  <c r="M2619" i="19"/>
  <c r="L2619" i="19"/>
  <c r="N2618" i="19"/>
  <c r="M2618" i="19"/>
  <c r="L2618" i="19"/>
  <c r="N2617" i="19"/>
  <c r="M2617" i="19"/>
  <c r="L2617" i="19"/>
  <c r="N2616" i="19"/>
  <c r="M2616" i="19"/>
  <c r="L2616" i="19"/>
  <c r="N2615" i="19"/>
  <c r="M2615" i="19"/>
  <c r="L2615" i="19"/>
  <c r="N2614" i="19"/>
  <c r="M2614" i="19"/>
  <c r="L2614" i="19"/>
  <c r="N2613" i="19"/>
  <c r="M2613" i="19"/>
  <c r="L2613" i="19"/>
  <c r="N2612" i="19"/>
  <c r="M2612" i="19"/>
  <c r="L2612" i="19"/>
  <c r="N2611" i="19"/>
  <c r="M2611" i="19"/>
  <c r="L2611" i="19"/>
  <c r="N2610" i="19"/>
  <c r="M2610" i="19"/>
  <c r="L2610" i="19"/>
  <c r="N2609" i="19"/>
  <c r="M2609" i="19"/>
  <c r="L2609" i="19"/>
  <c r="N2608" i="19"/>
  <c r="M2608" i="19"/>
  <c r="L2608" i="19"/>
  <c r="N2607" i="19"/>
  <c r="M2607" i="19"/>
  <c r="L2607" i="19"/>
  <c r="N2606" i="19"/>
  <c r="M2606" i="19"/>
  <c r="L2606" i="19"/>
  <c r="N2605" i="19"/>
  <c r="M2605" i="19"/>
  <c r="L2605" i="19"/>
  <c r="N2604" i="19"/>
  <c r="M2604" i="19"/>
  <c r="L2604" i="19"/>
  <c r="N2603" i="19"/>
  <c r="M2603" i="19"/>
  <c r="L2603" i="19"/>
  <c r="N2602" i="19"/>
  <c r="M2602" i="19"/>
  <c r="L2602" i="19"/>
  <c r="N2601" i="19"/>
  <c r="M2601" i="19"/>
  <c r="L2601" i="19"/>
  <c r="N2600" i="19"/>
  <c r="M2600" i="19"/>
  <c r="L2600" i="19"/>
  <c r="N2599" i="19"/>
  <c r="M2599" i="19"/>
  <c r="L2599" i="19"/>
  <c r="N2598" i="19"/>
  <c r="M2598" i="19"/>
  <c r="L2598" i="19"/>
  <c r="N2597" i="19"/>
  <c r="M2597" i="19"/>
  <c r="L2597" i="19"/>
  <c r="N2596" i="19"/>
  <c r="M2596" i="19"/>
  <c r="L2596" i="19"/>
  <c r="N2595" i="19"/>
  <c r="M2595" i="19"/>
  <c r="L2595" i="19"/>
  <c r="N2594" i="19"/>
  <c r="M2594" i="19"/>
  <c r="L2594" i="19"/>
  <c r="N2593" i="19"/>
  <c r="M2593" i="19"/>
  <c r="L2593" i="19"/>
  <c r="N2592" i="19"/>
  <c r="M2592" i="19"/>
  <c r="L2592" i="19"/>
  <c r="N2591" i="19"/>
  <c r="M2591" i="19"/>
  <c r="L2591" i="19"/>
  <c r="N2590" i="19"/>
  <c r="M2590" i="19"/>
  <c r="L2590" i="19"/>
  <c r="N2589" i="19"/>
  <c r="M2589" i="19"/>
  <c r="L2589" i="19"/>
  <c r="N2588" i="19"/>
  <c r="M2588" i="19"/>
  <c r="L2588" i="19"/>
  <c r="N2587" i="19"/>
  <c r="M2587" i="19"/>
  <c r="L2587" i="19"/>
  <c r="N2586" i="19"/>
  <c r="M2586" i="19"/>
  <c r="L2586" i="19"/>
  <c r="N2585" i="19"/>
  <c r="M2585" i="19"/>
  <c r="L2585" i="19"/>
  <c r="N2584" i="19"/>
  <c r="M2584" i="19"/>
  <c r="L2584" i="19"/>
  <c r="N2583" i="19"/>
  <c r="M2583" i="19"/>
  <c r="L2583" i="19"/>
  <c r="N2582" i="19"/>
  <c r="M2582" i="19"/>
  <c r="L2582" i="19"/>
  <c r="N2581" i="19"/>
  <c r="M2581" i="19"/>
  <c r="L2581" i="19"/>
  <c r="N2580" i="19"/>
  <c r="M2580" i="19"/>
  <c r="L2580" i="19"/>
  <c r="N2579" i="19"/>
  <c r="M2579" i="19"/>
  <c r="L2579" i="19"/>
  <c r="N2578" i="19"/>
  <c r="M2578" i="19"/>
  <c r="L2578" i="19"/>
  <c r="N2577" i="19"/>
  <c r="M2577" i="19"/>
  <c r="L2577" i="19"/>
  <c r="N2576" i="19"/>
  <c r="M2576" i="19"/>
  <c r="L2576" i="19"/>
  <c r="N2575" i="19"/>
  <c r="M2575" i="19"/>
  <c r="L2575" i="19"/>
  <c r="N2574" i="19"/>
  <c r="M2574" i="19"/>
  <c r="L2574" i="19"/>
  <c r="N2573" i="19"/>
  <c r="M2573" i="19"/>
  <c r="L2573" i="19"/>
  <c r="N2572" i="19"/>
  <c r="M2572" i="19"/>
  <c r="L2572" i="19"/>
  <c r="N2571" i="19"/>
  <c r="M2571" i="19"/>
  <c r="L2571" i="19"/>
  <c r="N2570" i="19"/>
  <c r="M2570" i="19"/>
  <c r="L2570" i="19"/>
  <c r="N2569" i="19"/>
  <c r="M2569" i="19"/>
  <c r="L2569" i="19"/>
  <c r="N2568" i="19"/>
  <c r="M2568" i="19"/>
  <c r="L2568" i="19"/>
  <c r="N2567" i="19"/>
  <c r="M2567" i="19"/>
  <c r="L2567" i="19"/>
  <c r="N2566" i="19"/>
  <c r="M2566" i="19"/>
  <c r="L2566" i="19"/>
  <c r="N2565" i="19"/>
  <c r="M2565" i="19"/>
  <c r="L2565" i="19"/>
  <c r="N2564" i="19"/>
  <c r="M2564" i="19"/>
  <c r="L2564" i="19"/>
  <c r="N2563" i="19"/>
  <c r="M2563" i="19"/>
  <c r="L2563" i="19"/>
  <c r="N2562" i="19"/>
  <c r="M2562" i="19"/>
  <c r="L2562" i="19"/>
  <c r="N2561" i="19"/>
  <c r="M2561" i="19"/>
  <c r="L2561" i="19"/>
  <c r="N2560" i="19"/>
  <c r="M2560" i="19"/>
  <c r="L2560" i="19"/>
  <c r="N2559" i="19"/>
  <c r="M2559" i="19"/>
  <c r="L2559" i="19"/>
  <c r="N2558" i="19"/>
  <c r="M2558" i="19"/>
  <c r="L2558" i="19"/>
  <c r="N2557" i="19"/>
  <c r="M2557" i="19"/>
  <c r="L2557" i="19"/>
  <c r="N2556" i="19"/>
  <c r="M2556" i="19"/>
  <c r="L2556" i="19"/>
  <c r="N2555" i="19"/>
  <c r="M2555" i="19"/>
  <c r="L2555" i="19"/>
  <c r="N2554" i="19"/>
  <c r="M2554" i="19"/>
  <c r="L2554" i="19"/>
  <c r="N2553" i="19"/>
  <c r="M2553" i="19"/>
  <c r="L2553" i="19"/>
  <c r="N2552" i="19"/>
  <c r="M2552" i="19"/>
  <c r="L2552" i="19"/>
  <c r="N2551" i="19"/>
  <c r="M2551" i="19"/>
  <c r="L2551" i="19"/>
  <c r="N2550" i="19"/>
  <c r="M2550" i="19"/>
  <c r="L2550" i="19"/>
  <c r="N2549" i="19"/>
  <c r="M2549" i="19"/>
  <c r="L2549" i="19"/>
  <c r="N2548" i="19"/>
  <c r="M2548" i="19"/>
  <c r="L2548" i="19"/>
  <c r="N2547" i="19"/>
  <c r="M2547" i="19"/>
  <c r="L2547" i="19"/>
  <c r="N2546" i="19"/>
  <c r="M2546" i="19"/>
  <c r="L2546" i="19"/>
  <c r="N2545" i="19"/>
  <c r="M2545" i="19"/>
  <c r="L2545" i="19"/>
  <c r="N2544" i="19"/>
  <c r="M2544" i="19"/>
  <c r="L2544" i="19"/>
  <c r="N2543" i="19"/>
  <c r="M2543" i="19"/>
  <c r="L2543" i="19"/>
  <c r="N2542" i="19"/>
  <c r="M2542" i="19"/>
  <c r="L2542" i="19"/>
  <c r="N2541" i="19"/>
  <c r="M2541" i="19"/>
  <c r="L2541" i="19"/>
  <c r="N2540" i="19"/>
  <c r="M2540" i="19"/>
  <c r="L2540" i="19"/>
  <c r="N2539" i="19"/>
  <c r="M2539" i="19"/>
  <c r="L2539" i="19"/>
  <c r="N2538" i="19"/>
  <c r="M2538" i="19"/>
  <c r="L2538" i="19"/>
  <c r="N2537" i="19"/>
  <c r="M2537" i="19"/>
  <c r="L2537" i="19"/>
  <c r="N2536" i="19"/>
  <c r="M2536" i="19"/>
  <c r="L2536" i="19"/>
  <c r="N2535" i="19"/>
  <c r="M2535" i="19"/>
  <c r="L2535" i="19"/>
  <c r="N2534" i="19"/>
  <c r="M2534" i="19"/>
  <c r="L2534" i="19"/>
  <c r="N2533" i="19"/>
  <c r="M2533" i="19"/>
  <c r="L2533" i="19"/>
  <c r="N2532" i="19"/>
  <c r="M2532" i="19"/>
  <c r="L2532" i="19"/>
  <c r="N2531" i="19"/>
  <c r="M2531" i="19"/>
  <c r="L2531" i="19"/>
  <c r="N2530" i="19"/>
  <c r="M2530" i="19"/>
  <c r="L2530" i="19"/>
  <c r="N2529" i="19"/>
  <c r="M2529" i="19"/>
  <c r="L2529" i="19"/>
  <c r="N2528" i="19"/>
  <c r="M2528" i="19"/>
  <c r="L2528" i="19"/>
  <c r="N2527" i="19"/>
  <c r="M2527" i="19"/>
  <c r="L2527" i="19"/>
  <c r="N2526" i="19"/>
  <c r="M2526" i="19"/>
  <c r="L2526" i="19"/>
  <c r="U2524" i="19"/>
  <c r="S2524" i="19"/>
  <c r="T2524" i="19"/>
  <c r="T42" i="18" s="1"/>
  <c r="V2524" i="19"/>
  <c r="V42" i="18" s="1"/>
  <c r="X2524" i="19"/>
  <c r="J2524" i="19"/>
  <c r="N2523" i="19"/>
  <c r="M2523" i="19"/>
  <c r="L2523" i="19"/>
  <c r="J2523" i="19"/>
  <c r="N2522" i="19"/>
  <c r="M2522" i="19"/>
  <c r="L2522" i="19"/>
  <c r="J2522" i="19"/>
  <c r="N2521" i="19"/>
  <c r="M2521" i="19"/>
  <c r="L2521" i="19"/>
  <c r="J2521" i="19"/>
  <c r="N2520" i="19"/>
  <c r="M2520" i="19"/>
  <c r="L2520" i="19"/>
  <c r="J2520" i="19"/>
  <c r="N2519" i="19"/>
  <c r="M2519" i="19"/>
  <c r="L2519" i="19"/>
  <c r="J2519" i="19"/>
  <c r="N2518" i="19"/>
  <c r="M2518" i="19"/>
  <c r="L2518" i="19"/>
  <c r="J2518" i="19"/>
  <c r="N2517" i="19"/>
  <c r="M2517" i="19"/>
  <c r="L2517" i="19"/>
  <c r="J2517" i="19"/>
  <c r="N2516" i="19"/>
  <c r="M2516" i="19"/>
  <c r="L2516" i="19"/>
  <c r="J2516" i="19"/>
  <c r="N2515" i="19"/>
  <c r="M2515" i="19"/>
  <c r="L2515" i="19"/>
  <c r="J2515" i="19"/>
  <c r="N2514" i="19"/>
  <c r="M2514" i="19"/>
  <c r="L2514" i="19"/>
  <c r="J2514" i="19"/>
  <c r="N2513" i="19"/>
  <c r="M2513" i="19"/>
  <c r="L2513" i="19"/>
  <c r="J2513" i="19"/>
  <c r="N2512" i="19"/>
  <c r="M2512" i="19"/>
  <c r="L2512" i="19"/>
  <c r="J2512" i="19"/>
  <c r="N2511" i="19"/>
  <c r="M2511" i="19"/>
  <c r="L2511" i="19"/>
  <c r="J2511" i="19"/>
  <c r="N2510" i="19"/>
  <c r="M2510" i="19"/>
  <c r="L2510" i="19"/>
  <c r="J2510" i="19"/>
  <c r="N2509" i="19"/>
  <c r="M2509" i="19"/>
  <c r="L2509" i="19"/>
  <c r="J2509" i="19"/>
  <c r="N2507" i="19"/>
  <c r="M2507" i="19"/>
  <c r="L2507" i="19"/>
  <c r="J2507" i="19"/>
  <c r="N2506" i="19"/>
  <c r="M2506" i="19"/>
  <c r="L2506" i="19"/>
  <c r="J2506" i="19"/>
  <c r="N2505" i="19"/>
  <c r="M2505" i="19"/>
  <c r="L2505" i="19"/>
  <c r="J2505" i="19"/>
  <c r="N2504" i="19"/>
  <c r="M2504" i="19"/>
  <c r="L2504" i="19"/>
  <c r="J2504" i="19"/>
  <c r="N2503" i="19"/>
  <c r="M2503" i="19"/>
  <c r="L2503" i="19"/>
  <c r="J2503" i="19"/>
  <c r="N2502" i="19"/>
  <c r="M2502" i="19"/>
  <c r="L2502" i="19"/>
  <c r="J2502" i="19"/>
  <c r="N2501" i="19"/>
  <c r="M2501" i="19"/>
  <c r="L2501" i="19"/>
  <c r="J2501" i="19"/>
  <c r="N2500" i="19"/>
  <c r="M2500" i="19"/>
  <c r="L2500" i="19"/>
  <c r="J2500" i="19"/>
  <c r="N2499" i="19"/>
  <c r="M2499" i="19"/>
  <c r="L2499" i="19"/>
  <c r="J2499" i="19"/>
  <c r="N2498" i="19"/>
  <c r="M2498" i="19"/>
  <c r="L2498" i="19"/>
  <c r="J2498" i="19"/>
  <c r="N2497" i="19"/>
  <c r="M2497" i="19"/>
  <c r="L2497" i="19"/>
  <c r="J2497" i="19"/>
  <c r="N2496" i="19"/>
  <c r="M2496" i="19"/>
  <c r="L2496" i="19"/>
  <c r="J2496" i="19"/>
  <c r="N2495" i="19"/>
  <c r="M2495" i="19"/>
  <c r="L2495" i="19"/>
  <c r="J2495" i="19"/>
  <c r="N2494" i="19"/>
  <c r="M2494" i="19"/>
  <c r="L2494" i="19"/>
  <c r="J2494" i="19"/>
  <c r="N2493" i="19"/>
  <c r="M2493" i="19"/>
  <c r="L2493" i="19"/>
  <c r="J2493" i="19"/>
  <c r="N2492" i="19"/>
  <c r="M2492" i="19"/>
  <c r="L2492" i="19"/>
  <c r="J2492" i="19"/>
  <c r="N2491" i="19"/>
  <c r="M2491" i="19"/>
  <c r="L2491" i="19"/>
  <c r="J2491" i="19"/>
  <c r="N2490" i="19"/>
  <c r="M2490" i="19"/>
  <c r="L2490" i="19"/>
  <c r="J2490" i="19"/>
  <c r="N2489" i="19"/>
  <c r="M2489" i="19"/>
  <c r="L2489" i="19"/>
  <c r="J2489" i="19"/>
  <c r="N2488" i="19"/>
  <c r="M2488" i="19"/>
  <c r="L2488" i="19"/>
  <c r="J2488" i="19"/>
  <c r="N2487" i="19"/>
  <c r="M2487" i="19"/>
  <c r="L2487" i="19"/>
  <c r="J2487" i="19"/>
  <c r="N2486" i="19"/>
  <c r="M2486" i="19"/>
  <c r="L2486" i="19"/>
  <c r="J2486" i="19"/>
  <c r="N2485" i="19"/>
  <c r="M2485" i="19"/>
  <c r="L2485" i="19"/>
  <c r="J2485" i="19"/>
  <c r="N2484" i="19"/>
  <c r="M2484" i="19"/>
  <c r="L2484" i="19"/>
  <c r="J2484" i="19"/>
  <c r="N2483" i="19"/>
  <c r="M2483" i="19"/>
  <c r="L2483" i="19"/>
  <c r="J2483" i="19"/>
  <c r="N2482" i="19"/>
  <c r="M2482" i="19"/>
  <c r="L2482" i="19"/>
  <c r="J2482" i="19"/>
  <c r="N2481" i="19"/>
  <c r="M2481" i="19"/>
  <c r="L2481" i="19"/>
  <c r="J2481" i="19"/>
  <c r="N2480" i="19"/>
  <c r="M2480" i="19"/>
  <c r="L2480" i="19"/>
  <c r="J2480" i="19"/>
  <c r="N2479" i="19"/>
  <c r="M2479" i="19"/>
  <c r="L2479" i="19"/>
  <c r="J2479" i="19"/>
  <c r="N2478" i="19"/>
  <c r="M2478" i="19"/>
  <c r="L2478" i="19"/>
  <c r="J2478" i="19"/>
  <c r="N2477" i="19"/>
  <c r="M2477" i="19"/>
  <c r="L2477" i="19"/>
  <c r="J2477" i="19"/>
  <c r="N2476" i="19"/>
  <c r="M2476" i="19"/>
  <c r="L2476" i="19"/>
  <c r="J2476" i="19"/>
  <c r="N2475" i="19"/>
  <c r="M2475" i="19"/>
  <c r="L2475" i="19"/>
  <c r="J2475" i="19"/>
  <c r="N2474" i="19"/>
  <c r="M2474" i="19"/>
  <c r="L2474" i="19"/>
  <c r="J2474" i="19"/>
  <c r="N2473" i="19"/>
  <c r="M2473" i="19"/>
  <c r="L2473" i="19"/>
  <c r="J2473" i="19"/>
  <c r="N2472" i="19"/>
  <c r="M2472" i="19"/>
  <c r="L2472" i="19"/>
  <c r="J2472" i="19"/>
  <c r="N2471" i="19"/>
  <c r="M2471" i="19"/>
  <c r="L2471" i="19"/>
  <c r="J2471" i="19"/>
  <c r="N2470" i="19"/>
  <c r="M2470" i="19"/>
  <c r="L2470" i="19"/>
  <c r="J2470" i="19"/>
  <c r="N2469" i="19"/>
  <c r="M2469" i="19"/>
  <c r="L2469" i="19"/>
  <c r="J2469" i="19"/>
  <c r="N2468" i="19"/>
  <c r="M2468" i="19"/>
  <c r="L2468" i="19"/>
  <c r="J2468" i="19"/>
  <c r="N2467" i="19"/>
  <c r="M2467" i="19"/>
  <c r="L2467" i="19"/>
  <c r="J2467" i="19"/>
  <c r="N2466" i="19"/>
  <c r="M2466" i="19"/>
  <c r="L2466" i="19"/>
  <c r="J2466" i="19"/>
  <c r="N2465" i="19"/>
  <c r="M2465" i="19"/>
  <c r="L2465" i="19"/>
  <c r="J2465" i="19"/>
  <c r="N2464" i="19"/>
  <c r="M2464" i="19"/>
  <c r="L2464" i="19"/>
  <c r="J2464" i="19"/>
  <c r="N2463" i="19"/>
  <c r="M2463" i="19"/>
  <c r="L2463" i="19"/>
  <c r="J2463" i="19"/>
  <c r="N2462" i="19"/>
  <c r="M2462" i="19"/>
  <c r="L2462" i="19"/>
  <c r="J2462" i="19"/>
  <c r="N2461" i="19"/>
  <c r="M2461" i="19"/>
  <c r="L2461" i="19"/>
  <c r="J2461" i="19"/>
  <c r="N2460" i="19"/>
  <c r="M2460" i="19"/>
  <c r="L2460" i="19"/>
  <c r="J2460" i="19"/>
  <c r="N2459" i="19"/>
  <c r="M2459" i="19"/>
  <c r="L2459" i="19"/>
  <c r="J2459" i="19"/>
  <c r="N2458" i="19"/>
  <c r="M2458" i="19"/>
  <c r="L2458" i="19"/>
  <c r="J2458" i="19"/>
  <c r="N2456" i="19"/>
  <c r="M2456" i="19"/>
  <c r="L2456" i="19"/>
  <c r="F2456" i="19"/>
  <c r="J2456" i="19"/>
  <c r="N2455" i="19"/>
  <c r="M2455" i="19"/>
  <c r="L2455" i="19"/>
  <c r="J2455" i="19"/>
  <c r="N2454" i="19"/>
  <c r="M2454" i="19"/>
  <c r="L2454" i="19"/>
  <c r="J2454" i="19"/>
  <c r="N2453" i="19"/>
  <c r="M2453" i="19"/>
  <c r="L2453" i="19"/>
  <c r="J2453" i="19"/>
  <c r="N2452" i="19"/>
  <c r="M2452" i="19"/>
  <c r="L2452" i="19"/>
  <c r="J2452" i="19"/>
  <c r="N2451" i="19"/>
  <c r="M2451" i="19"/>
  <c r="L2451" i="19"/>
  <c r="J2451" i="19"/>
  <c r="N2450" i="19"/>
  <c r="M2450" i="19"/>
  <c r="L2450" i="19"/>
  <c r="J2450" i="19"/>
  <c r="N2449" i="19"/>
  <c r="M2449" i="19"/>
  <c r="L2449" i="19"/>
  <c r="J2449" i="19"/>
  <c r="N2448" i="19"/>
  <c r="M2448" i="19"/>
  <c r="L2448" i="19"/>
  <c r="J2448" i="19"/>
  <c r="N2447" i="19"/>
  <c r="M2447" i="19"/>
  <c r="L2447" i="19"/>
  <c r="J2447" i="19"/>
  <c r="N2446" i="19"/>
  <c r="M2446" i="19"/>
  <c r="L2446" i="19"/>
  <c r="J2446" i="19"/>
  <c r="N2445" i="19"/>
  <c r="M2445" i="19"/>
  <c r="L2445" i="19"/>
  <c r="J2445" i="19"/>
  <c r="N2444" i="19"/>
  <c r="M2444" i="19"/>
  <c r="L2444" i="19"/>
  <c r="J2444" i="19"/>
  <c r="N2443" i="19"/>
  <c r="M2443" i="19"/>
  <c r="L2443" i="19"/>
  <c r="J2443" i="19"/>
  <c r="N2442" i="19"/>
  <c r="M2442" i="19"/>
  <c r="L2442" i="19"/>
  <c r="J2442" i="19"/>
  <c r="N2441" i="19"/>
  <c r="M2441" i="19"/>
  <c r="L2441" i="19"/>
  <c r="J2441" i="19"/>
  <c r="N2440" i="19"/>
  <c r="M2440" i="19"/>
  <c r="L2440" i="19"/>
  <c r="J2440" i="19"/>
  <c r="N2439" i="19"/>
  <c r="M2439" i="19"/>
  <c r="L2439" i="19"/>
  <c r="J2439" i="19"/>
  <c r="N2438" i="19"/>
  <c r="M2438" i="19"/>
  <c r="L2438" i="19"/>
  <c r="J2438" i="19"/>
  <c r="N2437" i="19"/>
  <c r="M2437" i="19"/>
  <c r="L2437" i="19"/>
  <c r="J2437" i="19"/>
  <c r="N2436" i="19"/>
  <c r="M2436" i="19"/>
  <c r="L2436" i="19"/>
  <c r="J2436" i="19"/>
  <c r="N2435" i="19"/>
  <c r="M2435" i="19"/>
  <c r="L2435" i="19"/>
  <c r="J2435" i="19"/>
  <c r="N2434" i="19"/>
  <c r="M2434" i="19"/>
  <c r="L2434" i="19"/>
  <c r="J2434" i="19"/>
  <c r="N2433" i="19"/>
  <c r="M2433" i="19"/>
  <c r="L2433" i="19"/>
  <c r="J2433" i="19"/>
  <c r="N2432" i="19"/>
  <c r="M2432" i="19"/>
  <c r="L2432" i="19"/>
  <c r="J2432" i="19"/>
  <c r="N2431" i="19"/>
  <c r="M2431" i="19"/>
  <c r="L2431" i="19"/>
  <c r="J2431" i="19"/>
  <c r="N2430" i="19"/>
  <c r="M2430" i="19"/>
  <c r="L2430" i="19"/>
  <c r="J2430" i="19"/>
  <c r="N2429" i="19"/>
  <c r="M2429" i="19"/>
  <c r="L2429" i="19"/>
  <c r="J2429" i="19"/>
  <c r="N2428" i="19"/>
  <c r="M2428" i="19"/>
  <c r="L2428" i="19"/>
  <c r="J2428" i="19"/>
  <c r="N2427" i="19"/>
  <c r="M2427" i="19"/>
  <c r="L2427" i="19"/>
  <c r="J2427" i="19"/>
  <c r="N2426" i="19"/>
  <c r="M2426" i="19"/>
  <c r="L2426" i="19"/>
  <c r="J2426" i="19"/>
  <c r="N2425" i="19"/>
  <c r="M2425" i="19"/>
  <c r="L2425" i="19"/>
  <c r="J2425" i="19"/>
  <c r="N2424" i="19"/>
  <c r="M2424" i="19"/>
  <c r="L2424" i="19"/>
  <c r="J2424" i="19"/>
  <c r="N2423" i="19"/>
  <c r="M2423" i="19"/>
  <c r="L2423" i="19"/>
  <c r="J2423" i="19"/>
  <c r="N2422" i="19"/>
  <c r="M2422" i="19"/>
  <c r="L2422" i="19"/>
  <c r="J2422" i="19"/>
  <c r="N2421" i="19"/>
  <c r="M2421" i="19"/>
  <c r="L2421" i="19"/>
  <c r="J2421" i="19"/>
  <c r="N2420" i="19"/>
  <c r="M2420" i="19"/>
  <c r="L2420" i="19"/>
  <c r="J2420" i="19"/>
  <c r="N2419" i="19"/>
  <c r="M2419" i="19"/>
  <c r="L2419" i="19"/>
  <c r="J2419" i="19"/>
  <c r="N2418" i="19"/>
  <c r="M2418" i="19"/>
  <c r="L2418" i="19"/>
  <c r="J2418" i="19"/>
  <c r="N2417" i="19"/>
  <c r="M2417" i="19"/>
  <c r="L2417" i="19"/>
  <c r="J2417" i="19"/>
  <c r="N2416" i="19"/>
  <c r="M2416" i="19"/>
  <c r="L2416" i="19"/>
  <c r="J2416" i="19"/>
  <c r="N2415" i="19"/>
  <c r="M2415" i="19"/>
  <c r="L2415" i="19"/>
  <c r="J2415" i="19"/>
  <c r="N2414" i="19"/>
  <c r="M2414" i="19"/>
  <c r="L2414" i="19"/>
  <c r="J2414" i="19"/>
  <c r="N2413" i="19"/>
  <c r="M2413" i="19"/>
  <c r="L2413" i="19"/>
  <c r="J2413" i="19"/>
  <c r="N2412" i="19"/>
  <c r="M2412" i="19"/>
  <c r="L2412" i="19"/>
  <c r="J2412" i="19"/>
  <c r="N2411" i="19"/>
  <c r="M2411" i="19"/>
  <c r="L2411" i="19"/>
  <c r="J2411" i="19"/>
  <c r="N2410" i="19"/>
  <c r="M2410" i="19"/>
  <c r="L2410" i="19"/>
  <c r="J2410" i="19"/>
  <c r="AH1303" i="20"/>
  <c r="AH1304" i="20"/>
  <c r="AH1305" i="20"/>
  <c r="AH1306" i="20"/>
  <c r="AH1307" i="20"/>
  <c r="AH1308" i="20"/>
  <c r="AH1309" i="20"/>
  <c r="AH1310" i="20"/>
  <c r="AH1311" i="20"/>
  <c r="AH1312" i="20"/>
  <c r="AH1313" i="20"/>
  <c r="AH1314" i="20"/>
  <c r="AH1315" i="20"/>
  <c r="AH1316" i="20"/>
  <c r="AH1317" i="20"/>
  <c r="AH1318" i="20"/>
  <c r="AH1319" i="20"/>
  <c r="AH1320" i="20"/>
  <c r="AH1321" i="20"/>
  <c r="AH1322" i="20"/>
  <c r="AH1323" i="20"/>
  <c r="AH1324" i="20"/>
  <c r="AH1325" i="20"/>
  <c r="AH1326" i="20"/>
  <c r="AH1327" i="20"/>
  <c r="AH1328" i="20"/>
  <c r="AH1329" i="20"/>
  <c r="AH1330" i="20"/>
  <c r="AH1331" i="20"/>
  <c r="AH1332" i="20"/>
  <c r="AH1333" i="20"/>
  <c r="AH1334" i="20"/>
  <c r="AH1335" i="20"/>
  <c r="AH1336" i="20"/>
  <c r="AH1337" i="20"/>
  <c r="AH1338" i="20"/>
  <c r="AH1339" i="20"/>
  <c r="AH1340" i="20"/>
  <c r="AH1341" i="20"/>
  <c r="AH1342" i="20"/>
  <c r="AY2402" i="19"/>
  <c r="AY2403" i="19"/>
  <c r="AY2404" i="19"/>
  <c r="AY2405" i="19"/>
  <c r="AY2406" i="19"/>
  <c r="AY2407" i="19"/>
  <c r="J2408" i="19"/>
  <c r="J2407" i="19"/>
  <c r="J2406" i="19"/>
  <c r="J2405" i="19"/>
  <c r="J2404" i="19"/>
  <c r="J2403" i="19"/>
  <c r="J2402" i="19"/>
  <c r="N2400" i="19"/>
  <c r="T2400" i="19"/>
  <c r="S2400" i="19"/>
  <c r="V2400" i="19"/>
  <c r="V39" i="18" s="1"/>
  <c r="Y2400" i="19"/>
  <c r="Y39" i="18" s="1"/>
  <c r="F2333" i="19"/>
  <c r="F2334" i="19"/>
  <c r="F2335" i="19"/>
  <c r="F2336" i="19"/>
  <c r="F2337" i="19"/>
  <c r="F2338" i="19"/>
  <c r="F2339" i="19"/>
  <c r="F2340" i="19"/>
  <c r="F2341" i="19"/>
  <c r="F2342" i="19"/>
  <c r="F2343" i="19"/>
  <c r="F2344" i="19"/>
  <c r="F2345" i="19"/>
  <c r="F2346" i="19"/>
  <c r="F2347" i="19"/>
  <c r="F2348" i="19"/>
  <c r="F2349" i="19"/>
  <c r="F2350" i="19"/>
  <c r="F2351" i="19"/>
  <c r="F2352" i="19"/>
  <c r="F2353" i="19"/>
  <c r="F2354" i="19"/>
  <c r="F2355" i="19"/>
  <c r="F2356" i="19"/>
  <c r="F2357" i="19"/>
  <c r="F2358" i="19"/>
  <c r="F2359" i="19"/>
  <c r="F2360" i="19"/>
  <c r="F2361" i="19"/>
  <c r="F2362" i="19"/>
  <c r="F2363" i="19"/>
  <c r="F2364" i="19"/>
  <c r="F2365" i="19"/>
  <c r="F2366" i="19"/>
  <c r="F2367" i="19"/>
  <c r="F2368" i="19"/>
  <c r="F2369" i="19"/>
  <c r="F2370" i="19"/>
  <c r="F2371" i="19"/>
  <c r="F2372" i="19"/>
  <c r="F2373" i="19"/>
  <c r="F2374" i="19"/>
  <c r="F2375" i="19"/>
  <c r="F2376" i="19"/>
  <c r="F2377" i="19"/>
  <c r="F2378" i="19"/>
  <c r="F2379" i="19"/>
  <c r="F2380" i="19"/>
  <c r="F2381" i="19"/>
  <c r="F2382" i="19"/>
  <c r="F2383" i="19"/>
  <c r="F2384" i="19"/>
  <c r="F2385" i="19"/>
  <c r="F2386" i="19"/>
  <c r="F2387" i="19"/>
  <c r="F2388" i="19"/>
  <c r="F2389" i="19"/>
  <c r="F2390" i="19"/>
  <c r="F2391" i="19"/>
  <c r="F2392" i="19"/>
  <c r="F2393" i="19"/>
  <c r="F2394" i="19"/>
  <c r="F2395" i="19"/>
  <c r="F2396" i="19"/>
  <c r="F2397" i="19"/>
  <c r="F2398" i="19"/>
  <c r="F2399" i="19"/>
  <c r="J2400" i="19"/>
  <c r="N2399" i="19"/>
  <c r="M2399" i="19"/>
  <c r="L2399" i="19"/>
  <c r="J2399" i="19"/>
  <c r="N2398" i="19"/>
  <c r="M2398" i="19"/>
  <c r="L2398" i="19"/>
  <c r="J2398" i="19"/>
  <c r="N2397" i="19"/>
  <c r="M2397" i="19"/>
  <c r="L2397" i="19"/>
  <c r="J2397" i="19"/>
  <c r="N2396" i="19"/>
  <c r="M2396" i="19"/>
  <c r="L2396" i="19"/>
  <c r="J2396" i="19"/>
  <c r="N2395" i="19"/>
  <c r="M2395" i="19"/>
  <c r="L2395" i="19"/>
  <c r="J2395" i="19"/>
  <c r="N2394" i="19"/>
  <c r="M2394" i="19"/>
  <c r="L2394" i="19"/>
  <c r="J2394" i="19"/>
  <c r="N2393" i="19"/>
  <c r="M2393" i="19"/>
  <c r="L2393" i="19"/>
  <c r="J2393" i="19"/>
  <c r="N2392" i="19"/>
  <c r="M2392" i="19"/>
  <c r="L2392" i="19"/>
  <c r="J2392" i="19"/>
  <c r="N2391" i="19"/>
  <c r="M2391" i="19"/>
  <c r="L2391" i="19"/>
  <c r="J2391" i="19"/>
  <c r="N2390" i="19"/>
  <c r="M2390" i="19"/>
  <c r="L2390" i="19"/>
  <c r="J2390" i="19"/>
  <c r="N2389" i="19"/>
  <c r="M2389" i="19"/>
  <c r="L2389" i="19"/>
  <c r="J2389" i="19"/>
  <c r="N2388" i="19"/>
  <c r="M2388" i="19"/>
  <c r="L2388" i="19"/>
  <c r="J2388" i="19"/>
  <c r="N2387" i="19"/>
  <c r="M2387" i="19"/>
  <c r="L2387" i="19"/>
  <c r="J2387" i="19"/>
  <c r="N2386" i="19"/>
  <c r="M2386" i="19"/>
  <c r="L2386" i="19"/>
  <c r="J2386" i="19"/>
  <c r="N2385" i="19"/>
  <c r="M2385" i="19"/>
  <c r="L2385" i="19"/>
  <c r="J2385" i="19"/>
  <c r="N2384" i="19"/>
  <c r="M2384" i="19"/>
  <c r="L2384" i="19"/>
  <c r="J2384" i="19"/>
  <c r="N2383" i="19"/>
  <c r="M2383" i="19"/>
  <c r="L2383" i="19"/>
  <c r="J2383" i="19"/>
  <c r="N2382" i="19"/>
  <c r="M2382" i="19"/>
  <c r="L2382" i="19"/>
  <c r="J2382" i="19"/>
  <c r="N2381" i="19"/>
  <c r="M2381" i="19"/>
  <c r="L2381" i="19"/>
  <c r="J2381" i="19"/>
  <c r="N2380" i="19"/>
  <c r="M2380" i="19"/>
  <c r="L2380" i="19"/>
  <c r="J2380" i="19"/>
  <c r="N2379" i="19"/>
  <c r="M2379" i="19"/>
  <c r="L2379" i="19"/>
  <c r="J2379" i="19"/>
  <c r="N2378" i="19"/>
  <c r="M2378" i="19"/>
  <c r="L2378" i="19"/>
  <c r="J2378" i="19"/>
  <c r="N2377" i="19"/>
  <c r="M2377" i="19"/>
  <c r="L2377" i="19"/>
  <c r="J2377" i="19"/>
  <c r="N2376" i="19"/>
  <c r="M2376" i="19"/>
  <c r="L2376" i="19"/>
  <c r="J2376" i="19"/>
  <c r="N2375" i="19"/>
  <c r="M2375" i="19"/>
  <c r="L2375" i="19"/>
  <c r="J2375" i="19"/>
  <c r="N2374" i="19"/>
  <c r="M2374" i="19"/>
  <c r="L2374" i="19"/>
  <c r="J2374" i="19"/>
  <c r="N2373" i="19"/>
  <c r="M2373" i="19"/>
  <c r="L2373" i="19"/>
  <c r="J2373" i="19"/>
  <c r="N2372" i="19"/>
  <c r="M2372" i="19"/>
  <c r="L2372" i="19"/>
  <c r="J2372" i="19"/>
  <c r="N2371" i="19"/>
  <c r="M2371" i="19"/>
  <c r="L2371" i="19"/>
  <c r="J2371" i="19"/>
  <c r="N2370" i="19"/>
  <c r="M2370" i="19"/>
  <c r="L2370" i="19"/>
  <c r="J2370" i="19"/>
  <c r="N2369" i="19"/>
  <c r="M2369" i="19"/>
  <c r="L2369" i="19"/>
  <c r="J2369" i="19"/>
  <c r="N2368" i="19"/>
  <c r="M2368" i="19"/>
  <c r="L2368" i="19"/>
  <c r="J2368" i="19"/>
  <c r="N2367" i="19"/>
  <c r="M2367" i="19"/>
  <c r="L2367" i="19"/>
  <c r="J2367" i="19"/>
  <c r="N2366" i="19"/>
  <c r="M2366" i="19"/>
  <c r="L2366" i="19"/>
  <c r="J2366" i="19"/>
  <c r="N2365" i="19"/>
  <c r="M2365" i="19"/>
  <c r="L2365" i="19"/>
  <c r="J2365" i="19"/>
  <c r="N2364" i="19"/>
  <c r="M2364" i="19"/>
  <c r="L2364" i="19"/>
  <c r="J2364" i="19"/>
  <c r="N2363" i="19"/>
  <c r="M2363" i="19"/>
  <c r="L2363" i="19"/>
  <c r="J2363" i="19"/>
  <c r="N2362" i="19"/>
  <c r="M2362" i="19"/>
  <c r="L2362" i="19"/>
  <c r="J2362" i="19"/>
  <c r="N2361" i="19"/>
  <c r="M2361" i="19"/>
  <c r="L2361" i="19"/>
  <c r="J2361" i="19"/>
  <c r="N2360" i="19"/>
  <c r="M2360" i="19"/>
  <c r="L2360" i="19"/>
  <c r="J2360" i="19"/>
  <c r="N2359" i="19"/>
  <c r="M2359" i="19"/>
  <c r="L2359" i="19"/>
  <c r="J2359" i="19"/>
  <c r="N2358" i="19"/>
  <c r="M2358" i="19"/>
  <c r="L2358" i="19"/>
  <c r="J2358" i="19"/>
  <c r="N2357" i="19"/>
  <c r="M2357" i="19"/>
  <c r="L2357" i="19"/>
  <c r="J2357" i="19"/>
  <c r="N2356" i="19"/>
  <c r="M2356" i="19"/>
  <c r="L2356" i="19"/>
  <c r="J2356" i="19"/>
  <c r="N2355" i="19"/>
  <c r="M2355" i="19"/>
  <c r="L2355" i="19"/>
  <c r="J2355" i="19"/>
  <c r="N2354" i="19"/>
  <c r="M2354" i="19"/>
  <c r="L2354" i="19"/>
  <c r="J2354" i="19"/>
  <c r="N2353" i="19"/>
  <c r="M2353" i="19"/>
  <c r="L2353" i="19"/>
  <c r="J2353" i="19"/>
  <c r="N2352" i="19"/>
  <c r="M2352" i="19"/>
  <c r="L2352" i="19"/>
  <c r="J2352" i="19"/>
  <c r="N2351" i="19"/>
  <c r="M2351" i="19"/>
  <c r="L2351" i="19"/>
  <c r="J2351" i="19"/>
  <c r="N2350" i="19"/>
  <c r="M2350" i="19"/>
  <c r="L2350" i="19"/>
  <c r="J2350" i="19"/>
  <c r="N2349" i="19"/>
  <c r="M2349" i="19"/>
  <c r="L2349" i="19"/>
  <c r="J2349" i="19"/>
  <c r="N2348" i="19"/>
  <c r="M2348" i="19"/>
  <c r="L2348" i="19"/>
  <c r="J2348" i="19"/>
  <c r="N2347" i="19"/>
  <c r="M2347" i="19"/>
  <c r="L2347" i="19"/>
  <c r="J2347" i="19"/>
  <c r="N2346" i="19"/>
  <c r="M2346" i="19"/>
  <c r="L2346" i="19"/>
  <c r="J2346" i="19"/>
  <c r="N2345" i="19"/>
  <c r="M2345" i="19"/>
  <c r="L2345" i="19"/>
  <c r="J2345" i="19"/>
  <c r="N2344" i="19"/>
  <c r="M2344" i="19"/>
  <c r="L2344" i="19"/>
  <c r="J2344" i="19"/>
  <c r="N2343" i="19"/>
  <c r="M2343" i="19"/>
  <c r="L2343" i="19"/>
  <c r="J2343" i="19"/>
  <c r="N2342" i="19"/>
  <c r="M2342" i="19"/>
  <c r="L2342" i="19"/>
  <c r="J2342" i="19"/>
  <c r="N2341" i="19"/>
  <c r="M2341" i="19"/>
  <c r="L2341" i="19"/>
  <c r="J2341" i="19"/>
  <c r="N2340" i="19"/>
  <c r="M2340" i="19"/>
  <c r="L2340" i="19"/>
  <c r="J2340" i="19"/>
  <c r="N2339" i="19"/>
  <c r="M2339" i="19"/>
  <c r="L2339" i="19"/>
  <c r="J2339" i="19"/>
  <c r="N2338" i="19"/>
  <c r="M2338" i="19"/>
  <c r="L2338" i="19"/>
  <c r="J2338" i="19"/>
  <c r="N2337" i="19"/>
  <c r="M2337" i="19"/>
  <c r="L2337" i="19"/>
  <c r="J2337" i="19"/>
  <c r="N2336" i="19"/>
  <c r="M2336" i="19"/>
  <c r="L2336" i="19"/>
  <c r="J2336" i="19"/>
  <c r="N2335" i="19"/>
  <c r="M2335" i="19"/>
  <c r="L2335" i="19"/>
  <c r="J2335" i="19"/>
  <c r="N2334" i="19"/>
  <c r="M2334" i="19"/>
  <c r="L2334" i="19"/>
  <c r="J2334" i="19"/>
  <c r="N2333" i="19"/>
  <c r="M2333" i="19"/>
  <c r="L2333" i="19"/>
  <c r="J2333" i="19"/>
  <c r="U2331" i="19"/>
  <c r="U38" i="18" s="1"/>
  <c r="S2331" i="19"/>
  <c r="T2331" i="19"/>
  <c r="V2331" i="19"/>
  <c r="V38" i="18" s="1"/>
  <c r="W2331" i="19"/>
  <c r="W38" i="18" s="1"/>
  <c r="Y2331" i="19"/>
  <c r="X2331" i="19"/>
  <c r="X38" i="18" s="1"/>
  <c r="AI2331" i="19"/>
  <c r="AI38" i="18" s="1"/>
  <c r="AJ2331" i="19"/>
  <c r="AJ38" i="18" s="1"/>
  <c r="AL2331" i="19"/>
  <c r="F2295" i="19"/>
  <c r="F2296" i="19"/>
  <c r="F2297" i="19"/>
  <c r="F2298" i="19"/>
  <c r="F2299" i="19"/>
  <c r="F2300" i="19"/>
  <c r="F2301" i="19"/>
  <c r="F2302" i="19"/>
  <c r="F2303" i="19"/>
  <c r="F2304" i="19"/>
  <c r="F2305" i="19"/>
  <c r="F2306" i="19"/>
  <c r="F2307" i="19"/>
  <c r="F2308" i="19"/>
  <c r="F2309" i="19"/>
  <c r="F2310" i="19"/>
  <c r="F2311" i="19"/>
  <c r="F2312" i="19"/>
  <c r="F2313" i="19"/>
  <c r="F2314" i="19"/>
  <c r="F2315" i="19"/>
  <c r="F2316" i="19"/>
  <c r="F2317" i="19"/>
  <c r="F2318" i="19"/>
  <c r="F2319" i="19"/>
  <c r="F2320" i="19"/>
  <c r="F2321" i="19"/>
  <c r="F2322" i="19"/>
  <c r="F2323" i="19"/>
  <c r="F2324" i="19"/>
  <c r="F2325" i="19"/>
  <c r="F2326" i="19"/>
  <c r="F2327" i="19"/>
  <c r="F2328" i="19"/>
  <c r="F2329" i="19"/>
  <c r="F2330" i="19"/>
  <c r="J2331" i="19"/>
  <c r="N2330" i="19"/>
  <c r="M2330" i="19"/>
  <c r="L2330" i="19"/>
  <c r="N2329" i="19"/>
  <c r="M2329" i="19"/>
  <c r="L2329" i="19"/>
  <c r="N2328" i="19"/>
  <c r="M2328" i="19"/>
  <c r="L2328" i="19"/>
  <c r="N2327" i="19"/>
  <c r="M2327" i="19"/>
  <c r="L2327" i="19"/>
  <c r="N2326" i="19"/>
  <c r="M2326" i="19"/>
  <c r="L2326" i="19"/>
  <c r="N2325" i="19"/>
  <c r="M2325" i="19"/>
  <c r="L2325" i="19"/>
  <c r="N2324" i="19"/>
  <c r="M2324" i="19"/>
  <c r="L2324" i="19"/>
  <c r="N2323" i="19"/>
  <c r="M2323" i="19"/>
  <c r="L2323" i="19"/>
  <c r="N2322" i="19"/>
  <c r="M2322" i="19"/>
  <c r="L2322" i="19"/>
  <c r="N2321" i="19"/>
  <c r="M2321" i="19"/>
  <c r="L2321" i="19"/>
  <c r="N2320" i="19"/>
  <c r="M2320" i="19"/>
  <c r="L2320" i="19"/>
  <c r="N2319" i="19"/>
  <c r="M2319" i="19"/>
  <c r="L2319" i="19"/>
  <c r="N2318" i="19"/>
  <c r="M2318" i="19"/>
  <c r="L2318" i="19"/>
  <c r="N2317" i="19"/>
  <c r="M2317" i="19"/>
  <c r="L2317" i="19"/>
  <c r="N2316" i="19"/>
  <c r="M2316" i="19"/>
  <c r="L2316" i="19"/>
  <c r="N2315" i="19"/>
  <c r="M2315" i="19"/>
  <c r="L2315" i="19"/>
  <c r="N2314" i="19"/>
  <c r="M2314" i="19"/>
  <c r="L2314" i="19"/>
  <c r="N2313" i="19"/>
  <c r="M2313" i="19"/>
  <c r="L2313" i="19"/>
  <c r="N2312" i="19"/>
  <c r="M2312" i="19"/>
  <c r="L2312" i="19"/>
  <c r="N2311" i="19"/>
  <c r="M2311" i="19"/>
  <c r="L2311" i="19"/>
  <c r="N2310" i="19"/>
  <c r="M2310" i="19"/>
  <c r="L2310" i="19"/>
  <c r="N2309" i="19"/>
  <c r="M2309" i="19"/>
  <c r="L2309" i="19"/>
  <c r="N2308" i="19"/>
  <c r="M2308" i="19"/>
  <c r="L2308" i="19"/>
  <c r="N2307" i="19"/>
  <c r="M2307" i="19"/>
  <c r="L2307" i="19"/>
  <c r="N2306" i="19"/>
  <c r="M2306" i="19"/>
  <c r="L2306" i="19"/>
  <c r="N2305" i="19"/>
  <c r="M2305" i="19"/>
  <c r="L2305" i="19"/>
  <c r="N2304" i="19"/>
  <c r="M2304" i="19"/>
  <c r="L2304" i="19"/>
  <c r="N2303" i="19"/>
  <c r="M2303" i="19"/>
  <c r="L2303" i="19"/>
  <c r="N2302" i="19"/>
  <c r="M2302" i="19"/>
  <c r="L2302" i="19"/>
  <c r="N2301" i="19"/>
  <c r="M2301" i="19"/>
  <c r="L2301" i="19"/>
  <c r="N2300" i="19"/>
  <c r="M2300" i="19"/>
  <c r="L2300" i="19"/>
  <c r="N2299" i="19"/>
  <c r="M2299" i="19"/>
  <c r="L2299" i="19"/>
  <c r="N2298" i="19"/>
  <c r="M2298" i="19"/>
  <c r="L2298" i="19"/>
  <c r="N2297" i="19"/>
  <c r="M2297" i="19"/>
  <c r="L2297" i="19"/>
  <c r="N2296" i="19"/>
  <c r="M2296" i="19"/>
  <c r="L2296" i="19"/>
  <c r="N2295" i="19"/>
  <c r="M2295" i="19"/>
  <c r="L2295" i="19"/>
  <c r="U2293" i="19"/>
  <c r="S2293" i="19"/>
  <c r="T2293" i="19"/>
  <c r="F2216" i="19"/>
  <c r="F2217" i="19"/>
  <c r="F2218" i="19"/>
  <c r="F2219" i="19"/>
  <c r="F2220" i="19"/>
  <c r="F2221" i="19"/>
  <c r="F2222" i="19"/>
  <c r="F2223" i="19"/>
  <c r="F2224" i="19"/>
  <c r="F2225" i="19"/>
  <c r="F2226" i="19"/>
  <c r="F2227" i="19"/>
  <c r="F2228" i="19"/>
  <c r="F2229" i="19"/>
  <c r="F2230" i="19"/>
  <c r="F2231" i="19"/>
  <c r="F2232" i="19"/>
  <c r="F2233" i="19"/>
  <c r="F2234" i="19"/>
  <c r="F2235" i="19"/>
  <c r="F2236" i="19"/>
  <c r="F2237" i="19"/>
  <c r="F2238" i="19"/>
  <c r="F2239" i="19"/>
  <c r="F2240" i="19"/>
  <c r="F2241" i="19"/>
  <c r="F2242" i="19"/>
  <c r="F2243" i="19"/>
  <c r="F2244" i="19"/>
  <c r="F2245" i="19"/>
  <c r="F2246" i="19"/>
  <c r="F2247" i="19"/>
  <c r="F2248" i="19"/>
  <c r="F2249" i="19"/>
  <c r="F2250" i="19"/>
  <c r="F2251" i="19"/>
  <c r="F2252" i="19"/>
  <c r="F2253" i="19"/>
  <c r="F2254" i="19"/>
  <c r="F2255" i="19"/>
  <c r="F2256" i="19"/>
  <c r="F2257" i="19"/>
  <c r="F2258" i="19"/>
  <c r="F2259" i="19"/>
  <c r="F2260" i="19"/>
  <c r="F2261" i="19"/>
  <c r="F2262" i="19"/>
  <c r="F2263" i="19"/>
  <c r="F2264" i="19"/>
  <c r="F2265" i="19"/>
  <c r="F2266" i="19"/>
  <c r="F2267" i="19"/>
  <c r="F2268" i="19"/>
  <c r="F2269" i="19"/>
  <c r="F2270" i="19"/>
  <c r="F2271" i="19"/>
  <c r="F2272" i="19"/>
  <c r="F2273" i="19"/>
  <c r="F2274" i="19"/>
  <c r="F2275" i="19"/>
  <c r="F2276" i="19"/>
  <c r="F2277" i="19"/>
  <c r="F2278" i="19"/>
  <c r="F2279" i="19"/>
  <c r="F2280" i="19"/>
  <c r="F2281" i="19"/>
  <c r="F2282" i="19"/>
  <c r="F2283" i="19"/>
  <c r="F2284" i="19"/>
  <c r="F2285" i="19"/>
  <c r="F2286" i="19"/>
  <c r="F2287" i="19"/>
  <c r="F2288" i="19"/>
  <c r="F2289" i="19"/>
  <c r="F2290" i="19"/>
  <c r="F2291" i="19"/>
  <c r="F2292" i="19"/>
  <c r="J2293" i="19"/>
  <c r="N2292" i="19"/>
  <c r="M2292" i="19"/>
  <c r="L2292" i="19"/>
  <c r="N2291" i="19"/>
  <c r="M2291" i="19"/>
  <c r="L2291" i="19"/>
  <c r="N2290" i="19"/>
  <c r="M2290" i="19"/>
  <c r="L2290" i="19"/>
  <c r="N2289" i="19"/>
  <c r="M2289" i="19"/>
  <c r="L2289" i="19"/>
  <c r="N2288" i="19"/>
  <c r="M2288" i="19"/>
  <c r="L2288" i="19"/>
  <c r="N2287" i="19"/>
  <c r="M2287" i="19"/>
  <c r="L2287" i="19"/>
  <c r="N2286" i="19"/>
  <c r="M2286" i="19"/>
  <c r="L2286" i="19"/>
  <c r="N2285" i="19"/>
  <c r="M2285" i="19"/>
  <c r="L2285" i="19"/>
  <c r="N2284" i="19"/>
  <c r="M2284" i="19"/>
  <c r="L2284" i="19"/>
  <c r="N2283" i="19"/>
  <c r="M2283" i="19"/>
  <c r="L2283" i="19"/>
  <c r="N2282" i="19"/>
  <c r="M2282" i="19"/>
  <c r="L2282" i="19"/>
  <c r="N2281" i="19"/>
  <c r="M2281" i="19"/>
  <c r="L2281" i="19"/>
  <c r="N2280" i="19"/>
  <c r="M2280" i="19"/>
  <c r="L2280" i="19"/>
  <c r="N2279" i="19"/>
  <c r="M2279" i="19"/>
  <c r="L2279" i="19"/>
  <c r="N2278" i="19"/>
  <c r="M2278" i="19"/>
  <c r="L2278" i="19"/>
  <c r="N2277" i="19"/>
  <c r="M2277" i="19"/>
  <c r="L2277" i="19"/>
  <c r="N2276" i="19"/>
  <c r="M2276" i="19"/>
  <c r="L2276" i="19"/>
  <c r="N2275" i="19"/>
  <c r="M2275" i="19"/>
  <c r="L2275" i="19"/>
  <c r="N2274" i="19"/>
  <c r="M2274" i="19"/>
  <c r="L2274" i="19"/>
  <c r="N2273" i="19"/>
  <c r="M2273" i="19"/>
  <c r="L2273" i="19"/>
  <c r="N2272" i="19"/>
  <c r="M2272" i="19"/>
  <c r="L2272" i="19"/>
  <c r="N2271" i="19"/>
  <c r="M2271" i="19"/>
  <c r="L2271" i="19"/>
  <c r="N2270" i="19"/>
  <c r="M2270" i="19"/>
  <c r="L2270" i="19"/>
  <c r="N2269" i="19"/>
  <c r="M2269" i="19"/>
  <c r="L2269" i="19"/>
  <c r="N2268" i="19"/>
  <c r="M2268" i="19"/>
  <c r="L2268" i="19"/>
  <c r="N2267" i="19"/>
  <c r="M2267" i="19"/>
  <c r="L2267" i="19"/>
  <c r="N2266" i="19"/>
  <c r="M2266" i="19"/>
  <c r="L2266" i="19"/>
  <c r="N2265" i="19"/>
  <c r="M2265" i="19"/>
  <c r="L2265" i="19"/>
  <c r="N2264" i="19"/>
  <c r="M2264" i="19"/>
  <c r="L2264" i="19"/>
  <c r="N2263" i="19"/>
  <c r="M2263" i="19"/>
  <c r="L2263" i="19"/>
  <c r="N2262" i="19"/>
  <c r="M2262" i="19"/>
  <c r="L2262" i="19"/>
  <c r="N2261" i="19"/>
  <c r="M2261" i="19"/>
  <c r="L2261" i="19"/>
  <c r="N2260" i="19"/>
  <c r="M2260" i="19"/>
  <c r="L2260" i="19"/>
  <c r="N2259" i="19"/>
  <c r="M2259" i="19"/>
  <c r="L2259" i="19"/>
  <c r="N2258" i="19"/>
  <c r="M2258" i="19"/>
  <c r="L2258" i="19"/>
  <c r="N2257" i="19"/>
  <c r="M2257" i="19"/>
  <c r="L2257" i="19"/>
  <c r="N2256" i="19"/>
  <c r="M2256" i="19"/>
  <c r="L2256" i="19"/>
  <c r="N2255" i="19"/>
  <c r="M2255" i="19"/>
  <c r="L2255" i="19"/>
  <c r="N2254" i="19"/>
  <c r="M2254" i="19"/>
  <c r="L2254" i="19"/>
  <c r="N2253" i="19"/>
  <c r="M2253" i="19"/>
  <c r="L2253" i="19"/>
  <c r="N2252" i="19"/>
  <c r="M2252" i="19"/>
  <c r="L2252" i="19"/>
  <c r="N2251" i="19"/>
  <c r="M2251" i="19"/>
  <c r="L2251" i="19"/>
  <c r="N2250" i="19"/>
  <c r="M2250" i="19"/>
  <c r="L2250" i="19"/>
  <c r="N2249" i="19"/>
  <c r="M2249" i="19"/>
  <c r="L2249" i="19"/>
  <c r="N2248" i="19"/>
  <c r="M2248" i="19"/>
  <c r="L2248" i="19"/>
  <c r="N2247" i="19"/>
  <c r="M2247" i="19"/>
  <c r="L2247" i="19"/>
  <c r="N2246" i="19"/>
  <c r="M2246" i="19"/>
  <c r="L2246" i="19"/>
  <c r="N2245" i="19"/>
  <c r="M2245" i="19"/>
  <c r="L2245" i="19"/>
  <c r="N2244" i="19"/>
  <c r="M2244" i="19"/>
  <c r="L2244" i="19"/>
  <c r="N2243" i="19"/>
  <c r="M2243" i="19"/>
  <c r="L2243" i="19"/>
  <c r="N2242" i="19"/>
  <c r="M2242" i="19"/>
  <c r="L2242" i="19"/>
  <c r="N2241" i="19"/>
  <c r="M2241" i="19"/>
  <c r="L2241" i="19"/>
  <c r="N2240" i="19"/>
  <c r="M2240" i="19"/>
  <c r="L2240" i="19"/>
  <c r="N2239" i="19"/>
  <c r="M2239" i="19"/>
  <c r="L2239" i="19"/>
  <c r="N2238" i="19"/>
  <c r="M2238" i="19"/>
  <c r="L2238" i="19"/>
  <c r="N2237" i="19"/>
  <c r="M2237" i="19"/>
  <c r="L2237" i="19"/>
  <c r="N2236" i="19"/>
  <c r="M2236" i="19"/>
  <c r="L2236" i="19"/>
  <c r="N2235" i="19"/>
  <c r="M2235" i="19"/>
  <c r="L2235" i="19"/>
  <c r="N2234" i="19"/>
  <c r="M2234" i="19"/>
  <c r="L2234" i="19"/>
  <c r="N2233" i="19"/>
  <c r="M2233" i="19"/>
  <c r="L2233" i="19"/>
  <c r="N2232" i="19"/>
  <c r="M2232" i="19"/>
  <c r="L2232" i="19"/>
  <c r="N2231" i="19"/>
  <c r="M2231" i="19"/>
  <c r="L2231" i="19"/>
  <c r="N2230" i="19"/>
  <c r="M2230" i="19"/>
  <c r="L2230" i="19"/>
  <c r="N2229" i="19"/>
  <c r="M2229" i="19"/>
  <c r="L2229" i="19"/>
  <c r="N2228" i="19"/>
  <c r="M2228" i="19"/>
  <c r="L2228" i="19"/>
  <c r="N2227" i="19"/>
  <c r="M2227" i="19"/>
  <c r="L2227" i="19"/>
  <c r="N2226" i="19"/>
  <c r="M2226" i="19"/>
  <c r="L2226" i="19"/>
  <c r="N2225" i="19"/>
  <c r="M2225" i="19"/>
  <c r="L2225" i="19"/>
  <c r="N2224" i="19"/>
  <c r="M2224" i="19"/>
  <c r="L2224" i="19"/>
  <c r="N2223" i="19"/>
  <c r="M2223" i="19"/>
  <c r="L2223" i="19"/>
  <c r="N2222" i="19"/>
  <c r="M2222" i="19"/>
  <c r="L2222" i="19"/>
  <c r="N2221" i="19"/>
  <c r="M2221" i="19"/>
  <c r="L2221" i="19"/>
  <c r="N2220" i="19"/>
  <c r="M2220" i="19"/>
  <c r="L2220" i="19"/>
  <c r="N2219" i="19"/>
  <c r="M2219" i="19"/>
  <c r="L2219" i="19"/>
  <c r="N2218" i="19"/>
  <c r="M2218" i="19"/>
  <c r="L2218" i="19"/>
  <c r="N2217" i="19"/>
  <c r="M2217" i="19"/>
  <c r="L2217" i="19"/>
  <c r="N2216" i="19"/>
  <c r="M2216" i="19"/>
  <c r="L2216" i="19"/>
  <c r="N2214" i="19"/>
  <c r="M2214" i="19"/>
  <c r="L2214" i="19"/>
  <c r="F2214" i="19"/>
  <c r="E36" i="18" s="1"/>
  <c r="J2214" i="19"/>
  <c r="N2213" i="19"/>
  <c r="M2213" i="19"/>
  <c r="L2213" i="19"/>
  <c r="J2213" i="19"/>
  <c r="N2212" i="19"/>
  <c r="M2212" i="19"/>
  <c r="L2212" i="19"/>
  <c r="J2212" i="19"/>
  <c r="N2211" i="19"/>
  <c r="M2211" i="19"/>
  <c r="L2211" i="19"/>
  <c r="J2211" i="19"/>
  <c r="N2210" i="19"/>
  <c r="M2210" i="19"/>
  <c r="L2210" i="19"/>
  <c r="J2210" i="19"/>
  <c r="N2209" i="19"/>
  <c r="M2209" i="19"/>
  <c r="L2209" i="19"/>
  <c r="J2209" i="19"/>
  <c r="N2208" i="19"/>
  <c r="M2208" i="19"/>
  <c r="L2208" i="19"/>
  <c r="J2208" i="19"/>
  <c r="N2207" i="19"/>
  <c r="M2207" i="19"/>
  <c r="L2207" i="19"/>
  <c r="J2207" i="19"/>
  <c r="N2206" i="19"/>
  <c r="M2206" i="19"/>
  <c r="L2206" i="19"/>
  <c r="J2206" i="19"/>
  <c r="N2205" i="19"/>
  <c r="M2205" i="19"/>
  <c r="L2205" i="19"/>
  <c r="J2205" i="19"/>
  <c r="N2204" i="19"/>
  <c r="M2204" i="19"/>
  <c r="L2204" i="19"/>
  <c r="J2204" i="19"/>
  <c r="N2203" i="19"/>
  <c r="M2203" i="19"/>
  <c r="L2203" i="19"/>
  <c r="J2203" i="19"/>
  <c r="N2202" i="19"/>
  <c r="M2202" i="19"/>
  <c r="L2202" i="19"/>
  <c r="J2202" i="19"/>
  <c r="N2201" i="19"/>
  <c r="M2201" i="19"/>
  <c r="L2201" i="19"/>
  <c r="J2201" i="19"/>
  <c r="N2200" i="19"/>
  <c r="M2200" i="19"/>
  <c r="L2200" i="19"/>
  <c r="J2200" i="19"/>
  <c r="N2199" i="19"/>
  <c r="M2199" i="19"/>
  <c r="L2199" i="19"/>
  <c r="J2199" i="19"/>
  <c r="N2198" i="19"/>
  <c r="M2198" i="19"/>
  <c r="L2198" i="19"/>
  <c r="J2198" i="19"/>
  <c r="N2197" i="19"/>
  <c r="M2197" i="19"/>
  <c r="L2197" i="19"/>
  <c r="J2197" i="19"/>
  <c r="N2196" i="19"/>
  <c r="M2196" i="19"/>
  <c r="L2196" i="19"/>
  <c r="J2196" i="19"/>
  <c r="N2195" i="19"/>
  <c r="M2195" i="19"/>
  <c r="L2195" i="19"/>
  <c r="J2195" i="19"/>
  <c r="N2194" i="19"/>
  <c r="M2194" i="19"/>
  <c r="L2194" i="19"/>
  <c r="J2194" i="19"/>
  <c r="N2193" i="19"/>
  <c r="M2193" i="19"/>
  <c r="L2193" i="19"/>
  <c r="J2193" i="19"/>
  <c r="N2192" i="19"/>
  <c r="M2192" i="19"/>
  <c r="L2192" i="19"/>
  <c r="J2192" i="19"/>
  <c r="N2191" i="19"/>
  <c r="M2191" i="19"/>
  <c r="L2191" i="19"/>
  <c r="J2191" i="19"/>
  <c r="N2190" i="19"/>
  <c r="M2190" i="19"/>
  <c r="L2190" i="19"/>
  <c r="J2190" i="19"/>
  <c r="N2189" i="19"/>
  <c r="M2189" i="19"/>
  <c r="L2189" i="19"/>
  <c r="J2189" i="19"/>
  <c r="N2188" i="19"/>
  <c r="M2188" i="19"/>
  <c r="L2188" i="19"/>
  <c r="J2188" i="19"/>
  <c r="N2187" i="19"/>
  <c r="M2187" i="19"/>
  <c r="L2187" i="19"/>
  <c r="J2187" i="19"/>
  <c r="N2186" i="19"/>
  <c r="M2186" i="19"/>
  <c r="L2186" i="19"/>
  <c r="J2186" i="19"/>
  <c r="N2185" i="19"/>
  <c r="M2185" i="19"/>
  <c r="L2185" i="19"/>
  <c r="J2185" i="19"/>
  <c r="N2184" i="19"/>
  <c r="M2184" i="19"/>
  <c r="L2184" i="19"/>
  <c r="J2184" i="19"/>
  <c r="N2183" i="19"/>
  <c r="M2183" i="19"/>
  <c r="L2183" i="19"/>
  <c r="J2183" i="19"/>
  <c r="N2182" i="19"/>
  <c r="M2182" i="19"/>
  <c r="L2182" i="19"/>
  <c r="J2182" i="19"/>
  <c r="N2181" i="19"/>
  <c r="M2181" i="19"/>
  <c r="L2181" i="19"/>
  <c r="J2181" i="19"/>
  <c r="N2180" i="19"/>
  <c r="M2180" i="19"/>
  <c r="L2180" i="19"/>
  <c r="J2180" i="19"/>
  <c r="N2179" i="19"/>
  <c r="M2179" i="19"/>
  <c r="L2179" i="19"/>
  <c r="J2179" i="19"/>
  <c r="N2178" i="19"/>
  <c r="M2178" i="19"/>
  <c r="L2178" i="19"/>
  <c r="J2178" i="19"/>
  <c r="N2177" i="19"/>
  <c r="M2177" i="19"/>
  <c r="L2177" i="19"/>
  <c r="J2177" i="19"/>
  <c r="N2176" i="19"/>
  <c r="M2176" i="19"/>
  <c r="L2176" i="19"/>
  <c r="J2176" i="19"/>
  <c r="N2175" i="19"/>
  <c r="M2175" i="19"/>
  <c r="L2175" i="19"/>
  <c r="J2175" i="19"/>
  <c r="N2174" i="19"/>
  <c r="M2174" i="19"/>
  <c r="L2174" i="19"/>
  <c r="J2174" i="19"/>
  <c r="N2173" i="19"/>
  <c r="M2173" i="19"/>
  <c r="L2173" i="19"/>
  <c r="J2173" i="19"/>
  <c r="N2172" i="19"/>
  <c r="M2172" i="19"/>
  <c r="L2172" i="19"/>
  <c r="J2172" i="19"/>
  <c r="N2171" i="19"/>
  <c r="M2171" i="19"/>
  <c r="L2171" i="19"/>
  <c r="J2171" i="19"/>
  <c r="N2170" i="19"/>
  <c r="M2170" i="19"/>
  <c r="L2170" i="19"/>
  <c r="J2170" i="19"/>
  <c r="N2169" i="19"/>
  <c r="M2169" i="19"/>
  <c r="L2169" i="19"/>
  <c r="J2169" i="19"/>
  <c r="N2168" i="19"/>
  <c r="M2168" i="19"/>
  <c r="L2168" i="19"/>
  <c r="J2168" i="19"/>
  <c r="N2167" i="19"/>
  <c r="M2167" i="19"/>
  <c r="L2167" i="19"/>
  <c r="J2167" i="19"/>
  <c r="N2166" i="19"/>
  <c r="M2166" i="19"/>
  <c r="L2166" i="19"/>
  <c r="J2166" i="19"/>
  <c r="N2165" i="19"/>
  <c r="M2165" i="19"/>
  <c r="L2165" i="19"/>
  <c r="J2165" i="19"/>
  <c r="N2164" i="19"/>
  <c r="M2164" i="19"/>
  <c r="L2164" i="19"/>
  <c r="J2164" i="19"/>
  <c r="N2163" i="19"/>
  <c r="M2163" i="19"/>
  <c r="L2163" i="19"/>
  <c r="J2163" i="19"/>
  <c r="N2162" i="19"/>
  <c r="M2162" i="19"/>
  <c r="L2162" i="19"/>
  <c r="J2162" i="19"/>
  <c r="N2161" i="19"/>
  <c r="M2161" i="19"/>
  <c r="L2161" i="19"/>
  <c r="J2161" i="19"/>
  <c r="N2160" i="19"/>
  <c r="M2160" i="19"/>
  <c r="L2160" i="19"/>
  <c r="J2160" i="19"/>
  <c r="N2159" i="19"/>
  <c r="M2159" i="19"/>
  <c r="L2159" i="19"/>
  <c r="J2159" i="19"/>
  <c r="N2158" i="19"/>
  <c r="M2158" i="19"/>
  <c r="L2158" i="19"/>
  <c r="J2158" i="19"/>
  <c r="N2157" i="19"/>
  <c r="M2157" i="19"/>
  <c r="L2157" i="19"/>
  <c r="J2157" i="19"/>
  <c r="N2156" i="19"/>
  <c r="M2156" i="19"/>
  <c r="L2156" i="19"/>
  <c r="J2156" i="19"/>
  <c r="N2155" i="19"/>
  <c r="M2155" i="19"/>
  <c r="L2155" i="19"/>
  <c r="J2155" i="19"/>
  <c r="N2154" i="19"/>
  <c r="M2154" i="19"/>
  <c r="L2154" i="19"/>
  <c r="J2154" i="19"/>
  <c r="N2153" i="19"/>
  <c r="M2153" i="19"/>
  <c r="L2153" i="19"/>
  <c r="J2153" i="19"/>
  <c r="N2152" i="19"/>
  <c r="M2152" i="19"/>
  <c r="L2152" i="19"/>
  <c r="J2152" i="19"/>
  <c r="N2151" i="19"/>
  <c r="M2151" i="19"/>
  <c r="L2151" i="19"/>
  <c r="J2151" i="19"/>
  <c r="N2150" i="19"/>
  <c r="M2150" i="19"/>
  <c r="L2150" i="19"/>
  <c r="J2150" i="19"/>
  <c r="N2149" i="19"/>
  <c r="M2149" i="19"/>
  <c r="L2149" i="19"/>
  <c r="J2149" i="19"/>
  <c r="N2148" i="19"/>
  <c r="M2148" i="19"/>
  <c r="L2148" i="19"/>
  <c r="J2148" i="19"/>
  <c r="N2147" i="19"/>
  <c r="M2147" i="19"/>
  <c r="L2147" i="19"/>
  <c r="J2147" i="19"/>
  <c r="N2146" i="19"/>
  <c r="M2146" i="19"/>
  <c r="L2146" i="19"/>
  <c r="J2146" i="19"/>
  <c r="N2145" i="19"/>
  <c r="M2145" i="19"/>
  <c r="L2145" i="19"/>
  <c r="J2145" i="19"/>
  <c r="N2144" i="19"/>
  <c r="M2144" i="19"/>
  <c r="L2144" i="19"/>
  <c r="J2144" i="19"/>
  <c r="N2143" i="19"/>
  <c r="M2143" i="19"/>
  <c r="L2143" i="19"/>
  <c r="J2143" i="19"/>
  <c r="N2142" i="19"/>
  <c r="M2142" i="19"/>
  <c r="L2142" i="19"/>
  <c r="J2142" i="19"/>
  <c r="N2141" i="19"/>
  <c r="M2141" i="19"/>
  <c r="L2141" i="19"/>
  <c r="J2141" i="19"/>
  <c r="N2140" i="19"/>
  <c r="M2140" i="19"/>
  <c r="L2140" i="19"/>
  <c r="J2140" i="19"/>
  <c r="N2139" i="19"/>
  <c r="M2139" i="19"/>
  <c r="L2139" i="19"/>
  <c r="J2139" i="19"/>
  <c r="N2138" i="19"/>
  <c r="M2138" i="19"/>
  <c r="L2138" i="19"/>
  <c r="J2138" i="19"/>
  <c r="N2137" i="19"/>
  <c r="M2137" i="19"/>
  <c r="L2137" i="19"/>
  <c r="J2137" i="19"/>
  <c r="N2136" i="19"/>
  <c r="M2136" i="19"/>
  <c r="L2136" i="19"/>
  <c r="J2136" i="19"/>
  <c r="N2135" i="19"/>
  <c r="M2135" i="19"/>
  <c r="L2135" i="19"/>
  <c r="J2135" i="19"/>
  <c r="N2134" i="19"/>
  <c r="M2134" i="19"/>
  <c r="L2134" i="19"/>
  <c r="J2134" i="19"/>
  <c r="N2133" i="19"/>
  <c r="M2133" i="19"/>
  <c r="L2133" i="19"/>
  <c r="J2133" i="19"/>
  <c r="N2132" i="19"/>
  <c r="M2132" i="19"/>
  <c r="L2132" i="19"/>
  <c r="J2132" i="19"/>
  <c r="N2131" i="19"/>
  <c r="M2131" i="19"/>
  <c r="L2131" i="19"/>
  <c r="J2131" i="19"/>
  <c r="N2130" i="19"/>
  <c r="M2130" i="19"/>
  <c r="L2130" i="19"/>
  <c r="J2130" i="19"/>
  <c r="N2129" i="19"/>
  <c r="M2129" i="19"/>
  <c r="L2129" i="19"/>
  <c r="J2129" i="19"/>
  <c r="N2128" i="19"/>
  <c r="M2128" i="19"/>
  <c r="L2128" i="19"/>
  <c r="J2128" i="19"/>
  <c r="N2127" i="19"/>
  <c r="M2127" i="19"/>
  <c r="L2127" i="19"/>
  <c r="J2127" i="19"/>
  <c r="N2126" i="19"/>
  <c r="M2126" i="19"/>
  <c r="L2126" i="19"/>
  <c r="J2126" i="19"/>
  <c r="N2124" i="19"/>
  <c r="M2124" i="19"/>
  <c r="L2124" i="19"/>
  <c r="K2124" i="19"/>
  <c r="J2124" i="19"/>
  <c r="N2123" i="19"/>
  <c r="M2123" i="19"/>
  <c r="L2123" i="19"/>
  <c r="K2123" i="19"/>
  <c r="J2123" i="19"/>
  <c r="N2122" i="19"/>
  <c r="M2122" i="19"/>
  <c r="L2122" i="19"/>
  <c r="K2122" i="19"/>
  <c r="J2122" i="19"/>
  <c r="N2121" i="19"/>
  <c r="M2121" i="19"/>
  <c r="L2121" i="19"/>
  <c r="K2121" i="19"/>
  <c r="J2121" i="19"/>
  <c r="N2120" i="19"/>
  <c r="M2120" i="19"/>
  <c r="L2120" i="19"/>
  <c r="K2120" i="19"/>
  <c r="J2120" i="19"/>
  <c r="N2119" i="19"/>
  <c r="M2119" i="19"/>
  <c r="L2119" i="19"/>
  <c r="K2119" i="19"/>
  <c r="J2119" i="19"/>
  <c r="N2118" i="19"/>
  <c r="M2118" i="19"/>
  <c r="L2118" i="19"/>
  <c r="K2118" i="19"/>
  <c r="J2118" i="19"/>
  <c r="N2117" i="19"/>
  <c r="M2117" i="19"/>
  <c r="L2117" i="19"/>
  <c r="K2117" i="19"/>
  <c r="J2117" i="19"/>
  <c r="N2116" i="19"/>
  <c r="M2116" i="19"/>
  <c r="L2116" i="19"/>
  <c r="K2116" i="19"/>
  <c r="J2116" i="19"/>
  <c r="N2115" i="19"/>
  <c r="M2115" i="19"/>
  <c r="L2115" i="19"/>
  <c r="K2115" i="19"/>
  <c r="J2115" i="19"/>
  <c r="N2114" i="19"/>
  <c r="M2114" i="19"/>
  <c r="L2114" i="19"/>
  <c r="K2114" i="19"/>
  <c r="J2114" i="19"/>
  <c r="N2113" i="19"/>
  <c r="M2113" i="19"/>
  <c r="L2113" i="19"/>
  <c r="K2113" i="19"/>
  <c r="J2113" i="19"/>
  <c r="N2112" i="19"/>
  <c r="M2112" i="19"/>
  <c r="L2112" i="19"/>
  <c r="K2112" i="19"/>
  <c r="J2112" i="19"/>
  <c r="N2111" i="19"/>
  <c r="M2111" i="19"/>
  <c r="L2111" i="19"/>
  <c r="K2111" i="19"/>
  <c r="J2111" i="19"/>
  <c r="N2110" i="19"/>
  <c r="M2110" i="19"/>
  <c r="L2110" i="19"/>
  <c r="K2110" i="19"/>
  <c r="J2110" i="19"/>
  <c r="N2109" i="19"/>
  <c r="M2109" i="19"/>
  <c r="L2109" i="19"/>
  <c r="K2109" i="19"/>
  <c r="J2109" i="19"/>
  <c r="N2108" i="19"/>
  <c r="M2108" i="19"/>
  <c r="L2108" i="19"/>
  <c r="K2108" i="19"/>
  <c r="J2108" i="19"/>
  <c r="N2107" i="19"/>
  <c r="M2107" i="19"/>
  <c r="L2107" i="19"/>
  <c r="K2107" i="19"/>
  <c r="J2107" i="19"/>
  <c r="N2106" i="19"/>
  <c r="M2106" i="19"/>
  <c r="L2106" i="19"/>
  <c r="K2106" i="19"/>
  <c r="J2106" i="19"/>
  <c r="N2105" i="19"/>
  <c r="M2105" i="19"/>
  <c r="L2105" i="19"/>
  <c r="K2105" i="19"/>
  <c r="J2105" i="19"/>
  <c r="N2104" i="19"/>
  <c r="M2104" i="19"/>
  <c r="L2104" i="19"/>
  <c r="K2104" i="19"/>
  <c r="J2104" i="19"/>
  <c r="N2103" i="19"/>
  <c r="M2103" i="19"/>
  <c r="L2103" i="19"/>
  <c r="K2103" i="19"/>
  <c r="J2103" i="19"/>
  <c r="N2102" i="19"/>
  <c r="M2102" i="19"/>
  <c r="L2102" i="19"/>
  <c r="K2102" i="19"/>
  <c r="J2102" i="19"/>
  <c r="N2101" i="19"/>
  <c r="M2101" i="19"/>
  <c r="L2101" i="19"/>
  <c r="K2101" i="19"/>
  <c r="J2101" i="19"/>
  <c r="N2100" i="19"/>
  <c r="M2100" i="19"/>
  <c r="L2100" i="19"/>
  <c r="K2100" i="19"/>
  <c r="J2100" i="19"/>
  <c r="N2099" i="19"/>
  <c r="M2099" i="19"/>
  <c r="L2099" i="19"/>
  <c r="K2099" i="19"/>
  <c r="J2099" i="19"/>
  <c r="N2098" i="19"/>
  <c r="M2098" i="19"/>
  <c r="L2098" i="19"/>
  <c r="K2098" i="19"/>
  <c r="J2098" i="19"/>
  <c r="N2097" i="19"/>
  <c r="M2097" i="19"/>
  <c r="L2097" i="19"/>
  <c r="K2097" i="19"/>
  <c r="J2097" i="19"/>
  <c r="N2096" i="19"/>
  <c r="M2096" i="19"/>
  <c r="L2096" i="19"/>
  <c r="K2096" i="19"/>
  <c r="J2096" i="19"/>
  <c r="N2095" i="19"/>
  <c r="M2095" i="19"/>
  <c r="L2095" i="19"/>
  <c r="K2095" i="19"/>
  <c r="J2095" i="19"/>
  <c r="N2094" i="19"/>
  <c r="M2094" i="19"/>
  <c r="L2094" i="19"/>
  <c r="K2094" i="19"/>
  <c r="J2094" i="19"/>
  <c r="N2093" i="19"/>
  <c r="M2093" i="19"/>
  <c r="L2093" i="19"/>
  <c r="K2093" i="19"/>
  <c r="J2093" i="19"/>
  <c r="N2092" i="19"/>
  <c r="M2092" i="19"/>
  <c r="L2092" i="19"/>
  <c r="K2092" i="19"/>
  <c r="J2092" i="19"/>
  <c r="N2091" i="19"/>
  <c r="M2091" i="19"/>
  <c r="L2091" i="19"/>
  <c r="K2091" i="19"/>
  <c r="J2091" i="19"/>
  <c r="N2090" i="19"/>
  <c r="M2090" i="19"/>
  <c r="L2090" i="19"/>
  <c r="K2090" i="19"/>
  <c r="J2090" i="19"/>
  <c r="N2089" i="19"/>
  <c r="M2089" i="19"/>
  <c r="L2089" i="19"/>
  <c r="K2089" i="19"/>
  <c r="J2089" i="19"/>
  <c r="N2088" i="19"/>
  <c r="M2088" i="19"/>
  <c r="L2088" i="19"/>
  <c r="K2088" i="19"/>
  <c r="J2088" i="19"/>
  <c r="N2087" i="19"/>
  <c r="M2087" i="19"/>
  <c r="L2087" i="19"/>
  <c r="K2087" i="19"/>
  <c r="J2087" i="19"/>
  <c r="N2086" i="19"/>
  <c r="M2086" i="19"/>
  <c r="L2086" i="19"/>
  <c r="K2086" i="19"/>
  <c r="J2086" i="19"/>
  <c r="N2085" i="19"/>
  <c r="M2085" i="19"/>
  <c r="L2085" i="19"/>
  <c r="K2085" i="19"/>
  <c r="J2085" i="19"/>
  <c r="N2084" i="19"/>
  <c r="M2084" i="19"/>
  <c r="L2084" i="19"/>
  <c r="K2084" i="19"/>
  <c r="J2084" i="19"/>
  <c r="N2083" i="19"/>
  <c r="M2083" i="19"/>
  <c r="L2083" i="19"/>
  <c r="K2083" i="19"/>
  <c r="J2083" i="19"/>
  <c r="N2082" i="19"/>
  <c r="M2082" i="19"/>
  <c r="L2082" i="19"/>
  <c r="K2082" i="19"/>
  <c r="J2082" i="19"/>
  <c r="N2081" i="19"/>
  <c r="M2081" i="19"/>
  <c r="L2081" i="19"/>
  <c r="K2081" i="19"/>
  <c r="J2081" i="19"/>
  <c r="N2080" i="19"/>
  <c r="M2080" i="19"/>
  <c r="L2080" i="19"/>
  <c r="K2080" i="19"/>
  <c r="J2080" i="19"/>
  <c r="N2079" i="19"/>
  <c r="M2079" i="19"/>
  <c r="L2079" i="19"/>
  <c r="K2079" i="19"/>
  <c r="J2079" i="19"/>
  <c r="N2078" i="19"/>
  <c r="M2078" i="19"/>
  <c r="L2078" i="19"/>
  <c r="K2078" i="19"/>
  <c r="J2078" i="19"/>
  <c r="N2077" i="19"/>
  <c r="M2077" i="19"/>
  <c r="L2077" i="19"/>
  <c r="K2077" i="19"/>
  <c r="J2077" i="19"/>
  <c r="N2076" i="19"/>
  <c r="M2076" i="19"/>
  <c r="L2076" i="19"/>
  <c r="K2076" i="19"/>
  <c r="J2076" i="19"/>
  <c r="N2075" i="19"/>
  <c r="M2075" i="19"/>
  <c r="L2075" i="19"/>
  <c r="K2075" i="19"/>
  <c r="J2075" i="19"/>
  <c r="N2074" i="19"/>
  <c r="M2074" i="19"/>
  <c r="L2074" i="19"/>
  <c r="K2074" i="19"/>
  <c r="J2074" i="19"/>
  <c r="N2073" i="19"/>
  <c r="M2073" i="19"/>
  <c r="L2073" i="19"/>
  <c r="K2073" i="19"/>
  <c r="J2073" i="19"/>
  <c r="N2072" i="19"/>
  <c r="M2072" i="19"/>
  <c r="L2072" i="19"/>
  <c r="K2072" i="19"/>
  <c r="J2072" i="19"/>
  <c r="N2071" i="19"/>
  <c r="M2071" i="19"/>
  <c r="L2071" i="19"/>
  <c r="K2071" i="19"/>
  <c r="J2071" i="19"/>
  <c r="U2069" i="19"/>
  <c r="S2069" i="19"/>
  <c r="T2069" i="19"/>
  <c r="V2069" i="19"/>
  <c r="J2069" i="19"/>
  <c r="N2068" i="19"/>
  <c r="M2068" i="19"/>
  <c r="L2068" i="19"/>
  <c r="N2067" i="19"/>
  <c r="M2067" i="19"/>
  <c r="L2067" i="19"/>
  <c r="N2066" i="19"/>
  <c r="M2066" i="19"/>
  <c r="L2066" i="19"/>
  <c r="N2065" i="19"/>
  <c r="M2065" i="19"/>
  <c r="L2065" i="19"/>
  <c r="N2064" i="19"/>
  <c r="M2064" i="19"/>
  <c r="L2064" i="19"/>
  <c r="N2063" i="19"/>
  <c r="M2063" i="19"/>
  <c r="L2063" i="19"/>
  <c r="N2062" i="19"/>
  <c r="M2062" i="19"/>
  <c r="L2062" i="19"/>
  <c r="N2061" i="19"/>
  <c r="M2061" i="19"/>
  <c r="L2061" i="19"/>
  <c r="N2060" i="19"/>
  <c r="M2060" i="19"/>
  <c r="L2060" i="19"/>
  <c r="N2059" i="19"/>
  <c r="M2059" i="19"/>
  <c r="L2059" i="19"/>
  <c r="N2058" i="19"/>
  <c r="M2058" i="19"/>
  <c r="L2058" i="19"/>
  <c r="N2057" i="19"/>
  <c r="M2057" i="19"/>
  <c r="L2057" i="19"/>
  <c r="N2056" i="19"/>
  <c r="M2056" i="19"/>
  <c r="L2056" i="19"/>
  <c r="N2055" i="19"/>
  <c r="M2055" i="19"/>
  <c r="L2055" i="19"/>
  <c r="N2054" i="19"/>
  <c r="M2054" i="19"/>
  <c r="L2054" i="19"/>
  <c r="N2053" i="19"/>
  <c r="M2053" i="19"/>
  <c r="L2053" i="19"/>
  <c r="N2052" i="19"/>
  <c r="M2052" i="19"/>
  <c r="L2052" i="19"/>
  <c r="N2051" i="19"/>
  <c r="M2051" i="19"/>
  <c r="L2051" i="19"/>
  <c r="N2050" i="19"/>
  <c r="M2050" i="19"/>
  <c r="L2050" i="19"/>
  <c r="N2049" i="19"/>
  <c r="M2049" i="19"/>
  <c r="L2049" i="19"/>
  <c r="N2048" i="19"/>
  <c r="M2048" i="19"/>
  <c r="L2048" i="19"/>
  <c r="N2047" i="19"/>
  <c r="M2047" i="19"/>
  <c r="L2047" i="19"/>
  <c r="N2046" i="19"/>
  <c r="M2046" i="19"/>
  <c r="L2046" i="19"/>
  <c r="N2045" i="19"/>
  <c r="M2045" i="19"/>
  <c r="L2045" i="19"/>
  <c r="N2044" i="19"/>
  <c r="M2044" i="19"/>
  <c r="L2044" i="19"/>
  <c r="N2043" i="19"/>
  <c r="M2043" i="19"/>
  <c r="L2043" i="19"/>
  <c r="N2042" i="19"/>
  <c r="M2042" i="19"/>
  <c r="L2042" i="19"/>
  <c r="N2041" i="19"/>
  <c r="M2041" i="19"/>
  <c r="L2041" i="19"/>
  <c r="N2040" i="19"/>
  <c r="M2040" i="19"/>
  <c r="L2040" i="19"/>
  <c r="N2039" i="19"/>
  <c r="M2039" i="19"/>
  <c r="L2039" i="19"/>
  <c r="N2038" i="19"/>
  <c r="M2038" i="19"/>
  <c r="L2038" i="19"/>
  <c r="N2037" i="19"/>
  <c r="M2037" i="19"/>
  <c r="L2037" i="19"/>
  <c r="N2036" i="19"/>
  <c r="M2036" i="19"/>
  <c r="L2036" i="19"/>
  <c r="N2035" i="19"/>
  <c r="M2035" i="19"/>
  <c r="L2035" i="19"/>
  <c r="N2034" i="19"/>
  <c r="M2034" i="19"/>
  <c r="L2034" i="19"/>
  <c r="N2033" i="19"/>
  <c r="M2033" i="19"/>
  <c r="L2033" i="19"/>
  <c r="N2032" i="19"/>
  <c r="M2032" i="19"/>
  <c r="L2032" i="19"/>
  <c r="N2031" i="19"/>
  <c r="M2031" i="19"/>
  <c r="L2031" i="19"/>
  <c r="N2030" i="19"/>
  <c r="M2030" i="19"/>
  <c r="L2030" i="19"/>
  <c r="N2029" i="19"/>
  <c r="M2029" i="19"/>
  <c r="L2029" i="19"/>
  <c r="N2028" i="19"/>
  <c r="M2028" i="19"/>
  <c r="L2028" i="19"/>
  <c r="N2027" i="19"/>
  <c r="M2027" i="19"/>
  <c r="L2027" i="19"/>
  <c r="N2026" i="19"/>
  <c r="M2026" i="19"/>
  <c r="L2026" i="19"/>
  <c r="N2025" i="19"/>
  <c r="M2025" i="19"/>
  <c r="L2025" i="19"/>
  <c r="N2024" i="19"/>
  <c r="M2024" i="19"/>
  <c r="L2024" i="19"/>
  <c r="N2023" i="19"/>
  <c r="M2023" i="19"/>
  <c r="L2023" i="19"/>
  <c r="N2022" i="19"/>
  <c r="M2022" i="19"/>
  <c r="L2022" i="19"/>
  <c r="N2021" i="19"/>
  <c r="M2021" i="19"/>
  <c r="L2021" i="19"/>
  <c r="N2020" i="19"/>
  <c r="M2020" i="19"/>
  <c r="L2020" i="19"/>
  <c r="N2019" i="19"/>
  <c r="M2019" i="19"/>
  <c r="L2019" i="19"/>
  <c r="N2018" i="19"/>
  <c r="M2018" i="19"/>
  <c r="L2018" i="19"/>
  <c r="N2017" i="19"/>
  <c r="M2017" i="19"/>
  <c r="L2017" i="19"/>
  <c r="N2016" i="19"/>
  <c r="M2016" i="19"/>
  <c r="L2016" i="19"/>
  <c r="N2015" i="19"/>
  <c r="M2015" i="19"/>
  <c r="L2015" i="19"/>
  <c r="N2014" i="19"/>
  <c r="M2014" i="19"/>
  <c r="L2014" i="19"/>
  <c r="N2013" i="19"/>
  <c r="M2013" i="19"/>
  <c r="L2013" i="19"/>
  <c r="N2012" i="19"/>
  <c r="M2012" i="19"/>
  <c r="L2012" i="19"/>
  <c r="N2011" i="19"/>
  <c r="M2011" i="19"/>
  <c r="L2011" i="19"/>
  <c r="N2010" i="19"/>
  <c r="M2010" i="19"/>
  <c r="L2010" i="19"/>
  <c r="N2009" i="19"/>
  <c r="M2009" i="19"/>
  <c r="L2009" i="19"/>
  <c r="N2008" i="19"/>
  <c r="M2008" i="19"/>
  <c r="L2008" i="19"/>
  <c r="N2007" i="19"/>
  <c r="M2007" i="19"/>
  <c r="L2007" i="19"/>
  <c r="N2006" i="19"/>
  <c r="M2006" i="19"/>
  <c r="L2006" i="19"/>
  <c r="N2005" i="19"/>
  <c r="M2005" i="19"/>
  <c r="L2005" i="19"/>
  <c r="N2004" i="19"/>
  <c r="M2004" i="19"/>
  <c r="L2004" i="19"/>
  <c r="N2003" i="19"/>
  <c r="M2003" i="19"/>
  <c r="L2003" i="19"/>
  <c r="N2002" i="19"/>
  <c r="M2002" i="19"/>
  <c r="L2002" i="19"/>
  <c r="N2001" i="19"/>
  <c r="M2001" i="19"/>
  <c r="L2001" i="19"/>
  <c r="N2000" i="19"/>
  <c r="M2000" i="19"/>
  <c r="L2000" i="19"/>
  <c r="N1999" i="19"/>
  <c r="M1999" i="19"/>
  <c r="L1999" i="19"/>
  <c r="N1998" i="19"/>
  <c r="M1998" i="19"/>
  <c r="L1998" i="19"/>
  <c r="N1997" i="19"/>
  <c r="M1997" i="19"/>
  <c r="L1997" i="19"/>
  <c r="N1996" i="19"/>
  <c r="M1996" i="19"/>
  <c r="L1996" i="19"/>
  <c r="N1995" i="19"/>
  <c r="M1995" i="19"/>
  <c r="L1995" i="19"/>
  <c r="N1994" i="19"/>
  <c r="M1994" i="19"/>
  <c r="L1994" i="19"/>
  <c r="N1993" i="19"/>
  <c r="M1993" i="19"/>
  <c r="L1993" i="19"/>
  <c r="N1992" i="19"/>
  <c r="M1992" i="19"/>
  <c r="L1992" i="19"/>
  <c r="N1991" i="19"/>
  <c r="M1991" i="19"/>
  <c r="L1991" i="19"/>
  <c r="N1990" i="19"/>
  <c r="M1990" i="19"/>
  <c r="L1990" i="19"/>
  <c r="N1989" i="19"/>
  <c r="M1989" i="19"/>
  <c r="L1989" i="19"/>
  <c r="N1988" i="19"/>
  <c r="M1988" i="19"/>
  <c r="L1988" i="19"/>
  <c r="N1987" i="19"/>
  <c r="M1987" i="19"/>
  <c r="L1987" i="19"/>
  <c r="N1986" i="19"/>
  <c r="M1986" i="19"/>
  <c r="L1986" i="19"/>
  <c r="N1985" i="19"/>
  <c r="M1985" i="19"/>
  <c r="L1985" i="19"/>
  <c r="N1984" i="19"/>
  <c r="M1984" i="19"/>
  <c r="L1984" i="19"/>
  <c r="N1983" i="19"/>
  <c r="M1983" i="19"/>
  <c r="L1983" i="19"/>
  <c r="N1982" i="19"/>
  <c r="M1982" i="19"/>
  <c r="L1982" i="19"/>
  <c r="N1981" i="19"/>
  <c r="M1981" i="19"/>
  <c r="L1981" i="19"/>
  <c r="N1980" i="19"/>
  <c r="M1980" i="19"/>
  <c r="L1980" i="19"/>
  <c r="N1979" i="19"/>
  <c r="M1979" i="19"/>
  <c r="L1979" i="19"/>
  <c r="N1978" i="19"/>
  <c r="M1978" i="19"/>
  <c r="L1978" i="19"/>
  <c r="N1977" i="19"/>
  <c r="M1977" i="19"/>
  <c r="L1977" i="19"/>
  <c r="N1976" i="19"/>
  <c r="M1976" i="19"/>
  <c r="L1976" i="19"/>
  <c r="N1975" i="19"/>
  <c r="M1975" i="19"/>
  <c r="L1975" i="19"/>
  <c r="N1974" i="19"/>
  <c r="M1974" i="19"/>
  <c r="L1974" i="19"/>
  <c r="N1973" i="19"/>
  <c r="M1973" i="19"/>
  <c r="L1973" i="19"/>
  <c r="N1972" i="19"/>
  <c r="M1972" i="19"/>
  <c r="L1972" i="19"/>
  <c r="N1971" i="19"/>
  <c r="M1971" i="19"/>
  <c r="L1971" i="19"/>
  <c r="N1970" i="19"/>
  <c r="M1970" i="19"/>
  <c r="L1970" i="19"/>
  <c r="N1969" i="19"/>
  <c r="M1969" i="19"/>
  <c r="L1969" i="19"/>
  <c r="U1967" i="19"/>
  <c r="U33" i="18" s="1"/>
  <c r="S1967" i="19"/>
  <c r="S33" i="18" s="1"/>
  <c r="T1967" i="19"/>
  <c r="W1967" i="19"/>
  <c r="W33" i="18" s="1"/>
  <c r="Y1967" i="19"/>
  <c r="Y33" i="18" s="1"/>
  <c r="AG1967" i="19"/>
  <c r="AG33" i="18" s="1"/>
  <c r="AJ1967" i="19"/>
  <c r="AJ33" i="18" s="1"/>
  <c r="AK1967" i="19"/>
  <c r="AK33" i="18" s="1"/>
  <c r="G1905" i="19"/>
  <c r="BJ1905" i="19" s="1"/>
  <c r="BM1905" i="19" s="1"/>
  <c r="F1905" i="19" s="1"/>
  <c r="G1906" i="19"/>
  <c r="BJ1906" i="19" s="1"/>
  <c r="BM1906" i="19" s="1"/>
  <c r="F1906" i="19" s="1"/>
  <c r="G1907" i="19"/>
  <c r="BJ1907" i="19" s="1"/>
  <c r="BM1907" i="19" s="1"/>
  <c r="F1907" i="19" s="1"/>
  <c r="G1908" i="19"/>
  <c r="BJ1908" i="19" s="1"/>
  <c r="BM1908" i="19" s="1"/>
  <c r="F1908" i="19" s="1"/>
  <c r="G1909" i="19"/>
  <c r="BJ1909" i="19" s="1"/>
  <c r="BM1909" i="19" s="1"/>
  <c r="F1909" i="19" s="1"/>
  <c r="G1910" i="19"/>
  <c r="BJ1910" i="19" s="1"/>
  <c r="BM1910" i="19" s="1"/>
  <c r="F1910" i="19" s="1"/>
  <c r="G1911" i="19"/>
  <c r="BJ1911" i="19" s="1"/>
  <c r="BM1911" i="19" s="1"/>
  <c r="F1911" i="19" s="1"/>
  <c r="G1912" i="19"/>
  <c r="BJ1912" i="19" s="1"/>
  <c r="BM1912" i="19" s="1"/>
  <c r="F1912" i="19" s="1"/>
  <c r="G1913" i="19"/>
  <c r="BJ1913" i="19" s="1"/>
  <c r="BM1913" i="19" s="1"/>
  <c r="F1913" i="19" s="1"/>
  <c r="G1914" i="19"/>
  <c r="BJ1914" i="19" s="1"/>
  <c r="BM1914" i="19" s="1"/>
  <c r="F1914" i="19" s="1"/>
  <c r="G1915" i="19"/>
  <c r="BJ1915" i="19" s="1"/>
  <c r="BM1915" i="19" s="1"/>
  <c r="F1915" i="19" s="1"/>
  <c r="G1916" i="19"/>
  <c r="BJ1916" i="19" s="1"/>
  <c r="BM1916" i="19" s="1"/>
  <c r="F1916" i="19" s="1"/>
  <c r="G1917" i="19"/>
  <c r="BJ1917" i="19" s="1"/>
  <c r="BM1917" i="19" s="1"/>
  <c r="F1917" i="19" s="1"/>
  <c r="G1918" i="19"/>
  <c r="BJ1918" i="19" s="1"/>
  <c r="BM1918" i="19" s="1"/>
  <c r="F1918" i="19" s="1"/>
  <c r="G1919" i="19"/>
  <c r="BJ1919" i="19" s="1"/>
  <c r="BM1919" i="19" s="1"/>
  <c r="F1919" i="19" s="1"/>
  <c r="G1920" i="19"/>
  <c r="BJ1920" i="19" s="1"/>
  <c r="BM1920" i="19" s="1"/>
  <c r="F1920" i="19" s="1"/>
  <c r="G1921" i="19"/>
  <c r="BJ1921" i="19" s="1"/>
  <c r="BM1921" i="19" s="1"/>
  <c r="F1921" i="19" s="1"/>
  <c r="G1922" i="19"/>
  <c r="BJ1922" i="19" s="1"/>
  <c r="BM1922" i="19" s="1"/>
  <c r="F1922" i="19" s="1"/>
  <c r="G1923" i="19"/>
  <c r="BJ1923" i="19" s="1"/>
  <c r="BM1923" i="19" s="1"/>
  <c r="F1923" i="19" s="1"/>
  <c r="G1924" i="19"/>
  <c r="BJ1924" i="19" s="1"/>
  <c r="BM1924" i="19" s="1"/>
  <c r="F1924" i="19" s="1"/>
  <c r="G1925" i="19"/>
  <c r="BJ1925" i="19" s="1"/>
  <c r="BM1925" i="19" s="1"/>
  <c r="F1925" i="19" s="1"/>
  <c r="G1926" i="19"/>
  <c r="BJ1926" i="19" s="1"/>
  <c r="BM1926" i="19" s="1"/>
  <c r="F1926" i="19" s="1"/>
  <c r="G1927" i="19"/>
  <c r="BJ1927" i="19" s="1"/>
  <c r="BM1927" i="19" s="1"/>
  <c r="F1927" i="19" s="1"/>
  <c r="G1928" i="19"/>
  <c r="BJ1928" i="19" s="1"/>
  <c r="BM1928" i="19" s="1"/>
  <c r="F1928" i="19" s="1"/>
  <c r="G1929" i="19"/>
  <c r="BJ1929" i="19" s="1"/>
  <c r="BM1929" i="19" s="1"/>
  <c r="F1929" i="19" s="1"/>
  <c r="G1930" i="19"/>
  <c r="BJ1930" i="19" s="1"/>
  <c r="G1931" i="19"/>
  <c r="BJ1931" i="19" s="1"/>
  <c r="BM1931" i="19" s="1"/>
  <c r="F1931" i="19" s="1"/>
  <c r="G1932" i="19"/>
  <c r="BJ1932" i="19" s="1"/>
  <c r="BM1932" i="19" s="1"/>
  <c r="F1932" i="19" s="1"/>
  <c r="G1933" i="19"/>
  <c r="BJ1933" i="19" s="1"/>
  <c r="BM1933" i="19" s="1"/>
  <c r="F1933" i="19" s="1"/>
  <c r="G1934" i="19"/>
  <c r="BJ1934" i="19" s="1"/>
  <c r="BM1934" i="19" s="1"/>
  <c r="F1934" i="19" s="1"/>
  <c r="G1935" i="19"/>
  <c r="BJ1935" i="19" s="1"/>
  <c r="BM1935" i="19" s="1"/>
  <c r="F1935" i="19" s="1"/>
  <c r="G1936" i="19"/>
  <c r="BJ1936" i="19" s="1"/>
  <c r="BM1936" i="19" s="1"/>
  <c r="F1936" i="19" s="1"/>
  <c r="G1937" i="19"/>
  <c r="BJ1937" i="19" s="1"/>
  <c r="BM1937" i="19" s="1"/>
  <c r="F1937" i="19" s="1"/>
  <c r="G1938" i="19"/>
  <c r="BJ1938" i="19" s="1"/>
  <c r="BM1938" i="19" s="1"/>
  <c r="F1938" i="19" s="1"/>
  <c r="G1939" i="19"/>
  <c r="BJ1939" i="19" s="1"/>
  <c r="BM1939" i="19" s="1"/>
  <c r="F1939" i="19" s="1"/>
  <c r="G1940" i="19"/>
  <c r="BJ1940" i="19" s="1"/>
  <c r="BM1940" i="19" s="1"/>
  <c r="F1940" i="19" s="1"/>
  <c r="G1941" i="19"/>
  <c r="BJ1941" i="19" s="1"/>
  <c r="BM1941" i="19" s="1"/>
  <c r="F1941" i="19" s="1"/>
  <c r="G1942" i="19"/>
  <c r="BJ1942" i="19" s="1"/>
  <c r="BM1942" i="19" s="1"/>
  <c r="F1942" i="19" s="1"/>
  <c r="G1943" i="19"/>
  <c r="BJ1943" i="19" s="1"/>
  <c r="BM1943" i="19" s="1"/>
  <c r="F1943" i="19" s="1"/>
  <c r="G1944" i="19"/>
  <c r="BJ1944" i="19" s="1"/>
  <c r="BM1944" i="19" s="1"/>
  <c r="F1944" i="19" s="1"/>
  <c r="G1945" i="19"/>
  <c r="BJ1945" i="19" s="1"/>
  <c r="BM1945" i="19" s="1"/>
  <c r="F1945" i="19" s="1"/>
  <c r="G1946" i="19"/>
  <c r="BJ1946" i="19" s="1"/>
  <c r="BM1946" i="19" s="1"/>
  <c r="F1946" i="19" s="1"/>
  <c r="G1947" i="19"/>
  <c r="BJ1947" i="19" s="1"/>
  <c r="BM1947" i="19" s="1"/>
  <c r="F1947" i="19" s="1"/>
  <c r="G1948" i="19"/>
  <c r="BJ1948" i="19" s="1"/>
  <c r="BM1948" i="19" s="1"/>
  <c r="F1948" i="19" s="1"/>
  <c r="G1949" i="19"/>
  <c r="BJ1949" i="19" s="1"/>
  <c r="BM1949" i="19" s="1"/>
  <c r="F1949" i="19" s="1"/>
  <c r="G1950" i="19"/>
  <c r="BJ1950" i="19" s="1"/>
  <c r="BM1950" i="19" s="1"/>
  <c r="F1950" i="19" s="1"/>
  <c r="G1951" i="19"/>
  <c r="BJ1951" i="19" s="1"/>
  <c r="BM1951" i="19" s="1"/>
  <c r="F1951" i="19" s="1"/>
  <c r="G1952" i="19"/>
  <c r="BJ1952" i="19" s="1"/>
  <c r="BM1952" i="19" s="1"/>
  <c r="F1952" i="19" s="1"/>
  <c r="G1953" i="19"/>
  <c r="BJ1953" i="19" s="1"/>
  <c r="BM1953" i="19" s="1"/>
  <c r="F1953" i="19" s="1"/>
  <c r="G1954" i="19"/>
  <c r="BJ1954" i="19" s="1"/>
  <c r="BM1954" i="19" s="1"/>
  <c r="F1954" i="19" s="1"/>
  <c r="G1955" i="19"/>
  <c r="BJ1955" i="19" s="1"/>
  <c r="BM1955" i="19" s="1"/>
  <c r="F1955" i="19" s="1"/>
  <c r="G1956" i="19"/>
  <c r="BJ1956" i="19" s="1"/>
  <c r="BM1956" i="19" s="1"/>
  <c r="F1956" i="19" s="1"/>
  <c r="G1957" i="19"/>
  <c r="BJ1957" i="19" s="1"/>
  <c r="BM1957" i="19" s="1"/>
  <c r="F1957" i="19" s="1"/>
  <c r="G1958" i="19"/>
  <c r="BJ1958" i="19" s="1"/>
  <c r="BM1958" i="19" s="1"/>
  <c r="F1958" i="19" s="1"/>
  <c r="G1959" i="19"/>
  <c r="BJ1959" i="19" s="1"/>
  <c r="BM1959" i="19" s="1"/>
  <c r="F1959" i="19" s="1"/>
  <c r="G1960" i="19"/>
  <c r="BJ1960" i="19" s="1"/>
  <c r="BM1960" i="19" s="1"/>
  <c r="F1960" i="19" s="1"/>
  <c r="G1961" i="19"/>
  <c r="BJ1961" i="19" s="1"/>
  <c r="BM1961" i="19" s="1"/>
  <c r="F1961" i="19" s="1"/>
  <c r="G1962" i="19"/>
  <c r="BJ1962" i="19" s="1"/>
  <c r="BM1962" i="19" s="1"/>
  <c r="F1962" i="19" s="1"/>
  <c r="G1963" i="19"/>
  <c r="BJ1963" i="19" s="1"/>
  <c r="BM1963" i="19" s="1"/>
  <c r="F1963" i="19" s="1"/>
  <c r="G1964" i="19"/>
  <c r="BJ1964" i="19" s="1"/>
  <c r="BM1964" i="19" s="1"/>
  <c r="F1964" i="19" s="1"/>
  <c r="G1965" i="19"/>
  <c r="BJ1965" i="19" s="1"/>
  <c r="BM1965" i="19" s="1"/>
  <c r="F1965" i="19" s="1"/>
  <c r="G1966" i="19"/>
  <c r="BJ1966" i="19" s="1"/>
  <c r="BM1966" i="19" s="1"/>
  <c r="F1966" i="19" s="1"/>
  <c r="J1967" i="19"/>
  <c r="N1966" i="19"/>
  <c r="M1966" i="19"/>
  <c r="L1966" i="19"/>
  <c r="J1966" i="19"/>
  <c r="N1965" i="19"/>
  <c r="M1965" i="19"/>
  <c r="L1965" i="19"/>
  <c r="J1965" i="19"/>
  <c r="N1964" i="19"/>
  <c r="M1964" i="19"/>
  <c r="L1964" i="19"/>
  <c r="J1964" i="19"/>
  <c r="N1963" i="19"/>
  <c r="M1963" i="19"/>
  <c r="L1963" i="19"/>
  <c r="J1963" i="19"/>
  <c r="N1962" i="19"/>
  <c r="M1962" i="19"/>
  <c r="L1962" i="19"/>
  <c r="J1962" i="19"/>
  <c r="N1961" i="19"/>
  <c r="M1961" i="19"/>
  <c r="L1961" i="19"/>
  <c r="J1961" i="19"/>
  <c r="N1960" i="19"/>
  <c r="M1960" i="19"/>
  <c r="L1960" i="19"/>
  <c r="J1960" i="19"/>
  <c r="N1959" i="19"/>
  <c r="M1959" i="19"/>
  <c r="L1959" i="19"/>
  <c r="J1959" i="19"/>
  <c r="N1958" i="19"/>
  <c r="M1958" i="19"/>
  <c r="L1958" i="19"/>
  <c r="J1958" i="19"/>
  <c r="N1957" i="19"/>
  <c r="M1957" i="19"/>
  <c r="L1957" i="19"/>
  <c r="J1957" i="19"/>
  <c r="N1956" i="19"/>
  <c r="M1956" i="19"/>
  <c r="L1956" i="19"/>
  <c r="J1956" i="19"/>
  <c r="N1955" i="19"/>
  <c r="M1955" i="19"/>
  <c r="L1955" i="19"/>
  <c r="J1955" i="19"/>
  <c r="N1954" i="19"/>
  <c r="M1954" i="19"/>
  <c r="L1954" i="19"/>
  <c r="J1954" i="19"/>
  <c r="N1953" i="19"/>
  <c r="M1953" i="19"/>
  <c r="L1953" i="19"/>
  <c r="J1953" i="19"/>
  <c r="N1952" i="19"/>
  <c r="M1952" i="19"/>
  <c r="L1952" i="19"/>
  <c r="J1952" i="19"/>
  <c r="N1951" i="19"/>
  <c r="M1951" i="19"/>
  <c r="L1951" i="19"/>
  <c r="J1951" i="19"/>
  <c r="N1950" i="19"/>
  <c r="M1950" i="19"/>
  <c r="L1950" i="19"/>
  <c r="J1950" i="19"/>
  <c r="N1949" i="19"/>
  <c r="M1949" i="19"/>
  <c r="L1949" i="19"/>
  <c r="J1949" i="19"/>
  <c r="N1948" i="19"/>
  <c r="M1948" i="19"/>
  <c r="L1948" i="19"/>
  <c r="J1948" i="19"/>
  <c r="N1947" i="19"/>
  <c r="M1947" i="19"/>
  <c r="L1947" i="19"/>
  <c r="J1947" i="19"/>
  <c r="N1946" i="19"/>
  <c r="M1946" i="19"/>
  <c r="L1946" i="19"/>
  <c r="J1946" i="19"/>
  <c r="N1945" i="19"/>
  <c r="M1945" i="19"/>
  <c r="L1945" i="19"/>
  <c r="J1945" i="19"/>
  <c r="N1944" i="19"/>
  <c r="M1944" i="19"/>
  <c r="L1944" i="19"/>
  <c r="J1944" i="19"/>
  <c r="N1943" i="19"/>
  <c r="M1943" i="19"/>
  <c r="L1943" i="19"/>
  <c r="J1943" i="19"/>
  <c r="N1942" i="19"/>
  <c r="M1942" i="19"/>
  <c r="L1942" i="19"/>
  <c r="J1942" i="19"/>
  <c r="N1941" i="19"/>
  <c r="M1941" i="19"/>
  <c r="L1941" i="19"/>
  <c r="J1941" i="19"/>
  <c r="N1940" i="19"/>
  <c r="M1940" i="19"/>
  <c r="L1940" i="19"/>
  <c r="J1940" i="19"/>
  <c r="N1939" i="19"/>
  <c r="M1939" i="19"/>
  <c r="L1939" i="19"/>
  <c r="J1939" i="19"/>
  <c r="N1938" i="19"/>
  <c r="M1938" i="19"/>
  <c r="L1938" i="19"/>
  <c r="J1938" i="19"/>
  <c r="N1937" i="19"/>
  <c r="M1937" i="19"/>
  <c r="L1937" i="19"/>
  <c r="J1937" i="19"/>
  <c r="N1936" i="19"/>
  <c r="M1936" i="19"/>
  <c r="L1936" i="19"/>
  <c r="J1936" i="19"/>
  <c r="N1935" i="19"/>
  <c r="M1935" i="19"/>
  <c r="L1935" i="19"/>
  <c r="J1935" i="19"/>
  <c r="N1934" i="19"/>
  <c r="M1934" i="19"/>
  <c r="L1934" i="19"/>
  <c r="J1934" i="19"/>
  <c r="N1933" i="19"/>
  <c r="M1933" i="19"/>
  <c r="L1933" i="19"/>
  <c r="J1933" i="19"/>
  <c r="N1932" i="19"/>
  <c r="M1932" i="19"/>
  <c r="L1932" i="19"/>
  <c r="J1932" i="19"/>
  <c r="N1931" i="19"/>
  <c r="M1931" i="19"/>
  <c r="L1931" i="19"/>
  <c r="J1931" i="19"/>
  <c r="N1930" i="19"/>
  <c r="M1930" i="19"/>
  <c r="L1930" i="19"/>
  <c r="J1930" i="19"/>
  <c r="N1929" i="19"/>
  <c r="M1929" i="19"/>
  <c r="L1929" i="19"/>
  <c r="J1929" i="19"/>
  <c r="N1928" i="19"/>
  <c r="M1928" i="19"/>
  <c r="L1928" i="19"/>
  <c r="J1928" i="19"/>
  <c r="N1927" i="19"/>
  <c r="M1927" i="19"/>
  <c r="L1927" i="19"/>
  <c r="J1927" i="19"/>
  <c r="N1926" i="19"/>
  <c r="M1926" i="19"/>
  <c r="L1926" i="19"/>
  <c r="J1926" i="19"/>
  <c r="N1925" i="19"/>
  <c r="M1925" i="19"/>
  <c r="L1925" i="19"/>
  <c r="J1925" i="19"/>
  <c r="N1924" i="19"/>
  <c r="M1924" i="19"/>
  <c r="L1924" i="19"/>
  <c r="J1924" i="19"/>
  <c r="N1923" i="19"/>
  <c r="M1923" i="19"/>
  <c r="L1923" i="19"/>
  <c r="J1923" i="19"/>
  <c r="N1922" i="19"/>
  <c r="M1922" i="19"/>
  <c r="L1922" i="19"/>
  <c r="J1922" i="19"/>
  <c r="N1921" i="19"/>
  <c r="M1921" i="19"/>
  <c r="L1921" i="19"/>
  <c r="J1921" i="19"/>
  <c r="N1920" i="19"/>
  <c r="M1920" i="19"/>
  <c r="L1920" i="19"/>
  <c r="J1920" i="19"/>
  <c r="N1919" i="19"/>
  <c r="M1919" i="19"/>
  <c r="L1919" i="19"/>
  <c r="J1919" i="19"/>
  <c r="N1918" i="19"/>
  <c r="M1918" i="19"/>
  <c r="L1918" i="19"/>
  <c r="J1918" i="19"/>
  <c r="N1917" i="19"/>
  <c r="M1917" i="19"/>
  <c r="L1917" i="19"/>
  <c r="J1917" i="19"/>
  <c r="N1916" i="19"/>
  <c r="M1916" i="19"/>
  <c r="L1916" i="19"/>
  <c r="J1916" i="19"/>
  <c r="N1915" i="19"/>
  <c r="M1915" i="19"/>
  <c r="L1915" i="19"/>
  <c r="J1915" i="19"/>
  <c r="N1914" i="19"/>
  <c r="M1914" i="19"/>
  <c r="L1914" i="19"/>
  <c r="J1914" i="19"/>
  <c r="N1913" i="19"/>
  <c r="M1913" i="19"/>
  <c r="L1913" i="19"/>
  <c r="J1913" i="19"/>
  <c r="N1912" i="19"/>
  <c r="M1912" i="19"/>
  <c r="L1912" i="19"/>
  <c r="J1912" i="19"/>
  <c r="N1911" i="19"/>
  <c r="M1911" i="19"/>
  <c r="L1911" i="19"/>
  <c r="J1911" i="19"/>
  <c r="N1910" i="19"/>
  <c r="M1910" i="19"/>
  <c r="L1910" i="19"/>
  <c r="J1910" i="19"/>
  <c r="N1909" i="19"/>
  <c r="M1909" i="19"/>
  <c r="L1909" i="19"/>
  <c r="J1909" i="19"/>
  <c r="N1908" i="19"/>
  <c r="M1908" i="19"/>
  <c r="L1908" i="19"/>
  <c r="J1908" i="19"/>
  <c r="N1907" i="19"/>
  <c r="M1907" i="19"/>
  <c r="L1907" i="19"/>
  <c r="J1907" i="19"/>
  <c r="N1906" i="19"/>
  <c r="M1906" i="19"/>
  <c r="L1906" i="19"/>
  <c r="J1906" i="19"/>
  <c r="N1905" i="19"/>
  <c r="M1905" i="19"/>
  <c r="L1905" i="19"/>
  <c r="J1905" i="19"/>
  <c r="U1903" i="19"/>
  <c r="U32" i="18" s="1"/>
  <c r="S1903" i="19"/>
  <c r="T1903" i="19"/>
  <c r="Y1903" i="19"/>
  <c r="Y32" i="18" s="1"/>
  <c r="F1870" i="19"/>
  <c r="F1871" i="19"/>
  <c r="F1872" i="19"/>
  <c r="F1873" i="19"/>
  <c r="F1874" i="19"/>
  <c r="F1875" i="19"/>
  <c r="F1876" i="19"/>
  <c r="F1877" i="19"/>
  <c r="F1878" i="19"/>
  <c r="F1879" i="19"/>
  <c r="F1880" i="19"/>
  <c r="F1881" i="19"/>
  <c r="F1882" i="19"/>
  <c r="F1883" i="19"/>
  <c r="F1884" i="19"/>
  <c r="F1885" i="19"/>
  <c r="F1886" i="19"/>
  <c r="F1887" i="19"/>
  <c r="F1888" i="19"/>
  <c r="F1889" i="19"/>
  <c r="F1890" i="19"/>
  <c r="F1891" i="19"/>
  <c r="F1892" i="19"/>
  <c r="F1893" i="19"/>
  <c r="F1894" i="19"/>
  <c r="F1895" i="19"/>
  <c r="F1896" i="19"/>
  <c r="F1897" i="19"/>
  <c r="F1898" i="19"/>
  <c r="F1899" i="19"/>
  <c r="F1900" i="19"/>
  <c r="F1901" i="19"/>
  <c r="F1902" i="19"/>
  <c r="J1903" i="19"/>
  <c r="N1902" i="19"/>
  <c r="M1902" i="19"/>
  <c r="L1902" i="19"/>
  <c r="N1901" i="19"/>
  <c r="M1901" i="19"/>
  <c r="L1901" i="19"/>
  <c r="N1900" i="19"/>
  <c r="M1900" i="19"/>
  <c r="L1900" i="19"/>
  <c r="N1899" i="19"/>
  <c r="M1899" i="19"/>
  <c r="L1899" i="19"/>
  <c r="N1898" i="19"/>
  <c r="M1898" i="19"/>
  <c r="L1898" i="19"/>
  <c r="N1897" i="19"/>
  <c r="M1897" i="19"/>
  <c r="L1897" i="19"/>
  <c r="N1896" i="19"/>
  <c r="M1896" i="19"/>
  <c r="L1896" i="19"/>
  <c r="N1895" i="19"/>
  <c r="M1895" i="19"/>
  <c r="L1895" i="19"/>
  <c r="N1894" i="19"/>
  <c r="M1894" i="19"/>
  <c r="L1894" i="19"/>
  <c r="N1893" i="19"/>
  <c r="M1893" i="19"/>
  <c r="L1893" i="19"/>
  <c r="N1892" i="19"/>
  <c r="M1892" i="19"/>
  <c r="L1892" i="19"/>
  <c r="N1891" i="19"/>
  <c r="M1891" i="19"/>
  <c r="L1891" i="19"/>
  <c r="N1890" i="19"/>
  <c r="M1890" i="19"/>
  <c r="L1890" i="19"/>
  <c r="N1889" i="19"/>
  <c r="M1889" i="19"/>
  <c r="L1889" i="19"/>
  <c r="N1888" i="19"/>
  <c r="M1888" i="19"/>
  <c r="L1888" i="19"/>
  <c r="N1887" i="19"/>
  <c r="M1887" i="19"/>
  <c r="L1887" i="19"/>
  <c r="N1886" i="19"/>
  <c r="M1886" i="19"/>
  <c r="L1886" i="19"/>
  <c r="N1885" i="19"/>
  <c r="M1885" i="19"/>
  <c r="L1885" i="19"/>
  <c r="N1884" i="19"/>
  <c r="M1884" i="19"/>
  <c r="L1884" i="19"/>
  <c r="N1883" i="19"/>
  <c r="M1883" i="19"/>
  <c r="L1883" i="19"/>
  <c r="N1882" i="19"/>
  <c r="M1882" i="19"/>
  <c r="L1882" i="19"/>
  <c r="N1881" i="19"/>
  <c r="M1881" i="19"/>
  <c r="L1881" i="19"/>
  <c r="N1880" i="19"/>
  <c r="M1880" i="19"/>
  <c r="L1880" i="19"/>
  <c r="N1879" i="19"/>
  <c r="M1879" i="19"/>
  <c r="L1879" i="19"/>
  <c r="N1878" i="19"/>
  <c r="M1878" i="19"/>
  <c r="L1878" i="19"/>
  <c r="N1877" i="19"/>
  <c r="M1877" i="19"/>
  <c r="L1877" i="19"/>
  <c r="N1876" i="19"/>
  <c r="M1876" i="19"/>
  <c r="L1876" i="19"/>
  <c r="N1875" i="19"/>
  <c r="M1875" i="19"/>
  <c r="L1875" i="19"/>
  <c r="N1874" i="19"/>
  <c r="M1874" i="19"/>
  <c r="L1874" i="19"/>
  <c r="N1873" i="19"/>
  <c r="M1873" i="19"/>
  <c r="L1873" i="19"/>
  <c r="N1872" i="19"/>
  <c r="M1872" i="19"/>
  <c r="L1872" i="19"/>
  <c r="N1871" i="19"/>
  <c r="M1871" i="19"/>
  <c r="L1871" i="19"/>
  <c r="N1870" i="19"/>
  <c r="M1870" i="19"/>
  <c r="L1870" i="19"/>
  <c r="U1868" i="19"/>
  <c r="U31" i="18" s="1"/>
  <c r="S1868" i="19"/>
  <c r="S31" i="18" s="1"/>
  <c r="T1868" i="19"/>
  <c r="T31" i="18" s="1"/>
  <c r="V1868" i="19"/>
  <c r="W1868" i="19"/>
  <c r="W31" i="18" s="1"/>
  <c r="Z1868" i="19"/>
  <c r="Z31" i="18" s="1"/>
  <c r="AA1868" i="19"/>
  <c r="AA31" i="18" s="1"/>
  <c r="AG1868" i="19"/>
  <c r="AG31" i="18" s="1"/>
  <c r="AH1868" i="19"/>
  <c r="AH31" i="18" s="1"/>
  <c r="J1868" i="19"/>
  <c r="N1867" i="19"/>
  <c r="M1867" i="19"/>
  <c r="L1867" i="19"/>
  <c r="J1867" i="19"/>
  <c r="N1866" i="19"/>
  <c r="M1866" i="19"/>
  <c r="L1866" i="19"/>
  <c r="J1866" i="19"/>
  <c r="N1865" i="19"/>
  <c r="M1865" i="19"/>
  <c r="L1865" i="19"/>
  <c r="J1865" i="19"/>
  <c r="N1864" i="19"/>
  <c r="M1864" i="19"/>
  <c r="L1864" i="19"/>
  <c r="J1864" i="19"/>
  <c r="N1863" i="19"/>
  <c r="M1863" i="19"/>
  <c r="L1863" i="19"/>
  <c r="J1863" i="19"/>
  <c r="N1862" i="19"/>
  <c r="M1862" i="19"/>
  <c r="L1862" i="19"/>
  <c r="J1862" i="19"/>
  <c r="N1861" i="19"/>
  <c r="M1861" i="19"/>
  <c r="L1861" i="19"/>
  <c r="J1861" i="19"/>
  <c r="N1860" i="19"/>
  <c r="M1860" i="19"/>
  <c r="L1860" i="19"/>
  <c r="J1860" i="19"/>
  <c r="N1859" i="19"/>
  <c r="M1859" i="19"/>
  <c r="L1859" i="19"/>
  <c r="J1859" i="19"/>
  <c r="N1858" i="19"/>
  <c r="M1858" i="19"/>
  <c r="L1858" i="19"/>
  <c r="J1858" i="19"/>
  <c r="N1857" i="19"/>
  <c r="M1857" i="19"/>
  <c r="L1857" i="19"/>
  <c r="J1857" i="19"/>
  <c r="N1856" i="19"/>
  <c r="M1856" i="19"/>
  <c r="L1856" i="19"/>
  <c r="J1856" i="19"/>
  <c r="N1855" i="19"/>
  <c r="M1855" i="19"/>
  <c r="L1855" i="19"/>
  <c r="J1855" i="19"/>
  <c r="N1854" i="19"/>
  <c r="M1854" i="19"/>
  <c r="L1854" i="19"/>
  <c r="J1854" i="19"/>
  <c r="N1853" i="19"/>
  <c r="M1853" i="19"/>
  <c r="L1853" i="19"/>
  <c r="J1853" i="19"/>
  <c r="N1852" i="19"/>
  <c r="M1852" i="19"/>
  <c r="L1852" i="19"/>
  <c r="J1852" i="19"/>
  <c r="N1851" i="19"/>
  <c r="M1851" i="19"/>
  <c r="L1851" i="19"/>
  <c r="J1851" i="19"/>
  <c r="N1850" i="19"/>
  <c r="M1850" i="19"/>
  <c r="L1850" i="19"/>
  <c r="J1850" i="19"/>
  <c r="N1849" i="19"/>
  <c r="M1849" i="19"/>
  <c r="L1849" i="19"/>
  <c r="J1849" i="19"/>
  <c r="N1848" i="19"/>
  <c r="M1848" i="19"/>
  <c r="L1848" i="19"/>
  <c r="J1848" i="19"/>
  <c r="N1847" i="19"/>
  <c r="M1847" i="19"/>
  <c r="L1847" i="19"/>
  <c r="J1847" i="19"/>
  <c r="AH1060" i="20"/>
  <c r="AH1061" i="20"/>
  <c r="AH1062" i="20"/>
  <c r="AH1063" i="20"/>
  <c r="AH1064" i="20"/>
  <c r="AH1065" i="20"/>
  <c r="AH1066" i="20"/>
  <c r="AH1067" i="20"/>
  <c r="AH1068" i="20"/>
  <c r="AH1069" i="20"/>
  <c r="AH1070" i="20"/>
  <c r="AH1071" i="20"/>
  <c r="AH1072" i="20"/>
  <c r="AH1073" i="20"/>
  <c r="AH1074" i="20"/>
  <c r="AH1075" i="20"/>
  <c r="AH1076" i="20"/>
  <c r="AH1077" i="20"/>
  <c r="AH1078" i="20"/>
  <c r="AH1079" i="20"/>
  <c r="AH1080" i="20"/>
  <c r="AH1081" i="20"/>
  <c r="AH1082" i="20"/>
  <c r="AH1083" i="20"/>
  <c r="AH1084" i="20"/>
  <c r="AH1085" i="20"/>
  <c r="AH1086" i="20"/>
  <c r="AH1087" i="20"/>
  <c r="AH1088" i="20"/>
  <c r="AH1089" i="20"/>
  <c r="AH1090" i="20"/>
  <c r="AH1091" i="20"/>
  <c r="AH1092" i="20"/>
  <c r="AH1093" i="20"/>
  <c r="AH1094" i="20"/>
  <c r="AH1095" i="20"/>
  <c r="AH1096" i="20"/>
  <c r="AH1097" i="20"/>
  <c r="AH1098" i="20"/>
  <c r="AH1099" i="20"/>
  <c r="AH1100" i="20"/>
  <c r="AH1101" i="20"/>
  <c r="AH1102" i="20"/>
  <c r="AH1103" i="20"/>
  <c r="AH1104" i="20"/>
  <c r="AH1105" i="20"/>
  <c r="AH1106" i="20"/>
  <c r="AH1107" i="20"/>
  <c r="AH1108" i="20"/>
  <c r="AH1109" i="20"/>
  <c r="AH1110" i="20"/>
  <c r="AH1111" i="20"/>
  <c r="AH1112" i="20"/>
  <c r="AH1113" i="20"/>
  <c r="AH1114" i="20"/>
  <c r="AH1115" i="20"/>
  <c r="AH1116" i="20"/>
  <c r="AH1117" i="20"/>
  <c r="AH1118" i="20"/>
  <c r="AH1119" i="20"/>
  <c r="AH1120" i="20"/>
  <c r="AH1121" i="20"/>
  <c r="AH1122" i="20"/>
  <c r="AH1123" i="20"/>
  <c r="AH1124" i="20"/>
  <c r="AH1125" i="20"/>
  <c r="AH1126" i="20"/>
  <c r="AH1127" i="20"/>
  <c r="AH1128" i="20"/>
  <c r="AH1129" i="20"/>
  <c r="AH1130" i="20"/>
  <c r="AH1131" i="20"/>
  <c r="AH1132" i="20"/>
  <c r="AH1133" i="20"/>
  <c r="AH1134" i="20"/>
  <c r="AH1135" i="20"/>
  <c r="AH1136" i="20"/>
  <c r="AH1137" i="20"/>
  <c r="AH1138" i="20"/>
  <c r="AH1139" i="20"/>
  <c r="AH1140" i="20"/>
  <c r="AH1141" i="20"/>
  <c r="AH1142" i="20"/>
  <c r="AH1143" i="20"/>
  <c r="AH1144" i="20"/>
  <c r="AH1145" i="20"/>
  <c r="AH1146" i="20"/>
  <c r="AH1147" i="20"/>
  <c r="AH1148" i="20"/>
  <c r="AH1149" i="20"/>
  <c r="AH1150" i="20"/>
  <c r="AH1151" i="20"/>
  <c r="AH1152" i="20"/>
  <c r="AH1153" i="20"/>
  <c r="AH1154" i="20"/>
  <c r="AH1155" i="20"/>
  <c r="AH1156" i="20"/>
  <c r="AH1157" i="20"/>
  <c r="AH1158" i="20"/>
  <c r="AH1159" i="20"/>
  <c r="AH1160" i="20"/>
  <c r="AH1161" i="20"/>
  <c r="AH1162" i="20"/>
  <c r="AH1163" i="20"/>
  <c r="AH1164" i="20"/>
  <c r="AH1165" i="20"/>
  <c r="AH1166" i="20"/>
  <c r="AH1167" i="20"/>
  <c r="AH1168" i="20"/>
  <c r="AH1169" i="20"/>
  <c r="AH1170" i="20"/>
  <c r="AH1171" i="20"/>
  <c r="AH1172" i="20"/>
  <c r="AH1173" i="20"/>
  <c r="AH1174" i="20"/>
  <c r="AH1175" i="20"/>
  <c r="AH1176" i="20"/>
  <c r="AH1177" i="20"/>
  <c r="AH1178" i="20"/>
  <c r="AH1179" i="20"/>
  <c r="AH1180" i="20"/>
  <c r="AH1181" i="20"/>
  <c r="AH1182" i="20"/>
  <c r="AH1183" i="20"/>
  <c r="AH1184" i="20"/>
  <c r="AH1185" i="20"/>
  <c r="AH1186" i="20"/>
  <c r="AH1187" i="20"/>
  <c r="AH1188" i="20"/>
  <c r="AH1189" i="20"/>
  <c r="AH1190" i="20"/>
  <c r="AH1191" i="20"/>
  <c r="AH1192" i="20"/>
  <c r="AH1193" i="20"/>
  <c r="AH1194" i="20"/>
  <c r="AH1195" i="20"/>
  <c r="AH1196" i="20"/>
  <c r="AH1197" i="20"/>
  <c r="AH1198" i="20"/>
  <c r="AH1199" i="20"/>
  <c r="AH1200" i="20"/>
  <c r="AH1201" i="20"/>
  <c r="AH1202" i="20"/>
  <c r="AH1203" i="20"/>
  <c r="AH1204" i="20"/>
  <c r="AH1205" i="20"/>
  <c r="AH1206" i="20"/>
  <c r="AH1207" i="20"/>
  <c r="AH1208" i="20"/>
  <c r="AH1209" i="20"/>
  <c r="AH1210" i="20"/>
  <c r="AH1211" i="20"/>
  <c r="AH1212" i="20"/>
  <c r="AH1213" i="20"/>
  <c r="AH1214" i="20"/>
  <c r="AH1215" i="20"/>
  <c r="AH1216" i="20"/>
  <c r="AH1217" i="20"/>
  <c r="AH1218" i="20"/>
  <c r="AH1219" i="20"/>
  <c r="AH1220" i="20"/>
  <c r="AH1221" i="20"/>
  <c r="AH1222" i="20"/>
  <c r="AH1223" i="20"/>
  <c r="AH1224" i="20"/>
  <c r="AH1225" i="20"/>
  <c r="AH1226" i="20"/>
  <c r="AH1227" i="20"/>
  <c r="AH1228" i="20"/>
  <c r="AH1229" i="20"/>
  <c r="AH1230" i="20"/>
  <c r="AH1231" i="20"/>
  <c r="AH1232" i="20"/>
  <c r="AH1233" i="20"/>
  <c r="AH1234" i="20"/>
  <c r="AH1235" i="20"/>
  <c r="AH1236" i="20"/>
  <c r="AH1237" i="20"/>
  <c r="AH1238" i="20"/>
  <c r="AH1239" i="20"/>
  <c r="AH1240" i="20"/>
  <c r="AH1241" i="20"/>
  <c r="AH1242" i="20"/>
  <c r="AH1243" i="20"/>
  <c r="AH1244" i="20"/>
  <c r="AH1245" i="20"/>
  <c r="AH1246" i="20"/>
  <c r="AH1247" i="20"/>
  <c r="AH1248" i="20"/>
  <c r="AH1249" i="20"/>
  <c r="AH1250" i="20"/>
  <c r="AH1251" i="20"/>
  <c r="AH1252" i="20"/>
  <c r="AH1253" i="20"/>
  <c r="AH1254" i="20"/>
  <c r="AH1255" i="20"/>
  <c r="AH1256" i="20"/>
  <c r="AH1257" i="20"/>
  <c r="AH1258" i="20"/>
  <c r="AH1259" i="20"/>
  <c r="AH1260" i="20"/>
  <c r="AH1261" i="20"/>
  <c r="AH1262" i="20"/>
  <c r="AH1263" i="20"/>
  <c r="AH1264" i="20"/>
  <c r="AH1265" i="20"/>
  <c r="AH1266" i="20"/>
  <c r="AH1267" i="20"/>
  <c r="AH1268" i="20"/>
  <c r="AH1269" i="20"/>
  <c r="AH1270" i="20"/>
  <c r="AH1271" i="20"/>
  <c r="AH1272" i="20"/>
  <c r="AH1273" i="20"/>
  <c r="AH1274" i="20"/>
  <c r="AH1275" i="20"/>
  <c r="AH1276" i="20"/>
  <c r="AH1277" i="20"/>
  <c r="AH1278" i="20"/>
  <c r="AH1279" i="20"/>
  <c r="AH1280" i="20"/>
  <c r="AH1281" i="20"/>
  <c r="AH1282" i="20"/>
  <c r="AH1283" i="20"/>
  <c r="AH1284" i="20"/>
  <c r="AH1285" i="20"/>
  <c r="AH1286" i="20"/>
  <c r="AH1287" i="20"/>
  <c r="AH1288" i="20"/>
  <c r="AH1289" i="20"/>
  <c r="AH1290" i="20"/>
  <c r="AH1291" i="20"/>
  <c r="AH1292" i="20"/>
  <c r="AH1293" i="20"/>
  <c r="AH1294" i="20"/>
  <c r="AH1295" i="20"/>
  <c r="AH1296" i="20"/>
  <c r="AH1297" i="20"/>
  <c r="AH1298" i="20"/>
  <c r="AH1299" i="20"/>
  <c r="AH1300" i="20"/>
  <c r="AY1835" i="19"/>
  <c r="AY1836" i="19"/>
  <c r="AY1837" i="19"/>
  <c r="AY1838" i="19"/>
  <c r="AY1839" i="19"/>
  <c r="AY1840" i="19"/>
  <c r="AY1841" i="19"/>
  <c r="AY1842" i="19"/>
  <c r="AY1843" i="19"/>
  <c r="AY1844" i="19"/>
  <c r="J1845" i="19"/>
  <c r="J1844" i="19"/>
  <c r="J1843" i="19"/>
  <c r="J1842" i="19"/>
  <c r="J1841" i="19"/>
  <c r="J1840" i="19"/>
  <c r="J1839" i="19"/>
  <c r="J1838" i="19"/>
  <c r="J1837" i="19"/>
  <c r="J1836" i="19"/>
  <c r="J1835" i="19"/>
  <c r="U1833" i="19"/>
  <c r="S1833" i="19"/>
  <c r="T1833" i="19"/>
  <c r="V1833" i="19"/>
  <c r="V29" i="18" s="1"/>
  <c r="Y1833" i="19"/>
  <c r="Y29" i="18" s="1"/>
  <c r="AB1833" i="19"/>
  <c r="AB29" i="18" s="1"/>
  <c r="G1816" i="19"/>
  <c r="BJ1816" i="19" s="1"/>
  <c r="F1816" i="19" s="1"/>
  <c r="G1817" i="19"/>
  <c r="BJ1817" i="19" s="1"/>
  <c r="F1817" i="19" s="1"/>
  <c r="G1818" i="19"/>
  <c r="BJ1818" i="19" s="1"/>
  <c r="F1818" i="19" s="1"/>
  <c r="G1819" i="19"/>
  <c r="BJ1819" i="19" s="1"/>
  <c r="F1819" i="19" s="1"/>
  <c r="G1820" i="19"/>
  <c r="BJ1820" i="19" s="1"/>
  <c r="F1820" i="19" s="1"/>
  <c r="G1821" i="19"/>
  <c r="G1822" i="19"/>
  <c r="BJ1822" i="19" s="1"/>
  <c r="F1822" i="19" s="1"/>
  <c r="G1823" i="19"/>
  <c r="BJ1823" i="19" s="1"/>
  <c r="F1823" i="19" s="1"/>
  <c r="G1824" i="19"/>
  <c r="BJ1824" i="19" s="1"/>
  <c r="F1824" i="19" s="1"/>
  <c r="G1825" i="19"/>
  <c r="BJ1825" i="19" s="1"/>
  <c r="F1825" i="19" s="1"/>
  <c r="G1826" i="19"/>
  <c r="BJ1826" i="19" s="1"/>
  <c r="F1826" i="19" s="1"/>
  <c r="G1827" i="19"/>
  <c r="BJ1827" i="19" s="1"/>
  <c r="F1827" i="19" s="1"/>
  <c r="G1828" i="19"/>
  <c r="BJ1828" i="19" s="1"/>
  <c r="F1828" i="19" s="1"/>
  <c r="G1829" i="19"/>
  <c r="BJ1829" i="19" s="1"/>
  <c r="F1829" i="19" s="1"/>
  <c r="G1830" i="19"/>
  <c r="BJ1830" i="19" s="1"/>
  <c r="F1830" i="19" s="1"/>
  <c r="G1831" i="19"/>
  <c r="BJ1831" i="19" s="1"/>
  <c r="F1831" i="19" s="1"/>
  <c r="G1832" i="19"/>
  <c r="BJ1832" i="19" s="1"/>
  <c r="F1832" i="19" s="1"/>
  <c r="J1833" i="19"/>
  <c r="N1832" i="19"/>
  <c r="M1832" i="19"/>
  <c r="L1832" i="19"/>
  <c r="J1832" i="19"/>
  <c r="N1831" i="19"/>
  <c r="M1831" i="19"/>
  <c r="L1831" i="19"/>
  <c r="J1831" i="19"/>
  <c r="N1830" i="19"/>
  <c r="M1830" i="19"/>
  <c r="L1830" i="19"/>
  <c r="J1830" i="19"/>
  <c r="N1829" i="19"/>
  <c r="M1829" i="19"/>
  <c r="L1829" i="19"/>
  <c r="J1829" i="19"/>
  <c r="N1828" i="19"/>
  <c r="M1828" i="19"/>
  <c r="L1828" i="19"/>
  <c r="J1828" i="19"/>
  <c r="N1827" i="19"/>
  <c r="M1827" i="19"/>
  <c r="L1827" i="19"/>
  <c r="J1827" i="19"/>
  <c r="N1826" i="19"/>
  <c r="M1826" i="19"/>
  <c r="L1826" i="19"/>
  <c r="J1826" i="19"/>
  <c r="N1825" i="19"/>
  <c r="M1825" i="19"/>
  <c r="L1825" i="19"/>
  <c r="J1825" i="19"/>
  <c r="N1824" i="19"/>
  <c r="M1824" i="19"/>
  <c r="L1824" i="19"/>
  <c r="J1824" i="19"/>
  <c r="N1823" i="19"/>
  <c r="M1823" i="19"/>
  <c r="L1823" i="19"/>
  <c r="J1823" i="19"/>
  <c r="N1822" i="19"/>
  <c r="M1822" i="19"/>
  <c r="L1822" i="19"/>
  <c r="J1822" i="19"/>
  <c r="N1821" i="19"/>
  <c r="M1821" i="19"/>
  <c r="L1821" i="19"/>
  <c r="J1821" i="19"/>
  <c r="N1820" i="19"/>
  <c r="M1820" i="19"/>
  <c r="L1820" i="19"/>
  <c r="J1820" i="19"/>
  <c r="N1819" i="19"/>
  <c r="M1819" i="19"/>
  <c r="L1819" i="19"/>
  <c r="J1819" i="19"/>
  <c r="N1818" i="19"/>
  <c r="M1818" i="19"/>
  <c r="L1818" i="19"/>
  <c r="J1818" i="19"/>
  <c r="N1817" i="19"/>
  <c r="M1817" i="19"/>
  <c r="L1817" i="19"/>
  <c r="J1817" i="19"/>
  <c r="N1816" i="19"/>
  <c r="M1816" i="19"/>
  <c r="L1816" i="19"/>
  <c r="J1816" i="19"/>
  <c r="U1814" i="19"/>
  <c r="S1814" i="19"/>
  <c r="S28" i="18" s="1"/>
  <c r="T1814" i="19"/>
  <c r="V1814" i="19"/>
  <c r="F1721" i="19"/>
  <c r="F1722" i="19"/>
  <c r="F1723" i="19"/>
  <c r="F1724" i="19"/>
  <c r="F1725" i="19"/>
  <c r="F1726" i="19"/>
  <c r="F1727" i="19"/>
  <c r="F1728" i="19"/>
  <c r="F1729" i="19"/>
  <c r="F1730" i="19"/>
  <c r="F1731" i="19"/>
  <c r="F1732" i="19"/>
  <c r="F1733" i="19"/>
  <c r="F1734" i="19"/>
  <c r="F1735" i="19"/>
  <c r="F1736" i="19"/>
  <c r="F1737" i="19"/>
  <c r="F1738" i="19"/>
  <c r="F1739" i="19"/>
  <c r="F1740" i="19"/>
  <c r="F1741" i="19"/>
  <c r="F1742" i="19"/>
  <c r="F1743" i="19"/>
  <c r="F1744" i="19"/>
  <c r="F1745" i="19"/>
  <c r="F1746" i="19"/>
  <c r="F1747" i="19"/>
  <c r="F1748" i="19"/>
  <c r="F1749" i="19"/>
  <c r="F1750" i="19"/>
  <c r="F1751" i="19"/>
  <c r="F1752" i="19"/>
  <c r="F1753" i="19"/>
  <c r="F1754" i="19"/>
  <c r="F1755" i="19"/>
  <c r="F1756" i="19"/>
  <c r="F1757" i="19"/>
  <c r="F1758" i="19"/>
  <c r="F1759" i="19"/>
  <c r="F1760" i="19"/>
  <c r="F1761" i="19"/>
  <c r="F1762" i="19"/>
  <c r="F1763" i="19"/>
  <c r="F1764" i="19"/>
  <c r="F1765" i="19"/>
  <c r="F1766" i="19"/>
  <c r="F1767" i="19"/>
  <c r="F1768" i="19"/>
  <c r="F1769" i="19"/>
  <c r="F1770" i="19"/>
  <c r="F1771" i="19"/>
  <c r="F1772" i="19"/>
  <c r="F1773" i="19"/>
  <c r="F1774" i="19"/>
  <c r="F1775" i="19"/>
  <c r="F1776" i="19"/>
  <c r="F1777" i="19"/>
  <c r="F1778" i="19"/>
  <c r="F1779" i="19"/>
  <c r="F1780" i="19"/>
  <c r="F1781" i="19"/>
  <c r="F1782" i="19"/>
  <c r="F1783" i="19"/>
  <c r="F1784" i="19"/>
  <c r="F1785" i="19"/>
  <c r="F1786" i="19"/>
  <c r="F1787" i="19"/>
  <c r="F1788" i="19"/>
  <c r="F1789" i="19"/>
  <c r="F1790" i="19"/>
  <c r="F1791" i="19"/>
  <c r="F1792" i="19"/>
  <c r="F1793" i="19"/>
  <c r="F1794" i="19"/>
  <c r="F1795" i="19"/>
  <c r="F1796" i="19"/>
  <c r="F1797" i="19"/>
  <c r="F1798" i="19"/>
  <c r="F1799" i="19"/>
  <c r="F1800" i="19"/>
  <c r="F1801" i="19"/>
  <c r="F1802" i="19"/>
  <c r="F1803" i="19"/>
  <c r="F1804" i="19"/>
  <c r="F1805" i="19"/>
  <c r="F1806" i="19"/>
  <c r="F1807" i="19"/>
  <c r="F1808" i="19"/>
  <c r="F1809" i="19"/>
  <c r="F1810" i="19"/>
  <c r="F1811" i="19"/>
  <c r="F1812" i="19"/>
  <c r="F1813" i="19"/>
  <c r="J1814" i="19"/>
  <c r="N1813" i="19"/>
  <c r="M1813" i="19"/>
  <c r="L1813" i="19"/>
  <c r="J1813" i="19"/>
  <c r="N1812" i="19"/>
  <c r="M1812" i="19"/>
  <c r="L1812" i="19"/>
  <c r="J1812" i="19"/>
  <c r="N1811" i="19"/>
  <c r="M1811" i="19"/>
  <c r="L1811" i="19"/>
  <c r="J1811" i="19"/>
  <c r="N1810" i="19"/>
  <c r="M1810" i="19"/>
  <c r="L1810" i="19"/>
  <c r="J1810" i="19"/>
  <c r="N1809" i="19"/>
  <c r="M1809" i="19"/>
  <c r="L1809" i="19"/>
  <c r="J1809" i="19"/>
  <c r="N1808" i="19"/>
  <c r="M1808" i="19"/>
  <c r="L1808" i="19"/>
  <c r="J1808" i="19"/>
  <c r="N1807" i="19"/>
  <c r="M1807" i="19"/>
  <c r="L1807" i="19"/>
  <c r="J1807" i="19"/>
  <c r="N1806" i="19"/>
  <c r="M1806" i="19"/>
  <c r="L1806" i="19"/>
  <c r="J1806" i="19"/>
  <c r="N1805" i="19"/>
  <c r="M1805" i="19"/>
  <c r="L1805" i="19"/>
  <c r="J1805" i="19"/>
  <c r="N1804" i="19"/>
  <c r="M1804" i="19"/>
  <c r="L1804" i="19"/>
  <c r="J1804" i="19"/>
  <c r="N1803" i="19"/>
  <c r="M1803" i="19"/>
  <c r="L1803" i="19"/>
  <c r="J1803" i="19"/>
  <c r="N1802" i="19"/>
  <c r="M1802" i="19"/>
  <c r="L1802" i="19"/>
  <c r="J1802" i="19"/>
  <c r="N1801" i="19"/>
  <c r="M1801" i="19"/>
  <c r="L1801" i="19"/>
  <c r="J1801" i="19"/>
  <c r="N1800" i="19"/>
  <c r="M1800" i="19"/>
  <c r="L1800" i="19"/>
  <c r="J1800" i="19"/>
  <c r="N1799" i="19"/>
  <c r="M1799" i="19"/>
  <c r="L1799" i="19"/>
  <c r="J1799" i="19"/>
  <c r="N1798" i="19"/>
  <c r="M1798" i="19"/>
  <c r="L1798" i="19"/>
  <c r="J1798" i="19"/>
  <c r="N1797" i="19"/>
  <c r="M1797" i="19"/>
  <c r="L1797" i="19"/>
  <c r="J1797" i="19"/>
  <c r="N1796" i="19"/>
  <c r="M1796" i="19"/>
  <c r="L1796" i="19"/>
  <c r="J1796" i="19"/>
  <c r="N1795" i="19"/>
  <c r="M1795" i="19"/>
  <c r="L1795" i="19"/>
  <c r="J1795" i="19"/>
  <c r="N1794" i="19"/>
  <c r="M1794" i="19"/>
  <c r="L1794" i="19"/>
  <c r="J1794" i="19"/>
  <c r="N1793" i="19"/>
  <c r="M1793" i="19"/>
  <c r="L1793" i="19"/>
  <c r="J1793" i="19"/>
  <c r="N1792" i="19"/>
  <c r="M1792" i="19"/>
  <c r="L1792" i="19"/>
  <c r="J1792" i="19"/>
  <c r="N1791" i="19"/>
  <c r="M1791" i="19"/>
  <c r="L1791" i="19"/>
  <c r="J1791" i="19"/>
  <c r="N1790" i="19"/>
  <c r="M1790" i="19"/>
  <c r="L1790" i="19"/>
  <c r="J1790" i="19"/>
  <c r="N1789" i="19"/>
  <c r="M1789" i="19"/>
  <c r="L1789" i="19"/>
  <c r="J1789" i="19"/>
  <c r="N1788" i="19"/>
  <c r="M1788" i="19"/>
  <c r="L1788" i="19"/>
  <c r="J1788" i="19"/>
  <c r="N1787" i="19"/>
  <c r="M1787" i="19"/>
  <c r="L1787" i="19"/>
  <c r="J1787" i="19"/>
  <c r="N1786" i="19"/>
  <c r="M1786" i="19"/>
  <c r="L1786" i="19"/>
  <c r="J1786" i="19"/>
  <c r="N1785" i="19"/>
  <c r="M1785" i="19"/>
  <c r="L1785" i="19"/>
  <c r="J1785" i="19"/>
  <c r="N1784" i="19"/>
  <c r="M1784" i="19"/>
  <c r="L1784" i="19"/>
  <c r="J1784" i="19"/>
  <c r="N1783" i="19"/>
  <c r="M1783" i="19"/>
  <c r="L1783" i="19"/>
  <c r="J1783" i="19"/>
  <c r="N1782" i="19"/>
  <c r="M1782" i="19"/>
  <c r="L1782" i="19"/>
  <c r="J1782" i="19"/>
  <c r="N1781" i="19"/>
  <c r="M1781" i="19"/>
  <c r="L1781" i="19"/>
  <c r="J1781" i="19"/>
  <c r="N1780" i="19"/>
  <c r="M1780" i="19"/>
  <c r="L1780" i="19"/>
  <c r="J1780" i="19"/>
  <c r="N1779" i="19"/>
  <c r="M1779" i="19"/>
  <c r="L1779" i="19"/>
  <c r="J1779" i="19"/>
  <c r="N1778" i="19"/>
  <c r="M1778" i="19"/>
  <c r="L1778" i="19"/>
  <c r="J1778" i="19"/>
  <c r="N1777" i="19"/>
  <c r="M1777" i="19"/>
  <c r="L1777" i="19"/>
  <c r="J1777" i="19"/>
  <c r="N1776" i="19"/>
  <c r="M1776" i="19"/>
  <c r="L1776" i="19"/>
  <c r="J1776" i="19"/>
  <c r="N1775" i="19"/>
  <c r="M1775" i="19"/>
  <c r="L1775" i="19"/>
  <c r="J1775" i="19"/>
  <c r="N1774" i="19"/>
  <c r="M1774" i="19"/>
  <c r="L1774" i="19"/>
  <c r="J1774" i="19"/>
  <c r="N1773" i="19"/>
  <c r="M1773" i="19"/>
  <c r="L1773" i="19"/>
  <c r="J1773" i="19"/>
  <c r="N1772" i="19"/>
  <c r="M1772" i="19"/>
  <c r="L1772" i="19"/>
  <c r="J1772" i="19"/>
  <c r="N1771" i="19"/>
  <c r="M1771" i="19"/>
  <c r="L1771" i="19"/>
  <c r="J1771" i="19"/>
  <c r="N1770" i="19"/>
  <c r="M1770" i="19"/>
  <c r="L1770" i="19"/>
  <c r="J1770" i="19"/>
  <c r="N1769" i="19"/>
  <c r="M1769" i="19"/>
  <c r="L1769" i="19"/>
  <c r="J1769" i="19"/>
  <c r="N1768" i="19"/>
  <c r="M1768" i="19"/>
  <c r="L1768" i="19"/>
  <c r="J1768" i="19"/>
  <c r="N1767" i="19"/>
  <c r="M1767" i="19"/>
  <c r="L1767" i="19"/>
  <c r="J1767" i="19"/>
  <c r="N1766" i="19"/>
  <c r="M1766" i="19"/>
  <c r="L1766" i="19"/>
  <c r="J1766" i="19"/>
  <c r="N1765" i="19"/>
  <c r="M1765" i="19"/>
  <c r="L1765" i="19"/>
  <c r="J1765" i="19"/>
  <c r="N1764" i="19"/>
  <c r="M1764" i="19"/>
  <c r="L1764" i="19"/>
  <c r="J1764" i="19"/>
  <c r="N1763" i="19"/>
  <c r="M1763" i="19"/>
  <c r="L1763" i="19"/>
  <c r="J1763" i="19"/>
  <c r="N1762" i="19"/>
  <c r="M1762" i="19"/>
  <c r="L1762" i="19"/>
  <c r="J1762" i="19"/>
  <c r="N1761" i="19"/>
  <c r="M1761" i="19"/>
  <c r="L1761" i="19"/>
  <c r="J1761" i="19"/>
  <c r="N1760" i="19"/>
  <c r="M1760" i="19"/>
  <c r="L1760" i="19"/>
  <c r="J1760" i="19"/>
  <c r="N1759" i="19"/>
  <c r="M1759" i="19"/>
  <c r="L1759" i="19"/>
  <c r="J1759" i="19"/>
  <c r="N1758" i="19"/>
  <c r="M1758" i="19"/>
  <c r="L1758" i="19"/>
  <c r="J1758" i="19"/>
  <c r="N1757" i="19"/>
  <c r="M1757" i="19"/>
  <c r="L1757" i="19"/>
  <c r="J1757" i="19"/>
  <c r="N1756" i="19"/>
  <c r="M1756" i="19"/>
  <c r="L1756" i="19"/>
  <c r="J1756" i="19"/>
  <c r="N1755" i="19"/>
  <c r="M1755" i="19"/>
  <c r="L1755" i="19"/>
  <c r="J1755" i="19"/>
  <c r="N1754" i="19"/>
  <c r="M1754" i="19"/>
  <c r="L1754" i="19"/>
  <c r="J1754" i="19"/>
  <c r="N1753" i="19"/>
  <c r="M1753" i="19"/>
  <c r="L1753" i="19"/>
  <c r="J1753" i="19"/>
  <c r="N1752" i="19"/>
  <c r="M1752" i="19"/>
  <c r="L1752" i="19"/>
  <c r="J1752" i="19"/>
  <c r="N1751" i="19"/>
  <c r="M1751" i="19"/>
  <c r="L1751" i="19"/>
  <c r="J1751" i="19"/>
  <c r="N1750" i="19"/>
  <c r="M1750" i="19"/>
  <c r="L1750" i="19"/>
  <c r="J1750" i="19"/>
  <c r="N1749" i="19"/>
  <c r="M1749" i="19"/>
  <c r="L1749" i="19"/>
  <c r="J1749" i="19"/>
  <c r="N1748" i="19"/>
  <c r="M1748" i="19"/>
  <c r="L1748" i="19"/>
  <c r="J1748" i="19"/>
  <c r="N1747" i="19"/>
  <c r="M1747" i="19"/>
  <c r="L1747" i="19"/>
  <c r="J1747" i="19"/>
  <c r="N1746" i="19"/>
  <c r="M1746" i="19"/>
  <c r="L1746" i="19"/>
  <c r="J1746" i="19"/>
  <c r="N1745" i="19"/>
  <c r="M1745" i="19"/>
  <c r="L1745" i="19"/>
  <c r="J1745" i="19"/>
  <c r="N1744" i="19"/>
  <c r="M1744" i="19"/>
  <c r="L1744" i="19"/>
  <c r="J1744" i="19"/>
  <c r="N1743" i="19"/>
  <c r="M1743" i="19"/>
  <c r="L1743" i="19"/>
  <c r="J1743" i="19"/>
  <c r="N1742" i="19"/>
  <c r="M1742" i="19"/>
  <c r="L1742" i="19"/>
  <c r="J1742" i="19"/>
  <c r="N1741" i="19"/>
  <c r="M1741" i="19"/>
  <c r="L1741" i="19"/>
  <c r="J1741" i="19"/>
  <c r="N1740" i="19"/>
  <c r="M1740" i="19"/>
  <c r="L1740" i="19"/>
  <c r="J1740" i="19"/>
  <c r="N1739" i="19"/>
  <c r="M1739" i="19"/>
  <c r="L1739" i="19"/>
  <c r="J1739" i="19"/>
  <c r="N1738" i="19"/>
  <c r="M1738" i="19"/>
  <c r="L1738" i="19"/>
  <c r="J1738" i="19"/>
  <c r="N1737" i="19"/>
  <c r="M1737" i="19"/>
  <c r="L1737" i="19"/>
  <c r="J1737" i="19"/>
  <c r="N1736" i="19"/>
  <c r="M1736" i="19"/>
  <c r="L1736" i="19"/>
  <c r="J1736" i="19"/>
  <c r="N1735" i="19"/>
  <c r="M1735" i="19"/>
  <c r="L1735" i="19"/>
  <c r="J1735" i="19"/>
  <c r="N1734" i="19"/>
  <c r="M1734" i="19"/>
  <c r="L1734" i="19"/>
  <c r="J1734" i="19"/>
  <c r="N1733" i="19"/>
  <c r="M1733" i="19"/>
  <c r="L1733" i="19"/>
  <c r="J1733" i="19"/>
  <c r="N1732" i="19"/>
  <c r="M1732" i="19"/>
  <c r="L1732" i="19"/>
  <c r="J1732" i="19"/>
  <c r="N1731" i="19"/>
  <c r="M1731" i="19"/>
  <c r="L1731" i="19"/>
  <c r="J1731" i="19"/>
  <c r="N1730" i="19"/>
  <c r="M1730" i="19"/>
  <c r="L1730" i="19"/>
  <c r="J1730" i="19"/>
  <c r="N1729" i="19"/>
  <c r="M1729" i="19"/>
  <c r="L1729" i="19"/>
  <c r="J1729" i="19"/>
  <c r="N1728" i="19"/>
  <c r="M1728" i="19"/>
  <c r="L1728" i="19"/>
  <c r="J1728" i="19"/>
  <c r="N1727" i="19"/>
  <c r="M1727" i="19"/>
  <c r="L1727" i="19"/>
  <c r="J1727" i="19"/>
  <c r="N1726" i="19"/>
  <c r="M1726" i="19"/>
  <c r="L1726" i="19"/>
  <c r="J1726" i="19"/>
  <c r="N1725" i="19"/>
  <c r="M1725" i="19"/>
  <c r="L1725" i="19"/>
  <c r="J1725" i="19"/>
  <c r="N1724" i="19"/>
  <c r="M1724" i="19"/>
  <c r="L1724" i="19"/>
  <c r="J1724" i="19"/>
  <c r="N1723" i="19"/>
  <c r="M1723" i="19"/>
  <c r="L1723" i="19"/>
  <c r="J1723" i="19"/>
  <c r="N1722" i="19"/>
  <c r="M1722" i="19"/>
  <c r="L1722" i="19"/>
  <c r="J1722" i="19"/>
  <c r="N1721" i="19"/>
  <c r="M1721" i="19"/>
  <c r="L1721" i="19"/>
  <c r="J1721" i="19"/>
  <c r="N1719" i="19"/>
  <c r="M1719" i="19"/>
  <c r="L1719" i="19"/>
  <c r="F1719" i="19"/>
  <c r="J1719" i="19"/>
  <c r="N1718" i="19"/>
  <c r="M1718" i="19"/>
  <c r="L1718" i="19"/>
  <c r="J1718" i="19"/>
  <c r="N1717" i="19"/>
  <c r="M1717" i="19"/>
  <c r="L1717" i="19"/>
  <c r="J1717" i="19"/>
  <c r="N1716" i="19"/>
  <c r="M1716" i="19"/>
  <c r="L1716" i="19"/>
  <c r="J1716" i="19"/>
  <c r="N1715" i="19"/>
  <c r="M1715" i="19"/>
  <c r="L1715" i="19"/>
  <c r="J1715" i="19"/>
  <c r="N1714" i="19"/>
  <c r="M1714" i="19"/>
  <c r="L1714" i="19"/>
  <c r="J1714" i="19"/>
  <c r="N1713" i="19"/>
  <c r="M1713" i="19"/>
  <c r="L1713" i="19"/>
  <c r="J1713" i="19"/>
  <c r="N1712" i="19"/>
  <c r="M1712" i="19"/>
  <c r="L1712" i="19"/>
  <c r="J1712" i="19"/>
  <c r="N1711" i="19"/>
  <c r="M1711" i="19"/>
  <c r="L1711" i="19"/>
  <c r="J1711" i="19"/>
  <c r="N1710" i="19"/>
  <c r="M1710" i="19"/>
  <c r="L1710" i="19"/>
  <c r="J1710" i="19"/>
  <c r="N1709" i="19"/>
  <c r="M1709" i="19"/>
  <c r="L1709" i="19"/>
  <c r="J1709" i="19"/>
  <c r="N1708" i="19"/>
  <c r="M1708" i="19"/>
  <c r="L1708" i="19"/>
  <c r="J1708" i="19"/>
  <c r="N1707" i="19"/>
  <c r="M1707" i="19"/>
  <c r="L1707" i="19"/>
  <c r="J1707" i="19"/>
  <c r="N1706" i="19"/>
  <c r="M1706" i="19"/>
  <c r="L1706" i="19"/>
  <c r="J1706" i="19"/>
  <c r="N1705" i="19"/>
  <c r="M1705" i="19"/>
  <c r="L1705" i="19"/>
  <c r="J1705" i="19"/>
  <c r="N1704" i="19"/>
  <c r="M1704" i="19"/>
  <c r="L1704" i="19"/>
  <c r="J1704" i="19"/>
  <c r="N1703" i="19"/>
  <c r="M1703" i="19"/>
  <c r="L1703" i="19"/>
  <c r="J1703" i="19"/>
  <c r="N1702" i="19"/>
  <c r="M1702" i="19"/>
  <c r="L1702" i="19"/>
  <c r="J1702" i="19"/>
  <c r="N1701" i="19"/>
  <c r="M1701" i="19"/>
  <c r="L1701" i="19"/>
  <c r="J1701" i="19"/>
  <c r="N1700" i="19"/>
  <c r="M1700" i="19"/>
  <c r="L1700" i="19"/>
  <c r="J1700" i="19"/>
  <c r="N1699" i="19"/>
  <c r="M1699" i="19"/>
  <c r="L1699" i="19"/>
  <c r="J1699" i="19"/>
  <c r="N1698" i="19"/>
  <c r="M1698" i="19"/>
  <c r="L1698" i="19"/>
  <c r="J1698" i="19"/>
  <c r="N1697" i="19"/>
  <c r="M1697" i="19"/>
  <c r="L1697" i="19"/>
  <c r="J1697" i="19"/>
  <c r="N1696" i="19"/>
  <c r="M1696" i="19"/>
  <c r="L1696" i="19"/>
  <c r="J1696" i="19"/>
  <c r="N1695" i="19"/>
  <c r="M1695" i="19"/>
  <c r="L1695" i="19"/>
  <c r="J1695" i="19"/>
  <c r="N1694" i="19"/>
  <c r="M1694" i="19"/>
  <c r="L1694" i="19"/>
  <c r="J1694" i="19"/>
  <c r="N1693" i="19"/>
  <c r="M1693" i="19"/>
  <c r="L1693" i="19"/>
  <c r="J1693" i="19"/>
  <c r="N1692" i="19"/>
  <c r="M1692" i="19"/>
  <c r="L1692" i="19"/>
  <c r="J1692" i="19"/>
  <c r="N1691" i="19"/>
  <c r="M1691" i="19"/>
  <c r="L1691" i="19"/>
  <c r="J1691" i="19"/>
  <c r="N1690" i="19"/>
  <c r="M1690" i="19"/>
  <c r="L1690" i="19"/>
  <c r="J1690" i="19"/>
  <c r="N1689" i="19"/>
  <c r="M1689" i="19"/>
  <c r="L1689" i="19"/>
  <c r="J1689" i="19"/>
  <c r="N1688" i="19"/>
  <c r="M1688" i="19"/>
  <c r="L1688" i="19"/>
  <c r="J1688" i="19"/>
  <c r="N1687" i="19"/>
  <c r="M1687" i="19"/>
  <c r="L1687" i="19"/>
  <c r="J1687" i="19"/>
  <c r="N1686" i="19"/>
  <c r="M1686" i="19"/>
  <c r="L1686" i="19"/>
  <c r="J1686" i="19"/>
  <c r="N1685" i="19"/>
  <c r="M1685" i="19"/>
  <c r="L1685" i="19"/>
  <c r="J1685" i="19"/>
  <c r="N1684" i="19"/>
  <c r="M1684" i="19"/>
  <c r="L1684" i="19"/>
  <c r="J1684" i="19"/>
  <c r="N1683" i="19"/>
  <c r="M1683" i="19"/>
  <c r="L1683" i="19"/>
  <c r="J1683" i="19"/>
  <c r="N1682" i="19"/>
  <c r="M1682" i="19"/>
  <c r="L1682" i="19"/>
  <c r="J1682" i="19"/>
  <c r="N1681" i="19"/>
  <c r="M1681" i="19"/>
  <c r="L1681" i="19"/>
  <c r="J1681" i="19"/>
  <c r="N1680" i="19"/>
  <c r="M1680" i="19"/>
  <c r="L1680" i="19"/>
  <c r="J1680" i="19"/>
  <c r="N1679" i="19"/>
  <c r="M1679" i="19"/>
  <c r="L1679" i="19"/>
  <c r="J1679" i="19"/>
  <c r="N1678" i="19"/>
  <c r="M1678" i="19"/>
  <c r="L1678" i="19"/>
  <c r="J1678" i="19"/>
  <c r="N1677" i="19"/>
  <c r="M1677" i="19"/>
  <c r="L1677" i="19"/>
  <c r="J1677" i="19"/>
  <c r="N1676" i="19"/>
  <c r="M1676" i="19"/>
  <c r="L1676" i="19"/>
  <c r="J1676" i="19"/>
  <c r="N1675" i="19"/>
  <c r="M1675" i="19"/>
  <c r="L1675" i="19"/>
  <c r="J1675" i="19"/>
  <c r="N1674" i="19"/>
  <c r="M1674" i="19"/>
  <c r="L1674" i="19"/>
  <c r="J1674" i="19"/>
  <c r="N1673" i="19"/>
  <c r="M1673" i="19"/>
  <c r="L1673" i="19"/>
  <c r="J1673" i="19"/>
  <c r="N1672" i="19"/>
  <c r="M1672" i="19"/>
  <c r="L1672" i="19"/>
  <c r="J1672" i="19"/>
  <c r="N1671" i="19"/>
  <c r="M1671" i="19"/>
  <c r="L1671" i="19"/>
  <c r="J1671" i="19"/>
  <c r="N1670" i="19"/>
  <c r="M1670" i="19"/>
  <c r="L1670" i="19"/>
  <c r="J1670" i="19"/>
  <c r="N1669" i="19"/>
  <c r="M1669" i="19"/>
  <c r="L1669" i="19"/>
  <c r="J1669" i="19"/>
  <c r="N1668" i="19"/>
  <c r="M1668" i="19"/>
  <c r="L1668" i="19"/>
  <c r="J1668" i="19"/>
  <c r="N1667" i="19"/>
  <c r="M1667" i="19"/>
  <c r="L1667" i="19"/>
  <c r="J1667" i="19"/>
  <c r="N1666" i="19"/>
  <c r="M1666" i="19"/>
  <c r="L1666" i="19"/>
  <c r="J1666" i="19"/>
  <c r="N1665" i="19"/>
  <c r="M1665" i="19"/>
  <c r="L1665" i="19"/>
  <c r="J1665" i="19"/>
  <c r="N1664" i="19"/>
  <c r="M1664" i="19"/>
  <c r="L1664" i="19"/>
  <c r="J1664" i="19"/>
  <c r="N1663" i="19"/>
  <c r="M1663" i="19"/>
  <c r="L1663" i="19"/>
  <c r="J1663" i="19"/>
  <c r="N1661" i="19"/>
  <c r="M1661" i="19"/>
  <c r="L1661" i="19"/>
  <c r="J1661" i="19"/>
  <c r="N1660" i="19"/>
  <c r="M1660" i="19"/>
  <c r="L1660" i="19"/>
  <c r="J1660" i="19"/>
  <c r="N1659" i="19"/>
  <c r="M1659" i="19"/>
  <c r="L1659" i="19"/>
  <c r="J1659" i="19"/>
  <c r="N1658" i="19"/>
  <c r="M1658" i="19"/>
  <c r="L1658" i="19"/>
  <c r="J1658" i="19"/>
  <c r="N1657" i="19"/>
  <c r="M1657" i="19"/>
  <c r="L1657" i="19"/>
  <c r="J1657" i="19"/>
  <c r="N1656" i="19"/>
  <c r="M1656" i="19"/>
  <c r="L1656" i="19"/>
  <c r="J1656" i="19"/>
  <c r="N1655" i="19"/>
  <c r="M1655" i="19"/>
  <c r="L1655" i="19"/>
  <c r="J1655" i="19"/>
  <c r="N1654" i="19"/>
  <c r="M1654" i="19"/>
  <c r="L1654" i="19"/>
  <c r="J1654" i="19"/>
  <c r="N1653" i="19"/>
  <c r="M1653" i="19"/>
  <c r="L1653" i="19"/>
  <c r="J1653" i="19"/>
  <c r="N1652" i="19"/>
  <c r="M1652" i="19"/>
  <c r="L1652" i="19"/>
  <c r="J1652" i="19"/>
  <c r="N1651" i="19"/>
  <c r="M1651" i="19"/>
  <c r="L1651" i="19"/>
  <c r="J1651" i="19"/>
  <c r="N1650" i="19"/>
  <c r="M1650" i="19"/>
  <c r="L1650" i="19"/>
  <c r="J1650" i="19"/>
  <c r="N1649" i="19"/>
  <c r="M1649" i="19"/>
  <c r="L1649" i="19"/>
  <c r="J1649" i="19"/>
  <c r="N1648" i="19"/>
  <c r="M1648" i="19"/>
  <c r="L1648" i="19"/>
  <c r="J1648" i="19"/>
  <c r="N1647" i="19"/>
  <c r="M1647" i="19"/>
  <c r="L1647" i="19"/>
  <c r="J1647" i="19"/>
  <c r="N1646" i="19"/>
  <c r="M1646" i="19"/>
  <c r="L1646" i="19"/>
  <c r="J1646" i="19"/>
  <c r="N1645" i="19"/>
  <c r="M1645" i="19"/>
  <c r="L1645" i="19"/>
  <c r="J1645" i="19"/>
  <c r="N1644" i="19"/>
  <c r="M1644" i="19"/>
  <c r="L1644" i="19"/>
  <c r="J1644" i="19"/>
  <c r="N1643" i="19"/>
  <c r="M1643" i="19"/>
  <c r="L1643" i="19"/>
  <c r="J1643" i="19"/>
  <c r="N1642" i="19"/>
  <c r="M1642" i="19"/>
  <c r="L1642" i="19"/>
  <c r="J1642" i="19"/>
  <c r="N1641" i="19"/>
  <c r="M1641" i="19"/>
  <c r="L1641" i="19"/>
  <c r="J1641" i="19"/>
  <c r="N1640" i="19"/>
  <c r="M1640" i="19"/>
  <c r="L1640" i="19"/>
  <c r="J1640" i="19"/>
  <c r="N1639" i="19"/>
  <c r="M1639" i="19"/>
  <c r="L1639" i="19"/>
  <c r="J1639" i="19"/>
  <c r="N1638" i="19"/>
  <c r="M1638" i="19"/>
  <c r="L1638" i="19"/>
  <c r="J1638" i="19"/>
  <c r="N1637" i="19"/>
  <c r="M1637" i="19"/>
  <c r="L1637" i="19"/>
  <c r="J1637" i="19"/>
  <c r="N1636" i="19"/>
  <c r="M1636" i="19"/>
  <c r="L1636" i="19"/>
  <c r="J1636" i="19"/>
  <c r="N1635" i="19"/>
  <c r="M1635" i="19"/>
  <c r="L1635" i="19"/>
  <c r="J1635" i="19"/>
  <c r="N1634" i="19"/>
  <c r="M1634" i="19"/>
  <c r="L1634" i="19"/>
  <c r="J1634" i="19"/>
  <c r="N1633" i="19"/>
  <c r="M1633" i="19"/>
  <c r="L1633" i="19"/>
  <c r="J1633" i="19"/>
  <c r="N1632" i="19"/>
  <c r="M1632" i="19"/>
  <c r="L1632" i="19"/>
  <c r="J1632" i="19"/>
  <c r="N1631" i="19"/>
  <c r="M1631" i="19"/>
  <c r="L1631" i="19"/>
  <c r="J1631" i="19"/>
  <c r="N1630" i="19"/>
  <c r="M1630" i="19"/>
  <c r="L1630" i="19"/>
  <c r="J1630" i="19"/>
  <c r="N1629" i="19"/>
  <c r="M1629" i="19"/>
  <c r="L1629" i="19"/>
  <c r="J1629" i="19"/>
  <c r="N1628" i="19"/>
  <c r="M1628" i="19"/>
  <c r="L1628" i="19"/>
  <c r="J1628" i="19"/>
  <c r="N1627" i="19"/>
  <c r="M1627" i="19"/>
  <c r="L1627" i="19"/>
  <c r="J1627" i="19"/>
  <c r="N1626" i="19"/>
  <c r="M1626" i="19"/>
  <c r="L1626" i="19"/>
  <c r="J1626" i="19"/>
  <c r="N1625" i="19"/>
  <c r="M1625" i="19"/>
  <c r="L1625" i="19"/>
  <c r="J1625" i="19"/>
  <c r="N1624" i="19"/>
  <c r="M1624" i="19"/>
  <c r="L1624" i="19"/>
  <c r="J1624" i="19"/>
  <c r="N1623" i="19"/>
  <c r="M1623" i="19"/>
  <c r="L1623" i="19"/>
  <c r="J1623" i="19"/>
  <c r="N1622" i="19"/>
  <c r="M1622" i="19"/>
  <c r="L1622" i="19"/>
  <c r="J1622" i="19"/>
  <c r="N1621" i="19"/>
  <c r="M1621" i="19"/>
  <c r="L1621" i="19"/>
  <c r="J1621" i="19"/>
  <c r="N1620" i="19"/>
  <c r="M1620" i="19"/>
  <c r="L1620" i="19"/>
  <c r="J1620" i="19"/>
  <c r="N1619" i="19"/>
  <c r="M1619" i="19"/>
  <c r="L1619" i="19"/>
  <c r="J1619" i="19"/>
  <c r="N1618" i="19"/>
  <c r="M1618" i="19"/>
  <c r="L1618" i="19"/>
  <c r="J1618" i="19"/>
  <c r="N1617" i="19"/>
  <c r="M1617" i="19"/>
  <c r="L1617" i="19"/>
  <c r="J1617" i="19"/>
  <c r="N1616" i="19"/>
  <c r="M1616" i="19"/>
  <c r="L1616" i="19"/>
  <c r="J1616" i="19"/>
  <c r="N1615" i="19"/>
  <c r="M1615" i="19"/>
  <c r="L1615" i="19"/>
  <c r="J1615" i="19"/>
  <c r="N1614" i="19"/>
  <c r="M1614" i="19"/>
  <c r="L1614" i="19"/>
  <c r="J1614" i="19"/>
  <c r="N1613" i="19"/>
  <c r="M1613" i="19"/>
  <c r="L1613" i="19"/>
  <c r="J1613" i="19"/>
  <c r="N1612" i="19"/>
  <c r="M1612" i="19"/>
  <c r="L1612" i="19"/>
  <c r="J1612" i="19"/>
  <c r="N1611" i="19"/>
  <c r="M1611" i="19"/>
  <c r="L1611" i="19"/>
  <c r="J1611" i="19"/>
  <c r="N1610" i="19"/>
  <c r="M1610" i="19"/>
  <c r="L1610" i="19"/>
  <c r="J1610" i="19"/>
  <c r="N1609" i="19"/>
  <c r="M1609" i="19"/>
  <c r="L1609" i="19"/>
  <c r="J1609" i="19"/>
  <c r="N1608" i="19"/>
  <c r="M1608" i="19"/>
  <c r="L1608" i="19"/>
  <c r="J1608" i="19"/>
  <c r="N1607" i="19"/>
  <c r="M1607" i="19"/>
  <c r="L1607" i="19"/>
  <c r="J1607" i="19"/>
  <c r="N1606" i="19"/>
  <c r="M1606" i="19"/>
  <c r="L1606" i="19"/>
  <c r="J1606" i="19"/>
  <c r="N1605" i="19"/>
  <c r="M1605" i="19"/>
  <c r="L1605" i="19"/>
  <c r="J1605" i="19"/>
  <c r="N1604" i="19"/>
  <c r="M1604" i="19"/>
  <c r="L1604" i="19"/>
  <c r="J1604" i="19"/>
  <c r="N1603" i="19"/>
  <c r="M1603" i="19"/>
  <c r="L1603" i="19"/>
  <c r="J1603" i="19"/>
  <c r="N1602" i="19"/>
  <c r="M1602" i="19"/>
  <c r="L1602" i="19"/>
  <c r="J1602" i="19"/>
  <c r="N1601" i="19"/>
  <c r="M1601" i="19"/>
  <c r="L1601" i="19"/>
  <c r="J1601" i="19"/>
  <c r="N1600" i="19"/>
  <c r="M1600" i="19"/>
  <c r="L1600" i="19"/>
  <c r="J1600" i="19"/>
  <c r="N1599" i="19"/>
  <c r="M1599" i="19"/>
  <c r="L1599" i="19"/>
  <c r="J1599" i="19"/>
  <c r="N1598" i="19"/>
  <c r="M1598" i="19"/>
  <c r="L1598" i="19"/>
  <c r="J1598" i="19"/>
  <c r="N1597" i="19"/>
  <c r="M1597" i="19"/>
  <c r="L1597" i="19"/>
  <c r="J1597" i="19"/>
  <c r="N1596" i="19"/>
  <c r="M1596" i="19"/>
  <c r="L1596" i="19"/>
  <c r="J1596" i="19"/>
  <c r="N1595" i="19"/>
  <c r="M1595" i="19"/>
  <c r="L1595" i="19"/>
  <c r="J1595" i="19"/>
  <c r="N1594" i="19"/>
  <c r="M1594" i="19"/>
  <c r="L1594" i="19"/>
  <c r="J1594" i="19"/>
  <c r="N1593" i="19"/>
  <c r="M1593" i="19"/>
  <c r="L1593" i="19"/>
  <c r="J1593" i="19"/>
  <c r="N1592" i="19"/>
  <c r="M1592" i="19"/>
  <c r="L1592" i="19"/>
  <c r="J1592" i="19"/>
  <c r="N1591" i="19"/>
  <c r="M1591" i="19"/>
  <c r="L1591" i="19"/>
  <c r="J1591" i="19"/>
  <c r="N1590" i="19"/>
  <c r="M1590" i="19"/>
  <c r="L1590" i="19"/>
  <c r="J1590" i="19"/>
  <c r="N1589" i="19"/>
  <c r="M1589" i="19"/>
  <c r="L1589" i="19"/>
  <c r="J1589" i="19"/>
  <c r="N1588" i="19"/>
  <c r="M1588" i="19"/>
  <c r="L1588" i="19"/>
  <c r="J1588" i="19"/>
  <c r="N1587" i="19"/>
  <c r="M1587" i="19"/>
  <c r="L1587" i="19"/>
  <c r="J1587" i="19"/>
  <c r="N1586" i="19"/>
  <c r="M1586" i="19"/>
  <c r="L1586" i="19"/>
  <c r="J1586" i="19"/>
  <c r="N1585" i="19"/>
  <c r="M1585" i="19"/>
  <c r="L1585" i="19"/>
  <c r="J1585" i="19"/>
  <c r="N1584" i="19"/>
  <c r="M1584" i="19"/>
  <c r="L1584" i="19"/>
  <c r="J1584" i="19"/>
  <c r="N1583" i="19"/>
  <c r="M1583" i="19"/>
  <c r="L1583" i="19"/>
  <c r="J1583" i="19"/>
  <c r="N1582" i="19"/>
  <c r="M1582" i="19"/>
  <c r="L1582" i="19"/>
  <c r="J1582" i="19"/>
  <c r="N1581" i="19"/>
  <c r="M1581" i="19"/>
  <c r="L1581" i="19"/>
  <c r="J1581" i="19"/>
  <c r="N1580" i="19"/>
  <c r="M1580" i="19"/>
  <c r="L1580" i="19"/>
  <c r="J1580" i="19"/>
  <c r="N1579" i="19"/>
  <c r="M1579" i="19"/>
  <c r="L1579" i="19"/>
  <c r="J1579" i="19"/>
  <c r="N1578" i="19"/>
  <c r="M1578" i="19"/>
  <c r="L1578" i="19"/>
  <c r="J1578" i="19"/>
  <c r="N1577" i="19"/>
  <c r="M1577" i="19"/>
  <c r="L1577" i="19"/>
  <c r="J1577" i="19"/>
  <c r="N1576" i="19"/>
  <c r="M1576" i="19"/>
  <c r="L1576" i="19"/>
  <c r="J1576" i="19"/>
  <c r="N1575" i="19"/>
  <c r="M1575" i="19"/>
  <c r="L1575" i="19"/>
  <c r="J1575" i="19"/>
  <c r="N1574" i="19"/>
  <c r="M1574" i="19"/>
  <c r="L1574" i="19"/>
  <c r="J1574" i="19"/>
  <c r="N1573" i="19"/>
  <c r="M1573" i="19"/>
  <c r="L1573" i="19"/>
  <c r="J1573" i="19"/>
  <c r="N1572" i="19"/>
  <c r="M1572" i="19"/>
  <c r="L1572" i="19"/>
  <c r="J1572" i="19"/>
  <c r="N1571" i="19"/>
  <c r="M1571" i="19"/>
  <c r="L1571" i="19"/>
  <c r="J1571" i="19"/>
  <c r="N1570" i="19"/>
  <c r="M1570" i="19"/>
  <c r="L1570" i="19"/>
  <c r="J1570" i="19"/>
  <c r="N1569" i="19"/>
  <c r="M1569" i="19"/>
  <c r="L1569" i="19"/>
  <c r="J1569" i="19"/>
  <c r="N1568" i="19"/>
  <c r="M1568" i="19"/>
  <c r="L1568" i="19"/>
  <c r="J1568" i="19"/>
  <c r="N1567" i="19"/>
  <c r="M1567" i="19"/>
  <c r="L1567" i="19"/>
  <c r="J1567" i="19"/>
  <c r="N1566" i="19"/>
  <c r="M1566" i="19"/>
  <c r="L1566" i="19"/>
  <c r="J1566" i="19"/>
  <c r="N1565" i="19"/>
  <c r="M1565" i="19"/>
  <c r="L1565" i="19"/>
  <c r="J1565" i="19"/>
  <c r="N1564" i="19"/>
  <c r="M1564" i="19"/>
  <c r="L1564" i="19"/>
  <c r="J1564" i="19"/>
  <c r="N1563" i="19"/>
  <c r="M1563" i="19"/>
  <c r="L1563" i="19"/>
  <c r="J1563" i="19"/>
  <c r="N1562" i="19"/>
  <c r="M1562" i="19"/>
  <c r="L1562" i="19"/>
  <c r="J1562" i="19"/>
  <c r="N1561" i="19"/>
  <c r="M1561" i="19"/>
  <c r="L1561" i="19"/>
  <c r="J1561" i="19"/>
  <c r="N1560" i="19"/>
  <c r="M1560" i="19"/>
  <c r="L1560" i="19"/>
  <c r="J1560" i="19"/>
  <c r="N1559" i="19"/>
  <c r="M1559" i="19"/>
  <c r="L1559" i="19"/>
  <c r="J1559" i="19"/>
  <c r="N1558" i="19"/>
  <c r="M1558" i="19"/>
  <c r="L1558" i="19"/>
  <c r="J1558" i="19"/>
  <c r="N1557" i="19"/>
  <c r="M1557" i="19"/>
  <c r="L1557" i="19"/>
  <c r="J1557" i="19"/>
  <c r="N1556" i="19"/>
  <c r="M1556" i="19"/>
  <c r="L1556" i="19"/>
  <c r="J1556" i="19"/>
  <c r="N1555" i="19"/>
  <c r="M1555" i="19"/>
  <c r="L1555" i="19"/>
  <c r="J1555" i="19"/>
  <c r="N1554" i="19"/>
  <c r="M1554" i="19"/>
  <c r="L1554" i="19"/>
  <c r="J1554" i="19"/>
  <c r="N1553" i="19"/>
  <c r="M1553" i="19"/>
  <c r="L1553" i="19"/>
  <c r="J1553" i="19"/>
  <c r="N1552" i="19"/>
  <c r="M1552" i="19"/>
  <c r="L1552" i="19"/>
  <c r="J1552" i="19"/>
  <c r="N1551" i="19"/>
  <c r="M1551" i="19"/>
  <c r="L1551" i="19"/>
  <c r="J1551" i="19"/>
  <c r="N1550" i="19"/>
  <c r="M1550" i="19"/>
  <c r="L1550" i="19"/>
  <c r="J1550" i="19"/>
  <c r="N1549" i="19"/>
  <c r="M1549" i="19"/>
  <c r="L1549" i="19"/>
  <c r="J1549" i="19"/>
  <c r="N1548" i="19"/>
  <c r="M1548" i="19"/>
  <c r="L1548" i="19"/>
  <c r="J1548" i="19"/>
  <c r="N1547" i="19"/>
  <c r="M1547" i="19"/>
  <c r="L1547" i="19"/>
  <c r="J1547" i="19"/>
  <c r="N1546" i="19"/>
  <c r="M1546" i="19"/>
  <c r="L1546" i="19"/>
  <c r="J1546" i="19"/>
  <c r="N1544" i="19"/>
  <c r="M1544" i="19"/>
  <c r="L1544" i="19"/>
  <c r="BM1462" i="19"/>
  <c r="F1462" i="19" s="1"/>
  <c r="BM1463" i="19"/>
  <c r="F1463" i="19" s="1"/>
  <c r="BM1464" i="19"/>
  <c r="F1464" i="19" s="1"/>
  <c r="BM1465" i="19"/>
  <c r="F1465" i="19" s="1"/>
  <c r="BM1466" i="19"/>
  <c r="F1466" i="19" s="1"/>
  <c r="BM1467" i="19"/>
  <c r="F1467" i="19" s="1"/>
  <c r="BM1468" i="19"/>
  <c r="F1468" i="19" s="1"/>
  <c r="BM1469" i="19"/>
  <c r="F1469" i="19" s="1"/>
  <c r="BM1470" i="19"/>
  <c r="F1470" i="19" s="1"/>
  <c r="BM1471" i="19"/>
  <c r="F1471" i="19" s="1"/>
  <c r="BM1472" i="19"/>
  <c r="F1472" i="19" s="1"/>
  <c r="BM1473" i="19"/>
  <c r="F1473" i="19" s="1"/>
  <c r="BM1474" i="19"/>
  <c r="F1474" i="19" s="1"/>
  <c r="BM1475" i="19"/>
  <c r="F1475" i="19" s="1"/>
  <c r="BM1476" i="19"/>
  <c r="F1476" i="19" s="1"/>
  <c r="BM1477" i="19"/>
  <c r="F1477" i="19" s="1"/>
  <c r="BM1478" i="19"/>
  <c r="F1478" i="19" s="1"/>
  <c r="BM1479" i="19"/>
  <c r="F1479" i="19" s="1"/>
  <c r="BM1480" i="19"/>
  <c r="F1480" i="19" s="1"/>
  <c r="BM1481" i="19"/>
  <c r="F1481" i="19" s="1"/>
  <c r="BM1482" i="19"/>
  <c r="F1482" i="19" s="1"/>
  <c r="BM1483" i="19"/>
  <c r="F1483" i="19" s="1"/>
  <c r="BM1484" i="19"/>
  <c r="F1484" i="19" s="1"/>
  <c r="BM1485" i="19"/>
  <c r="F1485" i="19" s="1"/>
  <c r="BM1486" i="19"/>
  <c r="F1486" i="19" s="1"/>
  <c r="BM1487" i="19"/>
  <c r="F1487" i="19" s="1"/>
  <c r="BM1488" i="19"/>
  <c r="F1488" i="19" s="1"/>
  <c r="BM1489" i="19"/>
  <c r="F1489" i="19" s="1"/>
  <c r="BM1490" i="19"/>
  <c r="F1490" i="19" s="1"/>
  <c r="BM1491" i="19"/>
  <c r="F1491" i="19" s="1"/>
  <c r="BM1492" i="19"/>
  <c r="F1492" i="19" s="1"/>
  <c r="BM1493" i="19"/>
  <c r="F1493" i="19" s="1"/>
  <c r="BM1494" i="19"/>
  <c r="F1494" i="19" s="1"/>
  <c r="BM1495" i="19"/>
  <c r="F1495" i="19" s="1"/>
  <c r="BM1496" i="19"/>
  <c r="F1496" i="19" s="1"/>
  <c r="BM1497" i="19"/>
  <c r="F1497" i="19" s="1"/>
  <c r="BM1498" i="19"/>
  <c r="F1498" i="19" s="1"/>
  <c r="BM1499" i="19"/>
  <c r="F1499" i="19" s="1"/>
  <c r="BM1500" i="19"/>
  <c r="F1500" i="19" s="1"/>
  <c r="BM1501" i="19"/>
  <c r="F1501" i="19" s="1"/>
  <c r="BM1502" i="19"/>
  <c r="F1502" i="19" s="1"/>
  <c r="BM1503" i="19"/>
  <c r="F1503" i="19" s="1"/>
  <c r="BM1504" i="19"/>
  <c r="F1504" i="19" s="1"/>
  <c r="BM1505" i="19"/>
  <c r="F1505" i="19" s="1"/>
  <c r="BM1506" i="19"/>
  <c r="F1506" i="19" s="1"/>
  <c r="BM1507" i="19"/>
  <c r="F1507" i="19" s="1"/>
  <c r="BM1508" i="19"/>
  <c r="F1508" i="19" s="1"/>
  <c r="BM1509" i="19"/>
  <c r="F1509" i="19" s="1"/>
  <c r="BM1510" i="19"/>
  <c r="F1510" i="19" s="1"/>
  <c r="BM1511" i="19"/>
  <c r="F1511" i="19" s="1"/>
  <c r="BM1512" i="19"/>
  <c r="F1512" i="19" s="1"/>
  <c r="BM1513" i="19"/>
  <c r="F1513" i="19" s="1"/>
  <c r="BM1514" i="19"/>
  <c r="F1514" i="19" s="1"/>
  <c r="BM1515" i="19"/>
  <c r="F1515" i="19" s="1"/>
  <c r="BM1516" i="19"/>
  <c r="F1516" i="19" s="1"/>
  <c r="BM1517" i="19"/>
  <c r="F1517" i="19" s="1"/>
  <c r="BM1518" i="19"/>
  <c r="F1518" i="19" s="1"/>
  <c r="BM1519" i="19"/>
  <c r="F1519" i="19" s="1"/>
  <c r="BM1520" i="19"/>
  <c r="F1520" i="19" s="1"/>
  <c r="BM1521" i="19"/>
  <c r="F1521" i="19" s="1"/>
  <c r="BM1522" i="19"/>
  <c r="F1522" i="19" s="1"/>
  <c r="BM1523" i="19"/>
  <c r="F1523" i="19" s="1"/>
  <c r="BM1524" i="19"/>
  <c r="F1524" i="19" s="1"/>
  <c r="BM1525" i="19"/>
  <c r="F1525" i="19" s="1"/>
  <c r="BM1526" i="19"/>
  <c r="F1526" i="19" s="1"/>
  <c r="BM1527" i="19"/>
  <c r="F1527" i="19" s="1"/>
  <c r="BM1528" i="19"/>
  <c r="F1528" i="19" s="1"/>
  <c r="BM1529" i="19"/>
  <c r="F1529" i="19" s="1"/>
  <c r="BM1530" i="19"/>
  <c r="F1530" i="19" s="1"/>
  <c r="BM1531" i="19"/>
  <c r="F1531" i="19" s="1"/>
  <c r="BM1532" i="19"/>
  <c r="F1532" i="19" s="1"/>
  <c r="BM1533" i="19"/>
  <c r="F1533" i="19" s="1"/>
  <c r="BM1534" i="19"/>
  <c r="F1534" i="19" s="1"/>
  <c r="BM1535" i="19"/>
  <c r="F1535" i="19" s="1"/>
  <c r="BM1536" i="19"/>
  <c r="F1536" i="19" s="1"/>
  <c r="BM1537" i="19"/>
  <c r="F1537" i="19" s="1"/>
  <c r="BM1538" i="19"/>
  <c r="F1538" i="19" s="1"/>
  <c r="BM1539" i="19"/>
  <c r="F1539" i="19" s="1"/>
  <c r="BM1540" i="19"/>
  <c r="F1540" i="19" s="1"/>
  <c r="BM1541" i="19"/>
  <c r="F1541" i="19" s="1"/>
  <c r="BM1542" i="19"/>
  <c r="F1542" i="19" s="1"/>
  <c r="BM1543" i="19"/>
  <c r="F1543" i="19" s="1"/>
  <c r="J1544" i="19"/>
  <c r="N1543" i="19"/>
  <c r="M1543" i="19"/>
  <c r="L1543" i="19"/>
  <c r="J1543" i="19"/>
  <c r="N1542" i="19"/>
  <c r="M1542" i="19"/>
  <c r="L1542" i="19"/>
  <c r="J1542" i="19"/>
  <c r="N1541" i="19"/>
  <c r="M1541" i="19"/>
  <c r="L1541" i="19"/>
  <c r="J1541" i="19"/>
  <c r="N1540" i="19"/>
  <c r="M1540" i="19"/>
  <c r="L1540" i="19"/>
  <c r="J1540" i="19"/>
  <c r="N1539" i="19"/>
  <c r="M1539" i="19"/>
  <c r="L1539" i="19"/>
  <c r="J1539" i="19"/>
  <c r="N1538" i="19"/>
  <c r="M1538" i="19"/>
  <c r="L1538" i="19"/>
  <c r="J1538" i="19"/>
  <c r="N1537" i="19"/>
  <c r="M1537" i="19"/>
  <c r="L1537" i="19"/>
  <c r="J1537" i="19"/>
  <c r="N1536" i="19"/>
  <c r="M1536" i="19"/>
  <c r="L1536" i="19"/>
  <c r="J1536" i="19"/>
  <c r="N1535" i="19"/>
  <c r="M1535" i="19"/>
  <c r="L1535" i="19"/>
  <c r="J1535" i="19"/>
  <c r="N1534" i="19"/>
  <c r="M1534" i="19"/>
  <c r="L1534" i="19"/>
  <c r="J1534" i="19"/>
  <c r="N1533" i="19"/>
  <c r="M1533" i="19"/>
  <c r="L1533" i="19"/>
  <c r="J1533" i="19"/>
  <c r="N1532" i="19"/>
  <c r="M1532" i="19"/>
  <c r="L1532" i="19"/>
  <c r="J1532" i="19"/>
  <c r="N1531" i="19"/>
  <c r="M1531" i="19"/>
  <c r="L1531" i="19"/>
  <c r="J1531" i="19"/>
  <c r="N1530" i="19"/>
  <c r="M1530" i="19"/>
  <c r="L1530" i="19"/>
  <c r="J1530" i="19"/>
  <c r="N1529" i="19"/>
  <c r="M1529" i="19"/>
  <c r="L1529" i="19"/>
  <c r="J1529" i="19"/>
  <c r="N1528" i="19"/>
  <c r="M1528" i="19"/>
  <c r="L1528" i="19"/>
  <c r="J1528" i="19"/>
  <c r="N1527" i="19"/>
  <c r="M1527" i="19"/>
  <c r="L1527" i="19"/>
  <c r="J1527" i="19"/>
  <c r="N1526" i="19"/>
  <c r="M1526" i="19"/>
  <c r="L1526" i="19"/>
  <c r="J1526" i="19"/>
  <c r="N1525" i="19"/>
  <c r="M1525" i="19"/>
  <c r="L1525" i="19"/>
  <c r="J1525" i="19"/>
  <c r="N1524" i="19"/>
  <c r="M1524" i="19"/>
  <c r="L1524" i="19"/>
  <c r="J1524" i="19"/>
  <c r="N1523" i="19"/>
  <c r="M1523" i="19"/>
  <c r="L1523" i="19"/>
  <c r="J1523" i="19"/>
  <c r="N1522" i="19"/>
  <c r="M1522" i="19"/>
  <c r="L1522" i="19"/>
  <c r="J1522" i="19"/>
  <c r="N1521" i="19"/>
  <c r="M1521" i="19"/>
  <c r="L1521" i="19"/>
  <c r="J1521" i="19"/>
  <c r="N1520" i="19"/>
  <c r="M1520" i="19"/>
  <c r="L1520" i="19"/>
  <c r="J1520" i="19"/>
  <c r="N1519" i="19"/>
  <c r="M1519" i="19"/>
  <c r="L1519" i="19"/>
  <c r="J1519" i="19"/>
  <c r="N1518" i="19"/>
  <c r="M1518" i="19"/>
  <c r="L1518" i="19"/>
  <c r="J1518" i="19"/>
  <c r="N1517" i="19"/>
  <c r="M1517" i="19"/>
  <c r="L1517" i="19"/>
  <c r="J1517" i="19"/>
  <c r="N1516" i="19"/>
  <c r="M1516" i="19"/>
  <c r="L1516" i="19"/>
  <c r="J1516" i="19"/>
  <c r="N1515" i="19"/>
  <c r="M1515" i="19"/>
  <c r="L1515" i="19"/>
  <c r="J1515" i="19"/>
  <c r="N1514" i="19"/>
  <c r="M1514" i="19"/>
  <c r="L1514" i="19"/>
  <c r="J1514" i="19"/>
  <c r="N1513" i="19"/>
  <c r="M1513" i="19"/>
  <c r="L1513" i="19"/>
  <c r="J1513" i="19"/>
  <c r="N1512" i="19"/>
  <c r="M1512" i="19"/>
  <c r="L1512" i="19"/>
  <c r="J1512" i="19"/>
  <c r="N1511" i="19"/>
  <c r="M1511" i="19"/>
  <c r="L1511" i="19"/>
  <c r="J1511" i="19"/>
  <c r="N1510" i="19"/>
  <c r="M1510" i="19"/>
  <c r="L1510" i="19"/>
  <c r="J1510" i="19"/>
  <c r="N1509" i="19"/>
  <c r="M1509" i="19"/>
  <c r="L1509" i="19"/>
  <c r="J1509" i="19"/>
  <c r="N1508" i="19"/>
  <c r="M1508" i="19"/>
  <c r="L1508" i="19"/>
  <c r="J1508" i="19"/>
  <c r="N1507" i="19"/>
  <c r="M1507" i="19"/>
  <c r="L1507" i="19"/>
  <c r="J1507" i="19"/>
  <c r="N1506" i="19"/>
  <c r="M1506" i="19"/>
  <c r="L1506" i="19"/>
  <c r="J1506" i="19"/>
  <c r="N1505" i="19"/>
  <c r="M1505" i="19"/>
  <c r="L1505" i="19"/>
  <c r="J1505" i="19"/>
  <c r="N1504" i="19"/>
  <c r="M1504" i="19"/>
  <c r="L1504" i="19"/>
  <c r="J1504" i="19"/>
  <c r="N1503" i="19"/>
  <c r="M1503" i="19"/>
  <c r="L1503" i="19"/>
  <c r="J1503" i="19"/>
  <c r="N1502" i="19"/>
  <c r="M1502" i="19"/>
  <c r="L1502" i="19"/>
  <c r="J1502" i="19"/>
  <c r="N1501" i="19"/>
  <c r="M1501" i="19"/>
  <c r="L1501" i="19"/>
  <c r="J1501" i="19"/>
  <c r="N1500" i="19"/>
  <c r="M1500" i="19"/>
  <c r="L1500" i="19"/>
  <c r="J1500" i="19"/>
  <c r="N1499" i="19"/>
  <c r="M1499" i="19"/>
  <c r="L1499" i="19"/>
  <c r="J1499" i="19"/>
  <c r="N1498" i="19"/>
  <c r="M1498" i="19"/>
  <c r="L1498" i="19"/>
  <c r="J1498" i="19"/>
  <c r="N1497" i="19"/>
  <c r="M1497" i="19"/>
  <c r="L1497" i="19"/>
  <c r="J1497" i="19"/>
  <c r="N1496" i="19"/>
  <c r="M1496" i="19"/>
  <c r="L1496" i="19"/>
  <c r="J1496" i="19"/>
  <c r="N1495" i="19"/>
  <c r="M1495" i="19"/>
  <c r="L1495" i="19"/>
  <c r="J1495" i="19"/>
  <c r="N1494" i="19"/>
  <c r="M1494" i="19"/>
  <c r="L1494" i="19"/>
  <c r="J1494" i="19"/>
  <c r="N1493" i="19"/>
  <c r="M1493" i="19"/>
  <c r="L1493" i="19"/>
  <c r="J1493" i="19"/>
  <c r="N1492" i="19"/>
  <c r="M1492" i="19"/>
  <c r="L1492" i="19"/>
  <c r="J1492" i="19"/>
  <c r="N1491" i="19"/>
  <c r="M1491" i="19"/>
  <c r="L1491" i="19"/>
  <c r="J1491" i="19"/>
  <c r="N1490" i="19"/>
  <c r="M1490" i="19"/>
  <c r="L1490" i="19"/>
  <c r="J1490" i="19"/>
  <c r="N1489" i="19"/>
  <c r="M1489" i="19"/>
  <c r="L1489" i="19"/>
  <c r="J1489" i="19"/>
  <c r="N1488" i="19"/>
  <c r="M1488" i="19"/>
  <c r="L1488" i="19"/>
  <c r="J1488" i="19"/>
  <c r="N1487" i="19"/>
  <c r="M1487" i="19"/>
  <c r="L1487" i="19"/>
  <c r="J1487" i="19"/>
  <c r="N1486" i="19"/>
  <c r="M1486" i="19"/>
  <c r="L1486" i="19"/>
  <c r="J1486" i="19"/>
  <c r="N1485" i="19"/>
  <c r="M1485" i="19"/>
  <c r="L1485" i="19"/>
  <c r="J1485" i="19"/>
  <c r="N1484" i="19"/>
  <c r="M1484" i="19"/>
  <c r="L1484" i="19"/>
  <c r="J1484" i="19"/>
  <c r="N1483" i="19"/>
  <c r="M1483" i="19"/>
  <c r="L1483" i="19"/>
  <c r="J1483" i="19"/>
  <c r="N1482" i="19"/>
  <c r="M1482" i="19"/>
  <c r="L1482" i="19"/>
  <c r="J1482" i="19"/>
  <c r="N1481" i="19"/>
  <c r="M1481" i="19"/>
  <c r="L1481" i="19"/>
  <c r="J1481" i="19"/>
  <c r="N1480" i="19"/>
  <c r="M1480" i="19"/>
  <c r="L1480" i="19"/>
  <c r="J1480" i="19"/>
  <c r="N1479" i="19"/>
  <c r="M1479" i="19"/>
  <c r="L1479" i="19"/>
  <c r="J1479" i="19"/>
  <c r="N1478" i="19"/>
  <c r="M1478" i="19"/>
  <c r="L1478" i="19"/>
  <c r="J1478" i="19"/>
  <c r="N1477" i="19"/>
  <c r="M1477" i="19"/>
  <c r="L1477" i="19"/>
  <c r="J1477" i="19"/>
  <c r="N1476" i="19"/>
  <c r="M1476" i="19"/>
  <c r="L1476" i="19"/>
  <c r="J1476" i="19"/>
  <c r="N1475" i="19"/>
  <c r="M1475" i="19"/>
  <c r="L1475" i="19"/>
  <c r="J1475" i="19"/>
  <c r="N1474" i="19"/>
  <c r="M1474" i="19"/>
  <c r="L1474" i="19"/>
  <c r="J1474" i="19"/>
  <c r="N1473" i="19"/>
  <c r="M1473" i="19"/>
  <c r="L1473" i="19"/>
  <c r="J1473" i="19"/>
  <c r="N1472" i="19"/>
  <c r="M1472" i="19"/>
  <c r="L1472" i="19"/>
  <c r="J1472" i="19"/>
  <c r="N1471" i="19"/>
  <c r="M1471" i="19"/>
  <c r="L1471" i="19"/>
  <c r="J1471" i="19"/>
  <c r="N1470" i="19"/>
  <c r="M1470" i="19"/>
  <c r="L1470" i="19"/>
  <c r="J1470" i="19"/>
  <c r="N1469" i="19"/>
  <c r="M1469" i="19"/>
  <c r="L1469" i="19"/>
  <c r="J1469" i="19"/>
  <c r="N1468" i="19"/>
  <c r="M1468" i="19"/>
  <c r="L1468" i="19"/>
  <c r="J1468" i="19"/>
  <c r="N1467" i="19"/>
  <c r="M1467" i="19"/>
  <c r="L1467" i="19"/>
  <c r="J1467" i="19"/>
  <c r="N1466" i="19"/>
  <c r="M1466" i="19"/>
  <c r="L1466" i="19"/>
  <c r="J1466" i="19"/>
  <c r="N1465" i="19"/>
  <c r="M1465" i="19"/>
  <c r="L1465" i="19"/>
  <c r="J1465" i="19"/>
  <c r="N1464" i="19"/>
  <c r="M1464" i="19"/>
  <c r="L1464" i="19"/>
  <c r="J1464" i="19"/>
  <c r="N1463" i="19"/>
  <c r="M1463" i="19"/>
  <c r="L1463" i="19"/>
  <c r="J1463" i="19"/>
  <c r="N1462" i="19"/>
  <c r="M1462" i="19"/>
  <c r="L1462" i="19"/>
  <c r="J1462" i="19"/>
  <c r="N1460" i="19"/>
  <c r="M1460" i="19"/>
  <c r="L1460" i="19"/>
  <c r="F1373" i="19"/>
  <c r="F1374" i="19"/>
  <c r="F1375" i="19"/>
  <c r="F1376" i="19"/>
  <c r="F1377" i="19"/>
  <c r="F1378" i="19"/>
  <c r="F1379" i="19"/>
  <c r="F1380" i="19"/>
  <c r="F1381" i="19"/>
  <c r="F1382" i="19"/>
  <c r="F1383" i="19"/>
  <c r="F1384" i="19"/>
  <c r="F1385" i="19"/>
  <c r="F1386" i="19"/>
  <c r="F1387" i="19"/>
  <c r="F1388" i="19"/>
  <c r="F1389" i="19"/>
  <c r="F1390" i="19"/>
  <c r="F1391" i="19"/>
  <c r="F1392" i="19"/>
  <c r="F1393" i="19"/>
  <c r="F1394" i="19"/>
  <c r="F1395" i="19"/>
  <c r="F1396" i="19"/>
  <c r="F1397" i="19"/>
  <c r="F1398" i="19"/>
  <c r="F1399" i="19"/>
  <c r="F1400" i="19"/>
  <c r="F1401" i="19"/>
  <c r="F1402" i="19"/>
  <c r="F1403" i="19"/>
  <c r="F1404" i="19"/>
  <c r="F1405" i="19"/>
  <c r="F1406" i="19"/>
  <c r="F1407" i="19"/>
  <c r="F1408" i="19"/>
  <c r="F1409" i="19"/>
  <c r="F1410" i="19"/>
  <c r="F1411" i="19"/>
  <c r="F1412" i="19"/>
  <c r="F1413" i="19"/>
  <c r="F1414" i="19"/>
  <c r="F1415" i="19"/>
  <c r="F1416" i="19"/>
  <c r="F1417" i="19"/>
  <c r="F1418" i="19"/>
  <c r="F1419" i="19"/>
  <c r="F1420" i="19"/>
  <c r="F1421" i="19"/>
  <c r="F1422" i="19"/>
  <c r="F1423" i="19"/>
  <c r="F1424" i="19"/>
  <c r="F1425" i="19"/>
  <c r="F1426" i="19"/>
  <c r="F1427" i="19"/>
  <c r="F1428" i="19"/>
  <c r="F1429" i="19"/>
  <c r="F1430" i="19"/>
  <c r="F1431" i="19"/>
  <c r="F1432" i="19"/>
  <c r="F1433" i="19"/>
  <c r="F1434" i="19"/>
  <c r="F1435" i="19"/>
  <c r="F1436" i="19"/>
  <c r="F1437" i="19"/>
  <c r="F1438" i="19"/>
  <c r="F1439" i="19"/>
  <c r="F1440" i="19"/>
  <c r="F1441" i="19"/>
  <c r="F1442" i="19"/>
  <c r="F1443" i="19"/>
  <c r="F1444" i="19"/>
  <c r="F1445" i="19"/>
  <c r="F1446" i="19"/>
  <c r="F1447" i="19"/>
  <c r="F1448" i="19"/>
  <c r="F1449" i="19"/>
  <c r="F1450" i="19"/>
  <c r="F1451" i="19"/>
  <c r="F1452" i="19"/>
  <c r="F1453" i="19"/>
  <c r="F1454" i="19"/>
  <c r="F1455" i="19"/>
  <c r="F1456" i="19"/>
  <c r="F1457" i="19"/>
  <c r="F1458" i="19"/>
  <c r="F1459" i="19"/>
  <c r="J1460" i="19"/>
  <c r="N1459" i="19"/>
  <c r="M1459" i="19"/>
  <c r="L1459" i="19"/>
  <c r="N1458" i="19"/>
  <c r="M1458" i="19"/>
  <c r="L1458" i="19"/>
  <c r="N1457" i="19"/>
  <c r="M1457" i="19"/>
  <c r="L1457" i="19"/>
  <c r="N1456" i="19"/>
  <c r="M1456" i="19"/>
  <c r="L1456" i="19"/>
  <c r="N1455" i="19"/>
  <c r="M1455" i="19"/>
  <c r="L1455" i="19"/>
  <c r="N1454" i="19"/>
  <c r="M1454" i="19"/>
  <c r="L1454" i="19"/>
  <c r="N1453" i="19"/>
  <c r="M1453" i="19"/>
  <c r="L1453" i="19"/>
  <c r="N1452" i="19"/>
  <c r="M1452" i="19"/>
  <c r="L1452" i="19"/>
  <c r="N1451" i="19"/>
  <c r="M1451" i="19"/>
  <c r="L1451" i="19"/>
  <c r="N1450" i="19"/>
  <c r="M1450" i="19"/>
  <c r="L1450" i="19"/>
  <c r="N1449" i="19"/>
  <c r="M1449" i="19"/>
  <c r="L1449" i="19"/>
  <c r="N1448" i="19"/>
  <c r="M1448" i="19"/>
  <c r="L1448" i="19"/>
  <c r="N1447" i="19"/>
  <c r="M1447" i="19"/>
  <c r="L1447" i="19"/>
  <c r="N1446" i="19"/>
  <c r="M1446" i="19"/>
  <c r="L1446" i="19"/>
  <c r="N1445" i="19"/>
  <c r="M1445" i="19"/>
  <c r="L1445" i="19"/>
  <c r="N1444" i="19"/>
  <c r="M1444" i="19"/>
  <c r="L1444" i="19"/>
  <c r="N1443" i="19"/>
  <c r="M1443" i="19"/>
  <c r="L1443" i="19"/>
  <c r="N1442" i="19"/>
  <c r="M1442" i="19"/>
  <c r="L1442" i="19"/>
  <c r="N1441" i="19"/>
  <c r="M1441" i="19"/>
  <c r="L1441" i="19"/>
  <c r="N1440" i="19"/>
  <c r="M1440" i="19"/>
  <c r="L1440" i="19"/>
  <c r="N1439" i="19"/>
  <c r="M1439" i="19"/>
  <c r="L1439" i="19"/>
  <c r="N1438" i="19"/>
  <c r="M1438" i="19"/>
  <c r="L1438" i="19"/>
  <c r="N1437" i="19"/>
  <c r="M1437" i="19"/>
  <c r="L1437" i="19"/>
  <c r="N1436" i="19"/>
  <c r="M1436" i="19"/>
  <c r="L1436" i="19"/>
  <c r="N1435" i="19"/>
  <c r="M1435" i="19"/>
  <c r="L1435" i="19"/>
  <c r="N1434" i="19"/>
  <c r="M1434" i="19"/>
  <c r="L1434" i="19"/>
  <c r="N1433" i="19"/>
  <c r="M1433" i="19"/>
  <c r="L1433" i="19"/>
  <c r="N1432" i="19"/>
  <c r="M1432" i="19"/>
  <c r="L1432" i="19"/>
  <c r="N1431" i="19"/>
  <c r="M1431" i="19"/>
  <c r="L1431" i="19"/>
  <c r="N1430" i="19"/>
  <c r="M1430" i="19"/>
  <c r="L1430" i="19"/>
  <c r="N1429" i="19"/>
  <c r="M1429" i="19"/>
  <c r="L1429" i="19"/>
  <c r="N1428" i="19"/>
  <c r="M1428" i="19"/>
  <c r="L1428" i="19"/>
  <c r="N1427" i="19"/>
  <c r="M1427" i="19"/>
  <c r="L1427" i="19"/>
  <c r="N1426" i="19"/>
  <c r="M1426" i="19"/>
  <c r="L1426" i="19"/>
  <c r="N1425" i="19"/>
  <c r="M1425" i="19"/>
  <c r="L1425" i="19"/>
  <c r="N1424" i="19"/>
  <c r="M1424" i="19"/>
  <c r="L1424" i="19"/>
  <c r="N1423" i="19"/>
  <c r="M1423" i="19"/>
  <c r="L1423" i="19"/>
  <c r="N1422" i="19"/>
  <c r="M1422" i="19"/>
  <c r="L1422" i="19"/>
  <c r="N1421" i="19"/>
  <c r="M1421" i="19"/>
  <c r="L1421" i="19"/>
  <c r="N1420" i="19"/>
  <c r="M1420" i="19"/>
  <c r="L1420" i="19"/>
  <c r="N1419" i="19"/>
  <c r="M1419" i="19"/>
  <c r="L1419" i="19"/>
  <c r="N1418" i="19"/>
  <c r="M1418" i="19"/>
  <c r="L1418" i="19"/>
  <c r="N1417" i="19"/>
  <c r="M1417" i="19"/>
  <c r="L1417" i="19"/>
  <c r="N1416" i="19"/>
  <c r="M1416" i="19"/>
  <c r="L1416" i="19"/>
  <c r="N1415" i="19"/>
  <c r="M1415" i="19"/>
  <c r="L1415" i="19"/>
  <c r="N1414" i="19"/>
  <c r="M1414" i="19"/>
  <c r="L1414" i="19"/>
  <c r="N1413" i="19"/>
  <c r="M1413" i="19"/>
  <c r="L1413" i="19"/>
  <c r="N1412" i="19"/>
  <c r="M1412" i="19"/>
  <c r="L1412" i="19"/>
  <c r="N1411" i="19"/>
  <c r="M1411" i="19"/>
  <c r="L1411" i="19"/>
  <c r="N1410" i="19"/>
  <c r="M1410" i="19"/>
  <c r="L1410" i="19"/>
  <c r="N1409" i="19"/>
  <c r="M1409" i="19"/>
  <c r="L1409" i="19"/>
  <c r="N1408" i="19"/>
  <c r="M1408" i="19"/>
  <c r="L1408" i="19"/>
  <c r="N1407" i="19"/>
  <c r="M1407" i="19"/>
  <c r="L1407" i="19"/>
  <c r="N1406" i="19"/>
  <c r="M1406" i="19"/>
  <c r="L1406" i="19"/>
  <c r="N1405" i="19"/>
  <c r="M1405" i="19"/>
  <c r="L1405" i="19"/>
  <c r="N1404" i="19"/>
  <c r="M1404" i="19"/>
  <c r="L1404" i="19"/>
  <c r="N1403" i="19"/>
  <c r="M1403" i="19"/>
  <c r="L1403" i="19"/>
  <c r="N1402" i="19"/>
  <c r="M1402" i="19"/>
  <c r="L1402" i="19"/>
  <c r="N1401" i="19"/>
  <c r="M1401" i="19"/>
  <c r="L1401" i="19"/>
  <c r="N1400" i="19"/>
  <c r="M1400" i="19"/>
  <c r="L1400" i="19"/>
  <c r="N1399" i="19"/>
  <c r="M1399" i="19"/>
  <c r="L1399" i="19"/>
  <c r="N1398" i="19"/>
  <c r="M1398" i="19"/>
  <c r="L1398" i="19"/>
  <c r="N1397" i="19"/>
  <c r="M1397" i="19"/>
  <c r="L1397" i="19"/>
  <c r="N1396" i="19"/>
  <c r="M1396" i="19"/>
  <c r="L1396" i="19"/>
  <c r="N1395" i="19"/>
  <c r="M1395" i="19"/>
  <c r="L1395" i="19"/>
  <c r="N1394" i="19"/>
  <c r="M1394" i="19"/>
  <c r="L1394" i="19"/>
  <c r="N1393" i="19"/>
  <c r="M1393" i="19"/>
  <c r="L1393" i="19"/>
  <c r="N1392" i="19"/>
  <c r="M1392" i="19"/>
  <c r="L1392" i="19"/>
  <c r="N1391" i="19"/>
  <c r="M1391" i="19"/>
  <c r="L1391" i="19"/>
  <c r="N1390" i="19"/>
  <c r="M1390" i="19"/>
  <c r="L1390" i="19"/>
  <c r="N1389" i="19"/>
  <c r="M1389" i="19"/>
  <c r="L1389" i="19"/>
  <c r="N1388" i="19"/>
  <c r="M1388" i="19"/>
  <c r="L1388" i="19"/>
  <c r="N1387" i="19"/>
  <c r="M1387" i="19"/>
  <c r="L1387" i="19"/>
  <c r="N1386" i="19"/>
  <c r="M1386" i="19"/>
  <c r="L1386" i="19"/>
  <c r="N1385" i="19"/>
  <c r="M1385" i="19"/>
  <c r="L1385" i="19"/>
  <c r="N1384" i="19"/>
  <c r="M1384" i="19"/>
  <c r="L1384" i="19"/>
  <c r="N1383" i="19"/>
  <c r="M1383" i="19"/>
  <c r="L1383" i="19"/>
  <c r="N1382" i="19"/>
  <c r="M1382" i="19"/>
  <c r="L1382" i="19"/>
  <c r="N1381" i="19"/>
  <c r="M1381" i="19"/>
  <c r="L1381" i="19"/>
  <c r="N1380" i="19"/>
  <c r="M1380" i="19"/>
  <c r="L1380" i="19"/>
  <c r="N1379" i="19"/>
  <c r="M1379" i="19"/>
  <c r="L1379" i="19"/>
  <c r="N1378" i="19"/>
  <c r="M1378" i="19"/>
  <c r="L1378" i="19"/>
  <c r="N1377" i="19"/>
  <c r="M1377" i="19"/>
  <c r="L1377" i="19"/>
  <c r="N1376" i="19"/>
  <c r="M1376" i="19"/>
  <c r="L1376" i="19"/>
  <c r="N1375" i="19"/>
  <c r="M1375" i="19"/>
  <c r="L1375" i="19"/>
  <c r="N1374" i="19"/>
  <c r="M1374" i="19"/>
  <c r="L1374" i="19"/>
  <c r="N1373" i="19"/>
  <c r="M1373" i="19"/>
  <c r="L1373" i="19"/>
  <c r="N1371" i="19"/>
  <c r="M1371" i="19"/>
  <c r="L1371" i="19"/>
  <c r="F1371" i="19"/>
  <c r="E23" i="18" s="1"/>
  <c r="J1371" i="19"/>
  <c r="N1370" i="19"/>
  <c r="M1370" i="19"/>
  <c r="L1370" i="19"/>
  <c r="N1369" i="19"/>
  <c r="M1369" i="19"/>
  <c r="L1369" i="19"/>
  <c r="N1368" i="19"/>
  <c r="M1368" i="19"/>
  <c r="L1368" i="19"/>
  <c r="N1367" i="19"/>
  <c r="M1367" i="19"/>
  <c r="L1367" i="19"/>
  <c r="N1366" i="19"/>
  <c r="M1366" i="19"/>
  <c r="L1366" i="19"/>
  <c r="N1365" i="19"/>
  <c r="M1365" i="19"/>
  <c r="L1365" i="19"/>
  <c r="N1364" i="19"/>
  <c r="M1364" i="19"/>
  <c r="L1364" i="19"/>
  <c r="N1363" i="19"/>
  <c r="M1363" i="19"/>
  <c r="L1363" i="19"/>
  <c r="N1362" i="19"/>
  <c r="M1362" i="19"/>
  <c r="L1362" i="19"/>
  <c r="N1361" i="19"/>
  <c r="M1361" i="19"/>
  <c r="L1361" i="19"/>
  <c r="N1360" i="19"/>
  <c r="M1360" i="19"/>
  <c r="L1360" i="19"/>
  <c r="N1359" i="19"/>
  <c r="M1359" i="19"/>
  <c r="L1359" i="19"/>
  <c r="N1358" i="19"/>
  <c r="M1358" i="19"/>
  <c r="L1358" i="19"/>
  <c r="N1357" i="19"/>
  <c r="M1357" i="19"/>
  <c r="L1357" i="19"/>
  <c r="N1356" i="19"/>
  <c r="M1356" i="19"/>
  <c r="L1356" i="19"/>
  <c r="N1355" i="19"/>
  <c r="M1355" i="19"/>
  <c r="L1355" i="19"/>
  <c r="N1354" i="19"/>
  <c r="M1354" i="19"/>
  <c r="L1354" i="19"/>
  <c r="N1353" i="19"/>
  <c r="M1353" i="19"/>
  <c r="L1353" i="19"/>
  <c r="N1352" i="19"/>
  <c r="M1352" i="19"/>
  <c r="L1352" i="19"/>
  <c r="N1351" i="19"/>
  <c r="M1351" i="19"/>
  <c r="L1351" i="19"/>
  <c r="N1350" i="19"/>
  <c r="M1350" i="19"/>
  <c r="L1350" i="19"/>
  <c r="N1349" i="19"/>
  <c r="M1349" i="19"/>
  <c r="L1349" i="19"/>
  <c r="N1348" i="19"/>
  <c r="M1348" i="19"/>
  <c r="L1348" i="19"/>
  <c r="N1347" i="19"/>
  <c r="M1347" i="19"/>
  <c r="L1347" i="19"/>
  <c r="N1346" i="19"/>
  <c r="M1346" i="19"/>
  <c r="L1346" i="19"/>
  <c r="N1345" i="19"/>
  <c r="M1345" i="19"/>
  <c r="L1345" i="19"/>
  <c r="N1344" i="19"/>
  <c r="M1344" i="19"/>
  <c r="L1344" i="19"/>
  <c r="N1343" i="19"/>
  <c r="M1343" i="19"/>
  <c r="L1343" i="19"/>
  <c r="N1342" i="19"/>
  <c r="M1342" i="19"/>
  <c r="L1342" i="19"/>
  <c r="N1341" i="19"/>
  <c r="M1341" i="19"/>
  <c r="L1341" i="19"/>
  <c r="N1340" i="19"/>
  <c r="M1340" i="19"/>
  <c r="L1340" i="19"/>
  <c r="N1339" i="19"/>
  <c r="M1339" i="19"/>
  <c r="L1339" i="19"/>
  <c r="N1338" i="19"/>
  <c r="M1338" i="19"/>
  <c r="L1338" i="19"/>
  <c r="N1337" i="19"/>
  <c r="M1337" i="19"/>
  <c r="L1337" i="19"/>
  <c r="N1336" i="19"/>
  <c r="M1336" i="19"/>
  <c r="L1336" i="19"/>
  <c r="N1335" i="19"/>
  <c r="M1335" i="19"/>
  <c r="L1335" i="19"/>
  <c r="N1334" i="19"/>
  <c r="M1334" i="19"/>
  <c r="L1334" i="19"/>
  <c r="N1333" i="19"/>
  <c r="M1333" i="19"/>
  <c r="L1333" i="19"/>
  <c r="N1332" i="19"/>
  <c r="M1332" i="19"/>
  <c r="L1332" i="19"/>
  <c r="N1331" i="19"/>
  <c r="M1331" i="19"/>
  <c r="L1331" i="19"/>
  <c r="N1330" i="19"/>
  <c r="M1330" i="19"/>
  <c r="L1330" i="19"/>
  <c r="N1329" i="19"/>
  <c r="M1329" i="19"/>
  <c r="L1329" i="19"/>
  <c r="N1328" i="19"/>
  <c r="M1328" i="19"/>
  <c r="L1328" i="19"/>
  <c r="N1327" i="19"/>
  <c r="M1327" i="19"/>
  <c r="L1327" i="19"/>
  <c r="N1326" i="19"/>
  <c r="M1326" i="19"/>
  <c r="L1326" i="19"/>
  <c r="N1325" i="19"/>
  <c r="M1325" i="19"/>
  <c r="L1325" i="19"/>
  <c r="N1324" i="19"/>
  <c r="M1324" i="19"/>
  <c r="L1324" i="19"/>
  <c r="N1323" i="19"/>
  <c r="M1323" i="19"/>
  <c r="L1323" i="19"/>
  <c r="N1322" i="19"/>
  <c r="M1322" i="19"/>
  <c r="L1322" i="19"/>
  <c r="N1321" i="19"/>
  <c r="M1321" i="19"/>
  <c r="L1321" i="19"/>
  <c r="N1320" i="19"/>
  <c r="M1320" i="19"/>
  <c r="L1320" i="19"/>
  <c r="N1319" i="19"/>
  <c r="M1319" i="19"/>
  <c r="L1319" i="19"/>
  <c r="N1318" i="19"/>
  <c r="M1318" i="19"/>
  <c r="L1318" i="19"/>
  <c r="N1317" i="19"/>
  <c r="M1317" i="19"/>
  <c r="L1317" i="19"/>
  <c r="N1316" i="19"/>
  <c r="M1316" i="19"/>
  <c r="L1316" i="19"/>
  <c r="N1315" i="19"/>
  <c r="M1315" i="19"/>
  <c r="L1315" i="19"/>
  <c r="N1314" i="19"/>
  <c r="M1314" i="19"/>
  <c r="L1314" i="19"/>
  <c r="N1313" i="19"/>
  <c r="M1313" i="19"/>
  <c r="L1313" i="19"/>
  <c r="N1312" i="19"/>
  <c r="M1312" i="19"/>
  <c r="L1312" i="19"/>
  <c r="N1311" i="19"/>
  <c r="M1311" i="19"/>
  <c r="L1311" i="19"/>
  <c r="N1310" i="19"/>
  <c r="M1310" i="19"/>
  <c r="L1310" i="19"/>
  <c r="N1309" i="19"/>
  <c r="M1309" i="19"/>
  <c r="L1309" i="19"/>
  <c r="N1308" i="19"/>
  <c r="M1308" i="19"/>
  <c r="L1308" i="19"/>
  <c r="N1307" i="19"/>
  <c r="M1307" i="19"/>
  <c r="L1307" i="19"/>
  <c r="N1306" i="19"/>
  <c r="M1306" i="19"/>
  <c r="L1306" i="19"/>
  <c r="N1305" i="19"/>
  <c r="M1305" i="19"/>
  <c r="L1305" i="19"/>
  <c r="N1304" i="19"/>
  <c r="M1304" i="19"/>
  <c r="L1304" i="19"/>
  <c r="N1303" i="19"/>
  <c r="M1303" i="19"/>
  <c r="L1303" i="19"/>
  <c r="N1302" i="19"/>
  <c r="M1302" i="19"/>
  <c r="L1302" i="19"/>
  <c r="N1301" i="19"/>
  <c r="M1301" i="19"/>
  <c r="L1301" i="19"/>
  <c r="N1300" i="19"/>
  <c r="M1300" i="19"/>
  <c r="L1300" i="19"/>
  <c r="N1299" i="19"/>
  <c r="M1299" i="19"/>
  <c r="L1299" i="19"/>
  <c r="N1298" i="19"/>
  <c r="M1298" i="19"/>
  <c r="L1298" i="19"/>
  <c r="N1297" i="19"/>
  <c r="M1297" i="19"/>
  <c r="L1297" i="19"/>
  <c r="N1296" i="19"/>
  <c r="M1296" i="19"/>
  <c r="L1296" i="19"/>
  <c r="N1295" i="19"/>
  <c r="M1295" i="19"/>
  <c r="L1295" i="19"/>
  <c r="N1294" i="19"/>
  <c r="M1294" i="19"/>
  <c r="L1294" i="19"/>
  <c r="N1293" i="19"/>
  <c r="M1293" i="19"/>
  <c r="L1293" i="19"/>
  <c r="N1292" i="19"/>
  <c r="M1292" i="19"/>
  <c r="L1292" i="19"/>
  <c r="N1291" i="19"/>
  <c r="M1291" i="19"/>
  <c r="L1291" i="19"/>
  <c r="N1290" i="19"/>
  <c r="M1290" i="19"/>
  <c r="L1290" i="19"/>
  <c r="N1289" i="19"/>
  <c r="M1289" i="19"/>
  <c r="L1289" i="19"/>
  <c r="N1288" i="19"/>
  <c r="M1288" i="19"/>
  <c r="L1288" i="19"/>
  <c r="AH707" i="20"/>
  <c r="AH708" i="20"/>
  <c r="AH709" i="20"/>
  <c r="AH710" i="20"/>
  <c r="AH711" i="20"/>
  <c r="AH712" i="20"/>
  <c r="AH713" i="20"/>
  <c r="AH714" i="20"/>
  <c r="AH715" i="20"/>
  <c r="AH716" i="20"/>
  <c r="AH717" i="20"/>
  <c r="AH718" i="20"/>
  <c r="AH719" i="20"/>
  <c r="AH720" i="20"/>
  <c r="AH721" i="20"/>
  <c r="AH722" i="20"/>
  <c r="AH723" i="20"/>
  <c r="AH724" i="20"/>
  <c r="AH725" i="20"/>
  <c r="AH726" i="20"/>
  <c r="AH727" i="20"/>
  <c r="AH728" i="20"/>
  <c r="AH729" i="20"/>
  <c r="AH730" i="20"/>
  <c r="AH731" i="20"/>
  <c r="AH732" i="20"/>
  <c r="AH733" i="20"/>
  <c r="AH734" i="20"/>
  <c r="AH735" i="20"/>
  <c r="AH736" i="20"/>
  <c r="AH737" i="20"/>
  <c r="AH738" i="20"/>
  <c r="AH739" i="20"/>
  <c r="AH740" i="20"/>
  <c r="AH741" i="20"/>
  <c r="AH742" i="20"/>
  <c r="AH743" i="20"/>
  <c r="AH744" i="20"/>
  <c r="AH745" i="20"/>
  <c r="AH746" i="20"/>
  <c r="AH747" i="20"/>
  <c r="AH748" i="20"/>
  <c r="AH749" i="20"/>
  <c r="AH750" i="20"/>
  <c r="AH751" i="20"/>
  <c r="AH752" i="20"/>
  <c r="AH753" i="20"/>
  <c r="AH754" i="20"/>
  <c r="AH755" i="20"/>
  <c r="AH756" i="20"/>
  <c r="AH757" i="20"/>
  <c r="AH758" i="20"/>
  <c r="AH759" i="20"/>
  <c r="AH760" i="20"/>
  <c r="AH761" i="20"/>
  <c r="AH762" i="20"/>
  <c r="AH763" i="20"/>
  <c r="AH764" i="20"/>
  <c r="AH765" i="20"/>
  <c r="AH766" i="20"/>
  <c r="AH767" i="20"/>
  <c r="AH768" i="20"/>
  <c r="AH769" i="20"/>
  <c r="AH770" i="20"/>
  <c r="AH771" i="20"/>
  <c r="AH772" i="20"/>
  <c r="AH773" i="20"/>
  <c r="AH774" i="20"/>
  <c r="AH775" i="20"/>
  <c r="AH776" i="20"/>
  <c r="AH777" i="20"/>
  <c r="AH778" i="20"/>
  <c r="AH779" i="20"/>
  <c r="AH780" i="20"/>
  <c r="AH781" i="20"/>
  <c r="AH782" i="20"/>
  <c r="AH783" i="20"/>
  <c r="AH784" i="20"/>
  <c r="AH785" i="20"/>
  <c r="AH786" i="20"/>
  <c r="AH787" i="20"/>
  <c r="AH788" i="20"/>
  <c r="AH789" i="20"/>
  <c r="AH790" i="20"/>
  <c r="AH791" i="20"/>
  <c r="AH792" i="20"/>
  <c r="AH793" i="20"/>
  <c r="AH794" i="20"/>
  <c r="AH795" i="20"/>
  <c r="AH796" i="20"/>
  <c r="AH797" i="20"/>
  <c r="AH798" i="20"/>
  <c r="AH799" i="20"/>
  <c r="AH800" i="20"/>
  <c r="AH801" i="20"/>
  <c r="AH802" i="20"/>
  <c r="AH803" i="20"/>
  <c r="AH804" i="20"/>
  <c r="AH805" i="20"/>
  <c r="AH806" i="20"/>
  <c r="AH807" i="20"/>
  <c r="AH808" i="20"/>
  <c r="AH809" i="20"/>
  <c r="AH810" i="20"/>
  <c r="AH811" i="20"/>
  <c r="AH812" i="20"/>
  <c r="AH813" i="20"/>
  <c r="AH814" i="20"/>
  <c r="AH815" i="20"/>
  <c r="AH816" i="20"/>
  <c r="AH817" i="20"/>
  <c r="AH818" i="20"/>
  <c r="AH819" i="20"/>
  <c r="AH820" i="20"/>
  <c r="AH821" i="20"/>
  <c r="AH822" i="20"/>
  <c r="AH823" i="20"/>
  <c r="AH824" i="20"/>
  <c r="AH825" i="20"/>
  <c r="AH826" i="20"/>
  <c r="AH827" i="20"/>
  <c r="AH828" i="20"/>
  <c r="AH829" i="20"/>
  <c r="AH830" i="20"/>
  <c r="AH831" i="20"/>
  <c r="AH832" i="20"/>
  <c r="AH833" i="20"/>
  <c r="AH834" i="20"/>
  <c r="AH835" i="20"/>
  <c r="AH836" i="20"/>
  <c r="AH837" i="20"/>
  <c r="AH838" i="20"/>
  <c r="AH839" i="20"/>
  <c r="AH840" i="20"/>
  <c r="AH841" i="20"/>
  <c r="AH842" i="20"/>
  <c r="AH843" i="20"/>
  <c r="AH844" i="20"/>
  <c r="AH845" i="20"/>
  <c r="AH846" i="20"/>
  <c r="AH847" i="20"/>
  <c r="AH848" i="20"/>
  <c r="AH849" i="20"/>
  <c r="AH850" i="20"/>
  <c r="AH851" i="20"/>
  <c r="AH852" i="20"/>
  <c r="AH853" i="20"/>
  <c r="AH854" i="20"/>
  <c r="AH855" i="20"/>
  <c r="AH856" i="20"/>
  <c r="AH857" i="20"/>
  <c r="AH858" i="20"/>
  <c r="AH859" i="20"/>
  <c r="AH860" i="20"/>
  <c r="AH861" i="20"/>
  <c r="AH862" i="20"/>
  <c r="AH863" i="20"/>
  <c r="AH864" i="20"/>
  <c r="AH865" i="20"/>
  <c r="AH866" i="20"/>
  <c r="AH867" i="20"/>
  <c r="AH868" i="20"/>
  <c r="AH869" i="20"/>
  <c r="AH870" i="20"/>
  <c r="AH871" i="20"/>
  <c r="AH872" i="20"/>
  <c r="AH873" i="20"/>
  <c r="AH874" i="20"/>
  <c r="AH875" i="20"/>
  <c r="AH876" i="20"/>
  <c r="AH877" i="20"/>
  <c r="AH878" i="20"/>
  <c r="AH879" i="20"/>
  <c r="AH880" i="20"/>
  <c r="AH881" i="20"/>
  <c r="AH882" i="20"/>
  <c r="AH883" i="20"/>
  <c r="AH884" i="20"/>
  <c r="AH885" i="20"/>
  <c r="AH886" i="20"/>
  <c r="AH887" i="20"/>
  <c r="AH888" i="20"/>
  <c r="AH889" i="20"/>
  <c r="AH890" i="20"/>
  <c r="AH891" i="20"/>
  <c r="AH892" i="20"/>
  <c r="AH893" i="20"/>
  <c r="AH894" i="20"/>
  <c r="AH895" i="20"/>
  <c r="AH896" i="20"/>
  <c r="AH897" i="20"/>
  <c r="AH898" i="20"/>
  <c r="AH899" i="20"/>
  <c r="AH900" i="20"/>
  <c r="AH901" i="20"/>
  <c r="AH902" i="20"/>
  <c r="AH903" i="20"/>
  <c r="AH904" i="20"/>
  <c r="AH905" i="20"/>
  <c r="AH906" i="20"/>
  <c r="AH907" i="20"/>
  <c r="AH908" i="20"/>
  <c r="AH909" i="20"/>
  <c r="AH910" i="20"/>
  <c r="AH911" i="20"/>
  <c r="AH912" i="20"/>
  <c r="AH913" i="20"/>
  <c r="AH914" i="20"/>
  <c r="AH915" i="20"/>
  <c r="AH916" i="20"/>
  <c r="AH917" i="20"/>
  <c r="AH918" i="20"/>
  <c r="AH919" i="20"/>
  <c r="AH920" i="20"/>
  <c r="AH921" i="20"/>
  <c r="AH922" i="20"/>
  <c r="AH923" i="20"/>
  <c r="AH924" i="20"/>
  <c r="AH925" i="20"/>
  <c r="AH926" i="20"/>
  <c r="AH927" i="20"/>
  <c r="AH928" i="20"/>
  <c r="AH929" i="20"/>
  <c r="AH930" i="20"/>
  <c r="AH931" i="20"/>
  <c r="AH932" i="20"/>
  <c r="AH933" i="20"/>
  <c r="AH934" i="20"/>
  <c r="AH935" i="20"/>
  <c r="AH936" i="20"/>
  <c r="AH937" i="20"/>
  <c r="AH938" i="20"/>
  <c r="AH939" i="20"/>
  <c r="AH940" i="20"/>
  <c r="AH941" i="20"/>
  <c r="AH942" i="20"/>
  <c r="AH943" i="20"/>
  <c r="AH944" i="20"/>
  <c r="AH945" i="20"/>
  <c r="AH946" i="20"/>
  <c r="AH947" i="20"/>
  <c r="AH948" i="20"/>
  <c r="AH949" i="20"/>
  <c r="AH950" i="20"/>
  <c r="AH951" i="20"/>
  <c r="AH952" i="20"/>
  <c r="AH953" i="20"/>
  <c r="AH954" i="20"/>
  <c r="AH955" i="20"/>
  <c r="AH956" i="20"/>
  <c r="AH957" i="20"/>
  <c r="AH958" i="20"/>
  <c r="AH959" i="20"/>
  <c r="AH960" i="20"/>
  <c r="AH961" i="20"/>
  <c r="AH962" i="20"/>
  <c r="AH963" i="20"/>
  <c r="AH964" i="20"/>
  <c r="AH965" i="20"/>
  <c r="AH966" i="20"/>
  <c r="AH967" i="20"/>
  <c r="AH968" i="20"/>
  <c r="AH969" i="20"/>
  <c r="AH970" i="20"/>
  <c r="AH971" i="20"/>
  <c r="AH972" i="20"/>
  <c r="AH973" i="20"/>
  <c r="AH974" i="20"/>
  <c r="AH975" i="20"/>
  <c r="AH976" i="20"/>
  <c r="AH977" i="20"/>
  <c r="AH978" i="20"/>
  <c r="AH979" i="20"/>
  <c r="AH980" i="20"/>
  <c r="AH981" i="20"/>
  <c r="AH982" i="20"/>
  <c r="AH983" i="20"/>
  <c r="AH984" i="20"/>
  <c r="AH985" i="20"/>
  <c r="AH986" i="20"/>
  <c r="AH987" i="20"/>
  <c r="AH988" i="20"/>
  <c r="AH989" i="20"/>
  <c r="AH990" i="20"/>
  <c r="AH991" i="20"/>
  <c r="AH992" i="20"/>
  <c r="AH993" i="20"/>
  <c r="AH994" i="20"/>
  <c r="AH995" i="20"/>
  <c r="AH996" i="20"/>
  <c r="AH997" i="20"/>
  <c r="AH998" i="20"/>
  <c r="AH999" i="20"/>
  <c r="AH1000" i="20"/>
  <c r="AH1001" i="20"/>
  <c r="AH1002" i="20"/>
  <c r="AH1003" i="20"/>
  <c r="AH1004" i="20"/>
  <c r="AH1005" i="20"/>
  <c r="AH1006" i="20"/>
  <c r="AH1007" i="20"/>
  <c r="AH1008" i="20"/>
  <c r="AH1009" i="20"/>
  <c r="AH1010" i="20"/>
  <c r="AH1011" i="20"/>
  <c r="AH1012" i="20"/>
  <c r="AH1013" i="20"/>
  <c r="AH1014" i="20"/>
  <c r="AH1015" i="20"/>
  <c r="AH1016" i="20"/>
  <c r="AH1017" i="20"/>
  <c r="AH1018" i="20"/>
  <c r="AH1019" i="20"/>
  <c r="AH1020" i="20"/>
  <c r="AH1021" i="20"/>
  <c r="AH1022" i="20"/>
  <c r="AH1023" i="20"/>
  <c r="AH1024" i="20"/>
  <c r="AH1025" i="20"/>
  <c r="AH1026" i="20"/>
  <c r="AH1027" i="20"/>
  <c r="AH1028" i="20"/>
  <c r="AH1029" i="20"/>
  <c r="AH1030" i="20"/>
  <c r="AH1031" i="20"/>
  <c r="AH1032" i="20"/>
  <c r="AH1033" i="20"/>
  <c r="AH1034" i="20"/>
  <c r="AH1035" i="20"/>
  <c r="AH1036" i="20"/>
  <c r="AH1037" i="20"/>
  <c r="AH1038" i="20"/>
  <c r="AH1039" i="20"/>
  <c r="AH1040" i="20"/>
  <c r="AH1041" i="20"/>
  <c r="AH1042" i="20"/>
  <c r="AH1043" i="20"/>
  <c r="AH1044" i="20"/>
  <c r="AH1045" i="20"/>
  <c r="AH1046" i="20"/>
  <c r="AH1047" i="20"/>
  <c r="AH1048" i="20"/>
  <c r="AH1049" i="20"/>
  <c r="AH1050" i="20"/>
  <c r="AH1051" i="20"/>
  <c r="AH1052" i="20"/>
  <c r="AH1053" i="20"/>
  <c r="AH1054" i="20"/>
  <c r="AH1055" i="20"/>
  <c r="AH1056" i="20"/>
  <c r="AH1057" i="20"/>
  <c r="AY1272" i="19"/>
  <c r="AY1273" i="19"/>
  <c r="AY1274" i="19"/>
  <c r="AY1275" i="19"/>
  <c r="AY1276" i="19"/>
  <c r="AY1277" i="19"/>
  <c r="AY1278" i="19"/>
  <c r="AY1279" i="19"/>
  <c r="AY1280" i="19"/>
  <c r="AY1281" i="19"/>
  <c r="AY1282" i="19"/>
  <c r="AY1283" i="19"/>
  <c r="AY1284" i="19"/>
  <c r="AY1285" i="19"/>
  <c r="J1286" i="19"/>
  <c r="J1285" i="19"/>
  <c r="J1284" i="19"/>
  <c r="J1283" i="19"/>
  <c r="J1282" i="19"/>
  <c r="J1281" i="19"/>
  <c r="J1280" i="19"/>
  <c r="J1279" i="19"/>
  <c r="J1278" i="19"/>
  <c r="J1277" i="19"/>
  <c r="J1276" i="19"/>
  <c r="J1275" i="19"/>
  <c r="J1274" i="19"/>
  <c r="J1273" i="19"/>
  <c r="J1272" i="19"/>
  <c r="U1270" i="19"/>
  <c r="U21" i="18" s="1"/>
  <c r="S1270" i="19"/>
  <c r="T1270" i="19"/>
  <c r="V1270" i="19"/>
  <c r="V21" i="18" s="1"/>
  <c r="W1270" i="19"/>
  <c r="W21" i="18" s="1"/>
  <c r="Y1270" i="19"/>
  <c r="Y21" i="18" s="1"/>
  <c r="F1270" i="19"/>
  <c r="J1270" i="19"/>
  <c r="N1269" i="19"/>
  <c r="M1269" i="19"/>
  <c r="L1269" i="19"/>
  <c r="K1269" i="19"/>
  <c r="N1268" i="19"/>
  <c r="M1268" i="19"/>
  <c r="L1268" i="19"/>
  <c r="K1268" i="19"/>
  <c r="N1267" i="19"/>
  <c r="M1267" i="19"/>
  <c r="L1267" i="19"/>
  <c r="K1267" i="19"/>
  <c r="N1266" i="19"/>
  <c r="M1266" i="19"/>
  <c r="L1266" i="19"/>
  <c r="K1266" i="19"/>
  <c r="N1265" i="19"/>
  <c r="M1265" i="19"/>
  <c r="L1265" i="19"/>
  <c r="K1265" i="19"/>
  <c r="N1264" i="19"/>
  <c r="M1264" i="19"/>
  <c r="L1264" i="19"/>
  <c r="K1264" i="19"/>
  <c r="N1263" i="19"/>
  <c r="M1263" i="19"/>
  <c r="L1263" i="19"/>
  <c r="K1263" i="19"/>
  <c r="N1262" i="19"/>
  <c r="M1262" i="19"/>
  <c r="L1262" i="19"/>
  <c r="K1262" i="19"/>
  <c r="N1261" i="19"/>
  <c r="M1261" i="19"/>
  <c r="L1261" i="19"/>
  <c r="K1261" i="19"/>
  <c r="N1260" i="19"/>
  <c r="M1260" i="19"/>
  <c r="L1260" i="19"/>
  <c r="K1260" i="19"/>
  <c r="N1259" i="19"/>
  <c r="M1259" i="19"/>
  <c r="L1259" i="19"/>
  <c r="K1259" i="19"/>
  <c r="N1258" i="19"/>
  <c r="M1258" i="19"/>
  <c r="L1258" i="19"/>
  <c r="K1258" i="19"/>
  <c r="N1257" i="19"/>
  <c r="M1257" i="19"/>
  <c r="L1257" i="19"/>
  <c r="K1257" i="19"/>
  <c r="N1256" i="19"/>
  <c r="M1256" i="19"/>
  <c r="L1256" i="19"/>
  <c r="K1256" i="19"/>
  <c r="N1255" i="19"/>
  <c r="M1255" i="19"/>
  <c r="L1255" i="19"/>
  <c r="K1255" i="19"/>
  <c r="N1254" i="19"/>
  <c r="M1254" i="19"/>
  <c r="L1254" i="19"/>
  <c r="K1254" i="19"/>
  <c r="N1253" i="19"/>
  <c r="M1253" i="19"/>
  <c r="L1253" i="19"/>
  <c r="K1253" i="19"/>
  <c r="N1252" i="19"/>
  <c r="M1252" i="19"/>
  <c r="L1252" i="19"/>
  <c r="K1252" i="19"/>
  <c r="N1251" i="19"/>
  <c r="M1251" i="19"/>
  <c r="L1251" i="19"/>
  <c r="K1251" i="19"/>
  <c r="N1250" i="19"/>
  <c r="M1250" i="19"/>
  <c r="L1250" i="19"/>
  <c r="K1250" i="19"/>
  <c r="N1249" i="19"/>
  <c r="M1249" i="19"/>
  <c r="L1249" i="19"/>
  <c r="K1249" i="19"/>
  <c r="N1248" i="19"/>
  <c r="M1248" i="19"/>
  <c r="L1248" i="19"/>
  <c r="K1248" i="19"/>
  <c r="N1247" i="19"/>
  <c r="M1247" i="19"/>
  <c r="L1247" i="19"/>
  <c r="K1247" i="19"/>
  <c r="N1246" i="19"/>
  <c r="M1246" i="19"/>
  <c r="L1246" i="19"/>
  <c r="K1246" i="19"/>
  <c r="U1227" i="19"/>
  <c r="U1228" i="19"/>
  <c r="N1228" i="19" s="1"/>
  <c r="U1229" i="19"/>
  <c r="U1230" i="19"/>
  <c r="U1231" i="19"/>
  <c r="U1232" i="19"/>
  <c r="U1233" i="19"/>
  <c r="U1234" i="19"/>
  <c r="U1235" i="19"/>
  <c r="U1236" i="19"/>
  <c r="U1237" i="19"/>
  <c r="U1238" i="19"/>
  <c r="U1239" i="19"/>
  <c r="U1240" i="19"/>
  <c r="N1240" i="19" s="1"/>
  <c r="U1241" i="19"/>
  <c r="U1242" i="19"/>
  <c r="U1243" i="19"/>
  <c r="N1243" i="19" s="1"/>
  <c r="T1227" i="19"/>
  <c r="T1228" i="19"/>
  <c r="T1229" i="19"/>
  <c r="T1230" i="19"/>
  <c r="T1231" i="19"/>
  <c r="T1232" i="19"/>
  <c r="T1233" i="19"/>
  <c r="T1234" i="19"/>
  <c r="T1235" i="19"/>
  <c r="M1235" i="19" s="1"/>
  <c r="T1236" i="19"/>
  <c r="M1236" i="19" s="1"/>
  <c r="T1237" i="19"/>
  <c r="T1238" i="19"/>
  <c r="T1239" i="19"/>
  <c r="T1240" i="19"/>
  <c r="T1241" i="19"/>
  <c r="T1242" i="19"/>
  <c r="T1243" i="19"/>
  <c r="M1243" i="19" s="1"/>
  <c r="S1227" i="19"/>
  <c r="S1228" i="19"/>
  <c r="S1229" i="19"/>
  <c r="S1230" i="19"/>
  <c r="L1230" i="19" s="1"/>
  <c r="S1231" i="19"/>
  <c r="S1232" i="19"/>
  <c r="S1233" i="19"/>
  <c r="S1234" i="19"/>
  <c r="S1235" i="19"/>
  <c r="S1236" i="19"/>
  <c r="S1237" i="19"/>
  <c r="S1238" i="19"/>
  <c r="S1239" i="19"/>
  <c r="S1240" i="19"/>
  <c r="S1241" i="19"/>
  <c r="S1242" i="19"/>
  <c r="L1242" i="19" s="1"/>
  <c r="S1243" i="19"/>
  <c r="L1243" i="19" s="1"/>
  <c r="W1227" i="19"/>
  <c r="M1227" i="19" s="1"/>
  <c r="BK1227" i="19"/>
  <c r="W1228" i="19"/>
  <c r="BK1228" i="19"/>
  <c r="W1229" i="19"/>
  <c r="BK1229" i="19"/>
  <c r="W1230" i="19"/>
  <c r="BK1230" i="19"/>
  <c r="W1231" i="19"/>
  <c r="BK1231" i="19"/>
  <c r="W1232" i="19"/>
  <c r="BK1232" i="19"/>
  <c r="W1233" i="19"/>
  <c r="BK1233" i="19"/>
  <c r="W1234" i="19"/>
  <c r="BK1234" i="19"/>
  <c r="W1235" i="19"/>
  <c r="BK1235" i="19"/>
  <c r="W1236" i="19"/>
  <c r="BK1236" i="19"/>
  <c r="W1237" i="19"/>
  <c r="BK1237" i="19"/>
  <c r="W1238" i="19"/>
  <c r="BK1238" i="19"/>
  <c r="W1239" i="19"/>
  <c r="BK1239" i="19"/>
  <c r="W1240" i="19"/>
  <c r="BK1240" i="19"/>
  <c r="W1241" i="19"/>
  <c r="BK1241" i="19"/>
  <c r="W1242" i="19"/>
  <c r="BK1242" i="19"/>
  <c r="W1243" i="19"/>
  <c r="BK1243" i="19"/>
  <c r="J1244" i="19"/>
  <c r="J1243" i="19"/>
  <c r="J1242" i="19"/>
  <c r="J1241" i="19"/>
  <c r="J1240" i="19"/>
  <c r="J1239" i="19"/>
  <c r="J1238" i="19"/>
  <c r="J1237" i="19"/>
  <c r="J1236" i="19"/>
  <c r="J1235" i="19"/>
  <c r="J1234" i="19"/>
  <c r="J1233" i="19"/>
  <c r="J1232" i="19"/>
  <c r="J1231" i="19"/>
  <c r="J1230" i="19"/>
  <c r="J1229" i="19"/>
  <c r="J1228" i="19"/>
  <c r="J1227" i="19"/>
  <c r="N1225" i="19"/>
  <c r="T1225" i="19"/>
  <c r="S1225" i="19"/>
  <c r="Y1225" i="19"/>
  <c r="Y19" i="18" s="1"/>
  <c r="F1161" i="19"/>
  <c r="F1162" i="19"/>
  <c r="F1163" i="19"/>
  <c r="F1164" i="19"/>
  <c r="F1165" i="19"/>
  <c r="F1166" i="19"/>
  <c r="F1167" i="19"/>
  <c r="F1168" i="19"/>
  <c r="F1169" i="19"/>
  <c r="F1170" i="19"/>
  <c r="F1171" i="19"/>
  <c r="F1172" i="19"/>
  <c r="F1173" i="19"/>
  <c r="F1174" i="19"/>
  <c r="F1175" i="19"/>
  <c r="F1176" i="19"/>
  <c r="F1177" i="19"/>
  <c r="F1178" i="19"/>
  <c r="F1179" i="19"/>
  <c r="F1180" i="19"/>
  <c r="F1181" i="19"/>
  <c r="F1182" i="19"/>
  <c r="F1183" i="19"/>
  <c r="F1184" i="19"/>
  <c r="F1185" i="19"/>
  <c r="F1186" i="19"/>
  <c r="F1187" i="19"/>
  <c r="F1188" i="19"/>
  <c r="F1189" i="19"/>
  <c r="F1190" i="19"/>
  <c r="F1191" i="19"/>
  <c r="F1192" i="19"/>
  <c r="F1193" i="19"/>
  <c r="F1194" i="19"/>
  <c r="F1195" i="19"/>
  <c r="F1196" i="19"/>
  <c r="F1197" i="19"/>
  <c r="F1198" i="19"/>
  <c r="F1199" i="19"/>
  <c r="F1200" i="19"/>
  <c r="F1201" i="19"/>
  <c r="F1202" i="19"/>
  <c r="F1203" i="19"/>
  <c r="F1204" i="19"/>
  <c r="F1205" i="19"/>
  <c r="F1206" i="19"/>
  <c r="F1207" i="19"/>
  <c r="F1208" i="19"/>
  <c r="F1209" i="19"/>
  <c r="F1210" i="19"/>
  <c r="F1211" i="19"/>
  <c r="F1212" i="19"/>
  <c r="F1213" i="19"/>
  <c r="F1214" i="19"/>
  <c r="F1215" i="19"/>
  <c r="F1216" i="19"/>
  <c r="F1217" i="19"/>
  <c r="F1218" i="19"/>
  <c r="F1219" i="19"/>
  <c r="F1220" i="19"/>
  <c r="F1221" i="19"/>
  <c r="F1222" i="19"/>
  <c r="F1223" i="19"/>
  <c r="F1224" i="19"/>
  <c r="J1225" i="19"/>
  <c r="N1224" i="19"/>
  <c r="M1224" i="19"/>
  <c r="L1224" i="19"/>
  <c r="N1223" i="19"/>
  <c r="M1223" i="19"/>
  <c r="L1223" i="19"/>
  <c r="N1222" i="19"/>
  <c r="M1222" i="19"/>
  <c r="L1222" i="19"/>
  <c r="N1221" i="19"/>
  <c r="M1221" i="19"/>
  <c r="L1221" i="19"/>
  <c r="N1220" i="19"/>
  <c r="M1220" i="19"/>
  <c r="L1220" i="19"/>
  <c r="N1219" i="19"/>
  <c r="M1219" i="19"/>
  <c r="L1219" i="19"/>
  <c r="N1218" i="19"/>
  <c r="M1218" i="19"/>
  <c r="L1218" i="19"/>
  <c r="N1217" i="19"/>
  <c r="M1217" i="19"/>
  <c r="L1217" i="19"/>
  <c r="N1216" i="19"/>
  <c r="M1216" i="19"/>
  <c r="L1216" i="19"/>
  <c r="N1215" i="19"/>
  <c r="M1215" i="19"/>
  <c r="L1215" i="19"/>
  <c r="N1214" i="19"/>
  <c r="M1214" i="19"/>
  <c r="L1214" i="19"/>
  <c r="N1213" i="19"/>
  <c r="M1213" i="19"/>
  <c r="L1213" i="19"/>
  <c r="N1212" i="19"/>
  <c r="M1212" i="19"/>
  <c r="L1212" i="19"/>
  <c r="N1211" i="19"/>
  <c r="M1211" i="19"/>
  <c r="L1211" i="19"/>
  <c r="N1210" i="19"/>
  <c r="M1210" i="19"/>
  <c r="L1210" i="19"/>
  <c r="N1209" i="19"/>
  <c r="M1209" i="19"/>
  <c r="L1209" i="19"/>
  <c r="N1208" i="19"/>
  <c r="M1208" i="19"/>
  <c r="L1208" i="19"/>
  <c r="N1207" i="19"/>
  <c r="M1207" i="19"/>
  <c r="L1207" i="19"/>
  <c r="N1206" i="19"/>
  <c r="M1206" i="19"/>
  <c r="L1206" i="19"/>
  <c r="N1205" i="19"/>
  <c r="M1205" i="19"/>
  <c r="L1205" i="19"/>
  <c r="N1204" i="19"/>
  <c r="M1204" i="19"/>
  <c r="L1204" i="19"/>
  <c r="N1203" i="19"/>
  <c r="M1203" i="19"/>
  <c r="L1203" i="19"/>
  <c r="N1202" i="19"/>
  <c r="M1202" i="19"/>
  <c r="L1202" i="19"/>
  <c r="N1201" i="19"/>
  <c r="M1201" i="19"/>
  <c r="L1201" i="19"/>
  <c r="N1200" i="19"/>
  <c r="M1200" i="19"/>
  <c r="L1200" i="19"/>
  <c r="N1199" i="19"/>
  <c r="M1199" i="19"/>
  <c r="L1199" i="19"/>
  <c r="N1198" i="19"/>
  <c r="M1198" i="19"/>
  <c r="L1198" i="19"/>
  <c r="N1197" i="19"/>
  <c r="M1197" i="19"/>
  <c r="L1197" i="19"/>
  <c r="N1196" i="19"/>
  <c r="M1196" i="19"/>
  <c r="L1196" i="19"/>
  <c r="N1195" i="19"/>
  <c r="M1195" i="19"/>
  <c r="L1195" i="19"/>
  <c r="N1194" i="19"/>
  <c r="M1194" i="19"/>
  <c r="L1194" i="19"/>
  <c r="N1193" i="19"/>
  <c r="M1193" i="19"/>
  <c r="L1193" i="19"/>
  <c r="N1192" i="19"/>
  <c r="M1192" i="19"/>
  <c r="L1192" i="19"/>
  <c r="N1191" i="19"/>
  <c r="M1191" i="19"/>
  <c r="L1191" i="19"/>
  <c r="N1190" i="19"/>
  <c r="M1190" i="19"/>
  <c r="L1190" i="19"/>
  <c r="N1189" i="19"/>
  <c r="M1189" i="19"/>
  <c r="L1189" i="19"/>
  <c r="N1188" i="19"/>
  <c r="M1188" i="19"/>
  <c r="L1188" i="19"/>
  <c r="N1187" i="19"/>
  <c r="M1187" i="19"/>
  <c r="L1187" i="19"/>
  <c r="N1186" i="19"/>
  <c r="M1186" i="19"/>
  <c r="L1186" i="19"/>
  <c r="N1185" i="19"/>
  <c r="M1185" i="19"/>
  <c r="L1185" i="19"/>
  <c r="N1184" i="19"/>
  <c r="M1184" i="19"/>
  <c r="L1184" i="19"/>
  <c r="N1183" i="19"/>
  <c r="M1183" i="19"/>
  <c r="L1183" i="19"/>
  <c r="N1182" i="19"/>
  <c r="M1182" i="19"/>
  <c r="L1182" i="19"/>
  <c r="N1181" i="19"/>
  <c r="M1181" i="19"/>
  <c r="L1181" i="19"/>
  <c r="N1180" i="19"/>
  <c r="M1180" i="19"/>
  <c r="L1180" i="19"/>
  <c r="N1179" i="19"/>
  <c r="M1179" i="19"/>
  <c r="L1179" i="19"/>
  <c r="N1178" i="19"/>
  <c r="M1178" i="19"/>
  <c r="L1178" i="19"/>
  <c r="N1177" i="19"/>
  <c r="M1177" i="19"/>
  <c r="L1177" i="19"/>
  <c r="N1176" i="19"/>
  <c r="M1176" i="19"/>
  <c r="L1176" i="19"/>
  <c r="N1175" i="19"/>
  <c r="M1175" i="19"/>
  <c r="L1175" i="19"/>
  <c r="N1174" i="19"/>
  <c r="M1174" i="19"/>
  <c r="L1174" i="19"/>
  <c r="N1173" i="19"/>
  <c r="M1173" i="19"/>
  <c r="L1173" i="19"/>
  <c r="N1172" i="19"/>
  <c r="M1172" i="19"/>
  <c r="L1172" i="19"/>
  <c r="N1171" i="19"/>
  <c r="M1171" i="19"/>
  <c r="L1171" i="19"/>
  <c r="N1170" i="19"/>
  <c r="M1170" i="19"/>
  <c r="L1170" i="19"/>
  <c r="N1169" i="19"/>
  <c r="M1169" i="19"/>
  <c r="L1169" i="19"/>
  <c r="N1168" i="19"/>
  <c r="M1168" i="19"/>
  <c r="L1168" i="19"/>
  <c r="N1167" i="19"/>
  <c r="M1167" i="19"/>
  <c r="L1167" i="19"/>
  <c r="N1166" i="19"/>
  <c r="M1166" i="19"/>
  <c r="L1166" i="19"/>
  <c r="N1165" i="19"/>
  <c r="M1165" i="19"/>
  <c r="L1165" i="19"/>
  <c r="N1164" i="19"/>
  <c r="M1164" i="19"/>
  <c r="L1164" i="19"/>
  <c r="N1163" i="19"/>
  <c r="M1163" i="19"/>
  <c r="L1163" i="19"/>
  <c r="N1162" i="19"/>
  <c r="M1162" i="19"/>
  <c r="L1162" i="19"/>
  <c r="N1161" i="19"/>
  <c r="M1161" i="19"/>
  <c r="L1161" i="19"/>
  <c r="U1159" i="19"/>
  <c r="S1159" i="19"/>
  <c r="T1159" i="19"/>
  <c r="V1159" i="19"/>
  <c r="V18" i="18" s="1"/>
  <c r="W1159" i="19"/>
  <c r="Y1159" i="19"/>
  <c r="Z1159" i="19"/>
  <c r="X1159" i="19"/>
  <c r="X18" i="18" s="1"/>
  <c r="AD1159" i="19"/>
  <c r="AD18" i="18" s="1"/>
  <c r="J1159" i="19"/>
  <c r="N1158" i="19"/>
  <c r="M1158" i="19"/>
  <c r="L1158" i="19"/>
  <c r="N1157" i="19"/>
  <c r="M1157" i="19"/>
  <c r="L1157" i="19"/>
  <c r="N1156" i="19"/>
  <c r="M1156" i="19"/>
  <c r="L1156" i="19"/>
  <c r="N1155" i="19"/>
  <c r="M1155" i="19"/>
  <c r="L1155" i="19"/>
  <c r="N1154" i="19"/>
  <c r="M1154" i="19"/>
  <c r="L1154" i="19"/>
  <c r="N1153" i="19"/>
  <c r="M1153" i="19"/>
  <c r="L1153" i="19"/>
  <c r="N1152" i="19"/>
  <c r="M1152" i="19"/>
  <c r="L1152" i="19"/>
  <c r="N1151" i="19"/>
  <c r="M1151" i="19"/>
  <c r="L1151" i="19"/>
  <c r="N1150" i="19"/>
  <c r="M1150" i="19"/>
  <c r="L1150" i="19"/>
  <c r="N1149" i="19"/>
  <c r="M1149" i="19"/>
  <c r="L1149" i="19"/>
  <c r="N1148" i="19"/>
  <c r="M1148" i="19"/>
  <c r="L1148" i="19"/>
  <c r="N1147" i="19"/>
  <c r="M1147" i="19"/>
  <c r="L1147" i="19"/>
  <c r="N1146" i="19"/>
  <c r="M1146" i="19"/>
  <c r="L1146" i="19"/>
  <c r="N1145" i="19"/>
  <c r="M1145" i="19"/>
  <c r="L1145" i="19"/>
  <c r="N1144" i="19"/>
  <c r="M1144" i="19"/>
  <c r="L1144" i="19"/>
  <c r="N1143" i="19"/>
  <c r="M1143" i="19"/>
  <c r="L1143" i="19"/>
  <c r="N1142" i="19"/>
  <c r="M1142" i="19"/>
  <c r="L1142" i="19"/>
  <c r="N1141" i="19"/>
  <c r="M1141" i="19"/>
  <c r="L1141" i="19"/>
  <c r="N1140" i="19"/>
  <c r="M1140" i="19"/>
  <c r="L1140" i="19"/>
  <c r="N1139" i="19"/>
  <c r="M1139" i="19"/>
  <c r="L1139" i="19"/>
  <c r="N1138" i="19"/>
  <c r="M1138" i="19"/>
  <c r="L1138" i="19"/>
  <c r="N1137" i="19"/>
  <c r="M1137" i="19"/>
  <c r="L1137" i="19"/>
  <c r="N1136" i="19"/>
  <c r="M1136" i="19"/>
  <c r="L1136" i="19"/>
  <c r="N1135" i="19"/>
  <c r="M1135" i="19"/>
  <c r="L1135" i="19"/>
  <c r="N1134" i="19"/>
  <c r="M1134" i="19"/>
  <c r="L1134" i="19"/>
  <c r="N1133" i="19"/>
  <c r="M1133" i="19"/>
  <c r="L1133" i="19"/>
  <c r="N1132" i="19"/>
  <c r="M1132" i="19"/>
  <c r="L1132" i="19"/>
  <c r="N1131" i="19"/>
  <c r="M1131" i="19"/>
  <c r="L1131" i="19"/>
  <c r="N1130" i="19"/>
  <c r="M1130" i="19"/>
  <c r="L1130" i="19"/>
  <c r="N1129" i="19"/>
  <c r="M1129" i="19"/>
  <c r="L1129" i="19"/>
  <c r="N1128" i="19"/>
  <c r="M1128" i="19"/>
  <c r="L1128" i="19"/>
  <c r="N1127" i="19"/>
  <c r="M1127" i="19"/>
  <c r="L1127" i="19"/>
  <c r="N1126" i="19"/>
  <c r="M1126" i="19"/>
  <c r="L1126" i="19"/>
  <c r="N1125" i="19"/>
  <c r="M1125" i="19"/>
  <c r="L1125" i="19"/>
  <c r="N1124" i="19"/>
  <c r="M1124" i="19"/>
  <c r="L1124" i="19"/>
  <c r="N1123" i="19"/>
  <c r="M1123" i="19"/>
  <c r="L1123" i="19"/>
  <c r="N1122" i="19"/>
  <c r="M1122" i="19"/>
  <c r="L1122" i="19"/>
  <c r="N1121" i="19"/>
  <c r="M1121" i="19"/>
  <c r="L1121" i="19"/>
  <c r="N1120" i="19"/>
  <c r="M1120" i="19"/>
  <c r="L1120" i="19"/>
  <c r="N1119" i="19"/>
  <c r="M1119" i="19"/>
  <c r="L1119" i="19"/>
  <c r="N1118" i="19"/>
  <c r="M1118" i="19"/>
  <c r="L1118" i="19"/>
  <c r="N1117" i="19"/>
  <c r="M1117" i="19"/>
  <c r="L1117" i="19"/>
  <c r="N1116" i="19"/>
  <c r="M1116" i="19"/>
  <c r="L1116" i="19"/>
  <c r="N1115" i="19"/>
  <c r="M1115" i="19"/>
  <c r="L1115" i="19"/>
  <c r="N1114" i="19"/>
  <c r="M1114" i="19"/>
  <c r="L1114" i="19"/>
  <c r="N1113" i="19"/>
  <c r="M1113" i="19"/>
  <c r="L1113" i="19"/>
  <c r="N1112" i="19"/>
  <c r="M1112" i="19"/>
  <c r="L1112" i="19"/>
  <c r="N1111" i="19"/>
  <c r="M1111" i="19"/>
  <c r="L1111" i="19"/>
  <c r="N1110" i="19"/>
  <c r="M1110" i="19"/>
  <c r="L1110" i="19"/>
  <c r="N1109" i="19"/>
  <c r="M1109" i="19"/>
  <c r="L1109" i="19"/>
  <c r="N1108" i="19"/>
  <c r="M1108" i="19"/>
  <c r="L1108" i="19"/>
  <c r="N1107" i="19"/>
  <c r="M1107" i="19"/>
  <c r="L1107" i="19"/>
  <c r="N1106" i="19"/>
  <c r="M1106" i="19"/>
  <c r="L1106" i="19"/>
  <c r="N1105" i="19"/>
  <c r="M1105" i="19"/>
  <c r="L1105" i="19"/>
  <c r="N1104" i="19"/>
  <c r="M1104" i="19"/>
  <c r="L1104" i="19"/>
  <c r="N1103" i="19"/>
  <c r="M1103" i="19"/>
  <c r="L1103" i="19"/>
  <c r="N1102" i="19"/>
  <c r="M1102" i="19"/>
  <c r="L1102" i="19"/>
  <c r="N1101" i="19"/>
  <c r="M1101" i="19"/>
  <c r="L1101" i="19"/>
  <c r="N1100" i="19"/>
  <c r="M1100" i="19"/>
  <c r="L1100" i="19"/>
  <c r="N1099" i="19"/>
  <c r="M1099" i="19"/>
  <c r="L1099" i="19"/>
  <c r="N1098" i="19"/>
  <c r="M1098" i="19"/>
  <c r="L1098" i="19"/>
  <c r="N1097" i="19"/>
  <c r="M1097" i="19"/>
  <c r="L1097" i="19"/>
  <c r="N1096" i="19"/>
  <c r="M1096" i="19"/>
  <c r="L1096" i="19"/>
  <c r="N1095" i="19"/>
  <c r="M1095" i="19"/>
  <c r="L1095" i="19"/>
  <c r="N1094" i="19"/>
  <c r="M1094" i="19"/>
  <c r="L1094" i="19"/>
  <c r="N1093" i="19"/>
  <c r="M1093" i="19"/>
  <c r="L1093" i="19"/>
  <c r="N1092" i="19"/>
  <c r="M1092" i="19"/>
  <c r="L1092" i="19"/>
  <c r="N1091" i="19"/>
  <c r="M1091" i="19"/>
  <c r="L1091" i="19"/>
  <c r="N1090" i="19"/>
  <c r="M1090" i="19"/>
  <c r="L1090" i="19"/>
  <c r="N1089" i="19"/>
  <c r="M1089" i="19"/>
  <c r="L1089" i="19"/>
  <c r="N1088" i="19"/>
  <c r="M1088" i="19"/>
  <c r="L1088" i="19"/>
  <c r="N1087" i="19"/>
  <c r="M1087" i="19"/>
  <c r="L1087" i="19"/>
  <c r="N1086" i="19"/>
  <c r="M1086" i="19"/>
  <c r="L1086" i="19"/>
  <c r="N1085" i="19"/>
  <c r="M1085" i="19"/>
  <c r="L1085" i="19"/>
  <c r="N1084" i="19"/>
  <c r="M1084" i="19"/>
  <c r="L1084" i="19"/>
  <c r="N1083" i="19"/>
  <c r="M1083" i="19"/>
  <c r="L1083" i="19"/>
  <c r="N1082" i="19"/>
  <c r="M1082" i="19"/>
  <c r="L1082" i="19"/>
  <c r="N1081" i="19"/>
  <c r="M1081" i="19"/>
  <c r="L1081" i="19"/>
  <c r="N1080" i="19"/>
  <c r="M1080" i="19"/>
  <c r="L1080" i="19"/>
  <c r="N1079" i="19"/>
  <c r="M1079" i="19"/>
  <c r="L1079" i="19"/>
  <c r="N1078" i="19"/>
  <c r="M1078" i="19"/>
  <c r="L1078" i="19"/>
  <c r="N1077" i="19"/>
  <c r="M1077" i="19"/>
  <c r="L1077" i="19"/>
  <c r="N1076" i="19"/>
  <c r="M1076" i="19"/>
  <c r="L1076" i="19"/>
  <c r="N1075" i="19"/>
  <c r="M1075" i="19"/>
  <c r="L1075" i="19"/>
  <c r="N1074" i="19"/>
  <c r="M1074" i="19"/>
  <c r="L1074" i="19"/>
  <c r="N1073" i="19"/>
  <c r="M1073" i="19"/>
  <c r="L1073" i="19"/>
  <c r="N1072" i="19"/>
  <c r="M1072" i="19"/>
  <c r="L1072" i="19"/>
  <c r="N1071" i="19"/>
  <c r="M1071" i="19"/>
  <c r="L1071" i="19"/>
  <c r="N1070" i="19"/>
  <c r="M1070" i="19"/>
  <c r="L1070" i="19"/>
  <c r="N1069" i="19"/>
  <c r="M1069" i="19"/>
  <c r="L1069" i="19"/>
  <c r="N1068" i="19"/>
  <c r="M1068" i="19"/>
  <c r="L1068" i="19"/>
  <c r="N1067" i="19"/>
  <c r="M1067" i="19"/>
  <c r="L1067" i="19"/>
  <c r="N1066" i="19"/>
  <c r="M1066" i="19"/>
  <c r="L1066" i="19"/>
  <c r="N1065" i="19"/>
  <c r="M1065" i="19"/>
  <c r="L1065" i="19"/>
  <c r="N1064" i="19"/>
  <c r="M1064" i="19"/>
  <c r="L1064" i="19"/>
  <c r="N1063" i="19"/>
  <c r="M1063" i="19"/>
  <c r="L1063" i="19"/>
  <c r="N1062" i="19"/>
  <c r="M1062" i="19"/>
  <c r="L1062" i="19"/>
  <c r="N1061" i="19"/>
  <c r="M1061" i="19"/>
  <c r="L1061" i="19"/>
  <c r="N1060" i="19"/>
  <c r="M1060" i="19"/>
  <c r="L1060" i="19"/>
  <c r="N1059" i="19"/>
  <c r="M1059" i="19"/>
  <c r="L1059" i="19"/>
  <c r="N1058" i="19"/>
  <c r="M1058" i="19"/>
  <c r="L1058" i="19"/>
  <c r="N1057" i="19"/>
  <c r="M1057" i="19"/>
  <c r="L1057" i="19"/>
  <c r="N1056" i="19"/>
  <c r="M1056" i="19"/>
  <c r="L1056" i="19"/>
  <c r="N1055" i="19"/>
  <c r="M1055" i="19"/>
  <c r="L1055" i="19"/>
  <c r="N1054" i="19"/>
  <c r="M1054" i="19"/>
  <c r="L1054" i="19"/>
  <c r="N1053" i="19"/>
  <c r="M1053" i="19"/>
  <c r="L1053" i="19"/>
  <c r="N1052" i="19"/>
  <c r="M1052" i="19"/>
  <c r="L1052" i="19"/>
  <c r="N1051" i="19"/>
  <c r="M1051" i="19"/>
  <c r="L1051" i="19"/>
  <c r="N1050" i="19"/>
  <c r="M1050" i="19"/>
  <c r="L1050" i="19"/>
  <c r="N1049" i="19"/>
  <c r="M1049" i="19"/>
  <c r="L1049" i="19"/>
  <c r="N1048" i="19"/>
  <c r="M1048" i="19"/>
  <c r="L1048" i="19"/>
  <c r="N1047" i="19"/>
  <c r="M1047" i="19"/>
  <c r="L1047" i="19"/>
  <c r="N1046" i="19"/>
  <c r="M1046" i="19"/>
  <c r="L1046" i="19"/>
  <c r="N1045" i="19"/>
  <c r="M1045" i="19"/>
  <c r="L1045" i="19"/>
  <c r="N1044" i="19"/>
  <c r="M1044" i="19"/>
  <c r="L1044" i="19"/>
  <c r="N1043" i="19"/>
  <c r="M1043" i="19"/>
  <c r="L1043" i="19"/>
  <c r="N1042" i="19"/>
  <c r="M1042" i="19"/>
  <c r="L1042" i="19"/>
  <c r="N1041" i="19"/>
  <c r="M1041" i="19"/>
  <c r="L1041" i="19"/>
  <c r="N1040" i="19"/>
  <c r="M1040" i="19"/>
  <c r="L1040" i="19"/>
  <c r="N1039" i="19"/>
  <c r="M1039" i="19"/>
  <c r="L1039" i="19"/>
  <c r="U1037" i="19"/>
  <c r="S1037" i="19"/>
  <c r="S17" i="18" s="1"/>
  <c r="T1037" i="19"/>
  <c r="T17" i="18" s="1"/>
  <c r="V1037" i="19"/>
  <c r="V17" i="18" s="1"/>
  <c r="F932" i="19"/>
  <c r="F933" i="19"/>
  <c r="F934" i="19"/>
  <c r="F935" i="19"/>
  <c r="F936" i="19"/>
  <c r="F937" i="19"/>
  <c r="F938" i="19"/>
  <c r="F939" i="19"/>
  <c r="F940" i="19"/>
  <c r="F941" i="19"/>
  <c r="F942" i="19"/>
  <c r="F943" i="19"/>
  <c r="F944" i="19"/>
  <c r="F945" i="19"/>
  <c r="F946" i="19"/>
  <c r="F947" i="19"/>
  <c r="F948" i="19"/>
  <c r="F949" i="19"/>
  <c r="F950" i="19"/>
  <c r="F951" i="19"/>
  <c r="F952" i="19"/>
  <c r="F953" i="19"/>
  <c r="F954" i="19"/>
  <c r="F955" i="19"/>
  <c r="F956" i="19"/>
  <c r="F957" i="19"/>
  <c r="F958" i="19"/>
  <c r="F959" i="19"/>
  <c r="F960" i="19"/>
  <c r="F961" i="19"/>
  <c r="F962" i="19"/>
  <c r="F963" i="19"/>
  <c r="F964" i="19"/>
  <c r="F965" i="19"/>
  <c r="F966" i="19"/>
  <c r="F967" i="19"/>
  <c r="F968" i="19"/>
  <c r="F969" i="19"/>
  <c r="F970" i="19"/>
  <c r="F971" i="19"/>
  <c r="F972" i="19"/>
  <c r="F973" i="19"/>
  <c r="F974" i="19"/>
  <c r="F975" i="19"/>
  <c r="F976" i="19"/>
  <c r="F977" i="19"/>
  <c r="F978" i="19"/>
  <c r="F979" i="19"/>
  <c r="F980" i="19"/>
  <c r="F981" i="19"/>
  <c r="F982" i="19"/>
  <c r="F983" i="19"/>
  <c r="F984" i="19"/>
  <c r="F985" i="19"/>
  <c r="F986" i="19"/>
  <c r="F987" i="19"/>
  <c r="F988" i="19"/>
  <c r="F989" i="19"/>
  <c r="F990" i="19"/>
  <c r="F991" i="19"/>
  <c r="F992" i="19"/>
  <c r="F993" i="19"/>
  <c r="F994" i="19"/>
  <c r="F995" i="19"/>
  <c r="F996" i="19"/>
  <c r="F997" i="19"/>
  <c r="F998" i="19"/>
  <c r="F999" i="19"/>
  <c r="F1000" i="19"/>
  <c r="F1001" i="19"/>
  <c r="F1002" i="19"/>
  <c r="F1003" i="19"/>
  <c r="F1004" i="19"/>
  <c r="F1005" i="19"/>
  <c r="F1006" i="19"/>
  <c r="F1007" i="19"/>
  <c r="F1008" i="19"/>
  <c r="F1009" i="19"/>
  <c r="F1010" i="19"/>
  <c r="F1011" i="19"/>
  <c r="F1012" i="19"/>
  <c r="F1013" i="19"/>
  <c r="F1014" i="19"/>
  <c r="F1015" i="19"/>
  <c r="F1016" i="19"/>
  <c r="F1017" i="19"/>
  <c r="F1018" i="19"/>
  <c r="F1019" i="19"/>
  <c r="F1020" i="19"/>
  <c r="F1021" i="19"/>
  <c r="F1022" i="19"/>
  <c r="F1023" i="19"/>
  <c r="F1024" i="19"/>
  <c r="F1025" i="19"/>
  <c r="F1026" i="19"/>
  <c r="F1027" i="19"/>
  <c r="F1028" i="19"/>
  <c r="F1029" i="19"/>
  <c r="F1030" i="19"/>
  <c r="F1031" i="19"/>
  <c r="F1032" i="19"/>
  <c r="F1033" i="19"/>
  <c r="F1034" i="19"/>
  <c r="F1035" i="19"/>
  <c r="F1036" i="19"/>
  <c r="J1037" i="19"/>
  <c r="N1036" i="19"/>
  <c r="M1036" i="19"/>
  <c r="L1036" i="19"/>
  <c r="N1035" i="19"/>
  <c r="M1035" i="19"/>
  <c r="L1035" i="19"/>
  <c r="N1034" i="19"/>
  <c r="M1034" i="19"/>
  <c r="L1034" i="19"/>
  <c r="N1033" i="19"/>
  <c r="M1033" i="19"/>
  <c r="L1033" i="19"/>
  <c r="N1032" i="19"/>
  <c r="M1032" i="19"/>
  <c r="L1032" i="19"/>
  <c r="N1031" i="19"/>
  <c r="M1031" i="19"/>
  <c r="L1031" i="19"/>
  <c r="N1030" i="19"/>
  <c r="M1030" i="19"/>
  <c r="L1030" i="19"/>
  <c r="N1029" i="19"/>
  <c r="M1029" i="19"/>
  <c r="L1029" i="19"/>
  <c r="N1028" i="19"/>
  <c r="M1028" i="19"/>
  <c r="L1028" i="19"/>
  <c r="N1027" i="19"/>
  <c r="M1027" i="19"/>
  <c r="L1027" i="19"/>
  <c r="N1026" i="19"/>
  <c r="M1026" i="19"/>
  <c r="L1026" i="19"/>
  <c r="N1025" i="19"/>
  <c r="M1025" i="19"/>
  <c r="L1025" i="19"/>
  <c r="N1024" i="19"/>
  <c r="M1024" i="19"/>
  <c r="L1024" i="19"/>
  <c r="N1023" i="19"/>
  <c r="M1023" i="19"/>
  <c r="L1023" i="19"/>
  <c r="N1022" i="19"/>
  <c r="M1022" i="19"/>
  <c r="L1022" i="19"/>
  <c r="N1021" i="19"/>
  <c r="M1021" i="19"/>
  <c r="L1021" i="19"/>
  <c r="N1020" i="19"/>
  <c r="M1020" i="19"/>
  <c r="L1020" i="19"/>
  <c r="N1019" i="19"/>
  <c r="M1019" i="19"/>
  <c r="L1019" i="19"/>
  <c r="N1018" i="19"/>
  <c r="M1018" i="19"/>
  <c r="L1018" i="19"/>
  <c r="N1017" i="19"/>
  <c r="M1017" i="19"/>
  <c r="L1017" i="19"/>
  <c r="N1016" i="19"/>
  <c r="M1016" i="19"/>
  <c r="L1016" i="19"/>
  <c r="N1015" i="19"/>
  <c r="M1015" i="19"/>
  <c r="L1015" i="19"/>
  <c r="N1014" i="19"/>
  <c r="M1014" i="19"/>
  <c r="L1014" i="19"/>
  <c r="N1013" i="19"/>
  <c r="M1013" i="19"/>
  <c r="L1013" i="19"/>
  <c r="N1012" i="19"/>
  <c r="M1012" i="19"/>
  <c r="L1012" i="19"/>
  <c r="N1011" i="19"/>
  <c r="M1011" i="19"/>
  <c r="L1011" i="19"/>
  <c r="N1010" i="19"/>
  <c r="M1010" i="19"/>
  <c r="L1010" i="19"/>
  <c r="N1009" i="19"/>
  <c r="M1009" i="19"/>
  <c r="L1009" i="19"/>
  <c r="N1008" i="19"/>
  <c r="M1008" i="19"/>
  <c r="L1008" i="19"/>
  <c r="N1007" i="19"/>
  <c r="M1007" i="19"/>
  <c r="L1007" i="19"/>
  <c r="N1006" i="19"/>
  <c r="M1006" i="19"/>
  <c r="L1006" i="19"/>
  <c r="N1005" i="19"/>
  <c r="M1005" i="19"/>
  <c r="L1005" i="19"/>
  <c r="N1004" i="19"/>
  <c r="M1004" i="19"/>
  <c r="L1004" i="19"/>
  <c r="N1003" i="19"/>
  <c r="M1003" i="19"/>
  <c r="L1003" i="19"/>
  <c r="N1002" i="19"/>
  <c r="M1002" i="19"/>
  <c r="L1002" i="19"/>
  <c r="N1001" i="19"/>
  <c r="M1001" i="19"/>
  <c r="L1001" i="19"/>
  <c r="N1000" i="19"/>
  <c r="M1000" i="19"/>
  <c r="L1000" i="19"/>
  <c r="N999" i="19"/>
  <c r="M999" i="19"/>
  <c r="L999" i="19"/>
  <c r="N998" i="19"/>
  <c r="M998" i="19"/>
  <c r="L998" i="19"/>
  <c r="N997" i="19"/>
  <c r="M997" i="19"/>
  <c r="L997" i="19"/>
  <c r="N996" i="19"/>
  <c r="M996" i="19"/>
  <c r="L996" i="19"/>
  <c r="N995" i="19"/>
  <c r="M995" i="19"/>
  <c r="L995" i="19"/>
  <c r="N994" i="19"/>
  <c r="M994" i="19"/>
  <c r="L994" i="19"/>
  <c r="N993" i="19"/>
  <c r="M993" i="19"/>
  <c r="L993" i="19"/>
  <c r="N992" i="19"/>
  <c r="M992" i="19"/>
  <c r="L992" i="19"/>
  <c r="N991" i="19"/>
  <c r="M991" i="19"/>
  <c r="L991" i="19"/>
  <c r="N990" i="19"/>
  <c r="M990" i="19"/>
  <c r="L990" i="19"/>
  <c r="N989" i="19"/>
  <c r="M989" i="19"/>
  <c r="L989" i="19"/>
  <c r="N988" i="19"/>
  <c r="M988" i="19"/>
  <c r="L988" i="19"/>
  <c r="N987" i="19"/>
  <c r="M987" i="19"/>
  <c r="L987" i="19"/>
  <c r="N986" i="19"/>
  <c r="M986" i="19"/>
  <c r="L986" i="19"/>
  <c r="N985" i="19"/>
  <c r="M985" i="19"/>
  <c r="L985" i="19"/>
  <c r="N984" i="19"/>
  <c r="M984" i="19"/>
  <c r="L984" i="19"/>
  <c r="N983" i="19"/>
  <c r="M983" i="19"/>
  <c r="L983" i="19"/>
  <c r="N982" i="19"/>
  <c r="M982" i="19"/>
  <c r="L982" i="19"/>
  <c r="N981" i="19"/>
  <c r="M981" i="19"/>
  <c r="L981" i="19"/>
  <c r="N980" i="19"/>
  <c r="M980" i="19"/>
  <c r="L980" i="19"/>
  <c r="N979" i="19"/>
  <c r="M979" i="19"/>
  <c r="L979" i="19"/>
  <c r="N978" i="19"/>
  <c r="M978" i="19"/>
  <c r="L978" i="19"/>
  <c r="N977" i="19"/>
  <c r="M977" i="19"/>
  <c r="L977" i="19"/>
  <c r="N976" i="19"/>
  <c r="M976" i="19"/>
  <c r="L976" i="19"/>
  <c r="N975" i="19"/>
  <c r="M975" i="19"/>
  <c r="L975" i="19"/>
  <c r="N974" i="19"/>
  <c r="M974" i="19"/>
  <c r="L974" i="19"/>
  <c r="N973" i="19"/>
  <c r="M973" i="19"/>
  <c r="L973" i="19"/>
  <c r="N972" i="19"/>
  <c r="M972" i="19"/>
  <c r="L972" i="19"/>
  <c r="N971" i="19"/>
  <c r="M971" i="19"/>
  <c r="L971" i="19"/>
  <c r="N970" i="19"/>
  <c r="M970" i="19"/>
  <c r="L970" i="19"/>
  <c r="N969" i="19"/>
  <c r="M969" i="19"/>
  <c r="L969" i="19"/>
  <c r="N968" i="19"/>
  <c r="M968" i="19"/>
  <c r="L968" i="19"/>
  <c r="N967" i="19"/>
  <c r="M967" i="19"/>
  <c r="L967" i="19"/>
  <c r="N966" i="19"/>
  <c r="M966" i="19"/>
  <c r="L966" i="19"/>
  <c r="N965" i="19"/>
  <c r="M965" i="19"/>
  <c r="L965" i="19"/>
  <c r="N964" i="19"/>
  <c r="M964" i="19"/>
  <c r="L964" i="19"/>
  <c r="N963" i="19"/>
  <c r="M963" i="19"/>
  <c r="L963" i="19"/>
  <c r="N962" i="19"/>
  <c r="M962" i="19"/>
  <c r="L962" i="19"/>
  <c r="N961" i="19"/>
  <c r="M961" i="19"/>
  <c r="L961" i="19"/>
  <c r="N960" i="19"/>
  <c r="M960" i="19"/>
  <c r="L960" i="19"/>
  <c r="N959" i="19"/>
  <c r="M959" i="19"/>
  <c r="L959" i="19"/>
  <c r="N958" i="19"/>
  <c r="M958" i="19"/>
  <c r="L958" i="19"/>
  <c r="N957" i="19"/>
  <c r="M957" i="19"/>
  <c r="L957" i="19"/>
  <c r="N956" i="19"/>
  <c r="M956" i="19"/>
  <c r="L956" i="19"/>
  <c r="N955" i="19"/>
  <c r="M955" i="19"/>
  <c r="L955" i="19"/>
  <c r="N954" i="19"/>
  <c r="M954" i="19"/>
  <c r="L954" i="19"/>
  <c r="N953" i="19"/>
  <c r="M953" i="19"/>
  <c r="L953" i="19"/>
  <c r="N952" i="19"/>
  <c r="M952" i="19"/>
  <c r="L952" i="19"/>
  <c r="N951" i="19"/>
  <c r="M951" i="19"/>
  <c r="L951" i="19"/>
  <c r="N950" i="19"/>
  <c r="M950" i="19"/>
  <c r="L950" i="19"/>
  <c r="N949" i="19"/>
  <c r="M949" i="19"/>
  <c r="L949" i="19"/>
  <c r="N948" i="19"/>
  <c r="M948" i="19"/>
  <c r="L948" i="19"/>
  <c r="N947" i="19"/>
  <c r="M947" i="19"/>
  <c r="L947" i="19"/>
  <c r="N946" i="19"/>
  <c r="M946" i="19"/>
  <c r="L946" i="19"/>
  <c r="N945" i="19"/>
  <c r="M945" i="19"/>
  <c r="L945" i="19"/>
  <c r="N944" i="19"/>
  <c r="M944" i="19"/>
  <c r="L944" i="19"/>
  <c r="N943" i="19"/>
  <c r="M943" i="19"/>
  <c r="L943" i="19"/>
  <c r="N942" i="19"/>
  <c r="M942" i="19"/>
  <c r="L942" i="19"/>
  <c r="N941" i="19"/>
  <c r="M941" i="19"/>
  <c r="L941" i="19"/>
  <c r="N940" i="19"/>
  <c r="M940" i="19"/>
  <c r="L940" i="19"/>
  <c r="N939" i="19"/>
  <c r="M939" i="19"/>
  <c r="L939" i="19"/>
  <c r="N938" i="19"/>
  <c r="M938" i="19"/>
  <c r="L938" i="19"/>
  <c r="N937" i="19"/>
  <c r="M937" i="19"/>
  <c r="L937" i="19"/>
  <c r="N936" i="19"/>
  <c r="M936" i="19"/>
  <c r="L936" i="19"/>
  <c r="N935" i="19"/>
  <c r="M935" i="19"/>
  <c r="L935" i="19"/>
  <c r="N934" i="19"/>
  <c r="M934" i="19"/>
  <c r="L934" i="19"/>
  <c r="N933" i="19"/>
  <c r="M933" i="19"/>
  <c r="L933" i="19"/>
  <c r="N932" i="19"/>
  <c r="M932" i="19"/>
  <c r="L932" i="19"/>
  <c r="U930" i="19"/>
  <c r="S930" i="19"/>
  <c r="T930" i="19"/>
  <c r="Y930" i="19"/>
  <c r="Y16" i="18" s="1"/>
  <c r="BM831" i="19"/>
  <c r="F831" i="19" s="1"/>
  <c r="BM832" i="19"/>
  <c r="F832" i="19" s="1"/>
  <c r="BM833" i="19"/>
  <c r="F833" i="19" s="1"/>
  <c r="BM834" i="19"/>
  <c r="F834" i="19" s="1"/>
  <c r="BM835" i="19"/>
  <c r="F835" i="19" s="1"/>
  <c r="BM836" i="19"/>
  <c r="F836" i="19" s="1"/>
  <c r="BM837" i="19"/>
  <c r="F837" i="19" s="1"/>
  <c r="BM838" i="19"/>
  <c r="F838" i="19" s="1"/>
  <c r="BM839" i="19"/>
  <c r="F839" i="19" s="1"/>
  <c r="BM840" i="19"/>
  <c r="F840" i="19" s="1"/>
  <c r="BM841" i="19"/>
  <c r="F841" i="19" s="1"/>
  <c r="BM842" i="19"/>
  <c r="F842" i="19" s="1"/>
  <c r="BM843" i="19"/>
  <c r="F843" i="19" s="1"/>
  <c r="BM844" i="19"/>
  <c r="F844" i="19" s="1"/>
  <c r="BM845" i="19"/>
  <c r="F845" i="19" s="1"/>
  <c r="BM846" i="19"/>
  <c r="F846" i="19" s="1"/>
  <c r="BM847" i="19"/>
  <c r="F847" i="19" s="1"/>
  <c r="BM848" i="19"/>
  <c r="F848" i="19" s="1"/>
  <c r="BM849" i="19"/>
  <c r="F849" i="19" s="1"/>
  <c r="BM850" i="19"/>
  <c r="F850" i="19" s="1"/>
  <c r="BM851" i="19"/>
  <c r="F851" i="19" s="1"/>
  <c r="BM852" i="19"/>
  <c r="F852" i="19" s="1"/>
  <c r="BM853" i="19"/>
  <c r="F853" i="19" s="1"/>
  <c r="BM854" i="19"/>
  <c r="F854" i="19" s="1"/>
  <c r="BM855" i="19"/>
  <c r="F855" i="19" s="1"/>
  <c r="BM856" i="19"/>
  <c r="F856" i="19" s="1"/>
  <c r="BM857" i="19"/>
  <c r="F857" i="19" s="1"/>
  <c r="BM858" i="19"/>
  <c r="F858" i="19" s="1"/>
  <c r="BM859" i="19"/>
  <c r="F859" i="19" s="1"/>
  <c r="BM860" i="19"/>
  <c r="F860" i="19" s="1"/>
  <c r="BM861" i="19"/>
  <c r="F861" i="19" s="1"/>
  <c r="BM862" i="19"/>
  <c r="F862" i="19" s="1"/>
  <c r="BM863" i="19"/>
  <c r="F863" i="19" s="1"/>
  <c r="BM864" i="19"/>
  <c r="F864" i="19" s="1"/>
  <c r="BM865" i="19"/>
  <c r="F865" i="19" s="1"/>
  <c r="BM866" i="19"/>
  <c r="F866" i="19" s="1"/>
  <c r="BM867" i="19"/>
  <c r="F867" i="19" s="1"/>
  <c r="BM868" i="19"/>
  <c r="F868" i="19" s="1"/>
  <c r="BM869" i="19"/>
  <c r="F869" i="19" s="1"/>
  <c r="BM870" i="19"/>
  <c r="F870" i="19" s="1"/>
  <c r="BM871" i="19"/>
  <c r="F871" i="19" s="1"/>
  <c r="BM872" i="19"/>
  <c r="F872" i="19" s="1"/>
  <c r="BM873" i="19"/>
  <c r="F873" i="19" s="1"/>
  <c r="BM874" i="19"/>
  <c r="F874" i="19" s="1"/>
  <c r="BM875" i="19"/>
  <c r="F875" i="19" s="1"/>
  <c r="BM876" i="19"/>
  <c r="F876" i="19" s="1"/>
  <c r="BM877" i="19"/>
  <c r="F877" i="19" s="1"/>
  <c r="BM878" i="19"/>
  <c r="F878" i="19" s="1"/>
  <c r="BM879" i="19"/>
  <c r="F879" i="19" s="1"/>
  <c r="BM880" i="19"/>
  <c r="F880" i="19" s="1"/>
  <c r="BM881" i="19"/>
  <c r="F881" i="19" s="1"/>
  <c r="BM882" i="19"/>
  <c r="F882" i="19" s="1"/>
  <c r="BM883" i="19"/>
  <c r="F883" i="19" s="1"/>
  <c r="BM884" i="19"/>
  <c r="F884" i="19" s="1"/>
  <c r="BM885" i="19"/>
  <c r="F885" i="19" s="1"/>
  <c r="BM886" i="19"/>
  <c r="F886" i="19" s="1"/>
  <c r="BM887" i="19"/>
  <c r="F887" i="19" s="1"/>
  <c r="BM888" i="19"/>
  <c r="F888" i="19" s="1"/>
  <c r="BM889" i="19"/>
  <c r="F889" i="19" s="1"/>
  <c r="BM890" i="19"/>
  <c r="F890" i="19" s="1"/>
  <c r="BM891" i="19"/>
  <c r="F891" i="19" s="1"/>
  <c r="BM892" i="19"/>
  <c r="F892" i="19" s="1"/>
  <c r="BM893" i="19"/>
  <c r="F893" i="19" s="1"/>
  <c r="BM894" i="19"/>
  <c r="F894" i="19" s="1"/>
  <c r="BM895" i="19"/>
  <c r="F895" i="19" s="1"/>
  <c r="BM896" i="19"/>
  <c r="F896" i="19" s="1"/>
  <c r="BM897" i="19"/>
  <c r="F897" i="19" s="1"/>
  <c r="BM898" i="19"/>
  <c r="F898" i="19" s="1"/>
  <c r="BM899" i="19"/>
  <c r="F899" i="19" s="1"/>
  <c r="BM900" i="19"/>
  <c r="F900" i="19" s="1"/>
  <c r="BM901" i="19"/>
  <c r="F901" i="19" s="1"/>
  <c r="BM902" i="19"/>
  <c r="F902" i="19" s="1"/>
  <c r="BM903" i="19"/>
  <c r="F903" i="19" s="1"/>
  <c r="BM904" i="19"/>
  <c r="F904" i="19" s="1"/>
  <c r="BM905" i="19"/>
  <c r="F905" i="19" s="1"/>
  <c r="BM906" i="19"/>
  <c r="F906" i="19" s="1"/>
  <c r="BM907" i="19"/>
  <c r="F907" i="19" s="1"/>
  <c r="BM908" i="19"/>
  <c r="F908" i="19" s="1"/>
  <c r="BM909" i="19"/>
  <c r="F909" i="19" s="1"/>
  <c r="BM910" i="19"/>
  <c r="F910" i="19" s="1"/>
  <c r="BM911" i="19"/>
  <c r="F911" i="19" s="1"/>
  <c r="BM912" i="19"/>
  <c r="F912" i="19" s="1"/>
  <c r="BM913" i="19"/>
  <c r="F913" i="19" s="1"/>
  <c r="BM914" i="19"/>
  <c r="F914" i="19" s="1"/>
  <c r="BM915" i="19"/>
  <c r="F915" i="19" s="1"/>
  <c r="BM916" i="19"/>
  <c r="BM917" i="19"/>
  <c r="F917" i="19" s="1"/>
  <c r="BM918" i="19"/>
  <c r="F918" i="19" s="1"/>
  <c r="BM919" i="19"/>
  <c r="F919" i="19" s="1"/>
  <c r="BM920" i="19"/>
  <c r="F920" i="19" s="1"/>
  <c r="BM921" i="19"/>
  <c r="F921" i="19" s="1"/>
  <c r="BM922" i="19"/>
  <c r="F922" i="19" s="1"/>
  <c r="BM923" i="19"/>
  <c r="F923" i="19" s="1"/>
  <c r="BM924" i="19"/>
  <c r="F924" i="19" s="1"/>
  <c r="BM925" i="19"/>
  <c r="F925" i="19" s="1"/>
  <c r="BM926" i="19"/>
  <c r="F926" i="19" s="1"/>
  <c r="BM927" i="19"/>
  <c r="F927" i="19" s="1"/>
  <c r="BM928" i="19"/>
  <c r="F928" i="19" s="1"/>
  <c r="BM929" i="19"/>
  <c r="J930" i="19"/>
  <c r="N929" i="19"/>
  <c r="M929" i="19"/>
  <c r="L929" i="19"/>
  <c r="N928" i="19"/>
  <c r="M928" i="19"/>
  <c r="L928" i="19"/>
  <c r="N927" i="19"/>
  <c r="M927" i="19"/>
  <c r="L927" i="19"/>
  <c r="N926" i="19"/>
  <c r="M926" i="19"/>
  <c r="L926" i="19"/>
  <c r="N925" i="19"/>
  <c r="M925" i="19"/>
  <c r="L925" i="19"/>
  <c r="N924" i="19"/>
  <c r="M924" i="19"/>
  <c r="L924" i="19"/>
  <c r="N923" i="19"/>
  <c r="M923" i="19"/>
  <c r="L923" i="19"/>
  <c r="N922" i="19"/>
  <c r="M922" i="19"/>
  <c r="L922" i="19"/>
  <c r="N921" i="19"/>
  <c r="M921" i="19"/>
  <c r="L921" i="19"/>
  <c r="N920" i="19"/>
  <c r="M920" i="19"/>
  <c r="L920" i="19"/>
  <c r="N919" i="19"/>
  <c r="M919" i="19"/>
  <c r="L919" i="19"/>
  <c r="N918" i="19"/>
  <c r="M918" i="19"/>
  <c r="L918" i="19"/>
  <c r="N917" i="19"/>
  <c r="M917" i="19"/>
  <c r="L917" i="19"/>
  <c r="N916" i="19"/>
  <c r="M916" i="19"/>
  <c r="L916" i="19"/>
  <c r="N915" i="19"/>
  <c r="M915" i="19"/>
  <c r="L915" i="19"/>
  <c r="N914" i="19"/>
  <c r="M914" i="19"/>
  <c r="L914" i="19"/>
  <c r="N913" i="19"/>
  <c r="M913" i="19"/>
  <c r="L913" i="19"/>
  <c r="N912" i="19"/>
  <c r="M912" i="19"/>
  <c r="L912" i="19"/>
  <c r="N911" i="19"/>
  <c r="M911" i="19"/>
  <c r="L911" i="19"/>
  <c r="N910" i="19"/>
  <c r="M910" i="19"/>
  <c r="L910" i="19"/>
  <c r="N909" i="19"/>
  <c r="M909" i="19"/>
  <c r="L909" i="19"/>
  <c r="N908" i="19"/>
  <c r="M908" i="19"/>
  <c r="L908" i="19"/>
  <c r="N907" i="19"/>
  <c r="M907" i="19"/>
  <c r="L907" i="19"/>
  <c r="N906" i="19"/>
  <c r="M906" i="19"/>
  <c r="L906" i="19"/>
  <c r="N905" i="19"/>
  <c r="M905" i="19"/>
  <c r="L905" i="19"/>
  <c r="N904" i="19"/>
  <c r="M904" i="19"/>
  <c r="L904" i="19"/>
  <c r="N903" i="19"/>
  <c r="M903" i="19"/>
  <c r="L903" i="19"/>
  <c r="N902" i="19"/>
  <c r="M902" i="19"/>
  <c r="L902" i="19"/>
  <c r="N901" i="19"/>
  <c r="M901" i="19"/>
  <c r="L901" i="19"/>
  <c r="N900" i="19"/>
  <c r="M900" i="19"/>
  <c r="L900" i="19"/>
  <c r="N899" i="19"/>
  <c r="M899" i="19"/>
  <c r="L899" i="19"/>
  <c r="N898" i="19"/>
  <c r="M898" i="19"/>
  <c r="L898" i="19"/>
  <c r="N897" i="19"/>
  <c r="M897" i="19"/>
  <c r="L897" i="19"/>
  <c r="N896" i="19"/>
  <c r="M896" i="19"/>
  <c r="L896" i="19"/>
  <c r="N895" i="19"/>
  <c r="M895" i="19"/>
  <c r="L895" i="19"/>
  <c r="N894" i="19"/>
  <c r="M894" i="19"/>
  <c r="L894" i="19"/>
  <c r="N893" i="19"/>
  <c r="M893" i="19"/>
  <c r="L893" i="19"/>
  <c r="N892" i="19"/>
  <c r="M892" i="19"/>
  <c r="L892" i="19"/>
  <c r="N891" i="19"/>
  <c r="M891" i="19"/>
  <c r="L891" i="19"/>
  <c r="N890" i="19"/>
  <c r="M890" i="19"/>
  <c r="L890" i="19"/>
  <c r="N889" i="19"/>
  <c r="M889" i="19"/>
  <c r="L889" i="19"/>
  <c r="N888" i="19"/>
  <c r="M888" i="19"/>
  <c r="L888" i="19"/>
  <c r="N887" i="19"/>
  <c r="M887" i="19"/>
  <c r="L887" i="19"/>
  <c r="N886" i="19"/>
  <c r="M886" i="19"/>
  <c r="L886" i="19"/>
  <c r="N885" i="19"/>
  <c r="M885" i="19"/>
  <c r="L885" i="19"/>
  <c r="N884" i="19"/>
  <c r="M884" i="19"/>
  <c r="L884" i="19"/>
  <c r="N883" i="19"/>
  <c r="M883" i="19"/>
  <c r="L883" i="19"/>
  <c r="N882" i="19"/>
  <c r="M882" i="19"/>
  <c r="L882" i="19"/>
  <c r="N881" i="19"/>
  <c r="M881" i="19"/>
  <c r="L881" i="19"/>
  <c r="N880" i="19"/>
  <c r="M880" i="19"/>
  <c r="L880" i="19"/>
  <c r="N879" i="19"/>
  <c r="M879" i="19"/>
  <c r="L879" i="19"/>
  <c r="N878" i="19"/>
  <c r="M878" i="19"/>
  <c r="L878" i="19"/>
  <c r="N877" i="19"/>
  <c r="M877" i="19"/>
  <c r="L877" i="19"/>
  <c r="N876" i="19"/>
  <c r="M876" i="19"/>
  <c r="L876" i="19"/>
  <c r="N875" i="19"/>
  <c r="M875" i="19"/>
  <c r="L875" i="19"/>
  <c r="N874" i="19"/>
  <c r="M874" i="19"/>
  <c r="L874" i="19"/>
  <c r="N873" i="19"/>
  <c r="M873" i="19"/>
  <c r="L873" i="19"/>
  <c r="N872" i="19"/>
  <c r="M872" i="19"/>
  <c r="L872" i="19"/>
  <c r="N871" i="19"/>
  <c r="M871" i="19"/>
  <c r="L871" i="19"/>
  <c r="N870" i="19"/>
  <c r="M870" i="19"/>
  <c r="L870" i="19"/>
  <c r="N869" i="19"/>
  <c r="M869" i="19"/>
  <c r="L869" i="19"/>
  <c r="N868" i="19"/>
  <c r="M868" i="19"/>
  <c r="L868" i="19"/>
  <c r="N867" i="19"/>
  <c r="M867" i="19"/>
  <c r="L867" i="19"/>
  <c r="N866" i="19"/>
  <c r="M866" i="19"/>
  <c r="L866" i="19"/>
  <c r="N865" i="19"/>
  <c r="M865" i="19"/>
  <c r="L865" i="19"/>
  <c r="N864" i="19"/>
  <c r="M864" i="19"/>
  <c r="L864" i="19"/>
  <c r="N863" i="19"/>
  <c r="M863" i="19"/>
  <c r="L863" i="19"/>
  <c r="N862" i="19"/>
  <c r="M862" i="19"/>
  <c r="L862" i="19"/>
  <c r="N861" i="19"/>
  <c r="M861" i="19"/>
  <c r="L861" i="19"/>
  <c r="N860" i="19"/>
  <c r="M860" i="19"/>
  <c r="L860" i="19"/>
  <c r="N859" i="19"/>
  <c r="M859" i="19"/>
  <c r="L859" i="19"/>
  <c r="N858" i="19"/>
  <c r="M858" i="19"/>
  <c r="L858" i="19"/>
  <c r="N857" i="19"/>
  <c r="M857" i="19"/>
  <c r="L857" i="19"/>
  <c r="N856" i="19"/>
  <c r="M856" i="19"/>
  <c r="L856" i="19"/>
  <c r="N855" i="19"/>
  <c r="M855" i="19"/>
  <c r="L855" i="19"/>
  <c r="N854" i="19"/>
  <c r="M854" i="19"/>
  <c r="L854" i="19"/>
  <c r="N853" i="19"/>
  <c r="M853" i="19"/>
  <c r="L853" i="19"/>
  <c r="N852" i="19"/>
  <c r="M852" i="19"/>
  <c r="L852" i="19"/>
  <c r="N851" i="19"/>
  <c r="M851" i="19"/>
  <c r="L851" i="19"/>
  <c r="N850" i="19"/>
  <c r="M850" i="19"/>
  <c r="L850" i="19"/>
  <c r="N849" i="19"/>
  <c r="M849" i="19"/>
  <c r="L849" i="19"/>
  <c r="N848" i="19"/>
  <c r="M848" i="19"/>
  <c r="L848" i="19"/>
  <c r="N847" i="19"/>
  <c r="M847" i="19"/>
  <c r="L847" i="19"/>
  <c r="N846" i="19"/>
  <c r="M846" i="19"/>
  <c r="L846" i="19"/>
  <c r="N845" i="19"/>
  <c r="M845" i="19"/>
  <c r="L845" i="19"/>
  <c r="N844" i="19"/>
  <c r="M844" i="19"/>
  <c r="L844" i="19"/>
  <c r="N843" i="19"/>
  <c r="M843" i="19"/>
  <c r="L843" i="19"/>
  <c r="N842" i="19"/>
  <c r="M842" i="19"/>
  <c r="L842" i="19"/>
  <c r="N841" i="19"/>
  <c r="M841" i="19"/>
  <c r="L841" i="19"/>
  <c r="N840" i="19"/>
  <c r="M840" i="19"/>
  <c r="L840" i="19"/>
  <c r="N839" i="19"/>
  <c r="M839" i="19"/>
  <c r="L839" i="19"/>
  <c r="N838" i="19"/>
  <c r="M838" i="19"/>
  <c r="L838" i="19"/>
  <c r="N837" i="19"/>
  <c r="M837" i="19"/>
  <c r="L837" i="19"/>
  <c r="N836" i="19"/>
  <c r="M836" i="19"/>
  <c r="L836" i="19"/>
  <c r="N835" i="19"/>
  <c r="M835" i="19"/>
  <c r="L835" i="19"/>
  <c r="N834" i="19"/>
  <c r="M834" i="19"/>
  <c r="L834" i="19"/>
  <c r="N833" i="19"/>
  <c r="M833" i="19"/>
  <c r="L833" i="19"/>
  <c r="N832" i="19"/>
  <c r="M832" i="19"/>
  <c r="L832" i="19"/>
  <c r="N831" i="19"/>
  <c r="M831" i="19"/>
  <c r="L831" i="19"/>
  <c r="N829" i="19"/>
  <c r="M829" i="19"/>
  <c r="L829" i="19"/>
  <c r="F829" i="19"/>
  <c r="J829" i="19"/>
  <c r="N828" i="19"/>
  <c r="M828" i="19"/>
  <c r="L828" i="19"/>
  <c r="N827" i="19"/>
  <c r="M827" i="19"/>
  <c r="L827" i="19"/>
  <c r="N826" i="19"/>
  <c r="M826" i="19"/>
  <c r="L826" i="19"/>
  <c r="N825" i="19"/>
  <c r="M825" i="19"/>
  <c r="L825" i="19"/>
  <c r="N824" i="19"/>
  <c r="M824" i="19"/>
  <c r="L824" i="19"/>
  <c r="N823" i="19"/>
  <c r="M823" i="19"/>
  <c r="L823" i="19"/>
  <c r="N822" i="19"/>
  <c r="M822" i="19"/>
  <c r="L822" i="19"/>
  <c r="N821" i="19"/>
  <c r="M821" i="19"/>
  <c r="L821" i="19"/>
  <c r="N820" i="19"/>
  <c r="M820" i="19"/>
  <c r="L820" i="19"/>
  <c r="N819" i="19"/>
  <c r="M819" i="19"/>
  <c r="L819" i="19"/>
  <c r="N818" i="19"/>
  <c r="M818" i="19"/>
  <c r="L818" i="19"/>
  <c r="N817" i="19"/>
  <c r="M817" i="19"/>
  <c r="L817" i="19"/>
  <c r="N816" i="19"/>
  <c r="M816" i="19"/>
  <c r="L816" i="19"/>
  <c r="N815" i="19"/>
  <c r="M815" i="19"/>
  <c r="L815" i="19"/>
  <c r="N814" i="19"/>
  <c r="M814" i="19"/>
  <c r="L814" i="19"/>
  <c r="N813" i="19"/>
  <c r="M813" i="19"/>
  <c r="L813" i="19"/>
  <c r="N812" i="19"/>
  <c r="M812" i="19"/>
  <c r="L812" i="19"/>
  <c r="N811" i="19"/>
  <c r="M811" i="19"/>
  <c r="L811" i="19"/>
  <c r="N810" i="19"/>
  <c r="M810" i="19"/>
  <c r="L810" i="19"/>
  <c r="N809" i="19"/>
  <c r="M809" i="19"/>
  <c r="L809" i="19"/>
  <c r="N808" i="19"/>
  <c r="M808" i="19"/>
  <c r="L808" i="19"/>
  <c r="N807" i="19"/>
  <c r="M807" i="19"/>
  <c r="L807" i="19"/>
  <c r="N806" i="19"/>
  <c r="M806" i="19"/>
  <c r="L806" i="19"/>
  <c r="N805" i="19"/>
  <c r="M805" i="19"/>
  <c r="L805" i="19"/>
  <c r="N804" i="19"/>
  <c r="M804" i="19"/>
  <c r="L804" i="19"/>
  <c r="N803" i="19"/>
  <c r="M803" i="19"/>
  <c r="L803" i="19"/>
  <c r="N802" i="19"/>
  <c r="M802" i="19"/>
  <c r="L802" i="19"/>
  <c r="N801" i="19"/>
  <c r="M801" i="19"/>
  <c r="L801" i="19"/>
  <c r="N800" i="19"/>
  <c r="M800" i="19"/>
  <c r="L800" i="19"/>
  <c r="N799" i="19"/>
  <c r="M799" i="19"/>
  <c r="L799" i="19"/>
  <c r="N798" i="19"/>
  <c r="M798" i="19"/>
  <c r="L798" i="19"/>
  <c r="N797" i="19"/>
  <c r="M797" i="19"/>
  <c r="L797" i="19"/>
  <c r="N796" i="19"/>
  <c r="M796" i="19"/>
  <c r="L796" i="19"/>
  <c r="N795" i="19"/>
  <c r="M795" i="19"/>
  <c r="L795" i="19"/>
  <c r="N794" i="19"/>
  <c r="M794" i="19"/>
  <c r="L794" i="19"/>
  <c r="N793" i="19"/>
  <c r="M793" i="19"/>
  <c r="L793" i="19"/>
  <c r="N792" i="19"/>
  <c r="M792" i="19"/>
  <c r="L792" i="19"/>
  <c r="N791" i="19"/>
  <c r="M791" i="19"/>
  <c r="L791" i="19"/>
  <c r="N790" i="19"/>
  <c r="M790" i="19"/>
  <c r="L790" i="19"/>
  <c r="N789" i="19"/>
  <c r="M789" i="19"/>
  <c r="L789" i="19"/>
  <c r="N788" i="19"/>
  <c r="M788" i="19"/>
  <c r="L788" i="19"/>
  <c r="N787" i="19"/>
  <c r="M787" i="19"/>
  <c r="L787" i="19"/>
  <c r="N786" i="19"/>
  <c r="M786" i="19"/>
  <c r="L786" i="19"/>
  <c r="N785" i="19"/>
  <c r="M785" i="19"/>
  <c r="L785" i="19"/>
  <c r="N784" i="19"/>
  <c r="M784" i="19"/>
  <c r="L784" i="19"/>
  <c r="N783" i="19"/>
  <c r="M783" i="19"/>
  <c r="L783" i="19"/>
  <c r="N782" i="19"/>
  <c r="M782" i="19"/>
  <c r="L782" i="19"/>
  <c r="N781" i="19"/>
  <c r="M781" i="19"/>
  <c r="L781" i="19"/>
  <c r="N780" i="19"/>
  <c r="M780" i="19"/>
  <c r="L780" i="19"/>
  <c r="N779" i="19"/>
  <c r="M779" i="19"/>
  <c r="L779" i="19"/>
  <c r="N778" i="19"/>
  <c r="M778" i="19"/>
  <c r="L778" i="19"/>
  <c r="N777" i="19"/>
  <c r="M777" i="19"/>
  <c r="L777" i="19"/>
  <c r="N776" i="19"/>
  <c r="M776" i="19"/>
  <c r="L776" i="19"/>
  <c r="N775" i="19"/>
  <c r="M775" i="19"/>
  <c r="L775" i="19"/>
  <c r="N774" i="19"/>
  <c r="M774" i="19"/>
  <c r="L774" i="19"/>
  <c r="N773" i="19"/>
  <c r="M773" i="19"/>
  <c r="L773" i="19"/>
  <c r="N772" i="19"/>
  <c r="M772" i="19"/>
  <c r="L772" i="19"/>
  <c r="N771" i="19"/>
  <c r="M771" i="19"/>
  <c r="L771" i="19"/>
  <c r="N770" i="19"/>
  <c r="M770" i="19"/>
  <c r="L770" i="19"/>
  <c r="N769" i="19"/>
  <c r="M769" i="19"/>
  <c r="L769" i="19"/>
  <c r="N768" i="19"/>
  <c r="M768" i="19"/>
  <c r="L768" i="19"/>
  <c r="N767" i="19"/>
  <c r="M767" i="19"/>
  <c r="L767" i="19"/>
  <c r="N766" i="19"/>
  <c r="M766" i="19"/>
  <c r="L766" i="19"/>
  <c r="N765" i="19"/>
  <c r="M765" i="19"/>
  <c r="L765" i="19"/>
  <c r="N764" i="19"/>
  <c r="M764" i="19"/>
  <c r="L764" i="19"/>
  <c r="N763" i="19"/>
  <c r="M763" i="19"/>
  <c r="L763" i="19"/>
  <c r="N762" i="19"/>
  <c r="M762" i="19"/>
  <c r="L762" i="19"/>
  <c r="N761" i="19"/>
  <c r="M761" i="19"/>
  <c r="L761" i="19"/>
  <c r="N760" i="19"/>
  <c r="M760" i="19"/>
  <c r="L760" i="19"/>
  <c r="N759" i="19"/>
  <c r="M759" i="19"/>
  <c r="L759" i="19"/>
  <c r="N758" i="19"/>
  <c r="M758" i="19"/>
  <c r="L758" i="19"/>
  <c r="N757" i="19"/>
  <c r="M757" i="19"/>
  <c r="L757" i="19"/>
  <c r="N756" i="19"/>
  <c r="M756" i="19"/>
  <c r="L756" i="19"/>
  <c r="N755" i="19"/>
  <c r="M755" i="19"/>
  <c r="L755" i="19"/>
  <c r="N754" i="19"/>
  <c r="M754" i="19"/>
  <c r="L754" i="19"/>
  <c r="N753" i="19"/>
  <c r="M753" i="19"/>
  <c r="L753" i="19"/>
  <c r="N752" i="19"/>
  <c r="M752" i="19"/>
  <c r="L752" i="19"/>
  <c r="N751" i="19"/>
  <c r="M751" i="19"/>
  <c r="L751" i="19"/>
  <c r="N750" i="19"/>
  <c r="M750" i="19"/>
  <c r="L750" i="19"/>
  <c r="N749" i="19"/>
  <c r="M749" i="19"/>
  <c r="L749" i="19"/>
  <c r="N748" i="19"/>
  <c r="M748" i="19"/>
  <c r="L748" i="19"/>
  <c r="N747" i="19"/>
  <c r="M747" i="19"/>
  <c r="L747" i="19"/>
  <c r="N746" i="19"/>
  <c r="M746" i="19"/>
  <c r="L746" i="19"/>
  <c r="N745" i="19"/>
  <c r="M745" i="19"/>
  <c r="L745" i="19"/>
  <c r="N744" i="19"/>
  <c r="M744" i="19"/>
  <c r="L744" i="19"/>
  <c r="N743" i="19"/>
  <c r="M743" i="19"/>
  <c r="L743" i="19"/>
  <c r="N742" i="19"/>
  <c r="M742" i="19"/>
  <c r="L742" i="19"/>
  <c r="N741" i="19"/>
  <c r="M741" i="19"/>
  <c r="L741" i="19"/>
  <c r="N740" i="19"/>
  <c r="M740" i="19"/>
  <c r="L740" i="19"/>
  <c r="N739" i="19"/>
  <c r="M739" i="19"/>
  <c r="L739" i="19"/>
  <c r="N738" i="19"/>
  <c r="M738" i="19"/>
  <c r="L738" i="19"/>
  <c r="N737" i="19"/>
  <c r="M737" i="19"/>
  <c r="L737" i="19"/>
  <c r="N735" i="19"/>
  <c r="M735" i="19"/>
  <c r="L735" i="19"/>
  <c r="F735" i="19"/>
  <c r="J735" i="19"/>
  <c r="N734" i="19"/>
  <c r="M734" i="19"/>
  <c r="L734" i="19"/>
  <c r="J734" i="19"/>
  <c r="N733" i="19"/>
  <c r="M733" i="19"/>
  <c r="L733" i="19"/>
  <c r="J733" i="19"/>
  <c r="N732" i="19"/>
  <c r="M732" i="19"/>
  <c r="L732" i="19"/>
  <c r="J732" i="19"/>
  <c r="N731" i="19"/>
  <c r="M731" i="19"/>
  <c r="L731" i="19"/>
  <c r="J731" i="19"/>
  <c r="N730" i="19"/>
  <c r="M730" i="19"/>
  <c r="L730" i="19"/>
  <c r="J730" i="19"/>
  <c r="N729" i="19"/>
  <c r="M729" i="19"/>
  <c r="L729" i="19"/>
  <c r="J729" i="19"/>
  <c r="N728" i="19"/>
  <c r="M728" i="19"/>
  <c r="L728" i="19"/>
  <c r="J728" i="19"/>
  <c r="N727" i="19"/>
  <c r="M727" i="19"/>
  <c r="L727" i="19"/>
  <c r="J727" i="19"/>
  <c r="N726" i="19"/>
  <c r="M726" i="19"/>
  <c r="L726" i="19"/>
  <c r="J726" i="19"/>
  <c r="N725" i="19"/>
  <c r="M725" i="19"/>
  <c r="L725" i="19"/>
  <c r="J725" i="19"/>
  <c r="N724" i="19"/>
  <c r="M724" i="19"/>
  <c r="L724" i="19"/>
  <c r="J724" i="19"/>
  <c r="N723" i="19"/>
  <c r="M723" i="19"/>
  <c r="L723" i="19"/>
  <c r="J723" i="19"/>
  <c r="N722" i="19"/>
  <c r="M722" i="19"/>
  <c r="L722" i="19"/>
  <c r="J722" i="19"/>
  <c r="N721" i="19"/>
  <c r="M721" i="19"/>
  <c r="L721" i="19"/>
  <c r="J721" i="19"/>
  <c r="N720" i="19"/>
  <c r="M720" i="19"/>
  <c r="L720" i="19"/>
  <c r="J720" i="19"/>
  <c r="N719" i="19"/>
  <c r="M719" i="19"/>
  <c r="L719" i="19"/>
  <c r="J719" i="19"/>
  <c r="N718" i="19"/>
  <c r="M718" i="19"/>
  <c r="L718" i="19"/>
  <c r="J718" i="19"/>
  <c r="N717" i="19"/>
  <c r="M717" i="19"/>
  <c r="L717" i="19"/>
  <c r="J717" i="19"/>
  <c r="N716" i="19"/>
  <c r="M716" i="19"/>
  <c r="L716" i="19"/>
  <c r="J716" i="19"/>
  <c r="N715" i="19"/>
  <c r="M715" i="19"/>
  <c r="L715" i="19"/>
  <c r="J715" i="19"/>
  <c r="L714" i="19"/>
  <c r="J714" i="19"/>
  <c r="N713" i="19"/>
  <c r="M713" i="19"/>
  <c r="L713" i="19"/>
  <c r="J713" i="19"/>
  <c r="N712" i="19"/>
  <c r="M712" i="19"/>
  <c r="L712" i="19"/>
  <c r="J712" i="19"/>
  <c r="N711" i="19"/>
  <c r="M711" i="19"/>
  <c r="L711" i="19"/>
  <c r="J711" i="19"/>
  <c r="N710" i="19"/>
  <c r="M710" i="19"/>
  <c r="L710" i="19"/>
  <c r="J710" i="19"/>
  <c r="N709" i="19"/>
  <c r="M709" i="19"/>
  <c r="L709" i="19"/>
  <c r="J709" i="19"/>
  <c r="N708" i="19"/>
  <c r="M708" i="19"/>
  <c r="L708" i="19"/>
  <c r="J708" i="19"/>
  <c r="N707" i="19"/>
  <c r="M707" i="19"/>
  <c r="L707" i="19"/>
  <c r="J707" i="19"/>
  <c r="N706" i="19"/>
  <c r="M706" i="19"/>
  <c r="L706" i="19"/>
  <c r="J706" i="19"/>
  <c r="N705" i="19"/>
  <c r="M705" i="19"/>
  <c r="L705" i="19"/>
  <c r="J705" i="19"/>
  <c r="N704" i="19"/>
  <c r="M704" i="19"/>
  <c r="L704" i="19"/>
  <c r="J704" i="19"/>
  <c r="N703" i="19"/>
  <c r="M703" i="19"/>
  <c r="L703" i="19"/>
  <c r="J703" i="19"/>
  <c r="N702" i="19"/>
  <c r="M702" i="19"/>
  <c r="L702" i="19"/>
  <c r="J702" i="19"/>
  <c r="N701" i="19"/>
  <c r="M701" i="19"/>
  <c r="L701" i="19"/>
  <c r="J701" i="19"/>
  <c r="N700" i="19"/>
  <c r="M700" i="19"/>
  <c r="L700" i="19"/>
  <c r="J700" i="19"/>
  <c r="N699" i="19"/>
  <c r="M699" i="19"/>
  <c r="L699" i="19"/>
  <c r="J699" i="19"/>
  <c r="N698" i="19"/>
  <c r="M698" i="19"/>
  <c r="L698" i="19"/>
  <c r="J698" i="19"/>
  <c r="N697" i="19"/>
  <c r="M697" i="19"/>
  <c r="L697" i="19"/>
  <c r="J697" i="19"/>
  <c r="N696" i="19"/>
  <c r="M696" i="19"/>
  <c r="L696" i="19"/>
  <c r="J696" i="19"/>
  <c r="N695" i="19"/>
  <c r="M695" i="19"/>
  <c r="L695" i="19"/>
  <c r="J695" i="19"/>
  <c r="N694" i="19"/>
  <c r="M694" i="19"/>
  <c r="L694" i="19"/>
  <c r="J694" i="19"/>
  <c r="N693" i="19"/>
  <c r="M693" i="19"/>
  <c r="L693" i="19"/>
  <c r="J693" i="19"/>
  <c r="N692" i="19"/>
  <c r="M692" i="19"/>
  <c r="L692" i="19"/>
  <c r="J692" i="19"/>
  <c r="N691" i="19"/>
  <c r="M691" i="19"/>
  <c r="L691" i="19"/>
  <c r="J691" i="19"/>
  <c r="N690" i="19"/>
  <c r="M690" i="19"/>
  <c r="L690" i="19"/>
  <c r="J690" i="19"/>
  <c r="L689" i="19"/>
  <c r="J689" i="19"/>
  <c r="L688" i="19"/>
  <c r="J688" i="19"/>
  <c r="L687" i="19"/>
  <c r="J687" i="19"/>
  <c r="N686" i="19"/>
  <c r="M686" i="19"/>
  <c r="L686" i="19"/>
  <c r="J686" i="19"/>
  <c r="N685" i="19"/>
  <c r="M685" i="19"/>
  <c r="L685" i="19"/>
  <c r="J685" i="19"/>
  <c r="N684" i="19"/>
  <c r="M684" i="19"/>
  <c r="L684" i="19"/>
  <c r="J684" i="19"/>
  <c r="N683" i="19"/>
  <c r="M683" i="19"/>
  <c r="L683" i="19"/>
  <c r="J683" i="19"/>
  <c r="N682" i="19"/>
  <c r="M682" i="19"/>
  <c r="L682" i="19"/>
  <c r="J682" i="19"/>
  <c r="N681" i="19"/>
  <c r="M681" i="19"/>
  <c r="L681" i="19"/>
  <c r="J681" i="19"/>
  <c r="N680" i="19"/>
  <c r="M680" i="19"/>
  <c r="L680" i="19"/>
  <c r="J680" i="19"/>
  <c r="N679" i="19"/>
  <c r="M679" i="19"/>
  <c r="L679" i="19"/>
  <c r="J679" i="19"/>
  <c r="N678" i="19"/>
  <c r="M678" i="19"/>
  <c r="L678" i="19"/>
  <c r="J678" i="19"/>
  <c r="N677" i="19"/>
  <c r="M677" i="19"/>
  <c r="L677" i="19"/>
  <c r="J677" i="19"/>
  <c r="N676" i="19"/>
  <c r="M676" i="19"/>
  <c r="L676" i="19"/>
  <c r="J676" i="19"/>
  <c r="N675" i="19"/>
  <c r="M675" i="19"/>
  <c r="L675" i="19"/>
  <c r="J675" i="19"/>
  <c r="N674" i="19"/>
  <c r="M674" i="19"/>
  <c r="L674" i="19"/>
  <c r="J674" i="19"/>
  <c r="N673" i="19"/>
  <c r="M673" i="19"/>
  <c r="L673" i="19"/>
  <c r="J673" i="19"/>
  <c r="N672" i="19"/>
  <c r="M672" i="19"/>
  <c r="L672" i="19"/>
  <c r="J672" i="19"/>
  <c r="N671" i="19"/>
  <c r="M671" i="19"/>
  <c r="L671" i="19"/>
  <c r="J671" i="19"/>
  <c r="N670" i="19"/>
  <c r="M670" i="19"/>
  <c r="L670" i="19"/>
  <c r="J670" i="19"/>
  <c r="N669" i="19"/>
  <c r="M669" i="19"/>
  <c r="L669" i="19"/>
  <c r="J669" i="19"/>
  <c r="N668" i="19"/>
  <c r="M668" i="19"/>
  <c r="L668" i="19"/>
  <c r="J668" i="19"/>
  <c r="N667" i="19"/>
  <c r="M667" i="19"/>
  <c r="L667" i="19"/>
  <c r="J667" i="19"/>
  <c r="N666" i="19"/>
  <c r="M666" i="19"/>
  <c r="L666" i="19"/>
  <c r="J666" i="19"/>
  <c r="N665" i="19"/>
  <c r="M665" i="19"/>
  <c r="L665" i="19"/>
  <c r="J665" i="19"/>
  <c r="N664" i="19"/>
  <c r="M664" i="19"/>
  <c r="L664" i="19"/>
  <c r="J664" i="19"/>
  <c r="N663" i="19"/>
  <c r="M663" i="19"/>
  <c r="L663" i="19"/>
  <c r="J663" i="19"/>
  <c r="N662" i="19"/>
  <c r="M662" i="19"/>
  <c r="L662" i="19"/>
  <c r="J662" i="19"/>
  <c r="N661" i="19"/>
  <c r="M661" i="19"/>
  <c r="L661" i="19"/>
  <c r="J661" i="19"/>
  <c r="N660" i="19"/>
  <c r="M660" i="19"/>
  <c r="L660" i="19"/>
  <c r="J660" i="19"/>
  <c r="N659" i="19"/>
  <c r="M659" i="19"/>
  <c r="L659" i="19"/>
  <c r="J659" i="19"/>
  <c r="N658" i="19"/>
  <c r="M658" i="19"/>
  <c r="L658" i="19"/>
  <c r="J658" i="19"/>
  <c r="N657" i="19"/>
  <c r="M657" i="19"/>
  <c r="L657" i="19"/>
  <c r="J657" i="19"/>
  <c r="N656" i="19"/>
  <c r="M656" i="19"/>
  <c r="L656" i="19"/>
  <c r="J656" i="19"/>
  <c r="N655" i="19"/>
  <c r="M655" i="19"/>
  <c r="L655" i="19"/>
  <c r="J655" i="19"/>
  <c r="N654" i="19"/>
  <c r="M654" i="19"/>
  <c r="L654" i="19"/>
  <c r="J654" i="19"/>
  <c r="N653" i="19"/>
  <c r="M653" i="19"/>
  <c r="L653" i="19"/>
  <c r="J653" i="19"/>
  <c r="N652" i="19"/>
  <c r="M652" i="19"/>
  <c r="L652" i="19"/>
  <c r="J652" i="19"/>
  <c r="N651" i="19"/>
  <c r="M651" i="19"/>
  <c r="L651" i="19"/>
  <c r="J651" i="19"/>
  <c r="N650" i="19"/>
  <c r="M650" i="19"/>
  <c r="L650" i="19"/>
  <c r="J650" i="19"/>
  <c r="N649" i="19"/>
  <c r="M649" i="19"/>
  <c r="L649" i="19"/>
  <c r="J649" i="19"/>
  <c r="N648" i="19"/>
  <c r="M648" i="19"/>
  <c r="L648" i="19"/>
  <c r="J648" i="19"/>
  <c r="N647" i="19"/>
  <c r="M647" i="19"/>
  <c r="L647" i="19"/>
  <c r="J647" i="19"/>
  <c r="N646" i="19"/>
  <c r="M646" i="19"/>
  <c r="L646" i="19"/>
  <c r="J646" i="19"/>
  <c r="N645" i="19"/>
  <c r="M645" i="19"/>
  <c r="L645" i="19"/>
  <c r="J645" i="19"/>
  <c r="N644" i="19"/>
  <c r="M644" i="19"/>
  <c r="L644" i="19"/>
  <c r="J644" i="19"/>
  <c r="N643" i="19"/>
  <c r="M643" i="19"/>
  <c r="L643" i="19"/>
  <c r="J643" i="19"/>
  <c r="N642" i="19"/>
  <c r="M642" i="19"/>
  <c r="L642" i="19"/>
  <c r="J642" i="19"/>
  <c r="N641" i="19"/>
  <c r="M641" i="19"/>
  <c r="L641" i="19"/>
  <c r="J641" i="19"/>
  <c r="N640" i="19"/>
  <c r="M640" i="19"/>
  <c r="L640" i="19"/>
  <c r="J640" i="19"/>
  <c r="N639" i="19"/>
  <c r="M639" i="19"/>
  <c r="L639" i="19"/>
  <c r="J639" i="19"/>
  <c r="N638" i="19"/>
  <c r="M638" i="19"/>
  <c r="L638" i="19"/>
  <c r="J638" i="19"/>
  <c r="N637" i="19"/>
  <c r="M637" i="19"/>
  <c r="L637" i="19"/>
  <c r="J637" i="19"/>
  <c r="N636" i="19"/>
  <c r="M636" i="19"/>
  <c r="L636" i="19"/>
  <c r="J636" i="19"/>
  <c r="N635" i="19"/>
  <c r="M635" i="19"/>
  <c r="L635" i="19"/>
  <c r="J635" i="19"/>
  <c r="N634" i="19"/>
  <c r="M634" i="19"/>
  <c r="L634" i="19"/>
  <c r="J634" i="19"/>
  <c r="N633" i="19"/>
  <c r="M633" i="19"/>
  <c r="L633" i="19"/>
  <c r="J633" i="19"/>
  <c r="N631" i="19"/>
  <c r="M631" i="19"/>
  <c r="L631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J631" i="19"/>
  <c r="N630" i="19"/>
  <c r="M630" i="19"/>
  <c r="L630" i="19"/>
  <c r="J630" i="19"/>
  <c r="N629" i="19"/>
  <c r="M629" i="19"/>
  <c r="L629" i="19"/>
  <c r="J629" i="19"/>
  <c r="N628" i="19"/>
  <c r="M628" i="19"/>
  <c r="L628" i="19"/>
  <c r="J628" i="19"/>
  <c r="N627" i="19"/>
  <c r="M627" i="19"/>
  <c r="L627" i="19"/>
  <c r="J627" i="19"/>
  <c r="N626" i="19"/>
  <c r="M626" i="19"/>
  <c r="L626" i="19"/>
  <c r="J626" i="19"/>
  <c r="N625" i="19"/>
  <c r="M625" i="19"/>
  <c r="L625" i="19"/>
  <c r="J625" i="19"/>
  <c r="N624" i="19"/>
  <c r="M624" i="19"/>
  <c r="L624" i="19"/>
  <c r="J624" i="19"/>
  <c r="N623" i="19"/>
  <c r="M623" i="19"/>
  <c r="L623" i="19"/>
  <c r="J623" i="19"/>
  <c r="N622" i="19"/>
  <c r="M622" i="19"/>
  <c r="L622" i="19"/>
  <c r="J622" i="19"/>
  <c r="N621" i="19"/>
  <c r="M621" i="19"/>
  <c r="L621" i="19"/>
  <c r="J621" i="19"/>
  <c r="N620" i="19"/>
  <c r="M620" i="19"/>
  <c r="L620" i="19"/>
  <c r="J620" i="19"/>
  <c r="N619" i="19"/>
  <c r="M619" i="19"/>
  <c r="L619" i="19"/>
  <c r="J619" i="19"/>
  <c r="N618" i="19"/>
  <c r="M618" i="19"/>
  <c r="L618" i="19"/>
  <c r="J618" i="19"/>
  <c r="N617" i="19"/>
  <c r="M617" i="19"/>
  <c r="L617" i="19"/>
  <c r="J617" i="19"/>
  <c r="N616" i="19"/>
  <c r="M616" i="19"/>
  <c r="L616" i="19"/>
  <c r="J616" i="19"/>
  <c r="N615" i="19"/>
  <c r="M615" i="19"/>
  <c r="L615" i="19"/>
  <c r="J615" i="19"/>
  <c r="N614" i="19"/>
  <c r="M614" i="19"/>
  <c r="L614" i="19"/>
  <c r="J614" i="19"/>
  <c r="N613" i="19"/>
  <c r="M613" i="19"/>
  <c r="L613" i="19"/>
  <c r="J613" i="19"/>
  <c r="N612" i="19"/>
  <c r="M612" i="19"/>
  <c r="L612" i="19"/>
  <c r="J612" i="19"/>
  <c r="N611" i="19"/>
  <c r="M611" i="19"/>
  <c r="L611" i="19"/>
  <c r="J611" i="19"/>
  <c r="N610" i="19"/>
  <c r="M610" i="19"/>
  <c r="L610" i="19"/>
  <c r="J610" i="19"/>
  <c r="N609" i="19"/>
  <c r="M609" i="19"/>
  <c r="L609" i="19"/>
  <c r="J609" i="19"/>
  <c r="N608" i="19"/>
  <c r="M608" i="19"/>
  <c r="L608" i="19"/>
  <c r="J608" i="19"/>
  <c r="N607" i="19"/>
  <c r="M607" i="19"/>
  <c r="L607" i="19"/>
  <c r="J607" i="19"/>
  <c r="N606" i="19"/>
  <c r="M606" i="19"/>
  <c r="L606" i="19"/>
  <c r="J606" i="19"/>
  <c r="N605" i="19"/>
  <c r="M605" i="19"/>
  <c r="L605" i="19"/>
  <c r="J605" i="19"/>
  <c r="N604" i="19"/>
  <c r="M604" i="19"/>
  <c r="L604" i="19"/>
  <c r="J604" i="19"/>
  <c r="N603" i="19"/>
  <c r="M603" i="19"/>
  <c r="L603" i="19"/>
  <c r="J603" i="19"/>
  <c r="N602" i="19"/>
  <c r="M602" i="19"/>
  <c r="L602" i="19"/>
  <c r="J602" i="19"/>
  <c r="N601" i="19"/>
  <c r="M601" i="19"/>
  <c r="L601" i="19"/>
  <c r="J601" i="19"/>
  <c r="N600" i="19"/>
  <c r="M600" i="19"/>
  <c r="L600" i="19"/>
  <c r="J600" i="19"/>
  <c r="N599" i="19"/>
  <c r="M599" i="19"/>
  <c r="L599" i="19"/>
  <c r="J599" i="19"/>
  <c r="N598" i="19"/>
  <c r="M598" i="19"/>
  <c r="L598" i="19"/>
  <c r="J598" i="19"/>
  <c r="N597" i="19"/>
  <c r="M597" i="19"/>
  <c r="L597" i="19"/>
  <c r="J597" i="19"/>
  <c r="N596" i="19"/>
  <c r="M596" i="19"/>
  <c r="L596" i="19"/>
  <c r="J596" i="19"/>
  <c r="N595" i="19"/>
  <c r="M595" i="19"/>
  <c r="L595" i="19"/>
  <c r="J595" i="19"/>
  <c r="N594" i="19"/>
  <c r="M594" i="19"/>
  <c r="L594" i="19"/>
  <c r="J594" i="19"/>
  <c r="N593" i="19"/>
  <c r="M593" i="19"/>
  <c r="L593" i="19"/>
  <c r="J593" i="19"/>
  <c r="N592" i="19"/>
  <c r="M592" i="19"/>
  <c r="L592" i="19"/>
  <c r="J592" i="19"/>
  <c r="N591" i="19"/>
  <c r="M591" i="19"/>
  <c r="L591" i="19"/>
  <c r="J591" i="19"/>
  <c r="N590" i="19"/>
  <c r="M590" i="19"/>
  <c r="L590" i="19"/>
  <c r="J590" i="19"/>
  <c r="N589" i="19"/>
  <c r="M589" i="19"/>
  <c r="L589" i="19"/>
  <c r="J589" i="19"/>
  <c r="N588" i="19"/>
  <c r="M588" i="19"/>
  <c r="L588" i="19"/>
  <c r="J588" i="19"/>
  <c r="N587" i="19"/>
  <c r="M587" i="19"/>
  <c r="L587" i="19"/>
  <c r="J587" i="19"/>
  <c r="N585" i="19"/>
  <c r="M585" i="19"/>
  <c r="L585" i="19"/>
  <c r="F585" i="19"/>
  <c r="J585" i="19"/>
  <c r="N584" i="19"/>
  <c r="M584" i="19"/>
  <c r="L584" i="19"/>
  <c r="K584" i="19"/>
  <c r="J584" i="19"/>
  <c r="N583" i="19"/>
  <c r="M583" i="19"/>
  <c r="L583" i="19"/>
  <c r="J583" i="19"/>
  <c r="N582" i="19"/>
  <c r="M582" i="19"/>
  <c r="L582" i="19"/>
  <c r="J582" i="19"/>
  <c r="N581" i="19"/>
  <c r="M581" i="19"/>
  <c r="L581" i="19"/>
  <c r="J581" i="19"/>
  <c r="N580" i="19"/>
  <c r="M580" i="19"/>
  <c r="L580" i="19"/>
  <c r="J580" i="19"/>
  <c r="N578" i="19"/>
  <c r="M578" i="19"/>
  <c r="L578" i="19"/>
  <c r="F578" i="19"/>
  <c r="J578" i="19"/>
  <c r="N577" i="19"/>
  <c r="M577" i="19"/>
  <c r="L577" i="19"/>
  <c r="J577" i="19"/>
  <c r="N576" i="19"/>
  <c r="M576" i="19"/>
  <c r="L576" i="19"/>
  <c r="J576" i="19"/>
  <c r="N575" i="19"/>
  <c r="M575" i="19"/>
  <c r="L575" i="19"/>
  <c r="J575" i="19"/>
  <c r="N574" i="19"/>
  <c r="M574" i="19"/>
  <c r="L574" i="19"/>
  <c r="J574" i="19"/>
  <c r="N573" i="19"/>
  <c r="M573" i="19"/>
  <c r="L573" i="19"/>
  <c r="J573" i="19"/>
  <c r="N572" i="19"/>
  <c r="M572" i="19"/>
  <c r="L572" i="19"/>
  <c r="J572" i="19"/>
  <c r="N571" i="19"/>
  <c r="M571" i="19"/>
  <c r="L571" i="19"/>
  <c r="J571" i="19"/>
  <c r="N570" i="19"/>
  <c r="M570" i="19"/>
  <c r="L570" i="19"/>
  <c r="J570" i="19"/>
  <c r="N569" i="19"/>
  <c r="M569" i="19"/>
  <c r="L569" i="19"/>
  <c r="J569" i="19"/>
  <c r="N568" i="19"/>
  <c r="M568" i="19"/>
  <c r="L568" i="19"/>
  <c r="J568" i="19"/>
  <c r="N567" i="19"/>
  <c r="M567" i="19"/>
  <c r="L567" i="19"/>
  <c r="J567" i="19"/>
  <c r="N566" i="19"/>
  <c r="M566" i="19"/>
  <c r="L566" i="19"/>
  <c r="J566" i="19"/>
  <c r="N565" i="19"/>
  <c r="M565" i="19"/>
  <c r="L565" i="19"/>
  <c r="J565" i="19"/>
  <c r="N564" i="19"/>
  <c r="M564" i="19"/>
  <c r="L564" i="19"/>
  <c r="J564" i="19"/>
  <c r="N563" i="19"/>
  <c r="M563" i="19"/>
  <c r="L563" i="19"/>
  <c r="J563" i="19"/>
  <c r="N562" i="19"/>
  <c r="M562" i="19"/>
  <c r="L562" i="19"/>
  <c r="J562" i="19"/>
  <c r="N561" i="19"/>
  <c r="M561" i="19"/>
  <c r="L561" i="19"/>
  <c r="J561" i="19"/>
  <c r="N560" i="19"/>
  <c r="M560" i="19"/>
  <c r="L560" i="19"/>
  <c r="J560" i="19"/>
  <c r="N559" i="19"/>
  <c r="M559" i="19"/>
  <c r="L559" i="19"/>
  <c r="J559" i="19"/>
  <c r="N558" i="19"/>
  <c r="M558" i="19"/>
  <c r="L558" i="19"/>
  <c r="J558" i="19"/>
  <c r="N557" i="19"/>
  <c r="M557" i="19"/>
  <c r="L557" i="19"/>
  <c r="J557" i="19"/>
  <c r="N556" i="19"/>
  <c r="M556" i="19"/>
  <c r="L556" i="19"/>
  <c r="J556" i="19"/>
  <c r="N555" i="19"/>
  <c r="M555" i="19"/>
  <c r="L555" i="19"/>
  <c r="J555" i="19"/>
  <c r="N554" i="19"/>
  <c r="M554" i="19"/>
  <c r="L554" i="19"/>
  <c r="J554" i="19"/>
  <c r="N553" i="19"/>
  <c r="M553" i="19"/>
  <c r="L553" i="19"/>
  <c r="J553" i="19"/>
  <c r="N552" i="19"/>
  <c r="M552" i="19"/>
  <c r="L552" i="19"/>
  <c r="J552" i="19"/>
  <c r="N551" i="19"/>
  <c r="M551" i="19"/>
  <c r="L551" i="19"/>
  <c r="J551" i="19"/>
  <c r="N550" i="19"/>
  <c r="M550" i="19"/>
  <c r="L550" i="19"/>
  <c r="J550" i="19"/>
  <c r="N549" i="19"/>
  <c r="M549" i="19"/>
  <c r="L549" i="19"/>
  <c r="J549" i="19"/>
  <c r="N548" i="19"/>
  <c r="M548" i="19"/>
  <c r="L548" i="19"/>
  <c r="J548" i="19"/>
  <c r="N547" i="19"/>
  <c r="M547" i="19"/>
  <c r="L547" i="19"/>
  <c r="J547" i="19"/>
  <c r="N546" i="19"/>
  <c r="M546" i="19"/>
  <c r="L546" i="19"/>
  <c r="J546" i="19"/>
  <c r="N545" i="19"/>
  <c r="M545" i="19"/>
  <c r="L545" i="19"/>
  <c r="J545" i="19"/>
  <c r="N544" i="19"/>
  <c r="M544" i="19"/>
  <c r="L544" i="19"/>
  <c r="J544" i="19"/>
  <c r="N543" i="19"/>
  <c r="M543" i="19"/>
  <c r="L543" i="19"/>
  <c r="J543" i="19"/>
  <c r="N542" i="19"/>
  <c r="M542" i="19"/>
  <c r="L542" i="19"/>
  <c r="J542" i="19"/>
  <c r="N541" i="19"/>
  <c r="M541" i="19"/>
  <c r="L541" i="19"/>
  <c r="J541" i="19"/>
  <c r="N540" i="19"/>
  <c r="M540" i="19"/>
  <c r="L540" i="19"/>
  <c r="J540" i="19"/>
  <c r="N539" i="19"/>
  <c r="M539" i="19"/>
  <c r="L539" i="19"/>
  <c r="J539" i="19"/>
  <c r="N538" i="19"/>
  <c r="M538" i="19"/>
  <c r="L538" i="19"/>
  <c r="J538" i="19"/>
  <c r="N537" i="19"/>
  <c r="M537" i="19"/>
  <c r="L537" i="19"/>
  <c r="J537" i="19"/>
  <c r="N536" i="19"/>
  <c r="M536" i="19"/>
  <c r="L536" i="19"/>
  <c r="J536" i="19"/>
  <c r="N535" i="19"/>
  <c r="M535" i="19"/>
  <c r="L535" i="19"/>
  <c r="J535" i="19"/>
  <c r="N534" i="19"/>
  <c r="M534" i="19"/>
  <c r="L534" i="19"/>
  <c r="J534" i="19"/>
  <c r="N533" i="19"/>
  <c r="M533" i="19"/>
  <c r="L533" i="19"/>
  <c r="J533" i="19"/>
  <c r="N532" i="19"/>
  <c r="M532" i="19"/>
  <c r="L532" i="19"/>
  <c r="J532" i="19"/>
  <c r="N531" i="19"/>
  <c r="M531" i="19"/>
  <c r="L531" i="19"/>
  <c r="J531" i="19"/>
  <c r="N530" i="19"/>
  <c r="M530" i="19"/>
  <c r="L530" i="19"/>
  <c r="J530" i="19"/>
  <c r="N529" i="19"/>
  <c r="M529" i="19"/>
  <c r="L529" i="19"/>
  <c r="J529" i="19"/>
  <c r="N528" i="19"/>
  <c r="M528" i="19"/>
  <c r="L528" i="19"/>
  <c r="J528" i="19"/>
  <c r="N527" i="19"/>
  <c r="M527" i="19"/>
  <c r="L527" i="19"/>
  <c r="J527" i="19"/>
  <c r="N526" i="19"/>
  <c r="M526" i="19"/>
  <c r="L526" i="19"/>
  <c r="J526" i="19"/>
  <c r="N525" i="19"/>
  <c r="M525" i="19"/>
  <c r="L525" i="19"/>
  <c r="J525" i="19"/>
  <c r="N524" i="19"/>
  <c r="M524" i="19"/>
  <c r="L524" i="19"/>
  <c r="J524" i="19"/>
  <c r="N523" i="19"/>
  <c r="M523" i="19"/>
  <c r="L523" i="19"/>
  <c r="J523" i="19"/>
  <c r="N522" i="19"/>
  <c r="M522" i="19"/>
  <c r="L522" i="19"/>
  <c r="J522" i="19"/>
  <c r="N521" i="19"/>
  <c r="M521" i="19"/>
  <c r="L521" i="19"/>
  <c r="J521" i="19"/>
  <c r="N520" i="19"/>
  <c r="M520" i="19"/>
  <c r="L520" i="19"/>
  <c r="J520" i="19"/>
  <c r="N519" i="19"/>
  <c r="M519" i="19"/>
  <c r="L519" i="19"/>
  <c r="J519" i="19"/>
  <c r="N518" i="19"/>
  <c r="M518" i="19"/>
  <c r="L518" i="19"/>
  <c r="J518" i="19"/>
  <c r="N517" i="19"/>
  <c r="M517" i="19"/>
  <c r="L517" i="19"/>
  <c r="J517" i="19"/>
  <c r="N516" i="19"/>
  <c r="M516" i="19"/>
  <c r="L516" i="19"/>
  <c r="J516" i="19"/>
  <c r="N515" i="19"/>
  <c r="M515" i="19"/>
  <c r="L515" i="19"/>
  <c r="J515" i="19"/>
  <c r="N514" i="19"/>
  <c r="M514" i="19"/>
  <c r="L514" i="19"/>
  <c r="J514" i="19"/>
  <c r="N513" i="19"/>
  <c r="M513" i="19"/>
  <c r="L513" i="19"/>
  <c r="J513" i="19"/>
  <c r="N512" i="19"/>
  <c r="M512" i="19"/>
  <c r="L512" i="19"/>
  <c r="J512" i="19"/>
  <c r="N511" i="19"/>
  <c r="M511" i="19"/>
  <c r="L511" i="19"/>
  <c r="J511" i="19"/>
  <c r="N510" i="19"/>
  <c r="M510" i="19"/>
  <c r="L510" i="19"/>
  <c r="J510" i="19"/>
  <c r="N509" i="19"/>
  <c r="M509" i="19"/>
  <c r="L509" i="19"/>
  <c r="J509" i="19"/>
  <c r="N508" i="19"/>
  <c r="M508" i="19"/>
  <c r="L508" i="19"/>
  <c r="J508" i="19"/>
  <c r="N507" i="19"/>
  <c r="M507" i="19"/>
  <c r="L507" i="19"/>
  <c r="J507" i="19"/>
  <c r="N506" i="19"/>
  <c r="M506" i="19"/>
  <c r="L506" i="19"/>
  <c r="J506" i="19"/>
  <c r="N505" i="19"/>
  <c r="M505" i="19"/>
  <c r="L505" i="19"/>
  <c r="J505" i="19"/>
  <c r="N504" i="19"/>
  <c r="M504" i="19"/>
  <c r="L504" i="19"/>
  <c r="J504" i="19"/>
  <c r="N503" i="19"/>
  <c r="M503" i="19"/>
  <c r="L503" i="19"/>
  <c r="J503" i="19"/>
  <c r="N502" i="19"/>
  <c r="M502" i="19"/>
  <c r="L502" i="19"/>
  <c r="J502" i="19"/>
  <c r="N501" i="19"/>
  <c r="M501" i="19"/>
  <c r="L501" i="19"/>
  <c r="J501" i="19"/>
  <c r="N500" i="19"/>
  <c r="M500" i="19"/>
  <c r="L500" i="19"/>
  <c r="J500" i="19"/>
  <c r="N499" i="19"/>
  <c r="M499" i="19"/>
  <c r="L499" i="19"/>
  <c r="J499" i="19"/>
  <c r="N498" i="19"/>
  <c r="M498" i="19"/>
  <c r="L498" i="19"/>
  <c r="J498" i="19"/>
  <c r="N497" i="19"/>
  <c r="M497" i="19"/>
  <c r="L497" i="19"/>
  <c r="J497" i="19"/>
  <c r="N496" i="19"/>
  <c r="M496" i="19"/>
  <c r="L496" i="19"/>
  <c r="J496" i="19"/>
  <c r="N495" i="19"/>
  <c r="M495" i="19"/>
  <c r="L495" i="19"/>
  <c r="J495" i="19"/>
  <c r="N494" i="19"/>
  <c r="M494" i="19"/>
  <c r="L494" i="19"/>
  <c r="J494" i="19"/>
  <c r="N493" i="19"/>
  <c r="M493" i="19"/>
  <c r="L493" i="19"/>
  <c r="J493" i="19"/>
  <c r="N492" i="19"/>
  <c r="M492" i="19"/>
  <c r="L492" i="19"/>
  <c r="J492" i="19"/>
  <c r="N491" i="19"/>
  <c r="M491" i="19"/>
  <c r="L491" i="19"/>
  <c r="J491" i="19"/>
  <c r="N490" i="19"/>
  <c r="M490" i="19"/>
  <c r="L490" i="19"/>
  <c r="J490" i="19"/>
  <c r="N489" i="19"/>
  <c r="M489" i="19"/>
  <c r="L489" i="19"/>
  <c r="J489" i="19"/>
  <c r="N488" i="19"/>
  <c r="M488" i="19"/>
  <c r="L488" i="19"/>
  <c r="J488" i="19"/>
  <c r="N487" i="19"/>
  <c r="M487" i="19"/>
  <c r="L487" i="19"/>
  <c r="J487" i="19"/>
  <c r="N486" i="19"/>
  <c r="M486" i="19"/>
  <c r="L486" i="19"/>
  <c r="J486" i="19"/>
  <c r="N485" i="19"/>
  <c r="M485" i="19"/>
  <c r="L485" i="19"/>
  <c r="J485" i="19"/>
  <c r="N484" i="19"/>
  <c r="M484" i="19"/>
  <c r="L484" i="19"/>
  <c r="J484" i="19"/>
  <c r="N483" i="19"/>
  <c r="M483" i="19"/>
  <c r="L483" i="19"/>
  <c r="J483" i="19"/>
  <c r="N482" i="19"/>
  <c r="M482" i="19"/>
  <c r="L482" i="19"/>
  <c r="J482" i="19"/>
  <c r="N481" i="19"/>
  <c r="M481" i="19"/>
  <c r="L481" i="19"/>
  <c r="J481" i="19"/>
  <c r="N480" i="19"/>
  <c r="M480" i="19"/>
  <c r="L480" i="19"/>
  <c r="J480" i="19"/>
  <c r="N479" i="19"/>
  <c r="M479" i="19"/>
  <c r="L479" i="19"/>
  <c r="J479" i="19"/>
  <c r="N478" i="19"/>
  <c r="M478" i="19"/>
  <c r="L478" i="19"/>
  <c r="J478" i="19"/>
  <c r="N477" i="19"/>
  <c r="M477" i="19"/>
  <c r="L477" i="19"/>
  <c r="J477" i="19"/>
  <c r="N476" i="19"/>
  <c r="M476" i="19"/>
  <c r="L476" i="19"/>
  <c r="J476" i="19"/>
  <c r="N475" i="19"/>
  <c r="M475" i="19"/>
  <c r="L475" i="19"/>
  <c r="J475" i="19"/>
  <c r="N474" i="19"/>
  <c r="M474" i="19"/>
  <c r="L474" i="19"/>
  <c r="J474" i="19"/>
  <c r="N473" i="19"/>
  <c r="M473" i="19"/>
  <c r="L473" i="19"/>
  <c r="J473" i="19"/>
  <c r="N472" i="19"/>
  <c r="M472" i="19"/>
  <c r="L472" i="19"/>
  <c r="J472" i="19"/>
  <c r="N471" i="19"/>
  <c r="M471" i="19"/>
  <c r="L471" i="19"/>
  <c r="J471" i="19"/>
  <c r="N470" i="19"/>
  <c r="M470" i="19"/>
  <c r="L470" i="19"/>
  <c r="J470" i="19"/>
  <c r="N469" i="19"/>
  <c r="M469" i="19"/>
  <c r="L469" i="19"/>
  <c r="J469" i="19"/>
  <c r="N468" i="19"/>
  <c r="M468" i="19"/>
  <c r="L468" i="19"/>
  <c r="J468" i="19"/>
  <c r="N467" i="19"/>
  <c r="M467" i="19"/>
  <c r="L467" i="19"/>
  <c r="J467" i="19"/>
  <c r="N466" i="19"/>
  <c r="M466" i="19"/>
  <c r="L466" i="19"/>
  <c r="J466" i="19"/>
  <c r="N465" i="19"/>
  <c r="M465" i="19"/>
  <c r="L465" i="19"/>
  <c r="J465" i="19"/>
  <c r="N464" i="19"/>
  <c r="M464" i="19"/>
  <c r="L464" i="19"/>
  <c r="J464" i="19"/>
  <c r="N463" i="19"/>
  <c r="M463" i="19"/>
  <c r="L463" i="19"/>
  <c r="J463" i="19"/>
  <c r="N462" i="19"/>
  <c r="M462" i="19"/>
  <c r="L462" i="19"/>
  <c r="J462" i="19"/>
  <c r="N461" i="19"/>
  <c r="M461" i="19"/>
  <c r="L461" i="19"/>
  <c r="J461" i="19"/>
  <c r="N460" i="19"/>
  <c r="M460" i="19"/>
  <c r="L460" i="19"/>
  <c r="J460" i="19"/>
  <c r="N459" i="19"/>
  <c r="M459" i="19"/>
  <c r="L459" i="19"/>
  <c r="J459" i="19"/>
  <c r="N458" i="19"/>
  <c r="M458" i="19"/>
  <c r="L458" i="19"/>
  <c r="J458" i="19"/>
  <c r="N457" i="19"/>
  <c r="M457" i="19"/>
  <c r="L457" i="19"/>
  <c r="J457" i="19"/>
  <c r="N456" i="19"/>
  <c r="M456" i="19"/>
  <c r="L456" i="19"/>
  <c r="J456" i="19"/>
  <c r="N455" i="19"/>
  <c r="M455" i="19"/>
  <c r="L455" i="19"/>
  <c r="J455" i="19"/>
  <c r="N454" i="19"/>
  <c r="M454" i="19"/>
  <c r="L454" i="19"/>
  <c r="J454" i="19"/>
  <c r="N453" i="19"/>
  <c r="M453" i="19"/>
  <c r="L453" i="19"/>
  <c r="J453" i="19"/>
  <c r="N452" i="19"/>
  <c r="M452" i="19"/>
  <c r="L452" i="19"/>
  <c r="J452" i="19"/>
  <c r="N451" i="19"/>
  <c r="M451" i="19"/>
  <c r="L451" i="19"/>
  <c r="J451" i="19"/>
  <c r="N450" i="19"/>
  <c r="M450" i="19"/>
  <c r="L450" i="19"/>
  <c r="J450" i="19"/>
  <c r="N449" i="19"/>
  <c r="M449" i="19"/>
  <c r="L449" i="19"/>
  <c r="J449" i="19"/>
  <c r="N448" i="19"/>
  <c r="M448" i="19"/>
  <c r="L448" i="19"/>
  <c r="J448" i="19"/>
  <c r="N447" i="19"/>
  <c r="M447" i="19"/>
  <c r="L447" i="19"/>
  <c r="J447" i="19"/>
  <c r="N446" i="19"/>
  <c r="M446" i="19"/>
  <c r="L446" i="19"/>
  <c r="J446" i="19"/>
  <c r="N445" i="19"/>
  <c r="M445" i="19"/>
  <c r="L445" i="19"/>
  <c r="J445" i="19"/>
  <c r="N444" i="19"/>
  <c r="M444" i="19"/>
  <c r="L444" i="19"/>
  <c r="J444" i="19"/>
  <c r="N443" i="19"/>
  <c r="M443" i="19"/>
  <c r="L443" i="19"/>
  <c r="J443" i="19"/>
  <c r="N442" i="19"/>
  <c r="M442" i="19"/>
  <c r="L442" i="19"/>
  <c r="J442" i="19"/>
  <c r="N441" i="19"/>
  <c r="M441" i="19"/>
  <c r="L441" i="19"/>
  <c r="J441" i="19"/>
  <c r="N440" i="19"/>
  <c r="M440" i="19"/>
  <c r="L440" i="19"/>
  <c r="J440" i="19"/>
  <c r="N439" i="19"/>
  <c r="M439" i="19"/>
  <c r="L439" i="19"/>
  <c r="J439" i="19"/>
  <c r="N438" i="19"/>
  <c r="M438" i="19"/>
  <c r="L438" i="19"/>
  <c r="J438" i="19"/>
  <c r="N437" i="19"/>
  <c r="M437" i="19"/>
  <c r="L437" i="19"/>
  <c r="J437" i="19"/>
  <c r="N436" i="19"/>
  <c r="M436" i="19"/>
  <c r="L436" i="19"/>
  <c r="J436" i="19"/>
  <c r="N435" i="19"/>
  <c r="M435" i="19"/>
  <c r="L435" i="19"/>
  <c r="J435" i="19"/>
  <c r="N434" i="19"/>
  <c r="M434" i="19"/>
  <c r="L434" i="19"/>
  <c r="J434" i="19"/>
  <c r="N433" i="19"/>
  <c r="M433" i="19"/>
  <c r="L433" i="19"/>
  <c r="J433" i="19"/>
  <c r="N432" i="19"/>
  <c r="M432" i="19"/>
  <c r="L432" i="19"/>
  <c r="J432" i="19"/>
  <c r="N431" i="19"/>
  <c r="M431" i="19"/>
  <c r="L431" i="19"/>
  <c r="J431" i="19"/>
  <c r="N430" i="19"/>
  <c r="M430" i="19"/>
  <c r="L430" i="19"/>
  <c r="J430" i="19"/>
  <c r="N429" i="19"/>
  <c r="M429" i="19"/>
  <c r="L429" i="19"/>
  <c r="J429" i="19"/>
  <c r="N428" i="19"/>
  <c r="M428" i="19"/>
  <c r="L428" i="19"/>
  <c r="J428" i="19"/>
  <c r="N427" i="19"/>
  <c r="M427" i="19"/>
  <c r="L427" i="19"/>
  <c r="J427" i="19"/>
  <c r="N426" i="19"/>
  <c r="M426" i="19"/>
  <c r="L426" i="19"/>
  <c r="J426" i="19"/>
  <c r="N425" i="19"/>
  <c r="M425" i="19"/>
  <c r="L425" i="19"/>
  <c r="J425" i="19"/>
  <c r="N424" i="19"/>
  <c r="M424" i="19"/>
  <c r="L424" i="19"/>
  <c r="J424" i="19"/>
  <c r="N423" i="19"/>
  <c r="M423" i="19"/>
  <c r="L423" i="19"/>
  <c r="J423" i="19"/>
  <c r="N422" i="19"/>
  <c r="M422" i="19"/>
  <c r="L422" i="19"/>
  <c r="J422" i="19"/>
  <c r="N421" i="19"/>
  <c r="M421" i="19"/>
  <c r="L421" i="19"/>
  <c r="J421" i="19"/>
  <c r="N420" i="19"/>
  <c r="M420" i="19"/>
  <c r="L420" i="19"/>
  <c r="J420" i="19"/>
  <c r="N419" i="19"/>
  <c r="M419" i="19"/>
  <c r="L419" i="19"/>
  <c r="J419" i="19"/>
  <c r="U417" i="19"/>
  <c r="S417" i="19"/>
  <c r="S10" i="18" s="1"/>
  <c r="T417" i="19"/>
  <c r="V417" i="19"/>
  <c r="W417" i="19"/>
  <c r="W10" i="18" s="1"/>
  <c r="Z417" i="19"/>
  <c r="Z10" i="18" s="1"/>
  <c r="X417" i="19"/>
  <c r="X10" i="18" s="1"/>
  <c r="AD10" i="18"/>
  <c r="AE10" i="18"/>
  <c r="AI417" i="19"/>
  <c r="AI10" i="18" s="1"/>
  <c r="AK10" i="18"/>
  <c r="F417" i="19"/>
  <c r="K417" i="19" s="1"/>
  <c r="J417" i="19"/>
  <c r="K416" i="19"/>
  <c r="K415" i="19"/>
  <c r="K414" i="19"/>
  <c r="K413" i="19"/>
  <c r="K412" i="19"/>
  <c r="K411" i="19"/>
  <c r="K410" i="19"/>
  <c r="K409" i="19"/>
  <c r="K408" i="19"/>
  <c r="K407" i="19"/>
  <c r="K406" i="19"/>
  <c r="K405" i="19"/>
  <c r="K404" i="19"/>
  <c r="K403" i="19"/>
  <c r="K402" i="19"/>
  <c r="K401" i="19"/>
  <c r="K400" i="19"/>
  <c r="K399" i="19"/>
  <c r="K398" i="19"/>
  <c r="K397" i="19"/>
  <c r="K396" i="19"/>
  <c r="K395" i="19"/>
  <c r="K394" i="19"/>
  <c r="K393" i="19"/>
  <c r="K392" i="19"/>
  <c r="K391" i="19"/>
  <c r="K390" i="19"/>
  <c r="K389" i="19"/>
  <c r="K388" i="19"/>
  <c r="K387" i="19"/>
  <c r="K386" i="19"/>
  <c r="K385" i="19"/>
  <c r="K384" i="19"/>
  <c r="K383" i="19"/>
  <c r="K382" i="19"/>
  <c r="K381" i="19"/>
  <c r="K380" i="19"/>
  <c r="K379" i="19"/>
  <c r="K378" i="19"/>
  <c r="K377" i="19"/>
  <c r="K376" i="19"/>
  <c r="K375" i="19"/>
  <c r="K374" i="19"/>
  <c r="K373" i="19"/>
  <c r="K372" i="19"/>
  <c r="K371" i="19"/>
  <c r="K370" i="19"/>
  <c r="K369" i="19"/>
  <c r="K368" i="19"/>
  <c r="K367" i="19"/>
  <c r="K366" i="19"/>
  <c r="K365" i="19"/>
  <c r="K364" i="19"/>
  <c r="K363" i="19"/>
  <c r="K362" i="19"/>
  <c r="K361" i="19"/>
  <c r="K360" i="19"/>
  <c r="K359" i="19"/>
  <c r="K358" i="19"/>
  <c r="K357" i="19"/>
  <c r="K356" i="19"/>
  <c r="K355" i="19"/>
  <c r="K354" i="19"/>
  <c r="K353" i="19"/>
  <c r="K352" i="19"/>
  <c r="K351" i="19"/>
  <c r="K350" i="19"/>
  <c r="T348" i="19"/>
  <c r="S348" i="19"/>
  <c r="Y348" i="19"/>
  <c r="Y9" i="18" s="1"/>
  <c r="AE348" i="19"/>
  <c r="AE9" i="18" s="1"/>
  <c r="F345" i="19"/>
  <c r="F347" i="19"/>
  <c r="J348" i="19"/>
  <c r="N347" i="19"/>
  <c r="M347" i="19"/>
  <c r="L347" i="19"/>
  <c r="J347" i="19"/>
  <c r="N346" i="19"/>
  <c r="M346" i="19"/>
  <c r="L346" i="19"/>
  <c r="J346" i="19"/>
  <c r="N345" i="19"/>
  <c r="M345" i="19"/>
  <c r="L345" i="19"/>
  <c r="J345" i="19"/>
  <c r="AH3" i="20"/>
  <c r="AH4" i="20"/>
  <c r="AH5" i="20"/>
  <c r="AH6" i="20"/>
  <c r="AH7" i="20"/>
  <c r="AH8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83" i="20"/>
  <c r="AH84" i="20"/>
  <c r="AH85" i="20"/>
  <c r="AH86" i="20"/>
  <c r="AH87" i="20"/>
  <c r="AH88" i="20"/>
  <c r="AH89" i="20"/>
  <c r="AH90" i="20"/>
  <c r="AH91" i="20"/>
  <c r="AH92" i="20"/>
  <c r="AH93" i="20"/>
  <c r="AH94" i="20"/>
  <c r="AH95" i="20"/>
  <c r="AH96" i="20"/>
  <c r="AH97" i="20"/>
  <c r="AH98" i="20"/>
  <c r="AH99" i="20"/>
  <c r="AH100" i="20"/>
  <c r="AH101" i="20"/>
  <c r="AH102" i="20"/>
  <c r="AH103" i="20"/>
  <c r="AH104" i="20"/>
  <c r="AH105" i="20"/>
  <c r="AH106" i="20"/>
  <c r="AH107" i="20"/>
  <c r="AH108" i="20"/>
  <c r="AH109" i="20"/>
  <c r="AH110" i="20"/>
  <c r="AH111" i="20"/>
  <c r="AH112" i="20"/>
  <c r="AH113" i="20"/>
  <c r="AH114" i="20"/>
  <c r="AH115" i="20"/>
  <c r="AH116" i="20"/>
  <c r="AH117" i="20"/>
  <c r="AH118" i="20"/>
  <c r="AH119" i="20"/>
  <c r="AH120" i="20"/>
  <c r="AH121" i="20"/>
  <c r="AH122" i="20"/>
  <c r="AH123" i="20"/>
  <c r="AH124" i="20"/>
  <c r="AH125" i="20"/>
  <c r="AH126" i="20"/>
  <c r="AH127" i="20"/>
  <c r="AH128" i="20"/>
  <c r="AH129" i="20"/>
  <c r="AH130" i="20"/>
  <c r="AH131" i="20"/>
  <c r="AH132" i="20"/>
  <c r="AH133" i="20"/>
  <c r="AH134" i="20"/>
  <c r="AH135" i="20"/>
  <c r="AH136" i="20"/>
  <c r="AH137" i="20"/>
  <c r="AH138" i="20"/>
  <c r="AH139" i="20"/>
  <c r="AH140" i="20"/>
  <c r="AH141" i="20"/>
  <c r="AH142" i="20"/>
  <c r="AH143" i="20"/>
  <c r="AH144" i="20"/>
  <c r="AH145" i="20"/>
  <c r="AH146" i="20"/>
  <c r="AH147" i="20"/>
  <c r="AH148" i="20"/>
  <c r="AH149" i="20"/>
  <c r="AH150" i="20"/>
  <c r="AH151" i="20"/>
  <c r="AH152" i="20"/>
  <c r="AH153" i="20"/>
  <c r="AH154" i="20"/>
  <c r="AH155" i="20"/>
  <c r="AH156" i="20"/>
  <c r="AH157" i="20"/>
  <c r="AH158" i="20"/>
  <c r="AH159" i="20"/>
  <c r="AH160" i="20"/>
  <c r="AH161" i="20"/>
  <c r="AH162" i="20"/>
  <c r="AH163" i="20"/>
  <c r="AH164" i="20"/>
  <c r="AH165" i="20"/>
  <c r="AH166" i="20"/>
  <c r="AH167" i="20"/>
  <c r="AH168" i="20"/>
  <c r="AH169" i="20"/>
  <c r="AH170" i="20"/>
  <c r="AH171" i="20"/>
  <c r="AY335" i="19"/>
  <c r="AY336" i="19"/>
  <c r="AY337" i="19"/>
  <c r="AY338" i="19"/>
  <c r="AY339" i="19"/>
  <c r="AY340" i="19"/>
  <c r="AY341" i="19"/>
  <c r="AY342" i="19"/>
  <c r="AT11" i="20"/>
  <c r="E11" i="20" s="1"/>
  <c r="AT17" i="20"/>
  <c r="E17" i="20" s="1"/>
  <c r="AT20" i="20"/>
  <c r="E20" i="20" s="1"/>
  <c r="AT36" i="20"/>
  <c r="E36" i="20" s="1"/>
  <c r="AT3" i="20"/>
  <c r="E3" i="20" s="1"/>
  <c r="AT4" i="20"/>
  <c r="AT5" i="20"/>
  <c r="E5" i="20" s="1"/>
  <c r="AT6" i="20"/>
  <c r="E6" i="20" s="1"/>
  <c r="AT7" i="20"/>
  <c r="E7" i="20" s="1"/>
  <c r="AT8" i="20"/>
  <c r="E8" i="20" s="1"/>
  <c r="AT9" i="20"/>
  <c r="E9" i="20" s="1"/>
  <c r="AT10" i="20"/>
  <c r="E10" i="20" s="1"/>
  <c r="AT12" i="20"/>
  <c r="E12" i="20" s="1"/>
  <c r="AT13" i="20"/>
  <c r="E13" i="20" s="1"/>
  <c r="AT14" i="20"/>
  <c r="E14" i="20" s="1"/>
  <c r="AT15" i="20"/>
  <c r="E15" i="20" s="1"/>
  <c r="AT16" i="20"/>
  <c r="E16" i="20" s="1"/>
  <c r="AT18" i="20"/>
  <c r="E18" i="20" s="1"/>
  <c r="AT19" i="20"/>
  <c r="E19" i="20" s="1"/>
  <c r="AT21" i="20"/>
  <c r="E21" i="20" s="1"/>
  <c r="AT22" i="20"/>
  <c r="E22" i="20" s="1"/>
  <c r="AT23" i="20"/>
  <c r="E23" i="20" s="1"/>
  <c r="AT24" i="20"/>
  <c r="E24" i="20" s="1"/>
  <c r="AT25" i="20"/>
  <c r="E25" i="20" s="1"/>
  <c r="AT26" i="20"/>
  <c r="E26" i="20" s="1"/>
  <c r="AT27" i="20"/>
  <c r="E27" i="20" s="1"/>
  <c r="AT28" i="20"/>
  <c r="E28" i="20" s="1"/>
  <c r="AT29" i="20"/>
  <c r="E29" i="20" s="1"/>
  <c r="AT30" i="20"/>
  <c r="E30" i="20" s="1"/>
  <c r="AT31" i="20"/>
  <c r="E31" i="20" s="1"/>
  <c r="AT32" i="20"/>
  <c r="E32" i="20" s="1"/>
  <c r="AT33" i="20"/>
  <c r="E33" i="20" s="1"/>
  <c r="AT34" i="20"/>
  <c r="E34" i="20" s="1"/>
  <c r="AT35" i="20"/>
  <c r="E35" i="20" s="1"/>
  <c r="AT37" i="20"/>
  <c r="E37" i="20" s="1"/>
  <c r="AT38" i="20"/>
  <c r="E38" i="20" s="1"/>
  <c r="AT39" i="20"/>
  <c r="E39" i="20" s="1"/>
  <c r="AT40" i="20"/>
  <c r="E40" i="20" s="1"/>
  <c r="AT41" i="20"/>
  <c r="E41" i="20" s="1"/>
  <c r="AT42" i="20"/>
  <c r="E42" i="20" s="1"/>
  <c r="AT43" i="20"/>
  <c r="E43" i="20" s="1"/>
  <c r="AT44" i="20"/>
  <c r="E44" i="20" s="1"/>
  <c r="AT45" i="20"/>
  <c r="E45" i="20" s="1"/>
  <c r="AT46" i="20"/>
  <c r="E46" i="20" s="1"/>
  <c r="AT47" i="20"/>
  <c r="E47" i="20" s="1"/>
  <c r="AT48" i="20"/>
  <c r="E48" i="20" s="1"/>
  <c r="AT49" i="20"/>
  <c r="E49" i="20" s="1"/>
  <c r="AT50" i="20"/>
  <c r="E50" i="20" s="1"/>
  <c r="AT51" i="20"/>
  <c r="E51" i="20" s="1"/>
  <c r="AT52" i="20"/>
  <c r="E52" i="20" s="1"/>
  <c r="AT53" i="20"/>
  <c r="E53" i="20" s="1"/>
  <c r="AT54" i="20"/>
  <c r="E54" i="20" s="1"/>
  <c r="AT55" i="20"/>
  <c r="E55" i="20" s="1"/>
  <c r="AT56" i="20"/>
  <c r="E56" i="20" s="1"/>
  <c r="AT57" i="20"/>
  <c r="E57" i="20" s="1"/>
  <c r="AT58" i="20"/>
  <c r="E58" i="20" s="1"/>
  <c r="AT59" i="20"/>
  <c r="E59" i="20" s="1"/>
  <c r="AT60" i="20"/>
  <c r="E60" i="20" s="1"/>
  <c r="AT61" i="20"/>
  <c r="E61" i="20" s="1"/>
  <c r="AT62" i="20"/>
  <c r="E62" i="20" s="1"/>
  <c r="AT63" i="20"/>
  <c r="E63" i="20" s="1"/>
  <c r="AT64" i="20"/>
  <c r="E64" i="20" s="1"/>
  <c r="AT65" i="20"/>
  <c r="E65" i="20" s="1"/>
  <c r="AT66" i="20"/>
  <c r="E66" i="20" s="1"/>
  <c r="AT67" i="20"/>
  <c r="E67" i="20" s="1"/>
  <c r="AT68" i="20"/>
  <c r="E68" i="20" s="1"/>
  <c r="AT69" i="20"/>
  <c r="E69" i="20" s="1"/>
  <c r="AT70" i="20"/>
  <c r="E70" i="20" s="1"/>
  <c r="AT71" i="20"/>
  <c r="E71" i="20" s="1"/>
  <c r="AT72" i="20"/>
  <c r="E72" i="20" s="1"/>
  <c r="AT73" i="20"/>
  <c r="E73" i="20" s="1"/>
  <c r="AT74" i="20"/>
  <c r="E74" i="20" s="1"/>
  <c r="AT75" i="20"/>
  <c r="E75" i="20" s="1"/>
  <c r="AT76" i="20"/>
  <c r="E76" i="20" s="1"/>
  <c r="AT77" i="20"/>
  <c r="E77" i="20" s="1"/>
  <c r="AT78" i="20"/>
  <c r="E78" i="20" s="1"/>
  <c r="AT79" i="20"/>
  <c r="E79" i="20" s="1"/>
  <c r="AT80" i="20"/>
  <c r="E80" i="20" s="1"/>
  <c r="AT81" i="20"/>
  <c r="E81" i="20" s="1"/>
  <c r="AT82" i="20"/>
  <c r="E82" i="20" s="1"/>
  <c r="AT83" i="20"/>
  <c r="E83" i="20" s="1"/>
  <c r="AT84" i="20"/>
  <c r="E84" i="20" s="1"/>
  <c r="AT85" i="20"/>
  <c r="E85" i="20" s="1"/>
  <c r="AT86" i="20"/>
  <c r="E86" i="20" s="1"/>
  <c r="AT87" i="20"/>
  <c r="E87" i="20" s="1"/>
  <c r="AT88" i="20"/>
  <c r="E88" i="20" s="1"/>
  <c r="AT89" i="20"/>
  <c r="E89" i="20" s="1"/>
  <c r="AT90" i="20"/>
  <c r="E90" i="20" s="1"/>
  <c r="AT91" i="20"/>
  <c r="E91" i="20" s="1"/>
  <c r="AT92" i="20"/>
  <c r="E92" i="20" s="1"/>
  <c r="AT93" i="20"/>
  <c r="E93" i="20" s="1"/>
  <c r="AT94" i="20"/>
  <c r="E94" i="20" s="1"/>
  <c r="AT95" i="20"/>
  <c r="E95" i="20" s="1"/>
  <c r="AT96" i="20"/>
  <c r="E96" i="20" s="1"/>
  <c r="AT97" i="20"/>
  <c r="E97" i="20" s="1"/>
  <c r="AT98" i="20"/>
  <c r="E98" i="20" s="1"/>
  <c r="AT99" i="20"/>
  <c r="E99" i="20" s="1"/>
  <c r="AT100" i="20"/>
  <c r="E100" i="20" s="1"/>
  <c r="AT101" i="20"/>
  <c r="E101" i="20" s="1"/>
  <c r="AT102" i="20"/>
  <c r="E102" i="20" s="1"/>
  <c r="AT103" i="20"/>
  <c r="E103" i="20" s="1"/>
  <c r="AT104" i="20"/>
  <c r="E104" i="20" s="1"/>
  <c r="AT105" i="20"/>
  <c r="E105" i="20" s="1"/>
  <c r="AT106" i="20"/>
  <c r="E106" i="20" s="1"/>
  <c r="AT107" i="20"/>
  <c r="E107" i="20" s="1"/>
  <c r="AT108" i="20"/>
  <c r="E108" i="20" s="1"/>
  <c r="AT109" i="20"/>
  <c r="E109" i="20" s="1"/>
  <c r="AT110" i="20"/>
  <c r="E110" i="20" s="1"/>
  <c r="AT111" i="20"/>
  <c r="E111" i="20" s="1"/>
  <c r="AT112" i="20"/>
  <c r="E112" i="20" s="1"/>
  <c r="AT113" i="20"/>
  <c r="E113" i="20" s="1"/>
  <c r="AT114" i="20"/>
  <c r="E114" i="20" s="1"/>
  <c r="AT115" i="20"/>
  <c r="E115" i="20" s="1"/>
  <c r="AT116" i="20"/>
  <c r="E116" i="20" s="1"/>
  <c r="AT117" i="20"/>
  <c r="E117" i="20" s="1"/>
  <c r="AT118" i="20"/>
  <c r="E118" i="20" s="1"/>
  <c r="AT119" i="20"/>
  <c r="E119" i="20" s="1"/>
  <c r="AT120" i="20"/>
  <c r="E120" i="20" s="1"/>
  <c r="AT121" i="20"/>
  <c r="E121" i="20" s="1"/>
  <c r="AT122" i="20"/>
  <c r="E122" i="20" s="1"/>
  <c r="AT123" i="20"/>
  <c r="E123" i="20" s="1"/>
  <c r="AT124" i="20"/>
  <c r="E124" i="20" s="1"/>
  <c r="AT125" i="20"/>
  <c r="E125" i="20" s="1"/>
  <c r="AT126" i="20"/>
  <c r="E126" i="20" s="1"/>
  <c r="AT127" i="20"/>
  <c r="E127" i="20" s="1"/>
  <c r="AT128" i="20"/>
  <c r="E128" i="20" s="1"/>
  <c r="AT129" i="20"/>
  <c r="E129" i="20" s="1"/>
  <c r="AT130" i="20"/>
  <c r="E130" i="20" s="1"/>
  <c r="AT131" i="20"/>
  <c r="E131" i="20" s="1"/>
  <c r="AT132" i="20"/>
  <c r="E132" i="20" s="1"/>
  <c r="AT133" i="20"/>
  <c r="E133" i="20" s="1"/>
  <c r="AT134" i="20"/>
  <c r="E134" i="20" s="1"/>
  <c r="AT135" i="20"/>
  <c r="E135" i="20" s="1"/>
  <c r="AT136" i="20"/>
  <c r="E136" i="20" s="1"/>
  <c r="AT137" i="20"/>
  <c r="E137" i="20" s="1"/>
  <c r="AT138" i="20"/>
  <c r="E138" i="20" s="1"/>
  <c r="AT139" i="20"/>
  <c r="E139" i="20" s="1"/>
  <c r="AT140" i="20"/>
  <c r="E140" i="20" s="1"/>
  <c r="AT141" i="20"/>
  <c r="E141" i="20" s="1"/>
  <c r="AT142" i="20"/>
  <c r="E142" i="20" s="1"/>
  <c r="AT143" i="20"/>
  <c r="E143" i="20" s="1"/>
  <c r="AT144" i="20"/>
  <c r="E144" i="20" s="1"/>
  <c r="AT145" i="20"/>
  <c r="E145" i="20" s="1"/>
  <c r="AT146" i="20"/>
  <c r="E146" i="20" s="1"/>
  <c r="AT147" i="20"/>
  <c r="E147" i="20" s="1"/>
  <c r="AT148" i="20"/>
  <c r="E148" i="20" s="1"/>
  <c r="AT149" i="20"/>
  <c r="E149" i="20" s="1"/>
  <c r="AT150" i="20"/>
  <c r="E150" i="20" s="1"/>
  <c r="AT151" i="20"/>
  <c r="E151" i="20" s="1"/>
  <c r="AT152" i="20"/>
  <c r="E152" i="20" s="1"/>
  <c r="AT153" i="20"/>
  <c r="E153" i="20" s="1"/>
  <c r="AT154" i="20"/>
  <c r="E154" i="20" s="1"/>
  <c r="AT155" i="20"/>
  <c r="E155" i="20" s="1"/>
  <c r="AT156" i="20"/>
  <c r="E156" i="20" s="1"/>
  <c r="AT157" i="20"/>
  <c r="E157" i="20" s="1"/>
  <c r="AT158" i="20"/>
  <c r="E158" i="20" s="1"/>
  <c r="AT159" i="20"/>
  <c r="E159" i="20" s="1"/>
  <c r="AT160" i="20"/>
  <c r="E160" i="20" s="1"/>
  <c r="AT161" i="20"/>
  <c r="E161" i="20" s="1"/>
  <c r="AT162" i="20"/>
  <c r="E162" i="20" s="1"/>
  <c r="AT163" i="20"/>
  <c r="E163" i="20" s="1"/>
  <c r="AT164" i="20"/>
  <c r="E164" i="20" s="1"/>
  <c r="AT165" i="20"/>
  <c r="E165" i="20" s="1"/>
  <c r="AT166" i="20"/>
  <c r="E166" i="20" s="1"/>
  <c r="AT167" i="20"/>
  <c r="E167" i="20" s="1"/>
  <c r="AT168" i="20"/>
  <c r="E168" i="20" s="1"/>
  <c r="AT169" i="20"/>
  <c r="E169" i="20" s="1"/>
  <c r="AT170" i="20"/>
  <c r="E170" i="20" s="1"/>
  <c r="AT171" i="20"/>
  <c r="E171" i="20" s="1"/>
  <c r="J343" i="19"/>
  <c r="J342" i="19"/>
  <c r="J341" i="19"/>
  <c r="J340" i="19"/>
  <c r="J339" i="19"/>
  <c r="J338" i="19"/>
  <c r="J337" i="19"/>
  <c r="J336" i="19"/>
  <c r="J335" i="19"/>
  <c r="U333" i="19"/>
  <c r="S333" i="19"/>
  <c r="T333" i="19"/>
  <c r="V333" i="19"/>
  <c r="V7" i="18" s="1"/>
  <c r="W333" i="19"/>
  <c r="W7" i="18" s="1"/>
  <c r="Y333" i="19"/>
  <c r="Y7" i="18" s="1"/>
  <c r="X333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J333" i="19"/>
  <c r="N332" i="19"/>
  <c r="M332" i="19"/>
  <c r="L332" i="19"/>
  <c r="J332" i="19"/>
  <c r="N331" i="19"/>
  <c r="M331" i="19"/>
  <c r="L331" i="19"/>
  <c r="J331" i="19"/>
  <c r="N330" i="19"/>
  <c r="M330" i="19"/>
  <c r="L330" i="19"/>
  <c r="J330" i="19"/>
  <c r="N329" i="19"/>
  <c r="M329" i="19"/>
  <c r="L329" i="19"/>
  <c r="J329" i="19"/>
  <c r="N328" i="19"/>
  <c r="M328" i="19"/>
  <c r="L328" i="19"/>
  <c r="J328" i="19"/>
  <c r="N327" i="19"/>
  <c r="M327" i="19"/>
  <c r="L327" i="19"/>
  <c r="J327" i="19"/>
  <c r="N326" i="19"/>
  <c r="M326" i="19"/>
  <c r="L326" i="19"/>
  <c r="J326" i="19"/>
  <c r="N325" i="19"/>
  <c r="M325" i="19"/>
  <c r="L325" i="19"/>
  <c r="J325" i="19"/>
  <c r="N324" i="19"/>
  <c r="M324" i="19"/>
  <c r="L324" i="19"/>
  <c r="J324" i="19"/>
  <c r="N323" i="19"/>
  <c r="M323" i="19"/>
  <c r="L323" i="19"/>
  <c r="J323" i="19"/>
  <c r="N322" i="19"/>
  <c r="M322" i="19"/>
  <c r="L322" i="19"/>
  <c r="J322" i="19"/>
  <c r="N321" i="19"/>
  <c r="M321" i="19"/>
  <c r="L321" i="19"/>
  <c r="J321" i="19"/>
  <c r="N320" i="19"/>
  <c r="M320" i="19"/>
  <c r="L320" i="19"/>
  <c r="J320" i="19"/>
  <c r="N319" i="19"/>
  <c r="M319" i="19"/>
  <c r="L319" i="19"/>
  <c r="J319" i="19"/>
  <c r="N318" i="19"/>
  <c r="M318" i="19"/>
  <c r="L318" i="19"/>
  <c r="J318" i="19"/>
  <c r="N317" i="19"/>
  <c r="M317" i="19"/>
  <c r="L317" i="19"/>
  <c r="J317" i="19"/>
  <c r="N316" i="19"/>
  <c r="M316" i="19"/>
  <c r="L316" i="19"/>
  <c r="J316" i="19"/>
  <c r="N315" i="19"/>
  <c r="M315" i="19"/>
  <c r="L315" i="19"/>
  <c r="J315" i="19"/>
  <c r="N314" i="19"/>
  <c r="M314" i="19"/>
  <c r="L314" i="19"/>
  <c r="J314" i="19"/>
  <c r="N313" i="19"/>
  <c r="M313" i="19"/>
  <c r="L313" i="19"/>
  <c r="J313" i="19"/>
  <c r="N312" i="19"/>
  <c r="M312" i="19"/>
  <c r="L312" i="19"/>
  <c r="J312" i="19"/>
  <c r="N311" i="19"/>
  <c r="M311" i="19"/>
  <c r="L311" i="19"/>
  <c r="J311" i="19"/>
  <c r="N310" i="19"/>
  <c r="M310" i="19"/>
  <c r="L310" i="19"/>
  <c r="J310" i="19"/>
  <c r="N309" i="19"/>
  <c r="M309" i="19"/>
  <c r="L309" i="19"/>
  <c r="J309" i="19"/>
  <c r="N308" i="19"/>
  <c r="M308" i="19"/>
  <c r="L308" i="19"/>
  <c r="J308" i="19"/>
  <c r="N307" i="19"/>
  <c r="M307" i="19"/>
  <c r="L307" i="19"/>
  <c r="J307" i="19"/>
  <c r="N306" i="19"/>
  <c r="M306" i="19"/>
  <c r="L306" i="19"/>
  <c r="J306" i="19"/>
  <c r="N305" i="19"/>
  <c r="M305" i="19"/>
  <c r="L305" i="19"/>
  <c r="J305" i="19"/>
  <c r="N304" i="19"/>
  <c r="M304" i="19"/>
  <c r="L304" i="19"/>
  <c r="J304" i="19"/>
  <c r="N303" i="19"/>
  <c r="M303" i="19"/>
  <c r="L303" i="19"/>
  <c r="J303" i="19"/>
  <c r="N302" i="19"/>
  <c r="M302" i="19"/>
  <c r="L302" i="19"/>
  <c r="J302" i="19"/>
  <c r="N301" i="19"/>
  <c r="M301" i="19"/>
  <c r="L301" i="19"/>
  <c r="J301" i="19"/>
  <c r="N300" i="19"/>
  <c r="M300" i="19"/>
  <c r="L300" i="19"/>
  <c r="J300" i="19"/>
  <c r="N299" i="19"/>
  <c r="M299" i="19"/>
  <c r="L299" i="19"/>
  <c r="J299" i="19"/>
  <c r="N298" i="19"/>
  <c r="M298" i="19"/>
  <c r="L298" i="19"/>
  <c r="J298" i="19"/>
  <c r="N297" i="19"/>
  <c r="M297" i="19"/>
  <c r="L297" i="19"/>
  <c r="J297" i="19"/>
  <c r="N296" i="19"/>
  <c r="M296" i="19"/>
  <c r="L296" i="19"/>
  <c r="J296" i="19"/>
  <c r="N295" i="19"/>
  <c r="M295" i="19"/>
  <c r="L295" i="19"/>
  <c r="J295" i="19"/>
  <c r="N294" i="19"/>
  <c r="M294" i="19"/>
  <c r="L294" i="19"/>
  <c r="J294" i="19"/>
  <c r="N293" i="19"/>
  <c r="M293" i="19"/>
  <c r="L293" i="19"/>
  <c r="J293" i="19"/>
  <c r="N292" i="19"/>
  <c r="M292" i="19"/>
  <c r="L292" i="19"/>
  <c r="J292" i="19"/>
  <c r="N291" i="19"/>
  <c r="M291" i="19"/>
  <c r="L291" i="19"/>
  <c r="J291" i="19"/>
  <c r="N290" i="19"/>
  <c r="M290" i="19"/>
  <c r="L290" i="19"/>
  <c r="J290" i="19"/>
  <c r="N289" i="19"/>
  <c r="M289" i="19"/>
  <c r="L289" i="19"/>
  <c r="J289" i="19"/>
  <c r="N288" i="19"/>
  <c r="M288" i="19"/>
  <c r="L288" i="19"/>
  <c r="J288" i="19"/>
  <c r="N287" i="19"/>
  <c r="M287" i="19"/>
  <c r="L287" i="19"/>
  <c r="J287" i="19"/>
  <c r="N286" i="19"/>
  <c r="M286" i="19"/>
  <c r="L286" i="19"/>
  <c r="J286" i="19"/>
  <c r="N285" i="19"/>
  <c r="M285" i="19"/>
  <c r="L285" i="19"/>
  <c r="J285" i="19"/>
  <c r="N284" i="19"/>
  <c r="M284" i="19"/>
  <c r="L284" i="19"/>
  <c r="J284" i="19"/>
  <c r="N283" i="19"/>
  <c r="M283" i="19"/>
  <c r="L283" i="19"/>
  <c r="J283" i="19"/>
  <c r="N282" i="19"/>
  <c r="M282" i="19"/>
  <c r="L282" i="19"/>
  <c r="J282" i="19"/>
  <c r="N281" i="19"/>
  <c r="M281" i="19"/>
  <c r="L281" i="19"/>
  <c r="J281" i="19"/>
  <c r="N280" i="19"/>
  <c r="M280" i="19"/>
  <c r="L280" i="19"/>
  <c r="J280" i="19"/>
  <c r="N279" i="19"/>
  <c r="M279" i="19"/>
  <c r="L279" i="19"/>
  <c r="J279" i="19"/>
  <c r="N278" i="19"/>
  <c r="M278" i="19"/>
  <c r="L278" i="19"/>
  <c r="J278" i="19"/>
  <c r="N277" i="19"/>
  <c r="M277" i="19"/>
  <c r="L277" i="19"/>
  <c r="J277" i="19"/>
  <c r="N276" i="19"/>
  <c r="M276" i="19"/>
  <c r="L276" i="19"/>
  <c r="J276" i="19"/>
  <c r="N275" i="19"/>
  <c r="M275" i="19"/>
  <c r="L275" i="19"/>
  <c r="J275" i="19"/>
  <c r="N274" i="19"/>
  <c r="M274" i="19"/>
  <c r="L274" i="19"/>
  <c r="J274" i="19"/>
  <c r="N273" i="19"/>
  <c r="M273" i="19"/>
  <c r="L273" i="19"/>
  <c r="J273" i="19"/>
  <c r="N272" i="19"/>
  <c r="M272" i="19"/>
  <c r="L272" i="19"/>
  <c r="J272" i="19"/>
  <c r="N271" i="19"/>
  <c r="M271" i="19"/>
  <c r="L271" i="19"/>
  <c r="J271" i="19"/>
  <c r="N270" i="19"/>
  <c r="M270" i="19"/>
  <c r="L270" i="19"/>
  <c r="J270" i="19"/>
  <c r="N269" i="19"/>
  <c r="M269" i="19"/>
  <c r="L269" i="19"/>
  <c r="J269" i="19"/>
  <c r="U267" i="19"/>
  <c r="S267" i="19"/>
  <c r="S6" i="18" s="1"/>
  <c r="T267" i="19"/>
  <c r="T6" i="18" s="1"/>
  <c r="V267" i="19"/>
  <c r="W267" i="19"/>
  <c r="W6" i="18" s="1"/>
  <c r="Y267" i="19"/>
  <c r="Y6" i="18" s="1"/>
  <c r="AB267" i="19"/>
  <c r="AB6" i="18" s="1"/>
  <c r="AE267" i="19"/>
  <c r="AP267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N266" i="19"/>
  <c r="M266" i="19"/>
  <c r="L266" i="19"/>
  <c r="N265" i="19"/>
  <c r="M265" i="19"/>
  <c r="L265" i="19"/>
  <c r="N264" i="19"/>
  <c r="M264" i="19"/>
  <c r="L264" i="19"/>
  <c r="N263" i="19"/>
  <c r="M263" i="19"/>
  <c r="L263" i="19"/>
  <c r="N262" i="19"/>
  <c r="M262" i="19"/>
  <c r="L262" i="19"/>
  <c r="N261" i="19"/>
  <c r="M261" i="19"/>
  <c r="L261" i="19"/>
  <c r="N260" i="19"/>
  <c r="M260" i="19"/>
  <c r="L260" i="19"/>
  <c r="N259" i="19"/>
  <c r="M259" i="19"/>
  <c r="L259" i="19"/>
  <c r="N258" i="19"/>
  <c r="M258" i="19"/>
  <c r="L258" i="19"/>
  <c r="N257" i="19"/>
  <c r="M257" i="19"/>
  <c r="L257" i="19"/>
  <c r="N256" i="19"/>
  <c r="M256" i="19"/>
  <c r="L256" i="19"/>
  <c r="N255" i="19"/>
  <c r="M255" i="19"/>
  <c r="L255" i="19"/>
  <c r="N254" i="19"/>
  <c r="M254" i="19"/>
  <c r="L254" i="19"/>
  <c r="N253" i="19"/>
  <c r="M253" i="19"/>
  <c r="L253" i="19"/>
  <c r="N252" i="19"/>
  <c r="M252" i="19"/>
  <c r="L252" i="19"/>
  <c r="N251" i="19"/>
  <c r="M251" i="19"/>
  <c r="L251" i="19"/>
  <c r="N250" i="19"/>
  <c r="M250" i="19"/>
  <c r="L250" i="19"/>
  <c r="N249" i="19"/>
  <c r="M249" i="19"/>
  <c r="L249" i="19"/>
  <c r="N248" i="19"/>
  <c r="M248" i="19"/>
  <c r="L248" i="19"/>
  <c r="N247" i="19"/>
  <c r="M247" i="19"/>
  <c r="L247" i="19"/>
  <c r="N246" i="19"/>
  <c r="M246" i="19"/>
  <c r="L246" i="19"/>
  <c r="N245" i="19"/>
  <c r="M245" i="19"/>
  <c r="L245" i="19"/>
  <c r="N244" i="19"/>
  <c r="M244" i="19"/>
  <c r="L244" i="19"/>
  <c r="N243" i="19"/>
  <c r="M243" i="19"/>
  <c r="L243" i="19"/>
  <c r="N242" i="19"/>
  <c r="M242" i="19"/>
  <c r="L242" i="19"/>
  <c r="N241" i="19"/>
  <c r="M241" i="19"/>
  <c r="L241" i="19"/>
  <c r="N240" i="19"/>
  <c r="M240" i="19"/>
  <c r="L240" i="19"/>
  <c r="N239" i="19"/>
  <c r="M239" i="19"/>
  <c r="L239" i="19"/>
  <c r="N238" i="19"/>
  <c r="M238" i="19"/>
  <c r="L238" i="19"/>
  <c r="N237" i="19"/>
  <c r="M237" i="19"/>
  <c r="L237" i="19"/>
  <c r="N236" i="19"/>
  <c r="M236" i="19"/>
  <c r="L236" i="19"/>
  <c r="N235" i="19"/>
  <c r="M235" i="19"/>
  <c r="L235" i="19"/>
  <c r="N234" i="19"/>
  <c r="M234" i="19"/>
  <c r="L234" i="19"/>
  <c r="N233" i="19"/>
  <c r="M233" i="19"/>
  <c r="L233" i="19"/>
  <c r="N232" i="19"/>
  <c r="M232" i="19"/>
  <c r="L232" i="19"/>
  <c r="N231" i="19"/>
  <c r="M231" i="19"/>
  <c r="L231" i="19"/>
  <c r="N230" i="19"/>
  <c r="M230" i="19"/>
  <c r="L230" i="19"/>
  <c r="N229" i="19"/>
  <c r="M229" i="19"/>
  <c r="L229" i="19"/>
  <c r="N228" i="19"/>
  <c r="M228" i="19"/>
  <c r="L228" i="19"/>
  <c r="N227" i="19"/>
  <c r="M227" i="19"/>
  <c r="L227" i="19"/>
  <c r="N226" i="19"/>
  <c r="M226" i="19"/>
  <c r="L226" i="19"/>
  <c r="N225" i="19"/>
  <c r="M225" i="19"/>
  <c r="L225" i="19"/>
  <c r="N224" i="19"/>
  <c r="M224" i="19"/>
  <c r="L224" i="19"/>
  <c r="N223" i="19"/>
  <c r="M223" i="19"/>
  <c r="L223" i="19"/>
  <c r="N222" i="19"/>
  <c r="M222" i="19"/>
  <c r="L222" i="19"/>
  <c r="N221" i="19"/>
  <c r="M221" i="19"/>
  <c r="L221" i="19"/>
  <c r="N220" i="19"/>
  <c r="M220" i="19"/>
  <c r="L220" i="19"/>
  <c r="N219" i="19"/>
  <c r="M219" i="19"/>
  <c r="L219" i="19"/>
  <c r="N218" i="19"/>
  <c r="M218" i="19"/>
  <c r="L218" i="19"/>
  <c r="N217" i="19"/>
  <c r="M217" i="19"/>
  <c r="L217" i="19"/>
  <c r="N216" i="19"/>
  <c r="M216" i="19"/>
  <c r="L216" i="19"/>
  <c r="N215" i="19"/>
  <c r="M215" i="19"/>
  <c r="L215" i="19"/>
  <c r="N214" i="19"/>
  <c r="M214" i="19"/>
  <c r="L214" i="19"/>
  <c r="N213" i="19"/>
  <c r="M213" i="19"/>
  <c r="L213" i="19"/>
  <c r="N212" i="19"/>
  <c r="M212" i="19"/>
  <c r="L212" i="19"/>
  <c r="N211" i="19"/>
  <c r="M211" i="19"/>
  <c r="L211" i="19"/>
  <c r="N210" i="19"/>
  <c r="M210" i="19"/>
  <c r="L210" i="19"/>
  <c r="N209" i="19"/>
  <c r="M209" i="19"/>
  <c r="L209" i="19"/>
  <c r="N207" i="19"/>
  <c r="M207" i="19"/>
  <c r="L207" i="19"/>
  <c r="F207" i="19"/>
  <c r="J207" i="19"/>
  <c r="N206" i="19"/>
  <c r="M206" i="19"/>
  <c r="L206" i="19"/>
  <c r="J206" i="19"/>
  <c r="N205" i="19"/>
  <c r="M205" i="19"/>
  <c r="L205" i="19"/>
  <c r="J205" i="19"/>
  <c r="N204" i="19"/>
  <c r="M204" i="19"/>
  <c r="L204" i="19"/>
  <c r="J204" i="19"/>
  <c r="N203" i="19"/>
  <c r="M203" i="19"/>
  <c r="L203" i="19"/>
  <c r="J203" i="19"/>
  <c r="N202" i="19"/>
  <c r="M202" i="19"/>
  <c r="L202" i="19"/>
  <c r="J202" i="19"/>
  <c r="N201" i="19"/>
  <c r="M201" i="19"/>
  <c r="L201" i="19"/>
  <c r="J201" i="19"/>
  <c r="N200" i="19"/>
  <c r="M200" i="19"/>
  <c r="L200" i="19"/>
  <c r="J200" i="19"/>
  <c r="N199" i="19"/>
  <c r="M199" i="19"/>
  <c r="L199" i="19"/>
  <c r="J199" i="19"/>
  <c r="N198" i="19"/>
  <c r="M198" i="19"/>
  <c r="L198" i="19"/>
  <c r="J198" i="19"/>
  <c r="N197" i="19"/>
  <c r="M197" i="19"/>
  <c r="L197" i="19"/>
  <c r="J197" i="19"/>
  <c r="N196" i="19"/>
  <c r="M196" i="19"/>
  <c r="L196" i="19"/>
  <c r="J196" i="19"/>
  <c r="N195" i="19"/>
  <c r="M195" i="19"/>
  <c r="L195" i="19"/>
  <c r="J195" i="19"/>
  <c r="N194" i="19"/>
  <c r="M194" i="19"/>
  <c r="L194" i="19"/>
  <c r="J194" i="19"/>
  <c r="N193" i="19"/>
  <c r="M193" i="19"/>
  <c r="L193" i="19"/>
  <c r="J193" i="19"/>
  <c r="N192" i="19"/>
  <c r="M192" i="19"/>
  <c r="L192" i="19"/>
  <c r="J192" i="19"/>
  <c r="N191" i="19"/>
  <c r="M191" i="19"/>
  <c r="L191" i="19"/>
  <c r="J191" i="19"/>
  <c r="N190" i="19"/>
  <c r="M190" i="19"/>
  <c r="L190" i="19"/>
  <c r="J190" i="19"/>
  <c r="N189" i="19"/>
  <c r="M189" i="19"/>
  <c r="L189" i="19"/>
  <c r="J189" i="19"/>
  <c r="N188" i="19"/>
  <c r="M188" i="19"/>
  <c r="L188" i="19"/>
  <c r="J188" i="19"/>
  <c r="N187" i="19"/>
  <c r="M187" i="19"/>
  <c r="L187" i="19"/>
  <c r="J187" i="19"/>
  <c r="N186" i="19"/>
  <c r="M186" i="19"/>
  <c r="L186" i="19"/>
  <c r="J186" i="19"/>
  <c r="N185" i="19"/>
  <c r="M185" i="19"/>
  <c r="L185" i="19"/>
  <c r="J185" i="19"/>
  <c r="N184" i="19"/>
  <c r="M184" i="19"/>
  <c r="L184" i="19"/>
  <c r="J184" i="19"/>
  <c r="N183" i="19"/>
  <c r="M183" i="19"/>
  <c r="L183" i="19"/>
  <c r="J183" i="19"/>
  <c r="N182" i="19"/>
  <c r="M182" i="19"/>
  <c r="L182" i="19"/>
  <c r="J182" i="19"/>
  <c r="N181" i="19"/>
  <c r="M181" i="19"/>
  <c r="L181" i="19"/>
  <c r="J181" i="19"/>
  <c r="N180" i="19"/>
  <c r="M180" i="19"/>
  <c r="L180" i="19"/>
  <c r="J180" i="19"/>
  <c r="N179" i="19"/>
  <c r="M179" i="19"/>
  <c r="L179" i="19"/>
  <c r="J179" i="19"/>
  <c r="N178" i="19"/>
  <c r="M178" i="19"/>
  <c r="L178" i="19"/>
  <c r="J178" i="19"/>
  <c r="N177" i="19"/>
  <c r="M177" i="19"/>
  <c r="L177" i="19"/>
  <c r="J177" i="19"/>
  <c r="N176" i="19"/>
  <c r="M176" i="19"/>
  <c r="L176" i="19"/>
  <c r="J176" i="19"/>
  <c r="N175" i="19"/>
  <c r="M175" i="19"/>
  <c r="L175" i="19"/>
  <c r="J175" i="19"/>
  <c r="N174" i="19"/>
  <c r="M174" i="19"/>
  <c r="L174" i="19"/>
  <c r="J174" i="19"/>
  <c r="N173" i="19"/>
  <c r="M173" i="19"/>
  <c r="L173" i="19"/>
  <c r="J173" i="19"/>
  <c r="N172" i="19"/>
  <c r="M172" i="19"/>
  <c r="L172" i="19"/>
  <c r="J172" i="19"/>
  <c r="N171" i="19"/>
  <c r="M171" i="19"/>
  <c r="L171" i="19"/>
  <c r="J171" i="19"/>
  <c r="N170" i="19"/>
  <c r="M170" i="19"/>
  <c r="L170" i="19"/>
  <c r="J170" i="19"/>
  <c r="N169" i="19"/>
  <c r="M169" i="19"/>
  <c r="L169" i="19"/>
  <c r="J169" i="19"/>
  <c r="N168" i="19"/>
  <c r="M168" i="19"/>
  <c r="L168" i="19"/>
  <c r="J168" i="19"/>
  <c r="N167" i="19"/>
  <c r="M167" i="19"/>
  <c r="L167" i="19"/>
  <c r="J167" i="19"/>
  <c r="N166" i="19"/>
  <c r="M166" i="19"/>
  <c r="L166" i="19"/>
  <c r="J166" i="19"/>
  <c r="N165" i="19"/>
  <c r="M165" i="19"/>
  <c r="L165" i="19"/>
  <c r="J165" i="19"/>
  <c r="N164" i="19"/>
  <c r="M164" i="19"/>
  <c r="L164" i="19"/>
  <c r="J164" i="19"/>
  <c r="N163" i="19"/>
  <c r="M163" i="19"/>
  <c r="L163" i="19"/>
  <c r="J163" i="19"/>
  <c r="N162" i="19"/>
  <c r="M162" i="19"/>
  <c r="L162" i="19"/>
  <c r="J162" i="19"/>
  <c r="N161" i="19"/>
  <c r="M161" i="19"/>
  <c r="L161" i="19"/>
  <c r="J161" i="19"/>
  <c r="N160" i="19"/>
  <c r="M160" i="19"/>
  <c r="L160" i="19"/>
  <c r="J160" i="19"/>
  <c r="N159" i="19"/>
  <c r="M159" i="19"/>
  <c r="L159" i="19"/>
  <c r="J159" i="19"/>
  <c r="N158" i="19"/>
  <c r="M158" i="19"/>
  <c r="L158" i="19"/>
  <c r="J158" i="19"/>
  <c r="N157" i="19"/>
  <c r="M157" i="19"/>
  <c r="L157" i="19"/>
  <c r="J157" i="19"/>
  <c r="N156" i="19"/>
  <c r="M156" i="19"/>
  <c r="L156" i="19"/>
  <c r="J156" i="19"/>
  <c r="N155" i="19"/>
  <c r="M155" i="19"/>
  <c r="L155" i="19"/>
  <c r="J155" i="19"/>
  <c r="N154" i="19"/>
  <c r="M154" i="19"/>
  <c r="L154" i="19"/>
  <c r="J154" i="19"/>
  <c r="N153" i="19"/>
  <c r="M153" i="19"/>
  <c r="L153" i="19"/>
  <c r="J153" i="19"/>
  <c r="N152" i="19"/>
  <c r="M152" i="19"/>
  <c r="L152" i="19"/>
  <c r="J152" i="19"/>
  <c r="N151" i="19"/>
  <c r="M151" i="19"/>
  <c r="L151" i="19"/>
  <c r="J151" i="19"/>
  <c r="N150" i="19"/>
  <c r="M150" i="19"/>
  <c r="L150" i="19"/>
  <c r="J150" i="19"/>
  <c r="N149" i="19"/>
  <c r="M149" i="19"/>
  <c r="L149" i="19"/>
  <c r="J149" i="19"/>
  <c r="N148" i="19"/>
  <c r="M148" i="19"/>
  <c r="L148" i="19"/>
  <c r="J148" i="19"/>
  <c r="N147" i="19"/>
  <c r="M147" i="19"/>
  <c r="L147" i="19"/>
  <c r="J147" i="19"/>
  <c r="N146" i="19"/>
  <c r="M146" i="19"/>
  <c r="L146" i="19"/>
  <c r="J146" i="19"/>
  <c r="N145" i="19"/>
  <c r="M145" i="19"/>
  <c r="L145" i="19"/>
  <c r="J145" i="19"/>
  <c r="N144" i="19"/>
  <c r="M144" i="19"/>
  <c r="L144" i="19"/>
  <c r="J144" i="19"/>
  <c r="N143" i="19"/>
  <c r="M143" i="19"/>
  <c r="L143" i="19"/>
  <c r="J143" i="19"/>
  <c r="N142" i="19"/>
  <c r="M142" i="19"/>
  <c r="L142" i="19"/>
  <c r="J142" i="19"/>
  <c r="N141" i="19"/>
  <c r="M141" i="19"/>
  <c r="L141" i="19"/>
  <c r="J141" i="19"/>
  <c r="N140" i="19"/>
  <c r="M140" i="19"/>
  <c r="L140" i="19"/>
  <c r="J140" i="19"/>
  <c r="N139" i="19"/>
  <c r="M139" i="19"/>
  <c r="L139" i="19"/>
  <c r="J139" i="19"/>
  <c r="N138" i="19"/>
  <c r="M138" i="19"/>
  <c r="L138" i="19"/>
  <c r="J138" i="19"/>
  <c r="N137" i="19"/>
  <c r="M137" i="19"/>
  <c r="L137" i="19"/>
  <c r="J137" i="19"/>
  <c r="N136" i="19"/>
  <c r="M136" i="19"/>
  <c r="L136" i="19"/>
  <c r="J136" i="19"/>
  <c r="N135" i="19"/>
  <c r="M135" i="19"/>
  <c r="L135" i="19"/>
  <c r="J135" i="19"/>
  <c r="N134" i="19"/>
  <c r="M134" i="19"/>
  <c r="L134" i="19"/>
  <c r="J134" i="19"/>
  <c r="N133" i="19"/>
  <c r="M133" i="19"/>
  <c r="L133" i="19"/>
  <c r="J133" i="19"/>
  <c r="N132" i="19"/>
  <c r="M132" i="19"/>
  <c r="L132" i="19"/>
  <c r="J132" i="19"/>
  <c r="N130" i="19"/>
  <c r="T130" i="19"/>
  <c r="S130" i="19"/>
  <c r="V130" i="19"/>
  <c r="V4" i="18" s="1"/>
  <c r="Y130" i="19"/>
  <c r="Y4" i="18" s="1"/>
  <c r="AP130" i="19"/>
  <c r="AP4" i="18" s="1"/>
  <c r="G115" i="19"/>
  <c r="BJ115" i="19" s="1"/>
  <c r="BM115" i="19" s="1"/>
  <c r="F115" i="19" s="1"/>
  <c r="G116" i="19"/>
  <c r="BJ116" i="19" s="1"/>
  <c r="BM116" i="19" s="1"/>
  <c r="F116" i="19" s="1"/>
  <c r="G117" i="19"/>
  <c r="BJ117" i="19" s="1"/>
  <c r="BM117" i="19" s="1"/>
  <c r="F117" i="19" s="1"/>
  <c r="G118" i="19"/>
  <c r="BJ118" i="19" s="1"/>
  <c r="BM118" i="19" s="1"/>
  <c r="F118" i="19" s="1"/>
  <c r="G119" i="19"/>
  <c r="BJ119" i="19" s="1"/>
  <c r="BM119" i="19" s="1"/>
  <c r="F119" i="19" s="1"/>
  <c r="G120" i="19"/>
  <c r="BJ120" i="19" s="1"/>
  <c r="BM120" i="19" s="1"/>
  <c r="F120" i="19" s="1"/>
  <c r="G121" i="19"/>
  <c r="BJ121" i="19" s="1"/>
  <c r="BM121" i="19" s="1"/>
  <c r="F121" i="19" s="1"/>
  <c r="G122" i="19"/>
  <c r="BJ122" i="19" s="1"/>
  <c r="BM122" i="19" s="1"/>
  <c r="F122" i="19" s="1"/>
  <c r="G123" i="19"/>
  <c r="BJ123" i="19" s="1"/>
  <c r="BM123" i="19" s="1"/>
  <c r="F123" i="19" s="1"/>
  <c r="G124" i="19"/>
  <c r="BJ124" i="19" s="1"/>
  <c r="BM124" i="19" s="1"/>
  <c r="F124" i="19" s="1"/>
  <c r="G125" i="19"/>
  <c r="BJ125" i="19" s="1"/>
  <c r="BM125" i="19" s="1"/>
  <c r="F125" i="19" s="1"/>
  <c r="G126" i="19"/>
  <c r="BJ126" i="19" s="1"/>
  <c r="BM126" i="19" s="1"/>
  <c r="F126" i="19" s="1"/>
  <c r="G127" i="19"/>
  <c r="BJ127" i="19" s="1"/>
  <c r="BM127" i="19" s="1"/>
  <c r="F127" i="19" s="1"/>
  <c r="G128" i="19"/>
  <c r="BJ128" i="19" s="1"/>
  <c r="BM128" i="19" s="1"/>
  <c r="F128" i="19" s="1"/>
  <c r="G129" i="19"/>
  <c r="J130" i="19"/>
  <c r="N129" i="19"/>
  <c r="M129" i="19"/>
  <c r="L129" i="19"/>
  <c r="J129" i="19"/>
  <c r="N128" i="19"/>
  <c r="M128" i="19"/>
  <c r="L128" i="19"/>
  <c r="J128" i="19"/>
  <c r="N127" i="19"/>
  <c r="M127" i="19"/>
  <c r="L127" i="19"/>
  <c r="J127" i="19"/>
  <c r="N126" i="19"/>
  <c r="M126" i="19"/>
  <c r="L126" i="19"/>
  <c r="J126" i="19"/>
  <c r="N125" i="19"/>
  <c r="M125" i="19"/>
  <c r="L125" i="19"/>
  <c r="J125" i="19"/>
  <c r="N124" i="19"/>
  <c r="M124" i="19"/>
  <c r="L124" i="19"/>
  <c r="J124" i="19"/>
  <c r="N123" i="19"/>
  <c r="M123" i="19"/>
  <c r="L123" i="19"/>
  <c r="J123" i="19"/>
  <c r="N122" i="19"/>
  <c r="M122" i="19"/>
  <c r="L122" i="19"/>
  <c r="J122" i="19"/>
  <c r="N121" i="19"/>
  <c r="M121" i="19"/>
  <c r="L121" i="19"/>
  <c r="J121" i="19"/>
  <c r="N120" i="19"/>
  <c r="M120" i="19"/>
  <c r="L120" i="19"/>
  <c r="J120" i="19"/>
  <c r="N119" i="19"/>
  <c r="M119" i="19"/>
  <c r="L119" i="19"/>
  <c r="J119" i="19"/>
  <c r="N118" i="19"/>
  <c r="M118" i="19"/>
  <c r="L118" i="19"/>
  <c r="J118" i="19"/>
  <c r="N117" i="19"/>
  <c r="M117" i="19"/>
  <c r="L117" i="19"/>
  <c r="J117" i="19"/>
  <c r="N116" i="19"/>
  <c r="M116" i="19"/>
  <c r="L116" i="19"/>
  <c r="J116" i="19"/>
  <c r="N115" i="19"/>
  <c r="M115" i="19"/>
  <c r="J115" i="19"/>
  <c r="U113" i="19"/>
  <c r="S113" i="19"/>
  <c r="T113" i="19"/>
  <c r="V113" i="19"/>
  <c r="W113" i="19"/>
  <c r="W3" i="18" s="1"/>
  <c r="Y113" i="19"/>
  <c r="Y3" i="18" s="1"/>
  <c r="X113" i="19"/>
  <c r="AF113" i="19"/>
  <c r="AF3" i="18" s="1"/>
  <c r="AN113" i="19"/>
  <c r="AN3" i="18" s="1"/>
  <c r="AO113" i="19"/>
  <c r="AO3" i="18" s="1"/>
  <c r="K73" i="19"/>
  <c r="K82" i="19"/>
  <c r="K83" i="19"/>
  <c r="K90" i="19"/>
  <c r="K94" i="19"/>
  <c r="K95" i="19"/>
  <c r="K99" i="19"/>
  <c r="K109" i="19"/>
  <c r="J113" i="19"/>
  <c r="N111" i="19"/>
  <c r="M111" i="19"/>
  <c r="L111" i="19"/>
  <c r="J111" i="19"/>
  <c r="N110" i="19"/>
  <c r="M110" i="19"/>
  <c r="L110" i="19"/>
  <c r="J110" i="19"/>
  <c r="N109" i="19"/>
  <c r="M109" i="19"/>
  <c r="L109" i="19"/>
  <c r="J109" i="19"/>
  <c r="N108" i="19"/>
  <c r="M108" i="19"/>
  <c r="L108" i="19"/>
  <c r="J108" i="19"/>
  <c r="N107" i="19"/>
  <c r="M107" i="19"/>
  <c r="L107" i="19"/>
  <c r="J107" i="19"/>
  <c r="N106" i="19"/>
  <c r="M106" i="19"/>
  <c r="L106" i="19"/>
  <c r="J106" i="19"/>
  <c r="N105" i="19"/>
  <c r="M105" i="19"/>
  <c r="L105" i="19"/>
  <c r="J105" i="19"/>
  <c r="N104" i="19"/>
  <c r="M104" i="19"/>
  <c r="L104" i="19"/>
  <c r="J104" i="19"/>
  <c r="N103" i="19"/>
  <c r="M103" i="19"/>
  <c r="L103" i="19"/>
  <c r="J103" i="19"/>
  <c r="N102" i="19"/>
  <c r="M102" i="19"/>
  <c r="L102" i="19"/>
  <c r="J102" i="19"/>
  <c r="N101" i="19"/>
  <c r="M101" i="19"/>
  <c r="L101" i="19"/>
  <c r="J101" i="19"/>
  <c r="N100" i="19"/>
  <c r="M100" i="19"/>
  <c r="L100" i="19"/>
  <c r="J100" i="19"/>
  <c r="N99" i="19"/>
  <c r="M99" i="19"/>
  <c r="L99" i="19"/>
  <c r="J99" i="19"/>
  <c r="N98" i="19"/>
  <c r="M98" i="19"/>
  <c r="L98" i="19"/>
  <c r="J98" i="19"/>
  <c r="N97" i="19"/>
  <c r="M97" i="19"/>
  <c r="L97" i="19"/>
  <c r="J97" i="19"/>
  <c r="N96" i="19"/>
  <c r="M96" i="19"/>
  <c r="L96" i="19"/>
  <c r="J96" i="19"/>
  <c r="N95" i="19"/>
  <c r="M95" i="19"/>
  <c r="L95" i="19"/>
  <c r="J95" i="19"/>
  <c r="N94" i="19"/>
  <c r="M94" i="19"/>
  <c r="L94" i="19"/>
  <c r="J94" i="19"/>
  <c r="N93" i="19"/>
  <c r="M93" i="19"/>
  <c r="L93" i="19"/>
  <c r="J93" i="19"/>
  <c r="N92" i="19"/>
  <c r="M92" i="19"/>
  <c r="L92" i="19"/>
  <c r="J92" i="19"/>
  <c r="N91" i="19"/>
  <c r="M91" i="19"/>
  <c r="L91" i="19"/>
  <c r="J91" i="19"/>
  <c r="N90" i="19"/>
  <c r="M90" i="19"/>
  <c r="L90" i="19"/>
  <c r="J90" i="19"/>
  <c r="N89" i="19"/>
  <c r="M89" i="19"/>
  <c r="L89" i="19"/>
  <c r="J89" i="19"/>
  <c r="N88" i="19"/>
  <c r="M88" i="19"/>
  <c r="L88" i="19"/>
  <c r="J88" i="19"/>
  <c r="N87" i="19"/>
  <c r="M87" i="19"/>
  <c r="L87" i="19"/>
  <c r="J87" i="19"/>
  <c r="N86" i="19"/>
  <c r="M86" i="19"/>
  <c r="L86" i="19"/>
  <c r="J86" i="19"/>
  <c r="N85" i="19"/>
  <c r="M85" i="19"/>
  <c r="L85" i="19"/>
  <c r="J85" i="19"/>
  <c r="N84" i="19"/>
  <c r="M84" i="19"/>
  <c r="L84" i="19"/>
  <c r="J84" i="19"/>
  <c r="N83" i="19"/>
  <c r="M83" i="19"/>
  <c r="L83" i="19"/>
  <c r="J83" i="19"/>
  <c r="N82" i="19"/>
  <c r="M82" i="19"/>
  <c r="L82" i="19"/>
  <c r="J82" i="19"/>
  <c r="N81" i="19"/>
  <c r="M81" i="19"/>
  <c r="L81" i="19"/>
  <c r="J81" i="19"/>
  <c r="N80" i="19"/>
  <c r="M80" i="19"/>
  <c r="L80" i="19"/>
  <c r="J80" i="19"/>
  <c r="N79" i="19"/>
  <c r="M79" i="19"/>
  <c r="L79" i="19"/>
  <c r="J79" i="19"/>
  <c r="N78" i="19"/>
  <c r="M78" i="19"/>
  <c r="L78" i="19"/>
  <c r="J78" i="19"/>
  <c r="N77" i="19"/>
  <c r="M77" i="19"/>
  <c r="L77" i="19"/>
  <c r="J77" i="19"/>
  <c r="N76" i="19"/>
  <c r="M76" i="19"/>
  <c r="L76" i="19"/>
  <c r="J76" i="19"/>
  <c r="N75" i="19"/>
  <c r="M75" i="19"/>
  <c r="L75" i="19"/>
  <c r="J75" i="19"/>
  <c r="N74" i="19"/>
  <c r="M74" i="19"/>
  <c r="L74" i="19"/>
  <c r="J74" i="19"/>
  <c r="N73" i="19"/>
  <c r="M73" i="19"/>
  <c r="L73" i="19"/>
  <c r="J73" i="19"/>
  <c r="N72" i="19"/>
  <c r="M72" i="19"/>
  <c r="L72" i="19"/>
  <c r="J72" i="19"/>
  <c r="N70" i="19"/>
  <c r="M70" i="19"/>
  <c r="L70" i="19"/>
  <c r="BM3" i="19"/>
  <c r="F3" i="19" s="1"/>
  <c r="BM4" i="19"/>
  <c r="F4" i="19" s="1"/>
  <c r="BM5" i="19"/>
  <c r="F5" i="19" s="1"/>
  <c r="BM6" i="19"/>
  <c r="F6" i="19" s="1"/>
  <c r="BM7" i="19"/>
  <c r="F7" i="19" s="1"/>
  <c r="BM8" i="19"/>
  <c r="F8" i="19" s="1"/>
  <c r="BM9" i="19"/>
  <c r="F9" i="19" s="1"/>
  <c r="BM10" i="19"/>
  <c r="F10" i="19" s="1"/>
  <c r="BM11" i="19"/>
  <c r="F11" i="19" s="1"/>
  <c r="BM12" i="19"/>
  <c r="F12" i="19" s="1"/>
  <c r="BM13" i="19"/>
  <c r="F13" i="19" s="1"/>
  <c r="BM14" i="19"/>
  <c r="F14" i="19" s="1"/>
  <c r="BM15" i="19"/>
  <c r="F15" i="19" s="1"/>
  <c r="BM16" i="19"/>
  <c r="F16" i="19" s="1"/>
  <c r="BM17" i="19"/>
  <c r="F17" i="19" s="1"/>
  <c r="BM18" i="19"/>
  <c r="F18" i="19" s="1"/>
  <c r="BM19" i="19"/>
  <c r="F19" i="19" s="1"/>
  <c r="BM20" i="19"/>
  <c r="F20" i="19" s="1"/>
  <c r="BM21" i="19"/>
  <c r="F21" i="19" s="1"/>
  <c r="BM22" i="19"/>
  <c r="F22" i="19" s="1"/>
  <c r="BM23" i="19"/>
  <c r="F23" i="19" s="1"/>
  <c r="BM24" i="19"/>
  <c r="F24" i="19" s="1"/>
  <c r="BM25" i="19"/>
  <c r="F25" i="19" s="1"/>
  <c r="BM26" i="19"/>
  <c r="F26" i="19" s="1"/>
  <c r="BM27" i="19"/>
  <c r="F27" i="19" s="1"/>
  <c r="BM28" i="19"/>
  <c r="F28" i="19" s="1"/>
  <c r="BM29" i="19"/>
  <c r="F29" i="19" s="1"/>
  <c r="BM30" i="19"/>
  <c r="F30" i="19" s="1"/>
  <c r="BM31" i="19"/>
  <c r="F31" i="19" s="1"/>
  <c r="BM32" i="19"/>
  <c r="F32" i="19" s="1"/>
  <c r="BM33" i="19"/>
  <c r="F33" i="19" s="1"/>
  <c r="BM34" i="19"/>
  <c r="F34" i="19" s="1"/>
  <c r="BM35" i="19"/>
  <c r="F35" i="19" s="1"/>
  <c r="BM36" i="19"/>
  <c r="F36" i="19" s="1"/>
  <c r="BM37" i="19"/>
  <c r="F37" i="19" s="1"/>
  <c r="BM38" i="19"/>
  <c r="F38" i="19" s="1"/>
  <c r="BM39" i="19"/>
  <c r="F39" i="19" s="1"/>
  <c r="BM40" i="19"/>
  <c r="F40" i="19" s="1"/>
  <c r="BM41" i="19"/>
  <c r="F41" i="19" s="1"/>
  <c r="BM42" i="19"/>
  <c r="F42" i="19" s="1"/>
  <c r="BM43" i="19"/>
  <c r="F43" i="19" s="1"/>
  <c r="BM44" i="19"/>
  <c r="F44" i="19" s="1"/>
  <c r="BM45" i="19"/>
  <c r="F45" i="19" s="1"/>
  <c r="BM46" i="19"/>
  <c r="F46" i="19" s="1"/>
  <c r="BM47" i="19"/>
  <c r="F47" i="19" s="1"/>
  <c r="BM48" i="19"/>
  <c r="F48" i="19" s="1"/>
  <c r="BM49" i="19"/>
  <c r="F49" i="19" s="1"/>
  <c r="BM50" i="19"/>
  <c r="F50" i="19" s="1"/>
  <c r="BM51" i="19"/>
  <c r="F51" i="19" s="1"/>
  <c r="BM52" i="19"/>
  <c r="F52" i="19" s="1"/>
  <c r="BM53" i="19"/>
  <c r="F53" i="19" s="1"/>
  <c r="BM54" i="19"/>
  <c r="F54" i="19" s="1"/>
  <c r="BM55" i="19"/>
  <c r="F55" i="19" s="1"/>
  <c r="BM56" i="19"/>
  <c r="F56" i="19" s="1"/>
  <c r="BM57" i="19"/>
  <c r="F57" i="19" s="1"/>
  <c r="BM58" i="19"/>
  <c r="F58" i="19" s="1"/>
  <c r="BM59" i="19"/>
  <c r="F59" i="19" s="1"/>
  <c r="BM60" i="19"/>
  <c r="F60" i="19" s="1"/>
  <c r="BM61" i="19"/>
  <c r="F61" i="19" s="1"/>
  <c r="BM62" i="19"/>
  <c r="F62" i="19" s="1"/>
  <c r="BM63" i="19"/>
  <c r="F63" i="19" s="1"/>
  <c r="BM64" i="19"/>
  <c r="F64" i="19" s="1"/>
  <c r="BM65" i="19"/>
  <c r="F65" i="19" s="1"/>
  <c r="BM66" i="19"/>
  <c r="F66" i="19" s="1"/>
  <c r="BM67" i="19"/>
  <c r="F67" i="19" s="1"/>
  <c r="BM68" i="19"/>
  <c r="F68" i="19" s="1"/>
  <c r="BM69" i="19"/>
  <c r="F69" i="19" s="1"/>
  <c r="J70" i="19"/>
  <c r="N69" i="19"/>
  <c r="M69" i="19"/>
  <c r="L69" i="19"/>
  <c r="J69" i="19"/>
  <c r="N68" i="19"/>
  <c r="M68" i="19"/>
  <c r="L68" i="19"/>
  <c r="J68" i="19"/>
  <c r="N67" i="19"/>
  <c r="M67" i="19"/>
  <c r="L67" i="19"/>
  <c r="J67" i="19"/>
  <c r="N66" i="19"/>
  <c r="M66" i="19"/>
  <c r="L66" i="19"/>
  <c r="J66" i="19"/>
  <c r="N65" i="19"/>
  <c r="M65" i="19"/>
  <c r="L65" i="19"/>
  <c r="J65" i="19"/>
  <c r="N64" i="19"/>
  <c r="M64" i="19"/>
  <c r="L64" i="19"/>
  <c r="J64" i="19"/>
  <c r="N63" i="19"/>
  <c r="M63" i="19"/>
  <c r="L63" i="19"/>
  <c r="J63" i="19"/>
  <c r="N62" i="19"/>
  <c r="M62" i="19"/>
  <c r="L62" i="19"/>
  <c r="J62" i="19"/>
  <c r="N61" i="19"/>
  <c r="M61" i="19"/>
  <c r="L61" i="19"/>
  <c r="J61" i="19"/>
  <c r="N60" i="19"/>
  <c r="M60" i="19"/>
  <c r="L60" i="19"/>
  <c r="J60" i="19"/>
  <c r="N59" i="19"/>
  <c r="M59" i="19"/>
  <c r="L59" i="19"/>
  <c r="J59" i="19"/>
  <c r="N58" i="19"/>
  <c r="M58" i="19"/>
  <c r="L58" i="19"/>
  <c r="J58" i="19"/>
  <c r="N57" i="19"/>
  <c r="M57" i="19"/>
  <c r="L57" i="19"/>
  <c r="J57" i="19"/>
  <c r="N56" i="19"/>
  <c r="M56" i="19"/>
  <c r="L56" i="19"/>
  <c r="J56" i="19"/>
  <c r="N55" i="19"/>
  <c r="M55" i="19"/>
  <c r="L55" i="19"/>
  <c r="J55" i="19"/>
  <c r="N54" i="19"/>
  <c r="M54" i="19"/>
  <c r="L54" i="19"/>
  <c r="J54" i="19"/>
  <c r="N53" i="19"/>
  <c r="M53" i="19"/>
  <c r="L53" i="19"/>
  <c r="J53" i="19"/>
  <c r="N52" i="19"/>
  <c r="M52" i="19"/>
  <c r="L52" i="19"/>
  <c r="J52" i="19"/>
  <c r="N51" i="19"/>
  <c r="M51" i="19"/>
  <c r="L51" i="19"/>
  <c r="J51" i="19"/>
  <c r="N50" i="19"/>
  <c r="M50" i="19"/>
  <c r="L50" i="19"/>
  <c r="J50" i="19"/>
  <c r="N49" i="19"/>
  <c r="M49" i="19"/>
  <c r="L49" i="19"/>
  <c r="J49" i="19"/>
  <c r="N48" i="19"/>
  <c r="M48" i="19"/>
  <c r="L48" i="19"/>
  <c r="J48" i="19"/>
  <c r="N47" i="19"/>
  <c r="M47" i="19"/>
  <c r="L47" i="19"/>
  <c r="J47" i="19"/>
  <c r="N46" i="19"/>
  <c r="M46" i="19"/>
  <c r="L46" i="19"/>
  <c r="J46" i="19"/>
  <c r="N45" i="19"/>
  <c r="M45" i="19"/>
  <c r="L45" i="19"/>
  <c r="J45" i="19"/>
  <c r="N44" i="19"/>
  <c r="M44" i="19"/>
  <c r="L44" i="19"/>
  <c r="J44" i="19"/>
  <c r="N43" i="19"/>
  <c r="M43" i="19"/>
  <c r="L43" i="19"/>
  <c r="J43" i="19"/>
  <c r="N42" i="19"/>
  <c r="M42" i="19"/>
  <c r="L42" i="19"/>
  <c r="J42" i="19"/>
  <c r="N41" i="19"/>
  <c r="M41" i="19"/>
  <c r="L41" i="19"/>
  <c r="J41" i="19"/>
  <c r="N40" i="19"/>
  <c r="M40" i="19"/>
  <c r="L40" i="19"/>
  <c r="J40" i="19"/>
  <c r="N39" i="19"/>
  <c r="M39" i="19"/>
  <c r="L39" i="19"/>
  <c r="J39" i="19"/>
  <c r="N38" i="19"/>
  <c r="M38" i="19"/>
  <c r="L38" i="19"/>
  <c r="J38" i="19"/>
  <c r="N37" i="19"/>
  <c r="M37" i="19"/>
  <c r="L37" i="19"/>
  <c r="J37" i="19"/>
  <c r="N36" i="19"/>
  <c r="M36" i="19"/>
  <c r="L36" i="19"/>
  <c r="J36" i="19"/>
  <c r="N35" i="19"/>
  <c r="M35" i="19"/>
  <c r="L35" i="19"/>
  <c r="J35" i="19"/>
  <c r="N34" i="19"/>
  <c r="M34" i="19"/>
  <c r="L34" i="19"/>
  <c r="J34" i="19"/>
  <c r="N33" i="19"/>
  <c r="M33" i="19"/>
  <c r="L33" i="19"/>
  <c r="J33" i="19"/>
  <c r="N32" i="19"/>
  <c r="M32" i="19"/>
  <c r="L32" i="19"/>
  <c r="J32" i="19"/>
  <c r="N31" i="19"/>
  <c r="M31" i="19"/>
  <c r="L31" i="19"/>
  <c r="J31" i="19"/>
  <c r="N30" i="19"/>
  <c r="M30" i="19"/>
  <c r="L30" i="19"/>
  <c r="J30" i="19"/>
  <c r="N29" i="19"/>
  <c r="M29" i="19"/>
  <c r="L29" i="19"/>
  <c r="J29" i="19"/>
  <c r="N28" i="19"/>
  <c r="M28" i="19"/>
  <c r="L28" i="19"/>
  <c r="J28" i="19"/>
  <c r="N27" i="19"/>
  <c r="M27" i="19"/>
  <c r="L27" i="19"/>
  <c r="J27" i="19"/>
  <c r="N26" i="19"/>
  <c r="M26" i="19"/>
  <c r="L26" i="19"/>
  <c r="J26" i="19"/>
  <c r="N25" i="19"/>
  <c r="M25" i="19"/>
  <c r="L25" i="19"/>
  <c r="J25" i="19"/>
  <c r="N24" i="19"/>
  <c r="M24" i="19"/>
  <c r="L24" i="19"/>
  <c r="J24" i="19"/>
  <c r="N23" i="19"/>
  <c r="M23" i="19"/>
  <c r="L23" i="19"/>
  <c r="J23" i="19"/>
  <c r="N22" i="19"/>
  <c r="M22" i="19"/>
  <c r="L22" i="19"/>
  <c r="J22" i="19"/>
  <c r="N21" i="19"/>
  <c r="M21" i="19"/>
  <c r="L21" i="19"/>
  <c r="J21" i="19"/>
  <c r="N20" i="19"/>
  <c r="M20" i="19"/>
  <c r="L20" i="19"/>
  <c r="J20" i="19"/>
  <c r="N19" i="19"/>
  <c r="M19" i="19"/>
  <c r="L19" i="19"/>
  <c r="J19" i="19"/>
  <c r="N18" i="19"/>
  <c r="M18" i="19"/>
  <c r="L18" i="19"/>
  <c r="J18" i="19"/>
  <c r="N17" i="19"/>
  <c r="M17" i="19"/>
  <c r="L17" i="19"/>
  <c r="J17" i="19"/>
  <c r="N16" i="19"/>
  <c r="M16" i="19"/>
  <c r="L16" i="19"/>
  <c r="J16" i="19"/>
  <c r="N15" i="19"/>
  <c r="M15" i="19"/>
  <c r="L15" i="19"/>
  <c r="J15" i="19"/>
  <c r="N14" i="19"/>
  <c r="M14" i="19"/>
  <c r="L14" i="19"/>
  <c r="J14" i="19"/>
  <c r="N13" i="19"/>
  <c r="M13" i="19"/>
  <c r="L13" i="19"/>
  <c r="J13" i="19"/>
  <c r="N12" i="19"/>
  <c r="M12" i="19"/>
  <c r="L12" i="19"/>
  <c r="J12" i="19"/>
  <c r="N11" i="19"/>
  <c r="M11" i="19"/>
  <c r="L11" i="19"/>
  <c r="J11" i="19"/>
  <c r="N10" i="19"/>
  <c r="M10" i="19"/>
  <c r="L10" i="19"/>
  <c r="J10" i="19"/>
  <c r="N9" i="19"/>
  <c r="M9" i="19"/>
  <c r="L9" i="19"/>
  <c r="J9" i="19"/>
  <c r="N8" i="19"/>
  <c r="M8" i="19"/>
  <c r="L8" i="19"/>
  <c r="J8" i="19"/>
  <c r="N7" i="19"/>
  <c r="M7" i="19"/>
  <c r="L7" i="19"/>
  <c r="J7" i="19"/>
  <c r="N6" i="19"/>
  <c r="M6" i="19"/>
  <c r="L6" i="19"/>
  <c r="J6" i="19"/>
  <c r="N5" i="19"/>
  <c r="M5" i="19"/>
  <c r="L5" i="19"/>
  <c r="J5" i="19"/>
  <c r="N4" i="19"/>
  <c r="M4" i="19"/>
  <c r="L4" i="19"/>
  <c r="J4" i="19"/>
  <c r="N3" i="19"/>
  <c r="M3" i="19"/>
  <c r="L3" i="19"/>
  <c r="J3" i="19"/>
  <c r="N1" i="19"/>
  <c r="M1" i="19"/>
  <c r="L1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G11" i="20"/>
  <c r="G17" i="20"/>
  <c r="G20" i="20"/>
  <c r="G36" i="20"/>
  <c r="G3" i="20"/>
  <c r="G4" i="20"/>
  <c r="G5" i="20"/>
  <c r="G6" i="20"/>
  <c r="G7" i="20"/>
  <c r="G8" i="20"/>
  <c r="G9" i="20"/>
  <c r="G10" i="20"/>
  <c r="G12" i="20"/>
  <c r="G13" i="20"/>
  <c r="G14" i="20"/>
  <c r="G15" i="20"/>
  <c r="G16" i="20"/>
  <c r="G18" i="20"/>
  <c r="G19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BO209" i="19"/>
  <c r="H209" i="19" s="1"/>
  <c r="BO210" i="19"/>
  <c r="H210" i="19" s="1"/>
  <c r="BO211" i="19"/>
  <c r="H211" i="19" s="1"/>
  <c r="BO212" i="19"/>
  <c r="H212" i="19" s="1"/>
  <c r="BO213" i="19"/>
  <c r="H213" i="19" s="1"/>
  <c r="BO214" i="19"/>
  <c r="H214" i="19" s="1"/>
  <c r="BO215" i="19"/>
  <c r="H215" i="19" s="1"/>
  <c r="BO216" i="19"/>
  <c r="H216" i="19" s="1"/>
  <c r="BO217" i="19"/>
  <c r="H217" i="19" s="1"/>
  <c r="BO218" i="19"/>
  <c r="H218" i="19" s="1"/>
  <c r="BO219" i="19"/>
  <c r="H219" i="19" s="1"/>
  <c r="BO220" i="19"/>
  <c r="H220" i="19" s="1"/>
  <c r="BO221" i="19"/>
  <c r="H221" i="19" s="1"/>
  <c r="BO222" i="19"/>
  <c r="H222" i="19" s="1"/>
  <c r="BO223" i="19"/>
  <c r="H223" i="19" s="1"/>
  <c r="BO224" i="19"/>
  <c r="H224" i="19" s="1"/>
  <c r="BO225" i="19"/>
  <c r="H225" i="19" s="1"/>
  <c r="BO226" i="19"/>
  <c r="H226" i="19" s="1"/>
  <c r="BO227" i="19"/>
  <c r="H227" i="19" s="1"/>
  <c r="BO228" i="19"/>
  <c r="H228" i="19" s="1"/>
  <c r="BO229" i="19"/>
  <c r="H229" i="19" s="1"/>
  <c r="BO230" i="19"/>
  <c r="H230" i="19" s="1"/>
  <c r="BO231" i="19"/>
  <c r="H231" i="19" s="1"/>
  <c r="BO232" i="19"/>
  <c r="H232" i="19" s="1"/>
  <c r="BO233" i="19"/>
  <c r="H233" i="19" s="1"/>
  <c r="BO234" i="19"/>
  <c r="H234" i="19" s="1"/>
  <c r="BO235" i="19"/>
  <c r="H235" i="19" s="1"/>
  <c r="BO236" i="19"/>
  <c r="H236" i="19" s="1"/>
  <c r="BO237" i="19"/>
  <c r="H237" i="19" s="1"/>
  <c r="BO238" i="19"/>
  <c r="H238" i="19" s="1"/>
  <c r="BO239" i="19"/>
  <c r="H239" i="19" s="1"/>
  <c r="BO240" i="19"/>
  <c r="H240" i="19" s="1"/>
  <c r="BO241" i="19"/>
  <c r="H241" i="19" s="1"/>
  <c r="BO242" i="19"/>
  <c r="H242" i="19" s="1"/>
  <c r="BO243" i="19"/>
  <c r="H243" i="19" s="1"/>
  <c r="BO244" i="19"/>
  <c r="H244" i="19" s="1"/>
  <c r="BO245" i="19"/>
  <c r="H245" i="19" s="1"/>
  <c r="BO246" i="19"/>
  <c r="H246" i="19" s="1"/>
  <c r="BO247" i="19"/>
  <c r="H247" i="19" s="1"/>
  <c r="BO248" i="19"/>
  <c r="H248" i="19" s="1"/>
  <c r="BO249" i="19"/>
  <c r="H249" i="19" s="1"/>
  <c r="BO250" i="19"/>
  <c r="H250" i="19" s="1"/>
  <c r="BO251" i="19"/>
  <c r="H251" i="19" s="1"/>
  <c r="BO252" i="19"/>
  <c r="H252" i="19" s="1"/>
  <c r="BO253" i="19"/>
  <c r="H253" i="19" s="1"/>
  <c r="BO254" i="19"/>
  <c r="H254" i="19" s="1"/>
  <c r="BO255" i="19"/>
  <c r="H255" i="19" s="1"/>
  <c r="BO256" i="19"/>
  <c r="H256" i="19" s="1"/>
  <c r="BO257" i="19"/>
  <c r="H257" i="19" s="1"/>
  <c r="BO258" i="19"/>
  <c r="H258" i="19" s="1"/>
  <c r="BO259" i="19"/>
  <c r="H259" i="19" s="1"/>
  <c r="BO260" i="19"/>
  <c r="H260" i="19" s="1"/>
  <c r="BO261" i="19"/>
  <c r="H261" i="19" s="1"/>
  <c r="BO262" i="19"/>
  <c r="H262" i="19" s="1"/>
  <c r="BO263" i="19"/>
  <c r="H263" i="19" s="1"/>
  <c r="BO264" i="19"/>
  <c r="H264" i="19" s="1"/>
  <c r="BO265" i="19"/>
  <c r="H265" i="19" s="1"/>
  <c r="BO266" i="19"/>
  <c r="H266" i="19" s="1"/>
  <c r="BO737" i="19"/>
  <c r="H737" i="19" s="1"/>
  <c r="BO738" i="19"/>
  <c r="H738" i="19" s="1"/>
  <c r="BO739" i="19"/>
  <c r="H739" i="19" s="1"/>
  <c r="BO740" i="19"/>
  <c r="H740" i="19" s="1"/>
  <c r="BO741" i="19"/>
  <c r="H741" i="19" s="1"/>
  <c r="BO742" i="19"/>
  <c r="H742" i="19" s="1"/>
  <c r="BO743" i="19"/>
  <c r="H743" i="19" s="1"/>
  <c r="BO744" i="19"/>
  <c r="H744" i="19" s="1"/>
  <c r="BO745" i="19"/>
  <c r="H745" i="19" s="1"/>
  <c r="BO746" i="19"/>
  <c r="H746" i="19" s="1"/>
  <c r="BO747" i="19"/>
  <c r="H747" i="19" s="1"/>
  <c r="BO748" i="19"/>
  <c r="H748" i="19" s="1"/>
  <c r="BO749" i="19"/>
  <c r="H749" i="19" s="1"/>
  <c r="BO750" i="19"/>
  <c r="H750" i="19" s="1"/>
  <c r="BO751" i="19"/>
  <c r="BO752" i="19"/>
  <c r="H752" i="19" s="1"/>
  <c r="BO753" i="19"/>
  <c r="H753" i="19" s="1"/>
  <c r="BO754" i="19"/>
  <c r="H754" i="19" s="1"/>
  <c r="BO755" i="19"/>
  <c r="H755" i="19" s="1"/>
  <c r="BO756" i="19"/>
  <c r="H756" i="19" s="1"/>
  <c r="BO757" i="19"/>
  <c r="H757" i="19" s="1"/>
  <c r="BO758" i="19"/>
  <c r="H758" i="19" s="1"/>
  <c r="BO759" i="19"/>
  <c r="H759" i="19" s="1"/>
  <c r="BO760" i="19"/>
  <c r="H760" i="19" s="1"/>
  <c r="BO761" i="19"/>
  <c r="H761" i="19" s="1"/>
  <c r="BO762" i="19"/>
  <c r="H762" i="19" s="1"/>
  <c r="BO763" i="19"/>
  <c r="H763" i="19" s="1"/>
  <c r="BO764" i="19"/>
  <c r="H764" i="19" s="1"/>
  <c r="BO765" i="19"/>
  <c r="H765" i="19" s="1"/>
  <c r="BO766" i="19"/>
  <c r="H766" i="19" s="1"/>
  <c r="BO767" i="19"/>
  <c r="H767" i="19" s="1"/>
  <c r="BO768" i="19"/>
  <c r="H768" i="19" s="1"/>
  <c r="BO769" i="19"/>
  <c r="H769" i="19" s="1"/>
  <c r="BO770" i="19"/>
  <c r="H770" i="19" s="1"/>
  <c r="BO771" i="19"/>
  <c r="H771" i="19" s="1"/>
  <c r="BO772" i="19"/>
  <c r="H772" i="19" s="1"/>
  <c r="BO773" i="19"/>
  <c r="H773" i="19" s="1"/>
  <c r="BO774" i="19"/>
  <c r="H774" i="19" s="1"/>
  <c r="BO775" i="19"/>
  <c r="H775" i="19" s="1"/>
  <c r="BO776" i="19"/>
  <c r="H776" i="19" s="1"/>
  <c r="BO777" i="19"/>
  <c r="H777" i="19" s="1"/>
  <c r="BO778" i="19"/>
  <c r="H778" i="19" s="1"/>
  <c r="BO779" i="19"/>
  <c r="H779" i="19" s="1"/>
  <c r="BO780" i="19"/>
  <c r="H780" i="19" s="1"/>
  <c r="BO781" i="19"/>
  <c r="H781" i="19" s="1"/>
  <c r="BO782" i="19"/>
  <c r="H782" i="19" s="1"/>
  <c r="BO783" i="19"/>
  <c r="H783" i="19" s="1"/>
  <c r="BO784" i="19"/>
  <c r="BO785" i="19"/>
  <c r="H785" i="19" s="1"/>
  <c r="BO786" i="19"/>
  <c r="H786" i="19" s="1"/>
  <c r="BO787" i="19"/>
  <c r="H787" i="19" s="1"/>
  <c r="BO788" i="19"/>
  <c r="H788" i="19" s="1"/>
  <c r="BO789" i="19"/>
  <c r="H789" i="19" s="1"/>
  <c r="BO790" i="19"/>
  <c r="H790" i="19" s="1"/>
  <c r="BO791" i="19"/>
  <c r="H791" i="19" s="1"/>
  <c r="BO792" i="19"/>
  <c r="H792" i="19" s="1"/>
  <c r="BO793" i="19"/>
  <c r="H793" i="19" s="1"/>
  <c r="BO795" i="19"/>
  <c r="H795" i="19" s="1"/>
  <c r="BO796" i="19"/>
  <c r="H796" i="19" s="1"/>
  <c r="BO797" i="19"/>
  <c r="H797" i="19" s="1"/>
  <c r="BO798" i="19"/>
  <c r="H798" i="19" s="1"/>
  <c r="BO799" i="19"/>
  <c r="H799" i="19" s="1"/>
  <c r="BO800" i="19"/>
  <c r="H800" i="19" s="1"/>
  <c r="BO801" i="19"/>
  <c r="H801" i="19" s="1"/>
  <c r="BO802" i="19"/>
  <c r="H802" i="19" s="1"/>
  <c r="BO803" i="19"/>
  <c r="H803" i="19" s="1"/>
  <c r="BO804" i="19"/>
  <c r="H804" i="19" s="1"/>
  <c r="BO805" i="19"/>
  <c r="H805" i="19" s="1"/>
  <c r="BO806" i="19"/>
  <c r="H806" i="19" s="1"/>
  <c r="BO807" i="19"/>
  <c r="H807" i="19" s="1"/>
  <c r="BO808" i="19"/>
  <c r="H808" i="19" s="1"/>
  <c r="BO809" i="19"/>
  <c r="H809" i="19" s="1"/>
  <c r="BO810" i="19"/>
  <c r="H810" i="19" s="1"/>
  <c r="BO811" i="19"/>
  <c r="H811" i="19" s="1"/>
  <c r="BO812" i="19"/>
  <c r="H812" i="19" s="1"/>
  <c r="BO813" i="19"/>
  <c r="H813" i="19" s="1"/>
  <c r="BO814" i="19"/>
  <c r="H814" i="19" s="1"/>
  <c r="BO815" i="19"/>
  <c r="H815" i="19" s="1"/>
  <c r="BO816" i="19"/>
  <c r="H816" i="19" s="1"/>
  <c r="BO817" i="19"/>
  <c r="H817" i="19" s="1"/>
  <c r="BO818" i="19"/>
  <c r="H818" i="19" s="1"/>
  <c r="BO819" i="19"/>
  <c r="H819" i="19" s="1"/>
  <c r="BO820" i="19"/>
  <c r="H820" i="19" s="1"/>
  <c r="BO821" i="19"/>
  <c r="H821" i="19" s="1"/>
  <c r="BO822" i="19"/>
  <c r="H822" i="19" s="1"/>
  <c r="BO823" i="19"/>
  <c r="H823" i="19" s="1"/>
  <c r="BO824" i="19"/>
  <c r="H824" i="19" s="1"/>
  <c r="BO825" i="19"/>
  <c r="H825" i="19" s="1"/>
  <c r="BO826" i="19"/>
  <c r="H826" i="19" s="1"/>
  <c r="BO827" i="19"/>
  <c r="H827" i="19" s="1"/>
  <c r="BO828" i="19"/>
  <c r="H828" i="19" s="1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BO1721" i="19"/>
  <c r="H1721" i="19" s="1"/>
  <c r="BO1722" i="19"/>
  <c r="H1722" i="19" s="1"/>
  <c r="BO1723" i="19"/>
  <c r="H1723" i="19" s="1"/>
  <c r="BO1724" i="19"/>
  <c r="H1724" i="19" s="1"/>
  <c r="BO1725" i="19"/>
  <c r="H1725" i="19" s="1"/>
  <c r="BO1726" i="19"/>
  <c r="H1726" i="19" s="1"/>
  <c r="BO1727" i="19"/>
  <c r="H1727" i="19" s="1"/>
  <c r="BO1728" i="19"/>
  <c r="H1728" i="19" s="1"/>
  <c r="BO1729" i="19"/>
  <c r="H1729" i="19" s="1"/>
  <c r="BO1730" i="19"/>
  <c r="H1730" i="19" s="1"/>
  <c r="BO1731" i="19"/>
  <c r="H1731" i="19" s="1"/>
  <c r="BO1732" i="19"/>
  <c r="H1732" i="19" s="1"/>
  <c r="BO1733" i="19"/>
  <c r="H1733" i="19" s="1"/>
  <c r="BO1734" i="19"/>
  <c r="H1734" i="19" s="1"/>
  <c r="BO1735" i="19"/>
  <c r="H1735" i="19" s="1"/>
  <c r="BO1736" i="19"/>
  <c r="H1736" i="19" s="1"/>
  <c r="BO1737" i="19"/>
  <c r="H1737" i="19" s="1"/>
  <c r="BO1738" i="19"/>
  <c r="H1738" i="19" s="1"/>
  <c r="BO1739" i="19"/>
  <c r="H1739" i="19" s="1"/>
  <c r="BO1740" i="19"/>
  <c r="H1740" i="19" s="1"/>
  <c r="BO1741" i="19"/>
  <c r="H1741" i="19" s="1"/>
  <c r="BO1742" i="19"/>
  <c r="H1742" i="19" s="1"/>
  <c r="BO1743" i="19"/>
  <c r="H1743" i="19" s="1"/>
  <c r="BO1744" i="19"/>
  <c r="H1744" i="19" s="1"/>
  <c r="BO1745" i="19"/>
  <c r="H1745" i="19" s="1"/>
  <c r="BO1746" i="19"/>
  <c r="H1746" i="19" s="1"/>
  <c r="BO1747" i="19"/>
  <c r="H1747" i="19" s="1"/>
  <c r="BO1748" i="19"/>
  <c r="H1748" i="19" s="1"/>
  <c r="BO1749" i="19"/>
  <c r="H1749" i="19" s="1"/>
  <c r="BO1750" i="19"/>
  <c r="H1750" i="19" s="1"/>
  <c r="BO1751" i="19"/>
  <c r="H1751" i="19" s="1"/>
  <c r="BO1752" i="19"/>
  <c r="H1752" i="19" s="1"/>
  <c r="BO1753" i="19"/>
  <c r="H1753" i="19" s="1"/>
  <c r="BO1754" i="19"/>
  <c r="H1754" i="19" s="1"/>
  <c r="BO1755" i="19"/>
  <c r="H1755" i="19" s="1"/>
  <c r="BO1756" i="19"/>
  <c r="H1756" i="19" s="1"/>
  <c r="BO1757" i="19"/>
  <c r="H1757" i="19" s="1"/>
  <c r="BO1758" i="19"/>
  <c r="H1758" i="19" s="1"/>
  <c r="BO1759" i="19"/>
  <c r="H1759" i="19" s="1"/>
  <c r="BO1760" i="19"/>
  <c r="H1760" i="19" s="1"/>
  <c r="BO1761" i="19"/>
  <c r="H1761" i="19" s="1"/>
  <c r="BO1762" i="19"/>
  <c r="H1762" i="19" s="1"/>
  <c r="BO1763" i="19"/>
  <c r="H1763" i="19" s="1"/>
  <c r="BO1764" i="19"/>
  <c r="H1764" i="19" s="1"/>
  <c r="BO1765" i="19"/>
  <c r="H1765" i="19" s="1"/>
  <c r="BO1766" i="19"/>
  <c r="H1766" i="19" s="1"/>
  <c r="BO1767" i="19"/>
  <c r="H1767" i="19" s="1"/>
  <c r="BO1768" i="19"/>
  <c r="H1768" i="19" s="1"/>
  <c r="BO1769" i="19"/>
  <c r="H1769" i="19" s="1"/>
  <c r="BO1770" i="19"/>
  <c r="H1770" i="19" s="1"/>
  <c r="BO1771" i="19"/>
  <c r="H1771" i="19" s="1"/>
  <c r="BO1772" i="19"/>
  <c r="H1772" i="19" s="1"/>
  <c r="BO1773" i="19"/>
  <c r="H1773" i="19" s="1"/>
  <c r="BO1774" i="19"/>
  <c r="H1774" i="19" s="1"/>
  <c r="BO1775" i="19"/>
  <c r="H1775" i="19" s="1"/>
  <c r="BO1776" i="19"/>
  <c r="H1776" i="19" s="1"/>
  <c r="BO1777" i="19"/>
  <c r="H1777" i="19" s="1"/>
  <c r="BO1778" i="19"/>
  <c r="H1778" i="19" s="1"/>
  <c r="H1779" i="19"/>
  <c r="H1780" i="19"/>
  <c r="H1781" i="19"/>
  <c r="BO1782" i="19"/>
  <c r="H1782" i="19" s="1"/>
  <c r="BO1783" i="19"/>
  <c r="H1783" i="19" s="1"/>
  <c r="BO1784" i="19"/>
  <c r="H1784" i="19" s="1"/>
  <c r="BO1785" i="19"/>
  <c r="H1785" i="19" s="1"/>
  <c r="BO1786" i="19"/>
  <c r="H1786" i="19" s="1"/>
  <c r="BO1787" i="19"/>
  <c r="H1787" i="19" s="1"/>
  <c r="BO1788" i="19"/>
  <c r="H1788" i="19" s="1"/>
  <c r="BO1789" i="19"/>
  <c r="H1789" i="19" s="1"/>
  <c r="BO1790" i="19"/>
  <c r="H1790" i="19" s="1"/>
  <c r="BO1791" i="19"/>
  <c r="H1791" i="19" s="1"/>
  <c r="BO1792" i="19"/>
  <c r="H1792" i="19" s="1"/>
  <c r="BO1793" i="19"/>
  <c r="H1793" i="19" s="1"/>
  <c r="BO1794" i="19"/>
  <c r="H1794" i="19" s="1"/>
  <c r="BO1795" i="19"/>
  <c r="H1795" i="19" s="1"/>
  <c r="BO1796" i="19"/>
  <c r="H1796" i="19" s="1"/>
  <c r="BO1797" i="19"/>
  <c r="H1797" i="19" s="1"/>
  <c r="BO1798" i="19"/>
  <c r="H1798" i="19" s="1"/>
  <c r="BO1799" i="19"/>
  <c r="H1799" i="19" s="1"/>
  <c r="BO1800" i="19"/>
  <c r="H1800" i="19" s="1"/>
  <c r="BO1801" i="19"/>
  <c r="H1801" i="19" s="1"/>
  <c r="BO1802" i="19"/>
  <c r="H1802" i="19" s="1"/>
  <c r="BO1803" i="19"/>
  <c r="H1803" i="19" s="1"/>
  <c r="BO1804" i="19"/>
  <c r="H1804" i="19" s="1"/>
  <c r="BO1805" i="19"/>
  <c r="H1805" i="19" s="1"/>
  <c r="BO1806" i="19"/>
  <c r="H1806" i="19" s="1"/>
  <c r="BO1807" i="19"/>
  <c r="H1807" i="19" s="1"/>
  <c r="BO1808" i="19"/>
  <c r="H1808" i="19" s="1"/>
  <c r="BO1809" i="19"/>
  <c r="H1809" i="19" s="1"/>
  <c r="BO1810" i="19"/>
  <c r="H1810" i="19" s="1"/>
  <c r="BO1811" i="19"/>
  <c r="H1811" i="19" s="1"/>
  <c r="BO1812" i="19"/>
  <c r="H1812" i="19" s="1"/>
  <c r="BO1813" i="19"/>
  <c r="H1813" i="19" s="1"/>
  <c r="H2927" i="19"/>
  <c r="H2929" i="19"/>
  <c r="H2930" i="19"/>
  <c r="H2931" i="19"/>
  <c r="H2932" i="19"/>
  <c r="H2933" i="19"/>
  <c r="H2934" i="19"/>
  <c r="H2935" i="19"/>
  <c r="H2936" i="19"/>
  <c r="H2937" i="19"/>
  <c r="H2938" i="19"/>
  <c r="H2939" i="19"/>
  <c r="H2940" i="19"/>
  <c r="H2941" i="19"/>
  <c r="H2942" i="19"/>
  <c r="H2943" i="19"/>
  <c r="H2944" i="19"/>
  <c r="H2945" i="19"/>
  <c r="H2946" i="19"/>
  <c r="H2947" i="19"/>
  <c r="H2948" i="19"/>
  <c r="H2949" i="19"/>
  <c r="H2950" i="19"/>
  <c r="H2951" i="19"/>
  <c r="H2952" i="19"/>
  <c r="H2953" i="19"/>
  <c r="H2954" i="19"/>
  <c r="H2955" i="19"/>
  <c r="H2956" i="19"/>
  <c r="H2957" i="19"/>
  <c r="H2958" i="19"/>
  <c r="H2959" i="19"/>
  <c r="H2960" i="19"/>
  <c r="H2961" i="19"/>
  <c r="H2962" i="19"/>
  <c r="H2963" i="19"/>
  <c r="H2964" i="19"/>
  <c r="H2965" i="19"/>
  <c r="H2966" i="19"/>
  <c r="H2967" i="19"/>
  <c r="H2968" i="19"/>
  <c r="H2969" i="19"/>
  <c r="H2970" i="19"/>
  <c r="H2971" i="19"/>
  <c r="H2972" i="19"/>
  <c r="H2973" i="19"/>
  <c r="H2974" i="19"/>
  <c r="H2975" i="19"/>
  <c r="H2976" i="19"/>
  <c r="H2977" i="19"/>
  <c r="H2978" i="19"/>
  <c r="H2979" i="19"/>
  <c r="H2980" i="19"/>
  <c r="H2981" i="19"/>
  <c r="H2982" i="19"/>
  <c r="H2983" i="19"/>
  <c r="H2984" i="19"/>
  <c r="H2985" i="19"/>
  <c r="H2986" i="19"/>
  <c r="H2987" i="19"/>
  <c r="H2988" i="19"/>
  <c r="H2989" i="19"/>
  <c r="H2990" i="19"/>
  <c r="H2991" i="19"/>
  <c r="H2992" i="19"/>
  <c r="H2993" i="19"/>
  <c r="H2994" i="19"/>
  <c r="H2995" i="19"/>
  <c r="H2996" i="19"/>
  <c r="H2997" i="19"/>
  <c r="H2998" i="19"/>
  <c r="H2999" i="19"/>
  <c r="H3000" i="19"/>
  <c r="H3001" i="19"/>
  <c r="H3002" i="19"/>
  <c r="H3003" i="19"/>
  <c r="H3004" i="19"/>
  <c r="H3005" i="19"/>
  <c r="H3006" i="19"/>
  <c r="H3007" i="19"/>
  <c r="H3008" i="19"/>
  <c r="H3009" i="19"/>
  <c r="H3010" i="19"/>
  <c r="H3011" i="19"/>
  <c r="H3012" i="19"/>
  <c r="H3013" i="19"/>
  <c r="H3014" i="19"/>
  <c r="H3015" i="19"/>
  <c r="H3016" i="19"/>
  <c r="H3017" i="19"/>
  <c r="H3018" i="19"/>
  <c r="H3019" i="19"/>
  <c r="H3020" i="19"/>
  <c r="H3021" i="19"/>
  <c r="H3022" i="19"/>
  <c r="H3023" i="19"/>
  <c r="H3024" i="19"/>
  <c r="H3025" i="19"/>
  <c r="H3026" i="19"/>
  <c r="H3027" i="19"/>
  <c r="H3028" i="19"/>
  <c r="H3029" i="19"/>
  <c r="H3030" i="19"/>
  <c r="H3031" i="19"/>
  <c r="H3032" i="19"/>
  <c r="H3033" i="19"/>
  <c r="H3034" i="19"/>
  <c r="H3035" i="19"/>
  <c r="H3036" i="19"/>
  <c r="H3037" i="19"/>
  <c r="H3038" i="19"/>
  <c r="H3039" i="19"/>
  <c r="H3040" i="19"/>
  <c r="H3041" i="19"/>
  <c r="H3042" i="19"/>
  <c r="H3043" i="19"/>
  <c r="H3044" i="19"/>
  <c r="H3045" i="19"/>
  <c r="H3046" i="19"/>
  <c r="H3047" i="19"/>
  <c r="H3048" i="19"/>
  <c r="H3049" i="19"/>
  <c r="H3050" i="19"/>
  <c r="H3051" i="19"/>
  <c r="H3052" i="19"/>
  <c r="H3053" i="19"/>
  <c r="H3054" i="19"/>
  <c r="H3055" i="19"/>
  <c r="H3056" i="19"/>
  <c r="H3057" i="19"/>
  <c r="H3058" i="19"/>
  <c r="H348" i="19"/>
  <c r="G9" i="18" s="1"/>
  <c r="H417" i="19"/>
  <c r="G10" i="18" s="1"/>
  <c r="H631" i="19"/>
  <c r="G13" i="18" s="1"/>
  <c r="H70" i="19"/>
  <c r="G2" i="18" s="1"/>
  <c r="G3" i="18"/>
  <c r="H130" i="19"/>
  <c r="G4" i="18" s="1"/>
  <c r="H207" i="19"/>
  <c r="G5" i="18" s="1"/>
  <c r="H333" i="19"/>
  <c r="G7" i="18" s="1"/>
  <c r="H578" i="19"/>
  <c r="G11" i="18" s="1"/>
  <c r="H585" i="19"/>
  <c r="G12" i="18" s="1"/>
  <c r="H735" i="19"/>
  <c r="G14" i="18" s="1"/>
  <c r="H1159" i="19"/>
  <c r="G18" i="18" s="1"/>
  <c r="G19" i="18"/>
  <c r="H1371" i="19"/>
  <c r="G23" i="18" s="1"/>
  <c r="H1460" i="19"/>
  <c r="G24" i="18" s="1"/>
  <c r="G25" i="18"/>
  <c r="G26" i="18"/>
  <c r="H1719" i="19"/>
  <c r="G27" i="18" s="1"/>
  <c r="H1833" i="19"/>
  <c r="G29" i="18" s="1"/>
  <c r="H1868" i="19"/>
  <c r="G31" i="18" s="1"/>
  <c r="H1903" i="19"/>
  <c r="G32" i="18" s="1"/>
  <c r="H2069" i="19"/>
  <c r="G34" i="18" s="1"/>
  <c r="H2124" i="19"/>
  <c r="G35" i="18" s="1"/>
  <c r="H2214" i="19"/>
  <c r="G36" i="18" s="1"/>
  <c r="G37" i="18"/>
  <c r="H2331" i="19"/>
  <c r="G38" i="18" s="1"/>
  <c r="G39" i="18"/>
  <c r="H2456" i="19"/>
  <c r="G41" i="18" s="1"/>
  <c r="H2621" i="19"/>
  <c r="G43" i="18" s="1"/>
  <c r="G44" i="18"/>
  <c r="H2908" i="19"/>
  <c r="G45" i="18" s="1"/>
  <c r="H3100" i="19"/>
  <c r="G48" i="18" s="1"/>
  <c r="H3157" i="19"/>
  <c r="G49" i="18" s="1"/>
  <c r="G50" i="18"/>
  <c r="G51" i="18"/>
  <c r="Y350" i="19"/>
  <c r="G350" i="19" s="1"/>
  <c r="Y351" i="19"/>
  <c r="G351" i="19" s="1"/>
  <c r="Y352" i="19"/>
  <c r="G352" i="19" s="1"/>
  <c r="Y353" i="19"/>
  <c r="G353" i="19" s="1"/>
  <c r="Y354" i="19"/>
  <c r="G354" i="19" s="1"/>
  <c r="Y355" i="19"/>
  <c r="G355" i="19" s="1"/>
  <c r="Y356" i="19"/>
  <c r="G356" i="19" s="1"/>
  <c r="Y357" i="19"/>
  <c r="G357" i="19" s="1"/>
  <c r="Y358" i="19"/>
  <c r="G358" i="19" s="1"/>
  <c r="Y359" i="19"/>
  <c r="G359" i="19" s="1"/>
  <c r="Y360" i="19"/>
  <c r="G360" i="19" s="1"/>
  <c r="Y361" i="19"/>
  <c r="G361" i="19" s="1"/>
  <c r="Y362" i="19"/>
  <c r="G362" i="19" s="1"/>
  <c r="Y363" i="19"/>
  <c r="G363" i="19" s="1"/>
  <c r="Y364" i="19"/>
  <c r="G364" i="19" s="1"/>
  <c r="Y365" i="19"/>
  <c r="G365" i="19" s="1"/>
  <c r="Y366" i="19"/>
  <c r="G366" i="19" s="1"/>
  <c r="Y367" i="19"/>
  <c r="G367" i="19" s="1"/>
  <c r="Y368" i="19"/>
  <c r="G368" i="19" s="1"/>
  <c r="Y369" i="19"/>
  <c r="G369" i="19" s="1"/>
  <c r="Y370" i="19"/>
  <c r="G370" i="19" s="1"/>
  <c r="Y371" i="19"/>
  <c r="G371" i="19" s="1"/>
  <c r="Y372" i="19"/>
  <c r="G372" i="19" s="1"/>
  <c r="Y373" i="19"/>
  <c r="G373" i="19" s="1"/>
  <c r="Y374" i="19"/>
  <c r="G374" i="19" s="1"/>
  <c r="Y375" i="19"/>
  <c r="G375" i="19" s="1"/>
  <c r="Y376" i="19"/>
  <c r="G376" i="19" s="1"/>
  <c r="Y377" i="19"/>
  <c r="G377" i="19" s="1"/>
  <c r="Y378" i="19"/>
  <c r="G378" i="19" s="1"/>
  <c r="Y379" i="19"/>
  <c r="G379" i="19" s="1"/>
  <c r="Y380" i="19"/>
  <c r="G380" i="19" s="1"/>
  <c r="Y381" i="19"/>
  <c r="G381" i="19" s="1"/>
  <c r="Y382" i="19"/>
  <c r="G382" i="19" s="1"/>
  <c r="Y383" i="19"/>
  <c r="O383" i="19" s="1"/>
  <c r="Y384" i="19"/>
  <c r="G384" i="19" s="1"/>
  <c r="Y385" i="19"/>
  <c r="G385" i="19" s="1"/>
  <c r="Y386" i="19"/>
  <c r="G386" i="19" s="1"/>
  <c r="Y387" i="19"/>
  <c r="G387" i="19" s="1"/>
  <c r="Y388" i="19"/>
  <c r="G388" i="19" s="1"/>
  <c r="Y389" i="19"/>
  <c r="G389" i="19" s="1"/>
  <c r="Y390" i="19"/>
  <c r="G390" i="19" s="1"/>
  <c r="Y391" i="19"/>
  <c r="G391" i="19" s="1"/>
  <c r="Y392" i="19"/>
  <c r="G392" i="19" s="1"/>
  <c r="Y393" i="19"/>
  <c r="G393" i="19" s="1"/>
  <c r="Y394" i="19"/>
  <c r="G394" i="19" s="1"/>
  <c r="Y395" i="19"/>
  <c r="G395" i="19" s="1"/>
  <c r="Y396" i="19"/>
  <c r="G396" i="19" s="1"/>
  <c r="Y397" i="19"/>
  <c r="G397" i="19" s="1"/>
  <c r="Y398" i="19"/>
  <c r="G398" i="19" s="1"/>
  <c r="Y399" i="19"/>
  <c r="G399" i="19" s="1"/>
  <c r="Y400" i="19"/>
  <c r="G400" i="19" s="1"/>
  <c r="Y401" i="19"/>
  <c r="G401" i="19" s="1"/>
  <c r="Y402" i="19"/>
  <c r="G402" i="19" s="1"/>
  <c r="Y403" i="19"/>
  <c r="G403" i="19" s="1"/>
  <c r="Y404" i="19"/>
  <c r="G404" i="19" s="1"/>
  <c r="Y405" i="19"/>
  <c r="G405" i="19" s="1"/>
  <c r="Y406" i="19"/>
  <c r="G406" i="19" s="1"/>
  <c r="Y407" i="19"/>
  <c r="G407" i="19" s="1"/>
  <c r="Y408" i="19"/>
  <c r="G408" i="19" s="1"/>
  <c r="Y409" i="19"/>
  <c r="G409" i="19" s="1"/>
  <c r="Y410" i="19"/>
  <c r="G410" i="19" s="1"/>
  <c r="Y411" i="19"/>
  <c r="G411" i="19" s="1"/>
  <c r="Y412" i="19"/>
  <c r="G412" i="19" s="1"/>
  <c r="Y413" i="19"/>
  <c r="G413" i="19" s="1"/>
  <c r="Y414" i="19"/>
  <c r="G414" i="19" s="1"/>
  <c r="Y415" i="19"/>
  <c r="G415" i="19" s="1"/>
  <c r="Y416" i="19"/>
  <c r="G416" i="19" s="1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2926" i="19"/>
  <c r="G2927" i="19"/>
  <c r="G2928" i="19"/>
  <c r="G2929" i="19"/>
  <c r="G2930" i="19"/>
  <c r="G2931" i="19"/>
  <c r="G2932" i="19"/>
  <c r="G2933" i="19"/>
  <c r="G2934" i="19"/>
  <c r="G2935" i="19"/>
  <c r="G2936" i="19"/>
  <c r="G2937" i="19"/>
  <c r="G2938" i="19"/>
  <c r="G2939" i="19"/>
  <c r="G2940" i="19"/>
  <c r="G2941" i="19"/>
  <c r="G2942" i="19"/>
  <c r="G2943" i="19"/>
  <c r="G2944" i="19"/>
  <c r="G2945" i="19"/>
  <c r="G2946" i="19"/>
  <c r="G2947" i="19"/>
  <c r="G2948" i="19"/>
  <c r="G2949" i="19"/>
  <c r="G2950" i="19"/>
  <c r="G2951" i="19"/>
  <c r="G2952" i="19"/>
  <c r="G2953" i="19"/>
  <c r="G2954" i="19"/>
  <c r="G2955" i="19"/>
  <c r="G2956" i="19"/>
  <c r="G2957" i="19"/>
  <c r="G2958" i="19"/>
  <c r="G2959" i="19"/>
  <c r="G2960" i="19"/>
  <c r="G2961" i="19"/>
  <c r="G2962" i="19"/>
  <c r="G2963" i="19"/>
  <c r="G2964" i="19"/>
  <c r="G2965" i="19"/>
  <c r="G2966" i="19"/>
  <c r="G2967" i="19"/>
  <c r="G2968" i="19"/>
  <c r="G2969" i="19"/>
  <c r="G2970" i="19"/>
  <c r="G2971" i="19"/>
  <c r="G2972" i="19"/>
  <c r="G2973" i="19"/>
  <c r="G2974" i="19"/>
  <c r="G2975" i="19"/>
  <c r="G2976" i="19"/>
  <c r="G2977" i="19"/>
  <c r="G2978" i="19"/>
  <c r="G2979" i="19"/>
  <c r="G2980" i="19"/>
  <c r="G2981" i="19"/>
  <c r="G2982" i="19"/>
  <c r="G2983" i="19"/>
  <c r="G2984" i="19"/>
  <c r="G2985" i="19"/>
  <c r="G2986" i="19"/>
  <c r="G2987" i="19"/>
  <c r="G2988" i="19"/>
  <c r="G2989" i="19"/>
  <c r="G2990" i="19"/>
  <c r="G2991" i="19"/>
  <c r="G2992" i="19"/>
  <c r="G2993" i="19"/>
  <c r="G2994" i="19"/>
  <c r="G2995" i="19"/>
  <c r="G2996" i="19"/>
  <c r="G2997" i="19"/>
  <c r="G2998" i="19"/>
  <c r="G2999" i="19"/>
  <c r="G3000" i="19"/>
  <c r="G3001" i="19"/>
  <c r="G3002" i="19"/>
  <c r="G3003" i="19"/>
  <c r="G3004" i="19"/>
  <c r="G3005" i="19"/>
  <c r="G3006" i="19"/>
  <c r="G3007" i="19"/>
  <c r="G3008" i="19"/>
  <c r="G3009" i="19"/>
  <c r="G3010" i="19"/>
  <c r="G3011" i="19"/>
  <c r="G3012" i="19"/>
  <c r="G3013" i="19"/>
  <c r="G3014" i="19"/>
  <c r="G3015" i="19"/>
  <c r="G3016" i="19"/>
  <c r="G3017" i="19"/>
  <c r="G3018" i="19"/>
  <c r="G3019" i="19"/>
  <c r="G3020" i="19"/>
  <c r="G3021" i="19"/>
  <c r="G3022" i="19"/>
  <c r="G3023" i="19"/>
  <c r="G3024" i="19"/>
  <c r="G3025" i="19"/>
  <c r="G3026" i="19"/>
  <c r="G3027" i="19"/>
  <c r="G3028" i="19"/>
  <c r="G3029" i="19"/>
  <c r="G3030" i="19"/>
  <c r="G3031" i="19"/>
  <c r="G3032" i="19"/>
  <c r="G3033" i="19"/>
  <c r="G3034" i="19"/>
  <c r="G3035" i="19"/>
  <c r="G3036" i="19"/>
  <c r="G3037" i="19"/>
  <c r="G3038" i="19"/>
  <c r="G3039" i="19"/>
  <c r="G3040" i="19"/>
  <c r="G3041" i="19"/>
  <c r="G3042" i="19"/>
  <c r="G3043" i="19"/>
  <c r="G3044" i="19"/>
  <c r="G3045" i="19"/>
  <c r="G3046" i="19"/>
  <c r="G3047" i="19"/>
  <c r="G3048" i="19"/>
  <c r="G3049" i="19"/>
  <c r="G3050" i="19"/>
  <c r="G3051" i="19"/>
  <c r="G3052" i="19"/>
  <c r="G3053" i="19"/>
  <c r="G3054" i="19"/>
  <c r="G3055" i="19"/>
  <c r="G3056" i="19"/>
  <c r="G3057" i="19"/>
  <c r="G3058" i="19"/>
  <c r="G70" i="19"/>
  <c r="F2" i="18" s="1"/>
  <c r="F3" i="18"/>
  <c r="F5" i="18"/>
  <c r="F6" i="18"/>
  <c r="F9" i="18"/>
  <c r="F11" i="18"/>
  <c r="F12" i="18"/>
  <c r="F13" i="18"/>
  <c r="F14" i="18"/>
  <c r="F15" i="18"/>
  <c r="F17" i="18"/>
  <c r="F18" i="18"/>
  <c r="F19" i="18"/>
  <c r="F22" i="18"/>
  <c r="G1371" i="19"/>
  <c r="F23" i="18" s="1"/>
  <c r="F24" i="18"/>
  <c r="G1544" i="19"/>
  <c r="F25" i="18" s="1"/>
  <c r="F26" i="18"/>
  <c r="F27" i="18"/>
  <c r="F28" i="18"/>
  <c r="F30" i="18"/>
  <c r="F31" i="18"/>
  <c r="F32" i="18"/>
  <c r="F34" i="18"/>
  <c r="F35" i="18"/>
  <c r="F36" i="18"/>
  <c r="F37" i="18"/>
  <c r="F38" i="18"/>
  <c r="F39" i="18"/>
  <c r="F41" i="18"/>
  <c r="F43" i="18"/>
  <c r="G2877" i="19"/>
  <c r="F44" i="18" s="1"/>
  <c r="G2908" i="19"/>
  <c r="F45" i="18" s="1"/>
  <c r="F46" i="18"/>
  <c r="F48" i="18"/>
  <c r="F49" i="18"/>
  <c r="F50" i="18"/>
  <c r="F51" i="18"/>
  <c r="E35" i="18"/>
  <c r="E48" i="18"/>
  <c r="E50" i="18"/>
  <c r="BR829" i="19"/>
  <c r="BP829" i="19"/>
  <c r="AV172" i="20"/>
  <c r="BU3059" i="19"/>
  <c r="BR3059" i="19"/>
  <c r="BP3059" i="19"/>
  <c r="BK3059" i="19"/>
  <c r="BJ3059" i="19"/>
  <c r="BK1288" i="19"/>
  <c r="BJ1288" i="19"/>
  <c r="BK1289" i="19"/>
  <c r="BJ1289" i="19"/>
  <c r="BK1290" i="19"/>
  <c r="BJ1290" i="19"/>
  <c r="BK1291" i="19"/>
  <c r="BJ1291" i="19"/>
  <c r="BK1292" i="19"/>
  <c r="BJ1292" i="19"/>
  <c r="BK1293" i="19"/>
  <c r="BJ1293" i="19"/>
  <c r="BK1294" i="19"/>
  <c r="BJ1294" i="19"/>
  <c r="BK1295" i="19"/>
  <c r="BJ1295" i="19"/>
  <c r="BK1296" i="19"/>
  <c r="BJ1296" i="19"/>
  <c r="BK1297" i="19"/>
  <c r="BJ1297" i="19"/>
  <c r="BK1298" i="19"/>
  <c r="BJ1298" i="19"/>
  <c r="BK1299" i="19"/>
  <c r="BJ1299" i="19"/>
  <c r="BK1300" i="19"/>
  <c r="BJ1300" i="19"/>
  <c r="BK1301" i="19"/>
  <c r="BJ1301" i="19"/>
  <c r="BK1302" i="19"/>
  <c r="BJ1302" i="19"/>
  <c r="BK1303" i="19"/>
  <c r="BJ1303" i="19"/>
  <c r="BK1304" i="19"/>
  <c r="BJ1304" i="19"/>
  <c r="BK1305" i="19"/>
  <c r="BJ1305" i="19"/>
  <c r="BK1306" i="19"/>
  <c r="BJ1306" i="19"/>
  <c r="BK1307" i="19"/>
  <c r="BJ1307" i="19"/>
  <c r="BK1308" i="19"/>
  <c r="BJ1308" i="19"/>
  <c r="BK1309" i="19"/>
  <c r="BJ1309" i="19"/>
  <c r="BK1310" i="19"/>
  <c r="BJ1310" i="19"/>
  <c r="BK1311" i="19"/>
  <c r="BJ1311" i="19"/>
  <c r="BK1312" i="19"/>
  <c r="BJ1312" i="19"/>
  <c r="BK1313" i="19"/>
  <c r="BJ1313" i="19"/>
  <c r="BK1314" i="19"/>
  <c r="BJ1314" i="19"/>
  <c r="BK1315" i="19"/>
  <c r="BJ1315" i="19"/>
  <c r="BK1316" i="19"/>
  <c r="BJ1316" i="19"/>
  <c r="BK1317" i="19"/>
  <c r="BJ1317" i="19"/>
  <c r="BK1318" i="19"/>
  <c r="BJ1318" i="19"/>
  <c r="BK1319" i="19"/>
  <c r="BJ1319" i="19"/>
  <c r="BK1320" i="19"/>
  <c r="BJ1320" i="19"/>
  <c r="BK1321" i="19"/>
  <c r="BJ1321" i="19"/>
  <c r="BK1322" i="19"/>
  <c r="BJ1322" i="19"/>
  <c r="BK1323" i="19"/>
  <c r="BJ1323" i="19"/>
  <c r="BK1324" i="19"/>
  <c r="BJ1324" i="19"/>
  <c r="BK1325" i="19"/>
  <c r="BJ1325" i="19"/>
  <c r="BK1326" i="19"/>
  <c r="BJ1326" i="19"/>
  <c r="BK1327" i="19"/>
  <c r="BJ1327" i="19"/>
  <c r="BK1328" i="19"/>
  <c r="BJ1328" i="19"/>
  <c r="BK1329" i="19"/>
  <c r="BJ1329" i="19"/>
  <c r="BK1330" i="19"/>
  <c r="BJ1330" i="19"/>
  <c r="BK1331" i="19"/>
  <c r="BJ1331" i="19"/>
  <c r="BK1332" i="19"/>
  <c r="BJ1332" i="19"/>
  <c r="BK1333" i="19"/>
  <c r="BJ1333" i="19"/>
  <c r="BK1334" i="19"/>
  <c r="BJ1334" i="19"/>
  <c r="BK1335" i="19"/>
  <c r="BJ1335" i="19"/>
  <c r="BK1336" i="19"/>
  <c r="BJ1336" i="19"/>
  <c r="BK1337" i="19"/>
  <c r="BJ1337" i="19"/>
  <c r="BK1338" i="19"/>
  <c r="BJ1338" i="19"/>
  <c r="BK1339" i="19"/>
  <c r="BJ1339" i="19"/>
  <c r="BK1340" i="19"/>
  <c r="BJ1340" i="19"/>
  <c r="BK1341" i="19"/>
  <c r="BJ1341" i="19"/>
  <c r="BK1342" i="19"/>
  <c r="BJ1342" i="19"/>
  <c r="BK1343" i="19"/>
  <c r="BJ1343" i="19"/>
  <c r="BK1344" i="19"/>
  <c r="BJ1344" i="19"/>
  <c r="BK1345" i="19"/>
  <c r="BJ1345" i="19"/>
  <c r="BK1346" i="19"/>
  <c r="BJ1346" i="19"/>
  <c r="BK1347" i="19"/>
  <c r="BJ1347" i="19"/>
  <c r="BK1348" i="19"/>
  <c r="BJ1348" i="19"/>
  <c r="BK1349" i="19"/>
  <c r="BJ1349" i="19"/>
  <c r="BK1350" i="19"/>
  <c r="BJ1350" i="19"/>
  <c r="BK1351" i="19"/>
  <c r="BJ1351" i="19"/>
  <c r="BK1352" i="19"/>
  <c r="BJ1352" i="19"/>
  <c r="BK1353" i="19"/>
  <c r="BJ1353" i="19"/>
  <c r="BK1354" i="19"/>
  <c r="BJ1354" i="19"/>
  <c r="BK1355" i="19"/>
  <c r="BJ1355" i="19"/>
  <c r="BK1356" i="19"/>
  <c r="BJ1356" i="19"/>
  <c r="BK1357" i="19"/>
  <c r="BJ1357" i="19"/>
  <c r="BK1358" i="19"/>
  <c r="BJ1358" i="19"/>
  <c r="BK1359" i="19"/>
  <c r="BJ1359" i="19"/>
  <c r="BK1360" i="19"/>
  <c r="BJ1360" i="19"/>
  <c r="BK1361" i="19"/>
  <c r="BJ1361" i="19"/>
  <c r="BK1362" i="19"/>
  <c r="BJ1362" i="19"/>
  <c r="BK1363" i="19"/>
  <c r="BJ1363" i="19"/>
  <c r="BK1364" i="19"/>
  <c r="BJ1364" i="19"/>
  <c r="BK1365" i="19"/>
  <c r="BJ1365" i="19"/>
  <c r="BK1366" i="19"/>
  <c r="BJ1366" i="19"/>
  <c r="BK1367" i="19"/>
  <c r="BJ1367" i="19"/>
  <c r="BK1368" i="19"/>
  <c r="BJ1368" i="19"/>
  <c r="BK1369" i="19"/>
  <c r="BJ1369" i="19"/>
  <c r="BK1370" i="19"/>
  <c r="BJ1370" i="19"/>
  <c r="BJ2621" i="19"/>
  <c r="BK2621" i="19"/>
  <c r="BM2526" i="19"/>
  <c r="BM2527" i="19"/>
  <c r="BM2528" i="19"/>
  <c r="BM2529" i="19"/>
  <c r="BM2530" i="19"/>
  <c r="BM2531" i="19"/>
  <c r="BM2532" i="19"/>
  <c r="BM2533" i="19"/>
  <c r="BM2534" i="19"/>
  <c r="BM2535" i="19"/>
  <c r="BM2536" i="19"/>
  <c r="BM2537" i="19"/>
  <c r="BM2538" i="19"/>
  <c r="BM2539" i="19"/>
  <c r="BM2540" i="19"/>
  <c r="BM2541" i="19"/>
  <c r="BM2542" i="19"/>
  <c r="BM2543" i="19"/>
  <c r="BM2544" i="19"/>
  <c r="BM2545" i="19"/>
  <c r="BM2546" i="19"/>
  <c r="BM2547" i="19"/>
  <c r="BM2548" i="19"/>
  <c r="BM2549" i="19"/>
  <c r="BM2550" i="19"/>
  <c r="BM2551" i="19"/>
  <c r="BM2552" i="19"/>
  <c r="BM2553" i="19"/>
  <c r="BM2554" i="19"/>
  <c r="BM2555" i="19"/>
  <c r="BM2556" i="19"/>
  <c r="BM2557" i="19"/>
  <c r="BM2558" i="19"/>
  <c r="BM2559" i="19"/>
  <c r="BM2560" i="19"/>
  <c r="BM2561" i="19"/>
  <c r="BM2562" i="19"/>
  <c r="BM2563" i="19"/>
  <c r="BM2564" i="19"/>
  <c r="BM2565" i="19"/>
  <c r="BM2566" i="19"/>
  <c r="BM2567" i="19"/>
  <c r="BM2568" i="19"/>
  <c r="BM2569" i="19"/>
  <c r="BM2570" i="19"/>
  <c r="BM2571" i="19"/>
  <c r="BM2572" i="19"/>
  <c r="BM2573" i="19"/>
  <c r="BM2574" i="19"/>
  <c r="BM2575" i="19"/>
  <c r="BM2576" i="19"/>
  <c r="BM2577" i="19"/>
  <c r="BM2578" i="19"/>
  <c r="BM2579" i="19"/>
  <c r="BM2580" i="19"/>
  <c r="BM2581" i="19"/>
  <c r="BM2582" i="19"/>
  <c r="BM2583" i="19"/>
  <c r="BM2584" i="19"/>
  <c r="BM2585" i="19"/>
  <c r="BM2586" i="19"/>
  <c r="BM2587" i="19"/>
  <c r="BM2588" i="19"/>
  <c r="BM2589" i="19"/>
  <c r="BM2590" i="19"/>
  <c r="BM2591" i="19"/>
  <c r="BM2592" i="19"/>
  <c r="BM2593" i="19"/>
  <c r="BM2594" i="19"/>
  <c r="BM2595" i="19"/>
  <c r="BM2596" i="19"/>
  <c r="BM2597" i="19"/>
  <c r="BM2598" i="19"/>
  <c r="BM2599" i="19"/>
  <c r="BM2600" i="19"/>
  <c r="BM2601" i="19"/>
  <c r="BM2602" i="19"/>
  <c r="BM2603" i="19"/>
  <c r="BM2604" i="19"/>
  <c r="BM2605" i="19"/>
  <c r="BM2606" i="19"/>
  <c r="BM2607" i="19"/>
  <c r="BM2608" i="19"/>
  <c r="BM2609" i="19"/>
  <c r="BM2610" i="19"/>
  <c r="BM2611" i="19"/>
  <c r="BM2612" i="19"/>
  <c r="BM2613" i="19"/>
  <c r="BM2614" i="19"/>
  <c r="BM2615" i="19"/>
  <c r="BM2616" i="19"/>
  <c r="BM2617" i="19"/>
  <c r="BM2618" i="19"/>
  <c r="BM2619" i="19"/>
  <c r="BM2620" i="19"/>
  <c r="CB417" i="19"/>
  <c r="CA417" i="19"/>
  <c r="BZ417" i="19"/>
  <c r="BH930" i="19"/>
  <c r="BQ1037" i="19"/>
  <c r="BR1458" i="19"/>
  <c r="BP1458" i="19" s="1"/>
  <c r="BR1457" i="19"/>
  <c r="BP1457" i="19" s="1"/>
  <c r="BR1456" i="19"/>
  <c r="BP1456" i="19" s="1"/>
  <c r="BR1455" i="19"/>
  <c r="BP1455" i="19" s="1"/>
  <c r="BR1454" i="19"/>
  <c r="BP1454" i="19" s="1"/>
  <c r="BR1453" i="19"/>
  <c r="BP1453" i="19" s="1"/>
  <c r="BR1452" i="19"/>
  <c r="BP1452" i="19" s="1"/>
  <c r="BR1451" i="19"/>
  <c r="BP1451" i="19" s="1"/>
  <c r="BR1450" i="19"/>
  <c r="BP1450" i="19" s="1"/>
  <c r="BR1449" i="19"/>
  <c r="BP1449" i="19" s="1"/>
  <c r="BR1448" i="19"/>
  <c r="BP1448" i="19" s="1"/>
  <c r="BR1447" i="19"/>
  <c r="BP1447" i="19" s="1"/>
  <c r="BR1446" i="19"/>
  <c r="BP1446" i="19" s="1"/>
  <c r="BR1445" i="19"/>
  <c r="BP1445" i="19" s="1"/>
  <c r="BR1444" i="19"/>
  <c r="BP1444" i="19" s="1"/>
  <c r="BR1443" i="19"/>
  <c r="BP1443" i="19" s="1"/>
  <c r="BR1442" i="19"/>
  <c r="BP1442" i="19" s="1"/>
  <c r="BR1441" i="19"/>
  <c r="BP1441" i="19" s="1"/>
  <c r="BR1440" i="19"/>
  <c r="BP1440" i="19" s="1"/>
  <c r="BR1439" i="19"/>
  <c r="BP1439" i="19" s="1"/>
  <c r="BR1438" i="19"/>
  <c r="BP1438" i="19" s="1"/>
  <c r="BR1437" i="19"/>
  <c r="BP1437" i="19" s="1"/>
  <c r="BR1435" i="19"/>
  <c r="BP1435" i="19" s="1"/>
  <c r="BR1434" i="19"/>
  <c r="BP1434" i="19" s="1"/>
  <c r="BR1433" i="19"/>
  <c r="BP1433" i="19" s="1"/>
  <c r="BR1432" i="19"/>
  <c r="BP1432" i="19" s="1"/>
  <c r="BR1431" i="19"/>
  <c r="BP1431" i="19" s="1"/>
  <c r="BR1430" i="19"/>
  <c r="BP1430" i="19" s="1"/>
  <c r="BR1429" i="19"/>
  <c r="BP1429" i="19" s="1"/>
  <c r="BR1428" i="19"/>
  <c r="BP1428" i="19" s="1"/>
  <c r="BR1427" i="19"/>
  <c r="BP1427" i="19" s="1"/>
  <c r="BR1426" i="19"/>
  <c r="BP1426" i="19" s="1"/>
  <c r="BR1425" i="19"/>
  <c r="BP1425" i="19" s="1"/>
  <c r="BR1424" i="19"/>
  <c r="BP1424" i="19" s="1"/>
  <c r="BR1423" i="19"/>
  <c r="BP1423" i="19" s="1"/>
  <c r="BR1422" i="19"/>
  <c r="BP1422" i="19" s="1"/>
  <c r="BR1421" i="19"/>
  <c r="BP1421" i="19" s="1"/>
  <c r="BR1420" i="19"/>
  <c r="BP1420" i="19" s="1"/>
  <c r="BR1414" i="19"/>
  <c r="BP1414" i="19" s="1"/>
  <c r="BR1413" i="19"/>
  <c r="BP1413" i="19" s="1"/>
  <c r="BR1412" i="19"/>
  <c r="BP1412" i="19" s="1"/>
  <c r="BR1411" i="19"/>
  <c r="BP1411" i="19" s="1"/>
  <c r="BR1410" i="19"/>
  <c r="BP1410" i="19" s="1"/>
  <c r="BR1409" i="19"/>
  <c r="BP1409" i="19" s="1"/>
  <c r="BR1408" i="19"/>
  <c r="BP1408" i="19" s="1"/>
  <c r="BR1407" i="19"/>
  <c r="BP1407" i="19" s="1"/>
  <c r="BR1406" i="19"/>
  <c r="BP1406" i="19" s="1"/>
  <c r="BR1405" i="19"/>
  <c r="BP1405" i="19" s="1"/>
  <c r="BR1404" i="19"/>
  <c r="BP1404" i="19" s="1"/>
  <c r="BR1403" i="19"/>
  <c r="BP1403" i="19" s="1"/>
  <c r="BR1402" i="19"/>
  <c r="BP1402" i="19" s="1"/>
  <c r="BR1401" i="19"/>
  <c r="BP1401" i="19" s="1"/>
  <c r="BR1400" i="19"/>
  <c r="BP1400" i="19" s="1"/>
  <c r="BR1399" i="19"/>
  <c r="BP1399" i="19" s="1"/>
  <c r="BR1398" i="19"/>
  <c r="BP1398" i="19" s="1"/>
  <c r="BR1397" i="19"/>
  <c r="BP1397" i="19" s="1"/>
  <c r="BR1396" i="19"/>
  <c r="BP1396" i="19" s="1"/>
  <c r="BR1395" i="19"/>
  <c r="BP1395" i="19" s="1"/>
  <c r="BR1394" i="19"/>
  <c r="BP1394" i="19" s="1"/>
  <c r="BR1393" i="19"/>
  <c r="BP1393" i="19" s="1"/>
  <c r="BR1392" i="19"/>
  <c r="BP1392" i="19" s="1"/>
  <c r="BR1391" i="19"/>
  <c r="BP1391" i="19" s="1"/>
  <c r="BR1390" i="19"/>
  <c r="BP1390" i="19" s="1"/>
  <c r="BR1389" i="19"/>
  <c r="BP1389" i="19" s="1"/>
  <c r="BR1388" i="19"/>
  <c r="BP1388" i="19" s="1"/>
  <c r="BR1387" i="19"/>
  <c r="BP1387" i="19" s="1"/>
  <c r="BR1386" i="19"/>
  <c r="BP1386" i="19" s="1"/>
  <c r="BR1385" i="19"/>
  <c r="BP1385" i="19" s="1"/>
  <c r="BR1384" i="19"/>
  <c r="BP1384" i="19" s="1"/>
  <c r="BR1383" i="19"/>
  <c r="BP1383" i="19" s="1"/>
  <c r="BR1382" i="19"/>
  <c r="BP1382" i="19" s="1"/>
  <c r="BR1381" i="19"/>
  <c r="BP1381" i="19" s="1"/>
  <c r="BR1380" i="19"/>
  <c r="BP1380" i="19" s="1"/>
  <c r="BR1379" i="19"/>
  <c r="BP1379" i="19" s="1"/>
  <c r="BR1378" i="19"/>
  <c r="BP1378" i="19" s="1"/>
  <c r="BR1377" i="19"/>
  <c r="BP1377" i="19" s="1"/>
  <c r="BR1376" i="19"/>
  <c r="BP1376" i="19" s="1"/>
  <c r="BR1375" i="19"/>
  <c r="BP1375" i="19" s="1"/>
  <c r="BR1374" i="19"/>
  <c r="BP1374" i="19" s="1"/>
  <c r="BR1373" i="19"/>
  <c r="BP1373" i="19" s="1"/>
  <c r="BR1459" i="19"/>
  <c r="BP1459" i="19" s="1"/>
  <c r="BX1460" i="19"/>
  <c r="BW1460" i="19"/>
  <c r="BO1460" i="19"/>
  <c r="BR585" i="19"/>
  <c r="BP585" i="19"/>
  <c r="BO584" i="19"/>
  <c r="BO583" i="19"/>
  <c r="BO582" i="19"/>
  <c r="BO581" i="19"/>
  <c r="BO580" i="19"/>
  <c r="AX1301" i="20"/>
  <c r="AW1301" i="20"/>
  <c r="AV1060" i="20"/>
  <c r="G1060" i="20" s="1"/>
  <c r="AV1061" i="20"/>
  <c r="G1061" i="20" s="1"/>
  <c r="AV1062" i="20"/>
  <c r="G1062" i="20" s="1"/>
  <c r="AV1063" i="20"/>
  <c r="G1063" i="20" s="1"/>
  <c r="AV1064" i="20"/>
  <c r="G1064" i="20" s="1"/>
  <c r="AV1065" i="20"/>
  <c r="G1065" i="20" s="1"/>
  <c r="AV1066" i="20"/>
  <c r="G1066" i="20" s="1"/>
  <c r="AV1067" i="20"/>
  <c r="G1067" i="20" s="1"/>
  <c r="AV1068" i="20"/>
  <c r="G1068" i="20" s="1"/>
  <c r="AV1069" i="20"/>
  <c r="G1069" i="20" s="1"/>
  <c r="AV1070" i="20"/>
  <c r="G1070" i="20" s="1"/>
  <c r="AV1071" i="20"/>
  <c r="G1071" i="20" s="1"/>
  <c r="AV1072" i="20"/>
  <c r="G1072" i="20" s="1"/>
  <c r="AV1073" i="20"/>
  <c r="G1073" i="20" s="1"/>
  <c r="AV1074" i="20"/>
  <c r="G1074" i="20" s="1"/>
  <c r="AV1075" i="20"/>
  <c r="G1075" i="20" s="1"/>
  <c r="AV1076" i="20"/>
  <c r="G1076" i="20" s="1"/>
  <c r="AV1077" i="20"/>
  <c r="G1077" i="20" s="1"/>
  <c r="AV1078" i="20"/>
  <c r="G1078" i="20" s="1"/>
  <c r="AV1079" i="20"/>
  <c r="G1079" i="20" s="1"/>
  <c r="AV1080" i="20"/>
  <c r="G1080" i="20" s="1"/>
  <c r="AV1081" i="20"/>
  <c r="G1081" i="20" s="1"/>
  <c r="AV1082" i="20"/>
  <c r="G1082" i="20" s="1"/>
  <c r="AV1083" i="20"/>
  <c r="G1083" i="20" s="1"/>
  <c r="AV1084" i="20"/>
  <c r="G1084" i="20" s="1"/>
  <c r="AV1085" i="20"/>
  <c r="G1085" i="20" s="1"/>
  <c r="AV1086" i="20"/>
  <c r="G1086" i="20" s="1"/>
  <c r="AV1087" i="20"/>
  <c r="G1087" i="20" s="1"/>
  <c r="AV1088" i="20"/>
  <c r="G1088" i="20" s="1"/>
  <c r="AV1089" i="20"/>
  <c r="G1089" i="20" s="1"/>
  <c r="AV1090" i="20"/>
  <c r="G1090" i="20" s="1"/>
  <c r="AV1091" i="20"/>
  <c r="G1091" i="20" s="1"/>
  <c r="AV1092" i="20"/>
  <c r="G1092" i="20" s="1"/>
  <c r="AV1093" i="20"/>
  <c r="G1093" i="20" s="1"/>
  <c r="AV1094" i="20"/>
  <c r="G1094" i="20" s="1"/>
  <c r="AV1095" i="20"/>
  <c r="G1095" i="20" s="1"/>
  <c r="AV1096" i="20"/>
  <c r="G1096" i="20" s="1"/>
  <c r="AV1097" i="20"/>
  <c r="G1097" i="20" s="1"/>
  <c r="AV1098" i="20"/>
  <c r="G1098" i="20" s="1"/>
  <c r="AV1099" i="20"/>
  <c r="G1099" i="20" s="1"/>
  <c r="AV1100" i="20"/>
  <c r="G1100" i="20" s="1"/>
  <c r="AV1101" i="20"/>
  <c r="G1101" i="20" s="1"/>
  <c r="AV1102" i="20"/>
  <c r="G1102" i="20" s="1"/>
  <c r="AV1103" i="20"/>
  <c r="G1103" i="20" s="1"/>
  <c r="AV1104" i="20"/>
  <c r="G1104" i="20" s="1"/>
  <c r="AV1105" i="20"/>
  <c r="G1105" i="20" s="1"/>
  <c r="AV1106" i="20"/>
  <c r="G1106" i="20" s="1"/>
  <c r="AV1107" i="20"/>
  <c r="G1107" i="20" s="1"/>
  <c r="AV1108" i="20"/>
  <c r="G1108" i="20" s="1"/>
  <c r="AV1109" i="20"/>
  <c r="G1109" i="20" s="1"/>
  <c r="AV1110" i="20"/>
  <c r="G1110" i="20" s="1"/>
  <c r="AV1111" i="20"/>
  <c r="G1111" i="20" s="1"/>
  <c r="AV1112" i="20"/>
  <c r="G1112" i="20" s="1"/>
  <c r="AV1113" i="20"/>
  <c r="G1113" i="20" s="1"/>
  <c r="AV1114" i="20"/>
  <c r="G1114" i="20" s="1"/>
  <c r="AV1115" i="20"/>
  <c r="G1115" i="20" s="1"/>
  <c r="AV1116" i="20"/>
  <c r="G1116" i="20" s="1"/>
  <c r="AV1117" i="20"/>
  <c r="G1117" i="20" s="1"/>
  <c r="AV1118" i="20"/>
  <c r="G1118" i="20" s="1"/>
  <c r="AV1119" i="20"/>
  <c r="G1119" i="20" s="1"/>
  <c r="AV1120" i="20"/>
  <c r="G1120" i="20" s="1"/>
  <c r="AV1121" i="20"/>
  <c r="G1121" i="20" s="1"/>
  <c r="AV1122" i="20"/>
  <c r="G1122" i="20" s="1"/>
  <c r="AV1123" i="20"/>
  <c r="G1123" i="20" s="1"/>
  <c r="AV1124" i="20"/>
  <c r="G1124" i="20" s="1"/>
  <c r="AV1125" i="20"/>
  <c r="G1125" i="20" s="1"/>
  <c r="AV1126" i="20"/>
  <c r="G1126" i="20" s="1"/>
  <c r="AV1127" i="20"/>
  <c r="G1127" i="20" s="1"/>
  <c r="AV1128" i="20"/>
  <c r="G1128" i="20" s="1"/>
  <c r="AV1129" i="20"/>
  <c r="G1129" i="20" s="1"/>
  <c r="AV1130" i="20"/>
  <c r="G1130" i="20" s="1"/>
  <c r="AV1131" i="20"/>
  <c r="G1131" i="20" s="1"/>
  <c r="AV1132" i="20"/>
  <c r="G1132" i="20" s="1"/>
  <c r="AV1133" i="20"/>
  <c r="G1133" i="20" s="1"/>
  <c r="AV1134" i="20"/>
  <c r="G1134" i="20" s="1"/>
  <c r="AV1135" i="20"/>
  <c r="G1135" i="20" s="1"/>
  <c r="AV1136" i="20"/>
  <c r="G1136" i="20" s="1"/>
  <c r="AV1137" i="20"/>
  <c r="G1137" i="20" s="1"/>
  <c r="AV1138" i="20"/>
  <c r="G1138" i="20" s="1"/>
  <c r="AV1139" i="20"/>
  <c r="G1139" i="20" s="1"/>
  <c r="AV1140" i="20"/>
  <c r="G1140" i="20" s="1"/>
  <c r="AV1141" i="20"/>
  <c r="G1141" i="20" s="1"/>
  <c r="AV1142" i="20"/>
  <c r="G1142" i="20" s="1"/>
  <c r="AV1143" i="20"/>
  <c r="G1143" i="20" s="1"/>
  <c r="AV1144" i="20"/>
  <c r="G1144" i="20" s="1"/>
  <c r="AV1145" i="20"/>
  <c r="G1145" i="20" s="1"/>
  <c r="AV1146" i="20"/>
  <c r="G1146" i="20" s="1"/>
  <c r="AV1147" i="20"/>
  <c r="G1147" i="20" s="1"/>
  <c r="AV1148" i="20"/>
  <c r="G1148" i="20" s="1"/>
  <c r="AV1149" i="20"/>
  <c r="G1149" i="20" s="1"/>
  <c r="AV1150" i="20"/>
  <c r="G1150" i="20" s="1"/>
  <c r="AV1151" i="20"/>
  <c r="G1151" i="20" s="1"/>
  <c r="AV1152" i="20"/>
  <c r="G1152" i="20" s="1"/>
  <c r="AV1153" i="20"/>
  <c r="G1153" i="20" s="1"/>
  <c r="AV1154" i="20"/>
  <c r="G1154" i="20" s="1"/>
  <c r="AV1155" i="20"/>
  <c r="G1155" i="20" s="1"/>
  <c r="AV1156" i="20"/>
  <c r="G1156" i="20" s="1"/>
  <c r="AV1157" i="20"/>
  <c r="G1157" i="20" s="1"/>
  <c r="AV1158" i="20"/>
  <c r="G1158" i="20" s="1"/>
  <c r="AV1159" i="20"/>
  <c r="G1159" i="20" s="1"/>
  <c r="AV1160" i="20"/>
  <c r="G1160" i="20" s="1"/>
  <c r="AV1161" i="20"/>
  <c r="G1161" i="20" s="1"/>
  <c r="AV1162" i="20"/>
  <c r="G1162" i="20" s="1"/>
  <c r="AV1163" i="20"/>
  <c r="G1163" i="20" s="1"/>
  <c r="AV1164" i="20"/>
  <c r="G1164" i="20" s="1"/>
  <c r="AV1165" i="20"/>
  <c r="G1165" i="20" s="1"/>
  <c r="AV1166" i="20"/>
  <c r="G1166" i="20" s="1"/>
  <c r="AV1167" i="20"/>
  <c r="G1167" i="20" s="1"/>
  <c r="AV1168" i="20"/>
  <c r="G1168" i="20" s="1"/>
  <c r="AV1169" i="20"/>
  <c r="G1169" i="20" s="1"/>
  <c r="AV1170" i="20"/>
  <c r="G1170" i="20" s="1"/>
  <c r="AV1171" i="20"/>
  <c r="G1171" i="20" s="1"/>
  <c r="AV1172" i="20"/>
  <c r="G1172" i="20" s="1"/>
  <c r="AV1173" i="20"/>
  <c r="G1173" i="20" s="1"/>
  <c r="AV1174" i="20"/>
  <c r="G1174" i="20" s="1"/>
  <c r="AV1175" i="20"/>
  <c r="G1175" i="20" s="1"/>
  <c r="AV1176" i="20"/>
  <c r="G1176" i="20" s="1"/>
  <c r="AV1177" i="20"/>
  <c r="G1177" i="20" s="1"/>
  <c r="AV1178" i="20"/>
  <c r="G1178" i="20" s="1"/>
  <c r="AV1179" i="20"/>
  <c r="G1179" i="20" s="1"/>
  <c r="AV1180" i="20"/>
  <c r="G1180" i="20" s="1"/>
  <c r="AV1181" i="20"/>
  <c r="G1181" i="20" s="1"/>
  <c r="AV1182" i="20"/>
  <c r="G1182" i="20" s="1"/>
  <c r="AV1183" i="20"/>
  <c r="G1183" i="20" s="1"/>
  <c r="AV1184" i="20"/>
  <c r="G1184" i="20" s="1"/>
  <c r="AV1185" i="20"/>
  <c r="G1185" i="20" s="1"/>
  <c r="AV1186" i="20"/>
  <c r="G1186" i="20" s="1"/>
  <c r="AV1187" i="20"/>
  <c r="G1187" i="20" s="1"/>
  <c r="AV1188" i="20"/>
  <c r="G1188" i="20" s="1"/>
  <c r="AV1189" i="20"/>
  <c r="G1189" i="20" s="1"/>
  <c r="AV1190" i="20"/>
  <c r="G1190" i="20" s="1"/>
  <c r="AV1191" i="20"/>
  <c r="G1191" i="20" s="1"/>
  <c r="AV1192" i="20"/>
  <c r="G1192" i="20" s="1"/>
  <c r="AV1193" i="20"/>
  <c r="G1193" i="20" s="1"/>
  <c r="AV1194" i="20"/>
  <c r="G1194" i="20" s="1"/>
  <c r="AV1195" i="20"/>
  <c r="G1195" i="20" s="1"/>
  <c r="AV1196" i="20"/>
  <c r="G1196" i="20" s="1"/>
  <c r="AV1197" i="20"/>
  <c r="G1197" i="20" s="1"/>
  <c r="AV1198" i="20"/>
  <c r="G1198" i="20" s="1"/>
  <c r="AV1199" i="20"/>
  <c r="G1199" i="20" s="1"/>
  <c r="AV1200" i="20"/>
  <c r="G1200" i="20" s="1"/>
  <c r="AV1201" i="20"/>
  <c r="G1201" i="20" s="1"/>
  <c r="AV1202" i="20"/>
  <c r="G1202" i="20" s="1"/>
  <c r="AV1203" i="20"/>
  <c r="G1203" i="20" s="1"/>
  <c r="AV1204" i="20"/>
  <c r="G1204" i="20" s="1"/>
  <c r="AV1205" i="20"/>
  <c r="G1205" i="20" s="1"/>
  <c r="AV1206" i="20"/>
  <c r="G1206" i="20" s="1"/>
  <c r="AV1207" i="20"/>
  <c r="G1207" i="20" s="1"/>
  <c r="AV1208" i="20"/>
  <c r="G1208" i="20" s="1"/>
  <c r="AV1209" i="20"/>
  <c r="G1209" i="20" s="1"/>
  <c r="AV1210" i="20"/>
  <c r="G1210" i="20" s="1"/>
  <c r="AV1211" i="20"/>
  <c r="G1211" i="20" s="1"/>
  <c r="AV1212" i="20"/>
  <c r="G1212" i="20" s="1"/>
  <c r="AV1213" i="20"/>
  <c r="G1213" i="20" s="1"/>
  <c r="AV1214" i="20"/>
  <c r="G1214" i="20" s="1"/>
  <c r="AV1215" i="20"/>
  <c r="G1215" i="20" s="1"/>
  <c r="AV1216" i="20"/>
  <c r="G1216" i="20" s="1"/>
  <c r="AV1217" i="20"/>
  <c r="G1217" i="20" s="1"/>
  <c r="AV1218" i="20"/>
  <c r="G1218" i="20" s="1"/>
  <c r="AV1219" i="20"/>
  <c r="G1219" i="20" s="1"/>
  <c r="AV1220" i="20"/>
  <c r="G1220" i="20" s="1"/>
  <c r="AV1221" i="20"/>
  <c r="G1221" i="20" s="1"/>
  <c r="AV1222" i="20"/>
  <c r="G1222" i="20" s="1"/>
  <c r="AV1223" i="20"/>
  <c r="G1223" i="20" s="1"/>
  <c r="AV1224" i="20"/>
  <c r="G1224" i="20" s="1"/>
  <c r="AV1225" i="20"/>
  <c r="G1225" i="20" s="1"/>
  <c r="AV1226" i="20"/>
  <c r="G1226" i="20" s="1"/>
  <c r="AV1227" i="20"/>
  <c r="G1227" i="20" s="1"/>
  <c r="AV1228" i="20"/>
  <c r="G1228" i="20" s="1"/>
  <c r="AV1229" i="20"/>
  <c r="G1229" i="20" s="1"/>
  <c r="AV1230" i="20"/>
  <c r="G1230" i="20" s="1"/>
  <c r="AV1231" i="20"/>
  <c r="G1231" i="20" s="1"/>
  <c r="AV1232" i="20"/>
  <c r="G1232" i="20" s="1"/>
  <c r="AV1233" i="20"/>
  <c r="G1233" i="20" s="1"/>
  <c r="AV1234" i="20"/>
  <c r="G1234" i="20" s="1"/>
  <c r="AV1235" i="20"/>
  <c r="G1235" i="20" s="1"/>
  <c r="AV1236" i="20"/>
  <c r="G1236" i="20" s="1"/>
  <c r="AV1237" i="20"/>
  <c r="G1237" i="20" s="1"/>
  <c r="AV1238" i="20"/>
  <c r="G1238" i="20" s="1"/>
  <c r="AV1239" i="20"/>
  <c r="G1239" i="20" s="1"/>
  <c r="AV1240" i="20"/>
  <c r="G1240" i="20" s="1"/>
  <c r="AV1241" i="20"/>
  <c r="G1241" i="20" s="1"/>
  <c r="AV1242" i="20"/>
  <c r="G1242" i="20" s="1"/>
  <c r="AV1243" i="20"/>
  <c r="G1243" i="20" s="1"/>
  <c r="AV1244" i="20"/>
  <c r="G1244" i="20" s="1"/>
  <c r="AV1245" i="20"/>
  <c r="G1245" i="20" s="1"/>
  <c r="AV1246" i="20"/>
  <c r="G1246" i="20" s="1"/>
  <c r="AV1247" i="20"/>
  <c r="G1247" i="20" s="1"/>
  <c r="AV1248" i="20"/>
  <c r="G1248" i="20" s="1"/>
  <c r="AV1249" i="20"/>
  <c r="G1249" i="20" s="1"/>
  <c r="AV1250" i="20"/>
  <c r="G1250" i="20" s="1"/>
  <c r="AV1251" i="20"/>
  <c r="G1251" i="20" s="1"/>
  <c r="AV1252" i="20"/>
  <c r="G1252" i="20" s="1"/>
  <c r="AV1253" i="20"/>
  <c r="G1253" i="20" s="1"/>
  <c r="AV1254" i="20"/>
  <c r="G1254" i="20" s="1"/>
  <c r="AV1255" i="20"/>
  <c r="G1255" i="20" s="1"/>
  <c r="AV1256" i="20"/>
  <c r="G1256" i="20" s="1"/>
  <c r="AV1257" i="20"/>
  <c r="G1257" i="20" s="1"/>
  <c r="AV1258" i="20"/>
  <c r="G1258" i="20" s="1"/>
  <c r="AV1259" i="20"/>
  <c r="G1259" i="20" s="1"/>
  <c r="AV1260" i="20"/>
  <c r="G1260" i="20" s="1"/>
  <c r="AV1261" i="20"/>
  <c r="G1261" i="20" s="1"/>
  <c r="AV1262" i="20"/>
  <c r="G1262" i="20" s="1"/>
  <c r="AV1263" i="20"/>
  <c r="G1263" i="20" s="1"/>
  <c r="AV1264" i="20"/>
  <c r="G1264" i="20" s="1"/>
  <c r="AV1265" i="20"/>
  <c r="G1265" i="20" s="1"/>
  <c r="AV1266" i="20"/>
  <c r="G1266" i="20" s="1"/>
  <c r="AV1267" i="20"/>
  <c r="G1267" i="20" s="1"/>
  <c r="AV1268" i="20"/>
  <c r="G1268" i="20" s="1"/>
  <c r="AV1269" i="20"/>
  <c r="G1269" i="20" s="1"/>
  <c r="AV1270" i="20"/>
  <c r="G1270" i="20" s="1"/>
  <c r="AV1271" i="20"/>
  <c r="G1271" i="20" s="1"/>
  <c r="AV1272" i="20"/>
  <c r="G1272" i="20" s="1"/>
  <c r="AV1273" i="20"/>
  <c r="G1273" i="20" s="1"/>
  <c r="AV1274" i="20"/>
  <c r="G1274" i="20" s="1"/>
  <c r="AV1275" i="20"/>
  <c r="G1275" i="20" s="1"/>
  <c r="AV1276" i="20"/>
  <c r="G1276" i="20" s="1"/>
  <c r="AV1277" i="20"/>
  <c r="G1277" i="20" s="1"/>
  <c r="AV1278" i="20"/>
  <c r="G1278" i="20" s="1"/>
  <c r="AV1279" i="20"/>
  <c r="G1279" i="20" s="1"/>
  <c r="AV1280" i="20"/>
  <c r="G1280" i="20" s="1"/>
  <c r="AV1281" i="20"/>
  <c r="G1281" i="20" s="1"/>
  <c r="AV1282" i="20"/>
  <c r="G1282" i="20" s="1"/>
  <c r="AV1283" i="20"/>
  <c r="G1283" i="20" s="1"/>
  <c r="AV1284" i="20"/>
  <c r="G1284" i="20" s="1"/>
  <c r="AV1285" i="20"/>
  <c r="G1285" i="20" s="1"/>
  <c r="AV1286" i="20"/>
  <c r="G1286" i="20" s="1"/>
  <c r="AV1287" i="20"/>
  <c r="G1287" i="20" s="1"/>
  <c r="AV1288" i="20"/>
  <c r="G1288" i="20" s="1"/>
  <c r="AV1289" i="20"/>
  <c r="G1289" i="20" s="1"/>
  <c r="AV1290" i="20"/>
  <c r="G1290" i="20" s="1"/>
  <c r="AV1291" i="20"/>
  <c r="G1291" i="20" s="1"/>
  <c r="AV1292" i="20"/>
  <c r="G1292" i="20" s="1"/>
  <c r="AV1293" i="20"/>
  <c r="G1293" i="20" s="1"/>
  <c r="AV1294" i="20"/>
  <c r="G1294" i="20" s="1"/>
  <c r="AV1295" i="20"/>
  <c r="G1295" i="20" s="1"/>
  <c r="AV1296" i="20"/>
  <c r="G1296" i="20" s="1"/>
  <c r="AV1297" i="20"/>
  <c r="G1297" i="20" s="1"/>
  <c r="AV1298" i="20"/>
  <c r="G1298" i="20" s="1"/>
  <c r="AV1299" i="20"/>
  <c r="G1299" i="20" s="1"/>
  <c r="AV1300" i="20"/>
  <c r="G1300" i="20" s="1"/>
  <c r="BL1833" i="19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AP51" i="18"/>
  <c r="AO51" i="18"/>
  <c r="AN51" i="18"/>
  <c r="AM51" i="18"/>
  <c r="AL51" i="18"/>
  <c r="AK51" i="18"/>
  <c r="AJ51" i="18"/>
  <c r="AI51" i="18"/>
  <c r="AH51" i="18"/>
  <c r="AG51" i="18"/>
  <c r="AF51" i="18"/>
  <c r="AE3256" i="19"/>
  <c r="AE51" i="18" s="1"/>
  <c r="AD51" i="18"/>
  <c r="Y51" i="18"/>
  <c r="AC51" i="18"/>
  <c r="X51" i="18"/>
  <c r="AB51" i="18"/>
  <c r="AA51" i="18"/>
  <c r="Z51" i="18"/>
  <c r="W51" i="18"/>
  <c r="AP49" i="18"/>
  <c r="AO49" i="18"/>
  <c r="AN49" i="18"/>
  <c r="AM49" i="18"/>
  <c r="AL49" i="18"/>
  <c r="AK49" i="18"/>
  <c r="AJ49" i="18"/>
  <c r="AI49" i="18"/>
  <c r="AH49" i="18"/>
  <c r="AG49" i="18"/>
  <c r="AF49" i="18"/>
  <c r="AE3157" i="19"/>
  <c r="AE49" i="18" s="1"/>
  <c r="AD49" i="18"/>
  <c r="Y49" i="18"/>
  <c r="AC49" i="18"/>
  <c r="X49" i="18"/>
  <c r="AB49" i="18"/>
  <c r="AA49" i="18"/>
  <c r="Z49" i="18"/>
  <c r="W49" i="18"/>
  <c r="AP48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Y48" i="18"/>
  <c r="AC48" i="18"/>
  <c r="X48" i="18"/>
  <c r="AB48" i="18"/>
  <c r="AA48" i="18"/>
  <c r="Z48" i="18"/>
  <c r="W48" i="18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Y47" i="18"/>
  <c r="AC47" i="18"/>
  <c r="X47" i="18"/>
  <c r="AB47" i="18"/>
  <c r="AA47" i="18"/>
  <c r="Z47" i="18"/>
  <c r="W47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Y46" i="18"/>
  <c r="AC46" i="18"/>
  <c r="X46" i="18"/>
  <c r="AB46" i="18"/>
  <c r="AA46" i="18"/>
  <c r="Z46" i="18"/>
  <c r="W46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Y45" i="18"/>
  <c r="AC45" i="18"/>
  <c r="X45" i="18"/>
  <c r="AB45" i="18"/>
  <c r="AA45" i="18"/>
  <c r="Z45" i="18"/>
  <c r="W45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Y44" i="18"/>
  <c r="AC44" i="18"/>
  <c r="X44" i="18"/>
  <c r="AB44" i="18"/>
  <c r="AA44" i="18"/>
  <c r="Z44" i="18"/>
  <c r="W44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Y43" i="18"/>
  <c r="AC43" i="18"/>
  <c r="X43" i="18"/>
  <c r="AB43" i="18"/>
  <c r="AA43" i="18"/>
  <c r="Z43" i="18"/>
  <c r="W43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Y42" i="18"/>
  <c r="AC42" i="18"/>
  <c r="X42" i="18"/>
  <c r="AB42" i="18"/>
  <c r="AA42" i="18"/>
  <c r="Z42" i="18"/>
  <c r="W42" i="18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Y41" i="18"/>
  <c r="AC41" i="18"/>
  <c r="X41" i="18"/>
  <c r="AB41" i="18"/>
  <c r="AA41" i="18"/>
  <c r="Z41" i="18"/>
  <c r="W41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Y40" i="18"/>
  <c r="AC40" i="18"/>
  <c r="X40" i="18"/>
  <c r="AB40" i="18"/>
  <c r="AA40" i="18"/>
  <c r="Z40" i="18"/>
  <c r="W40" i="18"/>
  <c r="AP39" i="18"/>
  <c r="AO39" i="18"/>
  <c r="AN39" i="18"/>
  <c r="AM39" i="18"/>
  <c r="AL39" i="18"/>
  <c r="AK39" i="18"/>
  <c r="AJ39" i="18"/>
  <c r="AI39" i="18"/>
  <c r="AH39" i="18"/>
  <c r="AG39" i="18"/>
  <c r="AF39" i="18"/>
  <c r="AE2400" i="19"/>
  <c r="AE39" i="18" s="1"/>
  <c r="AD39" i="18"/>
  <c r="AC39" i="18"/>
  <c r="X39" i="18"/>
  <c r="AB39" i="18"/>
  <c r="AA39" i="18"/>
  <c r="Z39" i="18"/>
  <c r="W39" i="18"/>
  <c r="AP38" i="18"/>
  <c r="AO38" i="18"/>
  <c r="AN38" i="18"/>
  <c r="AM38" i="18"/>
  <c r="AL38" i="18"/>
  <c r="AK38" i="18"/>
  <c r="AH38" i="18"/>
  <c r="AG38" i="18"/>
  <c r="AF38" i="18"/>
  <c r="AE2331" i="19"/>
  <c r="AE38" i="18" s="1"/>
  <c r="AD38" i="18"/>
  <c r="Y38" i="18"/>
  <c r="AC38" i="18"/>
  <c r="AB38" i="18"/>
  <c r="AA38" i="18"/>
  <c r="Z38" i="18"/>
  <c r="AP37" i="18"/>
  <c r="AO37" i="18"/>
  <c r="AN37" i="18"/>
  <c r="AM37" i="18"/>
  <c r="AL37" i="18"/>
  <c r="AK37" i="18"/>
  <c r="AJ37" i="18"/>
  <c r="AI37" i="18"/>
  <c r="AH37" i="18"/>
  <c r="AG37" i="18"/>
  <c r="AF37" i="18"/>
  <c r="AE2293" i="19"/>
  <c r="AE37" i="18" s="1"/>
  <c r="AD37" i="18"/>
  <c r="Y37" i="18"/>
  <c r="AC37" i="18"/>
  <c r="X37" i="18"/>
  <c r="AB37" i="18"/>
  <c r="AA37" i="18"/>
  <c r="Z37" i="18"/>
  <c r="W37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Y36" i="18"/>
  <c r="AC36" i="18"/>
  <c r="X36" i="18"/>
  <c r="AB36" i="18"/>
  <c r="AA36" i="18"/>
  <c r="Z36" i="18"/>
  <c r="W36" i="18"/>
  <c r="AP34" i="18"/>
  <c r="AO34" i="18"/>
  <c r="AN34" i="18"/>
  <c r="AM34" i="18"/>
  <c r="AL34" i="18"/>
  <c r="AK34" i="18"/>
  <c r="AJ34" i="18"/>
  <c r="AI34" i="18"/>
  <c r="AH34" i="18"/>
  <c r="AG34" i="18"/>
  <c r="AF34" i="18"/>
  <c r="AE2069" i="19"/>
  <c r="AE34" i="18" s="1"/>
  <c r="AD34" i="18"/>
  <c r="Y34" i="18"/>
  <c r="AC34" i="18"/>
  <c r="X34" i="18"/>
  <c r="AB34" i="18"/>
  <c r="AA34" i="18"/>
  <c r="Z34" i="18"/>
  <c r="W34" i="18"/>
  <c r="AP33" i="18"/>
  <c r="AO33" i="18"/>
  <c r="AN33" i="18"/>
  <c r="AM33" i="18"/>
  <c r="AL33" i="18"/>
  <c r="AI33" i="18"/>
  <c r="AH33" i="18"/>
  <c r="AF33" i="18"/>
  <c r="AE1967" i="19"/>
  <c r="AE33" i="18" s="1"/>
  <c r="AD33" i="18"/>
  <c r="AC33" i="18"/>
  <c r="X33" i="18"/>
  <c r="AB33" i="18"/>
  <c r="AA33" i="18"/>
  <c r="Z33" i="18"/>
  <c r="AP32" i="18"/>
  <c r="AO32" i="18"/>
  <c r="AN32" i="18"/>
  <c r="AM32" i="18"/>
  <c r="AL32" i="18"/>
  <c r="AK32" i="18"/>
  <c r="AJ32" i="18"/>
  <c r="AI32" i="18"/>
  <c r="AH32" i="18"/>
  <c r="AG32" i="18"/>
  <c r="AF32" i="18"/>
  <c r="AE1903" i="19"/>
  <c r="AE32" i="18" s="1"/>
  <c r="AD32" i="18"/>
  <c r="AC32" i="18"/>
  <c r="X32" i="18"/>
  <c r="AB32" i="18"/>
  <c r="AA32" i="18"/>
  <c r="Z32" i="18"/>
  <c r="W32" i="18"/>
  <c r="AP31" i="18"/>
  <c r="AO31" i="18"/>
  <c r="AN31" i="18"/>
  <c r="AM31" i="18"/>
  <c r="AL31" i="18"/>
  <c r="AK31" i="18"/>
  <c r="AJ31" i="18"/>
  <c r="AI31" i="18"/>
  <c r="AF31" i="18"/>
  <c r="AE1868" i="19"/>
  <c r="AE31" i="18" s="1"/>
  <c r="AD31" i="18"/>
  <c r="Y31" i="18"/>
  <c r="AC31" i="18"/>
  <c r="X31" i="18"/>
  <c r="AB31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Y30" i="18"/>
  <c r="AC30" i="18"/>
  <c r="X30" i="18"/>
  <c r="AB30" i="18"/>
  <c r="AA30" i="18"/>
  <c r="Z30" i="18"/>
  <c r="W30" i="18"/>
  <c r="AP29" i="18"/>
  <c r="AO29" i="18"/>
  <c r="AN29" i="18"/>
  <c r="AM29" i="18"/>
  <c r="AL29" i="18"/>
  <c r="AK29" i="18"/>
  <c r="AJ29" i="18"/>
  <c r="AI29" i="18"/>
  <c r="AH29" i="18"/>
  <c r="AG29" i="18"/>
  <c r="AF29" i="18"/>
  <c r="AE1833" i="19"/>
  <c r="AE29" i="18" s="1"/>
  <c r="AD29" i="18"/>
  <c r="AC29" i="18"/>
  <c r="X29" i="18"/>
  <c r="AA29" i="18"/>
  <c r="Z29" i="18"/>
  <c r="W29" i="18"/>
  <c r="AP28" i="18"/>
  <c r="AO28" i="18"/>
  <c r="AN28" i="18"/>
  <c r="AM28" i="18"/>
  <c r="AL28" i="18"/>
  <c r="AK28" i="18"/>
  <c r="AJ28" i="18"/>
  <c r="AI28" i="18"/>
  <c r="AH28" i="18"/>
  <c r="AG28" i="18"/>
  <c r="AF28" i="18"/>
  <c r="AE1814" i="19"/>
  <c r="AE28" i="18" s="1"/>
  <c r="AD28" i="18"/>
  <c r="Y28" i="18"/>
  <c r="AC28" i="18"/>
  <c r="X28" i="18"/>
  <c r="AB28" i="18"/>
  <c r="AA28" i="18"/>
  <c r="Z28" i="18"/>
  <c r="W28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Y27" i="18"/>
  <c r="AC27" i="18"/>
  <c r="X27" i="18"/>
  <c r="AB27" i="18"/>
  <c r="AA27" i="18"/>
  <c r="Z27" i="18"/>
  <c r="W27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Y26" i="18"/>
  <c r="AC26" i="18"/>
  <c r="X26" i="18"/>
  <c r="AB26" i="18"/>
  <c r="AA26" i="18"/>
  <c r="Z26" i="18"/>
  <c r="W26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Y25" i="18"/>
  <c r="AC25" i="18"/>
  <c r="X25" i="18"/>
  <c r="AB25" i="18"/>
  <c r="AA25" i="18"/>
  <c r="Z25" i="18"/>
  <c r="W25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Y24" i="18"/>
  <c r="AC24" i="18"/>
  <c r="X24" i="18"/>
  <c r="AB24" i="18"/>
  <c r="AA24" i="18"/>
  <c r="Z24" i="18"/>
  <c r="W24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Y23" i="18"/>
  <c r="AC23" i="18"/>
  <c r="X23" i="18"/>
  <c r="AB23" i="18"/>
  <c r="AA23" i="18"/>
  <c r="Z23" i="18"/>
  <c r="W23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X22" i="18"/>
  <c r="AB22" i="18"/>
  <c r="AA22" i="18"/>
  <c r="Z22" i="18"/>
  <c r="W22" i="18"/>
  <c r="AP21" i="18"/>
  <c r="AO21" i="18"/>
  <c r="AN21" i="18"/>
  <c r="AM21" i="18"/>
  <c r="AL21" i="18"/>
  <c r="AK21" i="18"/>
  <c r="AJ21" i="18"/>
  <c r="AI21" i="18"/>
  <c r="AH21" i="18"/>
  <c r="AG21" i="18"/>
  <c r="AF21" i="18"/>
  <c r="AE1270" i="19"/>
  <c r="AE21" i="18" s="1"/>
  <c r="AD21" i="18"/>
  <c r="AC21" i="18"/>
  <c r="X21" i="18"/>
  <c r="AB21" i="18"/>
  <c r="AA21" i="18"/>
  <c r="Z21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Y20" i="18"/>
  <c r="AC20" i="18"/>
  <c r="X20" i="18"/>
  <c r="AB20" i="18"/>
  <c r="AA20" i="18"/>
  <c r="Z20" i="18"/>
  <c r="AP19" i="18"/>
  <c r="AO19" i="18"/>
  <c r="AN19" i="18"/>
  <c r="AM19" i="18"/>
  <c r="AL19" i="18"/>
  <c r="AK19" i="18"/>
  <c r="AJ19" i="18"/>
  <c r="AI19" i="18"/>
  <c r="AH19" i="18"/>
  <c r="AG19" i="18"/>
  <c r="AF19" i="18"/>
  <c r="AE1225" i="19"/>
  <c r="AE19" i="18" s="1"/>
  <c r="AD19" i="18"/>
  <c r="AC19" i="18"/>
  <c r="X19" i="18"/>
  <c r="AB19" i="18"/>
  <c r="AA19" i="18"/>
  <c r="Z19" i="18"/>
  <c r="W19" i="18"/>
  <c r="AP18" i="18"/>
  <c r="AO18" i="18"/>
  <c r="AN18" i="18"/>
  <c r="AM18" i="18"/>
  <c r="AL18" i="18"/>
  <c r="AK18" i="18"/>
  <c r="AJ18" i="18"/>
  <c r="AI18" i="18"/>
  <c r="AH18" i="18"/>
  <c r="AG18" i="18"/>
  <c r="AF18" i="18"/>
  <c r="AE1159" i="19"/>
  <c r="AE18" i="18" s="1"/>
  <c r="Y18" i="18"/>
  <c r="AC18" i="18"/>
  <c r="AB18" i="18"/>
  <c r="AA18" i="18"/>
  <c r="AP17" i="18"/>
  <c r="AO17" i="18"/>
  <c r="AN17" i="18"/>
  <c r="AM17" i="18"/>
  <c r="AL17" i="18"/>
  <c r="AK17" i="18"/>
  <c r="AJ17" i="18"/>
  <c r="AI17" i="18"/>
  <c r="AH17" i="18"/>
  <c r="AG17" i="18"/>
  <c r="AF17" i="18"/>
  <c r="AE1037" i="19"/>
  <c r="AE17" i="18" s="1"/>
  <c r="AD17" i="18"/>
  <c r="Y17" i="18"/>
  <c r="AC17" i="18"/>
  <c r="X17" i="18"/>
  <c r="AB17" i="18"/>
  <c r="AA17" i="18"/>
  <c r="Z17" i="18"/>
  <c r="W17" i="18"/>
  <c r="AP16" i="18"/>
  <c r="AO16" i="18"/>
  <c r="AN16" i="18"/>
  <c r="AM16" i="18"/>
  <c r="AL16" i="18"/>
  <c r="AK16" i="18"/>
  <c r="AJ16" i="18"/>
  <c r="AI16" i="18"/>
  <c r="AH16" i="18"/>
  <c r="AG16" i="18"/>
  <c r="AF16" i="18"/>
  <c r="AE930" i="19"/>
  <c r="AE16" i="18" s="1"/>
  <c r="AD16" i="18"/>
  <c r="AC16" i="18"/>
  <c r="X16" i="18"/>
  <c r="AB16" i="18"/>
  <c r="AA16" i="18"/>
  <c r="Z16" i="18"/>
  <c r="W16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Y15" i="18"/>
  <c r="AC15" i="18"/>
  <c r="X15" i="18"/>
  <c r="AB15" i="18"/>
  <c r="AA15" i="18"/>
  <c r="Z15" i="18"/>
  <c r="W15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Y14" i="18"/>
  <c r="AC14" i="18"/>
  <c r="X14" i="18"/>
  <c r="AB14" i="18"/>
  <c r="AA14" i="18"/>
  <c r="Z14" i="18"/>
  <c r="W14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Y13" i="18"/>
  <c r="AC13" i="18"/>
  <c r="X13" i="18"/>
  <c r="AB13" i="18"/>
  <c r="AA13" i="18"/>
  <c r="Z13" i="18"/>
  <c r="W13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Y12" i="18"/>
  <c r="AC12" i="18"/>
  <c r="X12" i="18"/>
  <c r="AB12" i="18"/>
  <c r="AA12" i="18"/>
  <c r="Z12" i="18"/>
  <c r="W12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Y11" i="18"/>
  <c r="AC11" i="18"/>
  <c r="X11" i="18"/>
  <c r="AB11" i="18"/>
  <c r="AA11" i="18"/>
  <c r="Z11" i="18"/>
  <c r="W11" i="18"/>
  <c r="AP10" i="18"/>
  <c r="AO10" i="18"/>
  <c r="AN10" i="18"/>
  <c r="AM10" i="18"/>
  <c r="AL10" i="18"/>
  <c r="AJ10" i="18"/>
  <c r="AH10" i="18"/>
  <c r="AG10" i="18"/>
  <c r="AF10" i="18"/>
  <c r="AC10" i="18"/>
  <c r="AB10" i="18"/>
  <c r="AA10" i="18"/>
  <c r="AP9" i="18"/>
  <c r="AO9" i="18"/>
  <c r="AN9" i="18"/>
  <c r="AM9" i="18"/>
  <c r="AL9" i="18"/>
  <c r="AK9" i="18"/>
  <c r="AJ9" i="18"/>
  <c r="AI9" i="18"/>
  <c r="AH9" i="18"/>
  <c r="AG9" i="18"/>
  <c r="AF9" i="18"/>
  <c r="AD9" i="18"/>
  <c r="AC9" i="18"/>
  <c r="X9" i="18"/>
  <c r="AB9" i="18"/>
  <c r="AA9" i="18"/>
  <c r="Z9" i="18"/>
  <c r="W9" i="18"/>
  <c r="AP8" i="18"/>
  <c r="AO8" i="18"/>
  <c r="AN8" i="18"/>
  <c r="AM8" i="18"/>
  <c r="AL8" i="18"/>
  <c r="AK8" i="18"/>
  <c r="AJ8" i="18"/>
  <c r="AI8" i="18"/>
  <c r="AH8" i="18"/>
  <c r="AG8" i="18"/>
  <c r="AF8" i="18"/>
  <c r="AE343" i="19"/>
  <c r="AE8" i="18" s="1"/>
  <c r="AD8" i="18"/>
  <c r="AC8" i="18"/>
  <c r="X8" i="18"/>
  <c r="AB8" i="18"/>
  <c r="AA8" i="18"/>
  <c r="Z8" i="18"/>
  <c r="W8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X6" i="18"/>
  <c r="AA6" i="18"/>
  <c r="Z6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Y5" i="18"/>
  <c r="AC5" i="18"/>
  <c r="X5" i="18"/>
  <c r="AB5" i="18"/>
  <c r="AA5" i="18"/>
  <c r="Z5" i="18"/>
  <c r="W5" i="18"/>
  <c r="AO4" i="18"/>
  <c r="AN4" i="18"/>
  <c r="AM4" i="18"/>
  <c r="AL4" i="18"/>
  <c r="AK4" i="18"/>
  <c r="AJ4" i="18"/>
  <c r="AI4" i="18"/>
  <c r="AH4" i="18"/>
  <c r="AG4" i="18"/>
  <c r="AF4" i="18"/>
  <c r="AE130" i="19"/>
  <c r="AE4" i="18" s="1"/>
  <c r="AD4" i="18"/>
  <c r="AC4" i="18"/>
  <c r="X4" i="18"/>
  <c r="AB4" i="18"/>
  <c r="AA4" i="18"/>
  <c r="Z4" i="18"/>
  <c r="W4" i="18"/>
  <c r="AP3" i="18"/>
  <c r="AM3" i="18"/>
  <c r="AL3" i="18"/>
  <c r="AK3" i="18"/>
  <c r="AJ3" i="18"/>
  <c r="AI3" i="18"/>
  <c r="AH3" i="18"/>
  <c r="AG3" i="18"/>
  <c r="AE3" i="18"/>
  <c r="AD3" i="18"/>
  <c r="AC3" i="18"/>
  <c r="X3" i="18"/>
  <c r="AB3" i="18"/>
  <c r="AA3" i="18"/>
  <c r="Z3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Y2" i="18"/>
  <c r="AC2" i="18"/>
  <c r="X2" i="18"/>
  <c r="AB2" i="18"/>
  <c r="AA2" i="18"/>
  <c r="Z2" i="18"/>
  <c r="W2" i="18"/>
  <c r="V51" i="18"/>
  <c r="U49" i="18"/>
  <c r="V48" i="18"/>
  <c r="U48" i="18"/>
  <c r="T48" i="18"/>
  <c r="S48" i="18"/>
  <c r="V47" i="18"/>
  <c r="U47" i="18"/>
  <c r="T47" i="18"/>
  <c r="S47" i="18"/>
  <c r="V46" i="18"/>
  <c r="U46" i="18"/>
  <c r="T46" i="18"/>
  <c r="S46" i="18"/>
  <c r="V45" i="18"/>
  <c r="U45" i="18"/>
  <c r="T45" i="18"/>
  <c r="S45" i="18"/>
  <c r="V44" i="18"/>
  <c r="U44" i="18"/>
  <c r="T44" i="18"/>
  <c r="S44" i="18"/>
  <c r="V43" i="18"/>
  <c r="U43" i="18"/>
  <c r="T43" i="18"/>
  <c r="S43" i="18"/>
  <c r="V41" i="18"/>
  <c r="U41" i="18"/>
  <c r="T41" i="18"/>
  <c r="S41" i="18"/>
  <c r="V40" i="18"/>
  <c r="U39" i="18"/>
  <c r="T39" i="18"/>
  <c r="S39" i="18"/>
  <c r="T38" i="18"/>
  <c r="S38" i="18"/>
  <c r="V37" i="18"/>
  <c r="U37" i="18"/>
  <c r="V36" i="18"/>
  <c r="U36" i="18"/>
  <c r="T36" i="18"/>
  <c r="S36" i="18"/>
  <c r="V34" i="18"/>
  <c r="V33" i="18"/>
  <c r="V32" i="18"/>
  <c r="V31" i="18"/>
  <c r="T29" i="18"/>
  <c r="S29" i="18"/>
  <c r="V28" i="18"/>
  <c r="V27" i="18"/>
  <c r="U27" i="18"/>
  <c r="T27" i="18"/>
  <c r="S27" i="18"/>
  <c r="V26" i="18"/>
  <c r="U26" i="18"/>
  <c r="T26" i="18"/>
  <c r="S26" i="18"/>
  <c r="V25" i="18"/>
  <c r="U25" i="18"/>
  <c r="T25" i="18"/>
  <c r="S25" i="18"/>
  <c r="V24" i="18"/>
  <c r="U24" i="18"/>
  <c r="T24" i="18"/>
  <c r="S24" i="18"/>
  <c r="V23" i="18"/>
  <c r="U23" i="18"/>
  <c r="T23" i="18"/>
  <c r="S23" i="18"/>
  <c r="S21" i="18"/>
  <c r="V20" i="18"/>
  <c r="V19" i="18"/>
  <c r="U19" i="18"/>
  <c r="T19" i="18"/>
  <c r="V16" i="18"/>
  <c r="U16" i="18"/>
  <c r="T16" i="18"/>
  <c r="V15" i="18"/>
  <c r="U15" i="18"/>
  <c r="T15" i="18"/>
  <c r="S15" i="18"/>
  <c r="V14" i="18"/>
  <c r="U14" i="18"/>
  <c r="T14" i="18"/>
  <c r="S14" i="18"/>
  <c r="V13" i="18"/>
  <c r="U13" i="18"/>
  <c r="T13" i="18"/>
  <c r="S13" i="18"/>
  <c r="V12" i="18"/>
  <c r="U12" i="18"/>
  <c r="T12" i="18"/>
  <c r="S12" i="18"/>
  <c r="V11" i="18"/>
  <c r="U11" i="18"/>
  <c r="T11" i="18"/>
  <c r="S11" i="18"/>
  <c r="V9" i="18"/>
  <c r="U9" i="18"/>
  <c r="V8" i="18"/>
  <c r="U7" i="18"/>
  <c r="U6" i="18"/>
  <c r="V5" i="18"/>
  <c r="U5" i="18"/>
  <c r="T5" i="18"/>
  <c r="S5" i="18"/>
  <c r="U4" i="18"/>
  <c r="V2" i="18"/>
  <c r="U2" i="18"/>
  <c r="T2" i="18"/>
  <c r="S2" i="18"/>
  <c r="B26" i="18"/>
  <c r="B2" i="18"/>
  <c r="B4" i="18"/>
  <c r="B5" i="18"/>
  <c r="B6" i="18"/>
  <c r="B7" i="18"/>
  <c r="B8" i="18"/>
  <c r="B9" i="18"/>
  <c r="B10" i="18"/>
  <c r="B11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3" i="18"/>
  <c r="B44" i="18"/>
  <c r="B45" i="18"/>
  <c r="B51" i="18"/>
  <c r="B50" i="18"/>
  <c r="B49" i="18"/>
  <c r="B48" i="18"/>
  <c r="B47" i="18"/>
  <c r="B46" i="18"/>
  <c r="BK1544" i="19"/>
  <c r="BJ1544" i="19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B3" i="18"/>
  <c r="BR2621" i="19"/>
  <c r="BQ2621" i="19"/>
  <c r="BO2621" i="19"/>
  <c r="BO1246" i="19"/>
  <c r="H1246" i="19" s="1"/>
  <c r="BO1247" i="19"/>
  <c r="H1247" i="19" s="1"/>
  <c r="BO1248" i="19"/>
  <c r="H1248" i="19" s="1"/>
  <c r="BO1249" i="19"/>
  <c r="H1249" i="19" s="1"/>
  <c r="BO1250" i="19"/>
  <c r="H1250" i="19" s="1"/>
  <c r="BO1251" i="19"/>
  <c r="H1251" i="19" s="1"/>
  <c r="BO1252" i="19"/>
  <c r="H1252" i="19" s="1"/>
  <c r="BO1253" i="19"/>
  <c r="H1253" i="19" s="1"/>
  <c r="BO1254" i="19"/>
  <c r="H1254" i="19" s="1"/>
  <c r="BO1255" i="19"/>
  <c r="H1255" i="19" s="1"/>
  <c r="BO1256" i="19"/>
  <c r="H1256" i="19" s="1"/>
  <c r="BO1257" i="19"/>
  <c r="H1257" i="19" s="1"/>
  <c r="BO1258" i="19"/>
  <c r="H1258" i="19" s="1"/>
  <c r="BO1259" i="19"/>
  <c r="H1259" i="19" s="1"/>
  <c r="BO1260" i="19"/>
  <c r="H1260" i="19" s="1"/>
  <c r="BO1261" i="19"/>
  <c r="H1261" i="19" s="1"/>
  <c r="BO1262" i="19"/>
  <c r="H1262" i="19" s="1"/>
  <c r="BO1263" i="19"/>
  <c r="H1263" i="19" s="1"/>
  <c r="BO1264" i="19"/>
  <c r="H1264" i="19" s="1"/>
  <c r="BO1265" i="19"/>
  <c r="H1265" i="19" s="1"/>
  <c r="BO1266" i="19"/>
  <c r="H1266" i="19" s="1"/>
  <c r="BO1267" i="19"/>
  <c r="H1267" i="19" s="1"/>
  <c r="BO1268" i="19"/>
  <c r="H1268" i="19" s="1"/>
  <c r="BO1269" i="19"/>
  <c r="H1269" i="19" s="1"/>
  <c r="BU1270" i="19"/>
  <c r="BR1270" i="19"/>
  <c r="BP1270" i="19"/>
  <c r="BQ1270" i="19"/>
  <c r="BM333" i="19"/>
  <c r="BJ333" i="19"/>
  <c r="AR688" i="20"/>
  <c r="AT688" i="20" s="1"/>
  <c r="E688" i="20" s="1"/>
  <c r="J688" i="20" s="1"/>
  <c r="AR687" i="20"/>
  <c r="AT687" i="20" s="1"/>
  <c r="E687" i="20" s="1"/>
  <c r="J687" i="20" s="1"/>
  <c r="AR686" i="20"/>
  <c r="AT686" i="20" s="1"/>
  <c r="E686" i="20" s="1"/>
  <c r="J686" i="20" s="1"/>
  <c r="AR685" i="20"/>
  <c r="AT685" i="20" s="1"/>
  <c r="E685" i="20" s="1"/>
  <c r="J685" i="20" s="1"/>
  <c r="AR684" i="20"/>
  <c r="AT684" i="20" s="1"/>
  <c r="E684" i="20" s="1"/>
  <c r="J684" i="20" s="1"/>
  <c r="AR683" i="20"/>
  <c r="AT683" i="20" s="1"/>
  <c r="E683" i="20" s="1"/>
  <c r="J683" i="20" s="1"/>
  <c r="AR682" i="20"/>
  <c r="AT682" i="20" s="1"/>
  <c r="E682" i="20" s="1"/>
  <c r="J682" i="20" s="1"/>
  <c r="AR681" i="20"/>
  <c r="AT681" i="20" s="1"/>
  <c r="E681" i="20" s="1"/>
  <c r="J681" i="20" s="1"/>
  <c r="AR680" i="20"/>
  <c r="AT680" i="20" s="1"/>
  <c r="E680" i="20" s="1"/>
  <c r="J680" i="20" s="1"/>
  <c r="AR679" i="20"/>
  <c r="AT679" i="20" s="1"/>
  <c r="E679" i="20" s="1"/>
  <c r="J679" i="20" s="1"/>
  <c r="AR678" i="20"/>
  <c r="AT678" i="20" s="1"/>
  <c r="E678" i="20" s="1"/>
  <c r="J678" i="20" s="1"/>
  <c r="AR677" i="20"/>
  <c r="AT677" i="20" s="1"/>
  <c r="E677" i="20" s="1"/>
  <c r="J677" i="20" s="1"/>
  <c r="AR676" i="20"/>
  <c r="AT676" i="20" s="1"/>
  <c r="E676" i="20" s="1"/>
  <c r="J676" i="20" s="1"/>
  <c r="AR675" i="20"/>
  <c r="AT675" i="20" s="1"/>
  <c r="E675" i="20" s="1"/>
  <c r="J675" i="20" s="1"/>
  <c r="AR674" i="20"/>
  <c r="AT674" i="20" s="1"/>
  <c r="E674" i="20" s="1"/>
  <c r="J674" i="20" s="1"/>
  <c r="AR673" i="20"/>
  <c r="AT673" i="20" s="1"/>
  <c r="E673" i="20" s="1"/>
  <c r="J673" i="20" s="1"/>
  <c r="AR672" i="20"/>
  <c r="AT672" i="20" s="1"/>
  <c r="E672" i="20" s="1"/>
  <c r="J672" i="20" s="1"/>
  <c r="AR671" i="20"/>
  <c r="AT671" i="20" s="1"/>
  <c r="E671" i="20" s="1"/>
  <c r="J671" i="20" s="1"/>
  <c r="AR670" i="20"/>
  <c r="AT670" i="20" s="1"/>
  <c r="E670" i="20" s="1"/>
  <c r="J670" i="20" s="1"/>
  <c r="AR669" i="20"/>
  <c r="AT669" i="20" s="1"/>
  <c r="E669" i="20" s="1"/>
  <c r="J669" i="20" s="1"/>
  <c r="AR668" i="20"/>
  <c r="AT668" i="20" s="1"/>
  <c r="E668" i="20" s="1"/>
  <c r="J668" i="20" s="1"/>
  <c r="AR667" i="20"/>
  <c r="AT667" i="20" s="1"/>
  <c r="E667" i="20" s="1"/>
  <c r="J667" i="20" s="1"/>
  <c r="AR666" i="20"/>
  <c r="AT666" i="20" s="1"/>
  <c r="E666" i="20" s="1"/>
  <c r="J666" i="20" s="1"/>
  <c r="AR665" i="20"/>
  <c r="AT665" i="20" s="1"/>
  <c r="E665" i="20" s="1"/>
  <c r="J665" i="20" s="1"/>
  <c r="AR664" i="20"/>
  <c r="AT664" i="20" s="1"/>
  <c r="E664" i="20" s="1"/>
  <c r="J664" i="20" s="1"/>
  <c r="AR663" i="20"/>
  <c r="AT663" i="20" s="1"/>
  <c r="E663" i="20" s="1"/>
  <c r="J663" i="20" s="1"/>
  <c r="AR662" i="20"/>
  <c r="AT662" i="20" s="1"/>
  <c r="E662" i="20" s="1"/>
  <c r="J662" i="20" s="1"/>
  <c r="AR661" i="20"/>
  <c r="AT661" i="20" s="1"/>
  <c r="E661" i="20" s="1"/>
  <c r="J661" i="20" s="1"/>
  <c r="AR660" i="20"/>
  <c r="AT660" i="20" s="1"/>
  <c r="E660" i="20" s="1"/>
  <c r="J660" i="20" s="1"/>
  <c r="AR659" i="20"/>
  <c r="AT659" i="20" s="1"/>
  <c r="E659" i="20" s="1"/>
  <c r="J659" i="20" s="1"/>
  <c r="AR658" i="20"/>
  <c r="AT658" i="20" s="1"/>
  <c r="E658" i="20" s="1"/>
  <c r="J658" i="20" s="1"/>
  <c r="AR657" i="20"/>
  <c r="AT657" i="20" s="1"/>
  <c r="E657" i="20" s="1"/>
  <c r="J657" i="20" s="1"/>
  <c r="AR656" i="20"/>
  <c r="AT656" i="20" s="1"/>
  <c r="E656" i="20" s="1"/>
  <c r="J656" i="20" s="1"/>
  <c r="AR655" i="20"/>
  <c r="AT655" i="20" s="1"/>
  <c r="E655" i="20" s="1"/>
  <c r="J655" i="20" s="1"/>
  <c r="AR654" i="20"/>
  <c r="AT654" i="20" s="1"/>
  <c r="E654" i="20" s="1"/>
  <c r="J654" i="20" s="1"/>
  <c r="AR653" i="20"/>
  <c r="AT653" i="20" s="1"/>
  <c r="E653" i="20" s="1"/>
  <c r="J653" i="20" s="1"/>
  <c r="AR652" i="20"/>
  <c r="AT652" i="20" s="1"/>
  <c r="E652" i="20" s="1"/>
  <c r="J652" i="20" s="1"/>
  <c r="AR651" i="20"/>
  <c r="AT651" i="20" s="1"/>
  <c r="E651" i="20" s="1"/>
  <c r="J651" i="20" s="1"/>
  <c r="AR650" i="20"/>
  <c r="AT650" i="20" s="1"/>
  <c r="E650" i="20" s="1"/>
  <c r="J650" i="20" s="1"/>
  <c r="AR649" i="20"/>
  <c r="AT649" i="20" s="1"/>
  <c r="E649" i="20" s="1"/>
  <c r="J649" i="20" s="1"/>
  <c r="AR648" i="20"/>
  <c r="AT648" i="20" s="1"/>
  <c r="E648" i="20" s="1"/>
  <c r="J648" i="20" s="1"/>
  <c r="AR647" i="20"/>
  <c r="AT647" i="20" s="1"/>
  <c r="E647" i="20" s="1"/>
  <c r="J647" i="20" s="1"/>
  <c r="AR646" i="20"/>
  <c r="AT646" i="20" s="1"/>
  <c r="E646" i="20" s="1"/>
  <c r="J646" i="20" s="1"/>
  <c r="AR645" i="20"/>
  <c r="AT645" i="20" s="1"/>
  <c r="E645" i="20" s="1"/>
  <c r="J645" i="20" s="1"/>
  <c r="AR644" i="20"/>
  <c r="AT644" i="20" s="1"/>
  <c r="E644" i="20" s="1"/>
  <c r="J644" i="20" s="1"/>
  <c r="AR643" i="20"/>
  <c r="AT643" i="20" s="1"/>
  <c r="E643" i="20" s="1"/>
  <c r="J643" i="20" s="1"/>
  <c r="AR642" i="20"/>
  <c r="AT642" i="20" s="1"/>
  <c r="E642" i="20" s="1"/>
  <c r="J642" i="20" s="1"/>
  <c r="AR641" i="20"/>
  <c r="AT641" i="20" s="1"/>
  <c r="E641" i="20" s="1"/>
  <c r="J641" i="20" s="1"/>
  <c r="AR640" i="20"/>
  <c r="AT640" i="20" s="1"/>
  <c r="E640" i="20" s="1"/>
  <c r="J640" i="20" s="1"/>
  <c r="AR639" i="20"/>
  <c r="AT639" i="20" s="1"/>
  <c r="E639" i="20" s="1"/>
  <c r="J639" i="20" s="1"/>
  <c r="AR638" i="20"/>
  <c r="AT638" i="20" s="1"/>
  <c r="E638" i="20" s="1"/>
  <c r="J638" i="20" s="1"/>
  <c r="AR637" i="20"/>
  <c r="AT637" i="20" s="1"/>
  <c r="E637" i="20" s="1"/>
  <c r="J637" i="20" s="1"/>
  <c r="AR636" i="20"/>
  <c r="AT636" i="20" s="1"/>
  <c r="E636" i="20" s="1"/>
  <c r="J636" i="20" s="1"/>
  <c r="AR635" i="20"/>
  <c r="AT635" i="20" s="1"/>
  <c r="E635" i="20" s="1"/>
  <c r="J635" i="20" s="1"/>
  <c r="AR634" i="20"/>
  <c r="AT634" i="20" s="1"/>
  <c r="E634" i="20" s="1"/>
  <c r="J634" i="20" s="1"/>
  <c r="AR633" i="20"/>
  <c r="AT633" i="20" s="1"/>
  <c r="E633" i="20" s="1"/>
  <c r="J633" i="20" s="1"/>
  <c r="AR632" i="20"/>
  <c r="AT632" i="20" s="1"/>
  <c r="E632" i="20" s="1"/>
  <c r="J632" i="20" s="1"/>
  <c r="AR631" i="20"/>
  <c r="AT631" i="20" s="1"/>
  <c r="E631" i="20" s="1"/>
  <c r="J631" i="20" s="1"/>
  <c r="AR630" i="20"/>
  <c r="AT630" i="20" s="1"/>
  <c r="E630" i="20" s="1"/>
  <c r="J630" i="20" s="1"/>
  <c r="AR629" i="20"/>
  <c r="AT629" i="20" s="1"/>
  <c r="E629" i="20" s="1"/>
  <c r="J629" i="20" s="1"/>
  <c r="AR628" i="20"/>
  <c r="AT628" i="20" s="1"/>
  <c r="E628" i="20" s="1"/>
  <c r="J628" i="20" s="1"/>
  <c r="AR627" i="20"/>
  <c r="AT627" i="20" s="1"/>
  <c r="E627" i="20" s="1"/>
  <c r="J627" i="20" s="1"/>
  <c r="AR626" i="20"/>
  <c r="AT626" i="20" s="1"/>
  <c r="E626" i="20" s="1"/>
  <c r="J626" i="20" s="1"/>
  <c r="AR625" i="20"/>
  <c r="AT625" i="20" s="1"/>
  <c r="E625" i="20" s="1"/>
  <c r="J625" i="20" s="1"/>
  <c r="AR624" i="20"/>
  <c r="AT624" i="20" s="1"/>
  <c r="E624" i="20" s="1"/>
  <c r="J624" i="20" s="1"/>
  <c r="AR623" i="20"/>
  <c r="AT623" i="20" s="1"/>
  <c r="E623" i="20" s="1"/>
  <c r="J623" i="20" s="1"/>
  <c r="AR622" i="20"/>
  <c r="AT622" i="20" s="1"/>
  <c r="E622" i="20" s="1"/>
  <c r="J622" i="20" s="1"/>
  <c r="AR621" i="20"/>
  <c r="AT621" i="20" s="1"/>
  <c r="E621" i="20" s="1"/>
  <c r="J621" i="20" s="1"/>
  <c r="AR620" i="20"/>
  <c r="AT620" i="20" s="1"/>
  <c r="E620" i="20" s="1"/>
  <c r="J620" i="20" s="1"/>
  <c r="AR619" i="20"/>
  <c r="AT619" i="20" s="1"/>
  <c r="E619" i="20" s="1"/>
  <c r="J619" i="20" s="1"/>
  <c r="AR618" i="20"/>
  <c r="AT618" i="20" s="1"/>
  <c r="E618" i="20" s="1"/>
  <c r="J618" i="20" s="1"/>
  <c r="AR617" i="20"/>
  <c r="AT617" i="20" s="1"/>
  <c r="E617" i="20" s="1"/>
  <c r="J617" i="20" s="1"/>
  <c r="AR616" i="20"/>
  <c r="AT616" i="20" s="1"/>
  <c r="E616" i="20" s="1"/>
  <c r="J616" i="20" s="1"/>
  <c r="AR615" i="20"/>
  <c r="AT615" i="20" s="1"/>
  <c r="E615" i="20" s="1"/>
  <c r="J615" i="20" s="1"/>
  <c r="AR614" i="20"/>
  <c r="AT614" i="20" s="1"/>
  <c r="E614" i="20" s="1"/>
  <c r="J614" i="20" s="1"/>
  <c r="AR613" i="20"/>
  <c r="AT613" i="20" s="1"/>
  <c r="E613" i="20" s="1"/>
  <c r="J613" i="20" s="1"/>
  <c r="AR612" i="20"/>
  <c r="AT612" i="20" s="1"/>
  <c r="E612" i="20" s="1"/>
  <c r="J612" i="20" s="1"/>
  <c r="AR611" i="20"/>
  <c r="AT611" i="20" s="1"/>
  <c r="E611" i="20" s="1"/>
  <c r="J611" i="20" s="1"/>
  <c r="AR610" i="20"/>
  <c r="AT610" i="20" s="1"/>
  <c r="E610" i="20" s="1"/>
  <c r="J610" i="20" s="1"/>
  <c r="AR609" i="20"/>
  <c r="AT609" i="20" s="1"/>
  <c r="E609" i="20" s="1"/>
  <c r="J609" i="20" s="1"/>
  <c r="AR608" i="20"/>
  <c r="AT608" i="20" s="1"/>
  <c r="E608" i="20" s="1"/>
  <c r="J608" i="20" s="1"/>
  <c r="AR607" i="20"/>
  <c r="AT607" i="20" s="1"/>
  <c r="E607" i="20" s="1"/>
  <c r="J607" i="20" s="1"/>
  <c r="AR606" i="20"/>
  <c r="AT606" i="20" s="1"/>
  <c r="E606" i="20" s="1"/>
  <c r="J606" i="20" s="1"/>
  <c r="AR605" i="20"/>
  <c r="AT605" i="20" s="1"/>
  <c r="E605" i="20" s="1"/>
  <c r="J605" i="20" s="1"/>
  <c r="AR604" i="20"/>
  <c r="AT604" i="20" s="1"/>
  <c r="E604" i="20" s="1"/>
  <c r="J604" i="20" s="1"/>
  <c r="AR603" i="20"/>
  <c r="AT603" i="20" s="1"/>
  <c r="E603" i="20" s="1"/>
  <c r="J603" i="20" s="1"/>
  <c r="AR602" i="20"/>
  <c r="AT602" i="20" s="1"/>
  <c r="E602" i="20" s="1"/>
  <c r="J602" i="20" s="1"/>
  <c r="AR601" i="20"/>
  <c r="AT601" i="20" s="1"/>
  <c r="E601" i="20" s="1"/>
  <c r="J601" i="20" s="1"/>
  <c r="AR600" i="20"/>
  <c r="AT600" i="20" s="1"/>
  <c r="E600" i="20" s="1"/>
  <c r="J600" i="20" s="1"/>
  <c r="AR599" i="20"/>
  <c r="AT599" i="20" s="1"/>
  <c r="E599" i="20" s="1"/>
  <c r="J599" i="20" s="1"/>
  <c r="AR598" i="20"/>
  <c r="AT598" i="20" s="1"/>
  <c r="E598" i="20" s="1"/>
  <c r="J598" i="20" s="1"/>
  <c r="AR597" i="20"/>
  <c r="AT597" i="20" s="1"/>
  <c r="E597" i="20" s="1"/>
  <c r="J597" i="20" s="1"/>
  <c r="AR596" i="20"/>
  <c r="AT596" i="20" s="1"/>
  <c r="E596" i="20" s="1"/>
  <c r="J596" i="20" s="1"/>
  <c r="AR595" i="20"/>
  <c r="AT595" i="20" s="1"/>
  <c r="E595" i="20" s="1"/>
  <c r="J595" i="20" s="1"/>
  <c r="AR594" i="20"/>
  <c r="AT594" i="20" s="1"/>
  <c r="E594" i="20" s="1"/>
  <c r="J594" i="20" s="1"/>
  <c r="AR593" i="20"/>
  <c r="AT593" i="20" s="1"/>
  <c r="E593" i="20" s="1"/>
  <c r="J593" i="20" s="1"/>
  <c r="AR592" i="20"/>
  <c r="AT592" i="20" s="1"/>
  <c r="E592" i="20" s="1"/>
  <c r="J592" i="20" s="1"/>
  <c r="AR591" i="20"/>
  <c r="AT591" i="20" s="1"/>
  <c r="E591" i="20" s="1"/>
  <c r="J591" i="20" s="1"/>
  <c r="AR590" i="20"/>
  <c r="AT590" i="20" s="1"/>
  <c r="E590" i="20" s="1"/>
  <c r="J590" i="20" s="1"/>
  <c r="AR589" i="20"/>
  <c r="AT589" i="20" s="1"/>
  <c r="E589" i="20" s="1"/>
  <c r="J589" i="20" s="1"/>
  <c r="AR588" i="20"/>
  <c r="AT588" i="20" s="1"/>
  <c r="E588" i="20" s="1"/>
  <c r="J588" i="20" s="1"/>
  <c r="AR587" i="20"/>
  <c r="AT587" i="20" s="1"/>
  <c r="E587" i="20" s="1"/>
  <c r="J587" i="20" s="1"/>
  <c r="AR586" i="20"/>
  <c r="AT586" i="20" s="1"/>
  <c r="E586" i="20" s="1"/>
  <c r="J586" i="20" s="1"/>
  <c r="AR585" i="20"/>
  <c r="AT585" i="20" s="1"/>
  <c r="E585" i="20" s="1"/>
  <c r="J585" i="20" s="1"/>
  <c r="AR584" i="20"/>
  <c r="AT584" i="20" s="1"/>
  <c r="E584" i="20" s="1"/>
  <c r="J584" i="20" s="1"/>
  <c r="AR583" i="20"/>
  <c r="AT583" i="20" s="1"/>
  <c r="E583" i="20" s="1"/>
  <c r="J583" i="20" s="1"/>
  <c r="AR582" i="20"/>
  <c r="AT582" i="20" s="1"/>
  <c r="E582" i="20" s="1"/>
  <c r="J582" i="20" s="1"/>
  <c r="AR581" i="20"/>
  <c r="AT581" i="20" s="1"/>
  <c r="E581" i="20" s="1"/>
  <c r="J581" i="20" s="1"/>
  <c r="AR580" i="20"/>
  <c r="AT580" i="20" s="1"/>
  <c r="E580" i="20" s="1"/>
  <c r="J580" i="20" s="1"/>
  <c r="AR579" i="20"/>
  <c r="AT579" i="20" s="1"/>
  <c r="E579" i="20" s="1"/>
  <c r="J579" i="20" s="1"/>
  <c r="AR578" i="20"/>
  <c r="AT578" i="20" s="1"/>
  <c r="E578" i="20" s="1"/>
  <c r="J578" i="20" s="1"/>
  <c r="AR577" i="20"/>
  <c r="AT577" i="20" s="1"/>
  <c r="E577" i="20" s="1"/>
  <c r="J577" i="20" s="1"/>
  <c r="AR576" i="20"/>
  <c r="AT576" i="20" s="1"/>
  <c r="E576" i="20" s="1"/>
  <c r="J576" i="20" s="1"/>
  <c r="AR575" i="20"/>
  <c r="AT575" i="20" s="1"/>
  <c r="E575" i="20" s="1"/>
  <c r="J575" i="20" s="1"/>
  <c r="AR574" i="20"/>
  <c r="AT574" i="20" s="1"/>
  <c r="E574" i="20" s="1"/>
  <c r="J574" i="20" s="1"/>
  <c r="AR573" i="20"/>
  <c r="AT573" i="20" s="1"/>
  <c r="E573" i="20" s="1"/>
  <c r="J573" i="20" s="1"/>
  <c r="AR572" i="20"/>
  <c r="AT572" i="20" s="1"/>
  <c r="E572" i="20" s="1"/>
  <c r="J572" i="20" s="1"/>
  <c r="AR571" i="20"/>
  <c r="AT571" i="20" s="1"/>
  <c r="E571" i="20" s="1"/>
  <c r="J571" i="20" s="1"/>
  <c r="AR570" i="20"/>
  <c r="AT570" i="20" s="1"/>
  <c r="E570" i="20" s="1"/>
  <c r="J570" i="20" s="1"/>
  <c r="AR569" i="20"/>
  <c r="AT569" i="20" s="1"/>
  <c r="E569" i="20" s="1"/>
  <c r="J569" i="20" s="1"/>
  <c r="AR568" i="20"/>
  <c r="AT568" i="20" s="1"/>
  <c r="E568" i="20" s="1"/>
  <c r="J568" i="20" s="1"/>
  <c r="AR567" i="20"/>
  <c r="AT567" i="20" s="1"/>
  <c r="E567" i="20" s="1"/>
  <c r="J567" i="20" s="1"/>
  <c r="AR566" i="20"/>
  <c r="AT566" i="20" s="1"/>
  <c r="E566" i="20" s="1"/>
  <c r="J566" i="20" s="1"/>
  <c r="AR565" i="20"/>
  <c r="AT565" i="20" s="1"/>
  <c r="E565" i="20" s="1"/>
  <c r="J565" i="20" s="1"/>
  <c r="AR564" i="20"/>
  <c r="AT564" i="20" s="1"/>
  <c r="E564" i="20" s="1"/>
  <c r="J564" i="20" s="1"/>
  <c r="AR563" i="20"/>
  <c r="AT563" i="20" s="1"/>
  <c r="E563" i="20" s="1"/>
  <c r="J563" i="20" s="1"/>
  <c r="AR562" i="20"/>
  <c r="AT562" i="20" s="1"/>
  <c r="E562" i="20" s="1"/>
  <c r="J562" i="20" s="1"/>
  <c r="AR561" i="20"/>
  <c r="AT561" i="20" s="1"/>
  <c r="E561" i="20" s="1"/>
  <c r="J561" i="20" s="1"/>
  <c r="AR560" i="20"/>
  <c r="AT560" i="20" s="1"/>
  <c r="E560" i="20" s="1"/>
  <c r="J560" i="20" s="1"/>
  <c r="AR559" i="20"/>
  <c r="AT559" i="20" s="1"/>
  <c r="E559" i="20" s="1"/>
  <c r="J559" i="20" s="1"/>
  <c r="AR558" i="20"/>
  <c r="AT558" i="20" s="1"/>
  <c r="E558" i="20" s="1"/>
  <c r="J558" i="20" s="1"/>
  <c r="AR557" i="20"/>
  <c r="AT557" i="20" s="1"/>
  <c r="E557" i="20" s="1"/>
  <c r="J557" i="20" s="1"/>
  <c r="AR556" i="20"/>
  <c r="AT556" i="20" s="1"/>
  <c r="E556" i="20" s="1"/>
  <c r="J556" i="20" s="1"/>
  <c r="AR555" i="20"/>
  <c r="AT555" i="20" s="1"/>
  <c r="E555" i="20" s="1"/>
  <c r="J555" i="20" s="1"/>
  <c r="AR554" i="20"/>
  <c r="AT554" i="20" s="1"/>
  <c r="E554" i="20" s="1"/>
  <c r="J554" i="20" s="1"/>
  <c r="AR553" i="20"/>
  <c r="AT553" i="20" s="1"/>
  <c r="E553" i="20" s="1"/>
  <c r="J553" i="20" s="1"/>
  <c r="AR552" i="20"/>
  <c r="AT552" i="20" s="1"/>
  <c r="E552" i="20" s="1"/>
  <c r="J552" i="20" s="1"/>
  <c r="AR551" i="20"/>
  <c r="AT551" i="20" s="1"/>
  <c r="E551" i="20" s="1"/>
  <c r="J551" i="20" s="1"/>
  <c r="AR550" i="20"/>
  <c r="AT550" i="20" s="1"/>
  <c r="E550" i="20" s="1"/>
  <c r="J550" i="20" s="1"/>
  <c r="AR549" i="20"/>
  <c r="AT549" i="20" s="1"/>
  <c r="E549" i="20" s="1"/>
  <c r="J549" i="20" s="1"/>
  <c r="AR548" i="20"/>
  <c r="AT548" i="20" s="1"/>
  <c r="E548" i="20" s="1"/>
  <c r="J548" i="20" s="1"/>
  <c r="AR547" i="20"/>
  <c r="AT547" i="20" s="1"/>
  <c r="E547" i="20" s="1"/>
  <c r="J547" i="20" s="1"/>
  <c r="AR546" i="20"/>
  <c r="AT546" i="20" s="1"/>
  <c r="E546" i="20" s="1"/>
  <c r="J546" i="20" s="1"/>
  <c r="AR545" i="20"/>
  <c r="AT545" i="20" s="1"/>
  <c r="E545" i="20" s="1"/>
  <c r="J545" i="20" s="1"/>
  <c r="AR544" i="20"/>
  <c r="AT544" i="20" s="1"/>
  <c r="E544" i="20" s="1"/>
  <c r="J544" i="20" s="1"/>
  <c r="AR543" i="20"/>
  <c r="AT543" i="20" s="1"/>
  <c r="E543" i="20" s="1"/>
  <c r="J543" i="20" s="1"/>
  <c r="AR542" i="20"/>
  <c r="AT542" i="20" s="1"/>
  <c r="E542" i="20" s="1"/>
  <c r="J542" i="20" s="1"/>
  <c r="AR541" i="20"/>
  <c r="AT541" i="20" s="1"/>
  <c r="E541" i="20" s="1"/>
  <c r="J541" i="20" s="1"/>
  <c r="AR540" i="20"/>
  <c r="AT540" i="20" s="1"/>
  <c r="E540" i="20" s="1"/>
  <c r="J540" i="20" s="1"/>
  <c r="AR539" i="20"/>
  <c r="AT539" i="20" s="1"/>
  <c r="E539" i="20" s="1"/>
  <c r="J539" i="20" s="1"/>
  <c r="AR538" i="20"/>
  <c r="AT538" i="20" s="1"/>
  <c r="E538" i="20" s="1"/>
  <c r="J538" i="20" s="1"/>
  <c r="AR537" i="20"/>
  <c r="AT537" i="20" s="1"/>
  <c r="E537" i="20" s="1"/>
  <c r="J537" i="20" s="1"/>
  <c r="AR536" i="20"/>
  <c r="AT536" i="20" s="1"/>
  <c r="E536" i="20" s="1"/>
  <c r="J536" i="20" s="1"/>
  <c r="AR535" i="20"/>
  <c r="AT535" i="20" s="1"/>
  <c r="E535" i="20" s="1"/>
  <c r="J535" i="20" s="1"/>
  <c r="AR534" i="20"/>
  <c r="AT534" i="20" s="1"/>
  <c r="E534" i="20" s="1"/>
  <c r="J534" i="20" s="1"/>
  <c r="AR533" i="20"/>
  <c r="AT533" i="20" s="1"/>
  <c r="E533" i="20" s="1"/>
  <c r="J533" i="20" s="1"/>
  <c r="AR532" i="20"/>
  <c r="AT532" i="20" s="1"/>
  <c r="E532" i="20" s="1"/>
  <c r="J532" i="20" s="1"/>
  <c r="AR531" i="20"/>
  <c r="AT531" i="20" s="1"/>
  <c r="E531" i="20" s="1"/>
  <c r="J531" i="20" s="1"/>
  <c r="AR530" i="20"/>
  <c r="AT530" i="20" s="1"/>
  <c r="E530" i="20" s="1"/>
  <c r="J530" i="20" s="1"/>
  <c r="AR529" i="20"/>
  <c r="AT529" i="20" s="1"/>
  <c r="E529" i="20" s="1"/>
  <c r="J529" i="20" s="1"/>
  <c r="AR528" i="20"/>
  <c r="AT528" i="20" s="1"/>
  <c r="E528" i="20" s="1"/>
  <c r="J528" i="20" s="1"/>
  <c r="AR527" i="20"/>
  <c r="AT527" i="20" s="1"/>
  <c r="E527" i="20" s="1"/>
  <c r="J527" i="20" s="1"/>
  <c r="AR526" i="20"/>
  <c r="AT526" i="20" s="1"/>
  <c r="E526" i="20" s="1"/>
  <c r="J526" i="20" s="1"/>
  <c r="AR525" i="20"/>
  <c r="AT525" i="20" s="1"/>
  <c r="E525" i="20" s="1"/>
  <c r="J525" i="20" s="1"/>
  <c r="AR524" i="20"/>
  <c r="AT524" i="20" s="1"/>
  <c r="E524" i="20" s="1"/>
  <c r="J524" i="20" s="1"/>
  <c r="AR523" i="20"/>
  <c r="AT523" i="20" s="1"/>
  <c r="E523" i="20" s="1"/>
  <c r="J523" i="20" s="1"/>
  <c r="AR522" i="20"/>
  <c r="AT522" i="20" s="1"/>
  <c r="E522" i="20" s="1"/>
  <c r="J522" i="20" s="1"/>
  <c r="AR521" i="20"/>
  <c r="AT521" i="20" s="1"/>
  <c r="E521" i="20" s="1"/>
  <c r="J521" i="20" s="1"/>
  <c r="AR520" i="20"/>
  <c r="AT520" i="20" s="1"/>
  <c r="E520" i="20" s="1"/>
  <c r="J520" i="20" s="1"/>
  <c r="AR519" i="20"/>
  <c r="AT519" i="20" s="1"/>
  <c r="E519" i="20" s="1"/>
  <c r="J519" i="20" s="1"/>
  <c r="AR518" i="20"/>
  <c r="AT518" i="20" s="1"/>
  <c r="E518" i="20" s="1"/>
  <c r="J518" i="20" s="1"/>
  <c r="AR517" i="20"/>
  <c r="AT517" i="20" s="1"/>
  <c r="E517" i="20" s="1"/>
  <c r="J517" i="20" s="1"/>
  <c r="AR516" i="20"/>
  <c r="AT516" i="20" s="1"/>
  <c r="E516" i="20" s="1"/>
  <c r="J516" i="20" s="1"/>
  <c r="AR515" i="20"/>
  <c r="AT515" i="20" s="1"/>
  <c r="E515" i="20" s="1"/>
  <c r="J515" i="20" s="1"/>
  <c r="AR514" i="20"/>
  <c r="AT514" i="20" s="1"/>
  <c r="E514" i="20" s="1"/>
  <c r="J514" i="20" s="1"/>
  <c r="AR513" i="20"/>
  <c r="AT513" i="20" s="1"/>
  <c r="E513" i="20" s="1"/>
  <c r="J513" i="20" s="1"/>
  <c r="AR512" i="20"/>
  <c r="AT512" i="20" s="1"/>
  <c r="E512" i="20" s="1"/>
  <c r="J512" i="20" s="1"/>
  <c r="AR511" i="20"/>
  <c r="AT511" i="20" s="1"/>
  <c r="E511" i="20" s="1"/>
  <c r="J511" i="20" s="1"/>
  <c r="AR510" i="20"/>
  <c r="AT510" i="20" s="1"/>
  <c r="E510" i="20" s="1"/>
  <c r="J510" i="20" s="1"/>
  <c r="AR509" i="20"/>
  <c r="AT509" i="20" s="1"/>
  <c r="E509" i="20" s="1"/>
  <c r="J509" i="20" s="1"/>
  <c r="AR508" i="20"/>
  <c r="AT508" i="20" s="1"/>
  <c r="E508" i="20" s="1"/>
  <c r="J508" i="20" s="1"/>
  <c r="AR507" i="20"/>
  <c r="AT507" i="20" s="1"/>
  <c r="E507" i="20" s="1"/>
  <c r="J507" i="20" s="1"/>
  <c r="AR506" i="20"/>
  <c r="AT506" i="20" s="1"/>
  <c r="E506" i="20" s="1"/>
  <c r="J506" i="20" s="1"/>
  <c r="AR505" i="20"/>
  <c r="AT505" i="20" s="1"/>
  <c r="E505" i="20" s="1"/>
  <c r="J505" i="20" s="1"/>
  <c r="AR504" i="20"/>
  <c r="AT504" i="20" s="1"/>
  <c r="E504" i="20" s="1"/>
  <c r="J504" i="20" s="1"/>
  <c r="AR503" i="20"/>
  <c r="AT503" i="20" s="1"/>
  <c r="E503" i="20" s="1"/>
  <c r="J503" i="20" s="1"/>
  <c r="AR502" i="20"/>
  <c r="AT502" i="20" s="1"/>
  <c r="E502" i="20" s="1"/>
  <c r="J502" i="20" s="1"/>
  <c r="AR501" i="20"/>
  <c r="AT501" i="20" s="1"/>
  <c r="E501" i="20" s="1"/>
  <c r="J501" i="20" s="1"/>
  <c r="AR500" i="20"/>
  <c r="AT500" i="20" s="1"/>
  <c r="E500" i="20" s="1"/>
  <c r="J500" i="20" s="1"/>
  <c r="AR499" i="20"/>
  <c r="AT499" i="20" s="1"/>
  <c r="E499" i="20" s="1"/>
  <c r="J499" i="20" s="1"/>
  <c r="AR498" i="20"/>
  <c r="AT498" i="20" s="1"/>
  <c r="E498" i="20" s="1"/>
  <c r="J498" i="20" s="1"/>
  <c r="AR497" i="20"/>
  <c r="AT497" i="20" s="1"/>
  <c r="E497" i="20" s="1"/>
  <c r="J497" i="20" s="1"/>
  <c r="AR496" i="20"/>
  <c r="AT496" i="20" s="1"/>
  <c r="E496" i="20" s="1"/>
  <c r="J496" i="20" s="1"/>
  <c r="AR495" i="20"/>
  <c r="AT495" i="20" s="1"/>
  <c r="E495" i="20" s="1"/>
  <c r="J495" i="20" s="1"/>
  <c r="AR494" i="20"/>
  <c r="AT494" i="20" s="1"/>
  <c r="E494" i="20" s="1"/>
  <c r="J494" i="20" s="1"/>
  <c r="AR493" i="20"/>
  <c r="AT493" i="20" s="1"/>
  <c r="E493" i="20" s="1"/>
  <c r="J493" i="20" s="1"/>
  <c r="AR492" i="20"/>
  <c r="AT492" i="20" s="1"/>
  <c r="E492" i="20" s="1"/>
  <c r="J492" i="20" s="1"/>
  <c r="AR491" i="20"/>
  <c r="AT491" i="20" s="1"/>
  <c r="E491" i="20" s="1"/>
  <c r="J491" i="20" s="1"/>
  <c r="AR490" i="20"/>
  <c r="AT490" i="20" s="1"/>
  <c r="E490" i="20" s="1"/>
  <c r="J490" i="20" s="1"/>
  <c r="AR489" i="20"/>
  <c r="AT489" i="20" s="1"/>
  <c r="E489" i="20" s="1"/>
  <c r="J489" i="20" s="1"/>
  <c r="AR488" i="20"/>
  <c r="AT488" i="20" s="1"/>
  <c r="E488" i="20" s="1"/>
  <c r="J488" i="20" s="1"/>
  <c r="AR487" i="20"/>
  <c r="AT487" i="20" s="1"/>
  <c r="E487" i="20" s="1"/>
  <c r="J487" i="20" s="1"/>
  <c r="AR486" i="20"/>
  <c r="AT486" i="20" s="1"/>
  <c r="E486" i="20" s="1"/>
  <c r="J486" i="20" s="1"/>
  <c r="AR485" i="20"/>
  <c r="AT485" i="20" s="1"/>
  <c r="E485" i="20" s="1"/>
  <c r="J485" i="20" s="1"/>
  <c r="AR484" i="20"/>
  <c r="AT484" i="20" s="1"/>
  <c r="E484" i="20" s="1"/>
  <c r="J484" i="20" s="1"/>
  <c r="AR483" i="20"/>
  <c r="AT483" i="20" s="1"/>
  <c r="E483" i="20" s="1"/>
  <c r="J483" i="20" s="1"/>
  <c r="AR482" i="20"/>
  <c r="AT482" i="20" s="1"/>
  <c r="E482" i="20" s="1"/>
  <c r="J482" i="20" s="1"/>
  <c r="AR481" i="20"/>
  <c r="AT481" i="20" s="1"/>
  <c r="E481" i="20" s="1"/>
  <c r="J481" i="20" s="1"/>
  <c r="AR480" i="20"/>
  <c r="AT480" i="20" s="1"/>
  <c r="E480" i="20" s="1"/>
  <c r="J480" i="20" s="1"/>
  <c r="AR479" i="20"/>
  <c r="AT479" i="20" s="1"/>
  <c r="E479" i="20" s="1"/>
  <c r="J479" i="20" s="1"/>
  <c r="AR478" i="20"/>
  <c r="AT478" i="20" s="1"/>
  <c r="E478" i="20" s="1"/>
  <c r="J478" i="20" s="1"/>
  <c r="AR477" i="20"/>
  <c r="AT477" i="20" s="1"/>
  <c r="E477" i="20" s="1"/>
  <c r="J477" i="20" s="1"/>
  <c r="AR476" i="20"/>
  <c r="AT476" i="20" s="1"/>
  <c r="E476" i="20" s="1"/>
  <c r="J476" i="20" s="1"/>
  <c r="AR475" i="20"/>
  <c r="AT475" i="20" s="1"/>
  <c r="E475" i="20" s="1"/>
  <c r="J475" i="20" s="1"/>
  <c r="AR474" i="20"/>
  <c r="AT474" i="20" s="1"/>
  <c r="E474" i="20" s="1"/>
  <c r="J474" i="20" s="1"/>
  <c r="AR473" i="20"/>
  <c r="AT473" i="20" s="1"/>
  <c r="E473" i="20" s="1"/>
  <c r="J473" i="20" s="1"/>
  <c r="AR472" i="20"/>
  <c r="AT472" i="20" s="1"/>
  <c r="E472" i="20" s="1"/>
  <c r="J472" i="20" s="1"/>
  <c r="AR471" i="20"/>
  <c r="AT471" i="20" s="1"/>
  <c r="E471" i="20" s="1"/>
  <c r="J471" i="20" s="1"/>
  <c r="AR470" i="20"/>
  <c r="AT470" i="20" s="1"/>
  <c r="E470" i="20" s="1"/>
  <c r="J470" i="20" s="1"/>
  <c r="AR469" i="20"/>
  <c r="AT469" i="20" s="1"/>
  <c r="E469" i="20" s="1"/>
  <c r="J469" i="20" s="1"/>
  <c r="AR468" i="20"/>
  <c r="AT468" i="20" s="1"/>
  <c r="E468" i="20" s="1"/>
  <c r="J468" i="20" s="1"/>
  <c r="AR467" i="20"/>
  <c r="AT467" i="20" s="1"/>
  <c r="E467" i="20" s="1"/>
  <c r="J467" i="20" s="1"/>
  <c r="AR466" i="20"/>
  <c r="AT466" i="20" s="1"/>
  <c r="E466" i="20" s="1"/>
  <c r="J466" i="20" s="1"/>
  <c r="AR465" i="20"/>
  <c r="AT465" i="20" s="1"/>
  <c r="E465" i="20" s="1"/>
  <c r="J465" i="20" s="1"/>
  <c r="AR464" i="20"/>
  <c r="AT464" i="20" s="1"/>
  <c r="E464" i="20" s="1"/>
  <c r="J464" i="20" s="1"/>
  <c r="AR463" i="20"/>
  <c r="AT463" i="20" s="1"/>
  <c r="E463" i="20" s="1"/>
  <c r="J463" i="20" s="1"/>
  <c r="AR462" i="20"/>
  <c r="AT462" i="20" s="1"/>
  <c r="E462" i="20" s="1"/>
  <c r="J462" i="20" s="1"/>
  <c r="AR461" i="20"/>
  <c r="AT461" i="20" s="1"/>
  <c r="E461" i="20" s="1"/>
  <c r="J461" i="20" s="1"/>
  <c r="AR460" i="20"/>
  <c r="AT460" i="20" s="1"/>
  <c r="E460" i="20" s="1"/>
  <c r="J460" i="20" s="1"/>
  <c r="AR459" i="20"/>
  <c r="AT459" i="20" s="1"/>
  <c r="E459" i="20" s="1"/>
  <c r="J459" i="20" s="1"/>
  <c r="AR458" i="20"/>
  <c r="AT458" i="20" s="1"/>
  <c r="E458" i="20" s="1"/>
  <c r="J458" i="20" s="1"/>
  <c r="AR457" i="20"/>
  <c r="AT457" i="20" s="1"/>
  <c r="E457" i="20" s="1"/>
  <c r="J457" i="20" s="1"/>
  <c r="AR456" i="20"/>
  <c r="AT456" i="20" s="1"/>
  <c r="E456" i="20" s="1"/>
  <c r="J456" i="20" s="1"/>
  <c r="AR455" i="20"/>
  <c r="AT455" i="20" s="1"/>
  <c r="E455" i="20" s="1"/>
  <c r="J455" i="20" s="1"/>
  <c r="AR454" i="20"/>
  <c r="AT454" i="20" s="1"/>
  <c r="E454" i="20" s="1"/>
  <c r="J454" i="20" s="1"/>
  <c r="AR453" i="20"/>
  <c r="AT453" i="20" s="1"/>
  <c r="E453" i="20" s="1"/>
  <c r="J453" i="20" s="1"/>
  <c r="AR452" i="20"/>
  <c r="AT452" i="20" s="1"/>
  <c r="E452" i="20" s="1"/>
  <c r="J452" i="20" s="1"/>
  <c r="AR451" i="20"/>
  <c r="AT451" i="20" s="1"/>
  <c r="E451" i="20" s="1"/>
  <c r="J451" i="20" s="1"/>
  <c r="AR450" i="20"/>
  <c r="AT450" i="20" s="1"/>
  <c r="E450" i="20" s="1"/>
  <c r="J450" i="20" s="1"/>
  <c r="AR449" i="20"/>
  <c r="AT449" i="20" s="1"/>
  <c r="E449" i="20" s="1"/>
  <c r="J449" i="20" s="1"/>
  <c r="AR448" i="20"/>
  <c r="AT448" i="20" s="1"/>
  <c r="E448" i="20" s="1"/>
  <c r="J448" i="20" s="1"/>
  <c r="AR447" i="20"/>
  <c r="AT447" i="20" s="1"/>
  <c r="E447" i="20" s="1"/>
  <c r="J447" i="20" s="1"/>
  <c r="AR446" i="20"/>
  <c r="AT446" i="20" s="1"/>
  <c r="E446" i="20" s="1"/>
  <c r="J446" i="20" s="1"/>
  <c r="AR445" i="20"/>
  <c r="AT445" i="20" s="1"/>
  <c r="E445" i="20" s="1"/>
  <c r="J445" i="20" s="1"/>
  <c r="AR444" i="20"/>
  <c r="AT444" i="20" s="1"/>
  <c r="E444" i="20" s="1"/>
  <c r="J444" i="20" s="1"/>
  <c r="AR443" i="20"/>
  <c r="AT443" i="20" s="1"/>
  <c r="E443" i="20" s="1"/>
  <c r="J443" i="20" s="1"/>
  <c r="AR442" i="20"/>
  <c r="AT442" i="20" s="1"/>
  <c r="AR441" i="20"/>
  <c r="AT441" i="20" s="1"/>
  <c r="E441" i="20" s="1"/>
  <c r="J441" i="20" s="1"/>
  <c r="AR440" i="20"/>
  <c r="AT440" i="20" s="1"/>
  <c r="E440" i="20" s="1"/>
  <c r="J440" i="20" s="1"/>
  <c r="AR439" i="20"/>
  <c r="AT439" i="20" s="1"/>
  <c r="E439" i="20" s="1"/>
  <c r="J439" i="20" s="1"/>
  <c r="AR438" i="20"/>
  <c r="AT438" i="20" s="1"/>
  <c r="E438" i="20" s="1"/>
  <c r="J438" i="20" s="1"/>
  <c r="AR437" i="20"/>
  <c r="AT437" i="20" s="1"/>
  <c r="E437" i="20" s="1"/>
  <c r="J437" i="20" s="1"/>
  <c r="AR436" i="20"/>
  <c r="AT436" i="20" s="1"/>
  <c r="E436" i="20" s="1"/>
  <c r="J436" i="20" s="1"/>
  <c r="AR435" i="20"/>
  <c r="AT435" i="20" s="1"/>
  <c r="E435" i="20" s="1"/>
  <c r="J435" i="20" s="1"/>
  <c r="AR434" i="20"/>
  <c r="AT434" i="20" s="1"/>
  <c r="E434" i="20" s="1"/>
  <c r="J434" i="20" s="1"/>
  <c r="AR433" i="20"/>
  <c r="AT433" i="20" s="1"/>
  <c r="E433" i="20" s="1"/>
  <c r="J433" i="20" s="1"/>
  <c r="AR432" i="20"/>
  <c r="AT432" i="20" s="1"/>
  <c r="E432" i="20" s="1"/>
  <c r="J432" i="20" s="1"/>
  <c r="AR431" i="20"/>
  <c r="AT431" i="20" s="1"/>
  <c r="E431" i="20" s="1"/>
  <c r="J431" i="20" s="1"/>
  <c r="AR430" i="20"/>
  <c r="AT430" i="20" s="1"/>
  <c r="E430" i="20" s="1"/>
  <c r="J430" i="20" s="1"/>
  <c r="AR429" i="20"/>
  <c r="AT429" i="20" s="1"/>
  <c r="E429" i="20" s="1"/>
  <c r="J429" i="20" s="1"/>
  <c r="AR428" i="20"/>
  <c r="AT428" i="20" s="1"/>
  <c r="E428" i="20" s="1"/>
  <c r="J428" i="20" s="1"/>
  <c r="AR427" i="20"/>
  <c r="AT427" i="20" s="1"/>
  <c r="E427" i="20" s="1"/>
  <c r="J427" i="20" s="1"/>
  <c r="AR426" i="20"/>
  <c r="AT426" i="20" s="1"/>
  <c r="E426" i="20" s="1"/>
  <c r="J426" i="20" s="1"/>
  <c r="AR425" i="20"/>
  <c r="AT425" i="20" s="1"/>
  <c r="E425" i="20" s="1"/>
  <c r="J425" i="20" s="1"/>
  <c r="AR424" i="20"/>
  <c r="AT424" i="20" s="1"/>
  <c r="E424" i="20" s="1"/>
  <c r="J424" i="20" s="1"/>
  <c r="AR423" i="20"/>
  <c r="AT423" i="20" s="1"/>
  <c r="E423" i="20" s="1"/>
  <c r="J423" i="20" s="1"/>
  <c r="AR422" i="20"/>
  <c r="AT422" i="20" s="1"/>
  <c r="E422" i="20" s="1"/>
  <c r="J422" i="20" s="1"/>
  <c r="AR421" i="20"/>
  <c r="AT421" i="20" s="1"/>
  <c r="E421" i="20" s="1"/>
  <c r="J421" i="20" s="1"/>
  <c r="AR420" i="20"/>
  <c r="AT420" i="20" s="1"/>
  <c r="E420" i="20" s="1"/>
  <c r="J420" i="20" s="1"/>
  <c r="AR419" i="20"/>
  <c r="AT419" i="20" s="1"/>
  <c r="E419" i="20" s="1"/>
  <c r="J419" i="20" s="1"/>
  <c r="AR418" i="20"/>
  <c r="AT418" i="20" s="1"/>
  <c r="E418" i="20" s="1"/>
  <c r="J418" i="20" s="1"/>
  <c r="AR417" i="20"/>
  <c r="AT417" i="20" s="1"/>
  <c r="E417" i="20" s="1"/>
  <c r="J417" i="20" s="1"/>
  <c r="AR416" i="20"/>
  <c r="AT416" i="20" s="1"/>
  <c r="E416" i="20" s="1"/>
  <c r="J416" i="20" s="1"/>
  <c r="AR415" i="20"/>
  <c r="AT415" i="20" s="1"/>
  <c r="E415" i="20" s="1"/>
  <c r="J415" i="20" s="1"/>
  <c r="AR414" i="20"/>
  <c r="AT414" i="20" s="1"/>
  <c r="E414" i="20" s="1"/>
  <c r="J414" i="20" s="1"/>
  <c r="AR413" i="20"/>
  <c r="AT413" i="20" s="1"/>
  <c r="E413" i="20" s="1"/>
  <c r="J413" i="20" s="1"/>
  <c r="AR412" i="20"/>
  <c r="AT412" i="20" s="1"/>
  <c r="E412" i="20" s="1"/>
  <c r="J412" i="20" s="1"/>
  <c r="AR411" i="20"/>
  <c r="AT411" i="20" s="1"/>
  <c r="E411" i="20" s="1"/>
  <c r="J411" i="20" s="1"/>
  <c r="AR410" i="20"/>
  <c r="AT410" i="20" s="1"/>
  <c r="E410" i="20" s="1"/>
  <c r="J410" i="20" s="1"/>
  <c r="AR409" i="20"/>
  <c r="AT409" i="20" s="1"/>
  <c r="E409" i="20" s="1"/>
  <c r="J409" i="20" s="1"/>
  <c r="AR408" i="20"/>
  <c r="AT408" i="20" s="1"/>
  <c r="E408" i="20" s="1"/>
  <c r="J408" i="20" s="1"/>
  <c r="AR407" i="20"/>
  <c r="AT407" i="20" s="1"/>
  <c r="E407" i="20" s="1"/>
  <c r="J407" i="20" s="1"/>
  <c r="AR406" i="20"/>
  <c r="AT406" i="20" s="1"/>
  <c r="E406" i="20" s="1"/>
  <c r="J406" i="20" s="1"/>
  <c r="AR405" i="20"/>
  <c r="AT405" i="20" s="1"/>
  <c r="E405" i="20" s="1"/>
  <c r="J405" i="20" s="1"/>
  <c r="AR404" i="20"/>
  <c r="AT404" i="20" s="1"/>
  <c r="E404" i="20" s="1"/>
  <c r="J404" i="20" s="1"/>
  <c r="AR403" i="20"/>
  <c r="AT403" i="20" s="1"/>
  <c r="E403" i="20" s="1"/>
  <c r="J403" i="20" s="1"/>
  <c r="AR402" i="20"/>
  <c r="AT402" i="20" s="1"/>
  <c r="E402" i="20" s="1"/>
  <c r="J402" i="20" s="1"/>
  <c r="AR401" i="20"/>
  <c r="AT401" i="20" s="1"/>
  <c r="E401" i="20" s="1"/>
  <c r="J401" i="20" s="1"/>
  <c r="AR400" i="20"/>
  <c r="AT400" i="20" s="1"/>
  <c r="E400" i="20" s="1"/>
  <c r="J400" i="20" s="1"/>
  <c r="AR399" i="20"/>
  <c r="AT399" i="20" s="1"/>
  <c r="E399" i="20" s="1"/>
  <c r="J399" i="20" s="1"/>
  <c r="AR398" i="20"/>
  <c r="AT398" i="20" s="1"/>
  <c r="E398" i="20" s="1"/>
  <c r="J398" i="20" s="1"/>
  <c r="AR397" i="20"/>
  <c r="AT397" i="20" s="1"/>
  <c r="E397" i="20" s="1"/>
  <c r="J397" i="20" s="1"/>
  <c r="AR396" i="20"/>
  <c r="AT396" i="20" s="1"/>
  <c r="E396" i="20" s="1"/>
  <c r="J396" i="20" s="1"/>
  <c r="AR395" i="20"/>
  <c r="AT395" i="20" s="1"/>
  <c r="E395" i="20" s="1"/>
  <c r="J395" i="20" s="1"/>
  <c r="AR394" i="20"/>
  <c r="AT394" i="20" s="1"/>
  <c r="E394" i="20" s="1"/>
  <c r="J394" i="20" s="1"/>
  <c r="AR393" i="20"/>
  <c r="AT393" i="20" s="1"/>
  <c r="E393" i="20" s="1"/>
  <c r="J393" i="20" s="1"/>
  <c r="AR392" i="20"/>
  <c r="AT392" i="20" s="1"/>
  <c r="E392" i="20" s="1"/>
  <c r="J392" i="20" s="1"/>
  <c r="AR391" i="20"/>
  <c r="AT391" i="20" s="1"/>
  <c r="E391" i="20" s="1"/>
  <c r="J391" i="20" s="1"/>
  <c r="AR390" i="20"/>
  <c r="AT390" i="20" s="1"/>
  <c r="E390" i="20" s="1"/>
  <c r="J390" i="20" s="1"/>
  <c r="AR389" i="20"/>
  <c r="AT389" i="20" s="1"/>
  <c r="E389" i="20" s="1"/>
  <c r="J389" i="20" s="1"/>
  <c r="AR388" i="20"/>
  <c r="AT388" i="20" s="1"/>
  <c r="E388" i="20" s="1"/>
  <c r="J388" i="20" s="1"/>
  <c r="AR387" i="20"/>
  <c r="AT387" i="20" s="1"/>
  <c r="E387" i="20" s="1"/>
  <c r="J387" i="20" s="1"/>
  <c r="AR386" i="20"/>
  <c r="AT386" i="20" s="1"/>
  <c r="E386" i="20" s="1"/>
  <c r="J386" i="20" s="1"/>
  <c r="AR385" i="20"/>
  <c r="AT385" i="20" s="1"/>
  <c r="E385" i="20" s="1"/>
  <c r="J385" i="20" s="1"/>
  <c r="AR384" i="20"/>
  <c r="AT384" i="20" s="1"/>
  <c r="E384" i="20" s="1"/>
  <c r="J384" i="20" s="1"/>
  <c r="AR383" i="20"/>
  <c r="AT383" i="20" s="1"/>
  <c r="E383" i="20" s="1"/>
  <c r="J383" i="20" s="1"/>
  <c r="AR382" i="20"/>
  <c r="AT382" i="20" s="1"/>
  <c r="E382" i="20" s="1"/>
  <c r="J382" i="20" s="1"/>
  <c r="AR381" i="20"/>
  <c r="AT381" i="20" s="1"/>
  <c r="E381" i="20" s="1"/>
  <c r="J381" i="20" s="1"/>
  <c r="AR380" i="20"/>
  <c r="AT380" i="20" s="1"/>
  <c r="E380" i="20" s="1"/>
  <c r="J380" i="20" s="1"/>
  <c r="AR379" i="20"/>
  <c r="AT379" i="20" s="1"/>
  <c r="E379" i="20" s="1"/>
  <c r="J379" i="20" s="1"/>
  <c r="AR378" i="20"/>
  <c r="AT378" i="20" s="1"/>
  <c r="E378" i="20" s="1"/>
  <c r="J378" i="20" s="1"/>
  <c r="AR377" i="20"/>
  <c r="AT377" i="20" s="1"/>
  <c r="E377" i="20" s="1"/>
  <c r="J377" i="20" s="1"/>
  <c r="AR376" i="20"/>
  <c r="AT376" i="20" s="1"/>
  <c r="E376" i="20" s="1"/>
  <c r="J376" i="20" s="1"/>
  <c r="AR375" i="20"/>
  <c r="AT375" i="20" s="1"/>
  <c r="E375" i="20" s="1"/>
  <c r="J375" i="20" s="1"/>
  <c r="AR374" i="20"/>
  <c r="AT374" i="20" s="1"/>
  <c r="E374" i="20" s="1"/>
  <c r="J374" i="20" s="1"/>
  <c r="AR373" i="20"/>
  <c r="AT373" i="20" s="1"/>
  <c r="E373" i="20" s="1"/>
  <c r="J373" i="20" s="1"/>
  <c r="AR372" i="20"/>
  <c r="AT372" i="20" s="1"/>
  <c r="E372" i="20" s="1"/>
  <c r="J372" i="20" s="1"/>
  <c r="AR371" i="20"/>
  <c r="AT371" i="20" s="1"/>
  <c r="AR370" i="20"/>
  <c r="AT370" i="20" s="1"/>
  <c r="E370" i="20" s="1"/>
  <c r="J370" i="20" s="1"/>
  <c r="AR369" i="20"/>
  <c r="AT369" i="20" s="1"/>
  <c r="E369" i="20" s="1"/>
  <c r="J369" i="20" s="1"/>
  <c r="AR368" i="20"/>
  <c r="AT368" i="20" s="1"/>
  <c r="E368" i="20" s="1"/>
  <c r="J368" i="20" s="1"/>
  <c r="AR367" i="20"/>
  <c r="AT367" i="20" s="1"/>
  <c r="E367" i="20" s="1"/>
  <c r="J367" i="20" s="1"/>
  <c r="AR366" i="20"/>
  <c r="AT366" i="20" s="1"/>
  <c r="E366" i="20" s="1"/>
  <c r="J366" i="20" s="1"/>
  <c r="AR365" i="20"/>
  <c r="AT365" i="20" s="1"/>
  <c r="E365" i="20" s="1"/>
  <c r="J365" i="20" s="1"/>
  <c r="AR364" i="20"/>
  <c r="AT364" i="20" s="1"/>
  <c r="E364" i="20" s="1"/>
  <c r="J364" i="20" s="1"/>
  <c r="AR363" i="20"/>
  <c r="AT363" i="20" s="1"/>
  <c r="E363" i="20" s="1"/>
  <c r="J363" i="20" s="1"/>
  <c r="AR362" i="20"/>
  <c r="AT362" i="20" s="1"/>
  <c r="E362" i="20" s="1"/>
  <c r="J362" i="20" s="1"/>
  <c r="AR361" i="20"/>
  <c r="AT361" i="20" s="1"/>
  <c r="E361" i="20" s="1"/>
  <c r="J361" i="20" s="1"/>
  <c r="AR360" i="20"/>
  <c r="AT360" i="20" s="1"/>
  <c r="E360" i="20" s="1"/>
  <c r="J360" i="20" s="1"/>
  <c r="AR359" i="20"/>
  <c r="AT359" i="20" s="1"/>
  <c r="E359" i="20" s="1"/>
  <c r="J359" i="20" s="1"/>
  <c r="AR358" i="20"/>
  <c r="AT358" i="20" s="1"/>
  <c r="E358" i="20" s="1"/>
  <c r="J358" i="20" s="1"/>
  <c r="AR357" i="20"/>
  <c r="AT357" i="20" s="1"/>
  <c r="E357" i="20" s="1"/>
  <c r="J357" i="20" s="1"/>
  <c r="AR356" i="20"/>
  <c r="AT356" i="20" s="1"/>
  <c r="E356" i="20" s="1"/>
  <c r="J356" i="20" s="1"/>
  <c r="AR355" i="20"/>
  <c r="AT355" i="20" s="1"/>
  <c r="E355" i="20" s="1"/>
  <c r="J355" i="20" s="1"/>
  <c r="AR354" i="20"/>
  <c r="AT354" i="20" s="1"/>
  <c r="E354" i="20" s="1"/>
  <c r="J354" i="20" s="1"/>
  <c r="AR353" i="20"/>
  <c r="AT353" i="20" s="1"/>
  <c r="E353" i="20" s="1"/>
  <c r="J353" i="20" s="1"/>
  <c r="AR352" i="20"/>
  <c r="AT352" i="20" s="1"/>
  <c r="E352" i="20" s="1"/>
  <c r="J352" i="20" s="1"/>
  <c r="AR351" i="20"/>
  <c r="AT351" i="20" s="1"/>
  <c r="E351" i="20" s="1"/>
  <c r="J351" i="20" s="1"/>
  <c r="AR350" i="20"/>
  <c r="AT350" i="20" s="1"/>
  <c r="E350" i="20" s="1"/>
  <c r="J350" i="20" s="1"/>
  <c r="AR349" i="20"/>
  <c r="AT349" i="20" s="1"/>
  <c r="E349" i="20" s="1"/>
  <c r="J349" i="20" s="1"/>
  <c r="AR348" i="20"/>
  <c r="AT348" i="20" s="1"/>
  <c r="E348" i="20" s="1"/>
  <c r="J348" i="20" s="1"/>
  <c r="AR347" i="20"/>
  <c r="AT347" i="20" s="1"/>
  <c r="E347" i="20" s="1"/>
  <c r="J347" i="20" s="1"/>
  <c r="AR346" i="20"/>
  <c r="AT346" i="20" s="1"/>
  <c r="E346" i="20" s="1"/>
  <c r="J346" i="20" s="1"/>
  <c r="AR345" i="20"/>
  <c r="AT345" i="20" s="1"/>
  <c r="E345" i="20" s="1"/>
  <c r="J345" i="20" s="1"/>
  <c r="AR344" i="20"/>
  <c r="AT344" i="20" s="1"/>
  <c r="E344" i="20" s="1"/>
  <c r="J344" i="20" s="1"/>
  <c r="AR343" i="20"/>
  <c r="AT343" i="20" s="1"/>
  <c r="E343" i="20" s="1"/>
  <c r="J343" i="20" s="1"/>
  <c r="AR342" i="20"/>
  <c r="AT342" i="20" s="1"/>
  <c r="E342" i="20" s="1"/>
  <c r="J342" i="20" s="1"/>
  <c r="AR341" i="20"/>
  <c r="AT341" i="20" s="1"/>
  <c r="E341" i="20" s="1"/>
  <c r="J341" i="20" s="1"/>
  <c r="AR340" i="20"/>
  <c r="AT340" i="20" s="1"/>
  <c r="E340" i="20" s="1"/>
  <c r="J340" i="20" s="1"/>
  <c r="AR339" i="20"/>
  <c r="AT339" i="20" s="1"/>
  <c r="E339" i="20" s="1"/>
  <c r="J339" i="20" s="1"/>
  <c r="AR338" i="20"/>
  <c r="AT338" i="20" s="1"/>
  <c r="E338" i="20" s="1"/>
  <c r="J338" i="20" s="1"/>
  <c r="AR337" i="20"/>
  <c r="AT337" i="20" s="1"/>
  <c r="E337" i="20" s="1"/>
  <c r="J337" i="20" s="1"/>
  <c r="AR336" i="20"/>
  <c r="AT336" i="20" s="1"/>
  <c r="E336" i="20" s="1"/>
  <c r="J336" i="20" s="1"/>
  <c r="AR335" i="20"/>
  <c r="AT335" i="20" s="1"/>
  <c r="E335" i="20" s="1"/>
  <c r="J335" i="20" s="1"/>
  <c r="AR334" i="20"/>
  <c r="AT334" i="20" s="1"/>
  <c r="E334" i="20" s="1"/>
  <c r="J334" i="20" s="1"/>
  <c r="AR333" i="20"/>
  <c r="AT333" i="20" s="1"/>
  <c r="E333" i="20" s="1"/>
  <c r="J333" i="20" s="1"/>
  <c r="AR332" i="20"/>
  <c r="AT332" i="20" s="1"/>
  <c r="E332" i="20" s="1"/>
  <c r="J332" i="20" s="1"/>
  <c r="AR331" i="20"/>
  <c r="AT331" i="20" s="1"/>
  <c r="E331" i="20" s="1"/>
  <c r="J331" i="20" s="1"/>
  <c r="AR330" i="20"/>
  <c r="AT330" i="20" s="1"/>
  <c r="E330" i="20" s="1"/>
  <c r="J330" i="20" s="1"/>
  <c r="AR329" i="20"/>
  <c r="AT329" i="20" s="1"/>
  <c r="E329" i="20" s="1"/>
  <c r="J329" i="20" s="1"/>
  <c r="AR328" i="20"/>
  <c r="AT328" i="20" s="1"/>
  <c r="E328" i="20" s="1"/>
  <c r="J328" i="20" s="1"/>
  <c r="AR327" i="20"/>
  <c r="AT327" i="20" s="1"/>
  <c r="E327" i="20" s="1"/>
  <c r="J327" i="20" s="1"/>
  <c r="AR326" i="20"/>
  <c r="AT326" i="20" s="1"/>
  <c r="E326" i="20" s="1"/>
  <c r="J326" i="20" s="1"/>
  <c r="AR325" i="20"/>
  <c r="AT325" i="20" s="1"/>
  <c r="E325" i="20" s="1"/>
  <c r="J325" i="20" s="1"/>
  <c r="AR324" i="20"/>
  <c r="AT324" i="20" s="1"/>
  <c r="E324" i="20" s="1"/>
  <c r="J324" i="20" s="1"/>
  <c r="AR323" i="20"/>
  <c r="AT323" i="20" s="1"/>
  <c r="E323" i="20" s="1"/>
  <c r="J323" i="20" s="1"/>
  <c r="AR322" i="20"/>
  <c r="AT322" i="20" s="1"/>
  <c r="E322" i="20" s="1"/>
  <c r="J322" i="20" s="1"/>
  <c r="AR321" i="20"/>
  <c r="AT321" i="20" s="1"/>
  <c r="E321" i="20" s="1"/>
  <c r="J321" i="20" s="1"/>
  <c r="AR320" i="20"/>
  <c r="AT320" i="20" s="1"/>
  <c r="E320" i="20" s="1"/>
  <c r="J320" i="20" s="1"/>
  <c r="AR319" i="20"/>
  <c r="AT319" i="20" s="1"/>
  <c r="E319" i="20" s="1"/>
  <c r="J319" i="20" s="1"/>
  <c r="AR318" i="20"/>
  <c r="AT318" i="20" s="1"/>
  <c r="E318" i="20" s="1"/>
  <c r="J318" i="20" s="1"/>
  <c r="AR317" i="20"/>
  <c r="AT317" i="20" s="1"/>
  <c r="E317" i="20" s="1"/>
  <c r="J317" i="20" s="1"/>
  <c r="AR316" i="20"/>
  <c r="AT316" i="20" s="1"/>
  <c r="E316" i="20" s="1"/>
  <c r="J316" i="20" s="1"/>
  <c r="AR315" i="20"/>
  <c r="AT315" i="20" s="1"/>
  <c r="E315" i="20" s="1"/>
  <c r="J315" i="20" s="1"/>
  <c r="AR314" i="20"/>
  <c r="AT314" i="20" s="1"/>
  <c r="E314" i="20" s="1"/>
  <c r="J314" i="20" s="1"/>
  <c r="AR313" i="20"/>
  <c r="AT313" i="20" s="1"/>
  <c r="E313" i="20" s="1"/>
  <c r="J313" i="20" s="1"/>
  <c r="AR312" i="20"/>
  <c r="AT312" i="20" s="1"/>
  <c r="E312" i="20" s="1"/>
  <c r="J312" i="20" s="1"/>
  <c r="AR311" i="20"/>
  <c r="AT311" i="20" s="1"/>
  <c r="E311" i="20" s="1"/>
  <c r="J311" i="20" s="1"/>
  <c r="AR310" i="20"/>
  <c r="AT310" i="20" s="1"/>
  <c r="E310" i="20" s="1"/>
  <c r="J310" i="20" s="1"/>
  <c r="AR309" i="20"/>
  <c r="AT309" i="20" s="1"/>
  <c r="E309" i="20" s="1"/>
  <c r="J309" i="20" s="1"/>
  <c r="AR308" i="20"/>
  <c r="AT308" i="20" s="1"/>
  <c r="E308" i="20" s="1"/>
  <c r="J308" i="20" s="1"/>
  <c r="AR307" i="20"/>
  <c r="AT307" i="20" s="1"/>
  <c r="E307" i="20" s="1"/>
  <c r="J307" i="20" s="1"/>
  <c r="AR306" i="20"/>
  <c r="AT306" i="20" s="1"/>
  <c r="E306" i="20" s="1"/>
  <c r="J306" i="20" s="1"/>
  <c r="AR305" i="20"/>
  <c r="AT305" i="20" s="1"/>
  <c r="E305" i="20" s="1"/>
  <c r="J305" i="20" s="1"/>
  <c r="AR304" i="20"/>
  <c r="AT304" i="20" s="1"/>
  <c r="E304" i="20" s="1"/>
  <c r="J304" i="20" s="1"/>
  <c r="AR303" i="20"/>
  <c r="AT303" i="20" s="1"/>
  <c r="E303" i="20" s="1"/>
  <c r="J303" i="20" s="1"/>
  <c r="AR302" i="20"/>
  <c r="AT302" i="20" s="1"/>
  <c r="E302" i="20" s="1"/>
  <c r="J302" i="20" s="1"/>
  <c r="AR301" i="20"/>
  <c r="AT301" i="20" s="1"/>
  <c r="E301" i="20" s="1"/>
  <c r="J301" i="20" s="1"/>
  <c r="AR300" i="20"/>
  <c r="AT300" i="20" s="1"/>
  <c r="E300" i="20" s="1"/>
  <c r="J300" i="20" s="1"/>
  <c r="AR299" i="20"/>
  <c r="AT299" i="20" s="1"/>
  <c r="E299" i="20" s="1"/>
  <c r="J299" i="20" s="1"/>
  <c r="AR298" i="20"/>
  <c r="AT298" i="20" s="1"/>
  <c r="E298" i="20" s="1"/>
  <c r="J298" i="20" s="1"/>
  <c r="AR297" i="20"/>
  <c r="AT297" i="20" s="1"/>
  <c r="E297" i="20" s="1"/>
  <c r="J297" i="20" s="1"/>
  <c r="AR296" i="20"/>
  <c r="AT296" i="20" s="1"/>
  <c r="E296" i="20" s="1"/>
  <c r="J296" i="20" s="1"/>
  <c r="AR295" i="20"/>
  <c r="AT295" i="20" s="1"/>
  <c r="E295" i="20" s="1"/>
  <c r="J295" i="20" s="1"/>
  <c r="AR294" i="20"/>
  <c r="AT294" i="20" s="1"/>
  <c r="E294" i="20" s="1"/>
  <c r="J294" i="20" s="1"/>
  <c r="AR293" i="20"/>
  <c r="AT293" i="20" s="1"/>
  <c r="E293" i="20" s="1"/>
  <c r="J293" i="20" s="1"/>
  <c r="AR292" i="20"/>
  <c r="AT292" i="20" s="1"/>
  <c r="E292" i="20" s="1"/>
  <c r="J292" i="20" s="1"/>
  <c r="AR291" i="20"/>
  <c r="AT291" i="20" s="1"/>
  <c r="E291" i="20" s="1"/>
  <c r="J291" i="20" s="1"/>
  <c r="AR290" i="20"/>
  <c r="AT290" i="20" s="1"/>
  <c r="E290" i="20" s="1"/>
  <c r="J290" i="20" s="1"/>
  <c r="AR289" i="20"/>
  <c r="AT289" i="20" s="1"/>
  <c r="E289" i="20" s="1"/>
  <c r="J289" i="20" s="1"/>
  <c r="AR288" i="20"/>
  <c r="AT288" i="20" s="1"/>
  <c r="E288" i="20" s="1"/>
  <c r="J288" i="20" s="1"/>
  <c r="AR287" i="20"/>
  <c r="AT287" i="20" s="1"/>
  <c r="E287" i="20" s="1"/>
  <c r="J287" i="20" s="1"/>
  <c r="AR286" i="20"/>
  <c r="AT286" i="20" s="1"/>
  <c r="E286" i="20" s="1"/>
  <c r="J286" i="20" s="1"/>
  <c r="AR285" i="20"/>
  <c r="AT285" i="20" s="1"/>
  <c r="E285" i="20" s="1"/>
  <c r="J285" i="20" s="1"/>
  <c r="AR284" i="20"/>
  <c r="AT284" i="20" s="1"/>
  <c r="E284" i="20" s="1"/>
  <c r="J284" i="20" s="1"/>
  <c r="AR283" i="20"/>
  <c r="AT283" i="20" s="1"/>
  <c r="E283" i="20" s="1"/>
  <c r="J283" i="20" s="1"/>
  <c r="AR282" i="20"/>
  <c r="AT282" i="20" s="1"/>
  <c r="E282" i="20" s="1"/>
  <c r="J282" i="20" s="1"/>
  <c r="AR281" i="20"/>
  <c r="AT281" i="20" s="1"/>
  <c r="E281" i="20" s="1"/>
  <c r="J281" i="20" s="1"/>
  <c r="AR280" i="20"/>
  <c r="AT280" i="20" s="1"/>
  <c r="E280" i="20" s="1"/>
  <c r="J280" i="20" s="1"/>
  <c r="AR279" i="20"/>
  <c r="AT279" i="20" s="1"/>
  <c r="E279" i="20" s="1"/>
  <c r="J279" i="20" s="1"/>
  <c r="AR278" i="20"/>
  <c r="AT278" i="20" s="1"/>
  <c r="E278" i="20" s="1"/>
  <c r="J278" i="20" s="1"/>
  <c r="AR277" i="20"/>
  <c r="AT277" i="20" s="1"/>
  <c r="E277" i="20" s="1"/>
  <c r="J277" i="20" s="1"/>
  <c r="AR276" i="20"/>
  <c r="AT276" i="20" s="1"/>
  <c r="E276" i="20" s="1"/>
  <c r="J276" i="20" s="1"/>
  <c r="AR275" i="20"/>
  <c r="AT275" i="20" s="1"/>
  <c r="E275" i="20" s="1"/>
  <c r="J275" i="20" s="1"/>
  <c r="AR274" i="20"/>
  <c r="AT274" i="20" s="1"/>
  <c r="E274" i="20" s="1"/>
  <c r="J274" i="20" s="1"/>
  <c r="AR273" i="20"/>
  <c r="AT273" i="20" s="1"/>
  <c r="E273" i="20" s="1"/>
  <c r="J273" i="20" s="1"/>
  <c r="AR272" i="20"/>
  <c r="AT272" i="20" s="1"/>
  <c r="E272" i="20" s="1"/>
  <c r="J272" i="20" s="1"/>
  <c r="AR271" i="20"/>
  <c r="AT271" i="20" s="1"/>
  <c r="E271" i="20" s="1"/>
  <c r="J271" i="20" s="1"/>
  <c r="AR270" i="20"/>
  <c r="AT270" i="20" s="1"/>
  <c r="E270" i="20" s="1"/>
  <c r="J270" i="20" s="1"/>
  <c r="AR269" i="20"/>
  <c r="AT269" i="20" s="1"/>
  <c r="E269" i="20" s="1"/>
  <c r="J269" i="20" s="1"/>
  <c r="AR268" i="20"/>
  <c r="AT268" i="20" s="1"/>
  <c r="E268" i="20" s="1"/>
  <c r="J268" i="20" s="1"/>
  <c r="AR267" i="20"/>
  <c r="AT267" i="20" s="1"/>
  <c r="E267" i="20" s="1"/>
  <c r="J267" i="20" s="1"/>
  <c r="AR266" i="20"/>
  <c r="AT266" i="20" s="1"/>
  <c r="E266" i="20" s="1"/>
  <c r="J266" i="20" s="1"/>
  <c r="AR265" i="20"/>
  <c r="AT265" i="20" s="1"/>
  <c r="E265" i="20" s="1"/>
  <c r="J265" i="20" s="1"/>
  <c r="AR264" i="20"/>
  <c r="AT264" i="20" s="1"/>
  <c r="E264" i="20" s="1"/>
  <c r="J264" i="20" s="1"/>
  <c r="AR263" i="20"/>
  <c r="AT263" i="20" s="1"/>
  <c r="E263" i="20" s="1"/>
  <c r="J263" i="20" s="1"/>
  <c r="AR262" i="20"/>
  <c r="AT262" i="20" s="1"/>
  <c r="E262" i="20" s="1"/>
  <c r="J262" i="20" s="1"/>
  <c r="AR261" i="20"/>
  <c r="AT261" i="20" s="1"/>
  <c r="E261" i="20" s="1"/>
  <c r="J261" i="20" s="1"/>
  <c r="AR260" i="20"/>
  <c r="AT260" i="20" s="1"/>
  <c r="E260" i="20" s="1"/>
  <c r="J260" i="20" s="1"/>
  <c r="AR259" i="20"/>
  <c r="AT259" i="20" s="1"/>
  <c r="E259" i="20" s="1"/>
  <c r="J259" i="20" s="1"/>
  <c r="AR258" i="20"/>
  <c r="AT258" i="20" s="1"/>
  <c r="E258" i="20" s="1"/>
  <c r="J258" i="20" s="1"/>
  <c r="AR257" i="20"/>
  <c r="AT257" i="20" s="1"/>
  <c r="E257" i="20" s="1"/>
  <c r="J257" i="20" s="1"/>
  <c r="AR256" i="20"/>
  <c r="AT256" i="20" s="1"/>
  <c r="E256" i="20" s="1"/>
  <c r="J256" i="20" s="1"/>
  <c r="AR255" i="20"/>
  <c r="AT255" i="20" s="1"/>
  <c r="E255" i="20" s="1"/>
  <c r="J255" i="20" s="1"/>
  <c r="AR254" i="20"/>
  <c r="AT254" i="20" s="1"/>
  <c r="E254" i="20" s="1"/>
  <c r="J254" i="20" s="1"/>
  <c r="AR253" i="20"/>
  <c r="AT253" i="20" s="1"/>
  <c r="E253" i="20" s="1"/>
  <c r="J253" i="20" s="1"/>
  <c r="AR252" i="20"/>
  <c r="AT252" i="20" s="1"/>
  <c r="E252" i="20" s="1"/>
  <c r="J252" i="20" s="1"/>
  <c r="AR251" i="20"/>
  <c r="AT251" i="20" s="1"/>
  <c r="E251" i="20" s="1"/>
  <c r="J251" i="20" s="1"/>
  <c r="AR250" i="20"/>
  <c r="AT250" i="20" s="1"/>
  <c r="E250" i="20" s="1"/>
  <c r="J250" i="20" s="1"/>
  <c r="AR249" i="20"/>
  <c r="AT249" i="20" s="1"/>
  <c r="E249" i="20" s="1"/>
  <c r="J249" i="20" s="1"/>
  <c r="AR248" i="20"/>
  <c r="AT248" i="20" s="1"/>
  <c r="E248" i="20" s="1"/>
  <c r="J248" i="20" s="1"/>
  <c r="AR247" i="20"/>
  <c r="AT247" i="20" s="1"/>
  <c r="E247" i="20" s="1"/>
  <c r="J247" i="20" s="1"/>
  <c r="AR246" i="20"/>
  <c r="AT246" i="20" s="1"/>
  <c r="E246" i="20" s="1"/>
  <c r="J246" i="20" s="1"/>
  <c r="AR245" i="20"/>
  <c r="AT245" i="20" s="1"/>
  <c r="E245" i="20" s="1"/>
  <c r="J245" i="20" s="1"/>
  <c r="AR244" i="20"/>
  <c r="AT244" i="20" s="1"/>
  <c r="E244" i="20" s="1"/>
  <c r="J244" i="20" s="1"/>
  <c r="AR243" i="20"/>
  <c r="AT243" i="20" s="1"/>
  <c r="E243" i="20" s="1"/>
  <c r="J243" i="20" s="1"/>
  <c r="AR242" i="20"/>
  <c r="AT242" i="20" s="1"/>
  <c r="E242" i="20" s="1"/>
  <c r="J242" i="20" s="1"/>
  <c r="AR241" i="20"/>
  <c r="AT241" i="20" s="1"/>
  <c r="E241" i="20" s="1"/>
  <c r="J241" i="20" s="1"/>
  <c r="AR240" i="20"/>
  <c r="AT240" i="20" s="1"/>
  <c r="E240" i="20" s="1"/>
  <c r="J240" i="20" s="1"/>
  <c r="AR239" i="20"/>
  <c r="AT239" i="20" s="1"/>
  <c r="E239" i="20" s="1"/>
  <c r="J239" i="20" s="1"/>
  <c r="AR238" i="20"/>
  <c r="AT238" i="20" s="1"/>
  <c r="E238" i="20" s="1"/>
  <c r="J238" i="20" s="1"/>
  <c r="AR237" i="20"/>
  <c r="AT237" i="20" s="1"/>
  <c r="E237" i="20" s="1"/>
  <c r="J237" i="20" s="1"/>
  <c r="AR236" i="20"/>
  <c r="AT236" i="20" s="1"/>
  <c r="E236" i="20" s="1"/>
  <c r="J236" i="20" s="1"/>
  <c r="AR235" i="20"/>
  <c r="AT235" i="20" s="1"/>
  <c r="E235" i="20" s="1"/>
  <c r="J235" i="20" s="1"/>
  <c r="AR234" i="20"/>
  <c r="AT234" i="20" s="1"/>
  <c r="E234" i="20" s="1"/>
  <c r="J234" i="20" s="1"/>
  <c r="AR233" i="20"/>
  <c r="AT233" i="20" s="1"/>
  <c r="E233" i="20" s="1"/>
  <c r="J233" i="20" s="1"/>
  <c r="AR232" i="20"/>
  <c r="AT232" i="20" s="1"/>
  <c r="E232" i="20" s="1"/>
  <c r="J232" i="20" s="1"/>
  <c r="AR231" i="20"/>
  <c r="AT231" i="20" s="1"/>
  <c r="E231" i="20" s="1"/>
  <c r="J231" i="20" s="1"/>
  <c r="AR230" i="20"/>
  <c r="AT230" i="20" s="1"/>
  <c r="E230" i="20" s="1"/>
  <c r="J230" i="20" s="1"/>
  <c r="AR229" i="20"/>
  <c r="AT229" i="20" s="1"/>
  <c r="E229" i="20" s="1"/>
  <c r="J229" i="20" s="1"/>
  <c r="AR228" i="20"/>
  <c r="AT228" i="20" s="1"/>
  <c r="E228" i="20" s="1"/>
  <c r="J228" i="20" s="1"/>
  <c r="AR227" i="20"/>
  <c r="AT227" i="20" s="1"/>
  <c r="E227" i="20" s="1"/>
  <c r="J227" i="20" s="1"/>
  <c r="AR226" i="20"/>
  <c r="AT226" i="20" s="1"/>
  <c r="E226" i="20" s="1"/>
  <c r="J226" i="20" s="1"/>
  <c r="AR225" i="20"/>
  <c r="AT225" i="20" s="1"/>
  <c r="E225" i="20" s="1"/>
  <c r="J225" i="20" s="1"/>
  <c r="AR224" i="20"/>
  <c r="AT224" i="20" s="1"/>
  <c r="E224" i="20" s="1"/>
  <c r="J224" i="20" s="1"/>
  <c r="AR223" i="20"/>
  <c r="AT223" i="20" s="1"/>
  <c r="E223" i="20" s="1"/>
  <c r="J223" i="20" s="1"/>
  <c r="AR222" i="20"/>
  <c r="AT222" i="20" s="1"/>
  <c r="E222" i="20" s="1"/>
  <c r="J222" i="20" s="1"/>
  <c r="AR221" i="20"/>
  <c r="AT221" i="20" s="1"/>
  <c r="E221" i="20" s="1"/>
  <c r="J221" i="20" s="1"/>
  <c r="AR220" i="20"/>
  <c r="AT220" i="20" s="1"/>
  <c r="E220" i="20" s="1"/>
  <c r="J220" i="20" s="1"/>
  <c r="AR219" i="20"/>
  <c r="AT219" i="20" s="1"/>
  <c r="E219" i="20" s="1"/>
  <c r="J219" i="20" s="1"/>
  <c r="AR218" i="20"/>
  <c r="AT218" i="20" s="1"/>
  <c r="E218" i="20" s="1"/>
  <c r="J218" i="20" s="1"/>
  <c r="AR217" i="20"/>
  <c r="AT217" i="20" s="1"/>
  <c r="E217" i="20" s="1"/>
  <c r="J217" i="20" s="1"/>
  <c r="AR216" i="20"/>
  <c r="AT216" i="20" s="1"/>
  <c r="E216" i="20" s="1"/>
  <c r="J216" i="20" s="1"/>
  <c r="AR215" i="20"/>
  <c r="AT215" i="20" s="1"/>
  <c r="E215" i="20" s="1"/>
  <c r="J215" i="20" s="1"/>
  <c r="AR214" i="20"/>
  <c r="AT214" i="20" s="1"/>
  <c r="E214" i="20" s="1"/>
  <c r="J214" i="20" s="1"/>
  <c r="AR213" i="20"/>
  <c r="AT213" i="20" s="1"/>
  <c r="E213" i="20" s="1"/>
  <c r="J213" i="20" s="1"/>
  <c r="AR212" i="20"/>
  <c r="AT212" i="20" s="1"/>
  <c r="E212" i="20" s="1"/>
  <c r="J212" i="20" s="1"/>
  <c r="AR211" i="20"/>
  <c r="AT211" i="20" s="1"/>
  <c r="E211" i="20" s="1"/>
  <c r="J211" i="20" s="1"/>
  <c r="AR210" i="20"/>
  <c r="AT210" i="20" s="1"/>
  <c r="E210" i="20" s="1"/>
  <c r="J210" i="20" s="1"/>
  <c r="AR209" i="20"/>
  <c r="AT209" i="20" s="1"/>
  <c r="E209" i="20" s="1"/>
  <c r="J209" i="20" s="1"/>
  <c r="AR208" i="20"/>
  <c r="AT208" i="20" s="1"/>
  <c r="E208" i="20" s="1"/>
  <c r="J208" i="20" s="1"/>
  <c r="AR207" i="20"/>
  <c r="AT207" i="20" s="1"/>
  <c r="E207" i="20" s="1"/>
  <c r="J207" i="20" s="1"/>
  <c r="AR206" i="20"/>
  <c r="AT206" i="20" s="1"/>
  <c r="E206" i="20" s="1"/>
  <c r="J206" i="20" s="1"/>
  <c r="AR205" i="20"/>
  <c r="AT205" i="20" s="1"/>
  <c r="E205" i="20" s="1"/>
  <c r="J205" i="20" s="1"/>
  <c r="AR204" i="20"/>
  <c r="AT204" i="20" s="1"/>
  <c r="E204" i="20" s="1"/>
  <c r="J204" i="20" s="1"/>
  <c r="AR203" i="20"/>
  <c r="AT203" i="20" s="1"/>
  <c r="E203" i="20" s="1"/>
  <c r="J203" i="20" s="1"/>
  <c r="AR202" i="20"/>
  <c r="AT202" i="20" s="1"/>
  <c r="E202" i="20" s="1"/>
  <c r="J202" i="20" s="1"/>
  <c r="AR201" i="20"/>
  <c r="AT201" i="20" s="1"/>
  <c r="E201" i="20" s="1"/>
  <c r="J201" i="20" s="1"/>
  <c r="AR200" i="20"/>
  <c r="AT200" i="20" s="1"/>
  <c r="E200" i="20" s="1"/>
  <c r="J200" i="20" s="1"/>
  <c r="AR199" i="20"/>
  <c r="AT199" i="20" s="1"/>
  <c r="E199" i="20" s="1"/>
  <c r="J199" i="20" s="1"/>
  <c r="AR198" i="20"/>
  <c r="AT198" i="20" s="1"/>
  <c r="E198" i="20" s="1"/>
  <c r="J198" i="20" s="1"/>
  <c r="AR197" i="20"/>
  <c r="AT197" i="20" s="1"/>
  <c r="E197" i="20" s="1"/>
  <c r="J197" i="20" s="1"/>
  <c r="AR196" i="20"/>
  <c r="AT196" i="20" s="1"/>
  <c r="E196" i="20" s="1"/>
  <c r="J196" i="20" s="1"/>
  <c r="AR195" i="20"/>
  <c r="AT195" i="20" s="1"/>
  <c r="E195" i="20" s="1"/>
  <c r="J195" i="20" s="1"/>
  <c r="AR194" i="20"/>
  <c r="AT194" i="20" s="1"/>
  <c r="E194" i="20" s="1"/>
  <c r="J194" i="20" s="1"/>
  <c r="AR193" i="20"/>
  <c r="AT193" i="20" s="1"/>
  <c r="E193" i="20" s="1"/>
  <c r="J193" i="20" s="1"/>
  <c r="AR192" i="20"/>
  <c r="AT192" i="20" s="1"/>
  <c r="E192" i="20" s="1"/>
  <c r="J192" i="20" s="1"/>
  <c r="AR191" i="20"/>
  <c r="AT191" i="20" s="1"/>
  <c r="E191" i="20" s="1"/>
  <c r="J191" i="20" s="1"/>
  <c r="AR190" i="20"/>
  <c r="AT190" i="20" s="1"/>
  <c r="E190" i="20" s="1"/>
  <c r="J190" i="20" s="1"/>
  <c r="AR189" i="20"/>
  <c r="AT189" i="20" s="1"/>
  <c r="E189" i="20" s="1"/>
  <c r="J189" i="20" s="1"/>
  <c r="AR188" i="20"/>
  <c r="AT188" i="20" s="1"/>
  <c r="E188" i="20" s="1"/>
  <c r="J188" i="20" s="1"/>
  <c r="AR187" i="20"/>
  <c r="AT187" i="20" s="1"/>
  <c r="E187" i="20" s="1"/>
  <c r="J187" i="20" s="1"/>
  <c r="AR186" i="20"/>
  <c r="AT186" i="20" s="1"/>
  <c r="E186" i="20" s="1"/>
  <c r="J186" i="20" s="1"/>
  <c r="AR185" i="20"/>
  <c r="AT185" i="20" s="1"/>
  <c r="E185" i="20" s="1"/>
  <c r="J185" i="20" s="1"/>
  <c r="AR184" i="20"/>
  <c r="AT184" i="20" s="1"/>
  <c r="E184" i="20" s="1"/>
  <c r="J184" i="20" s="1"/>
  <c r="AR183" i="20"/>
  <c r="AT183" i="20" s="1"/>
  <c r="E183" i="20" s="1"/>
  <c r="J183" i="20" s="1"/>
  <c r="AR182" i="20"/>
  <c r="AT182" i="20" s="1"/>
  <c r="E182" i="20" s="1"/>
  <c r="J182" i="20" s="1"/>
  <c r="AR181" i="20"/>
  <c r="AT181" i="20" s="1"/>
  <c r="E181" i="20" s="1"/>
  <c r="J181" i="20" s="1"/>
  <c r="AR180" i="20"/>
  <c r="AT180" i="20" s="1"/>
  <c r="E180" i="20" s="1"/>
  <c r="J180" i="20" s="1"/>
  <c r="AR179" i="20"/>
  <c r="AT179" i="20" s="1"/>
  <c r="E179" i="20" s="1"/>
  <c r="J179" i="20" s="1"/>
  <c r="AR178" i="20"/>
  <c r="AT178" i="20" s="1"/>
  <c r="E178" i="20" s="1"/>
  <c r="J178" i="20" s="1"/>
  <c r="AR177" i="20"/>
  <c r="AT177" i="20" s="1"/>
  <c r="E177" i="20" s="1"/>
  <c r="J177" i="20" s="1"/>
  <c r="AR176" i="20"/>
  <c r="AT176" i="20" s="1"/>
  <c r="E176" i="20" s="1"/>
  <c r="J176" i="20" s="1"/>
  <c r="AR174" i="20"/>
  <c r="E442" i="20"/>
  <c r="J442" i="20" s="1"/>
  <c r="E371" i="20"/>
  <c r="J371" i="20" s="1"/>
  <c r="BO831" i="19"/>
  <c r="BO832" i="19"/>
  <c r="BO833" i="19"/>
  <c r="BO834" i="19"/>
  <c r="BO835" i="19"/>
  <c r="BO836" i="19"/>
  <c r="BO837" i="19"/>
  <c r="BO838" i="19"/>
  <c r="BO839" i="19"/>
  <c r="BO840" i="19"/>
  <c r="BO841" i="19"/>
  <c r="BO842" i="19"/>
  <c r="BO843" i="19"/>
  <c r="BO844" i="19"/>
  <c r="BO845" i="19"/>
  <c r="BO846" i="19"/>
  <c r="BO847" i="19"/>
  <c r="BO848" i="19"/>
  <c r="BO849" i="19"/>
  <c r="BO850" i="19"/>
  <c r="BO851" i="19"/>
  <c r="BO852" i="19"/>
  <c r="BO853" i="19"/>
  <c r="BO854" i="19"/>
  <c r="BO855" i="19"/>
  <c r="BO856" i="19"/>
  <c r="BO857" i="19"/>
  <c r="BO858" i="19"/>
  <c r="BO859" i="19"/>
  <c r="BO860" i="19"/>
  <c r="BO861" i="19"/>
  <c r="BO862" i="19"/>
  <c r="BO863" i="19"/>
  <c r="BO864" i="19"/>
  <c r="BO865" i="19"/>
  <c r="BO866" i="19"/>
  <c r="BO867" i="19"/>
  <c r="BO868" i="19"/>
  <c r="BO869" i="19"/>
  <c r="BO870" i="19"/>
  <c r="BO871" i="19"/>
  <c r="BO872" i="19"/>
  <c r="BO873" i="19"/>
  <c r="BO874" i="19"/>
  <c r="BO875" i="19"/>
  <c r="BO876" i="19"/>
  <c r="BO877" i="19"/>
  <c r="BO878" i="19"/>
  <c r="BO879" i="19"/>
  <c r="BO880" i="19"/>
  <c r="BO881" i="19"/>
  <c r="BO882" i="19"/>
  <c r="BO883" i="19"/>
  <c r="BO884" i="19"/>
  <c r="BO885" i="19"/>
  <c r="BO886" i="19"/>
  <c r="BO887" i="19"/>
  <c r="BO888" i="19"/>
  <c r="BO889" i="19"/>
  <c r="BO890" i="19"/>
  <c r="BO891" i="19"/>
  <c r="BO892" i="19"/>
  <c r="BO893" i="19"/>
  <c r="BO894" i="19"/>
  <c r="BO895" i="19"/>
  <c r="BO896" i="19"/>
  <c r="BO897" i="19"/>
  <c r="BO898" i="19"/>
  <c r="BO899" i="19"/>
  <c r="BO900" i="19"/>
  <c r="BO901" i="19"/>
  <c r="BO902" i="19"/>
  <c r="BO903" i="19"/>
  <c r="BO904" i="19"/>
  <c r="BO905" i="19"/>
  <c r="BO906" i="19"/>
  <c r="BO907" i="19"/>
  <c r="BO908" i="19"/>
  <c r="BO909" i="19"/>
  <c r="BO910" i="19"/>
  <c r="BO911" i="19"/>
  <c r="BO912" i="19"/>
  <c r="BO913" i="19"/>
  <c r="BO914" i="19"/>
  <c r="BO915" i="19"/>
  <c r="BO916" i="19"/>
  <c r="BO917" i="19"/>
  <c r="BO918" i="19"/>
  <c r="BO919" i="19"/>
  <c r="BO920" i="19"/>
  <c r="BO921" i="19"/>
  <c r="BO922" i="19"/>
  <c r="BO923" i="19"/>
  <c r="BO924" i="19"/>
  <c r="BO925" i="19"/>
  <c r="BO926" i="19"/>
  <c r="BO927" i="19"/>
  <c r="BO928" i="19"/>
  <c r="BO929" i="19"/>
  <c r="BM1868" i="19"/>
  <c r="BM1037" i="19"/>
  <c r="BU1037" i="19"/>
  <c r="BP932" i="19"/>
  <c r="BP933" i="19"/>
  <c r="BP934" i="19"/>
  <c r="BP935" i="19"/>
  <c r="BP936" i="19"/>
  <c r="BP937" i="19"/>
  <c r="BP938" i="19"/>
  <c r="BP939" i="19"/>
  <c r="BP940" i="19"/>
  <c r="BP941" i="19"/>
  <c r="BP942" i="19"/>
  <c r="BP943" i="19"/>
  <c r="BP944" i="19"/>
  <c r="BP945" i="19"/>
  <c r="BP946" i="19"/>
  <c r="BP947" i="19"/>
  <c r="BP948" i="19"/>
  <c r="BP949" i="19"/>
  <c r="BP950" i="19"/>
  <c r="BP951" i="19"/>
  <c r="BP952" i="19"/>
  <c r="BP953" i="19"/>
  <c r="BP954" i="19"/>
  <c r="BP955" i="19"/>
  <c r="BP956" i="19"/>
  <c r="BP957" i="19"/>
  <c r="BP958" i="19"/>
  <c r="BP959" i="19"/>
  <c r="BP960" i="19"/>
  <c r="BP961" i="19"/>
  <c r="BP962" i="19"/>
  <c r="BP963" i="19"/>
  <c r="BP964" i="19"/>
  <c r="BP965" i="19"/>
  <c r="BP966" i="19"/>
  <c r="BP967" i="19"/>
  <c r="BP968" i="19"/>
  <c r="BP969" i="19"/>
  <c r="BP970" i="19"/>
  <c r="BP971" i="19"/>
  <c r="BP972" i="19"/>
  <c r="BP973" i="19"/>
  <c r="BP974" i="19"/>
  <c r="BP975" i="19"/>
  <c r="BP976" i="19"/>
  <c r="BP977" i="19"/>
  <c r="BP978" i="19"/>
  <c r="BP979" i="19"/>
  <c r="BP980" i="19"/>
  <c r="BP981" i="19"/>
  <c r="BP982" i="19"/>
  <c r="BP983" i="19"/>
  <c r="BP984" i="19"/>
  <c r="BP985" i="19"/>
  <c r="BP986" i="19"/>
  <c r="BP987" i="19"/>
  <c r="BP988" i="19"/>
  <c r="BP989" i="19"/>
  <c r="BP990" i="19"/>
  <c r="BP991" i="19"/>
  <c r="BP992" i="19"/>
  <c r="BP993" i="19"/>
  <c r="BP994" i="19"/>
  <c r="BP995" i="19"/>
  <c r="BP996" i="19"/>
  <c r="BP997" i="19"/>
  <c r="BP998" i="19"/>
  <c r="BP999" i="19"/>
  <c r="BP1000" i="19"/>
  <c r="BP1001" i="19"/>
  <c r="BP1002" i="19"/>
  <c r="BP1003" i="19"/>
  <c r="BP1004" i="19"/>
  <c r="BP1005" i="19"/>
  <c r="BP1006" i="19"/>
  <c r="BP1007" i="19"/>
  <c r="BP1008" i="19"/>
  <c r="BP1009" i="19"/>
  <c r="BP1010" i="19"/>
  <c r="BP1011" i="19"/>
  <c r="BP1012" i="19"/>
  <c r="BP1013" i="19"/>
  <c r="BP1014" i="19"/>
  <c r="BP1015" i="19"/>
  <c r="BP1016" i="19"/>
  <c r="BP1017" i="19"/>
  <c r="BP1018" i="19"/>
  <c r="BP1019" i="19"/>
  <c r="BP1020" i="19"/>
  <c r="BP1021" i="19"/>
  <c r="BP1022" i="19"/>
  <c r="BP1023" i="19"/>
  <c r="BP1024" i="19"/>
  <c r="BP1025" i="19"/>
  <c r="BP1026" i="19"/>
  <c r="BP1027" i="19"/>
  <c r="BP1028" i="19"/>
  <c r="BP1029" i="19"/>
  <c r="BP1030" i="19"/>
  <c r="BP1031" i="19"/>
  <c r="BP1032" i="19"/>
  <c r="BP1033" i="19"/>
  <c r="BP1034" i="19"/>
  <c r="BP1035" i="19"/>
  <c r="BP1036" i="19"/>
  <c r="BO1037" i="19"/>
  <c r="AX172" i="20"/>
  <c r="AS172" i="20"/>
  <c r="F172" i="20"/>
  <c r="BK1967" i="19"/>
  <c r="BY417" i="19"/>
  <c r="BX417" i="19"/>
  <c r="BR267" i="19"/>
  <c r="BU1814" i="19"/>
  <c r="BS1814" i="19"/>
  <c r="BR1814" i="19"/>
  <c r="BQ1814" i="19"/>
  <c r="BP1814" i="19"/>
  <c r="G1058" i="20"/>
  <c r="N705" i="20"/>
  <c r="O705" i="20"/>
  <c r="P705" i="20"/>
  <c r="Q705" i="20"/>
  <c r="M705" i="20"/>
  <c r="L705" i="20"/>
  <c r="K705" i="20"/>
  <c r="AM687" i="20"/>
  <c r="AM683" i="20"/>
  <c r="AM681" i="20"/>
  <c r="AM680" i="20"/>
  <c r="AM677" i="20"/>
  <c r="AM675" i="20"/>
  <c r="AM671" i="20"/>
  <c r="AM668" i="20"/>
  <c r="AM667" i="20"/>
  <c r="AM664" i="20"/>
  <c r="AM655" i="20"/>
  <c r="AM649" i="20"/>
  <c r="AM648" i="20"/>
  <c r="AM636" i="20"/>
  <c r="AM632" i="20"/>
  <c r="AM631" i="20"/>
  <c r="AM629" i="20"/>
  <c r="AM627" i="20"/>
  <c r="AM623" i="20"/>
  <c r="AM621" i="20"/>
  <c r="AM619" i="20"/>
  <c r="AM617" i="20"/>
  <c r="AM616" i="20"/>
  <c r="AM613" i="20"/>
  <c r="AM611" i="20"/>
  <c r="AM607" i="20"/>
  <c r="AM596" i="20"/>
  <c r="AM587" i="20"/>
  <c r="AM583" i="20"/>
  <c r="AM579" i="20"/>
  <c r="AM575" i="20"/>
  <c r="AM572" i="20"/>
  <c r="AM571" i="20"/>
  <c r="AM568" i="20"/>
  <c r="AM553" i="20"/>
  <c r="AM545" i="20"/>
  <c r="AM544" i="20"/>
  <c r="AM536" i="20"/>
  <c r="AM535" i="20"/>
  <c r="AM532" i="20"/>
  <c r="AM531" i="20"/>
  <c r="AM529" i="20"/>
  <c r="AM527" i="20"/>
  <c r="AM520" i="20"/>
  <c r="AM509" i="20"/>
  <c r="AM507" i="20"/>
  <c r="AM504" i="20"/>
  <c r="AM499" i="20"/>
  <c r="AM492" i="20"/>
  <c r="AM479" i="20"/>
  <c r="AM477" i="20"/>
  <c r="AM475" i="20"/>
  <c r="AM471" i="20"/>
  <c r="AM469" i="20"/>
  <c r="AM455" i="20"/>
  <c r="AM451" i="20"/>
  <c r="AM448" i="20"/>
  <c r="AM447" i="20"/>
  <c r="AM445" i="20"/>
  <c r="AM439" i="20"/>
  <c r="AM432" i="20"/>
  <c r="AM421" i="20"/>
  <c r="AM412" i="20"/>
  <c r="AM409" i="20"/>
  <c r="AM403" i="20"/>
  <c r="AM397" i="20"/>
  <c r="AM393" i="20"/>
  <c r="AM391" i="20"/>
  <c r="AM385" i="20"/>
  <c r="AM369" i="20"/>
  <c r="AM362" i="20"/>
  <c r="AM354" i="20"/>
  <c r="AM353" i="20"/>
  <c r="AM346" i="20"/>
  <c r="AM344" i="20"/>
  <c r="AM342" i="20"/>
  <c r="AM337" i="20"/>
  <c r="AM325" i="20"/>
  <c r="AM314" i="20"/>
  <c r="AM308" i="20"/>
  <c r="AM301" i="20"/>
  <c r="AM297" i="20"/>
  <c r="AM292" i="20"/>
  <c r="AM281" i="20"/>
  <c r="AM264" i="20"/>
  <c r="AM248" i="20"/>
  <c r="AM244" i="20"/>
  <c r="AM242" i="20"/>
  <c r="AM236" i="20"/>
  <c r="AM234" i="20"/>
  <c r="AM224" i="20"/>
  <c r="AM220" i="20"/>
  <c r="AM218" i="20"/>
  <c r="AM216" i="20"/>
  <c r="AM213" i="20"/>
  <c r="AM208" i="20"/>
  <c r="AM202" i="20"/>
  <c r="AM200" i="20"/>
  <c r="AM188" i="20"/>
  <c r="AM184" i="20"/>
  <c r="G1343" i="20"/>
  <c r="BK930" i="19"/>
  <c r="BJ930" i="19"/>
  <c r="BR930" i="19"/>
  <c r="BP930" i="19"/>
  <c r="BH1460" i="19"/>
  <c r="BG1460" i="19"/>
  <c r="AP1" i="18"/>
  <c r="BK130" i="19"/>
  <c r="AO1" i="18"/>
  <c r="AN1" i="18"/>
  <c r="AM1" i="18"/>
  <c r="AL1" i="18"/>
  <c r="BR1833" i="19"/>
  <c r="BQ1833" i="19"/>
  <c r="BP1833" i="19"/>
  <c r="BK1833" i="19"/>
  <c r="BH631" i="19"/>
  <c r="BG631" i="19"/>
  <c r="K72" i="19"/>
  <c r="AM1587" i="20"/>
  <c r="AM1584" i="20"/>
  <c r="AM1582" i="20"/>
  <c r="AM1577" i="20"/>
  <c r="AM1569" i="20"/>
  <c r="AM1562" i="20"/>
  <c r="AM1560" i="20"/>
  <c r="AM1554" i="20"/>
  <c r="AM1553" i="20"/>
  <c r="J1548" i="20"/>
  <c r="AM1546" i="20"/>
  <c r="AM1544" i="20"/>
  <c r="AM1539" i="20"/>
  <c r="AM1537" i="20"/>
  <c r="I1536" i="20"/>
  <c r="AM1531" i="20"/>
  <c r="AM1530" i="20"/>
  <c r="AM1529" i="20"/>
  <c r="AM1522" i="20"/>
  <c r="AM1520" i="20"/>
  <c r="AM1515" i="20"/>
  <c r="AM1514" i="20"/>
  <c r="AM1512" i="20"/>
  <c r="AM1507" i="20"/>
  <c r="AM1505" i="20"/>
  <c r="AM1496" i="20"/>
  <c r="J1490" i="20"/>
  <c r="AM1489" i="20"/>
  <c r="J1488" i="20"/>
  <c r="I1483" i="20"/>
  <c r="AM1482" i="20"/>
  <c r="AM1480" i="20"/>
  <c r="AM1475" i="20"/>
  <c r="I1474" i="20"/>
  <c r="AM1473" i="20"/>
  <c r="AM1467" i="20"/>
  <c r="AM1457" i="20"/>
  <c r="I1451" i="20"/>
  <c r="AM1450" i="20"/>
  <c r="J1449" i="20"/>
  <c r="AM1443" i="20"/>
  <c r="J1442" i="20"/>
  <c r="AM1441" i="20"/>
  <c r="AM1433" i="20"/>
  <c r="AM1424" i="20"/>
  <c r="AM1419" i="20"/>
  <c r="J1418" i="20"/>
  <c r="J1416" i="20"/>
  <c r="AM1410" i="20"/>
  <c r="AM1403" i="20"/>
  <c r="AM1401" i="20"/>
  <c r="AM1395" i="20"/>
  <c r="AM1393" i="20"/>
  <c r="AM1392" i="20"/>
  <c r="AM1386" i="20"/>
  <c r="AM1384" i="20"/>
  <c r="AM1379" i="20"/>
  <c r="I1378" i="20"/>
  <c r="AM1377" i="20"/>
  <c r="I1372" i="20"/>
  <c r="AM1368" i="20"/>
  <c r="AM1363" i="20"/>
  <c r="J1360" i="20"/>
  <c r="AM1355" i="20"/>
  <c r="AM1354" i="20"/>
  <c r="AM1353" i="20"/>
  <c r="AM1346" i="20"/>
  <c r="I1299" i="20"/>
  <c r="I1283" i="20"/>
  <c r="I1278" i="20"/>
  <c r="I1276" i="20"/>
  <c r="I1275" i="20"/>
  <c r="I1267" i="20"/>
  <c r="I1259" i="20"/>
  <c r="I1256" i="20"/>
  <c r="I1255" i="20"/>
  <c r="I1251" i="20"/>
  <c r="I1237" i="20"/>
  <c r="I1236" i="20"/>
  <c r="I1235" i="20"/>
  <c r="I1227" i="20"/>
  <c r="I1223" i="20"/>
  <c r="I1219" i="20"/>
  <c r="I1217" i="20"/>
  <c r="I1211" i="20"/>
  <c r="I1208" i="20"/>
  <c r="I1203" i="20"/>
  <c r="I1197" i="20"/>
  <c r="I1196" i="20"/>
  <c r="I1188" i="20"/>
  <c r="I1179" i="20"/>
  <c r="I1171" i="20"/>
  <c r="I1163" i="20"/>
  <c r="I1155" i="20"/>
  <c r="I1151" i="20"/>
  <c r="I1148" i="20"/>
  <c r="I1140" i="20"/>
  <c r="I1139" i="20"/>
  <c r="I1136" i="20"/>
  <c r="I1132" i="20"/>
  <c r="I1131" i="20"/>
  <c r="I1128" i="20"/>
  <c r="I1125" i="20"/>
  <c r="I1124" i="20"/>
  <c r="I1123" i="20"/>
  <c r="I1120" i="20"/>
  <c r="I1116" i="20"/>
  <c r="I1115" i="20"/>
  <c r="I1112" i="20"/>
  <c r="I1108" i="20"/>
  <c r="I1104" i="20"/>
  <c r="I1100" i="20"/>
  <c r="I1099" i="20"/>
  <c r="I1096" i="20"/>
  <c r="I1092" i="20"/>
  <c r="I1091" i="20"/>
  <c r="I1088" i="20"/>
  <c r="I1084" i="20"/>
  <c r="I1083" i="20"/>
  <c r="I1080" i="20"/>
  <c r="I1076" i="20"/>
  <c r="I1075" i="20"/>
  <c r="I1072" i="20"/>
  <c r="I1069" i="20"/>
  <c r="I1068" i="20"/>
  <c r="I1067" i="20"/>
  <c r="I1064" i="20"/>
  <c r="I1060" i="20"/>
  <c r="O1" i="19"/>
  <c r="P1" i="19"/>
  <c r="Q1" i="19"/>
  <c r="K1" i="20"/>
  <c r="L1" i="20"/>
  <c r="M1" i="20"/>
  <c r="N1" i="20"/>
  <c r="O1" i="20"/>
  <c r="P1" i="20"/>
  <c r="K3" i="20"/>
  <c r="L3" i="20"/>
  <c r="M3" i="20"/>
  <c r="N3" i="20"/>
  <c r="O3" i="20"/>
  <c r="P3" i="20"/>
  <c r="K4" i="20"/>
  <c r="L4" i="20"/>
  <c r="M4" i="20"/>
  <c r="N4" i="20"/>
  <c r="O4" i="20"/>
  <c r="P4" i="20"/>
  <c r="K5" i="20"/>
  <c r="L5" i="20"/>
  <c r="M5" i="20"/>
  <c r="N5" i="20"/>
  <c r="O5" i="20"/>
  <c r="P5" i="20"/>
  <c r="K6" i="20"/>
  <c r="L6" i="20"/>
  <c r="M6" i="20"/>
  <c r="N6" i="20"/>
  <c r="O6" i="20"/>
  <c r="P6" i="20"/>
  <c r="K7" i="20"/>
  <c r="L7" i="20"/>
  <c r="M7" i="20"/>
  <c r="N7" i="20"/>
  <c r="O7" i="20"/>
  <c r="P7" i="20"/>
  <c r="K8" i="20"/>
  <c r="L8" i="20"/>
  <c r="M8" i="20"/>
  <c r="N8" i="20"/>
  <c r="O8" i="20"/>
  <c r="P8" i="20"/>
  <c r="K9" i="20"/>
  <c r="L9" i="20"/>
  <c r="M9" i="20"/>
  <c r="N9" i="20"/>
  <c r="O9" i="20"/>
  <c r="P9" i="20"/>
  <c r="K10" i="20"/>
  <c r="L10" i="20"/>
  <c r="M10" i="20"/>
  <c r="N10" i="20"/>
  <c r="O10" i="20"/>
  <c r="P10" i="20"/>
  <c r="K11" i="20"/>
  <c r="L11" i="20"/>
  <c r="M11" i="20"/>
  <c r="N11" i="20"/>
  <c r="O11" i="20"/>
  <c r="P11" i="20"/>
  <c r="K12" i="20"/>
  <c r="L12" i="20"/>
  <c r="M12" i="20"/>
  <c r="N12" i="20"/>
  <c r="O12" i="20"/>
  <c r="P12" i="20"/>
  <c r="K13" i="20"/>
  <c r="L13" i="20"/>
  <c r="M13" i="20"/>
  <c r="N13" i="20"/>
  <c r="O13" i="20"/>
  <c r="P13" i="20"/>
  <c r="K14" i="20"/>
  <c r="L14" i="20"/>
  <c r="M14" i="20"/>
  <c r="N14" i="20"/>
  <c r="O14" i="20"/>
  <c r="P14" i="20"/>
  <c r="K15" i="20"/>
  <c r="L15" i="20"/>
  <c r="M15" i="20"/>
  <c r="N15" i="20"/>
  <c r="O15" i="20"/>
  <c r="P15" i="20"/>
  <c r="K16" i="20"/>
  <c r="L16" i="20"/>
  <c r="M16" i="20"/>
  <c r="N16" i="20"/>
  <c r="O16" i="20"/>
  <c r="P16" i="20"/>
  <c r="K17" i="20"/>
  <c r="L17" i="20"/>
  <c r="M17" i="20"/>
  <c r="N17" i="20"/>
  <c r="O17" i="20"/>
  <c r="P17" i="20"/>
  <c r="K18" i="20"/>
  <c r="L18" i="20"/>
  <c r="M18" i="20"/>
  <c r="N18" i="20"/>
  <c r="O18" i="20"/>
  <c r="P18" i="20"/>
  <c r="K19" i="20"/>
  <c r="L19" i="20"/>
  <c r="M19" i="20"/>
  <c r="N19" i="20"/>
  <c r="O19" i="20"/>
  <c r="P19" i="20"/>
  <c r="K20" i="20"/>
  <c r="L20" i="20"/>
  <c r="M20" i="20"/>
  <c r="N20" i="20"/>
  <c r="O20" i="20"/>
  <c r="P20" i="20"/>
  <c r="K21" i="20"/>
  <c r="L21" i="20"/>
  <c r="M21" i="20"/>
  <c r="N21" i="20"/>
  <c r="O21" i="20"/>
  <c r="P21" i="20"/>
  <c r="K22" i="20"/>
  <c r="L22" i="20"/>
  <c r="M22" i="20"/>
  <c r="N22" i="20"/>
  <c r="O22" i="20"/>
  <c r="P22" i="20"/>
  <c r="K23" i="20"/>
  <c r="L23" i="20"/>
  <c r="M23" i="20"/>
  <c r="N23" i="20"/>
  <c r="O23" i="20"/>
  <c r="P23" i="20"/>
  <c r="K24" i="20"/>
  <c r="L24" i="20"/>
  <c r="M24" i="20"/>
  <c r="N24" i="20"/>
  <c r="O24" i="20"/>
  <c r="P24" i="20"/>
  <c r="K25" i="20"/>
  <c r="L25" i="20"/>
  <c r="M25" i="20"/>
  <c r="N25" i="20"/>
  <c r="O25" i="20"/>
  <c r="P25" i="20"/>
  <c r="K26" i="20"/>
  <c r="L26" i="20"/>
  <c r="M26" i="20"/>
  <c r="N26" i="20"/>
  <c r="O26" i="20"/>
  <c r="P26" i="20"/>
  <c r="K27" i="20"/>
  <c r="L27" i="20"/>
  <c r="M27" i="20"/>
  <c r="N27" i="20"/>
  <c r="O27" i="20"/>
  <c r="P27" i="20"/>
  <c r="K28" i="20"/>
  <c r="L28" i="20"/>
  <c r="M28" i="20"/>
  <c r="N28" i="20"/>
  <c r="O28" i="20"/>
  <c r="P28" i="20"/>
  <c r="K29" i="20"/>
  <c r="L29" i="20"/>
  <c r="M29" i="20"/>
  <c r="N29" i="20"/>
  <c r="O29" i="20"/>
  <c r="P29" i="20"/>
  <c r="K30" i="20"/>
  <c r="L30" i="20"/>
  <c r="M30" i="20"/>
  <c r="N30" i="20"/>
  <c r="O30" i="20"/>
  <c r="P30" i="20"/>
  <c r="K31" i="20"/>
  <c r="L31" i="20"/>
  <c r="M31" i="20"/>
  <c r="N31" i="20"/>
  <c r="O31" i="20"/>
  <c r="P31" i="20"/>
  <c r="K32" i="20"/>
  <c r="L32" i="20"/>
  <c r="M32" i="20"/>
  <c r="N32" i="20"/>
  <c r="O32" i="20"/>
  <c r="P32" i="20"/>
  <c r="K33" i="20"/>
  <c r="L33" i="20"/>
  <c r="M33" i="20"/>
  <c r="N33" i="20"/>
  <c r="O33" i="20"/>
  <c r="P33" i="20"/>
  <c r="K34" i="20"/>
  <c r="L34" i="20"/>
  <c r="M34" i="20"/>
  <c r="N34" i="20"/>
  <c r="O34" i="20"/>
  <c r="P34" i="20"/>
  <c r="K35" i="20"/>
  <c r="L35" i="20"/>
  <c r="M35" i="20"/>
  <c r="N35" i="20"/>
  <c r="O35" i="20"/>
  <c r="P35" i="20"/>
  <c r="K36" i="20"/>
  <c r="L36" i="20"/>
  <c r="M36" i="20"/>
  <c r="N36" i="20"/>
  <c r="O36" i="20"/>
  <c r="P36" i="20"/>
  <c r="K37" i="20"/>
  <c r="L37" i="20"/>
  <c r="M37" i="20"/>
  <c r="N37" i="20"/>
  <c r="O37" i="20"/>
  <c r="P37" i="20"/>
  <c r="Q37" i="20" s="1"/>
  <c r="K38" i="20"/>
  <c r="L38" i="20"/>
  <c r="M38" i="20"/>
  <c r="N38" i="20"/>
  <c r="O38" i="20"/>
  <c r="P38" i="20"/>
  <c r="K39" i="20"/>
  <c r="L39" i="20"/>
  <c r="M39" i="20"/>
  <c r="N39" i="20"/>
  <c r="O39" i="20"/>
  <c r="P39" i="20"/>
  <c r="K40" i="20"/>
  <c r="L40" i="20"/>
  <c r="M40" i="20"/>
  <c r="N40" i="20"/>
  <c r="O40" i="20"/>
  <c r="P40" i="20"/>
  <c r="K41" i="20"/>
  <c r="L41" i="20"/>
  <c r="M41" i="20"/>
  <c r="N41" i="20"/>
  <c r="O41" i="20"/>
  <c r="P41" i="20"/>
  <c r="Q41" i="20" s="1"/>
  <c r="K42" i="20"/>
  <c r="L42" i="20"/>
  <c r="M42" i="20"/>
  <c r="N42" i="20"/>
  <c r="O42" i="20"/>
  <c r="P42" i="20"/>
  <c r="K43" i="20"/>
  <c r="L43" i="20"/>
  <c r="M43" i="20"/>
  <c r="N43" i="20"/>
  <c r="O43" i="20"/>
  <c r="P43" i="20"/>
  <c r="K44" i="20"/>
  <c r="L44" i="20"/>
  <c r="M44" i="20"/>
  <c r="N44" i="20"/>
  <c r="O44" i="20"/>
  <c r="P44" i="20"/>
  <c r="K45" i="20"/>
  <c r="L45" i="20"/>
  <c r="M45" i="20"/>
  <c r="N45" i="20"/>
  <c r="O45" i="20"/>
  <c r="P45" i="20"/>
  <c r="Q45" i="20" s="1"/>
  <c r="K46" i="20"/>
  <c r="L46" i="20"/>
  <c r="M46" i="20"/>
  <c r="N46" i="20"/>
  <c r="O46" i="20"/>
  <c r="P46" i="20"/>
  <c r="K47" i="20"/>
  <c r="L47" i="20"/>
  <c r="M47" i="20"/>
  <c r="N47" i="20"/>
  <c r="O47" i="20"/>
  <c r="P47" i="20"/>
  <c r="K48" i="20"/>
  <c r="L48" i="20"/>
  <c r="M48" i="20"/>
  <c r="N48" i="20"/>
  <c r="O48" i="20"/>
  <c r="P48" i="20"/>
  <c r="K49" i="20"/>
  <c r="L49" i="20"/>
  <c r="M49" i="20"/>
  <c r="N49" i="20"/>
  <c r="O49" i="20"/>
  <c r="P49" i="20"/>
  <c r="K50" i="20"/>
  <c r="L50" i="20"/>
  <c r="M50" i="20"/>
  <c r="N50" i="20"/>
  <c r="O50" i="20"/>
  <c r="P50" i="20"/>
  <c r="K51" i="20"/>
  <c r="L51" i="20"/>
  <c r="M51" i="20"/>
  <c r="N51" i="20"/>
  <c r="O51" i="20"/>
  <c r="P51" i="20"/>
  <c r="K52" i="20"/>
  <c r="L52" i="20"/>
  <c r="M52" i="20"/>
  <c r="N52" i="20"/>
  <c r="O52" i="20"/>
  <c r="P52" i="20"/>
  <c r="K53" i="20"/>
  <c r="L53" i="20"/>
  <c r="M53" i="20"/>
  <c r="N53" i="20"/>
  <c r="O53" i="20"/>
  <c r="P53" i="20"/>
  <c r="K54" i="20"/>
  <c r="L54" i="20"/>
  <c r="M54" i="20"/>
  <c r="N54" i="20"/>
  <c r="O54" i="20"/>
  <c r="P54" i="20"/>
  <c r="K55" i="20"/>
  <c r="L55" i="20"/>
  <c r="M55" i="20"/>
  <c r="N55" i="20"/>
  <c r="O55" i="20"/>
  <c r="P55" i="20"/>
  <c r="K56" i="20"/>
  <c r="L56" i="20"/>
  <c r="M56" i="20"/>
  <c r="N56" i="20"/>
  <c r="O56" i="20"/>
  <c r="P56" i="20"/>
  <c r="K57" i="20"/>
  <c r="L57" i="20"/>
  <c r="M57" i="20"/>
  <c r="N57" i="20"/>
  <c r="O57" i="20"/>
  <c r="P57" i="20"/>
  <c r="K58" i="20"/>
  <c r="L58" i="20"/>
  <c r="M58" i="20"/>
  <c r="N58" i="20"/>
  <c r="O58" i="20"/>
  <c r="P58" i="20"/>
  <c r="K59" i="20"/>
  <c r="L59" i="20"/>
  <c r="M59" i="20"/>
  <c r="N59" i="20"/>
  <c r="O59" i="20"/>
  <c r="P59" i="20"/>
  <c r="K60" i="20"/>
  <c r="L60" i="20"/>
  <c r="M60" i="20"/>
  <c r="N60" i="20"/>
  <c r="O60" i="20"/>
  <c r="P60" i="20"/>
  <c r="K61" i="20"/>
  <c r="L61" i="20"/>
  <c r="M61" i="20"/>
  <c r="N61" i="20"/>
  <c r="O61" i="20"/>
  <c r="P61" i="20"/>
  <c r="K62" i="20"/>
  <c r="L62" i="20"/>
  <c r="M62" i="20"/>
  <c r="N62" i="20"/>
  <c r="O62" i="20"/>
  <c r="P62" i="20"/>
  <c r="K63" i="20"/>
  <c r="L63" i="20"/>
  <c r="M63" i="20"/>
  <c r="N63" i="20"/>
  <c r="O63" i="20"/>
  <c r="P63" i="20"/>
  <c r="K64" i="20"/>
  <c r="L64" i="20"/>
  <c r="M64" i="20"/>
  <c r="N64" i="20"/>
  <c r="O64" i="20"/>
  <c r="P64" i="20"/>
  <c r="K65" i="20"/>
  <c r="L65" i="20"/>
  <c r="M65" i="20"/>
  <c r="N65" i="20"/>
  <c r="O65" i="20"/>
  <c r="P65" i="20"/>
  <c r="K66" i="20"/>
  <c r="L66" i="20"/>
  <c r="M66" i="20"/>
  <c r="N66" i="20"/>
  <c r="O66" i="20"/>
  <c r="P66" i="20"/>
  <c r="K67" i="20"/>
  <c r="L67" i="20"/>
  <c r="M67" i="20"/>
  <c r="N67" i="20"/>
  <c r="O67" i="20"/>
  <c r="P67" i="20"/>
  <c r="K68" i="20"/>
  <c r="L68" i="20"/>
  <c r="M68" i="20"/>
  <c r="N68" i="20"/>
  <c r="O68" i="20"/>
  <c r="P68" i="20"/>
  <c r="K69" i="20"/>
  <c r="L69" i="20"/>
  <c r="M69" i="20"/>
  <c r="N69" i="20"/>
  <c r="O69" i="20"/>
  <c r="P69" i="20"/>
  <c r="K70" i="20"/>
  <c r="L70" i="20"/>
  <c r="M70" i="20"/>
  <c r="N70" i="20"/>
  <c r="O70" i="20"/>
  <c r="P70" i="20"/>
  <c r="K71" i="20"/>
  <c r="L71" i="20"/>
  <c r="M71" i="20"/>
  <c r="N71" i="20"/>
  <c r="O71" i="20"/>
  <c r="P71" i="20"/>
  <c r="K72" i="20"/>
  <c r="L72" i="20"/>
  <c r="M72" i="20"/>
  <c r="N72" i="20"/>
  <c r="O72" i="20"/>
  <c r="P72" i="20"/>
  <c r="K73" i="20"/>
  <c r="L73" i="20"/>
  <c r="M73" i="20"/>
  <c r="N73" i="20"/>
  <c r="O73" i="20"/>
  <c r="P73" i="20"/>
  <c r="K74" i="20"/>
  <c r="L74" i="20"/>
  <c r="M74" i="20"/>
  <c r="N74" i="20"/>
  <c r="O74" i="20"/>
  <c r="P74" i="20"/>
  <c r="K75" i="20"/>
  <c r="L75" i="20"/>
  <c r="M75" i="20"/>
  <c r="N75" i="20"/>
  <c r="O75" i="20"/>
  <c r="P75" i="20"/>
  <c r="K76" i="20"/>
  <c r="L76" i="20"/>
  <c r="M76" i="20"/>
  <c r="N76" i="20"/>
  <c r="O76" i="20"/>
  <c r="P76" i="20"/>
  <c r="K77" i="20"/>
  <c r="L77" i="20"/>
  <c r="M77" i="20"/>
  <c r="N77" i="20"/>
  <c r="O77" i="20"/>
  <c r="P77" i="20"/>
  <c r="K78" i="20"/>
  <c r="L78" i="20"/>
  <c r="M78" i="20"/>
  <c r="N78" i="20"/>
  <c r="O78" i="20"/>
  <c r="P78" i="20"/>
  <c r="K79" i="20"/>
  <c r="L79" i="20"/>
  <c r="M79" i="20"/>
  <c r="N79" i="20"/>
  <c r="O79" i="20"/>
  <c r="P79" i="20"/>
  <c r="K80" i="20"/>
  <c r="L80" i="20"/>
  <c r="M80" i="20"/>
  <c r="N80" i="20"/>
  <c r="O80" i="20"/>
  <c r="P80" i="20"/>
  <c r="K81" i="20"/>
  <c r="L81" i="20"/>
  <c r="M81" i="20"/>
  <c r="N81" i="20"/>
  <c r="O81" i="20"/>
  <c r="P81" i="20"/>
  <c r="K82" i="20"/>
  <c r="L82" i="20"/>
  <c r="M82" i="20"/>
  <c r="N82" i="20"/>
  <c r="O82" i="20"/>
  <c r="P82" i="20"/>
  <c r="K83" i="20"/>
  <c r="L83" i="20"/>
  <c r="M83" i="20"/>
  <c r="N83" i="20"/>
  <c r="O83" i="20"/>
  <c r="P83" i="20"/>
  <c r="K84" i="20"/>
  <c r="L84" i="20"/>
  <c r="M84" i="20"/>
  <c r="N84" i="20"/>
  <c r="O84" i="20"/>
  <c r="P84" i="20"/>
  <c r="K85" i="20"/>
  <c r="L85" i="20"/>
  <c r="M85" i="20"/>
  <c r="N85" i="20"/>
  <c r="O85" i="20"/>
  <c r="P85" i="20"/>
  <c r="K86" i="20"/>
  <c r="L86" i="20"/>
  <c r="M86" i="20"/>
  <c r="N86" i="20"/>
  <c r="O86" i="20"/>
  <c r="P86" i="20"/>
  <c r="K87" i="20"/>
  <c r="L87" i="20"/>
  <c r="M87" i="20"/>
  <c r="N87" i="20"/>
  <c r="O87" i="20"/>
  <c r="P87" i="20"/>
  <c r="K88" i="20"/>
  <c r="L88" i="20"/>
  <c r="M88" i="20"/>
  <c r="N88" i="20"/>
  <c r="O88" i="20"/>
  <c r="P88" i="20"/>
  <c r="K89" i="20"/>
  <c r="L89" i="20"/>
  <c r="M89" i="20"/>
  <c r="N89" i="20"/>
  <c r="O89" i="20"/>
  <c r="P89" i="20"/>
  <c r="K90" i="20"/>
  <c r="L90" i="20"/>
  <c r="M90" i="20"/>
  <c r="N90" i="20"/>
  <c r="O90" i="20"/>
  <c r="P90" i="20"/>
  <c r="K91" i="20"/>
  <c r="L91" i="20"/>
  <c r="M91" i="20"/>
  <c r="N91" i="20"/>
  <c r="O91" i="20"/>
  <c r="P91" i="20"/>
  <c r="K92" i="20"/>
  <c r="L92" i="20"/>
  <c r="M92" i="20"/>
  <c r="N92" i="20"/>
  <c r="O92" i="20"/>
  <c r="P92" i="20"/>
  <c r="K93" i="20"/>
  <c r="L93" i="20"/>
  <c r="M93" i="20"/>
  <c r="N93" i="20"/>
  <c r="O93" i="20"/>
  <c r="P93" i="20"/>
  <c r="K94" i="20"/>
  <c r="L94" i="20"/>
  <c r="M94" i="20"/>
  <c r="N94" i="20"/>
  <c r="O94" i="20"/>
  <c r="P94" i="20"/>
  <c r="K95" i="20"/>
  <c r="L95" i="20"/>
  <c r="M95" i="20"/>
  <c r="N95" i="20"/>
  <c r="O95" i="20"/>
  <c r="P95" i="20"/>
  <c r="K96" i="20"/>
  <c r="L96" i="20"/>
  <c r="M96" i="20"/>
  <c r="N96" i="20"/>
  <c r="O96" i="20"/>
  <c r="P96" i="20"/>
  <c r="K97" i="20"/>
  <c r="L97" i="20"/>
  <c r="M97" i="20"/>
  <c r="N97" i="20"/>
  <c r="O97" i="20"/>
  <c r="P97" i="20"/>
  <c r="K98" i="20"/>
  <c r="L98" i="20"/>
  <c r="M98" i="20"/>
  <c r="N98" i="20"/>
  <c r="O98" i="20"/>
  <c r="P98" i="20"/>
  <c r="K99" i="20"/>
  <c r="L99" i="20"/>
  <c r="M99" i="20"/>
  <c r="N99" i="20"/>
  <c r="O99" i="20"/>
  <c r="P99" i="20"/>
  <c r="K100" i="20"/>
  <c r="L100" i="20"/>
  <c r="M100" i="20"/>
  <c r="N100" i="20"/>
  <c r="O100" i="20"/>
  <c r="P100" i="20"/>
  <c r="K101" i="20"/>
  <c r="L101" i="20"/>
  <c r="M101" i="20"/>
  <c r="N101" i="20"/>
  <c r="O101" i="20"/>
  <c r="P101" i="20"/>
  <c r="K102" i="20"/>
  <c r="L102" i="20"/>
  <c r="M102" i="20"/>
  <c r="N102" i="20"/>
  <c r="O102" i="20"/>
  <c r="P102" i="20"/>
  <c r="K103" i="20"/>
  <c r="L103" i="20"/>
  <c r="M103" i="20"/>
  <c r="N103" i="20"/>
  <c r="O103" i="20"/>
  <c r="P103" i="20"/>
  <c r="K104" i="20"/>
  <c r="L104" i="20"/>
  <c r="M104" i="20"/>
  <c r="N104" i="20"/>
  <c r="O104" i="20"/>
  <c r="P104" i="20"/>
  <c r="K105" i="20"/>
  <c r="L105" i="20"/>
  <c r="M105" i="20"/>
  <c r="N105" i="20"/>
  <c r="O105" i="20"/>
  <c r="P105" i="20"/>
  <c r="K106" i="20"/>
  <c r="L106" i="20"/>
  <c r="M106" i="20"/>
  <c r="N106" i="20"/>
  <c r="O106" i="20"/>
  <c r="P106" i="20"/>
  <c r="K107" i="20"/>
  <c r="L107" i="20"/>
  <c r="M107" i="20"/>
  <c r="N107" i="20"/>
  <c r="O107" i="20"/>
  <c r="P107" i="20"/>
  <c r="K108" i="20"/>
  <c r="L108" i="20"/>
  <c r="M108" i="20"/>
  <c r="N108" i="20"/>
  <c r="O108" i="20"/>
  <c r="P108" i="20"/>
  <c r="K109" i="20"/>
  <c r="L109" i="20"/>
  <c r="M109" i="20"/>
  <c r="N109" i="20"/>
  <c r="O109" i="20"/>
  <c r="P109" i="20"/>
  <c r="K110" i="20"/>
  <c r="L110" i="20"/>
  <c r="M110" i="20"/>
  <c r="N110" i="20"/>
  <c r="O110" i="20"/>
  <c r="P110" i="20"/>
  <c r="K111" i="20"/>
  <c r="L111" i="20"/>
  <c r="M111" i="20"/>
  <c r="N111" i="20"/>
  <c r="O111" i="20"/>
  <c r="P111" i="20"/>
  <c r="K112" i="20"/>
  <c r="L112" i="20"/>
  <c r="M112" i="20"/>
  <c r="N112" i="20"/>
  <c r="O112" i="20"/>
  <c r="P112" i="20"/>
  <c r="K113" i="20"/>
  <c r="L113" i="20"/>
  <c r="M113" i="20"/>
  <c r="N113" i="20"/>
  <c r="O113" i="20"/>
  <c r="P113" i="20"/>
  <c r="K114" i="20"/>
  <c r="L114" i="20"/>
  <c r="M114" i="20"/>
  <c r="N114" i="20"/>
  <c r="O114" i="20"/>
  <c r="P114" i="20"/>
  <c r="K115" i="20"/>
  <c r="L115" i="20"/>
  <c r="M115" i="20"/>
  <c r="N115" i="20"/>
  <c r="O115" i="20"/>
  <c r="P115" i="20"/>
  <c r="K116" i="20"/>
  <c r="L116" i="20"/>
  <c r="M116" i="20"/>
  <c r="N116" i="20"/>
  <c r="O116" i="20"/>
  <c r="P116" i="20"/>
  <c r="K117" i="20"/>
  <c r="L117" i="20"/>
  <c r="M117" i="20"/>
  <c r="N117" i="20"/>
  <c r="O117" i="20"/>
  <c r="P117" i="20"/>
  <c r="K118" i="20"/>
  <c r="L118" i="20"/>
  <c r="M118" i="20"/>
  <c r="N118" i="20"/>
  <c r="O118" i="20"/>
  <c r="P118" i="20"/>
  <c r="K119" i="20"/>
  <c r="L119" i="20"/>
  <c r="M119" i="20"/>
  <c r="N119" i="20"/>
  <c r="O119" i="20"/>
  <c r="P119" i="20"/>
  <c r="K120" i="20"/>
  <c r="L120" i="20"/>
  <c r="M120" i="20"/>
  <c r="N120" i="20"/>
  <c r="O120" i="20"/>
  <c r="P120" i="20"/>
  <c r="K121" i="20"/>
  <c r="L121" i="20"/>
  <c r="M121" i="20"/>
  <c r="N121" i="20"/>
  <c r="O121" i="20"/>
  <c r="P121" i="20"/>
  <c r="K122" i="20"/>
  <c r="L122" i="20"/>
  <c r="M122" i="20"/>
  <c r="N122" i="20"/>
  <c r="O122" i="20"/>
  <c r="P122" i="20"/>
  <c r="K123" i="20"/>
  <c r="L123" i="20"/>
  <c r="M123" i="20"/>
  <c r="N123" i="20"/>
  <c r="O123" i="20"/>
  <c r="P123" i="20"/>
  <c r="K124" i="20"/>
  <c r="L124" i="20"/>
  <c r="M124" i="20"/>
  <c r="N124" i="20"/>
  <c r="O124" i="20"/>
  <c r="P124" i="20"/>
  <c r="K125" i="20"/>
  <c r="L125" i="20"/>
  <c r="M125" i="20"/>
  <c r="N125" i="20"/>
  <c r="O125" i="20"/>
  <c r="P125" i="20"/>
  <c r="K126" i="20"/>
  <c r="L126" i="20"/>
  <c r="M126" i="20"/>
  <c r="N126" i="20"/>
  <c r="O126" i="20"/>
  <c r="P126" i="20"/>
  <c r="K127" i="20"/>
  <c r="L127" i="20"/>
  <c r="M127" i="20"/>
  <c r="N127" i="20"/>
  <c r="O127" i="20"/>
  <c r="P127" i="20"/>
  <c r="K128" i="20"/>
  <c r="L128" i="20"/>
  <c r="M128" i="20"/>
  <c r="N128" i="20"/>
  <c r="O128" i="20"/>
  <c r="P128" i="20"/>
  <c r="K129" i="20"/>
  <c r="L129" i="20"/>
  <c r="M129" i="20"/>
  <c r="N129" i="20"/>
  <c r="O129" i="20"/>
  <c r="P129" i="20"/>
  <c r="K130" i="20"/>
  <c r="L130" i="20"/>
  <c r="M130" i="20"/>
  <c r="N130" i="20"/>
  <c r="O130" i="20"/>
  <c r="P130" i="20"/>
  <c r="K131" i="20"/>
  <c r="L131" i="20"/>
  <c r="M131" i="20"/>
  <c r="N131" i="20"/>
  <c r="O131" i="20"/>
  <c r="P131" i="20"/>
  <c r="K132" i="20"/>
  <c r="L132" i="20"/>
  <c r="M132" i="20"/>
  <c r="N132" i="20"/>
  <c r="O132" i="20"/>
  <c r="P132" i="20"/>
  <c r="K133" i="20"/>
  <c r="L133" i="20"/>
  <c r="M133" i="20"/>
  <c r="N133" i="20"/>
  <c r="O133" i="20"/>
  <c r="P133" i="20"/>
  <c r="K134" i="20"/>
  <c r="L134" i="20"/>
  <c r="M134" i="20"/>
  <c r="N134" i="20"/>
  <c r="O134" i="20"/>
  <c r="P134" i="20"/>
  <c r="K135" i="20"/>
  <c r="L135" i="20"/>
  <c r="M135" i="20"/>
  <c r="N135" i="20"/>
  <c r="O135" i="20"/>
  <c r="P135" i="20"/>
  <c r="K136" i="20"/>
  <c r="L136" i="20"/>
  <c r="M136" i="20"/>
  <c r="N136" i="20"/>
  <c r="O136" i="20"/>
  <c r="P136" i="20"/>
  <c r="K137" i="20"/>
  <c r="L137" i="20"/>
  <c r="M137" i="20"/>
  <c r="N137" i="20"/>
  <c r="O137" i="20"/>
  <c r="P137" i="20"/>
  <c r="K138" i="20"/>
  <c r="L138" i="20"/>
  <c r="M138" i="20"/>
  <c r="N138" i="20"/>
  <c r="O138" i="20"/>
  <c r="P138" i="20"/>
  <c r="K139" i="20"/>
  <c r="L139" i="20"/>
  <c r="M139" i="20"/>
  <c r="N139" i="20"/>
  <c r="O139" i="20"/>
  <c r="P139" i="20"/>
  <c r="K140" i="20"/>
  <c r="L140" i="20"/>
  <c r="M140" i="20"/>
  <c r="N140" i="20"/>
  <c r="O140" i="20"/>
  <c r="P140" i="20"/>
  <c r="K141" i="20"/>
  <c r="L141" i="20"/>
  <c r="M141" i="20"/>
  <c r="N141" i="20"/>
  <c r="O141" i="20"/>
  <c r="P141" i="20"/>
  <c r="K142" i="20"/>
  <c r="L142" i="20"/>
  <c r="M142" i="20"/>
  <c r="N142" i="20"/>
  <c r="O142" i="20"/>
  <c r="P142" i="20"/>
  <c r="K143" i="20"/>
  <c r="L143" i="20"/>
  <c r="M143" i="20"/>
  <c r="N143" i="20"/>
  <c r="O143" i="20"/>
  <c r="P143" i="20"/>
  <c r="K144" i="20"/>
  <c r="L144" i="20"/>
  <c r="M144" i="20"/>
  <c r="N144" i="20"/>
  <c r="O144" i="20"/>
  <c r="P144" i="20"/>
  <c r="K145" i="20"/>
  <c r="L145" i="20"/>
  <c r="M145" i="20"/>
  <c r="N145" i="20"/>
  <c r="O145" i="20"/>
  <c r="P145" i="20"/>
  <c r="K146" i="20"/>
  <c r="L146" i="20"/>
  <c r="M146" i="20"/>
  <c r="N146" i="20"/>
  <c r="O146" i="20"/>
  <c r="P146" i="20"/>
  <c r="K147" i="20"/>
  <c r="L147" i="20"/>
  <c r="M147" i="20"/>
  <c r="N147" i="20"/>
  <c r="O147" i="20"/>
  <c r="P147" i="20"/>
  <c r="K148" i="20"/>
  <c r="L148" i="20"/>
  <c r="M148" i="20"/>
  <c r="N148" i="20"/>
  <c r="O148" i="20"/>
  <c r="P148" i="20"/>
  <c r="K149" i="20"/>
  <c r="L149" i="20"/>
  <c r="M149" i="20"/>
  <c r="N149" i="20"/>
  <c r="O149" i="20"/>
  <c r="P149" i="20"/>
  <c r="K150" i="20"/>
  <c r="L150" i="20"/>
  <c r="M150" i="20"/>
  <c r="N150" i="20"/>
  <c r="O150" i="20"/>
  <c r="P150" i="20"/>
  <c r="K151" i="20"/>
  <c r="L151" i="20"/>
  <c r="M151" i="20"/>
  <c r="N151" i="20"/>
  <c r="O151" i="20"/>
  <c r="P151" i="20"/>
  <c r="K152" i="20"/>
  <c r="L152" i="20"/>
  <c r="M152" i="20"/>
  <c r="N152" i="20"/>
  <c r="O152" i="20"/>
  <c r="P152" i="20"/>
  <c r="K153" i="20"/>
  <c r="L153" i="20"/>
  <c r="M153" i="20"/>
  <c r="N153" i="20"/>
  <c r="O153" i="20"/>
  <c r="P153" i="20"/>
  <c r="K154" i="20"/>
  <c r="L154" i="20"/>
  <c r="M154" i="20"/>
  <c r="N154" i="20"/>
  <c r="O154" i="20"/>
  <c r="P154" i="20"/>
  <c r="K155" i="20"/>
  <c r="L155" i="20"/>
  <c r="M155" i="20"/>
  <c r="N155" i="20"/>
  <c r="O155" i="20"/>
  <c r="P155" i="20"/>
  <c r="K156" i="20"/>
  <c r="L156" i="20"/>
  <c r="M156" i="20"/>
  <c r="N156" i="20"/>
  <c r="O156" i="20"/>
  <c r="P156" i="20"/>
  <c r="K157" i="20"/>
  <c r="L157" i="20"/>
  <c r="M157" i="20"/>
  <c r="N157" i="20"/>
  <c r="O157" i="20"/>
  <c r="P157" i="20"/>
  <c r="K158" i="20"/>
  <c r="L158" i="20"/>
  <c r="M158" i="20"/>
  <c r="N158" i="20"/>
  <c r="O158" i="20"/>
  <c r="P158" i="20"/>
  <c r="K159" i="20"/>
  <c r="L159" i="20"/>
  <c r="M159" i="20"/>
  <c r="N159" i="20"/>
  <c r="O159" i="20"/>
  <c r="P159" i="20"/>
  <c r="K160" i="20"/>
  <c r="L160" i="20"/>
  <c r="M160" i="20"/>
  <c r="N160" i="20"/>
  <c r="O160" i="20"/>
  <c r="P160" i="20"/>
  <c r="K161" i="20"/>
  <c r="L161" i="20"/>
  <c r="M161" i="20"/>
  <c r="N161" i="20"/>
  <c r="O161" i="20"/>
  <c r="P161" i="20"/>
  <c r="K162" i="20"/>
  <c r="L162" i="20"/>
  <c r="M162" i="20"/>
  <c r="N162" i="20"/>
  <c r="O162" i="20"/>
  <c r="P162" i="20"/>
  <c r="K163" i="20"/>
  <c r="L163" i="20"/>
  <c r="M163" i="20"/>
  <c r="N163" i="20"/>
  <c r="O163" i="20"/>
  <c r="P163" i="20"/>
  <c r="K164" i="20"/>
  <c r="L164" i="20"/>
  <c r="M164" i="20"/>
  <c r="N164" i="20"/>
  <c r="O164" i="20"/>
  <c r="P164" i="20"/>
  <c r="K165" i="20"/>
  <c r="L165" i="20"/>
  <c r="M165" i="20"/>
  <c r="N165" i="20"/>
  <c r="O165" i="20"/>
  <c r="P165" i="20"/>
  <c r="K166" i="20"/>
  <c r="L166" i="20"/>
  <c r="M166" i="20"/>
  <c r="N166" i="20"/>
  <c r="O166" i="20"/>
  <c r="P166" i="20"/>
  <c r="K167" i="20"/>
  <c r="L167" i="20"/>
  <c r="M167" i="20"/>
  <c r="N167" i="20"/>
  <c r="O167" i="20"/>
  <c r="P167" i="20"/>
  <c r="K168" i="20"/>
  <c r="L168" i="20"/>
  <c r="M168" i="20"/>
  <c r="N168" i="20"/>
  <c r="O168" i="20"/>
  <c r="P168" i="20"/>
  <c r="K169" i="20"/>
  <c r="L169" i="20"/>
  <c r="M169" i="20"/>
  <c r="N169" i="20"/>
  <c r="O169" i="20"/>
  <c r="P169" i="20"/>
  <c r="K170" i="20"/>
  <c r="L170" i="20"/>
  <c r="M170" i="20"/>
  <c r="N170" i="20"/>
  <c r="O170" i="20"/>
  <c r="P170" i="20"/>
  <c r="K171" i="20"/>
  <c r="L171" i="20"/>
  <c r="M171" i="20"/>
  <c r="N171" i="20"/>
  <c r="O171" i="20"/>
  <c r="P171" i="20"/>
  <c r="K172" i="20"/>
  <c r="L172" i="20"/>
  <c r="M172" i="20"/>
  <c r="N172" i="20"/>
  <c r="O172" i="20"/>
  <c r="P172" i="20"/>
  <c r="K174" i="20"/>
  <c r="L174" i="20"/>
  <c r="M174" i="20"/>
  <c r="N174" i="20"/>
  <c r="Q174" i="20" s="1"/>
  <c r="O174" i="20"/>
  <c r="P174" i="20"/>
  <c r="E707" i="20"/>
  <c r="K707" i="20"/>
  <c r="L707" i="20"/>
  <c r="M707" i="20"/>
  <c r="N707" i="20"/>
  <c r="O707" i="20"/>
  <c r="P707" i="20"/>
  <c r="E708" i="20"/>
  <c r="K708" i="20"/>
  <c r="L708" i="20"/>
  <c r="M708" i="20"/>
  <c r="N708" i="20"/>
  <c r="O708" i="20"/>
  <c r="P708" i="20"/>
  <c r="E709" i="20"/>
  <c r="K709" i="20"/>
  <c r="L709" i="20"/>
  <c r="M709" i="20"/>
  <c r="N709" i="20"/>
  <c r="O709" i="20"/>
  <c r="P709" i="20"/>
  <c r="E710" i="20"/>
  <c r="K710" i="20"/>
  <c r="L710" i="20"/>
  <c r="M710" i="20"/>
  <c r="N710" i="20"/>
  <c r="O710" i="20"/>
  <c r="P710" i="20"/>
  <c r="E711" i="20"/>
  <c r="K711" i="20"/>
  <c r="L711" i="20"/>
  <c r="M711" i="20"/>
  <c r="N711" i="20"/>
  <c r="O711" i="20"/>
  <c r="P711" i="20"/>
  <c r="E712" i="20"/>
  <c r="K712" i="20"/>
  <c r="L712" i="20"/>
  <c r="M712" i="20"/>
  <c r="N712" i="20"/>
  <c r="O712" i="20"/>
  <c r="P712" i="20"/>
  <c r="E713" i="20"/>
  <c r="K713" i="20"/>
  <c r="L713" i="20"/>
  <c r="M713" i="20"/>
  <c r="N713" i="20"/>
  <c r="O713" i="20"/>
  <c r="P713" i="20"/>
  <c r="E714" i="20"/>
  <c r="K714" i="20"/>
  <c r="L714" i="20"/>
  <c r="M714" i="20"/>
  <c r="N714" i="20"/>
  <c r="O714" i="20"/>
  <c r="P714" i="20"/>
  <c r="E715" i="20"/>
  <c r="K715" i="20"/>
  <c r="L715" i="20"/>
  <c r="M715" i="20"/>
  <c r="N715" i="20"/>
  <c r="O715" i="20"/>
  <c r="P715" i="20"/>
  <c r="E716" i="20"/>
  <c r="K716" i="20"/>
  <c r="L716" i="20"/>
  <c r="M716" i="20"/>
  <c r="N716" i="20"/>
  <c r="O716" i="20"/>
  <c r="P716" i="20"/>
  <c r="E717" i="20"/>
  <c r="K717" i="20"/>
  <c r="L717" i="20"/>
  <c r="M717" i="20"/>
  <c r="N717" i="20"/>
  <c r="O717" i="20"/>
  <c r="P717" i="20"/>
  <c r="E718" i="20"/>
  <c r="K718" i="20"/>
  <c r="L718" i="20"/>
  <c r="M718" i="20"/>
  <c r="N718" i="20"/>
  <c r="O718" i="20"/>
  <c r="P718" i="20"/>
  <c r="E719" i="20"/>
  <c r="K719" i="20"/>
  <c r="L719" i="20"/>
  <c r="M719" i="20"/>
  <c r="N719" i="20"/>
  <c r="O719" i="20"/>
  <c r="P719" i="20"/>
  <c r="E720" i="20"/>
  <c r="K720" i="20"/>
  <c r="L720" i="20"/>
  <c r="M720" i="20"/>
  <c r="N720" i="20"/>
  <c r="O720" i="20"/>
  <c r="P720" i="20"/>
  <c r="E721" i="20"/>
  <c r="K721" i="20"/>
  <c r="L721" i="20"/>
  <c r="M721" i="20"/>
  <c r="N721" i="20"/>
  <c r="O721" i="20"/>
  <c r="P721" i="20"/>
  <c r="E722" i="20"/>
  <c r="K722" i="20"/>
  <c r="L722" i="20"/>
  <c r="M722" i="20"/>
  <c r="N722" i="20"/>
  <c r="O722" i="20"/>
  <c r="P722" i="20"/>
  <c r="E723" i="20"/>
  <c r="K723" i="20"/>
  <c r="L723" i="20"/>
  <c r="M723" i="20"/>
  <c r="N723" i="20"/>
  <c r="O723" i="20"/>
  <c r="P723" i="20"/>
  <c r="E724" i="20"/>
  <c r="K724" i="20"/>
  <c r="L724" i="20"/>
  <c r="M724" i="20"/>
  <c r="N724" i="20"/>
  <c r="O724" i="20"/>
  <c r="P724" i="20"/>
  <c r="E725" i="20"/>
  <c r="K725" i="20"/>
  <c r="L725" i="20"/>
  <c r="M725" i="20"/>
  <c r="N725" i="20"/>
  <c r="O725" i="20"/>
  <c r="P725" i="20"/>
  <c r="E726" i="20"/>
  <c r="K726" i="20"/>
  <c r="L726" i="20"/>
  <c r="M726" i="20"/>
  <c r="N726" i="20"/>
  <c r="O726" i="20"/>
  <c r="P726" i="20"/>
  <c r="E727" i="20"/>
  <c r="K727" i="20"/>
  <c r="L727" i="20"/>
  <c r="M727" i="20"/>
  <c r="N727" i="20"/>
  <c r="O727" i="20"/>
  <c r="P727" i="20"/>
  <c r="E728" i="20"/>
  <c r="K728" i="20"/>
  <c r="L728" i="20"/>
  <c r="M728" i="20"/>
  <c r="N728" i="20"/>
  <c r="O728" i="20"/>
  <c r="P728" i="20"/>
  <c r="E729" i="20"/>
  <c r="K729" i="20"/>
  <c r="L729" i="20"/>
  <c r="M729" i="20"/>
  <c r="N729" i="20"/>
  <c r="O729" i="20"/>
  <c r="P729" i="20"/>
  <c r="E730" i="20"/>
  <c r="K730" i="20"/>
  <c r="L730" i="20"/>
  <c r="M730" i="20"/>
  <c r="N730" i="20"/>
  <c r="O730" i="20"/>
  <c r="P730" i="20"/>
  <c r="E731" i="20"/>
  <c r="K731" i="20"/>
  <c r="L731" i="20"/>
  <c r="M731" i="20"/>
  <c r="N731" i="20"/>
  <c r="O731" i="20"/>
  <c r="P731" i="20"/>
  <c r="E732" i="20"/>
  <c r="K732" i="20"/>
  <c r="L732" i="20"/>
  <c r="M732" i="20"/>
  <c r="N732" i="20"/>
  <c r="O732" i="20"/>
  <c r="P732" i="20"/>
  <c r="E733" i="20"/>
  <c r="K733" i="20"/>
  <c r="L733" i="20"/>
  <c r="M733" i="20"/>
  <c r="N733" i="20"/>
  <c r="O733" i="20"/>
  <c r="P733" i="20"/>
  <c r="E734" i="20"/>
  <c r="K734" i="20"/>
  <c r="L734" i="20"/>
  <c r="M734" i="20"/>
  <c r="N734" i="20"/>
  <c r="O734" i="20"/>
  <c r="P734" i="20"/>
  <c r="E735" i="20"/>
  <c r="K735" i="20"/>
  <c r="L735" i="20"/>
  <c r="M735" i="20"/>
  <c r="N735" i="20"/>
  <c r="O735" i="20"/>
  <c r="P735" i="20"/>
  <c r="E736" i="20"/>
  <c r="K736" i="20"/>
  <c r="L736" i="20"/>
  <c r="M736" i="20"/>
  <c r="N736" i="20"/>
  <c r="O736" i="20"/>
  <c r="P736" i="20"/>
  <c r="E737" i="20"/>
  <c r="K737" i="20"/>
  <c r="L737" i="20"/>
  <c r="M737" i="20"/>
  <c r="N737" i="20"/>
  <c r="O737" i="20"/>
  <c r="P737" i="20"/>
  <c r="E738" i="20"/>
  <c r="K738" i="20"/>
  <c r="L738" i="20"/>
  <c r="M738" i="20"/>
  <c r="N738" i="20"/>
  <c r="O738" i="20"/>
  <c r="P738" i="20"/>
  <c r="E739" i="20"/>
  <c r="K739" i="20"/>
  <c r="L739" i="20"/>
  <c r="M739" i="20"/>
  <c r="N739" i="20"/>
  <c r="O739" i="20"/>
  <c r="P739" i="20"/>
  <c r="E740" i="20"/>
  <c r="K740" i="20"/>
  <c r="L740" i="20"/>
  <c r="M740" i="20"/>
  <c r="N740" i="20"/>
  <c r="O740" i="20"/>
  <c r="P740" i="20"/>
  <c r="E741" i="20"/>
  <c r="K741" i="20"/>
  <c r="L741" i="20"/>
  <c r="M741" i="20"/>
  <c r="N741" i="20"/>
  <c r="O741" i="20"/>
  <c r="P741" i="20"/>
  <c r="E742" i="20"/>
  <c r="K742" i="20"/>
  <c r="L742" i="20"/>
  <c r="M742" i="20"/>
  <c r="N742" i="20"/>
  <c r="O742" i="20"/>
  <c r="P742" i="20"/>
  <c r="E743" i="20"/>
  <c r="K743" i="20"/>
  <c r="L743" i="20"/>
  <c r="M743" i="20"/>
  <c r="N743" i="20"/>
  <c r="O743" i="20"/>
  <c r="P743" i="20"/>
  <c r="E744" i="20"/>
  <c r="K744" i="20"/>
  <c r="L744" i="20"/>
  <c r="M744" i="20"/>
  <c r="N744" i="20"/>
  <c r="O744" i="20"/>
  <c r="P744" i="20"/>
  <c r="E745" i="20"/>
  <c r="K745" i="20"/>
  <c r="L745" i="20"/>
  <c r="M745" i="20"/>
  <c r="N745" i="20"/>
  <c r="O745" i="20"/>
  <c r="P745" i="20"/>
  <c r="E746" i="20"/>
  <c r="K746" i="20"/>
  <c r="L746" i="20"/>
  <c r="M746" i="20"/>
  <c r="N746" i="20"/>
  <c r="O746" i="20"/>
  <c r="P746" i="20"/>
  <c r="E747" i="20"/>
  <c r="K747" i="20"/>
  <c r="L747" i="20"/>
  <c r="M747" i="20"/>
  <c r="N747" i="20"/>
  <c r="O747" i="20"/>
  <c r="P747" i="20"/>
  <c r="E748" i="20"/>
  <c r="K748" i="20"/>
  <c r="L748" i="20"/>
  <c r="M748" i="20"/>
  <c r="N748" i="20"/>
  <c r="O748" i="20"/>
  <c r="P748" i="20"/>
  <c r="E749" i="20"/>
  <c r="K749" i="20"/>
  <c r="L749" i="20"/>
  <c r="M749" i="20"/>
  <c r="N749" i="20"/>
  <c r="O749" i="20"/>
  <c r="P749" i="20"/>
  <c r="E750" i="20"/>
  <c r="K750" i="20"/>
  <c r="L750" i="20"/>
  <c r="M750" i="20"/>
  <c r="N750" i="20"/>
  <c r="O750" i="20"/>
  <c r="P750" i="20"/>
  <c r="E751" i="20"/>
  <c r="K751" i="20"/>
  <c r="L751" i="20"/>
  <c r="M751" i="20"/>
  <c r="N751" i="20"/>
  <c r="O751" i="20"/>
  <c r="P751" i="20"/>
  <c r="E752" i="20"/>
  <c r="K752" i="20"/>
  <c r="L752" i="20"/>
  <c r="M752" i="20"/>
  <c r="N752" i="20"/>
  <c r="O752" i="20"/>
  <c r="P752" i="20"/>
  <c r="E753" i="20"/>
  <c r="K753" i="20"/>
  <c r="L753" i="20"/>
  <c r="M753" i="20"/>
  <c r="N753" i="20"/>
  <c r="O753" i="20"/>
  <c r="P753" i="20"/>
  <c r="E754" i="20"/>
  <c r="K754" i="20"/>
  <c r="L754" i="20"/>
  <c r="M754" i="20"/>
  <c r="N754" i="20"/>
  <c r="O754" i="20"/>
  <c r="P754" i="20"/>
  <c r="E755" i="20"/>
  <c r="K755" i="20"/>
  <c r="L755" i="20"/>
  <c r="M755" i="20"/>
  <c r="N755" i="20"/>
  <c r="O755" i="20"/>
  <c r="P755" i="20"/>
  <c r="E756" i="20"/>
  <c r="K756" i="20"/>
  <c r="L756" i="20"/>
  <c r="M756" i="20"/>
  <c r="N756" i="20"/>
  <c r="O756" i="20"/>
  <c r="P756" i="20"/>
  <c r="E757" i="20"/>
  <c r="K757" i="20"/>
  <c r="L757" i="20"/>
  <c r="M757" i="20"/>
  <c r="N757" i="20"/>
  <c r="O757" i="20"/>
  <c r="P757" i="20"/>
  <c r="E758" i="20"/>
  <c r="K758" i="20"/>
  <c r="L758" i="20"/>
  <c r="M758" i="20"/>
  <c r="N758" i="20"/>
  <c r="O758" i="20"/>
  <c r="P758" i="20"/>
  <c r="E759" i="20"/>
  <c r="K759" i="20"/>
  <c r="L759" i="20"/>
  <c r="M759" i="20"/>
  <c r="N759" i="20"/>
  <c r="O759" i="20"/>
  <c r="P759" i="20"/>
  <c r="E760" i="20"/>
  <c r="K760" i="20"/>
  <c r="L760" i="20"/>
  <c r="M760" i="20"/>
  <c r="N760" i="20"/>
  <c r="O760" i="20"/>
  <c r="P760" i="20"/>
  <c r="E761" i="20"/>
  <c r="K761" i="20"/>
  <c r="L761" i="20"/>
  <c r="M761" i="20"/>
  <c r="N761" i="20"/>
  <c r="O761" i="20"/>
  <c r="P761" i="20"/>
  <c r="E762" i="20"/>
  <c r="K762" i="20"/>
  <c r="L762" i="20"/>
  <c r="M762" i="20"/>
  <c r="N762" i="20"/>
  <c r="O762" i="20"/>
  <c r="P762" i="20"/>
  <c r="E763" i="20"/>
  <c r="K763" i="20"/>
  <c r="L763" i="20"/>
  <c r="M763" i="20"/>
  <c r="N763" i="20"/>
  <c r="O763" i="20"/>
  <c r="P763" i="20"/>
  <c r="E764" i="20"/>
  <c r="K764" i="20"/>
  <c r="L764" i="20"/>
  <c r="M764" i="20"/>
  <c r="N764" i="20"/>
  <c r="O764" i="20"/>
  <c r="P764" i="20"/>
  <c r="E765" i="20"/>
  <c r="K765" i="20"/>
  <c r="L765" i="20"/>
  <c r="M765" i="20"/>
  <c r="N765" i="20"/>
  <c r="O765" i="20"/>
  <c r="P765" i="20"/>
  <c r="E766" i="20"/>
  <c r="K766" i="20"/>
  <c r="L766" i="20"/>
  <c r="M766" i="20"/>
  <c r="N766" i="20"/>
  <c r="O766" i="20"/>
  <c r="P766" i="20"/>
  <c r="E767" i="20"/>
  <c r="K767" i="20"/>
  <c r="L767" i="20"/>
  <c r="M767" i="20"/>
  <c r="N767" i="20"/>
  <c r="O767" i="20"/>
  <c r="P767" i="20"/>
  <c r="E768" i="20"/>
  <c r="K768" i="20"/>
  <c r="L768" i="20"/>
  <c r="M768" i="20"/>
  <c r="N768" i="20"/>
  <c r="O768" i="20"/>
  <c r="P768" i="20"/>
  <c r="E769" i="20"/>
  <c r="K769" i="20"/>
  <c r="L769" i="20"/>
  <c r="M769" i="20"/>
  <c r="N769" i="20"/>
  <c r="O769" i="20"/>
  <c r="P769" i="20"/>
  <c r="E770" i="20"/>
  <c r="K770" i="20"/>
  <c r="L770" i="20"/>
  <c r="M770" i="20"/>
  <c r="N770" i="20"/>
  <c r="O770" i="20"/>
  <c r="P770" i="20"/>
  <c r="E771" i="20"/>
  <c r="K771" i="20"/>
  <c r="L771" i="20"/>
  <c r="M771" i="20"/>
  <c r="N771" i="20"/>
  <c r="O771" i="20"/>
  <c r="P771" i="20"/>
  <c r="E772" i="20"/>
  <c r="K772" i="20"/>
  <c r="L772" i="20"/>
  <c r="M772" i="20"/>
  <c r="N772" i="20"/>
  <c r="O772" i="20"/>
  <c r="P772" i="20"/>
  <c r="E773" i="20"/>
  <c r="K773" i="20"/>
  <c r="L773" i="20"/>
  <c r="M773" i="20"/>
  <c r="N773" i="20"/>
  <c r="O773" i="20"/>
  <c r="P773" i="20"/>
  <c r="E774" i="20"/>
  <c r="K774" i="20"/>
  <c r="L774" i="20"/>
  <c r="M774" i="20"/>
  <c r="N774" i="20"/>
  <c r="O774" i="20"/>
  <c r="P774" i="20"/>
  <c r="E775" i="20"/>
  <c r="K775" i="20"/>
  <c r="L775" i="20"/>
  <c r="M775" i="20"/>
  <c r="N775" i="20"/>
  <c r="O775" i="20"/>
  <c r="P775" i="20"/>
  <c r="E776" i="20"/>
  <c r="K776" i="20"/>
  <c r="L776" i="20"/>
  <c r="M776" i="20"/>
  <c r="N776" i="20"/>
  <c r="O776" i="20"/>
  <c r="P776" i="20"/>
  <c r="E777" i="20"/>
  <c r="K777" i="20"/>
  <c r="L777" i="20"/>
  <c r="M777" i="20"/>
  <c r="N777" i="20"/>
  <c r="O777" i="20"/>
  <c r="P777" i="20"/>
  <c r="E778" i="20"/>
  <c r="K778" i="20"/>
  <c r="L778" i="20"/>
  <c r="M778" i="20"/>
  <c r="N778" i="20"/>
  <c r="O778" i="20"/>
  <c r="P778" i="20"/>
  <c r="E779" i="20"/>
  <c r="K779" i="20"/>
  <c r="L779" i="20"/>
  <c r="M779" i="20"/>
  <c r="N779" i="20"/>
  <c r="O779" i="20"/>
  <c r="P779" i="20"/>
  <c r="E780" i="20"/>
  <c r="K780" i="20"/>
  <c r="L780" i="20"/>
  <c r="M780" i="20"/>
  <c r="N780" i="20"/>
  <c r="O780" i="20"/>
  <c r="P780" i="20"/>
  <c r="E781" i="20"/>
  <c r="K781" i="20"/>
  <c r="L781" i="20"/>
  <c r="M781" i="20"/>
  <c r="N781" i="20"/>
  <c r="O781" i="20"/>
  <c r="P781" i="20"/>
  <c r="E782" i="20"/>
  <c r="K782" i="20"/>
  <c r="L782" i="20"/>
  <c r="M782" i="20"/>
  <c r="N782" i="20"/>
  <c r="O782" i="20"/>
  <c r="P782" i="20"/>
  <c r="E783" i="20"/>
  <c r="K783" i="20"/>
  <c r="L783" i="20"/>
  <c r="M783" i="20"/>
  <c r="N783" i="20"/>
  <c r="O783" i="20"/>
  <c r="P783" i="20"/>
  <c r="E784" i="20"/>
  <c r="K784" i="20"/>
  <c r="L784" i="20"/>
  <c r="M784" i="20"/>
  <c r="N784" i="20"/>
  <c r="O784" i="20"/>
  <c r="P784" i="20"/>
  <c r="E785" i="20"/>
  <c r="K785" i="20"/>
  <c r="L785" i="20"/>
  <c r="M785" i="20"/>
  <c r="N785" i="20"/>
  <c r="O785" i="20"/>
  <c r="P785" i="20"/>
  <c r="E786" i="20"/>
  <c r="K786" i="20"/>
  <c r="L786" i="20"/>
  <c r="M786" i="20"/>
  <c r="N786" i="20"/>
  <c r="O786" i="20"/>
  <c r="P786" i="20"/>
  <c r="E787" i="20"/>
  <c r="K787" i="20"/>
  <c r="L787" i="20"/>
  <c r="M787" i="20"/>
  <c r="N787" i="20"/>
  <c r="O787" i="20"/>
  <c r="P787" i="20"/>
  <c r="E788" i="20"/>
  <c r="K788" i="20"/>
  <c r="L788" i="20"/>
  <c r="M788" i="20"/>
  <c r="N788" i="20"/>
  <c r="O788" i="20"/>
  <c r="P788" i="20"/>
  <c r="E789" i="20"/>
  <c r="K789" i="20"/>
  <c r="L789" i="20"/>
  <c r="M789" i="20"/>
  <c r="N789" i="20"/>
  <c r="O789" i="20"/>
  <c r="P789" i="20"/>
  <c r="E790" i="20"/>
  <c r="K790" i="20"/>
  <c r="L790" i="20"/>
  <c r="M790" i="20"/>
  <c r="N790" i="20"/>
  <c r="O790" i="20"/>
  <c r="P790" i="20"/>
  <c r="E791" i="20"/>
  <c r="K791" i="20"/>
  <c r="L791" i="20"/>
  <c r="M791" i="20"/>
  <c r="N791" i="20"/>
  <c r="O791" i="20"/>
  <c r="P791" i="20"/>
  <c r="E792" i="20"/>
  <c r="K792" i="20"/>
  <c r="L792" i="20"/>
  <c r="M792" i="20"/>
  <c r="N792" i="20"/>
  <c r="O792" i="20"/>
  <c r="P792" i="20"/>
  <c r="E793" i="20"/>
  <c r="K793" i="20"/>
  <c r="L793" i="20"/>
  <c r="M793" i="20"/>
  <c r="N793" i="20"/>
  <c r="O793" i="20"/>
  <c r="P793" i="20"/>
  <c r="E794" i="20"/>
  <c r="K794" i="20"/>
  <c r="L794" i="20"/>
  <c r="M794" i="20"/>
  <c r="N794" i="20"/>
  <c r="O794" i="20"/>
  <c r="P794" i="20"/>
  <c r="E795" i="20"/>
  <c r="K795" i="20"/>
  <c r="L795" i="20"/>
  <c r="M795" i="20"/>
  <c r="N795" i="20"/>
  <c r="O795" i="20"/>
  <c r="P795" i="20"/>
  <c r="E796" i="20"/>
  <c r="K796" i="20"/>
  <c r="L796" i="20"/>
  <c r="M796" i="20"/>
  <c r="N796" i="20"/>
  <c r="O796" i="20"/>
  <c r="P796" i="20"/>
  <c r="E797" i="20"/>
  <c r="K797" i="20"/>
  <c r="L797" i="20"/>
  <c r="M797" i="20"/>
  <c r="N797" i="20"/>
  <c r="O797" i="20"/>
  <c r="P797" i="20"/>
  <c r="E798" i="20"/>
  <c r="K798" i="20"/>
  <c r="L798" i="20"/>
  <c r="M798" i="20"/>
  <c r="N798" i="20"/>
  <c r="O798" i="20"/>
  <c r="P798" i="20"/>
  <c r="E799" i="20"/>
  <c r="K799" i="20"/>
  <c r="L799" i="20"/>
  <c r="M799" i="20"/>
  <c r="N799" i="20"/>
  <c r="O799" i="20"/>
  <c r="P799" i="20"/>
  <c r="E800" i="20"/>
  <c r="K800" i="20"/>
  <c r="L800" i="20"/>
  <c r="M800" i="20"/>
  <c r="N800" i="20"/>
  <c r="O800" i="20"/>
  <c r="P800" i="20"/>
  <c r="E801" i="20"/>
  <c r="K801" i="20"/>
  <c r="L801" i="20"/>
  <c r="M801" i="20"/>
  <c r="N801" i="20"/>
  <c r="O801" i="20"/>
  <c r="P801" i="20"/>
  <c r="E802" i="20"/>
  <c r="K802" i="20"/>
  <c r="L802" i="20"/>
  <c r="M802" i="20"/>
  <c r="N802" i="20"/>
  <c r="O802" i="20"/>
  <c r="P802" i="20"/>
  <c r="E803" i="20"/>
  <c r="K803" i="20"/>
  <c r="L803" i="20"/>
  <c r="M803" i="20"/>
  <c r="N803" i="20"/>
  <c r="O803" i="20"/>
  <c r="P803" i="20"/>
  <c r="E804" i="20"/>
  <c r="K804" i="20"/>
  <c r="L804" i="20"/>
  <c r="M804" i="20"/>
  <c r="N804" i="20"/>
  <c r="O804" i="20"/>
  <c r="P804" i="20"/>
  <c r="E805" i="20"/>
  <c r="K805" i="20"/>
  <c r="L805" i="20"/>
  <c r="M805" i="20"/>
  <c r="N805" i="20"/>
  <c r="O805" i="20"/>
  <c r="P805" i="20"/>
  <c r="E806" i="20"/>
  <c r="K806" i="20"/>
  <c r="L806" i="20"/>
  <c r="M806" i="20"/>
  <c r="N806" i="20"/>
  <c r="O806" i="20"/>
  <c r="P806" i="20"/>
  <c r="E807" i="20"/>
  <c r="K807" i="20"/>
  <c r="L807" i="20"/>
  <c r="M807" i="20"/>
  <c r="N807" i="20"/>
  <c r="O807" i="20"/>
  <c r="P807" i="20"/>
  <c r="E808" i="20"/>
  <c r="K808" i="20"/>
  <c r="L808" i="20"/>
  <c r="M808" i="20"/>
  <c r="N808" i="20"/>
  <c r="O808" i="20"/>
  <c r="P808" i="20"/>
  <c r="E809" i="20"/>
  <c r="K809" i="20"/>
  <c r="L809" i="20"/>
  <c r="M809" i="20"/>
  <c r="N809" i="20"/>
  <c r="O809" i="20"/>
  <c r="P809" i="20"/>
  <c r="E810" i="20"/>
  <c r="K810" i="20"/>
  <c r="L810" i="20"/>
  <c r="M810" i="20"/>
  <c r="N810" i="20"/>
  <c r="O810" i="20"/>
  <c r="P810" i="20"/>
  <c r="E811" i="20"/>
  <c r="K811" i="20"/>
  <c r="L811" i="20"/>
  <c r="M811" i="20"/>
  <c r="N811" i="20"/>
  <c r="O811" i="20"/>
  <c r="P811" i="20"/>
  <c r="E812" i="20"/>
  <c r="K812" i="20"/>
  <c r="L812" i="20"/>
  <c r="M812" i="20"/>
  <c r="N812" i="20"/>
  <c r="O812" i="20"/>
  <c r="P812" i="20"/>
  <c r="E813" i="20"/>
  <c r="K813" i="20"/>
  <c r="L813" i="20"/>
  <c r="M813" i="20"/>
  <c r="N813" i="20"/>
  <c r="O813" i="20"/>
  <c r="P813" i="20"/>
  <c r="E814" i="20"/>
  <c r="K814" i="20"/>
  <c r="L814" i="20"/>
  <c r="M814" i="20"/>
  <c r="N814" i="20"/>
  <c r="O814" i="20"/>
  <c r="P814" i="20"/>
  <c r="E815" i="20"/>
  <c r="K815" i="20"/>
  <c r="L815" i="20"/>
  <c r="M815" i="20"/>
  <c r="N815" i="20"/>
  <c r="O815" i="20"/>
  <c r="P815" i="20"/>
  <c r="E816" i="20"/>
  <c r="K816" i="20"/>
  <c r="L816" i="20"/>
  <c r="M816" i="20"/>
  <c r="N816" i="20"/>
  <c r="O816" i="20"/>
  <c r="P816" i="20"/>
  <c r="E817" i="20"/>
  <c r="K817" i="20"/>
  <c r="L817" i="20"/>
  <c r="M817" i="20"/>
  <c r="N817" i="20"/>
  <c r="O817" i="20"/>
  <c r="P817" i="20"/>
  <c r="E818" i="20"/>
  <c r="K818" i="20"/>
  <c r="L818" i="20"/>
  <c r="M818" i="20"/>
  <c r="N818" i="20"/>
  <c r="O818" i="20"/>
  <c r="P818" i="20"/>
  <c r="E819" i="20"/>
  <c r="K819" i="20"/>
  <c r="L819" i="20"/>
  <c r="M819" i="20"/>
  <c r="N819" i="20"/>
  <c r="O819" i="20"/>
  <c r="P819" i="20"/>
  <c r="E820" i="20"/>
  <c r="K820" i="20"/>
  <c r="L820" i="20"/>
  <c r="M820" i="20"/>
  <c r="N820" i="20"/>
  <c r="O820" i="20"/>
  <c r="P820" i="20"/>
  <c r="E821" i="20"/>
  <c r="K821" i="20"/>
  <c r="L821" i="20"/>
  <c r="M821" i="20"/>
  <c r="N821" i="20"/>
  <c r="O821" i="20"/>
  <c r="P821" i="20"/>
  <c r="E822" i="20"/>
  <c r="K822" i="20"/>
  <c r="L822" i="20"/>
  <c r="M822" i="20"/>
  <c r="N822" i="20"/>
  <c r="O822" i="20"/>
  <c r="P822" i="20"/>
  <c r="E823" i="20"/>
  <c r="K823" i="20"/>
  <c r="L823" i="20"/>
  <c r="M823" i="20"/>
  <c r="N823" i="20"/>
  <c r="O823" i="20"/>
  <c r="P823" i="20"/>
  <c r="E824" i="20"/>
  <c r="K824" i="20"/>
  <c r="L824" i="20"/>
  <c r="M824" i="20"/>
  <c r="N824" i="20"/>
  <c r="O824" i="20"/>
  <c r="P824" i="20"/>
  <c r="E825" i="20"/>
  <c r="K825" i="20"/>
  <c r="L825" i="20"/>
  <c r="M825" i="20"/>
  <c r="N825" i="20"/>
  <c r="O825" i="20"/>
  <c r="P825" i="20"/>
  <c r="E826" i="20"/>
  <c r="K826" i="20"/>
  <c r="L826" i="20"/>
  <c r="M826" i="20"/>
  <c r="N826" i="20"/>
  <c r="O826" i="20"/>
  <c r="P826" i="20"/>
  <c r="E827" i="20"/>
  <c r="K827" i="20"/>
  <c r="L827" i="20"/>
  <c r="M827" i="20"/>
  <c r="N827" i="20"/>
  <c r="O827" i="20"/>
  <c r="P827" i="20"/>
  <c r="E828" i="20"/>
  <c r="K828" i="20"/>
  <c r="L828" i="20"/>
  <c r="M828" i="20"/>
  <c r="N828" i="20"/>
  <c r="O828" i="20"/>
  <c r="P828" i="20"/>
  <c r="E829" i="20"/>
  <c r="K829" i="20"/>
  <c r="L829" i="20"/>
  <c r="M829" i="20"/>
  <c r="N829" i="20"/>
  <c r="O829" i="20"/>
  <c r="P829" i="20"/>
  <c r="E830" i="20"/>
  <c r="K830" i="20"/>
  <c r="L830" i="20"/>
  <c r="M830" i="20"/>
  <c r="N830" i="20"/>
  <c r="O830" i="20"/>
  <c r="P830" i="20"/>
  <c r="E831" i="20"/>
  <c r="K831" i="20"/>
  <c r="L831" i="20"/>
  <c r="M831" i="20"/>
  <c r="N831" i="20"/>
  <c r="O831" i="20"/>
  <c r="P831" i="20"/>
  <c r="E832" i="20"/>
  <c r="K832" i="20"/>
  <c r="L832" i="20"/>
  <c r="M832" i="20"/>
  <c r="N832" i="20"/>
  <c r="O832" i="20"/>
  <c r="P832" i="20"/>
  <c r="E833" i="20"/>
  <c r="K833" i="20"/>
  <c r="L833" i="20"/>
  <c r="M833" i="20"/>
  <c r="N833" i="20"/>
  <c r="O833" i="20"/>
  <c r="P833" i="20"/>
  <c r="E834" i="20"/>
  <c r="K834" i="20"/>
  <c r="L834" i="20"/>
  <c r="M834" i="20"/>
  <c r="N834" i="20"/>
  <c r="O834" i="20"/>
  <c r="P834" i="20"/>
  <c r="E835" i="20"/>
  <c r="K835" i="20"/>
  <c r="L835" i="20"/>
  <c r="M835" i="20"/>
  <c r="N835" i="20"/>
  <c r="O835" i="20"/>
  <c r="P835" i="20"/>
  <c r="E836" i="20"/>
  <c r="K836" i="20"/>
  <c r="L836" i="20"/>
  <c r="M836" i="20"/>
  <c r="N836" i="20"/>
  <c r="O836" i="20"/>
  <c r="P836" i="20"/>
  <c r="E837" i="20"/>
  <c r="K837" i="20"/>
  <c r="L837" i="20"/>
  <c r="M837" i="20"/>
  <c r="N837" i="20"/>
  <c r="O837" i="20"/>
  <c r="P837" i="20"/>
  <c r="E838" i="20"/>
  <c r="K838" i="20"/>
  <c r="L838" i="20"/>
  <c r="M838" i="20"/>
  <c r="N838" i="20"/>
  <c r="O838" i="20"/>
  <c r="P838" i="20"/>
  <c r="E839" i="20"/>
  <c r="K839" i="20"/>
  <c r="L839" i="20"/>
  <c r="M839" i="20"/>
  <c r="N839" i="20"/>
  <c r="O839" i="20"/>
  <c r="P839" i="20"/>
  <c r="E840" i="20"/>
  <c r="K840" i="20"/>
  <c r="L840" i="20"/>
  <c r="M840" i="20"/>
  <c r="N840" i="20"/>
  <c r="O840" i="20"/>
  <c r="P840" i="20"/>
  <c r="E841" i="20"/>
  <c r="K841" i="20"/>
  <c r="L841" i="20"/>
  <c r="M841" i="20"/>
  <c r="N841" i="20"/>
  <c r="O841" i="20"/>
  <c r="P841" i="20"/>
  <c r="E842" i="20"/>
  <c r="K842" i="20"/>
  <c r="L842" i="20"/>
  <c r="M842" i="20"/>
  <c r="N842" i="20"/>
  <c r="O842" i="20"/>
  <c r="P842" i="20"/>
  <c r="E843" i="20"/>
  <c r="K843" i="20"/>
  <c r="L843" i="20"/>
  <c r="M843" i="20"/>
  <c r="N843" i="20"/>
  <c r="O843" i="20"/>
  <c r="P843" i="20"/>
  <c r="E844" i="20"/>
  <c r="K844" i="20"/>
  <c r="L844" i="20"/>
  <c r="M844" i="20"/>
  <c r="N844" i="20"/>
  <c r="O844" i="20"/>
  <c r="P844" i="20"/>
  <c r="E845" i="20"/>
  <c r="K845" i="20"/>
  <c r="L845" i="20"/>
  <c r="M845" i="20"/>
  <c r="N845" i="20"/>
  <c r="O845" i="20"/>
  <c r="P845" i="20"/>
  <c r="E846" i="20"/>
  <c r="K846" i="20"/>
  <c r="L846" i="20"/>
  <c r="M846" i="20"/>
  <c r="N846" i="20"/>
  <c r="O846" i="20"/>
  <c r="P846" i="20"/>
  <c r="E847" i="20"/>
  <c r="K847" i="20"/>
  <c r="L847" i="20"/>
  <c r="M847" i="20"/>
  <c r="N847" i="20"/>
  <c r="O847" i="20"/>
  <c r="P847" i="20"/>
  <c r="E848" i="20"/>
  <c r="K848" i="20"/>
  <c r="L848" i="20"/>
  <c r="M848" i="20"/>
  <c r="N848" i="20"/>
  <c r="O848" i="20"/>
  <c r="P848" i="20"/>
  <c r="E849" i="20"/>
  <c r="K849" i="20"/>
  <c r="L849" i="20"/>
  <c r="M849" i="20"/>
  <c r="N849" i="20"/>
  <c r="O849" i="20"/>
  <c r="P849" i="20"/>
  <c r="E850" i="20"/>
  <c r="K850" i="20"/>
  <c r="L850" i="20"/>
  <c r="M850" i="20"/>
  <c r="N850" i="20"/>
  <c r="O850" i="20"/>
  <c r="P850" i="20"/>
  <c r="E851" i="20"/>
  <c r="K851" i="20"/>
  <c r="L851" i="20"/>
  <c r="M851" i="20"/>
  <c r="N851" i="20"/>
  <c r="O851" i="20"/>
  <c r="P851" i="20"/>
  <c r="E852" i="20"/>
  <c r="K852" i="20"/>
  <c r="L852" i="20"/>
  <c r="M852" i="20"/>
  <c r="N852" i="20"/>
  <c r="O852" i="20"/>
  <c r="P852" i="20"/>
  <c r="E853" i="20"/>
  <c r="K853" i="20"/>
  <c r="L853" i="20"/>
  <c r="M853" i="20"/>
  <c r="N853" i="20"/>
  <c r="O853" i="20"/>
  <c r="P853" i="20"/>
  <c r="E854" i="20"/>
  <c r="K854" i="20"/>
  <c r="L854" i="20"/>
  <c r="M854" i="20"/>
  <c r="N854" i="20"/>
  <c r="O854" i="20"/>
  <c r="P854" i="20"/>
  <c r="E855" i="20"/>
  <c r="K855" i="20"/>
  <c r="L855" i="20"/>
  <c r="M855" i="20"/>
  <c r="N855" i="20"/>
  <c r="O855" i="20"/>
  <c r="P855" i="20"/>
  <c r="E856" i="20"/>
  <c r="K856" i="20"/>
  <c r="L856" i="20"/>
  <c r="M856" i="20"/>
  <c r="N856" i="20"/>
  <c r="O856" i="20"/>
  <c r="P856" i="20"/>
  <c r="E857" i="20"/>
  <c r="K857" i="20"/>
  <c r="L857" i="20"/>
  <c r="M857" i="20"/>
  <c r="N857" i="20"/>
  <c r="O857" i="20"/>
  <c r="P857" i="20"/>
  <c r="E858" i="20"/>
  <c r="K858" i="20"/>
  <c r="L858" i="20"/>
  <c r="M858" i="20"/>
  <c r="N858" i="20"/>
  <c r="O858" i="20"/>
  <c r="P858" i="20"/>
  <c r="E859" i="20"/>
  <c r="K859" i="20"/>
  <c r="L859" i="20"/>
  <c r="M859" i="20"/>
  <c r="N859" i="20"/>
  <c r="O859" i="20"/>
  <c r="P859" i="20"/>
  <c r="E860" i="20"/>
  <c r="K860" i="20"/>
  <c r="L860" i="20"/>
  <c r="M860" i="20"/>
  <c r="N860" i="20"/>
  <c r="O860" i="20"/>
  <c r="P860" i="20"/>
  <c r="E861" i="20"/>
  <c r="K861" i="20"/>
  <c r="L861" i="20"/>
  <c r="M861" i="20"/>
  <c r="N861" i="20"/>
  <c r="O861" i="20"/>
  <c r="P861" i="20"/>
  <c r="E862" i="20"/>
  <c r="K862" i="20"/>
  <c r="L862" i="20"/>
  <c r="M862" i="20"/>
  <c r="N862" i="20"/>
  <c r="O862" i="20"/>
  <c r="P862" i="20"/>
  <c r="E863" i="20"/>
  <c r="K863" i="20"/>
  <c r="L863" i="20"/>
  <c r="M863" i="20"/>
  <c r="N863" i="20"/>
  <c r="O863" i="20"/>
  <c r="P863" i="20"/>
  <c r="E864" i="20"/>
  <c r="K864" i="20"/>
  <c r="L864" i="20"/>
  <c r="M864" i="20"/>
  <c r="N864" i="20"/>
  <c r="O864" i="20"/>
  <c r="P864" i="20"/>
  <c r="E865" i="20"/>
  <c r="K865" i="20"/>
  <c r="L865" i="20"/>
  <c r="M865" i="20"/>
  <c r="N865" i="20"/>
  <c r="O865" i="20"/>
  <c r="P865" i="20"/>
  <c r="E866" i="20"/>
  <c r="K866" i="20"/>
  <c r="L866" i="20"/>
  <c r="M866" i="20"/>
  <c r="N866" i="20"/>
  <c r="O866" i="20"/>
  <c r="P866" i="20"/>
  <c r="E867" i="20"/>
  <c r="K867" i="20"/>
  <c r="L867" i="20"/>
  <c r="M867" i="20"/>
  <c r="N867" i="20"/>
  <c r="O867" i="20"/>
  <c r="P867" i="20"/>
  <c r="E868" i="20"/>
  <c r="K868" i="20"/>
  <c r="L868" i="20"/>
  <c r="M868" i="20"/>
  <c r="N868" i="20"/>
  <c r="O868" i="20"/>
  <c r="P868" i="20"/>
  <c r="E869" i="20"/>
  <c r="K869" i="20"/>
  <c r="L869" i="20"/>
  <c r="M869" i="20"/>
  <c r="N869" i="20"/>
  <c r="O869" i="20"/>
  <c r="P869" i="20"/>
  <c r="E870" i="20"/>
  <c r="K870" i="20"/>
  <c r="L870" i="20"/>
  <c r="M870" i="20"/>
  <c r="N870" i="20"/>
  <c r="O870" i="20"/>
  <c r="P870" i="20"/>
  <c r="E871" i="20"/>
  <c r="K871" i="20"/>
  <c r="L871" i="20"/>
  <c r="M871" i="20"/>
  <c r="N871" i="20"/>
  <c r="O871" i="20"/>
  <c r="P871" i="20"/>
  <c r="E872" i="20"/>
  <c r="K872" i="20"/>
  <c r="L872" i="20"/>
  <c r="M872" i="20"/>
  <c r="N872" i="20"/>
  <c r="O872" i="20"/>
  <c r="P872" i="20"/>
  <c r="E873" i="20"/>
  <c r="K873" i="20"/>
  <c r="L873" i="20"/>
  <c r="M873" i="20"/>
  <c r="N873" i="20"/>
  <c r="O873" i="20"/>
  <c r="P873" i="20"/>
  <c r="E874" i="20"/>
  <c r="K874" i="20"/>
  <c r="L874" i="20"/>
  <c r="M874" i="20"/>
  <c r="N874" i="20"/>
  <c r="O874" i="20"/>
  <c r="P874" i="20"/>
  <c r="E875" i="20"/>
  <c r="K875" i="20"/>
  <c r="L875" i="20"/>
  <c r="M875" i="20"/>
  <c r="N875" i="20"/>
  <c r="O875" i="20"/>
  <c r="P875" i="20"/>
  <c r="E876" i="20"/>
  <c r="K876" i="20"/>
  <c r="L876" i="20"/>
  <c r="M876" i="20"/>
  <c r="N876" i="20"/>
  <c r="O876" i="20"/>
  <c r="P876" i="20"/>
  <c r="E877" i="20"/>
  <c r="K877" i="20"/>
  <c r="L877" i="20"/>
  <c r="M877" i="20"/>
  <c r="N877" i="20"/>
  <c r="O877" i="20"/>
  <c r="P877" i="20"/>
  <c r="E878" i="20"/>
  <c r="K878" i="20"/>
  <c r="L878" i="20"/>
  <c r="M878" i="20"/>
  <c r="N878" i="20"/>
  <c r="O878" i="20"/>
  <c r="P878" i="20"/>
  <c r="E879" i="20"/>
  <c r="K879" i="20"/>
  <c r="L879" i="20"/>
  <c r="M879" i="20"/>
  <c r="N879" i="20"/>
  <c r="O879" i="20"/>
  <c r="P879" i="20"/>
  <c r="E880" i="20"/>
  <c r="K880" i="20"/>
  <c r="L880" i="20"/>
  <c r="M880" i="20"/>
  <c r="N880" i="20"/>
  <c r="O880" i="20"/>
  <c r="P880" i="20"/>
  <c r="E881" i="20"/>
  <c r="K881" i="20"/>
  <c r="L881" i="20"/>
  <c r="M881" i="20"/>
  <c r="N881" i="20"/>
  <c r="O881" i="20"/>
  <c r="P881" i="20"/>
  <c r="E882" i="20"/>
  <c r="K882" i="20"/>
  <c r="L882" i="20"/>
  <c r="M882" i="20"/>
  <c r="N882" i="20"/>
  <c r="O882" i="20"/>
  <c r="P882" i="20"/>
  <c r="E883" i="20"/>
  <c r="K883" i="20"/>
  <c r="L883" i="20"/>
  <c r="M883" i="20"/>
  <c r="N883" i="20"/>
  <c r="O883" i="20"/>
  <c r="P883" i="20"/>
  <c r="E884" i="20"/>
  <c r="K884" i="20"/>
  <c r="L884" i="20"/>
  <c r="M884" i="20"/>
  <c r="N884" i="20"/>
  <c r="O884" i="20"/>
  <c r="P884" i="20"/>
  <c r="E885" i="20"/>
  <c r="K885" i="20"/>
  <c r="L885" i="20"/>
  <c r="M885" i="20"/>
  <c r="N885" i="20"/>
  <c r="O885" i="20"/>
  <c r="P885" i="20"/>
  <c r="E886" i="20"/>
  <c r="K886" i="20"/>
  <c r="L886" i="20"/>
  <c r="M886" i="20"/>
  <c r="N886" i="20"/>
  <c r="O886" i="20"/>
  <c r="P886" i="20"/>
  <c r="E887" i="20"/>
  <c r="K887" i="20"/>
  <c r="L887" i="20"/>
  <c r="M887" i="20"/>
  <c r="N887" i="20"/>
  <c r="O887" i="20"/>
  <c r="P887" i="20"/>
  <c r="E888" i="20"/>
  <c r="K888" i="20"/>
  <c r="L888" i="20"/>
  <c r="M888" i="20"/>
  <c r="N888" i="20"/>
  <c r="O888" i="20"/>
  <c r="P888" i="20"/>
  <c r="E889" i="20"/>
  <c r="K889" i="20"/>
  <c r="L889" i="20"/>
  <c r="M889" i="20"/>
  <c r="N889" i="20"/>
  <c r="O889" i="20"/>
  <c r="P889" i="20"/>
  <c r="E890" i="20"/>
  <c r="K890" i="20"/>
  <c r="L890" i="20"/>
  <c r="M890" i="20"/>
  <c r="N890" i="20"/>
  <c r="O890" i="20"/>
  <c r="P890" i="20"/>
  <c r="E891" i="20"/>
  <c r="K891" i="20"/>
  <c r="L891" i="20"/>
  <c r="M891" i="20"/>
  <c r="N891" i="20"/>
  <c r="O891" i="20"/>
  <c r="P891" i="20"/>
  <c r="E892" i="20"/>
  <c r="K892" i="20"/>
  <c r="L892" i="20"/>
  <c r="M892" i="20"/>
  <c r="N892" i="20"/>
  <c r="O892" i="20"/>
  <c r="P892" i="20"/>
  <c r="E893" i="20"/>
  <c r="K893" i="20"/>
  <c r="L893" i="20"/>
  <c r="M893" i="20"/>
  <c r="N893" i="20"/>
  <c r="O893" i="20"/>
  <c r="P893" i="20"/>
  <c r="E894" i="20"/>
  <c r="K894" i="20"/>
  <c r="L894" i="20"/>
  <c r="M894" i="20"/>
  <c r="N894" i="20"/>
  <c r="O894" i="20"/>
  <c r="P894" i="20"/>
  <c r="E895" i="20"/>
  <c r="K895" i="20"/>
  <c r="L895" i="20"/>
  <c r="M895" i="20"/>
  <c r="N895" i="20"/>
  <c r="O895" i="20"/>
  <c r="P895" i="20"/>
  <c r="E896" i="20"/>
  <c r="K896" i="20"/>
  <c r="L896" i="20"/>
  <c r="M896" i="20"/>
  <c r="N896" i="20"/>
  <c r="O896" i="20"/>
  <c r="P896" i="20"/>
  <c r="E897" i="20"/>
  <c r="K897" i="20"/>
  <c r="L897" i="20"/>
  <c r="M897" i="20"/>
  <c r="N897" i="20"/>
  <c r="O897" i="20"/>
  <c r="P897" i="20"/>
  <c r="E898" i="20"/>
  <c r="K898" i="20"/>
  <c r="L898" i="20"/>
  <c r="M898" i="20"/>
  <c r="N898" i="20"/>
  <c r="O898" i="20"/>
  <c r="P898" i="20"/>
  <c r="E899" i="20"/>
  <c r="K899" i="20"/>
  <c r="L899" i="20"/>
  <c r="M899" i="20"/>
  <c r="N899" i="20"/>
  <c r="O899" i="20"/>
  <c r="P899" i="20"/>
  <c r="E900" i="20"/>
  <c r="K900" i="20"/>
  <c r="L900" i="20"/>
  <c r="M900" i="20"/>
  <c r="N900" i="20"/>
  <c r="O900" i="20"/>
  <c r="P900" i="20"/>
  <c r="E901" i="20"/>
  <c r="K901" i="20"/>
  <c r="L901" i="20"/>
  <c r="M901" i="20"/>
  <c r="N901" i="20"/>
  <c r="O901" i="20"/>
  <c r="P901" i="20"/>
  <c r="E902" i="20"/>
  <c r="K902" i="20"/>
  <c r="L902" i="20"/>
  <c r="M902" i="20"/>
  <c r="N902" i="20"/>
  <c r="O902" i="20"/>
  <c r="P902" i="20"/>
  <c r="E903" i="20"/>
  <c r="K903" i="20"/>
  <c r="L903" i="20"/>
  <c r="M903" i="20"/>
  <c r="N903" i="20"/>
  <c r="O903" i="20"/>
  <c r="P903" i="20"/>
  <c r="E904" i="20"/>
  <c r="K904" i="20"/>
  <c r="L904" i="20"/>
  <c r="M904" i="20"/>
  <c r="N904" i="20"/>
  <c r="O904" i="20"/>
  <c r="P904" i="20"/>
  <c r="E905" i="20"/>
  <c r="K905" i="20"/>
  <c r="L905" i="20"/>
  <c r="M905" i="20"/>
  <c r="N905" i="20"/>
  <c r="O905" i="20"/>
  <c r="P905" i="20"/>
  <c r="E906" i="20"/>
  <c r="K906" i="20"/>
  <c r="L906" i="20"/>
  <c r="M906" i="20"/>
  <c r="N906" i="20"/>
  <c r="O906" i="20"/>
  <c r="P906" i="20"/>
  <c r="E907" i="20"/>
  <c r="K907" i="20"/>
  <c r="L907" i="20"/>
  <c r="M907" i="20"/>
  <c r="N907" i="20"/>
  <c r="O907" i="20"/>
  <c r="P907" i="20"/>
  <c r="E908" i="20"/>
  <c r="K908" i="20"/>
  <c r="L908" i="20"/>
  <c r="M908" i="20"/>
  <c r="N908" i="20"/>
  <c r="O908" i="20"/>
  <c r="P908" i="20"/>
  <c r="E909" i="20"/>
  <c r="K909" i="20"/>
  <c r="L909" i="20"/>
  <c r="M909" i="20"/>
  <c r="N909" i="20"/>
  <c r="O909" i="20"/>
  <c r="P909" i="20"/>
  <c r="E910" i="20"/>
  <c r="K910" i="20"/>
  <c r="L910" i="20"/>
  <c r="M910" i="20"/>
  <c r="N910" i="20"/>
  <c r="O910" i="20"/>
  <c r="P910" i="20"/>
  <c r="E911" i="20"/>
  <c r="K911" i="20"/>
  <c r="L911" i="20"/>
  <c r="M911" i="20"/>
  <c r="N911" i="20"/>
  <c r="O911" i="20"/>
  <c r="P911" i="20"/>
  <c r="E912" i="20"/>
  <c r="K912" i="20"/>
  <c r="L912" i="20"/>
  <c r="M912" i="20"/>
  <c r="N912" i="20"/>
  <c r="O912" i="20"/>
  <c r="P912" i="20"/>
  <c r="E913" i="20"/>
  <c r="K913" i="20"/>
  <c r="L913" i="20"/>
  <c r="M913" i="20"/>
  <c r="N913" i="20"/>
  <c r="O913" i="20"/>
  <c r="P913" i="20"/>
  <c r="E914" i="20"/>
  <c r="K914" i="20"/>
  <c r="L914" i="20"/>
  <c r="M914" i="20"/>
  <c r="N914" i="20"/>
  <c r="O914" i="20"/>
  <c r="P914" i="20"/>
  <c r="E915" i="20"/>
  <c r="K915" i="20"/>
  <c r="L915" i="20"/>
  <c r="M915" i="20"/>
  <c r="N915" i="20"/>
  <c r="O915" i="20"/>
  <c r="P915" i="20"/>
  <c r="E916" i="20"/>
  <c r="K916" i="20"/>
  <c r="L916" i="20"/>
  <c r="M916" i="20"/>
  <c r="N916" i="20"/>
  <c r="O916" i="20"/>
  <c r="P916" i="20"/>
  <c r="E917" i="20"/>
  <c r="K917" i="20"/>
  <c r="L917" i="20"/>
  <c r="M917" i="20"/>
  <c r="N917" i="20"/>
  <c r="O917" i="20"/>
  <c r="P917" i="20"/>
  <c r="E918" i="20"/>
  <c r="K918" i="20"/>
  <c r="L918" i="20"/>
  <c r="M918" i="20"/>
  <c r="N918" i="20"/>
  <c r="O918" i="20"/>
  <c r="P918" i="20"/>
  <c r="E919" i="20"/>
  <c r="K919" i="20"/>
  <c r="L919" i="20"/>
  <c r="M919" i="20"/>
  <c r="N919" i="20"/>
  <c r="O919" i="20"/>
  <c r="P919" i="20"/>
  <c r="E920" i="20"/>
  <c r="K920" i="20"/>
  <c r="L920" i="20"/>
  <c r="M920" i="20"/>
  <c r="N920" i="20"/>
  <c r="O920" i="20"/>
  <c r="P920" i="20"/>
  <c r="E921" i="20"/>
  <c r="K921" i="20"/>
  <c r="L921" i="20"/>
  <c r="M921" i="20"/>
  <c r="N921" i="20"/>
  <c r="O921" i="20"/>
  <c r="P921" i="20"/>
  <c r="E922" i="20"/>
  <c r="K922" i="20"/>
  <c r="L922" i="20"/>
  <c r="M922" i="20"/>
  <c r="N922" i="20"/>
  <c r="O922" i="20"/>
  <c r="P922" i="20"/>
  <c r="E923" i="20"/>
  <c r="K923" i="20"/>
  <c r="L923" i="20"/>
  <c r="M923" i="20"/>
  <c r="N923" i="20"/>
  <c r="O923" i="20"/>
  <c r="P923" i="20"/>
  <c r="E924" i="20"/>
  <c r="K924" i="20"/>
  <c r="L924" i="20"/>
  <c r="M924" i="20"/>
  <c r="N924" i="20"/>
  <c r="O924" i="20"/>
  <c r="P924" i="20"/>
  <c r="E925" i="20"/>
  <c r="K925" i="20"/>
  <c r="L925" i="20"/>
  <c r="M925" i="20"/>
  <c r="N925" i="20"/>
  <c r="O925" i="20"/>
  <c r="P925" i="20"/>
  <c r="E926" i="20"/>
  <c r="K926" i="20"/>
  <c r="L926" i="20"/>
  <c r="M926" i="20"/>
  <c r="N926" i="20"/>
  <c r="O926" i="20"/>
  <c r="P926" i="20"/>
  <c r="E927" i="20"/>
  <c r="K927" i="20"/>
  <c r="L927" i="20"/>
  <c r="M927" i="20"/>
  <c r="N927" i="20"/>
  <c r="O927" i="20"/>
  <c r="P927" i="20"/>
  <c r="E928" i="20"/>
  <c r="K928" i="20"/>
  <c r="L928" i="20"/>
  <c r="M928" i="20"/>
  <c r="N928" i="20"/>
  <c r="O928" i="20"/>
  <c r="P928" i="20"/>
  <c r="E929" i="20"/>
  <c r="K929" i="20"/>
  <c r="L929" i="20"/>
  <c r="M929" i="20"/>
  <c r="N929" i="20"/>
  <c r="O929" i="20"/>
  <c r="P929" i="20"/>
  <c r="E930" i="20"/>
  <c r="K930" i="20"/>
  <c r="L930" i="20"/>
  <c r="M930" i="20"/>
  <c r="N930" i="20"/>
  <c r="O930" i="20"/>
  <c r="P930" i="20"/>
  <c r="E931" i="20"/>
  <c r="K931" i="20"/>
  <c r="L931" i="20"/>
  <c r="M931" i="20"/>
  <c r="N931" i="20"/>
  <c r="O931" i="20"/>
  <c r="P931" i="20"/>
  <c r="E932" i="20"/>
  <c r="K932" i="20"/>
  <c r="L932" i="20"/>
  <c r="M932" i="20"/>
  <c r="N932" i="20"/>
  <c r="O932" i="20"/>
  <c r="P932" i="20"/>
  <c r="E933" i="20"/>
  <c r="K933" i="20"/>
  <c r="L933" i="20"/>
  <c r="M933" i="20"/>
  <c r="N933" i="20"/>
  <c r="O933" i="20"/>
  <c r="P933" i="20"/>
  <c r="E934" i="20"/>
  <c r="K934" i="20"/>
  <c r="L934" i="20"/>
  <c r="M934" i="20"/>
  <c r="N934" i="20"/>
  <c r="O934" i="20"/>
  <c r="P934" i="20"/>
  <c r="E935" i="20"/>
  <c r="K935" i="20"/>
  <c r="L935" i="20"/>
  <c r="M935" i="20"/>
  <c r="N935" i="20"/>
  <c r="O935" i="20"/>
  <c r="P935" i="20"/>
  <c r="E936" i="20"/>
  <c r="K936" i="20"/>
  <c r="L936" i="20"/>
  <c r="M936" i="20"/>
  <c r="N936" i="20"/>
  <c r="O936" i="20"/>
  <c r="P936" i="20"/>
  <c r="E937" i="20"/>
  <c r="K937" i="20"/>
  <c r="L937" i="20"/>
  <c r="M937" i="20"/>
  <c r="N937" i="20"/>
  <c r="O937" i="20"/>
  <c r="P937" i="20"/>
  <c r="E938" i="20"/>
  <c r="K938" i="20"/>
  <c r="L938" i="20"/>
  <c r="M938" i="20"/>
  <c r="N938" i="20"/>
  <c r="O938" i="20"/>
  <c r="P938" i="20"/>
  <c r="E939" i="20"/>
  <c r="K939" i="20"/>
  <c r="L939" i="20"/>
  <c r="M939" i="20"/>
  <c r="N939" i="20"/>
  <c r="O939" i="20"/>
  <c r="P939" i="20"/>
  <c r="E940" i="20"/>
  <c r="K940" i="20"/>
  <c r="L940" i="20"/>
  <c r="M940" i="20"/>
  <c r="N940" i="20"/>
  <c r="O940" i="20"/>
  <c r="P940" i="20"/>
  <c r="E941" i="20"/>
  <c r="K941" i="20"/>
  <c r="L941" i="20"/>
  <c r="M941" i="20"/>
  <c r="N941" i="20"/>
  <c r="O941" i="20"/>
  <c r="P941" i="20"/>
  <c r="E942" i="20"/>
  <c r="K942" i="20"/>
  <c r="L942" i="20"/>
  <c r="M942" i="20"/>
  <c r="N942" i="20"/>
  <c r="O942" i="20"/>
  <c r="P942" i="20"/>
  <c r="E943" i="20"/>
  <c r="K943" i="20"/>
  <c r="L943" i="20"/>
  <c r="M943" i="20"/>
  <c r="N943" i="20"/>
  <c r="O943" i="20"/>
  <c r="P943" i="20"/>
  <c r="E944" i="20"/>
  <c r="K944" i="20"/>
  <c r="L944" i="20"/>
  <c r="M944" i="20"/>
  <c r="N944" i="20"/>
  <c r="O944" i="20"/>
  <c r="P944" i="20"/>
  <c r="E945" i="20"/>
  <c r="K945" i="20"/>
  <c r="L945" i="20"/>
  <c r="M945" i="20"/>
  <c r="N945" i="20"/>
  <c r="O945" i="20"/>
  <c r="P945" i="20"/>
  <c r="E946" i="20"/>
  <c r="K946" i="20"/>
  <c r="L946" i="20"/>
  <c r="M946" i="20"/>
  <c r="N946" i="20"/>
  <c r="O946" i="20"/>
  <c r="P946" i="20"/>
  <c r="E947" i="20"/>
  <c r="K947" i="20"/>
  <c r="L947" i="20"/>
  <c r="M947" i="20"/>
  <c r="N947" i="20"/>
  <c r="O947" i="20"/>
  <c r="P947" i="20"/>
  <c r="E948" i="20"/>
  <c r="K948" i="20"/>
  <c r="L948" i="20"/>
  <c r="M948" i="20"/>
  <c r="N948" i="20"/>
  <c r="O948" i="20"/>
  <c r="P948" i="20"/>
  <c r="E949" i="20"/>
  <c r="K949" i="20"/>
  <c r="L949" i="20"/>
  <c r="M949" i="20"/>
  <c r="N949" i="20"/>
  <c r="O949" i="20"/>
  <c r="P949" i="20"/>
  <c r="E950" i="20"/>
  <c r="K950" i="20"/>
  <c r="L950" i="20"/>
  <c r="M950" i="20"/>
  <c r="N950" i="20"/>
  <c r="O950" i="20"/>
  <c r="P950" i="20"/>
  <c r="E951" i="20"/>
  <c r="K951" i="20"/>
  <c r="L951" i="20"/>
  <c r="M951" i="20"/>
  <c r="N951" i="20"/>
  <c r="O951" i="20"/>
  <c r="P951" i="20"/>
  <c r="E952" i="20"/>
  <c r="K952" i="20"/>
  <c r="L952" i="20"/>
  <c r="M952" i="20"/>
  <c r="N952" i="20"/>
  <c r="O952" i="20"/>
  <c r="P952" i="20"/>
  <c r="E953" i="20"/>
  <c r="K953" i="20"/>
  <c r="L953" i="20"/>
  <c r="M953" i="20"/>
  <c r="N953" i="20"/>
  <c r="O953" i="20"/>
  <c r="P953" i="20"/>
  <c r="E954" i="20"/>
  <c r="K954" i="20"/>
  <c r="L954" i="20"/>
  <c r="M954" i="20"/>
  <c r="N954" i="20"/>
  <c r="O954" i="20"/>
  <c r="P954" i="20"/>
  <c r="E955" i="20"/>
  <c r="K955" i="20"/>
  <c r="L955" i="20"/>
  <c r="M955" i="20"/>
  <c r="N955" i="20"/>
  <c r="O955" i="20"/>
  <c r="P955" i="20"/>
  <c r="E956" i="20"/>
  <c r="K956" i="20"/>
  <c r="L956" i="20"/>
  <c r="M956" i="20"/>
  <c r="N956" i="20"/>
  <c r="O956" i="20"/>
  <c r="P956" i="20"/>
  <c r="E957" i="20"/>
  <c r="K957" i="20"/>
  <c r="L957" i="20"/>
  <c r="M957" i="20"/>
  <c r="N957" i="20"/>
  <c r="O957" i="20"/>
  <c r="P957" i="20"/>
  <c r="E958" i="20"/>
  <c r="K958" i="20"/>
  <c r="L958" i="20"/>
  <c r="M958" i="20"/>
  <c r="N958" i="20"/>
  <c r="O958" i="20"/>
  <c r="P958" i="20"/>
  <c r="E959" i="20"/>
  <c r="K959" i="20"/>
  <c r="L959" i="20"/>
  <c r="M959" i="20"/>
  <c r="N959" i="20"/>
  <c r="O959" i="20"/>
  <c r="P959" i="20"/>
  <c r="E960" i="20"/>
  <c r="K960" i="20"/>
  <c r="L960" i="20"/>
  <c r="M960" i="20"/>
  <c r="N960" i="20"/>
  <c r="O960" i="20"/>
  <c r="P960" i="20"/>
  <c r="E961" i="20"/>
  <c r="K961" i="20"/>
  <c r="L961" i="20"/>
  <c r="M961" i="20"/>
  <c r="N961" i="20"/>
  <c r="O961" i="20"/>
  <c r="P961" i="20"/>
  <c r="E962" i="20"/>
  <c r="K962" i="20"/>
  <c r="L962" i="20"/>
  <c r="M962" i="20"/>
  <c r="N962" i="20"/>
  <c r="O962" i="20"/>
  <c r="P962" i="20"/>
  <c r="E963" i="20"/>
  <c r="K963" i="20"/>
  <c r="L963" i="20"/>
  <c r="M963" i="20"/>
  <c r="N963" i="20"/>
  <c r="O963" i="20"/>
  <c r="P963" i="20"/>
  <c r="E964" i="20"/>
  <c r="K964" i="20"/>
  <c r="L964" i="20"/>
  <c r="M964" i="20"/>
  <c r="N964" i="20"/>
  <c r="O964" i="20"/>
  <c r="P964" i="20"/>
  <c r="E965" i="20"/>
  <c r="K965" i="20"/>
  <c r="L965" i="20"/>
  <c r="M965" i="20"/>
  <c r="N965" i="20"/>
  <c r="O965" i="20"/>
  <c r="P965" i="20"/>
  <c r="E966" i="20"/>
  <c r="K966" i="20"/>
  <c r="L966" i="20"/>
  <c r="M966" i="20"/>
  <c r="N966" i="20"/>
  <c r="O966" i="20"/>
  <c r="P966" i="20"/>
  <c r="E967" i="20"/>
  <c r="K967" i="20"/>
  <c r="L967" i="20"/>
  <c r="M967" i="20"/>
  <c r="N967" i="20"/>
  <c r="O967" i="20"/>
  <c r="P967" i="20"/>
  <c r="E968" i="20"/>
  <c r="K968" i="20"/>
  <c r="L968" i="20"/>
  <c r="M968" i="20"/>
  <c r="N968" i="20"/>
  <c r="O968" i="20"/>
  <c r="P968" i="20"/>
  <c r="E969" i="20"/>
  <c r="K969" i="20"/>
  <c r="L969" i="20"/>
  <c r="M969" i="20"/>
  <c r="N969" i="20"/>
  <c r="O969" i="20"/>
  <c r="P969" i="20"/>
  <c r="E970" i="20"/>
  <c r="K970" i="20"/>
  <c r="L970" i="20"/>
  <c r="M970" i="20"/>
  <c r="N970" i="20"/>
  <c r="O970" i="20"/>
  <c r="P970" i="20"/>
  <c r="E971" i="20"/>
  <c r="K971" i="20"/>
  <c r="L971" i="20"/>
  <c r="M971" i="20"/>
  <c r="N971" i="20"/>
  <c r="O971" i="20"/>
  <c r="P971" i="20"/>
  <c r="E972" i="20"/>
  <c r="K972" i="20"/>
  <c r="L972" i="20"/>
  <c r="M972" i="20"/>
  <c r="N972" i="20"/>
  <c r="O972" i="20"/>
  <c r="P972" i="20"/>
  <c r="E973" i="20"/>
  <c r="K973" i="20"/>
  <c r="L973" i="20"/>
  <c r="M973" i="20"/>
  <c r="N973" i="20"/>
  <c r="O973" i="20"/>
  <c r="P973" i="20"/>
  <c r="E974" i="20"/>
  <c r="K974" i="20"/>
  <c r="L974" i="20"/>
  <c r="M974" i="20"/>
  <c r="N974" i="20"/>
  <c r="O974" i="20"/>
  <c r="P974" i="20"/>
  <c r="E975" i="20"/>
  <c r="K975" i="20"/>
  <c r="L975" i="20"/>
  <c r="M975" i="20"/>
  <c r="N975" i="20"/>
  <c r="O975" i="20"/>
  <c r="P975" i="20"/>
  <c r="E976" i="20"/>
  <c r="K976" i="20"/>
  <c r="L976" i="20"/>
  <c r="M976" i="20"/>
  <c r="N976" i="20"/>
  <c r="O976" i="20"/>
  <c r="P976" i="20"/>
  <c r="E977" i="20"/>
  <c r="K977" i="20"/>
  <c r="L977" i="20"/>
  <c r="M977" i="20"/>
  <c r="N977" i="20"/>
  <c r="O977" i="20"/>
  <c r="P977" i="20"/>
  <c r="E978" i="20"/>
  <c r="K978" i="20"/>
  <c r="L978" i="20"/>
  <c r="M978" i="20"/>
  <c r="N978" i="20"/>
  <c r="O978" i="20"/>
  <c r="P978" i="20"/>
  <c r="E979" i="20"/>
  <c r="K979" i="20"/>
  <c r="L979" i="20"/>
  <c r="M979" i="20"/>
  <c r="N979" i="20"/>
  <c r="O979" i="20"/>
  <c r="P979" i="20"/>
  <c r="E980" i="20"/>
  <c r="K980" i="20"/>
  <c r="L980" i="20"/>
  <c r="M980" i="20"/>
  <c r="N980" i="20"/>
  <c r="O980" i="20"/>
  <c r="P980" i="20"/>
  <c r="E981" i="20"/>
  <c r="K981" i="20"/>
  <c r="L981" i="20"/>
  <c r="M981" i="20"/>
  <c r="N981" i="20"/>
  <c r="O981" i="20"/>
  <c r="P981" i="20"/>
  <c r="E982" i="20"/>
  <c r="K982" i="20"/>
  <c r="L982" i="20"/>
  <c r="M982" i="20"/>
  <c r="N982" i="20"/>
  <c r="O982" i="20"/>
  <c r="P982" i="20"/>
  <c r="E983" i="20"/>
  <c r="K983" i="20"/>
  <c r="L983" i="20"/>
  <c r="M983" i="20"/>
  <c r="N983" i="20"/>
  <c r="O983" i="20"/>
  <c r="P983" i="20"/>
  <c r="E984" i="20"/>
  <c r="K984" i="20"/>
  <c r="L984" i="20"/>
  <c r="M984" i="20"/>
  <c r="N984" i="20"/>
  <c r="O984" i="20"/>
  <c r="P984" i="20"/>
  <c r="E985" i="20"/>
  <c r="K985" i="20"/>
  <c r="L985" i="20"/>
  <c r="M985" i="20"/>
  <c r="N985" i="20"/>
  <c r="O985" i="20"/>
  <c r="P985" i="20"/>
  <c r="E986" i="20"/>
  <c r="K986" i="20"/>
  <c r="L986" i="20"/>
  <c r="M986" i="20"/>
  <c r="N986" i="20"/>
  <c r="O986" i="20"/>
  <c r="P986" i="20"/>
  <c r="E987" i="20"/>
  <c r="K987" i="20"/>
  <c r="L987" i="20"/>
  <c r="M987" i="20"/>
  <c r="N987" i="20"/>
  <c r="O987" i="20"/>
  <c r="P987" i="20"/>
  <c r="E988" i="20"/>
  <c r="K988" i="20"/>
  <c r="L988" i="20"/>
  <c r="M988" i="20"/>
  <c r="N988" i="20"/>
  <c r="O988" i="20"/>
  <c r="P988" i="20"/>
  <c r="E989" i="20"/>
  <c r="K989" i="20"/>
  <c r="L989" i="20"/>
  <c r="M989" i="20"/>
  <c r="N989" i="20"/>
  <c r="O989" i="20"/>
  <c r="P989" i="20"/>
  <c r="E990" i="20"/>
  <c r="K990" i="20"/>
  <c r="L990" i="20"/>
  <c r="M990" i="20"/>
  <c r="N990" i="20"/>
  <c r="O990" i="20"/>
  <c r="P990" i="20"/>
  <c r="E991" i="20"/>
  <c r="K991" i="20"/>
  <c r="L991" i="20"/>
  <c r="M991" i="20"/>
  <c r="N991" i="20"/>
  <c r="O991" i="20"/>
  <c r="P991" i="20"/>
  <c r="E992" i="20"/>
  <c r="K992" i="20"/>
  <c r="L992" i="20"/>
  <c r="M992" i="20"/>
  <c r="N992" i="20"/>
  <c r="O992" i="20"/>
  <c r="P992" i="20"/>
  <c r="E993" i="20"/>
  <c r="K993" i="20"/>
  <c r="L993" i="20"/>
  <c r="M993" i="20"/>
  <c r="N993" i="20"/>
  <c r="O993" i="20"/>
  <c r="P993" i="20"/>
  <c r="E994" i="20"/>
  <c r="K994" i="20"/>
  <c r="L994" i="20"/>
  <c r="M994" i="20"/>
  <c r="N994" i="20"/>
  <c r="O994" i="20"/>
  <c r="P994" i="20"/>
  <c r="E995" i="20"/>
  <c r="K995" i="20"/>
  <c r="L995" i="20"/>
  <c r="M995" i="20"/>
  <c r="N995" i="20"/>
  <c r="O995" i="20"/>
  <c r="P995" i="20"/>
  <c r="E996" i="20"/>
  <c r="K996" i="20"/>
  <c r="L996" i="20"/>
  <c r="M996" i="20"/>
  <c r="N996" i="20"/>
  <c r="O996" i="20"/>
  <c r="P996" i="20"/>
  <c r="E997" i="20"/>
  <c r="K997" i="20"/>
  <c r="L997" i="20"/>
  <c r="M997" i="20"/>
  <c r="N997" i="20"/>
  <c r="O997" i="20"/>
  <c r="P997" i="20"/>
  <c r="E998" i="20"/>
  <c r="K998" i="20"/>
  <c r="L998" i="20"/>
  <c r="M998" i="20"/>
  <c r="N998" i="20"/>
  <c r="O998" i="20"/>
  <c r="P998" i="20"/>
  <c r="E999" i="20"/>
  <c r="K999" i="20"/>
  <c r="L999" i="20"/>
  <c r="M999" i="20"/>
  <c r="N999" i="20"/>
  <c r="O999" i="20"/>
  <c r="P999" i="20"/>
  <c r="E1000" i="20"/>
  <c r="K1000" i="20"/>
  <c r="L1000" i="20"/>
  <c r="M1000" i="20"/>
  <c r="N1000" i="20"/>
  <c r="O1000" i="20"/>
  <c r="P1000" i="20"/>
  <c r="E1001" i="20"/>
  <c r="K1001" i="20"/>
  <c r="L1001" i="20"/>
  <c r="M1001" i="20"/>
  <c r="N1001" i="20"/>
  <c r="O1001" i="20"/>
  <c r="P1001" i="20"/>
  <c r="E1002" i="20"/>
  <c r="K1002" i="20"/>
  <c r="L1002" i="20"/>
  <c r="M1002" i="20"/>
  <c r="N1002" i="20"/>
  <c r="O1002" i="20"/>
  <c r="P1002" i="20"/>
  <c r="E1003" i="20"/>
  <c r="K1003" i="20"/>
  <c r="L1003" i="20"/>
  <c r="M1003" i="20"/>
  <c r="N1003" i="20"/>
  <c r="O1003" i="20"/>
  <c r="P1003" i="20"/>
  <c r="E1004" i="20"/>
  <c r="K1004" i="20"/>
  <c r="L1004" i="20"/>
  <c r="M1004" i="20"/>
  <c r="N1004" i="20"/>
  <c r="O1004" i="20"/>
  <c r="P1004" i="20"/>
  <c r="E1005" i="20"/>
  <c r="K1005" i="20"/>
  <c r="L1005" i="20"/>
  <c r="M1005" i="20"/>
  <c r="N1005" i="20"/>
  <c r="O1005" i="20"/>
  <c r="P1005" i="20"/>
  <c r="E1006" i="20"/>
  <c r="K1006" i="20"/>
  <c r="L1006" i="20"/>
  <c r="M1006" i="20"/>
  <c r="N1006" i="20"/>
  <c r="O1006" i="20"/>
  <c r="P1006" i="20"/>
  <c r="E1007" i="20"/>
  <c r="K1007" i="20"/>
  <c r="L1007" i="20"/>
  <c r="M1007" i="20"/>
  <c r="N1007" i="20"/>
  <c r="O1007" i="20"/>
  <c r="P1007" i="20"/>
  <c r="E1008" i="20"/>
  <c r="K1008" i="20"/>
  <c r="L1008" i="20"/>
  <c r="M1008" i="20"/>
  <c r="N1008" i="20"/>
  <c r="O1008" i="20"/>
  <c r="P1008" i="20"/>
  <c r="E1009" i="20"/>
  <c r="K1009" i="20"/>
  <c r="L1009" i="20"/>
  <c r="M1009" i="20"/>
  <c r="N1009" i="20"/>
  <c r="O1009" i="20"/>
  <c r="P1009" i="20"/>
  <c r="E1010" i="20"/>
  <c r="K1010" i="20"/>
  <c r="L1010" i="20"/>
  <c r="M1010" i="20"/>
  <c r="N1010" i="20"/>
  <c r="O1010" i="20"/>
  <c r="P1010" i="20"/>
  <c r="E1011" i="20"/>
  <c r="K1011" i="20"/>
  <c r="L1011" i="20"/>
  <c r="M1011" i="20"/>
  <c r="N1011" i="20"/>
  <c r="O1011" i="20"/>
  <c r="P1011" i="20"/>
  <c r="E1012" i="20"/>
  <c r="K1012" i="20"/>
  <c r="L1012" i="20"/>
  <c r="M1012" i="20"/>
  <c r="N1012" i="20"/>
  <c r="O1012" i="20"/>
  <c r="P1012" i="20"/>
  <c r="E1013" i="20"/>
  <c r="K1013" i="20"/>
  <c r="L1013" i="20"/>
  <c r="M1013" i="20"/>
  <c r="N1013" i="20"/>
  <c r="O1013" i="20"/>
  <c r="P1013" i="20"/>
  <c r="E1014" i="20"/>
  <c r="K1014" i="20"/>
  <c r="L1014" i="20"/>
  <c r="M1014" i="20"/>
  <c r="N1014" i="20"/>
  <c r="O1014" i="20"/>
  <c r="P1014" i="20"/>
  <c r="E1015" i="20"/>
  <c r="K1015" i="20"/>
  <c r="L1015" i="20"/>
  <c r="M1015" i="20"/>
  <c r="N1015" i="20"/>
  <c r="O1015" i="20"/>
  <c r="P1015" i="20"/>
  <c r="E1016" i="20"/>
  <c r="K1016" i="20"/>
  <c r="L1016" i="20"/>
  <c r="M1016" i="20"/>
  <c r="N1016" i="20"/>
  <c r="O1016" i="20"/>
  <c r="P1016" i="20"/>
  <c r="E1017" i="20"/>
  <c r="K1017" i="20"/>
  <c r="L1017" i="20"/>
  <c r="M1017" i="20"/>
  <c r="N1017" i="20"/>
  <c r="O1017" i="20"/>
  <c r="P1017" i="20"/>
  <c r="E1018" i="20"/>
  <c r="K1018" i="20"/>
  <c r="L1018" i="20"/>
  <c r="M1018" i="20"/>
  <c r="N1018" i="20"/>
  <c r="O1018" i="20"/>
  <c r="P1018" i="20"/>
  <c r="E1019" i="20"/>
  <c r="K1019" i="20"/>
  <c r="L1019" i="20"/>
  <c r="M1019" i="20"/>
  <c r="N1019" i="20"/>
  <c r="O1019" i="20"/>
  <c r="P1019" i="20"/>
  <c r="E1020" i="20"/>
  <c r="K1020" i="20"/>
  <c r="L1020" i="20"/>
  <c r="M1020" i="20"/>
  <c r="N1020" i="20"/>
  <c r="O1020" i="20"/>
  <c r="P1020" i="20"/>
  <c r="E1021" i="20"/>
  <c r="K1021" i="20"/>
  <c r="L1021" i="20"/>
  <c r="M1021" i="20"/>
  <c r="N1021" i="20"/>
  <c r="O1021" i="20"/>
  <c r="P1021" i="20"/>
  <c r="E1022" i="20"/>
  <c r="K1022" i="20"/>
  <c r="L1022" i="20"/>
  <c r="M1022" i="20"/>
  <c r="N1022" i="20"/>
  <c r="O1022" i="20"/>
  <c r="P1022" i="20"/>
  <c r="E1023" i="20"/>
  <c r="K1023" i="20"/>
  <c r="L1023" i="20"/>
  <c r="M1023" i="20"/>
  <c r="N1023" i="20"/>
  <c r="O1023" i="20"/>
  <c r="P1023" i="20"/>
  <c r="E1024" i="20"/>
  <c r="K1024" i="20"/>
  <c r="L1024" i="20"/>
  <c r="M1024" i="20"/>
  <c r="N1024" i="20"/>
  <c r="O1024" i="20"/>
  <c r="P1024" i="20"/>
  <c r="E1025" i="20"/>
  <c r="K1025" i="20"/>
  <c r="L1025" i="20"/>
  <c r="M1025" i="20"/>
  <c r="N1025" i="20"/>
  <c r="O1025" i="20"/>
  <c r="P1025" i="20"/>
  <c r="E1026" i="20"/>
  <c r="K1026" i="20"/>
  <c r="L1026" i="20"/>
  <c r="M1026" i="20"/>
  <c r="N1026" i="20"/>
  <c r="O1026" i="20"/>
  <c r="P1026" i="20"/>
  <c r="E1027" i="20"/>
  <c r="K1027" i="20"/>
  <c r="L1027" i="20"/>
  <c r="M1027" i="20"/>
  <c r="N1027" i="20"/>
  <c r="O1027" i="20"/>
  <c r="P1027" i="20"/>
  <c r="E1028" i="20"/>
  <c r="K1028" i="20"/>
  <c r="L1028" i="20"/>
  <c r="M1028" i="20"/>
  <c r="N1028" i="20"/>
  <c r="O1028" i="20"/>
  <c r="P1028" i="20"/>
  <c r="E1029" i="20"/>
  <c r="K1029" i="20"/>
  <c r="L1029" i="20"/>
  <c r="M1029" i="20"/>
  <c r="N1029" i="20"/>
  <c r="O1029" i="20"/>
  <c r="P1029" i="20"/>
  <c r="E1030" i="20"/>
  <c r="K1030" i="20"/>
  <c r="L1030" i="20"/>
  <c r="M1030" i="20"/>
  <c r="N1030" i="20"/>
  <c r="O1030" i="20"/>
  <c r="P1030" i="20"/>
  <c r="E1031" i="20"/>
  <c r="K1031" i="20"/>
  <c r="L1031" i="20"/>
  <c r="M1031" i="20"/>
  <c r="N1031" i="20"/>
  <c r="O1031" i="20"/>
  <c r="P1031" i="20"/>
  <c r="E1032" i="20"/>
  <c r="K1032" i="20"/>
  <c r="L1032" i="20"/>
  <c r="M1032" i="20"/>
  <c r="N1032" i="20"/>
  <c r="O1032" i="20"/>
  <c r="P1032" i="20"/>
  <c r="E1033" i="20"/>
  <c r="K1033" i="20"/>
  <c r="L1033" i="20"/>
  <c r="M1033" i="20"/>
  <c r="N1033" i="20"/>
  <c r="O1033" i="20"/>
  <c r="P1033" i="20"/>
  <c r="E1034" i="20"/>
  <c r="K1034" i="20"/>
  <c r="L1034" i="20"/>
  <c r="M1034" i="20"/>
  <c r="N1034" i="20"/>
  <c r="O1034" i="20"/>
  <c r="P1034" i="20"/>
  <c r="E1035" i="20"/>
  <c r="K1035" i="20"/>
  <c r="L1035" i="20"/>
  <c r="M1035" i="20"/>
  <c r="N1035" i="20"/>
  <c r="O1035" i="20"/>
  <c r="P1035" i="20"/>
  <c r="E1036" i="20"/>
  <c r="K1036" i="20"/>
  <c r="L1036" i="20"/>
  <c r="M1036" i="20"/>
  <c r="N1036" i="20"/>
  <c r="O1036" i="20"/>
  <c r="P1036" i="20"/>
  <c r="E1037" i="20"/>
  <c r="K1037" i="20"/>
  <c r="L1037" i="20"/>
  <c r="M1037" i="20"/>
  <c r="N1037" i="20"/>
  <c r="O1037" i="20"/>
  <c r="P1037" i="20"/>
  <c r="E1038" i="20"/>
  <c r="K1038" i="20"/>
  <c r="L1038" i="20"/>
  <c r="M1038" i="20"/>
  <c r="N1038" i="20"/>
  <c r="O1038" i="20"/>
  <c r="P1038" i="20"/>
  <c r="E1039" i="20"/>
  <c r="K1039" i="20"/>
  <c r="L1039" i="20"/>
  <c r="M1039" i="20"/>
  <c r="N1039" i="20"/>
  <c r="O1039" i="20"/>
  <c r="P1039" i="20"/>
  <c r="E1040" i="20"/>
  <c r="K1040" i="20"/>
  <c r="L1040" i="20"/>
  <c r="M1040" i="20"/>
  <c r="N1040" i="20"/>
  <c r="O1040" i="20"/>
  <c r="P1040" i="20"/>
  <c r="E1041" i="20"/>
  <c r="K1041" i="20"/>
  <c r="L1041" i="20"/>
  <c r="M1041" i="20"/>
  <c r="N1041" i="20"/>
  <c r="O1041" i="20"/>
  <c r="P1041" i="20"/>
  <c r="E1042" i="20"/>
  <c r="K1042" i="20"/>
  <c r="L1042" i="20"/>
  <c r="M1042" i="20"/>
  <c r="N1042" i="20"/>
  <c r="O1042" i="20"/>
  <c r="P1042" i="20"/>
  <c r="E1043" i="20"/>
  <c r="K1043" i="20"/>
  <c r="L1043" i="20"/>
  <c r="M1043" i="20"/>
  <c r="N1043" i="20"/>
  <c r="O1043" i="20"/>
  <c r="P1043" i="20"/>
  <c r="E1044" i="20"/>
  <c r="K1044" i="20"/>
  <c r="L1044" i="20"/>
  <c r="M1044" i="20"/>
  <c r="N1044" i="20"/>
  <c r="O1044" i="20"/>
  <c r="P1044" i="20"/>
  <c r="E1045" i="20"/>
  <c r="K1045" i="20"/>
  <c r="L1045" i="20"/>
  <c r="M1045" i="20"/>
  <c r="N1045" i="20"/>
  <c r="O1045" i="20"/>
  <c r="P1045" i="20"/>
  <c r="E1046" i="20"/>
  <c r="K1046" i="20"/>
  <c r="L1046" i="20"/>
  <c r="M1046" i="20"/>
  <c r="N1046" i="20"/>
  <c r="O1046" i="20"/>
  <c r="P1046" i="20"/>
  <c r="E1047" i="20"/>
  <c r="K1047" i="20"/>
  <c r="L1047" i="20"/>
  <c r="M1047" i="20"/>
  <c r="N1047" i="20"/>
  <c r="O1047" i="20"/>
  <c r="P1047" i="20"/>
  <c r="E1048" i="20"/>
  <c r="K1048" i="20"/>
  <c r="L1048" i="20"/>
  <c r="M1048" i="20"/>
  <c r="N1048" i="20"/>
  <c r="O1048" i="20"/>
  <c r="P1048" i="20"/>
  <c r="E1049" i="20"/>
  <c r="K1049" i="20"/>
  <c r="L1049" i="20"/>
  <c r="M1049" i="20"/>
  <c r="N1049" i="20"/>
  <c r="O1049" i="20"/>
  <c r="P1049" i="20"/>
  <c r="E1050" i="20"/>
  <c r="K1050" i="20"/>
  <c r="L1050" i="20"/>
  <c r="M1050" i="20"/>
  <c r="N1050" i="20"/>
  <c r="O1050" i="20"/>
  <c r="P1050" i="20"/>
  <c r="E1051" i="20"/>
  <c r="K1051" i="20"/>
  <c r="L1051" i="20"/>
  <c r="M1051" i="20"/>
  <c r="N1051" i="20"/>
  <c r="O1051" i="20"/>
  <c r="P1051" i="20"/>
  <c r="E1052" i="20"/>
  <c r="K1052" i="20"/>
  <c r="L1052" i="20"/>
  <c r="M1052" i="20"/>
  <c r="N1052" i="20"/>
  <c r="O1052" i="20"/>
  <c r="P1052" i="20"/>
  <c r="E1053" i="20"/>
  <c r="K1053" i="20"/>
  <c r="L1053" i="20"/>
  <c r="M1053" i="20"/>
  <c r="N1053" i="20"/>
  <c r="O1053" i="20"/>
  <c r="P1053" i="20"/>
  <c r="E1054" i="20"/>
  <c r="K1054" i="20"/>
  <c r="L1054" i="20"/>
  <c r="M1054" i="20"/>
  <c r="N1054" i="20"/>
  <c r="O1054" i="20"/>
  <c r="P1054" i="20"/>
  <c r="E1055" i="20"/>
  <c r="K1055" i="20"/>
  <c r="L1055" i="20"/>
  <c r="M1055" i="20"/>
  <c r="N1055" i="20"/>
  <c r="O1055" i="20"/>
  <c r="P1055" i="20"/>
  <c r="E1056" i="20"/>
  <c r="K1056" i="20"/>
  <c r="L1056" i="20"/>
  <c r="M1056" i="20"/>
  <c r="N1056" i="20"/>
  <c r="O1056" i="20"/>
  <c r="P1056" i="20"/>
  <c r="E1057" i="20"/>
  <c r="K1057" i="20"/>
  <c r="L1057" i="20"/>
  <c r="M1057" i="20"/>
  <c r="N1057" i="20"/>
  <c r="O1057" i="20"/>
  <c r="P1057" i="20"/>
  <c r="K1058" i="20"/>
  <c r="L1058" i="20"/>
  <c r="M1058" i="20"/>
  <c r="N1058" i="20"/>
  <c r="O1058" i="20"/>
  <c r="P1058" i="20"/>
  <c r="E1060" i="20"/>
  <c r="AO1060" i="20" s="1"/>
  <c r="K1060" i="20"/>
  <c r="L1060" i="20"/>
  <c r="M1060" i="20"/>
  <c r="N1060" i="20"/>
  <c r="O1060" i="20"/>
  <c r="P1060" i="20"/>
  <c r="E1061" i="20"/>
  <c r="AO1061" i="20" s="1"/>
  <c r="K1061" i="20"/>
  <c r="L1061" i="20"/>
  <c r="M1061" i="20"/>
  <c r="N1061" i="20"/>
  <c r="O1061" i="20"/>
  <c r="P1061" i="20"/>
  <c r="E1062" i="20"/>
  <c r="AO1062" i="20" s="1"/>
  <c r="K1062" i="20"/>
  <c r="L1062" i="20"/>
  <c r="M1062" i="20"/>
  <c r="N1062" i="20"/>
  <c r="O1062" i="20"/>
  <c r="P1062" i="20"/>
  <c r="E1063" i="20"/>
  <c r="AO1063" i="20" s="1"/>
  <c r="K1063" i="20"/>
  <c r="L1063" i="20"/>
  <c r="M1063" i="20"/>
  <c r="N1063" i="20"/>
  <c r="O1063" i="20"/>
  <c r="P1063" i="20"/>
  <c r="E1064" i="20"/>
  <c r="AO1064" i="20" s="1"/>
  <c r="K1064" i="20"/>
  <c r="L1064" i="20"/>
  <c r="M1064" i="20"/>
  <c r="N1064" i="20"/>
  <c r="O1064" i="20"/>
  <c r="P1064" i="20"/>
  <c r="E1065" i="20"/>
  <c r="AO1065" i="20" s="1"/>
  <c r="K1065" i="20"/>
  <c r="L1065" i="20"/>
  <c r="M1065" i="20"/>
  <c r="N1065" i="20"/>
  <c r="O1065" i="20"/>
  <c r="P1065" i="20"/>
  <c r="E1066" i="20"/>
  <c r="AO1066" i="20" s="1"/>
  <c r="K1066" i="20"/>
  <c r="L1066" i="20"/>
  <c r="M1066" i="20"/>
  <c r="N1066" i="20"/>
  <c r="O1066" i="20"/>
  <c r="P1066" i="20"/>
  <c r="E1067" i="20"/>
  <c r="AO1067" i="20" s="1"/>
  <c r="K1067" i="20"/>
  <c r="L1067" i="20"/>
  <c r="M1067" i="20"/>
  <c r="N1067" i="20"/>
  <c r="O1067" i="20"/>
  <c r="P1067" i="20"/>
  <c r="E1068" i="20"/>
  <c r="AO1068" i="20" s="1"/>
  <c r="K1068" i="20"/>
  <c r="L1068" i="20"/>
  <c r="M1068" i="20"/>
  <c r="N1068" i="20"/>
  <c r="O1068" i="20"/>
  <c r="P1068" i="20"/>
  <c r="E1069" i="20"/>
  <c r="AO1069" i="20" s="1"/>
  <c r="K1069" i="20"/>
  <c r="L1069" i="20"/>
  <c r="M1069" i="20"/>
  <c r="N1069" i="20"/>
  <c r="O1069" i="20"/>
  <c r="P1069" i="20"/>
  <c r="E1070" i="20"/>
  <c r="AO1070" i="20" s="1"/>
  <c r="K1070" i="20"/>
  <c r="L1070" i="20"/>
  <c r="M1070" i="20"/>
  <c r="N1070" i="20"/>
  <c r="O1070" i="20"/>
  <c r="P1070" i="20"/>
  <c r="E1071" i="20"/>
  <c r="AO1071" i="20" s="1"/>
  <c r="K1071" i="20"/>
  <c r="L1071" i="20"/>
  <c r="M1071" i="20"/>
  <c r="N1071" i="20"/>
  <c r="O1071" i="20"/>
  <c r="P1071" i="20"/>
  <c r="E1072" i="20"/>
  <c r="AO1072" i="20" s="1"/>
  <c r="K1072" i="20"/>
  <c r="L1072" i="20"/>
  <c r="M1072" i="20"/>
  <c r="N1072" i="20"/>
  <c r="O1072" i="20"/>
  <c r="P1072" i="20"/>
  <c r="E1073" i="20"/>
  <c r="AO1073" i="20" s="1"/>
  <c r="K1073" i="20"/>
  <c r="L1073" i="20"/>
  <c r="M1073" i="20"/>
  <c r="N1073" i="20"/>
  <c r="O1073" i="20"/>
  <c r="P1073" i="20"/>
  <c r="E1074" i="20"/>
  <c r="AO1074" i="20" s="1"/>
  <c r="K1074" i="20"/>
  <c r="L1074" i="20"/>
  <c r="M1074" i="20"/>
  <c r="N1074" i="20"/>
  <c r="O1074" i="20"/>
  <c r="P1074" i="20"/>
  <c r="E1075" i="20"/>
  <c r="AO1075" i="20" s="1"/>
  <c r="K1075" i="20"/>
  <c r="L1075" i="20"/>
  <c r="M1075" i="20"/>
  <c r="N1075" i="20"/>
  <c r="O1075" i="20"/>
  <c r="P1075" i="20"/>
  <c r="E1076" i="20"/>
  <c r="AO1076" i="20" s="1"/>
  <c r="K1076" i="20"/>
  <c r="L1076" i="20"/>
  <c r="M1076" i="20"/>
  <c r="N1076" i="20"/>
  <c r="O1076" i="20"/>
  <c r="P1076" i="20"/>
  <c r="E1077" i="20"/>
  <c r="AO1077" i="20" s="1"/>
  <c r="K1077" i="20"/>
  <c r="L1077" i="20"/>
  <c r="M1077" i="20"/>
  <c r="N1077" i="20"/>
  <c r="O1077" i="20"/>
  <c r="P1077" i="20"/>
  <c r="E1078" i="20"/>
  <c r="AO1078" i="20" s="1"/>
  <c r="K1078" i="20"/>
  <c r="L1078" i="20"/>
  <c r="M1078" i="20"/>
  <c r="N1078" i="20"/>
  <c r="O1078" i="20"/>
  <c r="P1078" i="20"/>
  <c r="E1079" i="20"/>
  <c r="AO1079" i="20" s="1"/>
  <c r="K1079" i="20"/>
  <c r="L1079" i="20"/>
  <c r="M1079" i="20"/>
  <c r="N1079" i="20"/>
  <c r="O1079" i="20"/>
  <c r="P1079" i="20"/>
  <c r="E1080" i="20"/>
  <c r="AO1080" i="20" s="1"/>
  <c r="K1080" i="20"/>
  <c r="L1080" i="20"/>
  <c r="M1080" i="20"/>
  <c r="N1080" i="20"/>
  <c r="O1080" i="20"/>
  <c r="P1080" i="20"/>
  <c r="E1081" i="20"/>
  <c r="AO1081" i="20" s="1"/>
  <c r="K1081" i="20"/>
  <c r="L1081" i="20"/>
  <c r="M1081" i="20"/>
  <c r="N1081" i="20"/>
  <c r="O1081" i="20"/>
  <c r="P1081" i="20"/>
  <c r="E1082" i="20"/>
  <c r="AO1082" i="20" s="1"/>
  <c r="K1082" i="20"/>
  <c r="L1082" i="20"/>
  <c r="M1082" i="20"/>
  <c r="N1082" i="20"/>
  <c r="O1082" i="20"/>
  <c r="P1082" i="20"/>
  <c r="E1083" i="20"/>
  <c r="AO1083" i="20" s="1"/>
  <c r="K1083" i="20"/>
  <c r="L1083" i="20"/>
  <c r="M1083" i="20"/>
  <c r="N1083" i="20"/>
  <c r="O1083" i="20"/>
  <c r="P1083" i="20"/>
  <c r="E1084" i="20"/>
  <c r="AO1084" i="20" s="1"/>
  <c r="K1084" i="20"/>
  <c r="L1084" i="20"/>
  <c r="M1084" i="20"/>
  <c r="N1084" i="20"/>
  <c r="O1084" i="20"/>
  <c r="P1084" i="20"/>
  <c r="E1085" i="20"/>
  <c r="AO1085" i="20" s="1"/>
  <c r="K1085" i="20"/>
  <c r="L1085" i="20"/>
  <c r="M1085" i="20"/>
  <c r="N1085" i="20"/>
  <c r="O1085" i="20"/>
  <c r="P1085" i="20"/>
  <c r="E1086" i="20"/>
  <c r="AO1086" i="20" s="1"/>
  <c r="K1086" i="20"/>
  <c r="L1086" i="20"/>
  <c r="M1086" i="20"/>
  <c r="N1086" i="20"/>
  <c r="O1086" i="20"/>
  <c r="P1086" i="20"/>
  <c r="E1087" i="20"/>
  <c r="AO1087" i="20" s="1"/>
  <c r="K1087" i="20"/>
  <c r="L1087" i="20"/>
  <c r="M1087" i="20"/>
  <c r="N1087" i="20"/>
  <c r="O1087" i="20"/>
  <c r="P1087" i="20"/>
  <c r="E1088" i="20"/>
  <c r="AO1088" i="20" s="1"/>
  <c r="K1088" i="20"/>
  <c r="L1088" i="20"/>
  <c r="M1088" i="20"/>
  <c r="N1088" i="20"/>
  <c r="O1088" i="20"/>
  <c r="P1088" i="20"/>
  <c r="E1089" i="20"/>
  <c r="AO1089" i="20" s="1"/>
  <c r="K1089" i="20"/>
  <c r="L1089" i="20"/>
  <c r="M1089" i="20"/>
  <c r="N1089" i="20"/>
  <c r="O1089" i="20"/>
  <c r="P1089" i="20"/>
  <c r="E1090" i="20"/>
  <c r="AO1090" i="20" s="1"/>
  <c r="K1090" i="20"/>
  <c r="L1090" i="20"/>
  <c r="M1090" i="20"/>
  <c r="N1090" i="20"/>
  <c r="O1090" i="20"/>
  <c r="P1090" i="20"/>
  <c r="E1091" i="20"/>
  <c r="AO1091" i="20" s="1"/>
  <c r="K1091" i="20"/>
  <c r="L1091" i="20"/>
  <c r="M1091" i="20"/>
  <c r="N1091" i="20"/>
  <c r="O1091" i="20"/>
  <c r="P1091" i="20"/>
  <c r="E1092" i="20"/>
  <c r="AO1092" i="20" s="1"/>
  <c r="K1092" i="20"/>
  <c r="L1092" i="20"/>
  <c r="M1092" i="20"/>
  <c r="N1092" i="20"/>
  <c r="O1092" i="20"/>
  <c r="P1092" i="20"/>
  <c r="E1093" i="20"/>
  <c r="AO1093" i="20" s="1"/>
  <c r="K1093" i="20"/>
  <c r="L1093" i="20"/>
  <c r="M1093" i="20"/>
  <c r="N1093" i="20"/>
  <c r="O1093" i="20"/>
  <c r="P1093" i="20"/>
  <c r="E1094" i="20"/>
  <c r="AO1094" i="20" s="1"/>
  <c r="K1094" i="20"/>
  <c r="L1094" i="20"/>
  <c r="M1094" i="20"/>
  <c r="N1094" i="20"/>
  <c r="O1094" i="20"/>
  <c r="P1094" i="20"/>
  <c r="E1095" i="20"/>
  <c r="AO1095" i="20" s="1"/>
  <c r="K1095" i="20"/>
  <c r="L1095" i="20"/>
  <c r="M1095" i="20"/>
  <c r="N1095" i="20"/>
  <c r="O1095" i="20"/>
  <c r="P1095" i="20"/>
  <c r="E1096" i="20"/>
  <c r="AO1096" i="20" s="1"/>
  <c r="K1096" i="20"/>
  <c r="L1096" i="20"/>
  <c r="M1096" i="20"/>
  <c r="N1096" i="20"/>
  <c r="O1096" i="20"/>
  <c r="P1096" i="20"/>
  <c r="E1097" i="20"/>
  <c r="AO1097" i="20" s="1"/>
  <c r="K1097" i="20"/>
  <c r="L1097" i="20"/>
  <c r="M1097" i="20"/>
  <c r="N1097" i="20"/>
  <c r="O1097" i="20"/>
  <c r="P1097" i="20"/>
  <c r="E1098" i="20"/>
  <c r="AO1098" i="20" s="1"/>
  <c r="K1098" i="20"/>
  <c r="L1098" i="20"/>
  <c r="M1098" i="20"/>
  <c r="N1098" i="20"/>
  <c r="O1098" i="20"/>
  <c r="P1098" i="20"/>
  <c r="E1099" i="20"/>
  <c r="AO1099" i="20" s="1"/>
  <c r="K1099" i="20"/>
  <c r="L1099" i="20"/>
  <c r="M1099" i="20"/>
  <c r="N1099" i="20"/>
  <c r="O1099" i="20"/>
  <c r="P1099" i="20"/>
  <c r="E1100" i="20"/>
  <c r="AO1100" i="20" s="1"/>
  <c r="K1100" i="20"/>
  <c r="L1100" i="20"/>
  <c r="M1100" i="20"/>
  <c r="N1100" i="20"/>
  <c r="O1100" i="20"/>
  <c r="P1100" i="20"/>
  <c r="E1101" i="20"/>
  <c r="AO1101" i="20" s="1"/>
  <c r="K1101" i="20"/>
  <c r="L1101" i="20"/>
  <c r="M1101" i="20"/>
  <c r="N1101" i="20"/>
  <c r="O1101" i="20"/>
  <c r="P1101" i="20"/>
  <c r="E1102" i="20"/>
  <c r="AO1102" i="20" s="1"/>
  <c r="K1102" i="20"/>
  <c r="L1102" i="20"/>
  <c r="M1102" i="20"/>
  <c r="N1102" i="20"/>
  <c r="O1102" i="20"/>
  <c r="P1102" i="20"/>
  <c r="E1103" i="20"/>
  <c r="AO1103" i="20" s="1"/>
  <c r="K1103" i="20"/>
  <c r="L1103" i="20"/>
  <c r="M1103" i="20"/>
  <c r="N1103" i="20"/>
  <c r="O1103" i="20"/>
  <c r="P1103" i="20"/>
  <c r="E1104" i="20"/>
  <c r="AO1104" i="20" s="1"/>
  <c r="K1104" i="20"/>
  <c r="L1104" i="20"/>
  <c r="M1104" i="20"/>
  <c r="N1104" i="20"/>
  <c r="O1104" i="20"/>
  <c r="P1104" i="20"/>
  <c r="E1105" i="20"/>
  <c r="AO1105" i="20" s="1"/>
  <c r="K1105" i="20"/>
  <c r="L1105" i="20"/>
  <c r="M1105" i="20"/>
  <c r="N1105" i="20"/>
  <c r="O1105" i="20"/>
  <c r="P1105" i="20"/>
  <c r="E1106" i="20"/>
  <c r="AO1106" i="20" s="1"/>
  <c r="K1106" i="20"/>
  <c r="L1106" i="20"/>
  <c r="M1106" i="20"/>
  <c r="N1106" i="20"/>
  <c r="O1106" i="20"/>
  <c r="P1106" i="20"/>
  <c r="E1107" i="20"/>
  <c r="AO1107" i="20" s="1"/>
  <c r="K1107" i="20"/>
  <c r="L1107" i="20"/>
  <c r="M1107" i="20"/>
  <c r="N1107" i="20"/>
  <c r="O1107" i="20"/>
  <c r="P1107" i="20"/>
  <c r="E1108" i="20"/>
  <c r="AO1108" i="20" s="1"/>
  <c r="K1108" i="20"/>
  <c r="L1108" i="20"/>
  <c r="M1108" i="20"/>
  <c r="N1108" i="20"/>
  <c r="O1108" i="20"/>
  <c r="P1108" i="20"/>
  <c r="E1109" i="20"/>
  <c r="AO1109" i="20" s="1"/>
  <c r="K1109" i="20"/>
  <c r="L1109" i="20"/>
  <c r="M1109" i="20"/>
  <c r="N1109" i="20"/>
  <c r="O1109" i="20"/>
  <c r="P1109" i="20"/>
  <c r="E1110" i="20"/>
  <c r="AO1110" i="20" s="1"/>
  <c r="K1110" i="20"/>
  <c r="L1110" i="20"/>
  <c r="M1110" i="20"/>
  <c r="N1110" i="20"/>
  <c r="O1110" i="20"/>
  <c r="P1110" i="20"/>
  <c r="E1111" i="20"/>
  <c r="AO1111" i="20" s="1"/>
  <c r="K1111" i="20"/>
  <c r="L1111" i="20"/>
  <c r="M1111" i="20"/>
  <c r="N1111" i="20"/>
  <c r="O1111" i="20"/>
  <c r="P1111" i="20"/>
  <c r="E1112" i="20"/>
  <c r="AO1112" i="20" s="1"/>
  <c r="K1112" i="20"/>
  <c r="L1112" i="20"/>
  <c r="M1112" i="20"/>
  <c r="N1112" i="20"/>
  <c r="O1112" i="20"/>
  <c r="P1112" i="20"/>
  <c r="E1113" i="20"/>
  <c r="AO1113" i="20" s="1"/>
  <c r="K1113" i="20"/>
  <c r="L1113" i="20"/>
  <c r="M1113" i="20"/>
  <c r="N1113" i="20"/>
  <c r="O1113" i="20"/>
  <c r="P1113" i="20"/>
  <c r="E1114" i="20"/>
  <c r="AO1114" i="20" s="1"/>
  <c r="K1114" i="20"/>
  <c r="L1114" i="20"/>
  <c r="M1114" i="20"/>
  <c r="N1114" i="20"/>
  <c r="O1114" i="20"/>
  <c r="P1114" i="20"/>
  <c r="E1115" i="20"/>
  <c r="AO1115" i="20" s="1"/>
  <c r="K1115" i="20"/>
  <c r="L1115" i="20"/>
  <c r="M1115" i="20"/>
  <c r="N1115" i="20"/>
  <c r="O1115" i="20"/>
  <c r="P1115" i="20"/>
  <c r="E1116" i="20"/>
  <c r="AO1116" i="20" s="1"/>
  <c r="K1116" i="20"/>
  <c r="L1116" i="20"/>
  <c r="M1116" i="20"/>
  <c r="N1116" i="20"/>
  <c r="O1116" i="20"/>
  <c r="P1116" i="20"/>
  <c r="E1117" i="20"/>
  <c r="AO1117" i="20" s="1"/>
  <c r="K1117" i="20"/>
  <c r="L1117" i="20"/>
  <c r="M1117" i="20"/>
  <c r="N1117" i="20"/>
  <c r="O1117" i="20"/>
  <c r="P1117" i="20"/>
  <c r="E1118" i="20"/>
  <c r="AO1118" i="20" s="1"/>
  <c r="K1118" i="20"/>
  <c r="L1118" i="20"/>
  <c r="M1118" i="20"/>
  <c r="N1118" i="20"/>
  <c r="O1118" i="20"/>
  <c r="P1118" i="20"/>
  <c r="E1119" i="20"/>
  <c r="AO1119" i="20" s="1"/>
  <c r="K1119" i="20"/>
  <c r="L1119" i="20"/>
  <c r="M1119" i="20"/>
  <c r="N1119" i="20"/>
  <c r="O1119" i="20"/>
  <c r="P1119" i="20"/>
  <c r="E1120" i="20"/>
  <c r="AO1120" i="20" s="1"/>
  <c r="K1120" i="20"/>
  <c r="L1120" i="20"/>
  <c r="M1120" i="20"/>
  <c r="N1120" i="20"/>
  <c r="O1120" i="20"/>
  <c r="P1120" i="20"/>
  <c r="E1121" i="20"/>
  <c r="AO1121" i="20" s="1"/>
  <c r="K1121" i="20"/>
  <c r="L1121" i="20"/>
  <c r="M1121" i="20"/>
  <c r="N1121" i="20"/>
  <c r="O1121" i="20"/>
  <c r="P1121" i="20"/>
  <c r="E1122" i="20"/>
  <c r="AO1122" i="20" s="1"/>
  <c r="K1122" i="20"/>
  <c r="L1122" i="20"/>
  <c r="M1122" i="20"/>
  <c r="N1122" i="20"/>
  <c r="O1122" i="20"/>
  <c r="P1122" i="20"/>
  <c r="E1123" i="20"/>
  <c r="AO1123" i="20" s="1"/>
  <c r="K1123" i="20"/>
  <c r="L1123" i="20"/>
  <c r="M1123" i="20"/>
  <c r="N1123" i="20"/>
  <c r="O1123" i="20"/>
  <c r="P1123" i="20"/>
  <c r="E1124" i="20"/>
  <c r="AO1124" i="20" s="1"/>
  <c r="K1124" i="20"/>
  <c r="L1124" i="20"/>
  <c r="M1124" i="20"/>
  <c r="N1124" i="20"/>
  <c r="O1124" i="20"/>
  <c r="P1124" i="20"/>
  <c r="E1125" i="20"/>
  <c r="AO1125" i="20" s="1"/>
  <c r="K1125" i="20"/>
  <c r="L1125" i="20"/>
  <c r="M1125" i="20"/>
  <c r="N1125" i="20"/>
  <c r="O1125" i="20"/>
  <c r="P1125" i="20"/>
  <c r="E1126" i="20"/>
  <c r="AO1126" i="20" s="1"/>
  <c r="K1126" i="20"/>
  <c r="L1126" i="20"/>
  <c r="M1126" i="20"/>
  <c r="N1126" i="20"/>
  <c r="O1126" i="20"/>
  <c r="P1126" i="20"/>
  <c r="E1127" i="20"/>
  <c r="AO1127" i="20" s="1"/>
  <c r="K1127" i="20"/>
  <c r="L1127" i="20"/>
  <c r="M1127" i="20"/>
  <c r="N1127" i="20"/>
  <c r="O1127" i="20"/>
  <c r="P1127" i="20"/>
  <c r="E1128" i="20"/>
  <c r="AO1128" i="20" s="1"/>
  <c r="K1128" i="20"/>
  <c r="L1128" i="20"/>
  <c r="M1128" i="20"/>
  <c r="N1128" i="20"/>
  <c r="O1128" i="20"/>
  <c r="P1128" i="20"/>
  <c r="E1129" i="20"/>
  <c r="AO1129" i="20" s="1"/>
  <c r="K1129" i="20"/>
  <c r="L1129" i="20"/>
  <c r="M1129" i="20"/>
  <c r="N1129" i="20"/>
  <c r="O1129" i="20"/>
  <c r="P1129" i="20"/>
  <c r="E1130" i="20"/>
  <c r="AO1130" i="20" s="1"/>
  <c r="K1130" i="20"/>
  <c r="L1130" i="20"/>
  <c r="M1130" i="20"/>
  <c r="N1130" i="20"/>
  <c r="O1130" i="20"/>
  <c r="P1130" i="20"/>
  <c r="E1131" i="20"/>
  <c r="AO1131" i="20" s="1"/>
  <c r="K1131" i="20"/>
  <c r="L1131" i="20"/>
  <c r="M1131" i="20"/>
  <c r="N1131" i="20"/>
  <c r="O1131" i="20"/>
  <c r="P1131" i="20"/>
  <c r="E1132" i="20"/>
  <c r="AO1132" i="20" s="1"/>
  <c r="K1132" i="20"/>
  <c r="L1132" i="20"/>
  <c r="M1132" i="20"/>
  <c r="N1132" i="20"/>
  <c r="O1132" i="20"/>
  <c r="P1132" i="20"/>
  <c r="E1133" i="20"/>
  <c r="AO1133" i="20" s="1"/>
  <c r="K1133" i="20"/>
  <c r="L1133" i="20"/>
  <c r="M1133" i="20"/>
  <c r="N1133" i="20"/>
  <c r="O1133" i="20"/>
  <c r="P1133" i="20"/>
  <c r="E1134" i="20"/>
  <c r="AO1134" i="20" s="1"/>
  <c r="K1134" i="20"/>
  <c r="L1134" i="20"/>
  <c r="M1134" i="20"/>
  <c r="N1134" i="20"/>
  <c r="O1134" i="20"/>
  <c r="P1134" i="20"/>
  <c r="E1135" i="20"/>
  <c r="AO1135" i="20" s="1"/>
  <c r="K1135" i="20"/>
  <c r="L1135" i="20"/>
  <c r="M1135" i="20"/>
  <c r="N1135" i="20"/>
  <c r="O1135" i="20"/>
  <c r="P1135" i="20"/>
  <c r="E1136" i="20"/>
  <c r="AO1136" i="20" s="1"/>
  <c r="K1136" i="20"/>
  <c r="L1136" i="20"/>
  <c r="M1136" i="20"/>
  <c r="N1136" i="20"/>
  <c r="O1136" i="20"/>
  <c r="P1136" i="20"/>
  <c r="E1137" i="20"/>
  <c r="AO1137" i="20" s="1"/>
  <c r="K1137" i="20"/>
  <c r="L1137" i="20"/>
  <c r="M1137" i="20"/>
  <c r="N1137" i="20"/>
  <c r="O1137" i="20"/>
  <c r="P1137" i="20"/>
  <c r="E1138" i="20"/>
  <c r="AO1138" i="20" s="1"/>
  <c r="K1138" i="20"/>
  <c r="L1138" i="20"/>
  <c r="M1138" i="20"/>
  <c r="N1138" i="20"/>
  <c r="O1138" i="20"/>
  <c r="P1138" i="20"/>
  <c r="E1139" i="20"/>
  <c r="AO1139" i="20" s="1"/>
  <c r="K1139" i="20"/>
  <c r="L1139" i="20"/>
  <c r="M1139" i="20"/>
  <c r="N1139" i="20"/>
  <c r="O1139" i="20"/>
  <c r="P1139" i="20"/>
  <c r="E1140" i="20"/>
  <c r="AO1140" i="20" s="1"/>
  <c r="K1140" i="20"/>
  <c r="L1140" i="20"/>
  <c r="M1140" i="20"/>
  <c r="N1140" i="20"/>
  <c r="O1140" i="20"/>
  <c r="P1140" i="20"/>
  <c r="E1141" i="20"/>
  <c r="AO1141" i="20" s="1"/>
  <c r="K1141" i="20"/>
  <c r="L1141" i="20"/>
  <c r="M1141" i="20"/>
  <c r="N1141" i="20"/>
  <c r="O1141" i="20"/>
  <c r="P1141" i="20"/>
  <c r="E1142" i="20"/>
  <c r="AO1142" i="20" s="1"/>
  <c r="K1142" i="20"/>
  <c r="L1142" i="20"/>
  <c r="M1142" i="20"/>
  <c r="N1142" i="20"/>
  <c r="O1142" i="20"/>
  <c r="P1142" i="20"/>
  <c r="E1143" i="20"/>
  <c r="AO1143" i="20" s="1"/>
  <c r="K1143" i="20"/>
  <c r="L1143" i="20"/>
  <c r="M1143" i="20"/>
  <c r="N1143" i="20"/>
  <c r="O1143" i="20"/>
  <c r="P1143" i="20"/>
  <c r="E1144" i="20"/>
  <c r="AO1144" i="20" s="1"/>
  <c r="K1144" i="20"/>
  <c r="L1144" i="20"/>
  <c r="M1144" i="20"/>
  <c r="N1144" i="20"/>
  <c r="O1144" i="20"/>
  <c r="P1144" i="20"/>
  <c r="E1145" i="20"/>
  <c r="AO1145" i="20" s="1"/>
  <c r="K1145" i="20"/>
  <c r="L1145" i="20"/>
  <c r="M1145" i="20"/>
  <c r="N1145" i="20"/>
  <c r="O1145" i="20"/>
  <c r="P1145" i="20"/>
  <c r="E1146" i="20"/>
  <c r="AO1146" i="20" s="1"/>
  <c r="K1146" i="20"/>
  <c r="L1146" i="20"/>
  <c r="M1146" i="20"/>
  <c r="N1146" i="20"/>
  <c r="O1146" i="20"/>
  <c r="P1146" i="20"/>
  <c r="E1147" i="20"/>
  <c r="AO1147" i="20" s="1"/>
  <c r="K1147" i="20"/>
  <c r="L1147" i="20"/>
  <c r="M1147" i="20"/>
  <c r="N1147" i="20"/>
  <c r="O1147" i="20"/>
  <c r="P1147" i="20"/>
  <c r="E1148" i="20"/>
  <c r="AO1148" i="20" s="1"/>
  <c r="K1148" i="20"/>
  <c r="L1148" i="20"/>
  <c r="M1148" i="20"/>
  <c r="N1148" i="20"/>
  <c r="O1148" i="20"/>
  <c r="P1148" i="20"/>
  <c r="E1149" i="20"/>
  <c r="AO1149" i="20" s="1"/>
  <c r="K1149" i="20"/>
  <c r="L1149" i="20"/>
  <c r="M1149" i="20"/>
  <c r="N1149" i="20"/>
  <c r="O1149" i="20"/>
  <c r="P1149" i="20"/>
  <c r="E1150" i="20"/>
  <c r="AO1150" i="20" s="1"/>
  <c r="K1150" i="20"/>
  <c r="L1150" i="20"/>
  <c r="M1150" i="20"/>
  <c r="N1150" i="20"/>
  <c r="O1150" i="20"/>
  <c r="P1150" i="20"/>
  <c r="Q1150" i="20"/>
  <c r="E1151" i="20"/>
  <c r="AO1151" i="20" s="1"/>
  <c r="K1151" i="20"/>
  <c r="L1151" i="20"/>
  <c r="M1151" i="20"/>
  <c r="N1151" i="20"/>
  <c r="O1151" i="20"/>
  <c r="P1151" i="20"/>
  <c r="E1152" i="20"/>
  <c r="AO1152" i="20" s="1"/>
  <c r="K1152" i="20"/>
  <c r="L1152" i="20"/>
  <c r="M1152" i="20"/>
  <c r="N1152" i="20"/>
  <c r="O1152" i="20"/>
  <c r="P1152" i="20"/>
  <c r="E1153" i="20"/>
  <c r="AO1153" i="20" s="1"/>
  <c r="K1153" i="20"/>
  <c r="L1153" i="20"/>
  <c r="M1153" i="20"/>
  <c r="N1153" i="20"/>
  <c r="O1153" i="20"/>
  <c r="P1153" i="20"/>
  <c r="E1154" i="20"/>
  <c r="AO1154" i="20" s="1"/>
  <c r="K1154" i="20"/>
  <c r="L1154" i="20"/>
  <c r="M1154" i="20"/>
  <c r="N1154" i="20"/>
  <c r="O1154" i="20"/>
  <c r="P1154" i="20"/>
  <c r="E1155" i="20"/>
  <c r="AO1155" i="20" s="1"/>
  <c r="K1155" i="20"/>
  <c r="L1155" i="20"/>
  <c r="M1155" i="20"/>
  <c r="N1155" i="20"/>
  <c r="O1155" i="20"/>
  <c r="P1155" i="20"/>
  <c r="E1156" i="20"/>
  <c r="AO1156" i="20" s="1"/>
  <c r="K1156" i="20"/>
  <c r="L1156" i="20"/>
  <c r="M1156" i="20"/>
  <c r="N1156" i="20"/>
  <c r="O1156" i="20"/>
  <c r="P1156" i="20"/>
  <c r="E1157" i="20"/>
  <c r="AO1157" i="20" s="1"/>
  <c r="K1157" i="20"/>
  <c r="L1157" i="20"/>
  <c r="M1157" i="20"/>
  <c r="N1157" i="20"/>
  <c r="O1157" i="20"/>
  <c r="P1157" i="20"/>
  <c r="E1158" i="20"/>
  <c r="AO1158" i="20" s="1"/>
  <c r="K1158" i="20"/>
  <c r="L1158" i="20"/>
  <c r="M1158" i="20"/>
  <c r="N1158" i="20"/>
  <c r="O1158" i="20"/>
  <c r="P1158" i="20"/>
  <c r="E1159" i="20"/>
  <c r="AO1159" i="20" s="1"/>
  <c r="K1159" i="20"/>
  <c r="L1159" i="20"/>
  <c r="M1159" i="20"/>
  <c r="N1159" i="20"/>
  <c r="O1159" i="20"/>
  <c r="P1159" i="20"/>
  <c r="E1160" i="20"/>
  <c r="AO1160" i="20" s="1"/>
  <c r="K1160" i="20"/>
  <c r="L1160" i="20"/>
  <c r="M1160" i="20"/>
  <c r="N1160" i="20"/>
  <c r="O1160" i="20"/>
  <c r="P1160" i="20"/>
  <c r="E1161" i="20"/>
  <c r="AO1161" i="20" s="1"/>
  <c r="K1161" i="20"/>
  <c r="L1161" i="20"/>
  <c r="M1161" i="20"/>
  <c r="N1161" i="20"/>
  <c r="O1161" i="20"/>
  <c r="P1161" i="20"/>
  <c r="E1162" i="20"/>
  <c r="AO1162" i="20" s="1"/>
  <c r="K1162" i="20"/>
  <c r="L1162" i="20"/>
  <c r="M1162" i="20"/>
  <c r="N1162" i="20"/>
  <c r="O1162" i="20"/>
  <c r="P1162" i="20"/>
  <c r="E1163" i="20"/>
  <c r="AO1163" i="20" s="1"/>
  <c r="K1163" i="20"/>
  <c r="L1163" i="20"/>
  <c r="M1163" i="20"/>
  <c r="N1163" i="20"/>
  <c r="O1163" i="20"/>
  <c r="P1163" i="20"/>
  <c r="E1164" i="20"/>
  <c r="AO1164" i="20" s="1"/>
  <c r="K1164" i="20"/>
  <c r="L1164" i="20"/>
  <c r="M1164" i="20"/>
  <c r="N1164" i="20"/>
  <c r="O1164" i="20"/>
  <c r="P1164" i="20"/>
  <c r="E1165" i="20"/>
  <c r="AO1165" i="20" s="1"/>
  <c r="K1165" i="20"/>
  <c r="L1165" i="20"/>
  <c r="M1165" i="20"/>
  <c r="N1165" i="20"/>
  <c r="O1165" i="20"/>
  <c r="P1165" i="20"/>
  <c r="E1166" i="20"/>
  <c r="AO1166" i="20" s="1"/>
  <c r="K1166" i="20"/>
  <c r="L1166" i="20"/>
  <c r="M1166" i="20"/>
  <c r="N1166" i="20"/>
  <c r="O1166" i="20"/>
  <c r="P1166" i="20"/>
  <c r="E1167" i="20"/>
  <c r="AO1167" i="20" s="1"/>
  <c r="K1167" i="20"/>
  <c r="L1167" i="20"/>
  <c r="M1167" i="20"/>
  <c r="N1167" i="20"/>
  <c r="O1167" i="20"/>
  <c r="P1167" i="20"/>
  <c r="E1168" i="20"/>
  <c r="AO1168" i="20" s="1"/>
  <c r="K1168" i="20"/>
  <c r="L1168" i="20"/>
  <c r="M1168" i="20"/>
  <c r="N1168" i="20"/>
  <c r="O1168" i="20"/>
  <c r="P1168" i="20"/>
  <c r="E1169" i="20"/>
  <c r="AO1169" i="20" s="1"/>
  <c r="K1169" i="20"/>
  <c r="L1169" i="20"/>
  <c r="M1169" i="20"/>
  <c r="N1169" i="20"/>
  <c r="O1169" i="20"/>
  <c r="P1169" i="20"/>
  <c r="E1170" i="20"/>
  <c r="AO1170" i="20" s="1"/>
  <c r="K1170" i="20"/>
  <c r="L1170" i="20"/>
  <c r="M1170" i="20"/>
  <c r="N1170" i="20"/>
  <c r="O1170" i="20"/>
  <c r="P1170" i="20"/>
  <c r="E1171" i="20"/>
  <c r="AO1171" i="20" s="1"/>
  <c r="K1171" i="20"/>
  <c r="L1171" i="20"/>
  <c r="M1171" i="20"/>
  <c r="N1171" i="20"/>
  <c r="O1171" i="20"/>
  <c r="P1171" i="20"/>
  <c r="E1172" i="20"/>
  <c r="AO1172" i="20" s="1"/>
  <c r="K1172" i="20"/>
  <c r="L1172" i="20"/>
  <c r="M1172" i="20"/>
  <c r="N1172" i="20"/>
  <c r="O1172" i="20"/>
  <c r="P1172" i="20"/>
  <c r="E1173" i="20"/>
  <c r="AO1173" i="20" s="1"/>
  <c r="K1173" i="20"/>
  <c r="L1173" i="20"/>
  <c r="M1173" i="20"/>
  <c r="N1173" i="20"/>
  <c r="O1173" i="20"/>
  <c r="P1173" i="20"/>
  <c r="E1174" i="20"/>
  <c r="AO1174" i="20" s="1"/>
  <c r="K1174" i="20"/>
  <c r="L1174" i="20"/>
  <c r="M1174" i="20"/>
  <c r="N1174" i="20"/>
  <c r="O1174" i="20"/>
  <c r="P1174" i="20"/>
  <c r="E1175" i="20"/>
  <c r="AO1175" i="20" s="1"/>
  <c r="K1175" i="20"/>
  <c r="L1175" i="20"/>
  <c r="M1175" i="20"/>
  <c r="N1175" i="20"/>
  <c r="O1175" i="20"/>
  <c r="P1175" i="20"/>
  <c r="E1176" i="20"/>
  <c r="AO1176" i="20" s="1"/>
  <c r="K1176" i="20"/>
  <c r="L1176" i="20"/>
  <c r="M1176" i="20"/>
  <c r="N1176" i="20"/>
  <c r="O1176" i="20"/>
  <c r="P1176" i="20"/>
  <c r="E1177" i="20"/>
  <c r="AO1177" i="20" s="1"/>
  <c r="K1177" i="20"/>
  <c r="L1177" i="20"/>
  <c r="M1177" i="20"/>
  <c r="N1177" i="20"/>
  <c r="O1177" i="20"/>
  <c r="P1177" i="20"/>
  <c r="E1178" i="20"/>
  <c r="AO1178" i="20" s="1"/>
  <c r="K1178" i="20"/>
  <c r="L1178" i="20"/>
  <c r="M1178" i="20"/>
  <c r="N1178" i="20"/>
  <c r="O1178" i="20"/>
  <c r="P1178" i="20"/>
  <c r="E1179" i="20"/>
  <c r="AO1179" i="20" s="1"/>
  <c r="K1179" i="20"/>
  <c r="L1179" i="20"/>
  <c r="M1179" i="20"/>
  <c r="N1179" i="20"/>
  <c r="O1179" i="20"/>
  <c r="P1179" i="20"/>
  <c r="E1180" i="20"/>
  <c r="AO1180" i="20" s="1"/>
  <c r="K1180" i="20"/>
  <c r="L1180" i="20"/>
  <c r="M1180" i="20"/>
  <c r="N1180" i="20"/>
  <c r="O1180" i="20"/>
  <c r="P1180" i="20"/>
  <c r="E1181" i="20"/>
  <c r="AO1181" i="20" s="1"/>
  <c r="K1181" i="20"/>
  <c r="L1181" i="20"/>
  <c r="M1181" i="20"/>
  <c r="N1181" i="20"/>
  <c r="O1181" i="20"/>
  <c r="P1181" i="20"/>
  <c r="E1182" i="20"/>
  <c r="AO1182" i="20" s="1"/>
  <c r="K1182" i="20"/>
  <c r="L1182" i="20"/>
  <c r="M1182" i="20"/>
  <c r="N1182" i="20"/>
  <c r="O1182" i="20"/>
  <c r="P1182" i="20"/>
  <c r="E1183" i="20"/>
  <c r="AO1183" i="20" s="1"/>
  <c r="K1183" i="20"/>
  <c r="L1183" i="20"/>
  <c r="M1183" i="20"/>
  <c r="N1183" i="20"/>
  <c r="O1183" i="20"/>
  <c r="P1183" i="20"/>
  <c r="E1184" i="20"/>
  <c r="AO1184" i="20" s="1"/>
  <c r="K1184" i="20"/>
  <c r="L1184" i="20"/>
  <c r="M1184" i="20"/>
  <c r="N1184" i="20"/>
  <c r="O1184" i="20"/>
  <c r="P1184" i="20"/>
  <c r="E1185" i="20"/>
  <c r="AO1185" i="20" s="1"/>
  <c r="K1185" i="20"/>
  <c r="L1185" i="20"/>
  <c r="M1185" i="20"/>
  <c r="N1185" i="20"/>
  <c r="O1185" i="20"/>
  <c r="P1185" i="20"/>
  <c r="E1186" i="20"/>
  <c r="AO1186" i="20" s="1"/>
  <c r="I1186" i="20"/>
  <c r="K1186" i="20"/>
  <c r="L1186" i="20"/>
  <c r="M1186" i="20"/>
  <c r="N1186" i="20"/>
  <c r="O1186" i="20"/>
  <c r="P1186" i="20"/>
  <c r="E1187" i="20"/>
  <c r="AO1187" i="20" s="1"/>
  <c r="K1187" i="20"/>
  <c r="L1187" i="20"/>
  <c r="M1187" i="20"/>
  <c r="N1187" i="20"/>
  <c r="O1187" i="20"/>
  <c r="P1187" i="20"/>
  <c r="E1188" i="20"/>
  <c r="AO1188" i="20" s="1"/>
  <c r="K1188" i="20"/>
  <c r="L1188" i="20"/>
  <c r="M1188" i="20"/>
  <c r="N1188" i="20"/>
  <c r="O1188" i="20"/>
  <c r="P1188" i="20"/>
  <c r="E1189" i="20"/>
  <c r="AO1189" i="20" s="1"/>
  <c r="K1189" i="20"/>
  <c r="L1189" i="20"/>
  <c r="M1189" i="20"/>
  <c r="N1189" i="20"/>
  <c r="O1189" i="20"/>
  <c r="P1189" i="20"/>
  <c r="E1190" i="20"/>
  <c r="AO1190" i="20" s="1"/>
  <c r="K1190" i="20"/>
  <c r="L1190" i="20"/>
  <c r="M1190" i="20"/>
  <c r="N1190" i="20"/>
  <c r="O1190" i="20"/>
  <c r="P1190" i="20"/>
  <c r="E1191" i="20"/>
  <c r="AO1191" i="20" s="1"/>
  <c r="K1191" i="20"/>
  <c r="L1191" i="20"/>
  <c r="M1191" i="20"/>
  <c r="N1191" i="20"/>
  <c r="O1191" i="20"/>
  <c r="P1191" i="20"/>
  <c r="E1192" i="20"/>
  <c r="AO1192" i="20" s="1"/>
  <c r="K1192" i="20"/>
  <c r="L1192" i="20"/>
  <c r="M1192" i="20"/>
  <c r="N1192" i="20"/>
  <c r="O1192" i="20"/>
  <c r="P1192" i="20"/>
  <c r="E1193" i="20"/>
  <c r="AO1193" i="20" s="1"/>
  <c r="K1193" i="20"/>
  <c r="L1193" i="20"/>
  <c r="M1193" i="20"/>
  <c r="N1193" i="20"/>
  <c r="O1193" i="20"/>
  <c r="P1193" i="20"/>
  <c r="E1194" i="20"/>
  <c r="AO1194" i="20" s="1"/>
  <c r="K1194" i="20"/>
  <c r="L1194" i="20"/>
  <c r="M1194" i="20"/>
  <c r="N1194" i="20"/>
  <c r="O1194" i="20"/>
  <c r="P1194" i="20"/>
  <c r="E1195" i="20"/>
  <c r="AO1195" i="20" s="1"/>
  <c r="K1195" i="20"/>
  <c r="L1195" i="20"/>
  <c r="M1195" i="20"/>
  <c r="N1195" i="20"/>
  <c r="O1195" i="20"/>
  <c r="P1195" i="20"/>
  <c r="E1196" i="20"/>
  <c r="AO1196" i="20" s="1"/>
  <c r="K1196" i="20"/>
  <c r="L1196" i="20"/>
  <c r="M1196" i="20"/>
  <c r="N1196" i="20"/>
  <c r="O1196" i="20"/>
  <c r="P1196" i="20"/>
  <c r="E1197" i="20"/>
  <c r="AO1197" i="20" s="1"/>
  <c r="K1197" i="20"/>
  <c r="L1197" i="20"/>
  <c r="M1197" i="20"/>
  <c r="N1197" i="20"/>
  <c r="O1197" i="20"/>
  <c r="P1197" i="20"/>
  <c r="E1198" i="20"/>
  <c r="AO1198" i="20" s="1"/>
  <c r="K1198" i="20"/>
  <c r="L1198" i="20"/>
  <c r="M1198" i="20"/>
  <c r="N1198" i="20"/>
  <c r="O1198" i="20"/>
  <c r="P1198" i="20"/>
  <c r="E1199" i="20"/>
  <c r="AO1199" i="20" s="1"/>
  <c r="K1199" i="20"/>
  <c r="L1199" i="20"/>
  <c r="M1199" i="20"/>
  <c r="N1199" i="20"/>
  <c r="O1199" i="20"/>
  <c r="P1199" i="20"/>
  <c r="E1200" i="20"/>
  <c r="AO1200" i="20" s="1"/>
  <c r="K1200" i="20"/>
  <c r="L1200" i="20"/>
  <c r="M1200" i="20"/>
  <c r="N1200" i="20"/>
  <c r="O1200" i="20"/>
  <c r="P1200" i="20"/>
  <c r="E1201" i="20"/>
  <c r="AO1201" i="20" s="1"/>
  <c r="K1201" i="20"/>
  <c r="L1201" i="20"/>
  <c r="M1201" i="20"/>
  <c r="N1201" i="20"/>
  <c r="O1201" i="20"/>
  <c r="P1201" i="20"/>
  <c r="E1202" i="20"/>
  <c r="AO1202" i="20" s="1"/>
  <c r="K1202" i="20"/>
  <c r="L1202" i="20"/>
  <c r="M1202" i="20"/>
  <c r="N1202" i="20"/>
  <c r="O1202" i="20"/>
  <c r="P1202" i="20"/>
  <c r="E1203" i="20"/>
  <c r="AO1203" i="20" s="1"/>
  <c r="K1203" i="20"/>
  <c r="L1203" i="20"/>
  <c r="M1203" i="20"/>
  <c r="N1203" i="20"/>
  <c r="O1203" i="20"/>
  <c r="P1203" i="20"/>
  <c r="E1204" i="20"/>
  <c r="AO1204" i="20" s="1"/>
  <c r="K1204" i="20"/>
  <c r="L1204" i="20"/>
  <c r="M1204" i="20"/>
  <c r="N1204" i="20"/>
  <c r="O1204" i="20"/>
  <c r="P1204" i="20"/>
  <c r="E1205" i="20"/>
  <c r="AO1205" i="20" s="1"/>
  <c r="K1205" i="20"/>
  <c r="L1205" i="20"/>
  <c r="M1205" i="20"/>
  <c r="N1205" i="20"/>
  <c r="O1205" i="20"/>
  <c r="P1205" i="20"/>
  <c r="E1206" i="20"/>
  <c r="AO1206" i="20" s="1"/>
  <c r="K1206" i="20"/>
  <c r="L1206" i="20"/>
  <c r="M1206" i="20"/>
  <c r="N1206" i="20"/>
  <c r="O1206" i="20"/>
  <c r="P1206" i="20"/>
  <c r="E1207" i="20"/>
  <c r="AO1207" i="20" s="1"/>
  <c r="K1207" i="20"/>
  <c r="L1207" i="20"/>
  <c r="M1207" i="20"/>
  <c r="N1207" i="20"/>
  <c r="O1207" i="20"/>
  <c r="P1207" i="20"/>
  <c r="E1208" i="20"/>
  <c r="AO1208" i="20" s="1"/>
  <c r="K1208" i="20"/>
  <c r="L1208" i="20"/>
  <c r="M1208" i="20"/>
  <c r="N1208" i="20"/>
  <c r="O1208" i="20"/>
  <c r="P1208" i="20"/>
  <c r="E1209" i="20"/>
  <c r="AO1209" i="20" s="1"/>
  <c r="K1209" i="20"/>
  <c r="L1209" i="20"/>
  <c r="M1209" i="20"/>
  <c r="N1209" i="20"/>
  <c r="O1209" i="20"/>
  <c r="P1209" i="20"/>
  <c r="E1210" i="20"/>
  <c r="AO1210" i="20" s="1"/>
  <c r="K1210" i="20"/>
  <c r="L1210" i="20"/>
  <c r="M1210" i="20"/>
  <c r="N1210" i="20"/>
  <c r="O1210" i="20"/>
  <c r="P1210" i="20"/>
  <c r="E1211" i="20"/>
  <c r="AO1211" i="20" s="1"/>
  <c r="K1211" i="20"/>
  <c r="L1211" i="20"/>
  <c r="M1211" i="20"/>
  <c r="N1211" i="20"/>
  <c r="O1211" i="20"/>
  <c r="P1211" i="20"/>
  <c r="E1212" i="20"/>
  <c r="AO1212" i="20" s="1"/>
  <c r="K1212" i="20"/>
  <c r="L1212" i="20"/>
  <c r="M1212" i="20"/>
  <c r="N1212" i="20"/>
  <c r="O1212" i="20"/>
  <c r="P1212" i="20"/>
  <c r="E1213" i="20"/>
  <c r="AO1213" i="20" s="1"/>
  <c r="K1213" i="20"/>
  <c r="L1213" i="20"/>
  <c r="M1213" i="20"/>
  <c r="N1213" i="20"/>
  <c r="O1213" i="20"/>
  <c r="P1213" i="20"/>
  <c r="E1214" i="20"/>
  <c r="AO1214" i="20" s="1"/>
  <c r="K1214" i="20"/>
  <c r="L1214" i="20"/>
  <c r="M1214" i="20"/>
  <c r="N1214" i="20"/>
  <c r="O1214" i="20"/>
  <c r="P1214" i="20"/>
  <c r="E1215" i="20"/>
  <c r="AO1215" i="20" s="1"/>
  <c r="K1215" i="20"/>
  <c r="L1215" i="20"/>
  <c r="M1215" i="20"/>
  <c r="N1215" i="20"/>
  <c r="O1215" i="20"/>
  <c r="P1215" i="20"/>
  <c r="E1216" i="20"/>
  <c r="AO1216" i="20" s="1"/>
  <c r="K1216" i="20"/>
  <c r="L1216" i="20"/>
  <c r="M1216" i="20"/>
  <c r="N1216" i="20"/>
  <c r="O1216" i="20"/>
  <c r="P1216" i="20"/>
  <c r="E1217" i="20"/>
  <c r="AO1217" i="20" s="1"/>
  <c r="K1217" i="20"/>
  <c r="L1217" i="20"/>
  <c r="M1217" i="20"/>
  <c r="N1217" i="20"/>
  <c r="O1217" i="20"/>
  <c r="P1217" i="20"/>
  <c r="E1218" i="20"/>
  <c r="AO1218" i="20" s="1"/>
  <c r="K1218" i="20"/>
  <c r="L1218" i="20"/>
  <c r="M1218" i="20"/>
  <c r="N1218" i="20"/>
  <c r="O1218" i="20"/>
  <c r="P1218" i="20"/>
  <c r="E1219" i="20"/>
  <c r="AO1219" i="20" s="1"/>
  <c r="K1219" i="20"/>
  <c r="L1219" i="20"/>
  <c r="M1219" i="20"/>
  <c r="N1219" i="20"/>
  <c r="O1219" i="20"/>
  <c r="P1219" i="20"/>
  <c r="E1220" i="20"/>
  <c r="AO1220" i="20" s="1"/>
  <c r="K1220" i="20"/>
  <c r="L1220" i="20"/>
  <c r="M1220" i="20"/>
  <c r="N1220" i="20"/>
  <c r="O1220" i="20"/>
  <c r="P1220" i="20"/>
  <c r="E1221" i="20"/>
  <c r="AO1221" i="20" s="1"/>
  <c r="K1221" i="20"/>
  <c r="L1221" i="20"/>
  <c r="M1221" i="20"/>
  <c r="N1221" i="20"/>
  <c r="O1221" i="20"/>
  <c r="P1221" i="20"/>
  <c r="E1222" i="20"/>
  <c r="AO1222" i="20" s="1"/>
  <c r="K1222" i="20"/>
  <c r="L1222" i="20"/>
  <c r="M1222" i="20"/>
  <c r="N1222" i="20"/>
  <c r="O1222" i="20"/>
  <c r="P1222" i="20"/>
  <c r="E1223" i="20"/>
  <c r="AO1223" i="20" s="1"/>
  <c r="K1223" i="20"/>
  <c r="L1223" i="20"/>
  <c r="M1223" i="20"/>
  <c r="N1223" i="20"/>
  <c r="O1223" i="20"/>
  <c r="P1223" i="20"/>
  <c r="E1224" i="20"/>
  <c r="AO1224" i="20" s="1"/>
  <c r="K1224" i="20"/>
  <c r="L1224" i="20"/>
  <c r="M1224" i="20"/>
  <c r="N1224" i="20"/>
  <c r="O1224" i="20"/>
  <c r="P1224" i="20"/>
  <c r="E1225" i="20"/>
  <c r="AO1225" i="20" s="1"/>
  <c r="K1225" i="20"/>
  <c r="L1225" i="20"/>
  <c r="M1225" i="20"/>
  <c r="N1225" i="20"/>
  <c r="O1225" i="20"/>
  <c r="P1225" i="20"/>
  <c r="E1226" i="20"/>
  <c r="AO1226" i="20" s="1"/>
  <c r="K1226" i="20"/>
  <c r="L1226" i="20"/>
  <c r="M1226" i="20"/>
  <c r="N1226" i="20"/>
  <c r="O1226" i="20"/>
  <c r="P1226" i="20"/>
  <c r="E1227" i="20"/>
  <c r="AO1227" i="20" s="1"/>
  <c r="K1227" i="20"/>
  <c r="L1227" i="20"/>
  <c r="M1227" i="20"/>
  <c r="N1227" i="20"/>
  <c r="O1227" i="20"/>
  <c r="P1227" i="20"/>
  <c r="E1228" i="20"/>
  <c r="AO1228" i="20" s="1"/>
  <c r="K1228" i="20"/>
  <c r="L1228" i="20"/>
  <c r="M1228" i="20"/>
  <c r="N1228" i="20"/>
  <c r="O1228" i="20"/>
  <c r="P1228" i="20"/>
  <c r="E1229" i="20"/>
  <c r="AO1229" i="20" s="1"/>
  <c r="K1229" i="20"/>
  <c r="L1229" i="20"/>
  <c r="M1229" i="20"/>
  <c r="N1229" i="20"/>
  <c r="O1229" i="20"/>
  <c r="P1229" i="20"/>
  <c r="E1230" i="20"/>
  <c r="AO1230" i="20" s="1"/>
  <c r="K1230" i="20"/>
  <c r="L1230" i="20"/>
  <c r="M1230" i="20"/>
  <c r="N1230" i="20"/>
  <c r="O1230" i="20"/>
  <c r="P1230" i="20"/>
  <c r="E1231" i="20"/>
  <c r="AO1231" i="20" s="1"/>
  <c r="K1231" i="20"/>
  <c r="L1231" i="20"/>
  <c r="M1231" i="20"/>
  <c r="N1231" i="20"/>
  <c r="O1231" i="20"/>
  <c r="P1231" i="20"/>
  <c r="E1232" i="20"/>
  <c r="AO1232" i="20" s="1"/>
  <c r="K1232" i="20"/>
  <c r="L1232" i="20"/>
  <c r="M1232" i="20"/>
  <c r="N1232" i="20"/>
  <c r="O1232" i="20"/>
  <c r="P1232" i="20"/>
  <c r="E1233" i="20"/>
  <c r="AO1233" i="20" s="1"/>
  <c r="K1233" i="20"/>
  <c r="L1233" i="20"/>
  <c r="M1233" i="20"/>
  <c r="N1233" i="20"/>
  <c r="O1233" i="20"/>
  <c r="P1233" i="20"/>
  <c r="E1234" i="20"/>
  <c r="AO1234" i="20" s="1"/>
  <c r="K1234" i="20"/>
  <c r="L1234" i="20"/>
  <c r="M1234" i="20"/>
  <c r="N1234" i="20"/>
  <c r="O1234" i="20"/>
  <c r="P1234" i="20"/>
  <c r="E1235" i="20"/>
  <c r="AO1235" i="20" s="1"/>
  <c r="K1235" i="20"/>
  <c r="L1235" i="20"/>
  <c r="M1235" i="20"/>
  <c r="N1235" i="20"/>
  <c r="O1235" i="20"/>
  <c r="P1235" i="20"/>
  <c r="E1236" i="20"/>
  <c r="AO1236" i="20" s="1"/>
  <c r="K1236" i="20"/>
  <c r="L1236" i="20"/>
  <c r="M1236" i="20"/>
  <c r="N1236" i="20"/>
  <c r="O1236" i="20"/>
  <c r="P1236" i="20"/>
  <c r="E1237" i="20"/>
  <c r="AO1237" i="20" s="1"/>
  <c r="K1237" i="20"/>
  <c r="L1237" i="20"/>
  <c r="M1237" i="20"/>
  <c r="N1237" i="20"/>
  <c r="O1237" i="20"/>
  <c r="P1237" i="20"/>
  <c r="E1238" i="20"/>
  <c r="AO1238" i="20" s="1"/>
  <c r="K1238" i="20"/>
  <c r="L1238" i="20"/>
  <c r="M1238" i="20"/>
  <c r="N1238" i="20"/>
  <c r="O1238" i="20"/>
  <c r="P1238" i="20"/>
  <c r="E1239" i="20"/>
  <c r="AO1239" i="20" s="1"/>
  <c r="K1239" i="20"/>
  <c r="L1239" i="20"/>
  <c r="M1239" i="20"/>
  <c r="N1239" i="20"/>
  <c r="O1239" i="20"/>
  <c r="P1239" i="20"/>
  <c r="E1240" i="20"/>
  <c r="AO1240" i="20" s="1"/>
  <c r="K1240" i="20"/>
  <c r="L1240" i="20"/>
  <c r="M1240" i="20"/>
  <c r="N1240" i="20"/>
  <c r="O1240" i="20"/>
  <c r="P1240" i="20"/>
  <c r="E1241" i="20"/>
  <c r="AO1241" i="20" s="1"/>
  <c r="K1241" i="20"/>
  <c r="L1241" i="20"/>
  <c r="M1241" i="20"/>
  <c r="N1241" i="20"/>
  <c r="O1241" i="20"/>
  <c r="P1241" i="20"/>
  <c r="E1242" i="20"/>
  <c r="AO1242" i="20" s="1"/>
  <c r="K1242" i="20"/>
  <c r="L1242" i="20"/>
  <c r="M1242" i="20"/>
  <c r="N1242" i="20"/>
  <c r="O1242" i="20"/>
  <c r="P1242" i="20"/>
  <c r="E1243" i="20"/>
  <c r="AO1243" i="20" s="1"/>
  <c r="K1243" i="20"/>
  <c r="L1243" i="20"/>
  <c r="M1243" i="20"/>
  <c r="N1243" i="20"/>
  <c r="O1243" i="20"/>
  <c r="P1243" i="20"/>
  <c r="E1244" i="20"/>
  <c r="AO1244" i="20" s="1"/>
  <c r="K1244" i="20"/>
  <c r="L1244" i="20"/>
  <c r="M1244" i="20"/>
  <c r="N1244" i="20"/>
  <c r="O1244" i="20"/>
  <c r="P1244" i="20"/>
  <c r="E1245" i="20"/>
  <c r="AO1245" i="20" s="1"/>
  <c r="K1245" i="20"/>
  <c r="L1245" i="20"/>
  <c r="M1245" i="20"/>
  <c r="N1245" i="20"/>
  <c r="O1245" i="20"/>
  <c r="P1245" i="20"/>
  <c r="E1246" i="20"/>
  <c r="AO1246" i="20" s="1"/>
  <c r="K1246" i="20"/>
  <c r="L1246" i="20"/>
  <c r="M1246" i="20"/>
  <c r="N1246" i="20"/>
  <c r="O1246" i="20"/>
  <c r="P1246" i="20"/>
  <c r="E1247" i="20"/>
  <c r="AO1247" i="20" s="1"/>
  <c r="K1247" i="20"/>
  <c r="L1247" i="20"/>
  <c r="M1247" i="20"/>
  <c r="N1247" i="20"/>
  <c r="O1247" i="20"/>
  <c r="P1247" i="20"/>
  <c r="E1248" i="20"/>
  <c r="AO1248" i="20" s="1"/>
  <c r="K1248" i="20"/>
  <c r="L1248" i="20"/>
  <c r="M1248" i="20"/>
  <c r="N1248" i="20"/>
  <c r="O1248" i="20"/>
  <c r="P1248" i="20"/>
  <c r="E1249" i="20"/>
  <c r="AO1249" i="20" s="1"/>
  <c r="K1249" i="20"/>
  <c r="L1249" i="20"/>
  <c r="M1249" i="20"/>
  <c r="N1249" i="20"/>
  <c r="O1249" i="20"/>
  <c r="P1249" i="20"/>
  <c r="E1250" i="20"/>
  <c r="AO1250" i="20" s="1"/>
  <c r="K1250" i="20"/>
  <c r="L1250" i="20"/>
  <c r="M1250" i="20"/>
  <c r="N1250" i="20"/>
  <c r="O1250" i="20"/>
  <c r="P1250" i="20"/>
  <c r="E1251" i="20"/>
  <c r="AO1251" i="20" s="1"/>
  <c r="K1251" i="20"/>
  <c r="L1251" i="20"/>
  <c r="M1251" i="20"/>
  <c r="N1251" i="20"/>
  <c r="O1251" i="20"/>
  <c r="P1251" i="20"/>
  <c r="E1252" i="20"/>
  <c r="AO1252" i="20" s="1"/>
  <c r="K1252" i="20"/>
  <c r="L1252" i="20"/>
  <c r="M1252" i="20"/>
  <c r="N1252" i="20"/>
  <c r="O1252" i="20"/>
  <c r="P1252" i="20"/>
  <c r="E1253" i="20"/>
  <c r="AO1253" i="20" s="1"/>
  <c r="K1253" i="20"/>
  <c r="L1253" i="20"/>
  <c r="M1253" i="20"/>
  <c r="N1253" i="20"/>
  <c r="O1253" i="20"/>
  <c r="P1253" i="20"/>
  <c r="E1254" i="20"/>
  <c r="AO1254" i="20" s="1"/>
  <c r="K1254" i="20"/>
  <c r="L1254" i="20"/>
  <c r="M1254" i="20"/>
  <c r="N1254" i="20"/>
  <c r="O1254" i="20"/>
  <c r="P1254" i="20"/>
  <c r="E1255" i="20"/>
  <c r="AO1255" i="20" s="1"/>
  <c r="K1255" i="20"/>
  <c r="L1255" i="20"/>
  <c r="M1255" i="20"/>
  <c r="N1255" i="20"/>
  <c r="O1255" i="20"/>
  <c r="P1255" i="20"/>
  <c r="E1256" i="20"/>
  <c r="AO1256" i="20" s="1"/>
  <c r="K1256" i="20"/>
  <c r="L1256" i="20"/>
  <c r="M1256" i="20"/>
  <c r="N1256" i="20"/>
  <c r="O1256" i="20"/>
  <c r="P1256" i="20"/>
  <c r="E1257" i="20"/>
  <c r="AO1257" i="20" s="1"/>
  <c r="K1257" i="20"/>
  <c r="L1257" i="20"/>
  <c r="M1257" i="20"/>
  <c r="N1257" i="20"/>
  <c r="O1257" i="20"/>
  <c r="P1257" i="20"/>
  <c r="E1258" i="20"/>
  <c r="AO1258" i="20" s="1"/>
  <c r="K1258" i="20"/>
  <c r="L1258" i="20"/>
  <c r="M1258" i="20"/>
  <c r="N1258" i="20"/>
  <c r="O1258" i="20"/>
  <c r="P1258" i="20"/>
  <c r="E1259" i="20"/>
  <c r="AO1259" i="20" s="1"/>
  <c r="K1259" i="20"/>
  <c r="L1259" i="20"/>
  <c r="M1259" i="20"/>
  <c r="N1259" i="20"/>
  <c r="O1259" i="20"/>
  <c r="P1259" i="20"/>
  <c r="E1260" i="20"/>
  <c r="AO1260" i="20" s="1"/>
  <c r="K1260" i="20"/>
  <c r="L1260" i="20"/>
  <c r="M1260" i="20"/>
  <c r="N1260" i="20"/>
  <c r="O1260" i="20"/>
  <c r="P1260" i="20"/>
  <c r="E1261" i="20"/>
  <c r="AO1261" i="20" s="1"/>
  <c r="K1261" i="20"/>
  <c r="L1261" i="20"/>
  <c r="M1261" i="20"/>
  <c r="N1261" i="20"/>
  <c r="O1261" i="20"/>
  <c r="P1261" i="20"/>
  <c r="E1262" i="20"/>
  <c r="AO1262" i="20" s="1"/>
  <c r="K1262" i="20"/>
  <c r="L1262" i="20"/>
  <c r="M1262" i="20"/>
  <c r="N1262" i="20"/>
  <c r="O1262" i="20"/>
  <c r="P1262" i="20"/>
  <c r="E1263" i="20"/>
  <c r="AO1263" i="20" s="1"/>
  <c r="K1263" i="20"/>
  <c r="L1263" i="20"/>
  <c r="M1263" i="20"/>
  <c r="N1263" i="20"/>
  <c r="O1263" i="20"/>
  <c r="P1263" i="20"/>
  <c r="E1264" i="20"/>
  <c r="AO1264" i="20" s="1"/>
  <c r="K1264" i="20"/>
  <c r="L1264" i="20"/>
  <c r="M1264" i="20"/>
  <c r="N1264" i="20"/>
  <c r="O1264" i="20"/>
  <c r="P1264" i="20"/>
  <c r="E1265" i="20"/>
  <c r="AO1265" i="20" s="1"/>
  <c r="K1265" i="20"/>
  <c r="L1265" i="20"/>
  <c r="M1265" i="20"/>
  <c r="N1265" i="20"/>
  <c r="O1265" i="20"/>
  <c r="P1265" i="20"/>
  <c r="E1266" i="20"/>
  <c r="AO1266" i="20" s="1"/>
  <c r="K1266" i="20"/>
  <c r="L1266" i="20"/>
  <c r="M1266" i="20"/>
  <c r="N1266" i="20"/>
  <c r="O1266" i="20"/>
  <c r="P1266" i="20"/>
  <c r="E1267" i="20"/>
  <c r="AO1267" i="20" s="1"/>
  <c r="K1267" i="20"/>
  <c r="L1267" i="20"/>
  <c r="M1267" i="20"/>
  <c r="N1267" i="20"/>
  <c r="O1267" i="20"/>
  <c r="P1267" i="20"/>
  <c r="E1268" i="20"/>
  <c r="AO1268" i="20" s="1"/>
  <c r="K1268" i="20"/>
  <c r="L1268" i="20"/>
  <c r="M1268" i="20"/>
  <c r="N1268" i="20"/>
  <c r="O1268" i="20"/>
  <c r="P1268" i="20"/>
  <c r="E1269" i="20"/>
  <c r="AO1269" i="20" s="1"/>
  <c r="K1269" i="20"/>
  <c r="L1269" i="20"/>
  <c r="M1269" i="20"/>
  <c r="N1269" i="20"/>
  <c r="O1269" i="20"/>
  <c r="P1269" i="20"/>
  <c r="E1270" i="20"/>
  <c r="AO1270" i="20" s="1"/>
  <c r="K1270" i="20"/>
  <c r="L1270" i="20"/>
  <c r="M1270" i="20"/>
  <c r="N1270" i="20"/>
  <c r="O1270" i="20"/>
  <c r="P1270" i="20"/>
  <c r="E1271" i="20"/>
  <c r="AO1271" i="20" s="1"/>
  <c r="K1271" i="20"/>
  <c r="L1271" i="20"/>
  <c r="M1271" i="20"/>
  <c r="N1271" i="20"/>
  <c r="O1271" i="20"/>
  <c r="P1271" i="20"/>
  <c r="E1272" i="20"/>
  <c r="AO1272" i="20" s="1"/>
  <c r="K1272" i="20"/>
  <c r="L1272" i="20"/>
  <c r="M1272" i="20"/>
  <c r="N1272" i="20"/>
  <c r="O1272" i="20"/>
  <c r="P1272" i="20"/>
  <c r="E1273" i="20"/>
  <c r="AO1273" i="20" s="1"/>
  <c r="K1273" i="20"/>
  <c r="L1273" i="20"/>
  <c r="M1273" i="20"/>
  <c r="N1273" i="20"/>
  <c r="O1273" i="20"/>
  <c r="P1273" i="20"/>
  <c r="E1274" i="20"/>
  <c r="AO1274" i="20" s="1"/>
  <c r="K1274" i="20"/>
  <c r="L1274" i="20"/>
  <c r="M1274" i="20"/>
  <c r="N1274" i="20"/>
  <c r="O1274" i="20"/>
  <c r="P1274" i="20"/>
  <c r="E1275" i="20"/>
  <c r="AO1275" i="20" s="1"/>
  <c r="K1275" i="20"/>
  <c r="L1275" i="20"/>
  <c r="M1275" i="20"/>
  <c r="N1275" i="20"/>
  <c r="O1275" i="20"/>
  <c r="P1275" i="20"/>
  <c r="E1276" i="20"/>
  <c r="AO1276" i="20" s="1"/>
  <c r="K1276" i="20"/>
  <c r="L1276" i="20"/>
  <c r="M1276" i="20"/>
  <c r="N1276" i="20"/>
  <c r="O1276" i="20"/>
  <c r="P1276" i="20"/>
  <c r="E1277" i="20"/>
  <c r="AO1277" i="20" s="1"/>
  <c r="K1277" i="20"/>
  <c r="L1277" i="20"/>
  <c r="M1277" i="20"/>
  <c r="N1277" i="20"/>
  <c r="O1277" i="20"/>
  <c r="P1277" i="20"/>
  <c r="E1278" i="20"/>
  <c r="AO1278" i="20" s="1"/>
  <c r="K1278" i="20"/>
  <c r="L1278" i="20"/>
  <c r="M1278" i="20"/>
  <c r="N1278" i="20"/>
  <c r="O1278" i="20"/>
  <c r="P1278" i="20"/>
  <c r="E1279" i="20"/>
  <c r="AO1279" i="20" s="1"/>
  <c r="K1279" i="20"/>
  <c r="L1279" i="20"/>
  <c r="M1279" i="20"/>
  <c r="N1279" i="20"/>
  <c r="O1279" i="20"/>
  <c r="P1279" i="20"/>
  <c r="E1280" i="20"/>
  <c r="AO1280" i="20" s="1"/>
  <c r="K1280" i="20"/>
  <c r="L1280" i="20"/>
  <c r="M1280" i="20"/>
  <c r="N1280" i="20"/>
  <c r="O1280" i="20"/>
  <c r="P1280" i="20"/>
  <c r="E1281" i="20"/>
  <c r="AO1281" i="20" s="1"/>
  <c r="K1281" i="20"/>
  <c r="L1281" i="20"/>
  <c r="M1281" i="20"/>
  <c r="N1281" i="20"/>
  <c r="O1281" i="20"/>
  <c r="P1281" i="20"/>
  <c r="E1282" i="20"/>
  <c r="AO1282" i="20" s="1"/>
  <c r="K1282" i="20"/>
  <c r="L1282" i="20"/>
  <c r="M1282" i="20"/>
  <c r="N1282" i="20"/>
  <c r="O1282" i="20"/>
  <c r="P1282" i="20"/>
  <c r="E1283" i="20"/>
  <c r="AO1283" i="20" s="1"/>
  <c r="K1283" i="20"/>
  <c r="L1283" i="20"/>
  <c r="M1283" i="20"/>
  <c r="N1283" i="20"/>
  <c r="O1283" i="20"/>
  <c r="P1283" i="20"/>
  <c r="E1284" i="20"/>
  <c r="AO1284" i="20" s="1"/>
  <c r="K1284" i="20"/>
  <c r="L1284" i="20"/>
  <c r="M1284" i="20"/>
  <c r="N1284" i="20"/>
  <c r="O1284" i="20"/>
  <c r="P1284" i="20"/>
  <c r="E1285" i="20"/>
  <c r="AO1285" i="20" s="1"/>
  <c r="K1285" i="20"/>
  <c r="L1285" i="20"/>
  <c r="M1285" i="20"/>
  <c r="N1285" i="20"/>
  <c r="O1285" i="20"/>
  <c r="P1285" i="20"/>
  <c r="E1286" i="20"/>
  <c r="AO1286" i="20" s="1"/>
  <c r="K1286" i="20"/>
  <c r="L1286" i="20"/>
  <c r="M1286" i="20"/>
  <c r="N1286" i="20"/>
  <c r="O1286" i="20"/>
  <c r="P1286" i="20"/>
  <c r="Q1286" i="20"/>
  <c r="E1287" i="20"/>
  <c r="AO1287" i="20" s="1"/>
  <c r="K1287" i="20"/>
  <c r="L1287" i="20"/>
  <c r="M1287" i="20"/>
  <c r="N1287" i="20"/>
  <c r="O1287" i="20"/>
  <c r="P1287" i="20"/>
  <c r="E1288" i="20"/>
  <c r="AO1288" i="20" s="1"/>
  <c r="K1288" i="20"/>
  <c r="L1288" i="20"/>
  <c r="M1288" i="20"/>
  <c r="N1288" i="20"/>
  <c r="O1288" i="20"/>
  <c r="P1288" i="20"/>
  <c r="E1289" i="20"/>
  <c r="AO1289" i="20" s="1"/>
  <c r="K1289" i="20"/>
  <c r="L1289" i="20"/>
  <c r="M1289" i="20"/>
  <c r="N1289" i="20"/>
  <c r="O1289" i="20"/>
  <c r="P1289" i="20"/>
  <c r="E1290" i="20"/>
  <c r="AO1290" i="20" s="1"/>
  <c r="K1290" i="20"/>
  <c r="L1290" i="20"/>
  <c r="M1290" i="20"/>
  <c r="N1290" i="20"/>
  <c r="O1290" i="20"/>
  <c r="P1290" i="20"/>
  <c r="E1291" i="20"/>
  <c r="AO1291" i="20" s="1"/>
  <c r="K1291" i="20"/>
  <c r="L1291" i="20"/>
  <c r="M1291" i="20"/>
  <c r="N1291" i="20"/>
  <c r="O1291" i="20"/>
  <c r="P1291" i="20"/>
  <c r="Q1291" i="20"/>
  <c r="E1292" i="20"/>
  <c r="AO1292" i="20" s="1"/>
  <c r="K1292" i="20"/>
  <c r="L1292" i="20"/>
  <c r="M1292" i="20"/>
  <c r="N1292" i="20"/>
  <c r="O1292" i="20"/>
  <c r="P1292" i="20"/>
  <c r="E1293" i="20"/>
  <c r="AO1293" i="20" s="1"/>
  <c r="K1293" i="20"/>
  <c r="L1293" i="20"/>
  <c r="M1293" i="20"/>
  <c r="N1293" i="20"/>
  <c r="O1293" i="20"/>
  <c r="P1293" i="20"/>
  <c r="E1294" i="20"/>
  <c r="AO1294" i="20" s="1"/>
  <c r="K1294" i="20"/>
  <c r="L1294" i="20"/>
  <c r="M1294" i="20"/>
  <c r="N1294" i="20"/>
  <c r="O1294" i="20"/>
  <c r="P1294" i="20"/>
  <c r="E1295" i="20"/>
  <c r="AO1295" i="20" s="1"/>
  <c r="K1295" i="20"/>
  <c r="L1295" i="20"/>
  <c r="M1295" i="20"/>
  <c r="N1295" i="20"/>
  <c r="O1295" i="20"/>
  <c r="P1295" i="20"/>
  <c r="E1296" i="20"/>
  <c r="AO1296" i="20" s="1"/>
  <c r="K1296" i="20"/>
  <c r="L1296" i="20"/>
  <c r="M1296" i="20"/>
  <c r="N1296" i="20"/>
  <c r="O1296" i="20"/>
  <c r="P1296" i="20"/>
  <c r="E1297" i="20"/>
  <c r="AO1297" i="20" s="1"/>
  <c r="K1297" i="20"/>
  <c r="L1297" i="20"/>
  <c r="M1297" i="20"/>
  <c r="N1297" i="20"/>
  <c r="O1297" i="20"/>
  <c r="P1297" i="20"/>
  <c r="E1298" i="20"/>
  <c r="AO1298" i="20" s="1"/>
  <c r="K1298" i="20"/>
  <c r="L1298" i="20"/>
  <c r="M1298" i="20"/>
  <c r="N1298" i="20"/>
  <c r="O1298" i="20"/>
  <c r="P1298" i="20"/>
  <c r="E1299" i="20"/>
  <c r="AO1299" i="20" s="1"/>
  <c r="K1299" i="20"/>
  <c r="L1299" i="20"/>
  <c r="M1299" i="20"/>
  <c r="N1299" i="20"/>
  <c r="O1299" i="20"/>
  <c r="P1299" i="20"/>
  <c r="E1300" i="20"/>
  <c r="AO1300" i="20" s="1"/>
  <c r="K1300" i="20"/>
  <c r="L1300" i="20"/>
  <c r="M1300" i="20"/>
  <c r="N1300" i="20"/>
  <c r="O1300" i="20"/>
  <c r="P1300" i="20"/>
  <c r="K1301" i="20"/>
  <c r="L1301" i="20"/>
  <c r="M1301" i="20"/>
  <c r="N1301" i="20"/>
  <c r="O1301" i="20"/>
  <c r="P1301" i="20"/>
  <c r="E1343" i="20"/>
  <c r="I1473" i="20"/>
  <c r="E1591" i="20"/>
  <c r="G1591" i="20"/>
  <c r="AH1596" i="20"/>
  <c r="AH1597" i="20"/>
  <c r="AH1598" i="20"/>
  <c r="AH1599" i="20"/>
  <c r="AH1600" i="20"/>
  <c r="AH1601" i="20"/>
  <c r="AH1602" i="20"/>
  <c r="AH1603" i="20"/>
  <c r="AH1604" i="20"/>
  <c r="AH1605" i="20"/>
  <c r="AH1606" i="20"/>
  <c r="AH1607" i="20"/>
  <c r="AH1608" i="20"/>
  <c r="AH1609" i="20"/>
  <c r="AH1610" i="20"/>
  <c r="AH1611" i="20"/>
  <c r="AH1612" i="20"/>
  <c r="AH1613" i="20"/>
  <c r="AH1616" i="20"/>
  <c r="AH1617" i="20"/>
  <c r="AH1618" i="20"/>
  <c r="AH1619" i="20"/>
  <c r="AH1620" i="20"/>
  <c r="AH1621" i="20"/>
  <c r="AH1622" i="20"/>
  <c r="AH1623" i="20"/>
  <c r="AH1624" i="20"/>
  <c r="AH1628" i="20"/>
  <c r="AH1629" i="20"/>
  <c r="AH1630" i="20"/>
  <c r="AH1631" i="20"/>
  <c r="AH1632" i="20"/>
  <c r="AH1633" i="20"/>
  <c r="AH1634" i="20"/>
  <c r="AH1635" i="20"/>
  <c r="AH1636" i="20"/>
  <c r="AH1637" i="20"/>
  <c r="AH1638" i="20"/>
  <c r="AH1639" i="20"/>
  <c r="AH1640" i="20"/>
  <c r="AH1641" i="20"/>
  <c r="AH1642" i="20"/>
  <c r="AH1643" i="20"/>
  <c r="AH1644" i="20"/>
  <c r="AH1645" i="20"/>
  <c r="AH1646" i="20"/>
  <c r="AH1647" i="20"/>
  <c r="AH1648" i="20"/>
  <c r="AH1649" i="20"/>
  <c r="AH1650" i="20"/>
  <c r="AH1651" i="20"/>
  <c r="AH1652" i="20"/>
  <c r="AH1653" i="20"/>
  <c r="AH1654" i="20"/>
  <c r="AH1655" i="20"/>
  <c r="AH1656" i="20"/>
  <c r="AH1657" i="20"/>
  <c r="AH1658" i="20"/>
  <c r="AH1659" i="20"/>
  <c r="AH1660" i="20"/>
  <c r="AH1661" i="20"/>
  <c r="AH1662" i="20"/>
  <c r="AH1663" i="20"/>
  <c r="AH1664" i="20"/>
  <c r="O3" i="19"/>
  <c r="P3" i="19"/>
  <c r="Q3" i="19"/>
  <c r="R3" i="19"/>
  <c r="AY3" i="19"/>
  <c r="O4" i="19"/>
  <c r="P4" i="19"/>
  <c r="Q4" i="19"/>
  <c r="R4" i="19"/>
  <c r="AY4" i="19"/>
  <c r="O5" i="19"/>
  <c r="P5" i="19"/>
  <c r="Q5" i="19"/>
  <c r="R5" i="19"/>
  <c r="AY5" i="19"/>
  <c r="O6" i="19"/>
  <c r="P6" i="19"/>
  <c r="Q6" i="19"/>
  <c r="R6" i="19"/>
  <c r="AY6" i="19"/>
  <c r="O7" i="19"/>
  <c r="P7" i="19"/>
  <c r="Q7" i="19"/>
  <c r="R7" i="19"/>
  <c r="AY7" i="19"/>
  <c r="O8" i="19"/>
  <c r="P8" i="19"/>
  <c r="Q8" i="19"/>
  <c r="R8" i="19"/>
  <c r="AY8" i="19"/>
  <c r="O9" i="19"/>
  <c r="P9" i="19"/>
  <c r="Q9" i="19"/>
  <c r="R9" i="19"/>
  <c r="AY9" i="19"/>
  <c r="O10" i="19"/>
  <c r="P10" i="19"/>
  <c r="Q10" i="19"/>
  <c r="R10" i="19"/>
  <c r="AY10" i="19"/>
  <c r="O11" i="19"/>
  <c r="P11" i="19"/>
  <c r="Q11" i="19"/>
  <c r="R11" i="19"/>
  <c r="AY11" i="19"/>
  <c r="O12" i="19"/>
  <c r="P12" i="19"/>
  <c r="Q12" i="19"/>
  <c r="R12" i="19"/>
  <c r="AY12" i="19"/>
  <c r="O13" i="19"/>
  <c r="P13" i="19"/>
  <c r="Q13" i="19"/>
  <c r="R13" i="19"/>
  <c r="AY13" i="19"/>
  <c r="O14" i="19"/>
  <c r="P14" i="19"/>
  <c r="Q14" i="19"/>
  <c r="R14" i="19"/>
  <c r="AY14" i="19"/>
  <c r="O15" i="19"/>
  <c r="P15" i="19"/>
  <c r="Q15" i="19"/>
  <c r="R15" i="19"/>
  <c r="AY15" i="19"/>
  <c r="O16" i="19"/>
  <c r="P16" i="19"/>
  <c r="Q16" i="19"/>
  <c r="R16" i="19"/>
  <c r="AY16" i="19"/>
  <c r="O17" i="19"/>
  <c r="P17" i="19"/>
  <c r="Q17" i="19"/>
  <c r="R17" i="19"/>
  <c r="AY17" i="19"/>
  <c r="O18" i="19"/>
  <c r="P18" i="19"/>
  <c r="Q18" i="19"/>
  <c r="R18" i="19"/>
  <c r="AY18" i="19"/>
  <c r="O19" i="19"/>
  <c r="P19" i="19"/>
  <c r="Q19" i="19"/>
  <c r="R19" i="19"/>
  <c r="AY19" i="19"/>
  <c r="O20" i="19"/>
  <c r="P20" i="19"/>
  <c r="Q20" i="19"/>
  <c r="R20" i="19"/>
  <c r="AY20" i="19"/>
  <c r="O21" i="19"/>
  <c r="P21" i="19"/>
  <c r="Q21" i="19"/>
  <c r="R21" i="19"/>
  <c r="AY21" i="19"/>
  <c r="O22" i="19"/>
  <c r="P22" i="19"/>
  <c r="Q22" i="19"/>
  <c r="R22" i="19"/>
  <c r="AY22" i="19"/>
  <c r="O23" i="19"/>
  <c r="P23" i="19"/>
  <c r="Q23" i="19"/>
  <c r="R23" i="19"/>
  <c r="AY23" i="19"/>
  <c r="O24" i="19"/>
  <c r="P24" i="19"/>
  <c r="Q24" i="19"/>
  <c r="R24" i="19"/>
  <c r="AY24" i="19"/>
  <c r="O25" i="19"/>
  <c r="P25" i="19"/>
  <c r="Q25" i="19"/>
  <c r="R25" i="19"/>
  <c r="AY25" i="19"/>
  <c r="O26" i="19"/>
  <c r="P26" i="19"/>
  <c r="Q26" i="19"/>
  <c r="R26" i="19"/>
  <c r="AY26" i="19"/>
  <c r="O27" i="19"/>
  <c r="P27" i="19"/>
  <c r="Q27" i="19"/>
  <c r="R27" i="19"/>
  <c r="AY27" i="19"/>
  <c r="O28" i="19"/>
  <c r="P28" i="19"/>
  <c r="Q28" i="19"/>
  <c r="R28" i="19"/>
  <c r="AY28" i="19"/>
  <c r="O29" i="19"/>
  <c r="P29" i="19"/>
  <c r="Q29" i="19"/>
  <c r="R29" i="19"/>
  <c r="AY29" i="19"/>
  <c r="O30" i="19"/>
  <c r="P30" i="19"/>
  <c r="Q30" i="19"/>
  <c r="R30" i="19"/>
  <c r="AY30" i="19"/>
  <c r="O31" i="19"/>
  <c r="P31" i="19"/>
  <c r="Q31" i="19"/>
  <c r="R31" i="19"/>
  <c r="AY31" i="19"/>
  <c r="O32" i="19"/>
  <c r="P32" i="19"/>
  <c r="Q32" i="19"/>
  <c r="R32" i="19"/>
  <c r="AY32" i="19"/>
  <c r="O33" i="19"/>
  <c r="P33" i="19"/>
  <c r="Q33" i="19"/>
  <c r="R33" i="19"/>
  <c r="AY33" i="19"/>
  <c r="O34" i="19"/>
  <c r="P34" i="19"/>
  <c r="Q34" i="19"/>
  <c r="R34" i="19"/>
  <c r="AY34" i="19"/>
  <c r="O35" i="19"/>
  <c r="P35" i="19"/>
  <c r="Q35" i="19"/>
  <c r="R35" i="19"/>
  <c r="AY35" i="19"/>
  <c r="O36" i="19"/>
  <c r="P36" i="19"/>
  <c r="Q36" i="19"/>
  <c r="R36" i="19"/>
  <c r="AY36" i="19"/>
  <c r="O37" i="19"/>
  <c r="P37" i="19"/>
  <c r="Q37" i="19"/>
  <c r="R37" i="19"/>
  <c r="AY37" i="19"/>
  <c r="O38" i="19"/>
  <c r="P38" i="19"/>
  <c r="Q38" i="19"/>
  <c r="R38" i="19"/>
  <c r="AY38" i="19"/>
  <c r="O39" i="19"/>
  <c r="P39" i="19"/>
  <c r="Q39" i="19"/>
  <c r="R39" i="19"/>
  <c r="AY39" i="19"/>
  <c r="O40" i="19"/>
  <c r="P40" i="19"/>
  <c r="Q40" i="19"/>
  <c r="R40" i="19"/>
  <c r="AY40" i="19"/>
  <c r="O41" i="19"/>
  <c r="P41" i="19"/>
  <c r="Q41" i="19"/>
  <c r="R41" i="19"/>
  <c r="AY41" i="19"/>
  <c r="O42" i="19"/>
  <c r="P42" i="19"/>
  <c r="Q42" i="19"/>
  <c r="R42" i="19"/>
  <c r="AY42" i="19"/>
  <c r="O43" i="19"/>
  <c r="P43" i="19"/>
  <c r="Q43" i="19"/>
  <c r="R43" i="19"/>
  <c r="AY43" i="19"/>
  <c r="O44" i="19"/>
  <c r="P44" i="19"/>
  <c r="Q44" i="19"/>
  <c r="R44" i="19"/>
  <c r="AY44" i="19"/>
  <c r="O45" i="19"/>
  <c r="P45" i="19"/>
  <c r="Q45" i="19"/>
  <c r="R45" i="19"/>
  <c r="AY45" i="19"/>
  <c r="O46" i="19"/>
  <c r="P46" i="19"/>
  <c r="Q46" i="19"/>
  <c r="R46" i="19"/>
  <c r="AY46" i="19"/>
  <c r="O47" i="19"/>
  <c r="P47" i="19"/>
  <c r="Q47" i="19"/>
  <c r="R47" i="19"/>
  <c r="AY47" i="19"/>
  <c r="O48" i="19"/>
  <c r="P48" i="19"/>
  <c r="Q48" i="19"/>
  <c r="R48" i="19"/>
  <c r="AY48" i="19"/>
  <c r="O49" i="19"/>
  <c r="P49" i="19"/>
  <c r="Q49" i="19"/>
  <c r="R49" i="19"/>
  <c r="AY49" i="19"/>
  <c r="O50" i="19"/>
  <c r="P50" i="19"/>
  <c r="Q50" i="19"/>
  <c r="R50" i="19"/>
  <c r="AY50" i="19"/>
  <c r="O51" i="19"/>
  <c r="P51" i="19"/>
  <c r="Q51" i="19"/>
  <c r="R51" i="19"/>
  <c r="AY51" i="19"/>
  <c r="O52" i="19"/>
  <c r="P52" i="19"/>
  <c r="Q52" i="19"/>
  <c r="R52" i="19"/>
  <c r="AY52" i="19"/>
  <c r="O53" i="19"/>
  <c r="P53" i="19"/>
  <c r="Q53" i="19"/>
  <c r="R53" i="19"/>
  <c r="AY53" i="19"/>
  <c r="O54" i="19"/>
  <c r="P54" i="19"/>
  <c r="Q54" i="19"/>
  <c r="R54" i="19"/>
  <c r="AY54" i="19"/>
  <c r="O55" i="19"/>
  <c r="P55" i="19"/>
  <c r="Q55" i="19"/>
  <c r="R55" i="19"/>
  <c r="AY55" i="19"/>
  <c r="O56" i="19"/>
  <c r="P56" i="19"/>
  <c r="Q56" i="19"/>
  <c r="R56" i="19"/>
  <c r="AY56" i="19"/>
  <c r="O57" i="19"/>
  <c r="P57" i="19"/>
  <c r="Q57" i="19"/>
  <c r="R57" i="19"/>
  <c r="AY57" i="19"/>
  <c r="O58" i="19"/>
  <c r="P58" i="19"/>
  <c r="Q58" i="19"/>
  <c r="R58" i="19"/>
  <c r="AY58" i="19"/>
  <c r="O59" i="19"/>
  <c r="P59" i="19"/>
  <c r="Q59" i="19"/>
  <c r="R59" i="19"/>
  <c r="AY59" i="19"/>
  <c r="O60" i="19"/>
  <c r="P60" i="19"/>
  <c r="Q60" i="19"/>
  <c r="R60" i="19"/>
  <c r="AY60" i="19"/>
  <c r="O61" i="19"/>
  <c r="P61" i="19"/>
  <c r="Q61" i="19"/>
  <c r="R61" i="19"/>
  <c r="AY61" i="19"/>
  <c r="O62" i="19"/>
  <c r="P62" i="19"/>
  <c r="Q62" i="19"/>
  <c r="R62" i="19"/>
  <c r="AY62" i="19"/>
  <c r="O63" i="19"/>
  <c r="P63" i="19"/>
  <c r="Q63" i="19"/>
  <c r="R63" i="19"/>
  <c r="AY63" i="19"/>
  <c r="O64" i="19"/>
  <c r="P64" i="19"/>
  <c r="Q64" i="19"/>
  <c r="R64" i="19"/>
  <c r="AY64" i="19"/>
  <c r="O65" i="19"/>
  <c r="P65" i="19"/>
  <c r="Q65" i="19"/>
  <c r="R65" i="19"/>
  <c r="AY65" i="19"/>
  <c r="O66" i="19"/>
  <c r="P66" i="19"/>
  <c r="Q66" i="19"/>
  <c r="R66" i="19"/>
  <c r="AY66" i="19"/>
  <c r="O67" i="19"/>
  <c r="P67" i="19"/>
  <c r="Q67" i="19"/>
  <c r="R67" i="19"/>
  <c r="AY67" i="19"/>
  <c r="O68" i="19"/>
  <c r="P68" i="19"/>
  <c r="Q68" i="19"/>
  <c r="R68" i="19"/>
  <c r="AY68" i="19"/>
  <c r="O69" i="19"/>
  <c r="P69" i="19"/>
  <c r="Q69" i="19"/>
  <c r="R69" i="19"/>
  <c r="AY69" i="19"/>
  <c r="O70" i="19"/>
  <c r="P70" i="19"/>
  <c r="Q70" i="19"/>
  <c r="R70" i="19"/>
  <c r="BJ70" i="19"/>
  <c r="BK70" i="19"/>
  <c r="O72" i="19"/>
  <c r="P72" i="19"/>
  <c r="Q72" i="19"/>
  <c r="AY72" i="19"/>
  <c r="O73" i="19"/>
  <c r="P73" i="19"/>
  <c r="Q73" i="19"/>
  <c r="AY73" i="19"/>
  <c r="O74" i="19"/>
  <c r="P74" i="19"/>
  <c r="Q74" i="19"/>
  <c r="AY74" i="19"/>
  <c r="O75" i="19"/>
  <c r="P75" i="19"/>
  <c r="Q75" i="19"/>
  <c r="AY75" i="19"/>
  <c r="O76" i="19"/>
  <c r="P76" i="19"/>
  <c r="Q76" i="19"/>
  <c r="AY76" i="19"/>
  <c r="O77" i="19"/>
  <c r="P77" i="19"/>
  <c r="Q77" i="19"/>
  <c r="AY77" i="19"/>
  <c r="O78" i="19"/>
  <c r="P78" i="19"/>
  <c r="Q78" i="19"/>
  <c r="AY78" i="19"/>
  <c r="O79" i="19"/>
  <c r="P79" i="19"/>
  <c r="Q79" i="19"/>
  <c r="AY79" i="19"/>
  <c r="O80" i="19"/>
  <c r="P80" i="19"/>
  <c r="Q80" i="19"/>
  <c r="AY80" i="19"/>
  <c r="O81" i="19"/>
  <c r="P81" i="19"/>
  <c r="Q81" i="19"/>
  <c r="AY81" i="19"/>
  <c r="O82" i="19"/>
  <c r="P82" i="19"/>
  <c r="Q82" i="19"/>
  <c r="AY82" i="19"/>
  <c r="O83" i="19"/>
  <c r="P83" i="19"/>
  <c r="Q83" i="19"/>
  <c r="AY83" i="19"/>
  <c r="O84" i="19"/>
  <c r="P84" i="19"/>
  <c r="Q84" i="19"/>
  <c r="AY84" i="19"/>
  <c r="O85" i="19"/>
  <c r="P85" i="19"/>
  <c r="Q85" i="19"/>
  <c r="AY85" i="19"/>
  <c r="O86" i="19"/>
  <c r="P86" i="19"/>
  <c r="Q86" i="19"/>
  <c r="AY86" i="19"/>
  <c r="O87" i="19"/>
  <c r="P87" i="19"/>
  <c r="Q87" i="19"/>
  <c r="AY87" i="19"/>
  <c r="O88" i="19"/>
  <c r="P88" i="19"/>
  <c r="Q88" i="19"/>
  <c r="AY88" i="19"/>
  <c r="O89" i="19"/>
  <c r="P89" i="19"/>
  <c r="Q89" i="19"/>
  <c r="AY89" i="19"/>
  <c r="O90" i="19"/>
  <c r="P90" i="19"/>
  <c r="Q90" i="19"/>
  <c r="AY90" i="19"/>
  <c r="O91" i="19"/>
  <c r="P91" i="19"/>
  <c r="Q91" i="19"/>
  <c r="AY91" i="19"/>
  <c r="O92" i="19"/>
  <c r="P92" i="19"/>
  <c r="Q92" i="19"/>
  <c r="AY92" i="19"/>
  <c r="O93" i="19"/>
  <c r="P93" i="19"/>
  <c r="Q93" i="19"/>
  <c r="AY93" i="19"/>
  <c r="O94" i="19"/>
  <c r="P94" i="19"/>
  <c r="Q94" i="19"/>
  <c r="AY94" i="19"/>
  <c r="O95" i="19"/>
  <c r="P95" i="19"/>
  <c r="Q95" i="19"/>
  <c r="AY95" i="19"/>
  <c r="O96" i="19"/>
  <c r="P96" i="19"/>
  <c r="Q96" i="19"/>
  <c r="AY96" i="19"/>
  <c r="O97" i="19"/>
  <c r="P97" i="19"/>
  <c r="Q97" i="19"/>
  <c r="AY97" i="19"/>
  <c r="O98" i="19"/>
  <c r="P98" i="19"/>
  <c r="Q98" i="19"/>
  <c r="AY98" i="19"/>
  <c r="O99" i="19"/>
  <c r="P99" i="19"/>
  <c r="Q99" i="19"/>
  <c r="AY99" i="19"/>
  <c r="O100" i="19"/>
  <c r="P100" i="19"/>
  <c r="Q100" i="19"/>
  <c r="AY100" i="19"/>
  <c r="O101" i="19"/>
  <c r="P101" i="19"/>
  <c r="Q101" i="19"/>
  <c r="AY101" i="19"/>
  <c r="O102" i="19"/>
  <c r="P102" i="19"/>
  <c r="Q102" i="19"/>
  <c r="AY102" i="19"/>
  <c r="O103" i="19"/>
  <c r="P103" i="19"/>
  <c r="Q103" i="19"/>
  <c r="AY103" i="19"/>
  <c r="O104" i="19"/>
  <c r="P104" i="19"/>
  <c r="Q104" i="19"/>
  <c r="AY104" i="19"/>
  <c r="O105" i="19"/>
  <c r="P105" i="19"/>
  <c r="Q105" i="19"/>
  <c r="AY105" i="19"/>
  <c r="O106" i="19"/>
  <c r="P106" i="19"/>
  <c r="Q106" i="19"/>
  <c r="AY106" i="19"/>
  <c r="O107" i="19"/>
  <c r="P107" i="19"/>
  <c r="Q107" i="19"/>
  <c r="AY107" i="19"/>
  <c r="O108" i="19"/>
  <c r="P108" i="19"/>
  <c r="Q108" i="19"/>
  <c r="AY108" i="19"/>
  <c r="O109" i="19"/>
  <c r="P109" i="19"/>
  <c r="Q109" i="19"/>
  <c r="AY109" i="19"/>
  <c r="O110" i="19"/>
  <c r="P110" i="19"/>
  <c r="Q110" i="19"/>
  <c r="AY110" i="19"/>
  <c r="O111" i="19"/>
  <c r="P111" i="19"/>
  <c r="Q111" i="19"/>
  <c r="AY111" i="19"/>
  <c r="O115" i="19"/>
  <c r="P115" i="19"/>
  <c r="Q115" i="19"/>
  <c r="AY115" i="19"/>
  <c r="O116" i="19"/>
  <c r="P116" i="19"/>
  <c r="Q116" i="19"/>
  <c r="AY116" i="19"/>
  <c r="O117" i="19"/>
  <c r="P117" i="19"/>
  <c r="Q117" i="19"/>
  <c r="AY117" i="19"/>
  <c r="O118" i="19"/>
  <c r="P118" i="19"/>
  <c r="Q118" i="19"/>
  <c r="AY118" i="19"/>
  <c r="O119" i="19"/>
  <c r="P119" i="19"/>
  <c r="Q119" i="19"/>
  <c r="AY119" i="19"/>
  <c r="O120" i="19"/>
  <c r="P120" i="19"/>
  <c r="Q120" i="19"/>
  <c r="AY120" i="19"/>
  <c r="O121" i="19"/>
  <c r="P121" i="19"/>
  <c r="Q121" i="19"/>
  <c r="AY121" i="19"/>
  <c r="O122" i="19"/>
  <c r="P122" i="19"/>
  <c r="Q122" i="19"/>
  <c r="AY122" i="19"/>
  <c r="O123" i="19"/>
  <c r="P123" i="19"/>
  <c r="Q123" i="19"/>
  <c r="AY123" i="19"/>
  <c r="O124" i="19"/>
  <c r="P124" i="19"/>
  <c r="Q124" i="19"/>
  <c r="AY124" i="19"/>
  <c r="O125" i="19"/>
  <c r="P125" i="19"/>
  <c r="Q125" i="19"/>
  <c r="AY125" i="19"/>
  <c r="O126" i="19"/>
  <c r="P126" i="19"/>
  <c r="Q126" i="19"/>
  <c r="AY126" i="19"/>
  <c r="O127" i="19"/>
  <c r="P127" i="19"/>
  <c r="Q127" i="19"/>
  <c r="AY127" i="19"/>
  <c r="O128" i="19"/>
  <c r="P128" i="19"/>
  <c r="Q128" i="19"/>
  <c r="AY128" i="19"/>
  <c r="O129" i="19"/>
  <c r="P129" i="19"/>
  <c r="Q129" i="19"/>
  <c r="AY129" i="19"/>
  <c r="O132" i="19"/>
  <c r="P132" i="19"/>
  <c r="Q132" i="19"/>
  <c r="R132" i="19"/>
  <c r="AY132" i="19"/>
  <c r="O133" i="19"/>
  <c r="P133" i="19"/>
  <c r="Q133" i="19"/>
  <c r="R133" i="19"/>
  <c r="AY133" i="19"/>
  <c r="O134" i="19"/>
  <c r="P134" i="19"/>
  <c r="Q134" i="19"/>
  <c r="R134" i="19"/>
  <c r="AY134" i="19"/>
  <c r="O135" i="19"/>
  <c r="P135" i="19"/>
  <c r="Q135" i="19"/>
  <c r="R135" i="19"/>
  <c r="AY135" i="19"/>
  <c r="O136" i="19"/>
  <c r="P136" i="19"/>
  <c r="Q136" i="19"/>
  <c r="R136" i="19"/>
  <c r="AY136" i="19"/>
  <c r="O137" i="19"/>
  <c r="P137" i="19"/>
  <c r="Q137" i="19"/>
  <c r="R137" i="19"/>
  <c r="AY137" i="19"/>
  <c r="O138" i="19"/>
  <c r="P138" i="19"/>
  <c r="Q138" i="19"/>
  <c r="R138" i="19"/>
  <c r="AY138" i="19"/>
  <c r="O139" i="19"/>
  <c r="P139" i="19"/>
  <c r="Q139" i="19"/>
  <c r="R139" i="19"/>
  <c r="AY139" i="19"/>
  <c r="O140" i="19"/>
  <c r="P140" i="19"/>
  <c r="Q140" i="19"/>
  <c r="R140" i="19"/>
  <c r="AY140" i="19"/>
  <c r="O141" i="19"/>
  <c r="P141" i="19"/>
  <c r="Q141" i="19"/>
  <c r="R141" i="19"/>
  <c r="AY141" i="19"/>
  <c r="O142" i="19"/>
  <c r="P142" i="19"/>
  <c r="Q142" i="19"/>
  <c r="R142" i="19"/>
  <c r="AY142" i="19"/>
  <c r="O143" i="19"/>
  <c r="P143" i="19"/>
  <c r="Q143" i="19"/>
  <c r="R143" i="19"/>
  <c r="AY143" i="19"/>
  <c r="O144" i="19"/>
  <c r="P144" i="19"/>
  <c r="Q144" i="19"/>
  <c r="R144" i="19"/>
  <c r="AY144" i="19"/>
  <c r="O145" i="19"/>
  <c r="P145" i="19"/>
  <c r="Q145" i="19"/>
  <c r="R145" i="19"/>
  <c r="AY145" i="19"/>
  <c r="O146" i="19"/>
  <c r="P146" i="19"/>
  <c r="Q146" i="19"/>
  <c r="R146" i="19"/>
  <c r="AY146" i="19"/>
  <c r="O147" i="19"/>
  <c r="P147" i="19"/>
  <c r="Q147" i="19"/>
  <c r="R147" i="19"/>
  <c r="AY147" i="19"/>
  <c r="O148" i="19"/>
  <c r="P148" i="19"/>
  <c r="Q148" i="19"/>
  <c r="R148" i="19"/>
  <c r="AY148" i="19"/>
  <c r="O149" i="19"/>
  <c r="P149" i="19"/>
  <c r="Q149" i="19"/>
  <c r="R149" i="19"/>
  <c r="AY149" i="19"/>
  <c r="O150" i="19"/>
  <c r="P150" i="19"/>
  <c r="Q150" i="19"/>
  <c r="R150" i="19"/>
  <c r="AY150" i="19"/>
  <c r="O151" i="19"/>
  <c r="P151" i="19"/>
  <c r="Q151" i="19"/>
  <c r="R151" i="19"/>
  <c r="AY151" i="19"/>
  <c r="O152" i="19"/>
  <c r="P152" i="19"/>
  <c r="Q152" i="19"/>
  <c r="R152" i="19"/>
  <c r="AY152" i="19"/>
  <c r="O153" i="19"/>
  <c r="P153" i="19"/>
  <c r="Q153" i="19"/>
  <c r="R153" i="19"/>
  <c r="AY153" i="19"/>
  <c r="O154" i="19"/>
  <c r="P154" i="19"/>
  <c r="Q154" i="19"/>
  <c r="R154" i="19"/>
  <c r="AY154" i="19"/>
  <c r="O155" i="19"/>
  <c r="P155" i="19"/>
  <c r="Q155" i="19"/>
  <c r="R155" i="19"/>
  <c r="AY155" i="19"/>
  <c r="O156" i="19"/>
  <c r="P156" i="19"/>
  <c r="Q156" i="19"/>
  <c r="R156" i="19"/>
  <c r="AY156" i="19"/>
  <c r="O157" i="19"/>
  <c r="P157" i="19"/>
  <c r="Q157" i="19"/>
  <c r="R157" i="19"/>
  <c r="AY157" i="19"/>
  <c r="O158" i="19"/>
  <c r="P158" i="19"/>
  <c r="Q158" i="19"/>
  <c r="R158" i="19"/>
  <c r="AY158" i="19"/>
  <c r="O159" i="19"/>
  <c r="P159" i="19"/>
  <c r="Q159" i="19"/>
  <c r="R159" i="19"/>
  <c r="AY159" i="19"/>
  <c r="O160" i="19"/>
  <c r="P160" i="19"/>
  <c r="Q160" i="19"/>
  <c r="R160" i="19"/>
  <c r="AY160" i="19"/>
  <c r="O161" i="19"/>
  <c r="P161" i="19"/>
  <c r="Q161" i="19"/>
  <c r="R161" i="19"/>
  <c r="AY161" i="19"/>
  <c r="O162" i="19"/>
  <c r="P162" i="19"/>
  <c r="Q162" i="19"/>
  <c r="R162" i="19"/>
  <c r="AY162" i="19"/>
  <c r="O163" i="19"/>
  <c r="P163" i="19"/>
  <c r="Q163" i="19"/>
  <c r="R163" i="19"/>
  <c r="AY163" i="19"/>
  <c r="O164" i="19"/>
  <c r="P164" i="19"/>
  <c r="Q164" i="19"/>
  <c r="R164" i="19"/>
  <c r="AY164" i="19"/>
  <c r="O165" i="19"/>
  <c r="P165" i="19"/>
  <c r="Q165" i="19"/>
  <c r="R165" i="19"/>
  <c r="AY165" i="19"/>
  <c r="O166" i="19"/>
  <c r="P166" i="19"/>
  <c r="Q166" i="19"/>
  <c r="R166" i="19"/>
  <c r="AY166" i="19"/>
  <c r="O167" i="19"/>
  <c r="P167" i="19"/>
  <c r="Q167" i="19"/>
  <c r="R167" i="19"/>
  <c r="AY167" i="19"/>
  <c r="O168" i="19"/>
  <c r="P168" i="19"/>
  <c r="Q168" i="19"/>
  <c r="R168" i="19"/>
  <c r="AY168" i="19"/>
  <c r="O169" i="19"/>
  <c r="P169" i="19"/>
  <c r="Q169" i="19"/>
  <c r="R169" i="19"/>
  <c r="AY169" i="19"/>
  <c r="O170" i="19"/>
  <c r="P170" i="19"/>
  <c r="Q170" i="19"/>
  <c r="R170" i="19"/>
  <c r="AY170" i="19"/>
  <c r="O171" i="19"/>
  <c r="P171" i="19"/>
  <c r="Q171" i="19"/>
  <c r="R171" i="19"/>
  <c r="AY171" i="19"/>
  <c r="O172" i="19"/>
  <c r="P172" i="19"/>
  <c r="Q172" i="19"/>
  <c r="R172" i="19"/>
  <c r="AY172" i="19"/>
  <c r="O173" i="19"/>
  <c r="P173" i="19"/>
  <c r="Q173" i="19"/>
  <c r="R173" i="19"/>
  <c r="AY173" i="19"/>
  <c r="O174" i="19"/>
  <c r="P174" i="19"/>
  <c r="Q174" i="19"/>
  <c r="R174" i="19"/>
  <c r="AY174" i="19"/>
  <c r="O175" i="19"/>
  <c r="P175" i="19"/>
  <c r="Q175" i="19"/>
  <c r="R175" i="19"/>
  <c r="AY175" i="19"/>
  <c r="O176" i="19"/>
  <c r="P176" i="19"/>
  <c r="Q176" i="19"/>
  <c r="R176" i="19"/>
  <c r="AY176" i="19"/>
  <c r="O177" i="19"/>
  <c r="P177" i="19"/>
  <c r="Q177" i="19"/>
  <c r="R177" i="19"/>
  <c r="AY177" i="19"/>
  <c r="O178" i="19"/>
  <c r="P178" i="19"/>
  <c r="Q178" i="19"/>
  <c r="R178" i="19"/>
  <c r="AY178" i="19"/>
  <c r="O179" i="19"/>
  <c r="P179" i="19"/>
  <c r="Q179" i="19"/>
  <c r="R179" i="19"/>
  <c r="AY179" i="19"/>
  <c r="O180" i="19"/>
  <c r="P180" i="19"/>
  <c r="Q180" i="19"/>
  <c r="R180" i="19"/>
  <c r="AY180" i="19"/>
  <c r="O181" i="19"/>
  <c r="P181" i="19"/>
  <c r="Q181" i="19"/>
  <c r="R181" i="19"/>
  <c r="AY181" i="19"/>
  <c r="O182" i="19"/>
  <c r="P182" i="19"/>
  <c r="Q182" i="19"/>
  <c r="R182" i="19"/>
  <c r="AY182" i="19"/>
  <c r="O183" i="19"/>
  <c r="P183" i="19"/>
  <c r="Q183" i="19"/>
  <c r="R183" i="19"/>
  <c r="AY183" i="19"/>
  <c r="O184" i="19"/>
  <c r="P184" i="19"/>
  <c r="Q184" i="19"/>
  <c r="R184" i="19"/>
  <c r="AY184" i="19"/>
  <c r="O185" i="19"/>
  <c r="P185" i="19"/>
  <c r="Q185" i="19"/>
  <c r="R185" i="19"/>
  <c r="AY185" i="19"/>
  <c r="O186" i="19"/>
  <c r="P186" i="19"/>
  <c r="Q186" i="19"/>
  <c r="R186" i="19"/>
  <c r="AY186" i="19"/>
  <c r="O187" i="19"/>
  <c r="P187" i="19"/>
  <c r="Q187" i="19"/>
  <c r="R187" i="19"/>
  <c r="AY187" i="19"/>
  <c r="O188" i="19"/>
  <c r="P188" i="19"/>
  <c r="Q188" i="19"/>
  <c r="R188" i="19"/>
  <c r="AY188" i="19"/>
  <c r="O189" i="19"/>
  <c r="P189" i="19"/>
  <c r="Q189" i="19"/>
  <c r="R189" i="19"/>
  <c r="AY189" i="19"/>
  <c r="O190" i="19"/>
  <c r="P190" i="19"/>
  <c r="Q190" i="19"/>
  <c r="R190" i="19"/>
  <c r="AY190" i="19"/>
  <c r="O191" i="19"/>
  <c r="P191" i="19"/>
  <c r="Q191" i="19"/>
  <c r="R191" i="19"/>
  <c r="AY191" i="19"/>
  <c r="O192" i="19"/>
  <c r="P192" i="19"/>
  <c r="Q192" i="19"/>
  <c r="R192" i="19"/>
  <c r="AY192" i="19"/>
  <c r="O193" i="19"/>
  <c r="P193" i="19"/>
  <c r="Q193" i="19"/>
  <c r="R193" i="19"/>
  <c r="AY193" i="19"/>
  <c r="O194" i="19"/>
  <c r="P194" i="19"/>
  <c r="Q194" i="19"/>
  <c r="R194" i="19"/>
  <c r="AY194" i="19"/>
  <c r="O195" i="19"/>
  <c r="P195" i="19"/>
  <c r="Q195" i="19"/>
  <c r="R195" i="19"/>
  <c r="AY195" i="19"/>
  <c r="O196" i="19"/>
  <c r="P196" i="19"/>
  <c r="Q196" i="19"/>
  <c r="R196" i="19"/>
  <c r="AY196" i="19"/>
  <c r="O197" i="19"/>
  <c r="P197" i="19"/>
  <c r="Q197" i="19"/>
  <c r="R197" i="19"/>
  <c r="AY197" i="19"/>
  <c r="O198" i="19"/>
  <c r="P198" i="19"/>
  <c r="Q198" i="19"/>
  <c r="R198" i="19"/>
  <c r="AY198" i="19"/>
  <c r="O199" i="19"/>
  <c r="P199" i="19"/>
  <c r="Q199" i="19"/>
  <c r="R199" i="19"/>
  <c r="AY199" i="19"/>
  <c r="O200" i="19"/>
  <c r="P200" i="19"/>
  <c r="Q200" i="19"/>
  <c r="R200" i="19"/>
  <c r="AY200" i="19"/>
  <c r="O201" i="19"/>
  <c r="P201" i="19"/>
  <c r="Q201" i="19"/>
  <c r="R201" i="19"/>
  <c r="AY201" i="19"/>
  <c r="O202" i="19"/>
  <c r="P202" i="19"/>
  <c r="Q202" i="19"/>
  <c r="R202" i="19"/>
  <c r="AY202" i="19"/>
  <c r="O203" i="19"/>
  <c r="P203" i="19"/>
  <c r="Q203" i="19"/>
  <c r="R203" i="19"/>
  <c r="AY203" i="19"/>
  <c r="O204" i="19"/>
  <c r="P204" i="19"/>
  <c r="Q204" i="19"/>
  <c r="R204" i="19"/>
  <c r="AY204" i="19"/>
  <c r="O205" i="19"/>
  <c r="P205" i="19"/>
  <c r="Q205" i="19"/>
  <c r="R205" i="19"/>
  <c r="AY205" i="19"/>
  <c r="O206" i="19"/>
  <c r="P206" i="19"/>
  <c r="Q206" i="19"/>
  <c r="R206" i="19"/>
  <c r="AY206" i="19"/>
  <c r="O207" i="19"/>
  <c r="P207" i="19"/>
  <c r="Q207" i="19"/>
  <c r="R207" i="19"/>
  <c r="O209" i="19"/>
  <c r="P209" i="19"/>
  <c r="Q209" i="19"/>
  <c r="AY209" i="19"/>
  <c r="O210" i="19"/>
  <c r="P210" i="19"/>
  <c r="Q210" i="19"/>
  <c r="AY210" i="19"/>
  <c r="O211" i="19"/>
  <c r="P211" i="19"/>
  <c r="Q211" i="19"/>
  <c r="AY211" i="19"/>
  <c r="O212" i="19"/>
  <c r="P212" i="19"/>
  <c r="Q212" i="19"/>
  <c r="AY212" i="19"/>
  <c r="O213" i="19"/>
  <c r="P213" i="19"/>
  <c r="Q213" i="19"/>
  <c r="AY213" i="19"/>
  <c r="O214" i="19"/>
  <c r="P214" i="19"/>
  <c r="Q214" i="19"/>
  <c r="AY214" i="19"/>
  <c r="O215" i="19"/>
  <c r="P215" i="19"/>
  <c r="Q215" i="19"/>
  <c r="AY215" i="19"/>
  <c r="O216" i="19"/>
  <c r="P216" i="19"/>
  <c r="Q216" i="19"/>
  <c r="AY216" i="19"/>
  <c r="O217" i="19"/>
  <c r="P217" i="19"/>
  <c r="Q217" i="19"/>
  <c r="AY217" i="19"/>
  <c r="O218" i="19"/>
  <c r="P218" i="19"/>
  <c r="Q218" i="19"/>
  <c r="AY218" i="19"/>
  <c r="O219" i="19"/>
  <c r="P219" i="19"/>
  <c r="Q219" i="19"/>
  <c r="AY219" i="19"/>
  <c r="O220" i="19"/>
  <c r="P220" i="19"/>
  <c r="Q220" i="19"/>
  <c r="AY220" i="19"/>
  <c r="O221" i="19"/>
  <c r="P221" i="19"/>
  <c r="Q221" i="19"/>
  <c r="AY221" i="19"/>
  <c r="O222" i="19"/>
  <c r="P222" i="19"/>
  <c r="Q222" i="19"/>
  <c r="AY222" i="19"/>
  <c r="O223" i="19"/>
  <c r="P223" i="19"/>
  <c r="Q223" i="19"/>
  <c r="AY223" i="19"/>
  <c r="O224" i="19"/>
  <c r="P224" i="19"/>
  <c r="Q224" i="19"/>
  <c r="AY224" i="19"/>
  <c r="O225" i="19"/>
  <c r="P225" i="19"/>
  <c r="Q225" i="19"/>
  <c r="AY225" i="19"/>
  <c r="O226" i="19"/>
  <c r="P226" i="19"/>
  <c r="Q226" i="19"/>
  <c r="AY226" i="19"/>
  <c r="O227" i="19"/>
  <c r="P227" i="19"/>
  <c r="Q227" i="19"/>
  <c r="AY227" i="19"/>
  <c r="O228" i="19"/>
  <c r="P228" i="19"/>
  <c r="Q228" i="19"/>
  <c r="AY228" i="19"/>
  <c r="O229" i="19"/>
  <c r="P229" i="19"/>
  <c r="Q229" i="19"/>
  <c r="AY229" i="19"/>
  <c r="O230" i="19"/>
  <c r="P230" i="19"/>
  <c r="Q230" i="19"/>
  <c r="AY230" i="19"/>
  <c r="O231" i="19"/>
  <c r="P231" i="19"/>
  <c r="Q231" i="19"/>
  <c r="AY231" i="19"/>
  <c r="O232" i="19"/>
  <c r="P232" i="19"/>
  <c r="Q232" i="19"/>
  <c r="AY232" i="19"/>
  <c r="O233" i="19"/>
  <c r="P233" i="19"/>
  <c r="Q233" i="19"/>
  <c r="AY233" i="19"/>
  <c r="O234" i="19"/>
  <c r="P234" i="19"/>
  <c r="Q234" i="19"/>
  <c r="AY234" i="19"/>
  <c r="O235" i="19"/>
  <c r="P235" i="19"/>
  <c r="Q235" i="19"/>
  <c r="AY235" i="19"/>
  <c r="O236" i="19"/>
  <c r="P236" i="19"/>
  <c r="Q236" i="19"/>
  <c r="AY236" i="19"/>
  <c r="O237" i="19"/>
  <c r="P237" i="19"/>
  <c r="Q237" i="19"/>
  <c r="AY237" i="19"/>
  <c r="O238" i="19"/>
  <c r="P238" i="19"/>
  <c r="Q238" i="19"/>
  <c r="AY238" i="19"/>
  <c r="O239" i="19"/>
  <c r="P239" i="19"/>
  <c r="Q239" i="19"/>
  <c r="AY239" i="19"/>
  <c r="O240" i="19"/>
  <c r="P240" i="19"/>
  <c r="Q240" i="19"/>
  <c r="AY240" i="19"/>
  <c r="O241" i="19"/>
  <c r="P241" i="19"/>
  <c r="Q241" i="19"/>
  <c r="AY241" i="19"/>
  <c r="O242" i="19"/>
  <c r="P242" i="19"/>
  <c r="Q242" i="19"/>
  <c r="AY242" i="19"/>
  <c r="O243" i="19"/>
  <c r="P243" i="19"/>
  <c r="Q243" i="19"/>
  <c r="AY243" i="19"/>
  <c r="O244" i="19"/>
  <c r="P244" i="19"/>
  <c r="Q244" i="19"/>
  <c r="AY244" i="19"/>
  <c r="O245" i="19"/>
  <c r="P245" i="19"/>
  <c r="Q245" i="19"/>
  <c r="AY245" i="19"/>
  <c r="O246" i="19"/>
  <c r="P246" i="19"/>
  <c r="Q246" i="19"/>
  <c r="AY246" i="19"/>
  <c r="O247" i="19"/>
  <c r="P247" i="19"/>
  <c r="Q247" i="19"/>
  <c r="AY247" i="19"/>
  <c r="O248" i="19"/>
  <c r="P248" i="19"/>
  <c r="Q248" i="19"/>
  <c r="AY248" i="19"/>
  <c r="O249" i="19"/>
  <c r="P249" i="19"/>
  <c r="Q249" i="19"/>
  <c r="AY249" i="19"/>
  <c r="O250" i="19"/>
  <c r="P250" i="19"/>
  <c r="Q250" i="19"/>
  <c r="AY250" i="19"/>
  <c r="O251" i="19"/>
  <c r="P251" i="19"/>
  <c r="Q251" i="19"/>
  <c r="AY251" i="19"/>
  <c r="O252" i="19"/>
  <c r="P252" i="19"/>
  <c r="Q252" i="19"/>
  <c r="AY252" i="19"/>
  <c r="O253" i="19"/>
  <c r="P253" i="19"/>
  <c r="Q253" i="19"/>
  <c r="AY253" i="19"/>
  <c r="O254" i="19"/>
  <c r="P254" i="19"/>
  <c r="Q254" i="19"/>
  <c r="AY254" i="19"/>
  <c r="O255" i="19"/>
  <c r="P255" i="19"/>
  <c r="Q255" i="19"/>
  <c r="AY255" i="19"/>
  <c r="O256" i="19"/>
  <c r="P256" i="19"/>
  <c r="Q256" i="19"/>
  <c r="AY256" i="19"/>
  <c r="O257" i="19"/>
  <c r="P257" i="19"/>
  <c r="Q257" i="19"/>
  <c r="AY257" i="19"/>
  <c r="O258" i="19"/>
  <c r="P258" i="19"/>
  <c r="Q258" i="19"/>
  <c r="AY258" i="19"/>
  <c r="O259" i="19"/>
  <c r="P259" i="19"/>
  <c r="Q259" i="19"/>
  <c r="AY259" i="19"/>
  <c r="O260" i="19"/>
  <c r="P260" i="19"/>
  <c r="Q260" i="19"/>
  <c r="AY260" i="19"/>
  <c r="O261" i="19"/>
  <c r="P261" i="19"/>
  <c r="Q261" i="19"/>
  <c r="AY261" i="19"/>
  <c r="O262" i="19"/>
  <c r="P262" i="19"/>
  <c r="Q262" i="19"/>
  <c r="AY262" i="19"/>
  <c r="O263" i="19"/>
  <c r="P263" i="19"/>
  <c r="Q263" i="19"/>
  <c r="AY263" i="19"/>
  <c r="O264" i="19"/>
  <c r="P264" i="19"/>
  <c r="Q264" i="19"/>
  <c r="AY264" i="19"/>
  <c r="O265" i="19"/>
  <c r="P265" i="19"/>
  <c r="Q265" i="19"/>
  <c r="AY265" i="19"/>
  <c r="O266" i="19"/>
  <c r="P266" i="19"/>
  <c r="Q266" i="19"/>
  <c r="AY266" i="19"/>
  <c r="O269" i="19"/>
  <c r="P269" i="19"/>
  <c r="Q269" i="19"/>
  <c r="AY269" i="19"/>
  <c r="O270" i="19"/>
  <c r="P270" i="19"/>
  <c r="Q270" i="19"/>
  <c r="AY270" i="19"/>
  <c r="O271" i="19"/>
  <c r="P271" i="19"/>
  <c r="Q271" i="19"/>
  <c r="AY271" i="19"/>
  <c r="O272" i="19"/>
  <c r="P272" i="19"/>
  <c r="Q272" i="19"/>
  <c r="AY272" i="19"/>
  <c r="O273" i="19"/>
  <c r="P273" i="19"/>
  <c r="Q273" i="19"/>
  <c r="AY273" i="19"/>
  <c r="O274" i="19"/>
  <c r="P274" i="19"/>
  <c r="Q274" i="19"/>
  <c r="AY274" i="19"/>
  <c r="O275" i="19"/>
  <c r="P275" i="19"/>
  <c r="Q275" i="19"/>
  <c r="AY275" i="19"/>
  <c r="O276" i="19"/>
  <c r="P276" i="19"/>
  <c r="Q276" i="19"/>
  <c r="AY276" i="19"/>
  <c r="O277" i="19"/>
  <c r="P277" i="19"/>
  <c r="Q277" i="19"/>
  <c r="AY277" i="19"/>
  <c r="O278" i="19"/>
  <c r="P278" i="19"/>
  <c r="Q278" i="19"/>
  <c r="AY278" i="19"/>
  <c r="O279" i="19"/>
  <c r="P279" i="19"/>
  <c r="Q279" i="19"/>
  <c r="AY279" i="19"/>
  <c r="O280" i="19"/>
  <c r="P280" i="19"/>
  <c r="Q280" i="19"/>
  <c r="AY280" i="19"/>
  <c r="O281" i="19"/>
  <c r="P281" i="19"/>
  <c r="Q281" i="19"/>
  <c r="AY281" i="19"/>
  <c r="O282" i="19"/>
  <c r="P282" i="19"/>
  <c r="Q282" i="19"/>
  <c r="AY282" i="19"/>
  <c r="O283" i="19"/>
  <c r="P283" i="19"/>
  <c r="Q283" i="19"/>
  <c r="AY283" i="19"/>
  <c r="O284" i="19"/>
  <c r="P284" i="19"/>
  <c r="Q284" i="19"/>
  <c r="AY284" i="19"/>
  <c r="O285" i="19"/>
  <c r="P285" i="19"/>
  <c r="Q285" i="19"/>
  <c r="AY285" i="19"/>
  <c r="O286" i="19"/>
  <c r="P286" i="19"/>
  <c r="Q286" i="19"/>
  <c r="AY286" i="19"/>
  <c r="O287" i="19"/>
  <c r="P287" i="19"/>
  <c r="Q287" i="19"/>
  <c r="AY287" i="19"/>
  <c r="O288" i="19"/>
  <c r="P288" i="19"/>
  <c r="Q288" i="19"/>
  <c r="AY288" i="19"/>
  <c r="O289" i="19"/>
  <c r="P289" i="19"/>
  <c r="Q289" i="19"/>
  <c r="AY289" i="19"/>
  <c r="O290" i="19"/>
  <c r="P290" i="19"/>
  <c r="Q290" i="19"/>
  <c r="AY290" i="19"/>
  <c r="O291" i="19"/>
  <c r="P291" i="19"/>
  <c r="Q291" i="19"/>
  <c r="AY291" i="19"/>
  <c r="O292" i="19"/>
  <c r="P292" i="19"/>
  <c r="Q292" i="19"/>
  <c r="AY292" i="19"/>
  <c r="O293" i="19"/>
  <c r="P293" i="19"/>
  <c r="Q293" i="19"/>
  <c r="AY293" i="19"/>
  <c r="O294" i="19"/>
  <c r="P294" i="19"/>
  <c r="Q294" i="19"/>
  <c r="AY294" i="19"/>
  <c r="O295" i="19"/>
  <c r="P295" i="19"/>
  <c r="Q295" i="19"/>
  <c r="AY295" i="19"/>
  <c r="O296" i="19"/>
  <c r="P296" i="19"/>
  <c r="Q296" i="19"/>
  <c r="AY296" i="19"/>
  <c r="O297" i="19"/>
  <c r="P297" i="19"/>
  <c r="Q297" i="19"/>
  <c r="AY297" i="19"/>
  <c r="O298" i="19"/>
  <c r="P298" i="19"/>
  <c r="Q298" i="19"/>
  <c r="AY298" i="19"/>
  <c r="O299" i="19"/>
  <c r="P299" i="19"/>
  <c r="Q299" i="19"/>
  <c r="AY299" i="19"/>
  <c r="O300" i="19"/>
  <c r="P300" i="19"/>
  <c r="Q300" i="19"/>
  <c r="AY300" i="19"/>
  <c r="O301" i="19"/>
  <c r="P301" i="19"/>
  <c r="Q301" i="19"/>
  <c r="AY301" i="19"/>
  <c r="O302" i="19"/>
  <c r="P302" i="19"/>
  <c r="Q302" i="19"/>
  <c r="AY302" i="19"/>
  <c r="O303" i="19"/>
  <c r="P303" i="19"/>
  <c r="Q303" i="19"/>
  <c r="AY303" i="19"/>
  <c r="O304" i="19"/>
  <c r="P304" i="19"/>
  <c r="Q304" i="19"/>
  <c r="AY304" i="19"/>
  <c r="O305" i="19"/>
  <c r="P305" i="19"/>
  <c r="Q305" i="19"/>
  <c r="AY305" i="19"/>
  <c r="O306" i="19"/>
  <c r="P306" i="19"/>
  <c r="Q306" i="19"/>
  <c r="AY306" i="19"/>
  <c r="O307" i="19"/>
  <c r="P307" i="19"/>
  <c r="Q307" i="19"/>
  <c r="AY307" i="19"/>
  <c r="O308" i="19"/>
  <c r="P308" i="19"/>
  <c r="Q308" i="19"/>
  <c r="AY308" i="19"/>
  <c r="O309" i="19"/>
  <c r="P309" i="19"/>
  <c r="Q309" i="19"/>
  <c r="AY309" i="19"/>
  <c r="O310" i="19"/>
  <c r="P310" i="19"/>
  <c r="Q310" i="19"/>
  <c r="AY310" i="19"/>
  <c r="O311" i="19"/>
  <c r="P311" i="19"/>
  <c r="Q311" i="19"/>
  <c r="AY311" i="19"/>
  <c r="O312" i="19"/>
  <c r="P312" i="19"/>
  <c r="Q312" i="19"/>
  <c r="AY312" i="19"/>
  <c r="O313" i="19"/>
  <c r="P313" i="19"/>
  <c r="Q313" i="19"/>
  <c r="AY313" i="19"/>
  <c r="O314" i="19"/>
  <c r="P314" i="19"/>
  <c r="Q314" i="19"/>
  <c r="AY314" i="19"/>
  <c r="O315" i="19"/>
  <c r="P315" i="19"/>
  <c r="Q315" i="19"/>
  <c r="AY315" i="19"/>
  <c r="O316" i="19"/>
  <c r="P316" i="19"/>
  <c r="Q316" i="19"/>
  <c r="AY316" i="19"/>
  <c r="O317" i="19"/>
  <c r="P317" i="19"/>
  <c r="Q317" i="19"/>
  <c r="AY317" i="19"/>
  <c r="O318" i="19"/>
  <c r="P318" i="19"/>
  <c r="Q318" i="19"/>
  <c r="AY318" i="19"/>
  <c r="O319" i="19"/>
  <c r="P319" i="19"/>
  <c r="Q319" i="19"/>
  <c r="AY319" i="19"/>
  <c r="O320" i="19"/>
  <c r="P320" i="19"/>
  <c r="Q320" i="19"/>
  <c r="AY320" i="19"/>
  <c r="O321" i="19"/>
  <c r="P321" i="19"/>
  <c r="Q321" i="19"/>
  <c r="AY321" i="19"/>
  <c r="O322" i="19"/>
  <c r="P322" i="19"/>
  <c r="Q322" i="19"/>
  <c r="AY322" i="19"/>
  <c r="O323" i="19"/>
  <c r="P323" i="19"/>
  <c r="Q323" i="19"/>
  <c r="AY323" i="19"/>
  <c r="O324" i="19"/>
  <c r="P324" i="19"/>
  <c r="Q324" i="19"/>
  <c r="AY324" i="19"/>
  <c r="O325" i="19"/>
  <c r="P325" i="19"/>
  <c r="Q325" i="19"/>
  <c r="AY325" i="19"/>
  <c r="O326" i="19"/>
  <c r="P326" i="19"/>
  <c r="Q326" i="19"/>
  <c r="AY326" i="19"/>
  <c r="O327" i="19"/>
  <c r="P327" i="19"/>
  <c r="Q327" i="19"/>
  <c r="AY327" i="19"/>
  <c r="O328" i="19"/>
  <c r="P328" i="19"/>
  <c r="Q328" i="19"/>
  <c r="AY328" i="19"/>
  <c r="O329" i="19"/>
  <c r="P329" i="19"/>
  <c r="Q329" i="19"/>
  <c r="AY329" i="19"/>
  <c r="O330" i="19"/>
  <c r="P330" i="19"/>
  <c r="Q330" i="19"/>
  <c r="AY330" i="19"/>
  <c r="O331" i="19"/>
  <c r="P331" i="19"/>
  <c r="Q331" i="19"/>
  <c r="AY331" i="19"/>
  <c r="O332" i="19"/>
  <c r="P332" i="19"/>
  <c r="Q332" i="19"/>
  <c r="AY332" i="19"/>
  <c r="O345" i="19"/>
  <c r="P345" i="19"/>
  <c r="Q345" i="19"/>
  <c r="AY345" i="19"/>
  <c r="O346" i="19"/>
  <c r="P346" i="19"/>
  <c r="Q346" i="19"/>
  <c r="AY346" i="19"/>
  <c r="O347" i="19"/>
  <c r="P347" i="19"/>
  <c r="Q347" i="19"/>
  <c r="AY347" i="19"/>
  <c r="AY350" i="19"/>
  <c r="AY351" i="19"/>
  <c r="AY352" i="19"/>
  <c r="P353" i="19"/>
  <c r="AY353" i="19"/>
  <c r="AY354" i="19"/>
  <c r="AY355" i="19"/>
  <c r="AY356" i="19"/>
  <c r="AY357" i="19"/>
  <c r="AY358" i="19"/>
  <c r="AY359" i="19"/>
  <c r="AY360" i="19"/>
  <c r="AY361" i="19"/>
  <c r="O362" i="19"/>
  <c r="AY362" i="19"/>
  <c r="AY363" i="19"/>
  <c r="AY364" i="19"/>
  <c r="AY365" i="19"/>
  <c r="AY366" i="19"/>
  <c r="P367" i="19"/>
  <c r="AY367" i="19"/>
  <c r="AY368" i="19"/>
  <c r="AY369" i="19"/>
  <c r="AY370" i="19"/>
  <c r="AY371" i="19"/>
  <c r="AY372" i="19"/>
  <c r="AY373" i="19"/>
  <c r="Q374" i="19"/>
  <c r="AY374" i="19"/>
  <c r="AY375" i="19"/>
  <c r="AY376" i="19"/>
  <c r="AY377" i="19"/>
  <c r="AY378" i="19"/>
  <c r="AY379" i="19"/>
  <c r="AY380" i="19"/>
  <c r="AY381" i="19"/>
  <c r="Q382" i="19"/>
  <c r="AY382" i="19"/>
  <c r="AY383" i="19"/>
  <c r="AY384" i="19"/>
  <c r="Q385" i="19"/>
  <c r="AY385" i="19"/>
  <c r="AY386" i="19"/>
  <c r="AY387" i="19"/>
  <c r="AY388" i="19"/>
  <c r="AY389" i="19"/>
  <c r="AY390" i="19"/>
  <c r="P391" i="19"/>
  <c r="Q391" i="19"/>
  <c r="AY391" i="19"/>
  <c r="AY392" i="19"/>
  <c r="O393" i="19"/>
  <c r="AY393" i="19"/>
  <c r="AY394" i="19"/>
  <c r="AY395" i="19"/>
  <c r="AY396" i="19"/>
  <c r="AY397" i="19"/>
  <c r="AY398" i="19"/>
  <c r="O399" i="19"/>
  <c r="Q399" i="19"/>
  <c r="AY399" i="19"/>
  <c r="AY400" i="19"/>
  <c r="AY401" i="19"/>
  <c r="AY402" i="19"/>
  <c r="AY403" i="19"/>
  <c r="AY404" i="19"/>
  <c r="AY405" i="19"/>
  <c r="AY406" i="19"/>
  <c r="O407" i="19"/>
  <c r="AY407" i="19"/>
  <c r="AY408" i="19"/>
  <c r="AY409" i="19"/>
  <c r="AY410" i="19"/>
  <c r="AY411" i="19"/>
  <c r="AY412" i="19"/>
  <c r="AY413" i="19"/>
  <c r="AY414" i="19"/>
  <c r="AY415" i="19"/>
  <c r="AY416" i="19"/>
  <c r="O419" i="19"/>
  <c r="P419" i="19"/>
  <c r="Q419" i="19"/>
  <c r="R419" i="19"/>
  <c r="AY419" i="19"/>
  <c r="O420" i="19"/>
  <c r="P420" i="19"/>
  <c r="Q420" i="19"/>
  <c r="R420" i="19"/>
  <c r="AY420" i="19"/>
  <c r="O421" i="19"/>
  <c r="P421" i="19"/>
  <c r="Q421" i="19"/>
  <c r="R421" i="19"/>
  <c r="AY421" i="19"/>
  <c r="O422" i="19"/>
  <c r="P422" i="19"/>
  <c r="Q422" i="19"/>
  <c r="R422" i="19"/>
  <c r="AY422" i="19"/>
  <c r="O423" i="19"/>
  <c r="P423" i="19"/>
  <c r="Q423" i="19"/>
  <c r="R423" i="19"/>
  <c r="AY423" i="19"/>
  <c r="O424" i="19"/>
  <c r="P424" i="19"/>
  <c r="Q424" i="19"/>
  <c r="R424" i="19"/>
  <c r="AY424" i="19"/>
  <c r="O425" i="19"/>
  <c r="P425" i="19"/>
  <c r="Q425" i="19"/>
  <c r="R425" i="19"/>
  <c r="AY425" i="19"/>
  <c r="O426" i="19"/>
  <c r="P426" i="19"/>
  <c r="Q426" i="19"/>
  <c r="R426" i="19"/>
  <c r="AY426" i="19"/>
  <c r="O427" i="19"/>
  <c r="P427" i="19"/>
  <c r="Q427" i="19"/>
  <c r="R427" i="19"/>
  <c r="AY427" i="19"/>
  <c r="O428" i="19"/>
  <c r="P428" i="19"/>
  <c r="Q428" i="19"/>
  <c r="R428" i="19"/>
  <c r="AY428" i="19"/>
  <c r="O429" i="19"/>
  <c r="P429" i="19"/>
  <c r="Q429" i="19"/>
  <c r="R429" i="19"/>
  <c r="AY429" i="19"/>
  <c r="O430" i="19"/>
  <c r="P430" i="19"/>
  <c r="Q430" i="19"/>
  <c r="R430" i="19"/>
  <c r="AY430" i="19"/>
  <c r="O431" i="19"/>
  <c r="P431" i="19"/>
  <c r="Q431" i="19"/>
  <c r="R431" i="19"/>
  <c r="AY431" i="19"/>
  <c r="O432" i="19"/>
  <c r="P432" i="19"/>
  <c r="Q432" i="19"/>
  <c r="R432" i="19"/>
  <c r="AY432" i="19"/>
  <c r="O433" i="19"/>
  <c r="P433" i="19"/>
  <c r="Q433" i="19"/>
  <c r="R433" i="19"/>
  <c r="AY433" i="19"/>
  <c r="O434" i="19"/>
  <c r="P434" i="19"/>
  <c r="Q434" i="19"/>
  <c r="R434" i="19"/>
  <c r="AY434" i="19"/>
  <c r="O435" i="19"/>
  <c r="P435" i="19"/>
  <c r="Q435" i="19"/>
  <c r="R435" i="19"/>
  <c r="AY435" i="19"/>
  <c r="O436" i="19"/>
  <c r="P436" i="19"/>
  <c r="Q436" i="19"/>
  <c r="R436" i="19"/>
  <c r="AY436" i="19"/>
  <c r="O437" i="19"/>
  <c r="P437" i="19"/>
  <c r="Q437" i="19"/>
  <c r="R437" i="19"/>
  <c r="AY437" i="19"/>
  <c r="O438" i="19"/>
  <c r="P438" i="19"/>
  <c r="Q438" i="19"/>
  <c r="R438" i="19"/>
  <c r="AY438" i="19"/>
  <c r="O439" i="19"/>
  <c r="P439" i="19"/>
  <c r="Q439" i="19"/>
  <c r="R439" i="19"/>
  <c r="AY439" i="19"/>
  <c r="O440" i="19"/>
  <c r="P440" i="19"/>
  <c r="Q440" i="19"/>
  <c r="R440" i="19"/>
  <c r="AY440" i="19"/>
  <c r="O441" i="19"/>
  <c r="P441" i="19"/>
  <c r="Q441" i="19"/>
  <c r="R441" i="19"/>
  <c r="AY441" i="19"/>
  <c r="O442" i="19"/>
  <c r="P442" i="19"/>
  <c r="Q442" i="19"/>
  <c r="R442" i="19"/>
  <c r="AY442" i="19"/>
  <c r="O443" i="19"/>
  <c r="P443" i="19"/>
  <c r="Q443" i="19"/>
  <c r="R443" i="19"/>
  <c r="AY443" i="19"/>
  <c r="O444" i="19"/>
  <c r="P444" i="19"/>
  <c r="Q444" i="19"/>
  <c r="R444" i="19"/>
  <c r="AY444" i="19"/>
  <c r="O445" i="19"/>
  <c r="P445" i="19"/>
  <c r="Q445" i="19"/>
  <c r="R445" i="19"/>
  <c r="AY445" i="19"/>
  <c r="O446" i="19"/>
  <c r="P446" i="19"/>
  <c r="Q446" i="19"/>
  <c r="R446" i="19"/>
  <c r="AY446" i="19"/>
  <c r="O447" i="19"/>
  <c r="P447" i="19"/>
  <c r="Q447" i="19"/>
  <c r="R447" i="19"/>
  <c r="AY447" i="19"/>
  <c r="O448" i="19"/>
  <c r="P448" i="19"/>
  <c r="Q448" i="19"/>
  <c r="R448" i="19"/>
  <c r="AY448" i="19"/>
  <c r="O449" i="19"/>
  <c r="P449" i="19"/>
  <c r="Q449" i="19"/>
  <c r="R449" i="19"/>
  <c r="AY449" i="19"/>
  <c r="O450" i="19"/>
  <c r="P450" i="19"/>
  <c r="Q450" i="19"/>
  <c r="R450" i="19"/>
  <c r="AY450" i="19"/>
  <c r="O451" i="19"/>
  <c r="P451" i="19"/>
  <c r="Q451" i="19"/>
  <c r="R451" i="19"/>
  <c r="AY451" i="19"/>
  <c r="O452" i="19"/>
  <c r="P452" i="19"/>
  <c r="Q452" i="19"/>
  <c r="R452" i="19"/>
  <c r="AY452" i="19"/>
  <c r="O453" i="19"/>
  <c r="P453" i="19"/>
  <c r="Q453" i="19"/>
  <c r="R453" i="19"/>
  <c r="AY453" i="19"/>
  <c r="O454" i="19"/>
  <c r="P454" i="19"/>
  <c r="Q454" i="19"/>
  <c r="R454" i="19"/>
  <c r="AY454" i="19"/>
  <c r="O455" i="19"/>
  <c r="P455" i="19"/>
  <c r="Q455" i="19"/>
  <c r="R455" i="19"/>
  <c r="AY455" i="19"/>
  <c r="O456" i="19"/>
  <c r="P456" i="19"/>
  <c r="Q456" i="19"/>
  <c r="R456" i="19"/>
  <c r="AY456" i="19"/>
  <c r="O457" i="19"/>
  <c r="P457" i="19"/>
  <c r="Q457" i="19"/>
  <c r="R457" i="19"/>
  <c r="AY457" i="19"/>
  <c r="O458" i="19"/>
  <c r="P458" i="19"/>
  <c r="Q458" i="19"/>
  <c r="R458" i="19"/>
  <c r="AY458" i="19"/>
  <c r="O459" i="19"/>
  <c r="P459" i="19"/>
  <c r="Q459" i="19"/>
  <c r="R459" i="19"/>
  <c r="AY459" i="19"/>
  <c r="O460" i="19"/>
  <c r="P460" i="19"/>
  <c r="Q460" i="19"/>
  <c r="R460" i="19"/>
  <c r="AY460" i="19"/>
  <c r="O461" i="19"/>
  <c r="P461" i="19"/>
  <c r="Q461" i="19"/>
  <c r="R461" i="19"/>
  <c r="AY461" i="19"/>
  <c r="O462" i="19"/>
  <c r="P462" i="19"/>
  <c r="Q462" i="19"/>
  <c r="R462" i="19"/>
  <c r="AY462" i="19"/>
  <c r="O463" i="19"/>
  <c r="P463" i="19"/>
  <c r="Q463" i="19"/>
  <c r="R463" i="19"/>
  <c r="AY463" i="19"/>
  <c r="O464" i="19"/>
  <c r="P464" i="19"/>
  <c r="Q464" i="19"/>
  <c r="R464" i="19"/>
  <c r="AY464" i="19"/>
  <c r="O465" i="19"/>
  <c r="P465" i="19"/>
  <c r="Q465" i="19"/>
  <c r="R465" i="19"/>
  <c r="AY465" i="19"/>
  <c r="O466" i="19"/>
  <c r="P466" i="19"/>
  <c r="Q466" i="19"/>
  <c r="R466" i="19"/>
  <c r="AY466" i="19"/>
  <c r="O467" i="19"/>
  <c r="P467" i="19"/>
  <c r="Q467" i="19"/>
  <c r="R467" i="19"/>
  <c r="AY467" i="19"/>
  <c r="O468" i="19"/>
  <c r="P468" i="19"/>
  <c r="Q468" i="19"/>
  <c r="R468" i="19"/>
  <c r="AY468" i="19"/>
  <c r="O469" i="19"/>
  <c r="P469" i="19"/>
  <c r="Q469" i="19"/>
  <c r="R469" i="19"/>
  <c r="AY469" i="19"/>
  <c r="O470" i="19"/>
  <c r="P470" i="19"/>
  <c r="Q470" i="19"/>
  <c r="R470" i="19"/>
  <c r="AY470" i="19"/>
  <c r="O471" i="19"/>
  <c r="P471" i="19"/>
  <c r="Q471" i="19"/>
  <c r="R471" i="19"/>
  <c r="AY471" i="19"/>
  <c r="O472" i="19"/>
  <c r="P472" i="19"/>
  <c r="Q472" i="19"/>
  <c r="R472" i="19"/>
  <c r="AY472" i="19"/>
  <c r="O473" i="19"/>
  <c r="P473" i="19"/>
  <c r="Q473" i="19"/>
  <c r="R473" i="19"/>
  <c r="AY473" i="19"/>
  <c r="O474" i="19"/>
  <c r="P474" i="19"/>
  <c r="Q474" i="19"/>
  <c r="R474" i="19"/>
  <c r="AY474" i="19"/>
  <c r="O475" i="19"/>
  <c r="P475" i="19"/>
  <c r="Q475" i="19"/>
  <c r="R475" i="19"/>
  <c r="AY475" i="19"/>
  <c r="O476" i="19"/>
  <c r="P476" i="19"/>
  <c r="Q476" i="19"/>
  <c r="R476" i="19"/>
  <c r="AY476" i="19"/>
  <c r="O477" i="19"/>
  <c r="P477" i="19"/>
  <c r="Q477" i="19"/>
  <c r="R477" i="19"/>
  <c r="AY477" i="19"/>
  <c r="O478" i="19"/>
  <c r="P478" i="19"/>
  <c r="Q478" i="19"/>
  <c r="R478" i="19"/>
  <c r="AY478" i="19"/>
  <c r="O479" i="19"/>
  <c r="P479" i="19"/>
  <c r="Q479" i="19"/>
  <c r="R479" i="19"/>
  <c r="AY479" i="19"/>
  <c r="O480" i="19"/>
  <c r="P480" i="19"/>
  <c r="Q480" i="19"/>
  <c r="R480" i="19"/>
  <c r="AY480" i="19"/>
  <c r="O481" i="19"/>
  <c r="P481" i="19"/>
  <c r="Q481" i="19"/>
  <c r="R481" i="19"/>
  <c r="AY481" i="19"/>
  <c r="O482" i="19"/>
  <c r="P482" i="19"/>
  <c r="Q482" i="19"/>
  <c r="R482" i="19"/>
  <c r="AY482" i="19"/>
  <c r="O483" i="19"/>
  <c r="P483" i="19"/>
  <c r="Q483" i="19"/>
  <c r="R483" i="19"/>
  <c r="AY483" i="19"/>
  <c r="O484" i="19"/>
  <c r="P484" i="19"/>
  <c r="Q484" i="19"/>
  <c r="R484" i="19"/>
  <c r="AY484" i="19"/>
  <c r="O485" i="19"/>
  <c r="P485" i="19"/>
  <c r="Q485" i="19"/>
  <c r="R485" i="19"/>
  <c r="AY485" i="19"/>
  <c r="O486" i="19"/>
  <c r="P486" i="19"/>
  <c r="Q486" i="19"/>
  <c r="R486" i="19"/>
  <c r="AY486" i="19"/>
  <c r="O487" i="19"/>
  <c r="P487" i="19"/>
  <c r="Q487" i="19"/>
  <c r="R487" i="19"/>
  <c r="AY487" i="19"/>
  <c r="O488" i="19"/>
  <c r="P488" i="19"/>
  <c r="Q488" i="19"/>
  <c r="R488" i="19"/>
  <c r="AY488" i="19"/>
  <c r="O489" i="19"/>
  <c r="P489" i="19"/>
  <c r="Q489" i="19"/>
  <c r="R489" i="19"/>
  <c r="AY489" i="19"/>
  <c r="O490" i="19"/>
  <c r="P490" i="19"/>
  <c r="Q490" i="19"/>
  <c r="R490" i="19"/>
  <c r="AY490" i="19"/>
  <c r="O491" i="19"/>
  <c r="P491" i="19"/>
  <c r="Q491" i="19"/>
  <c r="R491" i="19"/>
  <c r="AY491" i="19"/>
  <c r="O492" i="19"/>
  <c r="P492" i="19"/>
  <c r="Q492" i="19"/>
  <c r="R492" i="19"/>
  <c r="AY492" i="19"/>
  <c r="O493" i="19"/>
  <c r="P493" i="19"/>
  <c r="Q493" i="19"/>
  <c r="R493" i="19"/>
  <c r="AY493" i="19"/>
  <c r="O494" i="19"/>
  <c r="P494" i="19"/>
  <c r="Q494" i="19"/>
  <c r="R494" i="19"/>
  <c r="AY494" i="19"/>
  <c r="O495" i="19"/>
  <c r="P495" i="19"/>
  <c r="Q495" i="19"/>
  <c r="R495" i="19"/>
  <c r="AY495" i="19"/>
  <c r="O496" i="19"/>
  <c r="P496" i="19"/>
  <c r="Q496" i="19"/>
  <c r="R496" i="19"/>
  <c r="AY496" i="19"/>
  <c r="O497" i="19"/>
  <c r="P497" i="19"/>
  <c r="Q497" i="19"/>
  <c r="R497" i="19"/>
  <c r="AY497" i="19"/>
  <c r="O498" i="19"/>
  <c r="P498" i="19"/>
  <c r="Q498" i="19"/>
  <c r="R498" i="19"/>
  <c r="AY498" i="19"/>
  <c r="O499" i="19"/>
  <c r="P499" i="19"/>
  <c r="Q499" i="19"/>
  <c r="R499" i="19"/>
  <c r="AY499" i="19"/>
  <c r="O500" i="19"/>
  <c r="P500" i="19"/>
  <c r="Q500" i="19"/>
  <c r="R500" i="19"/>
  <c r="AY500" i="19"/>
  <c r="O501" i="19"/>
  <c r="P501" i="19"/>
  <c r="Q501" i="19"/>
  <c r="R501" i="19"/>
  <c r="AY501" i="19"/>
  <c r="O502" i="19"/>
  <c r="P502" i="19"/>
  <c r="Q502" i="19"/>
  <c r="R502" i="19"/>
  <c r="AY502" i="19"/>
  <c r="O503" i="19"/>
  <c r="P503" i="19"/>
  <c r="Q503" i="19"/>
  <c r="R503" i="19"/>
  <c r="AY503" i="19"/>
  <c r="O504" i="19"/>
  <c r="P504" i="19"/>
  <c r="Q504" i="19"/>
  <c r="R504" i="19"/>
  <c r="AY504" i="19"/>
  <c r="O505" i="19"/>
  <c r="P505" i="19"/>
  <c r="Q505" i="19"/>
  <c r="R505" i="19"/>
  <c r="AY505" i="19"/>
  <c r="O506" i="19"/>
  <c r="P506" i="19"/>
  <c r="Q506" i="19"/>
  <c r="R506" i="19"/>
  <c r="AY506" i="19"/>
  <c r="O507" i="19"/>
  <c r="P507" i="19"/>
  <c r="Q507" i="19"/>
  <c r="R507" i="19"/>
  <c r="AY507" i="19"/>
  <c r="O508" i="19"/>
  <c r="P508" i="19"/>
  <c r="Q508" i="19"/>
  <c r="R508" i="19"/>
  <c r="AY508" i="19"/>
  <c r="O509" i="19"/>
  <c r="P509" i="19"/>
  <c r="Q509" i="19"/>
  <c r="R509" i="19"/>
  <c r="AY509" i="19"/>
  <c r="O510" i="19"/>
  <c r="P510" i="19"/>
  <c r="Q510" i="19"/>
  <c r="R510" i="19"/>
  <c r="AY510" i="19"/>
  <c r="O511" i="19"/>
  <c r="P511" i="19"/>
  <c r="Q511" i="19"/>
  <c r="R511" i="19"/>
  <c r="AY511" i="19"/>
  <c r="O512" i="19"/>
  <c r="P512" i="19"/>
  <c r="Q512" i="19"/>
  <c r="R512" i="19"/>
  <c r="AY512" i="19"/>
  <c r="O513" i="19"/>
  <c r="P513" i="19"/>
  <c r="Q513" i="19"/>
  <c r="R513" i="19"/>
  <c r="AY513" i="19"/>
  <c r="O514" i="19"/>
  <c r="P514" i="19"/>
  <c r="Q514" i="19"/>
  <c r="R514" i="19"/>
  <c r="AY514" i="19"/>
  <c r="O515" i="19"/>
  <c r="P515" i="19"/>
  <c r="Q515" i="19"/>
  <c r="R515" i="19"/>
  <c r="AY515" i="19"/>
  <c r="O516" i="19"/>
  <c r="P516" i="19"/>
  <c r="Q516" i="19"/>
  <c r="R516" i="19"/>
  <c r="AY516" i="19"/>
  <c r="O517" i="19"/>
  <c r="P517" i="19"/>
  <c r="Q517" i="19"/>
  <c r="R517" i="19"/>
  <c r="AY517" i="19"/>
  <c r="O518" i="19"/>
  <c r="P518" i="19"/>
  <c r="Q518" i="19"/>
  <c r="R518" i="19"/>
  <c r="AY518" i="19"/>
  <c r="O519" i="19"/>
  <c r="P519" i="19"/>
  <c r="Q519" i="19"/>
  <c r="R519" i="19"/>
  <c r="AY519" i="19"/>
  <c r="O520" i="19"/>
  <c r="P520" i="19"/>
  <c r="Q520" i="19"/>
  <c r="R520" i="19"/>
  <c r="AY520" i="19"/>
  <c r="O521" i="19"/>
  <c r="P521" i="19"/>
  <c r="Q521" i="19"/>
  <c r="R521" i="19"/>
  <c r="AY521" i="19"/>
  <c r="O522" i="19"/>
  <c r="P522" i="19"/>
  <c r="Q522" i="19"/>
  <c r="R522" i="19"/>
  <c r="AY522" i="19"/>
  <c r="O523" i="19"/>
  <c r="P523" i="19"/>
  <c r="Q523" i="19"/>
  <c r="R523" i="19"/>
  <c r="AY523" i="19"/>
  <c r="O524" i="19"/>
  <c r="P524" i="19"/>
  <c r="Q524" i="19"/>
  <c r="R524" i="19"/>
  <c r="AY524" i="19"/>
  <c r="O525" i="19"/>
  <c r="P525" i="19"/>
  <c r="Q525" i="19"/>
  <c r="R525" i="19"/>
  <c r="AY525" i="19"/>
  <c r="O526" i="19"/>
  <c r="P526" i="19"/>
  <c r="Q526" i="19"/>
  <c r="R526" i="19"/>
  <c r="AY526" i="19"/>
  <c r="O527" i="19"/>
  <c r="P527" i="19"/>
  <c r="Q527" i="19"/>
  <c r="R527" i="19"/>
  <c r="AY527" i="19"/>
  <c r="O528" i="19"/>
  <c r="P528" i="19"/>
  <c r="Q528" i="19"/>
  <c r="R528" i="19"/>
  <c r="AY528" i="19"/>
  <c r="O529" i="19"/>
  <c r="P529" i="19"/>
  <c r="Q529" i="19"/>
  <c r="R529" i="19"/>
  <c r="AY529" i="19"/>
  <c r="O530" i="19"/>
  <c r="P530" i="19"/>
  <c r="Q530" i="19"/>
  <c r="R530" i="19"/>
  <c r="AY530" i="19"/>
  <c r="O531" i="19"/>
  <c r="P531" i="19"/>
  <c r="Q531" i="19"/>
  <c r="R531" i="19"/>
  <c r="AY531" i="19"/>
  <c r="O532" i="19"/>
  <c r="P532" i="19"/>
  <c r="Q532" i="19"/>
  <c r="R532" i="19"/>
  <c r="AY532" i="19"/>
  <c r="O533" i="19"/>
  <c r="P533" i="19"/>
  <c r="Q533" i="19"/>
  <c r="R533" i="19"/>
  <c r="AY533" i="19"/>
  <c r="O534" i="19"/>
  <c r="P534" i="19"/>
  <c r="Q534" i="19"/>
  <c r="R534" i="19"/>
  <c r="AY534" i="19"/>
  <c r="O535" i="19"/>
  <c r="P535" i="19"/>
  <c r="Q535" i="19"/>
  <c r="R535" i="19"/>
  <c r="AY535" i="19"/>
  <c r="O536" i="19"/>
  <c r="P536" i="19"/>
  <c r="Q536" i="19"/>
  <c r="R536" i="19"/>
  <c r="AY536" i="19"/>
  <c r="O537" i="19"/>
  <c r="P537" i="19"/>
  <c r="Q537" i="19"/>
  <c r="R537" i="19"/>
  <c r="AY537" i="19"/>
  <c r="O538" i="19"/>
  <c r="P538" i="19"/>
  <c r="Q538" i="19"/>
  <c r="R538" i="19"/>
  <c r="AY538" i="19"/>
  <c r="O539" i="19"/>
  <c r="P539" i="19"/>
  <c r="Q539" i="19"/>
  <c r="R539" i="19"/>
  <c r="AY539" i="19"/>
  <c r="O540" i="19"/>
  <c r="P540" i="19"/>
  <c r="Q540" i="19"/>
  <c r="R540" i="19"/>
  <c r="AY540" i="19"/>
  <c r="O541" i="19"/>
  <c r="P541" i="19"/>
  <c r="Q541" i="19"/>
  <c r="R541" i="19"/>
  <c r="AY541" i="19"/>
  <c r="O542" i="19"/>
  <c r="P542" i="19"/>
  <c r="Q542" i="19"/>
  <c r="R542" i="19"/>
  <c r="AY542" i="19"/>
  <c r="O543" i="19"/>
  <c r="P543" i="19"/>
  <c r="Q543" i="19"/>
  <c r="R543" i="19"/>
  <c r="AY543" i="19"/>
  <c r="O544" i="19"/>
  <c r="P544" i="19"/>
  <c r="Q544" i="19"/>
  <c r="R544" i="19"/>
  <c r="AY544" i="19"/>
  <c r="O545" i="19"/>
  <c r="P545" i="19"/>
  <c r="Q545" i="19"/>
  <c r="R545" i="19"/>
  <c r="AY545" i="19"/>
  <c r="O546" i="19"/>
  <c r="P546" i="19"/>
  <c r="Q546" i="19"/>
  <c r="R546" i="19"/>
  <c r="AY546" i="19"/>
  <c r="O547" i="19"/>
  <c r="P547" i="19"/>
  <c r="Q547" i="19"/>
  <c r="R547" i="19"/>
  <c r="AY547" i="19"/>
  <c r="O548" i="19"/>
  <c r="P548" i="19"/>
  <c r="Q548" i="19"/>
  <c r="R548" i="19"/>
  <c r="AY548" i="19"/>
  <c r="O549" i="19"/>
  <c r="P549" i="19"/>
  <c r="Q549" i="19"/>
  <c r="R549" i="19"/>
  <c r="AY549" i="19"/>
  <c r="O550" i="19"/>
  <c r="P550" i="19"/>
  <c r="Q550" i="19"/>
  <c r="R550" i="19"/>
  <c r="AY550" i="19"/>
  <c r="O551" i="19"/>
  <c r="P551" i="19"/>
  <c r="Q551" i="19"/>
  <c r="R551" i="19"/>
  <c r="AY551" i="19"/>
  <c r="O552" i="19"/>
  <c r="P552" i="19"/>
  <c r="Q552" i="19"/>
  <c r="R552" i="19"/>
  <c r="AY552" i="19"/>
  <c r="O553" i="19"/>
  <c r="P553" i="19"/>
  <c r="Q553" i="19"/>
  <c r="R553" i="19"/>
  <c r="AY553" i="19"/>
  <c r="O554" i="19"/>
  <c r="P554" i="19"/>
  <c r="Q554" i="19"/>
  <c r="R554" i="19"/>
  <c r="AY554" i="19"/>
  <c r="O555" i="19"/>
  <c r="P555" i="19"/>
  <c r="Q555" i="19"/>
  <c r="R555" i="19"/>
  <c r="AY555" i="19"/>
  <c r="O556" i="19"/>
  <c r="P556" i="19"/>
  <c r="Q556" i="19"/>
  <c r="R556" i="19"/>
  <c r="AY556" i="19"/>
  <c r="O557" i="19"/>
  <c r="P557" i="19"/>
  <c r="Q557" i="19"/>
  <c r="R557" i="19"/>
  <c r="AY557" i="19"/>
  <c r="O558" i="19"/>
  <c r="P558" i="19"/>
  <c r="Q558" i="19"/>
  <c r="R558" i="19"/>
  <c r="AY558" i="19"/>
  <c r="O559" i="19"/>
  <c r="P559" i="19"/>
  <c r="Q559" i="19"/>
  <c r="R559" i="19"/>
  <c r="AY559" i="19"/>
  <c r="O560" i="19"/>
  <c r="P560" i="19"/>
  <c r="Q560" i="19"/>
  <c r="R560" i="19"/>
  <c r="AY560" i="19"/>
  <c r="O561" i="19"/>
  <c r="P561" i="19"/>
  <c r="Q561" i="19"/>
  <c r="R561" i="19"/>
  <c r="AY561" i="19"/>
  <c r="O562" i="19"/>
  <c r="P562" i="19"/>
  <c r="Q562" i="19"/>
  <c r="R562" i="19"/>
  <c r="AY562" i="19"/>
  <c r="O563" i="19"/>
  <c r="P563" i="19"/>
  <c r="Q563" i="19"/>
  <c r="R563" i="19"/>
  <c r="AY563" i="19"/>
  <c r="O564" i="19"/>
  <c r="P564" i="19"/>
  <c r="Q564" i="19"/>
  <c r="R564" i="19"/>
  <c r="AY564" i="19"/>
  <c r="O565" i="19"/>
  <c r="P565" i="19"/>
  <c r="Q565" i="19"/>
  <c r="R565" i="19"/>
  <c r="AY565" i="19"/>
  <c r="O566" i="19"/>
  <c r="P566" i="19"/>
  <c r="Q566" i="19"/>
  <c r="R566" i="19"/>
  <c r="AY566" i="19"/>
  <c r="O567" i="19"/>
  <c r="P567" i="19"/>
  <c r="Q567" i="19"/>
  <c r="R567" i="19"/>
  <c r="AY567" i="19"/>
  <c r="O568" i="19"/>
  <c r="P568" i="19"/>
  <c r="Q568" i="19"/>
  <c r="R568" i="19"/>
  <c r="AY568" i="19"/>
  <c r="O569" i="19"/>
  <c r="P569" i="19"/>
  <c r="Q569" i="19"/>
  <c r="R569" i="19"/>
  <c r="AY569" i="19"/>
  <c r="O570" i="19"/>
  <c r="P570" i="19"/>
  <c r="Q570" i="19"/>
  <c r="R570" i="19"/>
  <c r="AY570" i="19"/>
  <c r="O571" i="19"/>
  <c r="P571" i="19"/>
  <c r="Q571" i="19"/>
  <c r="R571" i="19"/>
  <c r="AY571" i="19"/>
  <c r="O572" i="19"/>
  <c r="P572" i="19"/>
  <c r="Q572" i="19"/>
  <c r="R572" i="19"/>
  <c r="AY572" i="19"/>
  <c r="O573" i="19"/>
  <c r="P573" i="19"/>
  <c r="Q573" i="19"/>
  <c r="R573" i="19"/>
  <c r="AY573" i="19"/>
  <c r="O574" i="19"/>
  <c r="P574" i="19"/>
  <c r="Q574" i="19"/>
  <c r="R574" i="19"/>
  <c r="AY574" i="19"/>
  <c r="O575" i="19"/>
  <c r="P575" i="19"/>
  <c r="Q575" i="19"/>
  <c r="R575" i="19"/>
  <c r="AY575" i="19"/>
  <c r="O576" i="19"/>
  <c r="P576" i="19"/>
  <c r="Q576" i="19"/>
  <c r="R576" i="19"/>
  <c r="AY576" i="19"/>
  <c r="O577" i="19"/>
  <c r="P577" i="19"/>
  <c r="Q577" i="19"/>
  <c r="R577" i="19"/>
  <c r="AY577" i="19"/>
  <c r="O578" i="19"/>
  <c r="P578" i="19"/>
  <c r="Q578" i="19"/>
  <c r="R578" i="19"/>
  <c r="O580" i="19"/>
  <c r="P580" i="19"/>
  <c r="Q580" i="19"/>
  <c r="R580" i="19"/>
  <c r="AY580" i="19"/>
  <c r="O581" i="19"/>
  <c r="P581" i="19"/>
  <c r="Q581" i="19"/>
  <c r="R581" i="19"/>
  <c r="AY581" i="19"/>
  <c r="O582" i="19"/>
  <c r="P582" i="19"/>
  <c r="Q582" i="19"/>
  <c r="R582" i="19"/>
  <c r="AY582" i="19"/>
  <c r="O583" i="19"/>
  <c r="P583" i="19"/>
  <c r="Q583" i="19"/>
  <c r="R583" i="19"/>
  <c r="AY583" i="19"/>
  <c r="AY584" i="19"/>
  <c r="O585" i="19"/>
  <c r="P585" i="19"/>
  <c r="Q585" i="19"/>
  <c r="R585" i="19"/>
  <c r="O587" i="19"/>
  <c r="P587" i="19"/>
  <c r="Q587" i="19"/>
  <c r="AY587" i="19"/>
  <c r="O588" i="19"/>
  <c r="P588" i="19"/>
  <c r="Q588" i="19"/>
  <c r="AY588" i="19"/>
  <c r="O589" i="19"/>
  <c r="P589" i="19"/>
  <c r="Q589" i="19"/>
  <c r="AY589" i="19"/>
  <c r="O590" i="19"/>
  <c r="P590" i="19"/>
  <c r="Q590" i="19"/>
  <c r="AY590" i="19"/>
  <c r="O591" i="19"/>
  <c r="P591" i="19"/>
  <c r="Q591" i="19"/>
  <c r="AY591" i="19"/>
  <c r="O592" i="19"/>
  <c r="P592" i="19"/>
  <c r="Q592" i="19"/>
  <c r="AY592" i="19"/>
  <c r="O593" i="19"/>
  <c r="P593" i="19"/>
  <c r="Q593" i="19"/>
  <c r="AY593" i="19"/>
  <c r="O594" i="19"/>
  <c r="P594" i="19"/>
  <c r="Q594" i="19"/>
  <c r="AY594" i="19"/>
  <c r="O595" i="19"/>
  <c r="P595" i="19"/>
  <c r="Q595" i="19"/>
  <c r="AY595" i="19"/>
  <c r="O596" i="19"/>
  <c r="P596" i="19"/>
  <c r="Q596" i="19"/>
  <c r="AY596" i="19"/>
  <c r="O597" i="19"/>
  <c r="P597" i="19"/>
  <c r="Q597" i="19"/>
  <c r="AY597" i="19"/>
  <c r="O598" i="19"/>
  <c r="P598" i="19"/>
  <c r="Q598" i="19"/>
  <c r="AY598" i="19"/>
  <c r="O599" i="19"/>
  <c r="P599" i="19"/>
  <c r="Q599" i="19"/>
  <c r="AY599" i="19"/>
  <c r="O600" i="19"/>
  <c r="P600" i="19"/>
  <c r="Q600" i="19"/>
  <c r="AY600" i="19"/>
  <c r="O601" i="19"/>
  <c r="P601" i="19"/>
  <c r="Q601" i="19"/>
  <c r="AY601" i="19"/>
  <c r="O602" i="19"/>
  <c r="P602" i="19"/>
  <c r="Q602" i="19"/>
  <c r="AY602" i="19"/>
  <c r="O603" i="19"/>
  <c r="P603" i="19"/>
  <c r="Q603" i="19"/>
  <c r="AY603" i="19"/>
  <c r="O604" i="19"/>
  <c r="P604" i="19"/>
  <c r="Q604" i="19"/>
  <c r="AY604" i="19"/>
  <c r="O605" i="19"/>
  <c r="P605" i="19"/>
  <c r="Q605" i="19"/>
  <c r="AY605" i="19"/>
  <c r="O606" i="19"/>
  <c r="P606" i="19"/>
  <c r="Q606" i="19"/>
  <c r="AY606" i="19"/>
  <c r="O607" i="19"/>
  <c r="P607" i="19"/>
  <c r="Q607" i="19"/>
  <c r="AY607" i="19"/>
  <c r="O608" i="19"/>
  <c r="P608" i="19"/>
  <c r="Q608" i="19"/>
  <c r="AY608" i="19"/>
  <c r="O609" i="19"/>
  <c r="P609" i="19"/>
  <c r="Q609" i="19"/>
  <c r="AY609" i="19"/>
  <c r="O610" i="19"/>
  <c r="P610" i="19"/>
  <c r="Q610" i="19"/>
  <c r="AY610" i="19"/>
  <c r="O611" i="19"/>
  <c r="P611" i="19"/>
  <c r="Q611" i="19"/>
  <c r="AY611" i="19"/>
  <c r="O612" i="19"/>
  <c r="P612" i="19"/>
  <c r="Q612" i="19"/>
  <c r="AY612" i="19"/>
  <c r="O613" i="19"/>
  <c r="P613" i="19"/>
  <c r="Q613" i="19"/>
  <c r="AY613" i="19"/>
  <c r="O614" i="19"/>
  <c r="P614" i="19"/>
  <c r="Q614" i="19"/>
  <c r="AY614" i="19"/>
  <c r="O615" i="19"/>
  <c r="P615" i="19"/>
  <c r="Q615" i="19"/>
  <c r="AY615" i="19"/>
  <c r="O616" i="19"/>
  <c r="P616" i="19"/>
  <c r="Q616" i="19"/>
  <c r="AY616" i="19"/>
  <c r="O617" i="19"/>
  <c r="P617" i="19"/>
  <c r="Q617" i="19"/>
  <c r="AY617" i="19"/>
  <c r="O618" i="19"/>
  <c r="P618" i="19"/>
  <c r="Q618" i="19"/>
  <c r="AY618" i="19"/>
  <c r="O619" i="19"/>
  <c r="P619" i="19"/>
  <c r="Q619" i="19"/>
  <c r="AY619" i="19"/>
  <c r="O620" i="19"/>
  <c r="P620" i="19"/>
  <c r="Q620" i="19"/>
  <c r="AY620" i="19"/>
  <c r="O621" i="19"/>
  <c r="P621" i="19"/>
  <c r="Q621" i="19"/>
  <c r="AY621" i="19"/>
  <c r="O622" i="19"/>
  <c r="P622" i="19"/>
  <c r="Q622" i="19"/>
  <c r="AY622" i="19"/>
  <c r="O623" i="19"/>
  <c r="P623" i="19"/>
  <c r="Q623" i="19"/>
  <c r="AY623" i="19"/>
  <c r="O624" i="19"/>
  <c r="P624" i="19"/>
  <c r="Q624" i="19"/>
  <c r="AY624" i="19"/>
  <c r="O625" i="19"/>
  <c r="P625" i="19"/>
  <c r="Q625" i="19"/>
  <c r="AY625" i="19"/>
  <c r="O626" i="19"/>
  <c r="P626" i="19"/>
  <c r="Q626" i="19"/>
  <c r="AY626" i="19"/>
  <c r="O627" i="19"/>
  <c r="P627" i="19"/>
  <c r="Q627" i="19"/>
  <c r="AY627" i="19"/>
  <c r="O628" i="19"/>
  <c r="P628" i="19"/>
  <c r="Q628" i="19"/>
  <c r="AY628" i="19"/>
  <c r="O629" i="19"/>
  <c r="P629" i="19"/>
  <c r="Q629" i="19"/>
  <c r="AY629" i="19"/>
  <c r="O630" i="19"/>
  <c r="P630" i="19"/>
  <c r="Q630" i="19"/>
  <c r="AY630" i="19"/>
  <c r="O631" i="19"/>
  <c r="P631" i="19"/>
  <c r="Q631" i="19"/>
  <c r="O633" i="19"/>
  <c r="P633" i="19"/>
  <c r="Q633" i="19"/>
  <c r="R633" i="19"/>
  <c r="AY633" i="19"/>
  <c r="O634" i="19"/>
  <c r="P634" i="19"/>
  <c r="Q634" i="19"/>
  <c r="R634" i="19"/>
  <c r="AY634" i="19"/>
  <c r="O635" i="19"/>
  <c r="P635" i="19"/>
  <c r="Q635" i="19"/>
  <c r="R635" i="19"/>
  <c r="AY635" i="19"/>
  <c r="O636" i="19"/>
  <c r="P636" i="19"/>
  <c r="Q636" i="19"/>
  <c r="R636" i="19"/>
  <c r="AY636" i="19"/>
  <c r="O637" i="19"/>
  <c r="P637" i="19"/>
  <c r="Q637" i="19"/>
  <c r="R637" i="19"/>
  <c r="AY637" i="19"/>
  <c r="O638" i="19"/>
  <c r="P638" i="19"/>
  <c r="Q638" i="19"/>
  <c r="R638" i="19"/>
  <c r="AY638" i="19"/>
  <c r="O639" i="19"/>
  <c r="P639" i="19"/>
  <c r="Q639" i="19"/>
  <c r="R639" i="19"/>
  <c r="AY639" i="19"/>
  <c r="O640" i="19"/>
  <c r="P640" i="19"/>
  <c r="Q640" i="19"/>
  <c r="R640" i="19"/>
  <c r="AY640" i="19"/>
  <c r="O641" i="19"/>
  <c r="P641" i="19"/>
  <c r="Q641" i="19"/>
  <c r="R641" i="19"/>
  <c r="AY641" i="19"/>
  <c r="O642" i="19"/>
  <c r="P642" i="19"/>
  <c r="Q642" i="19"/>
  <c r="R642" i="19"/>
  <c r="AY642" i="19"/>
  <c r="O643" i="19"/>
  <c r="P643" i="19"/>
  <c r="Q643" i="19"/>
  <c r="R643" i="19"/>
  <c r="AY643" i="19"/>
  <c r="O644" i="19"/>
  <c r="P644" i="19"/>
  <c r="Q644" i="19"/>
  <c r="R644" i="19"/>
  <c r="AY644" i="19"/>
  <c r="O645" i="19"/>
  <c r="P645" i="19"/>
  <c r="Q645" i="19"/>
  <c r="R645" i="19"/>
  <c r="AY645" i="19"/>
  <c r="O646" i="19"/>
  <c r="P646" i="19"/>
  <c r="Q646" i="19"/>
  <c r="R646" i="19"/>
  <c r="AY646" i="19"/>
  <c r="O647" i="19"/>
  <c r="P647" i="19"/>
  <c r="Q647" i="19"/>
  <c r="R647" i="19"/>
  <c r="AY647" i="19"/>
  <c r="O648" i="19"/>
  <c r="P648" i="19"/>
  <c r="Q648" i="19"/>
  <c r="R648" i="19"/>
  <c r="AY648" i="19"/>
  <c r="O649" i="19"/>
  <c r="P649" i="19"/>
  <c r="Q649" i="19"/>
  <c r="R649" i="19"/>
  <c r="AY649" i="19"/>
  <c r="O650" i="19"/>
  <c r="P650" i="19"/>
  <c r="Q650" i="19"/>
  <c r="R650" i="19"/>
  <c r="AY650" i="19"/>
  <c r="O651" i="19"/>
  <c r="P651" i="19"/>
  <c r="Q651" i="19"/>
  <c r="R651" i="19"/>
  <c r="AY651" i="19"/>
  <c r="O652" i="19"/>
  <c r="P652" i="19"/>
  <c r="Q652" i="19"/>
  <c r="R652" i="19"/>
  <c r="AY652" i="19"/>
  <c r="O653" i="19"/>
  <c r="P653" i="19"/>
  <c r="Q653" i="19"/>
  <c r="R653" i="19"/>
  <c r="AY653" i="19"/>
  <c r="O654" i="19"/>
  <c r="P654" i="19"/>
  <c r="Q654" i="19"/>
  <c r="R654" i="19"/>
  <c r="AY654" i="19"/>
  <c r="O655" i="19"/>
  <c r="P655" i="19"/>
  <c r="Q655" i="19"/>
  <c r="R655" i="19"/>
  <c r="AY655" i="19"/>
  <c r="O656" i="19"/>
  <c r="P656" i="19"/>
  <c r="Q656" i="19"/>
  <c r="R656" i="19"/>
  <c r="AY656" i="19"/>
  <c r="O657" i="19"/>
  <c r="P657" i="19"/>
  <c r="Q657" i="19"/>
  <c r="R657" i="19"/>
  <c r="AY657" i="19"/>
  <c r="O658" i="19"/>
  <c r="P658" i="19"/>
  <c r="Q658" i="19"/>
  <c r="R658" i="19"/>
  <c r="AY658" i="19"/>
  <c r="O659" i="19"/>
  <c r="P659" i="19"/>
  <c r="Q659" i="19"/>
  <c r="R659" i="19"/>
  <c r="AY659" i="19"/>
  <c r="O660" i="19"/>
  <c r="P660" i="19"/>
  <c r="Q660" i="19"/>
  <c r="R660" i="19"/>
  <c r="AY660" i="19"/>
  <c r="O661" i="19"/>
  <c r="P661" i="19"/>
  <c r="Q661" i="19"/>
  <c r="R661" i="19"/>
  <c r="AY661" i="19"/>
  <c r="O662" i="19"/>
  <c r="P662" i="19"/>
  <c r="Q662" i="19"/>
  <c r="R662" i="19"/>
  <c r="AY662" i="19"/>
  <c r="O663" i="19"/>
  <c r="P663" i="19"/>
  <c r="Q663" i="19"/>
  <c r="R663" i="19"/>
  <c r="AY663" i="19"/>
  <c r="O664" i="19"/>
  <c r="P664" i="19"/>
  <c r="Q664" i="19"/>
  <c r="R664" i="19"/>
  <c r="AY664" i="19"/>
  <c r="O665" i="19"/>
  <c r="P665" i="19"/>
  <c r="Q665" i="19"/>
  <c r="R665" i="19"/>
  <c r="AY665" i="19"/>
  <c r="O666" i="19"/>
  <c r="P666" i="19"/>
  <c r="Q666" i="19"/>
  <c r="R666" i="19"/>
  <c r="AY666" i="19"/>
  <c r="O667" i="19"/>
  <c r="P667" i="19"/>
  <c r="Q667" i="19"/>
  <c r="R667" i="19"/>
  <c r="AY667" i="19"/>
  <c r="O668" i="19"/>
  <c r="P668" i="19"/>
  <c r="Q668" i="19"/>
  <c r="R668" i="19"/>
  <c r="AY668" i="19"/>
  <c r="O669" i="19"/>
  <c r="P669" i="19"/>
  <c r="Q669" i="19"/>
  <c r="R669" i="19"/>
  <c r="AY669" i="19"/>
  <c r="O670" i="19"/>
  <c r="P670" i="19"/>
  <c r="Q670" i="19"/>
  <c r="R670" i="19"/>
  <c r="AY670" i="19"/>
  <c r="O671" i="19"/>
  <c r="P671" i="19"/>
  <c r="Q671" i="19"/>
  <c r="R671" i="19"/>
  <c r="AY671" i="19"/>
  <c r="O672" i="19"/>
  <c r="P672" i="19"/>
  <c r="Q672" i="19"/>
  <c r="R672" i="19"/>
  <c r="AY672" i="19"/>
  <c r="O673" i="19"/>
  <c r="P673" i="19"/>
  <c r="Q673" i="19"/>
  <c r="R673" i="19"/>
  <c r="AY673" i="19"/>
  <c r="O674" i="19"/>
  <c r="P674" i="19"/>
  <c r="Q674" i="19"/>
  <c r="R674" i="19"/>
  <c r="AY674" i="19"/>
  <c r="O675" i="19"/>
  <c r="P675" i="19"/>
  <c r="Q675" i="19"/>
  <c r="R675" i="19"/>
  <c r="AY675" i="19"/>
  <c r="O676" i="19"/>
  <c r="P676" i="19"/>
  <c r="Q676" i="19"/>
  <c r="R676" i="19"/>
  <c r="AY676" i="19"/>
  <c r="O677" i="19"/>
  <c r="P677" i="19"/>
  <c r="Q677" i="19"/>
  <c r="R677" i="19"/>
  <c r="AY677" i="19"/>
  <c r="O678" i="19"/>
  <c r="P678" i="19"/>
  <c r="Q678" i="19"/>
  <c r="R678" i="19"/>
  <c r="AY678" i="19"/>
  <c r="O679" i="19"/>
  <c r="P679" i="19"/>
  <c r="Q679" i="19"/>
  <c r="R679" i="19"/>
  <c r="AY679" i="19"/>
  <c r="O680" i="19"/>
  <c r="P680" i="19"/>
  <c r="Q680" i="19"/>
  <c r="R680" i="19"/>
  <c r="AY680" i="19"/>
  <c r="O681" i="19"/>
  <c r="P681" i="19"/>
  <c r="Q681" i="19"/>
  <c r="R681" i="19"/>
  <c r="AY681" i="19"/>
  <c r="O682" i="19"/>
  <c r="P682" i="19"/>
  <c r="Q682" i="19"/>
  <c r="R682" i="19"/>
  <c r="AY682" i="19"/>
  <c r="O683" i="19"/>
  <c r="P683" i="19"/>
  <c r="Q683" i="19"/>
  <c r="R683" i="19"/>
  <c r="AY683" i="19"/>
  <c r="O684" i="19"/>
  <c r="P684" i="19"/>
  <c r="Q684" i="19"/>
  <c r="R684" i="19"/>
  <c r="AY684" i="19"/>
  <c r="O685" i="19"/>
  <c r="P685" i="19"/>
  <c r="Q685" i="19"/>
  <c r="R685" i="19"/>
  <c r="AY685" i="19"/>
  <c r="O686" i="19"/>
  <c r="P686" i="19"/>
  <c r="Q686" i="19"/>
  <c r="R686" i="19"/>
  <c r="AY686" i="19"/>
  <c r="AY687" i="19"/>
  <c r="AY688" i="19"/>
  <c r="AY689" i="19"/>
  <c r="O690" i="19"/>
  <c r="P690" i="19"/>
  <c r="Q690" i="19"/>
  <c r="R690" i="19"/>
  <c r="AY690" i="19"/>
  <c r="O691" i="19"/>
  <c r="P691" i="19"/>
  <c r="Q691" i="19"/>
  <c r="R691" i="19"/>
  <c r="AY691" i="19"/>
  <c r="O692" i="19"/>
  <c r="P692" i="19"/>
  <c r="Q692" i="19"/>
  <c r="R692" i="19"/>
  <c r="AY692" i="19"/>
  <c r="O693" i="19"/>
  <c r="P693" i="19"/>
  <c r="Q693" i="19"/>
  <c r="R693" i="19"/>
  <c r="AY693" i="19"/>
  <c r="O694" i="19"/>
  <c r="P694" i="19"/>
  <c r="Q694" i="19"/>
  <c r="R694" i="19"/>
  <c r="AY694" i="19"/>
  <c r="O695" i="19"/>
  <c r="P695" i="19"/>
  <c r="Q695" i="19"/>
  <c r="R695" i="19"/>
  <c r="AY695" i="19"/>
  <c r="O696" i="19"/>
  <c r="P696" i="19"/>
  <c r="Q696" i="19"/>
  <c r="R696" i="19"/>
  <c r="AY696" i="19"/>
  <c r="O697" i="19"/>
  <c r="P697" i="19"/>
  <c r="Q697" i="19"/>
  <c r="R697" i="19"/>
  <c r="AY697" i="19"/>
  <c r="O698" i="19"/>
  <c r="P698" i="19"/>
  <c r="Q698" i="19"/>
  <c r="R698" i="19"/>
  <c r="AY698" i="19"/>
  <c r="O699" i="19"/>
  <c r="P699" i="19"/>
  <c r="Q699" i="19"/>
  <c r="R699" i="19"/>
  <c r="AY699" i="19"/>
  <c r="O700" i="19"/>
  <c r="P700" i="19"/>
  <c r="Q700" i="19"/>
  <c r="R700" i="19"/>
  <c r="AY700" i="19"/>
  <c r="O701" i="19"/>
  <c r="P701" i="19"/>
  <c r="Q701" i="19"/>
  <c r="R701" i="19"/>
  <c r="AY701" i="19"/>
  <c r="O702" i="19"/>
  <c r="P702" i="19"/>
  <c r="Q702" i="19"/>
  <c r="R702" i="19"/>
  <c r="AY702" i="19"/>
  <c r="O703" i="19"/>
  <c r="P703" i="19"/>
  <c r="Q703" i="19"/>
  <c r="R703" i="19"/>
  <c r="AY703" i="19"/>
  <c r="O704" i="19"/>
  <c r="P704" i="19"/>
  <c r="Q704" i="19"/>
  <c r="R704" i="19"/>
  <c r="AY704" i="19"/>
  <c r="O705" i="19"/>
  <c r="P705" i="19"/>
  <c r="Q705" i="19"/>
  <c r="R705" i="19"/>
  <c r="AY705" i="19"/>
  <c r="O706" i="19"/>
  <c r="P706" i="19"/>
  <c r="Q706" i="19"/>
  <c r="R706" i="19"/>
  <c r="AY706" i="19"/>
  <c r="O707" i="19"/>
  <c r="P707" i="19"/>
  <c r="Q707" i="19"/>
  <c r="R707" i="19"/>
  <c r="AY707" i="19"/>
  <c r="O708" i="19"/>
  <c r="P708" i="19"/>
  <c r="Q708" i="19"/>
  <c r="R708" i="19"/>
  <c r="AY708" i="19"/>
  <c r="O709" i="19"/>
  <c r="P709" i="19"/>
  <c r="Q709" i="19"/>
  <c r="R709" i="19"/>
  <c r="AY709" i="19"/>
  <c r="O710" i="19"/>
  <c r="P710" i="19"/>
  <c r="Q710" i="19"/>
  <c r="R710" i="19"/>
  <c r="AY710" i="19"/>
  <c r="O711" i="19"/>
  <c r="P711" i="19"/>
  <c r="Q711" i="19"/>
  <c r="R711" i="19"/>
  <c r="AY711" i="19"/>
  <c r="O712" i="19"/>
  <c r="P712" i="19"/>
  <c r="Q712" i="19"/>
  <c r="R712" i="19"/>
  <c r="AY712" i="19"/>
  <c r="O713" i="19"/>
  <c r="P713" i="19"/>
  <c r="Q713" i="19"/>
  <c r="R713" i="19"/>
  <c r="AY713" i="19"/>
  <c r="AY714" i="19"/>
  <c r="O715" i="19"/>
  <c r="P715" i="19"/>
  <c r="Q715" i="19"/>
  <c r="R715" i="19"/>
  <c r="AY715" i="19"/>
  <c r="O716" i="19"/>
  <c r="P716" i="19"/>
  <c r="Q716" i="19"/>
  <c r="R716" i="19"/>
  <c r="AY716" i="19"/>
  <c r="O717" i="19"/>
  <c r="P717" i="19"/>
  <c r="Q717" i="19"/>
  <c r="R717" i="19"/>
  <c r="AY717" i="19"/>
  <c r="O718" i="19"/>
  <c r="P718" i="19"/>
  <c r="Q718" i="19"/>
  <c r="R718" i="19"/>
  <c r="AY718" i="19"/>
  <c r="O719" i="19"/>
  <c r="P719" i="19"/>
  <c r="Q719" i="19"/>
  <c r="R719" i="19"/>
  <c r="AY719" i="19"/>
  <c r="O720" i="19"/>
  <c r="P720" i="19"/>
  <c r="Q720" i="19"/>
  <c r="R720" i="19"/>
  <c r="AY720" i="19"/>
  <c r="O721" i="19"/>
  <c r="P721" i="19"/>
  <c r="Q721" i="19"/>
  <c r="R721" i="19"/>
  <c r="AY721" i="19"/>
  <c r="O722" i="19"/>
  <c r="P722" i="19"/>
  <c r="Q722" i="19"/>
  <c r="R722" i="19"/>
  <c r="AY722" i="19"/>
  <c r="O723" i="19"/>
  <c r="P723" i="19"/>
  <c r="Q723" i="19"/>
  <c r="R723" i="19"/>
  <c r="AY723" i="19"/>
  <c r="O724" i="19"/>
  <c r="P724" i="19"/>
  <c r="Q724" i="19"/>
  <c r="R724" i="19"/>
  <c r="AY724" i="19"/>
  <c r="O725" i="19"/>
  <c r="P725" i="19"/>
  <c r="Q725" i="19"/>
  <c r="R725" i="19"/>
  <c r="AY725" i="19"/>
  <c r="O726" i="19"/>
  <c r="P726" i="19"/>
  <c r="Q726" i="19"/>
  <c r="R726" i="19"/>
  <c r="AY726" i="19"/>
  <c r="O727" i="19"/>
  <c r="P727" i="19"/>
  <c r="Q727" i="19"/>
  <c r="R727" i="19"/>
  <c r="AY727" i="19"/>
  <c r="O728" i="19"/>
  <c r="P728" i="19"/>
  <c r="Q728" i="19"/>
  <c r="R728" i="19"/>
  <c r="AY728" i="19"/>
  <c r="O729" i="19"/>
  <c r="P729" i="19"/>
  <c r="Q729" i="19"/>
  <c r="R729" i="19"/>
  <c r="AY729" i="19"/>
  <c r="O730" i="19"/>
  <c r="P730" i="19"/>
  <c r="Q730" i="19"/>
  <c r="R730" i="19"/>
  <c r="AY730" i="19"/>
  <c r="O731" i="19"/>
  <c r="P731" i="19"/>
  <c r="Q731" i="19"/>
  <c r="R731" i="19"/>
  <c r="AY731" i="19"/>
  <c r="O732" i="19"/>
  <c r="P732" i="19"/>
  <c r="Q732" i="19"/>
  <c r="R732" i="19"/>
  <c r="AY732" i="19"/>
  <c r="O733" i="19"/>
  <c r="P733" i="19"/>
  <c r="Q733" i="19"/>
  <c r="R733" i="19"/>
  <c r="AY733" i="19"/>
  <c r="O734" i="19"/>
  <c r="P734" i="19"/>
  <c r="Q734" i="19"/>
  <c r="R734" i="19"/>
  <c r="AY734" i="19"/>
  <c r="O735" i="19"/>
  <c r="P735" i="19"/>
  <c r="Q735" i="19"/>
  <c r="R735" i="19"/>
  <c r="O737" i="19"/>
  <c r="P737" i="19"/>
  <c r="Q737" i="19"/>
  <c r="R737" i="19"/>
  <c r="AY737" i="19"/>
  <c r="O738" i="19"/>
  <c r="P738" i="19"/>
  <c r="Q738" i="19"/>
  <c r="R738" i="19"/>
  <c r="AY738" i="19"/>
  <c r="O739" i="19"/>
  <c r="P739" i="19"/>
  <c r="Q739" i="19"/>
  <c r="R739" i="19"/>
  <c r="AY739" i="19"/>
  <c r="O740" i="19"/>
  <c r="P740" i="19"/>
  <c r="Q740" i="19"/>
  <c r="R740" i="19"/>
  <c r="AY740" i="19"/>
  <c r="O741" i="19"/>
  <c r="P741" i="19"/>
  <c r="Q741" i="19"/>
  <c r="R741" i="19"/>
  <c r="AY741" i="19"/>
  <c r="O742" i="19"/>
  <c r="P742" i="19"/>
  <c r="Q742" i="19"/>
  <c r="R742" i="19"/>
  <c r="AY742" i="19"/>
  <c r="O743" i="19"/>
  <c r="P743" i="19"/>
  <c r="Q743" i="19"/>
  <c r="R743" i="19"/>
  <c r="AY743" i="19"/>
  <c r="O744" i="19"/>
  <c r="P744" i="19"/>
  <c r="Q744" i="19"/>
  <c r="R744" i="19"/>
  <c r="AY744" i="19"/>
  <c r="O745" i="19"/>
  <c r="P745" i="19"/>
  <c r="Q745" i="19"/>
  <c r="R745" i="19"/>
  <c r="AY745" i="19"/>
  <c r="O746" i="19"/>
  <c r="P746" i="19"/>
  <c r="Q746" i="19"/>
  <c r="R746" i="19"/>
  <c r="AY746" i="19"/>
  <c r="O747" i="19"/>
  <c r="P747" i="19"/>
  <c r="Q747" i="19"/>
  <c r="R747" i="19"/>
  <c r="AY747" i="19"/>
  <c r="O748" i="19"/>
  <c r="P748" i="19"/>
  <c r="Q748" i="19"/>
  <c r="R748" i="19"/>
  <c r="AY748" i="19"/>
  <c r="O749" i="19"/>
  <c r="P749" i="19"/>
  <c r="Q749" i="19"/>
  <c r="R749" i="19"/>
  <c r="AY749" i="19"/>
  <c r="O750" i="19"/>
  <c r="P750" i="19"/>
  <c r="Q750" i="19"/>
  <c r="R750" i="19"/>
  <c r="AY750" i="19"/>
  <c r="O751" i="19"/>
  <c r="P751" i="19"/>
  <c r="Q751" i="19"/>
  <c r="R751" i="19"/>
  <c r="AY751" i="19"/>
  <c r="O752" i="19"/>
  <c r="P752" i="19"/>
  <c r="Q752" i="19"/>
  <c r="R752" i="19"/>
  <c r="AY752" i="19"/>
  <c r="O753" i="19"/>
  <c r="P753" i="19"/>
  <c r="Q753" i="19"/>
  <c r="R753" i="19"/>
  <c r="AY753" i="19"/>
  <c r="O754" i="19"/>
  <c r="P754" i="19"/>
  <c r="Q754" i="19"/>
  <c r="R754" i="19"/>
  <c r="AY754" i="19"/>
  <c r="O755" i="19"/>
  <c r="P755" i="19"/>
  <c r="Q755" i="19"/>
  <c r="R755" i="19"/>
  <c r="AY755" i="19"/>
  <c r="O756" i="19"/>
  <c r="P756" i="19"/>
  <c r="Q756" i="19"/>
  <c r="R756" i="19"/>
  <c r="AY756" i="19"/>
  <c r="O757" i="19"/>
  <c r="P757" i="19"/>
  <c r="Q757" i="19"/>
  <c r="R757" i="19"/>
  <c r="AY757" i="19"/>
  <c r="O758" i="19"/>
  <c r="P758" i="19"/>
  <c r="Q758" i="19"/>
  <c r="R758" i="19"/>
  <c r="AY758" i="19"/>
  <c r="O759" i="19"/>
  <c r="P759" i="19"/>
  <c r="Q759" i="19"/>
  <c r="R759" i="19"/>
  <c r="AY759" i="19"/>
  <c r="O760" i="19"/>
  <c r="P760" i="19"/>
  <c r="Q760" i="19"/>
  <c r="R760" i="19"/>
  <c r="AY760" i="19"/>
  <c r="O761" i="19"/>
  <c r="P761" i="19"/>
  <c r="Q761" i="19"/>
  <c r="R761" i="19"/>
  <c r="AY761" i="19"/>
  <c r="O762" i="19"/>
  <c r="P762" i="19"/>
  <c r="Q762" i="19"/>
  <c r="R762" i="19"/>
  <c r="AY762" i="19"/>
  <c r="O763" i="19"/>
  <c r="P763" i="19"/>
  <c r="Q763" i="19"/>
  <c r="R763" i="19"/>
  <c r="AY763" i="19"/>
  <c r="O764" i="19"/>
  <c r="P764" i="19"/>
  <c r="Q764" i="19"/>
  <c r="R764" i="19"/>
  <c r="AY764" i="19"/>
  <c r="O765" i="19"/>
  <c r="P765" i="19"/>
  <c r="Q765" i="19"/>
  <c r="R765" i="19"/>
  <c r="AY765" i="19"/>
  <c r="O766" i="19"/>
  <c r="P766" i="19"/>
  <c r="Q766" i="19"/>
  <c r="R766" i="19"/>
  <c r="AY766" i="19"/>
  <c r="O767" i="19"/>
  <c r="P767" i="19"/>
  <c r="Q767" i="19"/>
  <c r="R767" i="19"/>
  <c r="AY767" i="19"/>
  <c r="O768" i="19"/>
  <c r="P768" i="19"/>
  <c r="Q768" i="19"/>
  <c r="R768" i="19"/>
  <c r="AY768" i="19"/>
  <c r="O769" i="19"/>
  <c r="P769" i="19"/>
  <c r="Q769" i="19"/>
  <c r="R769" i="19"/>
  <c r="AY769" i="19"/>
  <c r="O770" i="19"/>
  <c r="P770" i="19"/>
  <c r="Q770" i="19"/>
  <c r="R770" i="19"/>
  <c r="AY770" i="19"/>
  <c r="O771" i="19"/>
  <c r="P771" i="19"/>
  <c r="Q771" i="19"/>
  <c r="R771" i="19"/>
  <c r="AY771" i="19"/>
  <c r="O772" i="19"/>
  <c r="P772" i="19"/>
  <c r="Q772" i="19"/>
  <c r="R772" i="19"/>
  <c r="AY772" i="19"/>
  <c r="O773" i="19"/>
  <c r="P773" i="19"/>
  <c r="Q773" i="19"/>
  <c r="R773" i="19"/>
  <c r="AY773" i="19"/>
  <c r="O774" i="19"/>
  <c r="P774" i="19"/>
  <c r="Q774" i="19"/>
  <c r="R774" i="19"/>
  <c r="AY774" i="19"/>
  <c r="O775" i="19"/>
  <c r="P775" i="19"/>
  <c r="Q775" i="19"/>
  <c r="R775" i="19"/>
  <c r="AY775" i="19"/>
  <c r="O776" i="19"/>
  <c r="P776" i="19"/>
  <c r="Q776" i="19"/>
  <c r="R776" i="19"/>
  <c r="AY776" i="19"/>
  <c r="O777" i="19"/>
  <c r="P777" i="19"/>
  <c r="Q777" i="19"/>
  <c r="R777" i="19"/>
  <c r="AY777" i="19"/>
  <c r="O778" i="19"/>
  <c r="P778" i="19"/>
  <c r="Q778" i="19"/>
  <c r="R778" i="19"/>
  <c r="AY778" i="19"/>
  <c r="O779" i="19"/>
  <c r="P779" i="19"/>
  <c r="Q779" i="19"/>
  <c r="R779" i="19"/>
  <c r="AY779" i="19"/>
  <c r="O780" i="19"/>
  <c r="P780" i="19"/>
  <c r="Q780" i="19"/>
  <c r="R780" i="19"/>
  <c r="AY780" i="19"/>
  <c r="O781" i="19"/>
  <c r="P781" i="19"/>
  <c r="Q781" i="19"/>
  <c r="R781" i="19"/>
  <c r="AY781" i="19"/>
  <c r="O782" i="19"/>
  <c r="P782" i="19"/>
  <c r="Q782" i="19"/>
  <c r="R782" i="19"/>
  <c r="AY782" i="19"/>
  <c r="O783" i="19"/>
  <c r="P783" i="19"/>
  <c r="Q783" i="19"/>
  <c r="R783" i="19"/>
  <c r="AY783" i="19"/>
  <c r="O784" i="19"/>
  <c r="P784" i="19"/>
  <c r="Q784" i="19"/>
  <c r="R784" i="19"/>
  <c r="AY784" i="19"/>
  <c r="O785" i="19"/>
  <c r="P785" i="19"/>
  <c r="Q785" i="19"/>
  <c r="R785" i="19"/>
  <c r="AY785" i="19"/>
  <c r="O786" i="19"/>
  <c r="P786" i="19"/>
  <c r="Q786" i="19"/>
  <c r="R786" i="19"/>
  <c r="AY786" i="19"/>
  <c r="O787" i="19"/>
  <c r="P787" i="19"/>
  <c r="Q787" i="19"/>
  <c r="R787" i="19"/>
  <c r="AY787" i="19"/>
  <c r="O788" i="19"/>
  <c r="P788" i="19"/>
  <c r="Q788" i="19"/>
  <c r="R788" i="19"/>
  <c r="AY788" i="19"/>
  <c r="O789" i="19"/>
  <c r="P789" i="19"/>
  <c r="Q789" i="19"/>
  <c r="R789" i="19"/>
  <c r="AY789" i="19"/>
  <c r="O790" i="19"/>
  <c r="P790" i="19"/>
  <c r="Q790" i="19"/>
  <c r="R790" i="19"/>
  <c r="AY790" i="19"/>
  <c r="O791" i="19"/>
  <c r="P791" i="19"/>
  <c r="Q791" i="19"/>
  <c r="R791" i="19"/>
  <c r="AY791" i="19"/>
  <c r="O792" i="19"/>
  <c r="P792" i="19"/>
  <c r="Q792" i="19"/>
  <c r="R792" i="19"/>
  <c r="AY792" i="19"/>
  <c r="O793" i="19"/>
  <c r="P793" i="19"/>
  <c r="Q793" i="19"/>
  <c r="R793" i="19"/>
  <c r="AY793" i="19"/>
  <c r="O794" i="19"/>
  <c r="P794" i="19"/>
  <c r="Q794" i="19"/>
  <c r="R794" i="19"/>
  <c r="AY794" i="19"/>
  <c r="O795" i="19"/>
  <c r="P795" i="19"/>
  <c r="Q795" i="19"/>
  <c r="R795" i="19"/>
  <c r="AY795" i="19"/>
  <c r="O796" i="19"/>
  <c r="P796" i="19"/>
  <c r="Q796" i="19"/>
  <c r="R796" i="19"/>
  <c r="AY796" i="19"/>
  <c r="O797" i="19"/>
  <c r="P797" i="19"/>
  <c r="Q797" i="19"/>
  <c r="R797" i="19"/>
  <c r="AY797" i="19"/>
  <c r="O798" i="19"/>
  <c r="P798" i="19"/>
  <c r="Q798" i="19"/>
  <c r="R798" i="19"/>
  <c r="AY798" i="19"/>
  <c r="O799" i="19"/>
  <c r="P799" i="19"/>
  <c r="Q799" i="19"/>
  <c r="R799" i="19"/>
  <c r="AY799" i="19"/>
  <c r="O800" i="19"/>
  <c r="P800" i="19"/>
  <c r="Q800" i="19"/>
  <c r="R800" i="19"/>
  <c r="AY800" i="19"/>
  <c r="O801" i="19"/>
  <c r="P801" i="19"/>
  <c r="Q801" i="19"/>
  <c r="R801" i="19"/>
  <c r="AY801" i="19"/>
  <c r="O802" i="19"/>
  <c r="P802" i="19"/>
  <c r="Q802" i="19"/>
  <c r="R802" i="19"/>
  <c r="AY802" i="19"/>
  <c r="O803" i="19"/>
  <c r="P803" i="19"/>
  <c r="Q803" i="19"/>
  <c r="R803" i="19"/>
  <c r="AY803" i="19"/>
  <c r="O804" i="19"/>
  <c r="P804" i="19"/>
  <c r="Q804" i="19"/>
  <c r="R804" i="19"/>
  <c r="AY804" i="19"/>
  <c r="O805" i="19"/>
  <c r="P805" i="19"/>
  <c r="Q805" i="19"/>
  <c r="R805" i="19"/>
  <c r="AY805" i="19"/>
  <c r="O806" i="19"/>
  <c r="P806" i="19"/>
  <c r="Q806" i="19"/>
  <c r="R806" i="19"/>
  <c r="AY806" i="19"/>
  <c r="O807" i="19"/>
  <c r="P807" i="19"/>
  <c r="Q807" i="19"/>
  <c r="R807" i="19"/>
  <c r="AY807" i="19"/>
  <c r="O808" i="19"/>
  <c r="P808" i="19"/>
  <c r="Q808" i="19"/>
  <c r="R808" i="19"/>
  <c r="AY808" i="19"/>
  <c r="O809" i="19"/>
  <c r="P809" i="19"/>
  <c r="Q809" i="19"/>
  <c r="R809" i="19"/>
  <c r="AY809" i="19"/>
  <c r="O810" i="19"/>
  <c r="P810" i="19"/>
  <c r="Q810" i="19"/>
  <c r="R810" i="19"/>
  <c r="AY810" i="19"/>
  <c r="O811" i="19"/>
  <c r="P811" i="19"/>
  <c r="Q811" i="19"/>
  <c r="R811" i="19"/>
  <c r="AY811" i="19"/>
  <c r="O812" i="19"/>
  <c r="P812" i="19"/>
  <c r="Q812" i="19"/>
  <c r="R812" i="19"/>
  <c r="AY812" i="19"/>
  <c r="O813" i="19"/>
  <c r="P813" i="19"/>
  <c r="Q813" i="19"/>
  <c r="R813" i="19"/>
  <c r="AY813" i="19"/>
  <c r="O814" i="19"/>
  <c r="P814" i="19"/>
  <c r="Q814" i="19"/>
  <c r="R814" i="19"/>
  <c r="AY814" i="19"/>
  <c r="O815" i="19"/>
  <c r="P815" i="19"/>
  <c r="Q815" i="19"/>
  <c r="R815" i="19"/>
  <c r="AY815" i="19"/>
  <c r="O816" i="19"/>
  <c r="P816" i="19"/>
  <c r="Q816" i="19"/>
  <c r="R816" i="19"/>
  <c r="AY816" i="19"/>
  <c r="O817" i="19"/>
  <c r="P817" i="19"/>
  <c r="Q817" i="19"/>
  <c r="R817" i="19"/>
  <c r="AY817" i="19"/>
  <c r="O818" i="19"/>
  <c r="P818" i="19"/>
  <c r="Q818" i="19"/>
  <c r="R818" i="19"/>
  <c r="AY818" i="19"/>
  <c r="O819" i="19"/>
  <c r="P819" i="19"/>
  <c r="Q819" i="19"/>
  <c r="R819" i="19"/>
  <c r="AY819" i="19"/>
  <c r="O820" i="19"/>
  <c r="P820" i="19"/>
  <c r="Q820" i="19"/>
  <c r="R820" i="19"/>
  <c r="AY820" i="19"/>
  <c r="O821" i="19"/>
  <c r="P821" i="19"/>
  <c r="Q821" i="19"/>
  <c r="R821" i="19"/>
  <c r="AY821" i="19"/>
  <c r="O822" i="19"/>
  <c r="P822" i="19"/>
  <c r="Q822" i="19"/>
  <c r="R822" i="19"/>
  <c r="AY822" i="19"/>
  <c r="O823" i="19"/>
  <c r="P823" i="19"/>
  <c r="Q823" i="19"/>
  <c r="R823" i="19"/>
  <c r="AY823" i="19"/>
  <c r="O824" i="19"/>
  <c r="P824" i="19"/>
  <c r="Q824" i="19"/>
  <c r="R824" i="19"/>
  <c r="AY824" i="19"/>
  <c r="O825" i="19"/>
  <c r="P825" i="19"/>
  <c r="Q825" i="19"/>
  <c r="R825" i="19"/>
  <c r="AY825" i="19"/>
  <c r="O826" i="19"/>
  <c r="P826" i="19"/>
  <c r="Q826" i="19"/>
  <c r="R826" i="19"/>
  <c r="AY826" i="19"/>
  <c r="O827" i="19"/>
  <c r="P827" i="19"/>
  <c r="Q827" i="19"/>
  <c r="R827" i="19"/>
  <c r="AY827" i="19"/>
  <c r="O828" i="19"/>
  <c r="P828" i="19"/>
  <c r="Q828" i="19"/>
  <c r="R828" i="19"/>
  <c r="AY828" i="19"/>
  <c r="O829" i="19"/>
  <c r="P829" i="19"/>
  <c r="Q829" i="19"/>
  <c r="R829" i="19"/>
  <c r="O831" i="19"/>
  <c r="P831" i="19"/>
  <c r="Q831" i="19"/>
  <c r="AY831" i="19"/>
  <c r="O832" i="19"/>
  <c r="P832" i="19"/>
  <c r="Q832" i="19"/>
  <c r="AY832" i="19"/>
  <c r="O833" i="19"/>
  <c r="P833" i="19"/>
  <c r="Q833" i="19"/>
  <c r="AY833" i="19"/>
  <c r="O834" i="19"/>
  <c r="P834" i="19"/>
  <c r="Q834" i="19"/>
  <c r="AY834" i="19"/>
  <c r="O835" i="19"/>
  <c r="P835" i="19"/>
  <c r="Q835" i="19"/>
  <c r="AY835" i="19"/>
  <c r="O836" i="19"/>
  <c r="P836" i="19"/>
  <c r="Q836" i="19"/>
  <c r="AY836" i="19"/>
  <c r="O837" i="19"/>
  <c r="P837" i="19"/>
  <c r="Q837" i="19"/>
  <c r="AY837" i="19"/>
  <c r="O838" i="19"/>
  <c r="P838" i="19"/>
  <c r="Q838" i="19"/>
  <c r="AY838" i="19"/>
  <c r="O839" i="19"/>
  <c r="P839" i="19"/>
  <c r="Q839" i="19"/>
  <c r="AY839" i="19"/>
  <c r="O840" i="19"/>
  <c r="P840" i="19"/>
  <c r="Q840" i="19"/>
  <c r="AY840" i="19"/>
  <c r="O841" i="19"/>
  <c r="P841" i="19"/>
  <c r="Q841" i="19"/>
  <c r="AY841" i="19"/>
  <c r="O842" i="19"/>
  <c r="P842" i="19"/>
  <c r="Q842" i="19"/>
  <c r="AY842" i="19"/>
  <c r="O843" i="19"/>
  <c r="P843" i="19"/>
  <c r="Q843" i="19"/>
  <c r="AY843" i="19"/>
  <c r="O844" i="19"/>
  <c r="P844" i="19"/>
  <c r="Q844" i="19"/>
  <c r="AY844" i="19"/>
  <c r="O845" i="19"/>
  <c r="P845" i="19"/>
  <c r="Q845" i="19"/>
  <c r="AY845" i="19"/>
  <c r="O846" i="19"/>
  <c r="P846" i="19"/>
  <c r="Q846" i="19"/>
  <c r="AY846" i="19"/>
  <c r="O847" i="19"/>
  <c r="P847" i="19"/>
  <c r="Q847" i="19"/>
  <c r="AY847" i="19"/>
  <c r="O848" i="19"/>
  <c r="P848" i="19"/>
  <c r="Q848" i="19"/>
  <c r="AY848" i="19"/>
  <c r="O849" i="19"/>
  <c r="P849" i="19"/>
  <c r="Q849" i="19"/>
  <c r="AY849" i="19"/>
  <c r="O850" i="19"/>
  <c r="P850" i="19"/>
  <c r="Q850" i="19"/>
  <c r="AY850" i="19"/>
  <c r="O851" i="19"/>
  <c r="P851" i="19"/>
  <c r="Q851" i="19"/>
  <c r="AY851" i="19"/>
  <c r="O852" i="19"/>
  <c r="P852" i="19"/>
  <c r="Q852" i="19"/>
  <c r="AY852" i="19"/>
  <c r="O853" i="19"/>
  <c r="P853" i="19"/>
  <c r="Q853" i="19"/>
  <c r="AY853" i="19"/>
  <c r="O854" i="19"/>
  <c r="P854" i="19"/>
  <c r="Q854" i="19"/>
  <c r="AY854" i="19"/>
  <c r="O855" i="19"/>
  <c r="P855" i="19"/>
  <c r="Q855" i="19"/>
  <c r="AY855" i="19"/>
  <c r="O856" i="19"/>
  <c r="P856" i="19"/>
  <c r="Q856" i="19"/>
  <c r="AY856" i="19"/>
  <c r="O857" i="19"/>
  <c r="P857" i="19"/>
  <c r="Q857" i="19"/>
  <c r="AY857" i="19"/>
  <c r="O858" i="19"/>
  <c r="P858" i="19"/>
  <c r="Q858" i="19"/>
  <c r="AY858" i="19"/>
  <c r="O859" i="19"/>
  <c r="P859" i="19"/>
  <c r="Q859" i="19"/>
  <c r="AY859" i="19"/>
  <c r="O860" i="19"/>
  <c r="P860" i="19"/>
  <c r="Q860" i="19"/>
  <c r="AY860" i="19"/>
  <c r="O861" i="19"/>
  <c r="P861" i="19"/>
  <c r="Q861" i="19"/>
  <c r="AY861" i="19"/>
  <c r="O862" i="19"/>
  <c r="P862" i="19"/>
  <c r="Q862" i="19"/>
  <c r="AY862" i="19"/>
  <c r="O863" i="19"/>
  <c r="P863" i="19"/>
  <c r="Q863" i="19"/>
  <c r="AY863" i="19"/>
  <c r="O864" i="19"/>
  <c r="P864" i="19"/>
  <c r="Q864" i="19"/>
  <c r="AY864" i="19"/>
  <c r="O865" i="19"/>
  <c r="P865" i="19"/>
  <c r="Q865" i="19"/>
  <c r="AY865" i="19"/>
  <c r="O866" i="19"/>
  <c r="P866" i="19"/>
  <c r="Q866" i="19"/>
  <c r="AY866" i="19"/>
  <c r="O867" i="19"/>
  <c r="P867" i="19"/>
  <c r="Q867" i="19"/>
  <c r="AY867" i="19"/>
  <c r="O868" i="19"/>
  <c r="P868" i="19"/>
  <c r="Q868" i="19"/>
  <c r="AY868" i="19"/>
  <c r="O869" i="19"/>
  <c r="P869" i="19"/>
  <c r="Q869" i="19"/>
  <c r="AY869" i="19"/>
  <c r="O870" i="19"/>
  <c r="P870" i="19"/>
  <c r="Q870" i="19"/>
  <c r="AY870" i="19"/>
  <c r="O871" i="19"/>
  <c r="P871" i="19"/>
  <c r="Q871" i="19"/>
  <c r="AY871" i="19"/>
  <c r="O872" i="19"/>
  <c r="P872" i="19"/>
  <c r="Q872" i="19"/>
  <c r="AY872" i="19"/>
  <c r="O873" i="19"/>
  <c r="P873" i="19"/>
  <c r="Q873" i="19"/>
  <c r="AY873" i="19"/>
  <c r="O874" i="19"/>
  <c r="P874" i="19"/>
  <c r="Q874" i="19"/>
  <c r="AY874" i="19"/>
  <c r="O875" i="19"/>
  <c r="P875" i="19"/>
  <c r="Q875" i="19"/>
  <c r="AY875" i="19"/>
  <c r="O876" i="19"/>
  <c r="P876" i="19"/>
  <c r="Q876" i="19"/>
  <c r="AY876" i="19"/>
  <c r="O877" i="19"/>
  <c r="P877" i="19"/>
  <c r="Q877" i="19"/>
  <c r="AY877" i="19"/>
  <c r="O878" i="19"/>
  <c r="P878" i="19"/>
  <c r="Q878" i="19"/>
  <c r="AY878" i="19"/>
  <c r="O879" i="19"/>
  <c r="P879" i="19"/>
  <c r="Q879" i="19"/>
  <c r="AY879" i="19"/>
  <c r="O880" i="19"/>
  <c r="P880" i="19"/>
  <c r="Q880" i="19"/>
  <c r="AY880" i="19"/>
  <c r="O881" i="19"/>
  <c r="P881" i="19"/>
  <c r="Q881" i="19"/>
  <c r="AY881" i="19"/>
  <c r="O882" i="19"/>
  <c r="P882" i="19"/>
  <c r="Q882" i="19"/>
  <c r="AY882" i="19"/>
  <c r="O883" i="19"/>
  <c r="P883" i="19"/>
  <c r="Q883" i="19"/>
  <c r="AY883" i="19"/>
  <c r="O884" i="19"/>
  <c r="P884" i="19"/>
  <c r="Q884" i="19"/>
  <c r="AY884" i="19"/>
  <c r="O885" i="19"/>
  <c r="P885" i="19"/>
  <c r="Q885" i="19"/>
  <c r="AY885" i="19"/>
  <c r="O886" i="19"/>
  <c r="P886" i="19"/>
  <c r="Q886" i="19"/>
  <c r="AY886" i="19"/>
  <c r="O887" i="19"/>
  <c r="P887" i="19"/>
  <c r="Q887" i="19"/>
  <c r="AY887" i="19"/>
  <c r="O888" i="19"/>
  <c r="P888" i="19"/>
  <c r="Q888" i="19"/>
  <c r="AY888" i="19"/>
  <c r="O889" i="19"/>
  <c r="P889" i="19"/>
  <c r="Q889" i="19"/>
  <c r="AY889" i="19"/>
  <c r="O890" i="19"/>
  <c r="P890" i="19"/>
  <c r="Q890" i="19"/>
  <c r="AY890" i="19"/>
  <c r="O891" i="19"/>
  <c r="P891" i="19"/>
  <c r="Q891" i="19"/>
  <c r="AY891" i="19"/>
  <c r="O892" i="19"/>
  <c r="P892" i="19"/>
  <c r="Q892" i="19"/>
  <c r="AY892" i="19"/>
  <c r="O893" i="19"/>
  <c r="P893" i="19"/>
  <c r="Q893" i="19"/>
  <c r="AY893" i="19"/>
  <c r="O894" i="19"/>
  <c r="P894" i="19"/>
  <c r="Q894" i="19"/>
  <c r="AY894" i="19"/>
  <c r="O895" i="19"/>
  <c r="P895" i="19"/>
  <c r="Q895" i="19"/>
  <c r="AY895" i="19"/>
  <c r="O896" i="19"/>
  <c r="P896" i="19"/>
  <c r="Q896" i="19"/>
  <c r="AY896" i="19"/>
  <c r="O897" i="19"/>
  <c r="P897" i="19"/>
  <c r="Q897" i="19"/>
  <c r="AY897" i="19"/>
  <c r="O898" i="19"/>
  <c r="P898" i="19"/>
  <c r="Q898" i="19"/>
  <c r="AY898" i="19"/>
  <c r="O899" i="19"/>
  <c r="P899" i="19"/>
  <c r="Q899" i="19"/>
  <c r="AY899" i="19"/>
  <c r="O900" i="19"/>
  <c r="P900" i="19"/>
  <c r="Q900" i="19"/>
  <c r="AY900" i="19"/>
  <c r="O901" i="19"/>
  <c r="P901" i="19"/>
  <c r="Q901" i="19"/>
  <c r="AY901" i="19"/>
  <c r="O902" i="19"/>
  <c r="P902" i="19"/>
  <c r="Q902" i="19"/>
  <c r="AY902" i="19"/>
  <c r="O903" i="19"/>
  <c r="P903" i="19"/>
  <c r="Q903" i="19"/>
  <c r="AY903" i="19"/>
  <c r="O904" i="19"/>
  <c r="P904" i="19"/>
  <c r="Q904" i="19"/>
  <c r="AY904" i="19"/>
  <c r="O905" i="19"/>
  <c r="P905" i="19"/>
  <c r="Q905" i="19"/>
  <c r="AY905" i="19"/>
  <c r="O906" i="19"/>
  <c r="P906" i="19"/>
  <c r="Q906" i="19"/>
  <c r="AY906" i="19"/>
  <c r="O907" i="19"/>
  <c r="P907" i="19"/>
  <c r="Q907" i="19"/>
  <c r="AY907" i="19"/>
  <c r="O908" i="19"/>
  <c r="P908" i="19"/>
  <c r="Q908" i="19"/>
  <c r="AY908" i="19"/>
  <c r="O909" i="19"/>
  <c r="P909" i="19"/>
  <c r="Q909" i="19"/>
  <c r="AY909" i="19"/>
  <c r="O910" i="19"/>
  <c r="P910" i="19"/>
  <c r="Q910" i="19"/>
  <c r="AY910" i="19"/>
  <c r="O911" i="19"/>
  <c r="P911" i="19"/>
  <c r="Q911" i="19"/>
  <c r="AY911" i="19"/>
  <c r="O912" i="19"/>
  <c r="P912" i="19"/>
  <c r="Q912" i="19"/>
  <c r="AY912" i="19"/>
  <c r="O913" i="19"/>
  <c r="P913" i="19"/>
  <c r="Q913" i="19"/>
  <c r="AY913" i="19"/>
  <c r="O914" i="19"/>
  <c r="P914" i="19"/>
  <c r="Q914" i="19"/>
  <c r="AY914" i="19"/>
  <c r="O915" i="19"/>
  <c r="P915" i="19"/>
  <c r="Q915" i="19"/>
  <c r="AY915" i="19"/>
  <c r="O916" i="19"/>
  <c r="P916" i="19"/>
  <c r="Q916" i="19"/>
  <c r="AY916" i="19"/>
  <c r="O917" i="19"/>
  <c r="P917" i="19"/>
  <c r="Q917" i="19"/>
  <c r="AY917" i="19"/>
  <c r="O918" i="19"/>
  <c r="P918" i="19"/>
  <c r="Q918" i="19"/>
  <c r="AY918" i="19"/>
  <c r="O919" i="19"/>
  <c r="P919" i="19"/>
  <c r="Q919" i="19"/>
  <c r="AY919" i="19"/>
  <c r="O920" i="19"/>
  <c r="P920" i="19"/>
  <c r="Q920" i="19"/>
  <c r="AY920" i="19"/>
  <c r="O921" i="19"/>
  <c r="P921" i="19"/>
  <c r="Q921" i="19"/>
  <c r="AY921" i="19"/>
  <c r="O922" i="19"/>
  <c r="P922" i="19"/>
  <c r="Q922" i="19"/>
  <c r="AY922" i="19"/>
  <c r="O923" i="19"/>
  <c r="P923" i="19"/>
  <c r="Q923" i="19"/>
  <c r="AY923" i="19"/>
  <c r="O924" i="19"/>
  <c r="P924" i="19"/>
  <c r="Q924" i="19"/>
  <c r="AY924" i="19"/>
  <c r="O925" i="19"/>
  <c r="P925" i="19"/>
  <c r="Q925" i="19"/>
  <c r="AY925" i="19"/>
  <c r="O926" i="19"/>
  <c r="P926" i="19"/>
  <c r="Q926" i="19"/>
  <c r="AY926" i="19"/>
  <c r="O927" i="19"/>
  <c r="P927" i="19"/>
  <c r="Q927" i="19"/>
  <c r="AY927" i="19"/>
  <c r="O928" i="19"/>
  <c r="P928" i="19"/>
  <c r="Q928" i="19"/>
  <c r="AY928" i="19"/>
  <c r="O929" i="19"/>
  <c r="P929" i="19"/>
  <c r="Q929" i="19"/>
  <c r="AY929" i="19"/>
  <c r="O932" i="19"/>
  <c r="P932" i="19"/>
  <c r="Q932" i="19"/>
  <c r="AY932" i="19"/>
  <c r="O933" i="19"/>
  <c r="P933" i="19"/>
  <c r="Q933" i="19"/>
  <c r="AY933" i="19"/>
  <c r="O934" i="19"/>
  <c r="P934" i="19"/>
  <c r="Q934" i="19"/>
  <c r="AY934" i="19"/>
  <c r="O935" i="19"/>
  <c r="P935" i="19"/>
  <c r="Q935" i="19"/>
  <c r="AY935" i="19"/>
  <c r="O936" i="19"/>
  <c r="P936" i="19"/>
  <c r="Q936" i="19"/>
  <c r="AY936" i="19"/>
  <c r="O937" i="19"/>
  <c r="P937" i="19"/>
  <c r="Q937" i="19"/>
  <c r="AY937" i="19"/>
  <c r="O938" i="19"/>
  <c r="P938" i="19"/>
  <c r="Q938" i="19"/>
  <c r="AY938" i="19"/>
  <c r="O939" i="19"/>
  <c r="P939" i="19"/>
  <c r="Q939" i="19"/>
  <c r="AY939" i="19"/>
  <c r="O940" i="19"/>
  <c r="P940" i="19"/>
  <c r="Q940" i="19"/>
  <c r="AY940" i="19"/>
  <c r="O941" i="19"/>
  <c r="P941" i="19"/>
  <c r="Q941" i="19"/>
  <c r="AY941" i="19"/>
  <c r="O942" i="19"/>
  <c r="P942" i="19"/>
  <c r="Q942" i="19"/>
  <c r="AY942" i="19"/>
  <c r="O943" i="19"/>
  <c r="P943" i="19"/>
  <c r="Q943" i="19"/>
  <c r="AY943" i="19"/>
  <c r="O944" i="19"/>
  <c r="P944" i="19"/>
  <c r="Q944" i="19"/>
  <c r="AY944" i="19"/>
  <c r="O945" i="19"/>
  <c r="P945" i="19"/>
  <c r="Q945" i="19"/>
  <c r="AY945" i="19"/>
  <c r="O946" i="19"/>
  <c r="P946" i="19"/>
  <c r="Q946" i="19"/>
  <c r="AY946" i="19"/>
  <c r="O947" i="19"/>
  <c r="P947" i="19"/>
  <c r="Q947" i="19"/>
  <c r="AY947" i="19"/>
  <c r="O948" i="19"/>
  <c r="P948" i="19"/>
  <c r="Q948" i="19"/>
  <c r="AY948" i="19"/>
  <c r="O949" i="19"/>
  <c r="P949" i="19"/>
  <c r="Q949" i="19"/>
  <c r="AY949" i="19"/>
  <c r="O950" i="19"/>
  <c r="P950" i="19"/>
  <c r="Q950" i="19"/>
  <c r="AY950" i="19"/>
  <c r="O951" i="19"/>
  <c r="P951" i="19"/>
  <c r="Q951" i="19"/>
  <c r="AY951" i="19"/>
  <c r="O952" i="19"/>
  <c r="P952" i="19"/>
  <c r="Q952" i="19"/>
  <c r="AY952" i="19"/>
  <c r="O953" i="19"/>
  <c r="P953" i="19"/>
  <c r="Q953" i="19"/>
  <c r="AY953" i="19"/>
  <c r="O954" i="19"/>
  <c r="P954" i="19"/>
  <c r="Q954" i="19"/>
  <c r="AY954" i="19"/>
  <c r="O955" i="19"/>
  <c r="P955" i="19"/>
  <c r="Q955" i="19"/>
  <c r="AY955" i="19"/>
  <c r="O956" i="19"/>
  <c r="P956" i="19"/>
  <c r="Q956" i="19"/>
  <c r="AY956" i="19"/>
  <c r="O957" i="19"/>
  <c r="P957" i="19"/>
  <c r="Q957" i="19"/>
  <c r="AY957" i="19"/>
  <c r="O958" i="19"/>
  <c r="P958" i="19"/>
  <c r="Q958" i="19"/>
  <c r="AY958" i="19"/>
  <c r="O959" i="19"/>
  <c r="P959" i="19"/>
  <c r="Q959" i="19"/>
  <c r="AY959" i="19"/>
  <c r="O960" i="19"/>
  <c r="P960" i="19"/>
  <c r="Q960" i="19"/>
  <c r="AY960" i="19"/>
  <c r="O961" i="19"/>
  <c r="P961" i="19"/>
  <c r="Q961" i="19"/>
  <c r="AY961" i="19"/>
  <c r="O962" i="19"/>
  <c r="P962" i="19"/>
  <c r="Q962" i="19"/>
  <c r="AY962" i="19"/>
  <c r="O963" i="19"/>
  <c r="P963" i="19"/>
  <c r="Q963" i="19"/>
  <c r="AY963" i="19"/>
  <c r="O964" i="19"/>
  <c r="P964" i="19"/>
  <c r="Q964" i="19"/>
  <c r="AY964" i="19"/>
  <c r="O965" i="19"/>
  <c r="P965" i="19"/>
  <c r="Q965" i="19"/>
  <c r="AY965" i="19"/>
  <c r="O966" i="19"/>
  <c r="P966" i="19"/>
  <c r="Q966" i="19"/>
  <c r="AY966" i="19"/>
  <c r="O967" i="19"/>
  <c r="P967" i="19"/>
  <c r="Q967" i="19"/>
  <c r="AY967" i="19"/>
  <c r="O968" i="19"/>
  <c r="P968" i="19"/>
  <c r="Q968" i="19"/>
  <c r="AY968" i="19"/>
  <c r="O969" i="19"/>
  <c r="P969" i="19"/>
  <c r="Q969" i="19"/>
  <c r="AY969" i="19"/>
  <c r="O970" i="19"/>
  <c r="P970" i="19"/>
  <c r="Q970" i="19"/>
  <c r="AY970" i="19"/>
  <c r="O971" i="19"/>
  <c r="P971" i="19"/>
  <c r="Q971" i="19"/>
  <c r="AY971" i="19"/>
  <c r="O972" i="19"/>
  <c r="P972" i="19"/>
  <c r="Q972" i="19"/>
  <c r="AY972" i="19"/>
  <c r="O973" i="19"/>
  <c r="P973" i="19"/>
  <c r="Q973" i="19"/>
  <c r="AY973" i="19"/>
  <c r="O974" i="19"/>
  <c r="P974" i="19"/>
  <c r="Q974" i="19"/>
  <c r="AY974" i="19"/>
  <c r="O975" i="19"/>
  <c r="P975" i="19"/>
  <c r="Q975" i="19"/>
  <c r="AY975" i="19"/>
  <c r="O976" i="19"/>
  <c r="P976" i="19"/>
  <c r="Q976" i="19"/>
  <c r="AY976" i="19"/>
  <c r="O977" i="19"/>
  <c r="P977" i="19"/>
  <c r="Q977" i="19"/>
  <c r="AY977" i="19"/>
  <c r="O978" i="19"/>
  <c r="P978" i="19"/>
  <c r="Q978" i="19"/>
  <c r="AY978" i="19"/>
  <c r="O979" i="19"/>
  <c r="P979" i="19"/>
  <c r="Q979" i="19"/>
  <c r="AY979" i="19"/>
  <c r="O980" i="19"/>
  <c r="P980" i="19"/>
  <c r="Q980" i="19"/>
  <c r="AY980" i="19"/>
  <c r="O981" i="19"/>
  <c r="P981" i="19"/>
  <c r="Q981" i="19"/>
  <c r="AY981" i="19"/>
  <c r="O982" i="19"/>
  <c r="P982" i="19"/>
  <c r="Q982" i="19"/>
  <c r="AY982" i="19"/>
  <c r="O983" i="19"/>
  <c r="P983" i="19"/>
  <c r="Q983" i="19"/>
  <c r="AY983" i="19"/>
  <c r="O984" i="19"/>
  <c r="P984" i="19"/>
  <c r="Q984" i="19"/>
  <c r="AY984" i="19"/>
  <c r="O985" i="19"/>
  <c r="P985" i="19"/>
  <c r="Q985" i="19"/>
  <c r="AY985" i="19"/>
  <c r="O986" i="19"/>
  <c r="P986" i="19"/>
  <c r="Q986" i="19"/>
  <c r="AY986" i="19"/>
  <c r="O987" i="19"/>
  <c r="P987" i="19"/>
  <c r="Q987" i="19"/>
  <c r="AY987" i="19"/>
  <c r="O988" i="19"/>
  <c r="P988" i="19"/>
  <c r="Q988" i="19"/>
  <c r="AY988" i="19"/>
  <c r="O989" i="19"/>
  <c r="P989" i="19"/>
  <c r="Q989" i="19"/>
  <c r="AY989" i="19"/>
  <c r="O990" i="19"/>
  <c r="P990" i="19"/>
  <c r="Q990" i="19"/>
  <c r="AY990" i="19"/>
  <c r="O991" i="19"/>
  <c r="P991" i="19"/>
  <c r="Q991" i="19"/>
  <c r="AY991" i="19"/>
  <c r="O992" i="19"/>
  <c r="P992" i="19"/>
  <c r="Q992" i="19"/>
  <c r="AY992" i="19"/>
  <c r="O993" i="19"/>
  <c r="P993" i="19"/>
  <c r="Q993" i="19"/>
  <c r="AY993" i="19"/>
  <c r="O994" i="19"/>
  <c r="P994" i="19"/>
  <c r="Q994" i="19"/>
  <c r="AY994" i="19"/>
  <c r="O995" i="19"/>
  <c r="P995" i="19"/>
  <c r="Q995" i="19"/>
  <c r="AY995" i="19"/>
  <c r="O996" i="19"/>
  <c r="P996" i="19"/>
  <c r="Q996" i="19"/>
  <c r="AY996" i="19"/>
  <c r="O997" i="19"/>
  <c r="P997" i="19"/>
  <c r="Q997" i="19"/>
  <c r="AY997" i="19"/>
  <c r="O998" i="19"/>
  <c r="P998" i="19"/>
  <c r="Q998" i="19"/>
  <c r="AY998" i="19"/>
  <c r="O999" i="19"/>
  <c r="P999" i="19"/>
  <c r="Q999" i="19"/>
  <c r="AY999" i="19"/>
  <c r="O1000" i="19"/>
  <c r="P1000" i="19"/>
  <c r="Q1000" i="19"/>
  <c r="AY1000" i="19"/>
  <c r="O1001" i="19"/>
  <c r="P1001" i="19"/>
  <c r="Q1001" i="19"/>
  <c r="AY1001" i="19"/>
  <c r="O1002" i="19"/>
  <c r="P1002" i="19"/>
  <c r="Q1002" i="19"/>
  <c r="AY1002" i="19"/>
  <c r="O1003" i="19"/>
  <c r="P1003" i="19"/>
  <c r="Q1003" i="19"/>
  <c r="AY1003" i="19"/>
  <c r="O1004" i="19"/>
  <c r="P1004" i="19"/>
  <c r="Q1004" i="19"/>
  <c r="AY1004" i="19"/>
  <c r="O1005" i="19"/>
  <c r="P1005" i="19"/>
  <c r="Q1005" i="19"/>
  <c r="AY1005" i="19"/>
  <c r="O1006" i="19"/>
  <c r="P1006" i="19"/>
  <c r="Q1006" i="19"/>
  <c r="AY1006" i="19"/>
  <c r="O1007" i="19"/>
  <c r="P1007" i="19"/>
  <c r="Q1007" i="19"/>
  <c r="AY1007" i="19"/>
  <c r="O1008" i="19"/>
  <c r="P1008" i="19"/>
  <c r="Q1008" i="19"/>
  <c r="AY1008" i="19"/>
  <c r="O1009" i="19"/>
  <c r="P1009" i="19"/>
  <c r="Q1009" i="19"/>
  <c r="AY1009" i="19"/>
  <c r="O1010" i="19"/>
  <c r="P1010" i="19"/>
  <c r="Q1010" i="19"/>
  <c r="AY1010" i="19"/>
  <c r="O1011" i="19"/>
  <c r="P1011" i="19"/>
  <c r="Q1011" i="19"/>
  <c r="AY1011" i="19"/>
  <c r="O1012" i="19"/>
  <c r="P1012" i="19"/>
  <c r="Q1012" i="19"/>
  <c r="AY1012" i="19"/>
  <c r="O1013" i="19"/>
  <c r="P1013" i="19"/>
  <c r="Q1013" i="19"/>
  <c r="AY1013" i="19"/>
  <c r="O1014" i="19"/>
  <c r="P1014" i="19"/>
  <c r="Q1014" i="19"/>
  <c r="AY1014" i="19"/>
  <c r="O1015" i="19"/>
  <c r="P1015" i="19"/>
  <c r="Q1015" i="19"/>
  <c r="AY1015" i="19"/>
  <c r="O1016" i="19"/>
  <c r="P1016" i="19"/>
  <c r="Q1016" i="19"/>
  <c r="AY1016" i="19"/>
  <c r="O1017" i="19"/>
  <c r="P1017" i="19"/>
  <c r="Q1017" i="19"/>
  <c r="AY1017" i="19"/>
  <c r="O1018" i="19"/>
  <c r="P1018" i="19"/>
  <c r="Q1018" i="19"/>
  <c r="AY1018" i="19"/>
  <c r="O1019" i="19"/>
  <c r="P1019" i="19"/>
  <c r="Q1019" i="19"/>
  <c r="AY1019" i="19"/>
  <c r="O1020" i="19"/>
  <c r="P1020" i="19"/>
  <c r="Q1020" i="19"/>
  <c r="AY1020" i="19"/>
  <c r="O1021" i="19"/>
  <c r="P1021" i="19"/>
  <c r="Q1021" i="19"/>
  <c r="AY1021" i="19"/>
  <c r="O1022" i="19"/>
  <c r="P1022" i="19"/>
  <c r="Q1022" i="19"/>
  <c r="AY1022" i="19"/>
  <c r="O1023" i="19"/>
  <c r="P1023" i="19"/>
  <c r="Q1023" i="19"/>
  <c r="AY1023" i="19"/>
  <c r="O1024" i="19"/>
  <c r="P1024" i="19"/>
  <c r="Q1024" i="19"/>
  <c r="AY1024" i="19"/>
  <c r="O1025" i="19"/>
  <c r="P1025" i="19"/>
  <c r="Q1025" i="19"/>
  <c r="AY1025" i="19"/>
  <c r="O1026" i="19"/>
  <c r="P1026" i="19"/>
  <c r="Q1026" i="19"/>
  <c r="AY1026" i="19"/>
  <c r="O1027" i="19"/>
  <c r="P1027" i="19"/>
  <c r="Q1027" i="19"/>
  <c r="AY1027" i="19"/>
  <c r="O1028" i="19"/>
  <c r="P1028" i="19"/>
  <c r="Q1028" i="19"/>
  <c r="AY1028" i="19"/>
  <c r="O1029" i="19"/>
  <c r="P1029" i="19"/>
  <c r="Q1029" i="19"/>
  <c r="AY1029" i="19"/>
  <c r="O1030" i="19"/>
  <c r="P1030" i="19"/>
  <c r="Q1030" i="19"/>
  <c r="AY1030" i="19"/>
  <c r="O1031" i="19"/>
  <c r="P1031" i="19"/>
  <c r="Q1031" i="19"/>
  <c r="AY1031" i="19"/>
  <c r="O1032" i="19"/>
  <c r="P1032" i="19"/>
  <c r="Q1032" i="19"/>
  <c r="AY1032" i="19"/>
  <c r="O1033" i="19"/>
  <c r="P1033" i="19"/>
  <c r="Q1033" i="19"/>
  <c r="AY1033" i="19"/>
  <c r="O1034" i="19"/>
  <c r="P1034" i="19"/>
  <c r="Q1034" i="19"/>
  <c r="AY1034" i="19"/>
  <c r="O1035" i="19"/>
  <c r="P1035" i="19"/>
  <c r="Q1035" i="19"/>
  <c r="AY1035" i="19"/>
  <c r="O1036" i="19"/>
  <c r="P1036" i="19"/>
  <c r="Q1036" i="19"/>
  <c r="AY1036" i="19"/>
  <c r="O1039" i="19"/>
  <c r="P1039" i="19"/>
  <c r="Q1039" i="19"/>
  <c r="AY1039" i="19"/>
  <c r="O1040" i="19"/>
  <c r="P1040" i="19"/>
  <c r="Q1040" i="19"/>
  <c r="AY1040" i="19"/>
  <c r="O1041" i="19"/>
  <c r="P1041" i="19"/>
  <c r="Q1041" i="19"/>
  <c r="AY1041" i="19"/>
  <c r="O1042" i="19"/>
  <c r="P1042" i="19"/>
  <c r="Q1042" i="19"/>
  <c r="AY1042" i="19"/>
  <c r="O1043" i="19"/>
  <c r="P1043" i="19"/>
  <c r="Q1043" i="19"/>
  <c r="AY1043" i="19"/>
  <c r="O1044" i="19"/>
  <c r="P1044" i="19"/>
  <c r="Q1044" i="19"/>
  <c r="AY1044" i="19"/>
  <c r="O1045" i="19"/>
  <c r="P1045" i="19"/>
  <c r="Q1045" i="19"/>
  <c r="AY1045" i="19"/>
  <c r="O1046" i="19"/>
  <c r="P1046" i="19"/>
  <c r="Q1046" i="19"/>
  <c r="AY1046" i="19"/>
  <c r="O1047" i="19"/>
  <c r="P1047" i="19"/>
  <c r="Q1047" i="19"/>
  <c r="AY1047" i="19"/>
  <c r="O1048" i="19"/>
  <c r="P1048" i="19"/>
  <c r="Q1048" i="19"/>
  <c r="AY1048" i="19"/>
  <c r="O1049" i="19"/>
  <c r="P1049" i="19"/>
  <c r="Q1049" i="19"/>
  <c r="AY1049" i="19"/>
  <c r="O1050" i="19"/>
  <c r="P1050" i="19"/>
  <c r="Q1050" i="19"/>
  <c r="AY1050" i="19"/>
  <c r="O1051" i="19"/>
  <c r="P1051" i="19"/>
  <c r="Q1051" i="19"/>
  <c r="AY1051" i="19"/>
  <c r="O1052" i="19"/>
  <c r="P1052" i="19"/>
  <c r="Q1052" i="19"/>
  <c r="AY1052" i="19"/>
  <c r="O1053" i="19"/>
  <c r="P1053" i="19"/>
  <c r="Q1053" i="19"/>
  <c r="AY1053" i="19"/>
  <c r="O1054" i="19"/>
  <c r="P1054" i="19"/>
  <c r="Q1054" i="19"/>
  <c r="AY1054" i="19"/>
  <c r="O1055" i="19"/>
  <c r="P1055" i="19"/>
  <c r="Q1055" i="19"/>
  <c r="AY1055" i="19"/>
  <c r="O1056" i="19"/>
  <c r="P1056" i="19"/>
  <c r="Q1056" i="19"/>
  <c r="AY1056" i="19"/>
  <c r="O1057" i="19"/>
  <c r="P1057" i="19"/>
  <c r="Q1057" i="19"/>
  <c r="AY1057" i="19"/>
  <c r="O1058" i="19"/>
  <c r="P1058" i="19"/>
  <c r="Q1058" i="19"/>
  <c r="AY1058" i="19"/>
  <c r="O1059" i="19"/>
  <c r="P1059" i="19"/>
  <c r="Q1059" i="19"/>
  <c r="AY1059" i="19"/>
  <c r="O1060" i="19"/>
  <c r="P1060" i="19"/>
  <c r="Q1060" i="19"/>
  <c r="AY1060" i="19"/>
  <c r="O1061" i="19"/>
  <c r="P1061" i="19"/>
  <c r="Q1061" i="19"/>
  <c r="AY1061" i="19"/>
  <c r="O1062" i="19"/>
  <c r="P1062" i="19"/>
  <c r="Q1062" i="19"/>
  <c r="AY1062" i="19"/>
  <c r="O1063" i="19"/>
  <c r="P1063" i="19"/>
  <c r="Q1063" i="19"/>
  <c r="AY1063" i="19"/>
  <c r="O1064" i="19"/>
  <c r="P1064" i="19"/>
  <c r="Q1064" i="19"/>
  <c r="AY1064" i="19"/>
  <c r="O1065" i="19"/>
  <c r="P1065" i="19"/>
  <c r="Q1065" i="19"/>
  <c r="AY1065" i="19"/>
  <c r="O1066" i="19"/>
  <c r="P1066" i="19"/>
  <c r="Q1066" i="19"/>
  <c r="AY1066" i="19"/>
  <c r="O1067" i="19"/>
  <c r="P1067" i="19"/>
  <c r="Q1067" i="19"/>
  <c r="AY1067" i="19"/>
  <c r="O1068" i="19"/>
  <c r="P1068" i="19"/>
  <c r="Q1068" i="19"/>
  <c r="AY1068" i="19"/>
  <c r="O1069" i="19"/>
  <c r="P1069" i="19"/>
  <c r="Q1069" i="19"/>
  <c r="AY1069" i="19"/>
  <c r="O1070" i="19"/>
  <c r="P1070" i="19"/>
  <c r="Q1070" i="19"/>
  <c r="AY1070" i="19"/>
  <c r="O1071" i="19"/>
  <c r="P1071" i="19"/>
  <c r="Q1071" i="19"/>
  <c r="AY1071" i="19"/>
  <c r="O1072" i="19"/>
  <c r="P1072" i="19"/>
  <c r="Q1072" i="19"/>
  <c r="AY1072" i="19"/>
  <c r="O1073" i="19"/>
  <c r="P1073" i="19"/>
  <c r="Q1073" i="19"/>
  <c r="AY1073" i="19"/>
  <c r="O1074" i="19"/>
  <c r="P1074" i="19"/>
  <c r="Q1074" i="19"/>
  <c r="AY1074" i="19"/>
  <c r="O1075" i="19"/>
  <c r="P1075" i="19"/>
  <c r="Q1075" i="19"/>
  <c r="AY1075" i="19"/>
  <c r="O1076" i="19"/>
  <c r="P1076" i="19"/>
  <c r="Q1076" i="19"/>
  <c r="AY1076" i="19"/>
  <c r="O1077" i="19"/>
  <c r="P1077" i="19"/>
  <c r="Q1077" i="19"/>
  <c r="AY1077" i="19"/>
  <c r="O1078" i="19"/>
  <c r="P1078" i="19"/>
  <c r="Q1078" i="19"/>
  <c r="AY1078" i="19"/>
  <c r="O1079" i="19"/>
  <c r="P1079" i="19"/>
  <c r="Q1079" i="19"/>
  <c r="AY1079" i="19"/>
  <c r="O1080" i="19"/>
  <c r="P1080" i="19"/>
  <c r="Q1080" i="19"/>
  <c r="AY1080" i="19"/>
  <c r="O1081" i="19"/>
  <c r="P1081" i="19"/>
  <c r="Q1081" i="19"/>
  <c r="AY1081" i="19"/>
  <c r="O1082" i="19"/>
  <c r="P1082" i="19"/>
  <c r="Q1082" i="19"/>
  <c r="AY1082" i="19"/>
  <c r="O1083" i="19"/>
  <c r="P1083" i="19"/>
  <c r="Q1083" i="19"/>
  <c r="AY1083" i="19"/>
  <c r="O1084" i="19"/>
  <c r="P1084" i="19"/>
  <c r="Q1084" i="19"/>
  <c r="AY1084" i="19"/>
  <c r="O1085" i="19"/>
  <c r="P1085" i="19"/>
  <c r="Q1085" i="19"/>
  <c r="AY1085" i="19"/>
  <c r="O1086" i="19"/>
  <c r="P1086" i="19"/>
  <c r="Q1086" i="19"/>
  <c r="AY1086" i="19"/>
  <c r="O1087" i="19"/>
  <c r="P1087" i="19"/>
  <c r="Q1087" i="19"/>
  <c r="AY1087" i="19"/>
  <c r="O1088" i="19"/>
  <c r="P1088" i="19"/>
  <c r="Q1088" i="19"/>
  <c r="AY1088" i="19"/>
  <c r="O1089" i="19"/>
  <c r="P1089" i="19"/>
  <c r="Q1089" i="19"/>
  <c r="AY1089" i="19"/>
  <c r="O1090" i="19"/>
  <c r="P1090" i="19"/>
  <c r="Q1090" i="19"/>
  <c r="AY1090" i="19"/>
  <c r="O1091" i="19"/>
  <c r="P1091" i="19"/>
  <c r="Q1091" i="19"/>
  <c r="AY1091" i="19"/>
  <c r="O1092" i="19"/>
  <c r="P1092" i="19"/>
  <c r="Q1092" i="19"/>
  <c r="AY1092" i="19"/>
  <c r="O1093" i="19"/>
  <c r="P1093" i="19"/>
  <c r="Q1093" i="19"/>
  <c r="AY1093" i="19"/>
  <c r="O1094" i="19"/>
  <c r="P1094" i="19"/>
  <c r="Q1094" i="19"/>
  <c r="AY1094" i="19"/>
  <c r="O1095" i="19"/>
  <c r="P1095" i="19"/>
  <c r="Q1095" i="19"/>
  <c r="AY1095" i="19"/>
  <c r="O1096" i="19"/>
  <c r="P1096" i="19"/>
  <c r="Q1096" i="19"/>
  <c r="AY1096" i="19"/>
  <c r="O1097" i="19"/>
  <c r="P1097" i="19"/>
  <c r="Q1097" i="19"/>
  <c r="AY1097" i="19"/>
  <c r="O1098" i="19"/>
  <c r="P1098" i="19"/>
  <c r="Q1098" i="19"/>
  <c r="AY1098" i="19"/>
  <c r="O1099" i="19"/>
  <c r="P1099" i="19"/>
  <c r="Q1099" i="19"/>
  <c r="AY1099" i="19"/>
  <c r="O1100" i="19"/>
  <c r="P1100" i="19"/>
  <c r="Q1100" i="19"/>
  <c r="AY1100" i="19"/>
  <c r="O1101" i="19"/>
  <c r="P1101" i="19"/>
  <c r="Q1101" i="19"/>
  <c r="AY1101" i="19"/>
  <c r="O1102" i="19"/>
  <c r="P1102" i="19"/>
  <c r="Q1102" i="19"/>
  <c r="AY1102" i="19"/>
  <c r="O1103" i="19"/>
  <c r="P1103" i="19"/>
  <c r="Q1103" i="19"/>
  <c r="AY1103" i="19"/>
  <c r="O1104" i="19"/>
  <c r="P1104" i="19"/>
  <c r="Q1104" i="19"/>
  <c r="AY1104" i="19"/>
  <c r="O1105" i="19"/>
  <c r="P1105" i="19"/>
  <c r="Q1105" i="19"/>
  <c r="AY1105" i="19"/>
  <c r="O1106" i="19"/>
  <c r="P1106" i="19"/>
  <c r="Q1106" i="19"/>
  <c r="AY1106" i="19"/>
  <c r="O1107" i="19"/>
  <c r="P1107" i="19"/>
  <c r="Q1107" i="19"/>
  <c r="AY1107" i="19"/>
  <c r="O1108" i="19"/>
  <c r="P1108" i="19"/>
  <c r="Q1108" i="19"/>
  <c r="AY1108" i="19"/>
  <c r="O1109" i="19"/>
  <c r="P1109" i="19"/>
  <c r="Q1109" i="19"/>
  <c r="AY1109" i="19"/>
  <c r="O1110" i="19"/>
  <c r="P1110" i="19"/>
  <c r="Q1110" i="19"/>
  <c r="AY1110" i="19"/>
  <c r="O1111" i="19"/>
  <c r="P1111" i="19"/>
  <c r="Q1111" i="19"/>
  <c r="AY1111" i="19"/>
  <c r="O1112" i="19"/>
  <c r="P1112" i="19"/>
  <c r="Q1112" i="19"/>
  <c r="AY1112" i="19"/>
  <c r="O1113" i="19"/>
  <c r="P1113" i="19"/>
  <c r="Q1113" i="19"/>
  <c r="AY1113" i="19"/>
  <c r="O1114" i="19"/>
  <c r="P1114" i="19"/>
  <c r="Q1114" i="19"/>
  <c r="AY1114" i="19"/>
  <c r="O1115" i="19"/>
  <c r="P1115" i="19"/>
  <c r="Q1115" i="19"/>
  <c r="AY1115" i="19"/>
  <c r="O1116" i="19"/>
  <c r="P1116" i="19"/>
  <c r="Q1116" i="19"/>
  <c r="AY1116" i="19"/>
  <c r="O1117" i="19"/>
  <c r="P1117" i="19"/>
  <c r="Q1117" i="19"/>
  <c r="AY1117" i="19"/>
  <c r="O1118" i="19"/>
  <c r="P1118" i="19"/>
  <c r="Q1118" i="19"/>
  <c r="AY1118" i="19"/>
  <c r="O1119" i="19"/>
  <c r="P1119" i="19"/>
  <c r="Q1119" i="19"/>
  <c r="AY1119" i="19"/>
  <c r="O1120" i="19"/>
  <c r="P1120" i="19"/>
  <c r="Q1120" i="19"/>
  <c r="AY1120" i="19"/>
  <c r="O1121" i="19"/>
  <c r="P1121" i="19"/>
  <c r="Q1121" i="19"/>
  <c r="AY1121" i="19"/>
  <c r="O1122" i="19"/>
  <c r="P1122" i="19"/>
  <c r="Q1122" i="19"/>
  <c r="AY1122" i="19"/>
  <c r="O1123" i="19"/>
  <c r="P1123" i="19"/>
  <c r="Q1123" i="19"/>
  <c r="AY1123" i="19"/>
  <c r="O1124" i="19"/>
  <c r="P1124" i="19"/>
  <c r="Q1124" i="19"/>
  <c r="AY1124" i="19"/>
  <c r="O1125" i="19"/>
  <c r="P1125" i="19"/>
  <c r="Q1125" i="19"/>
  <c r="AY1125" i="19"/>
  <c r="O1126" i="19"/>
  <c r="P1126" i="19"/>
  <c r="Q1126" i="19"/>
  <c r="AY1126" i="19"/>
  <c r="O1127" i="19"/>
  <c r="P1127" i="19"/>
  <c r="Q1127" i="19"/>
  <c r="AY1127" i="19"/>
  <c r="O1128" i="19"/>
  <c r="P1128" i="19"/>
  <c r="Q1128" i="19"/>
  <c r="AY1128" i="19"/>
  <c r="O1129" i="19"/>
  <c r="P1129" i="19"/>
  <c r="Q1129" i="19"/>
  <c r="AY1129" i="19"/>
  <c r="O1130" i="19"/>
  <c r="P1130" i="19"/>
  <c r="Q1130" i="19"/>
  <c r="AY1130" i="19"/>
  <c r="O1131" i="19"/>
  <c r="P1131" i="19"/>
  <c r="Q1131" i="19"/>
  <c r="AY1131" i="19"/>
  <c r="O1132" i="19"/>
  <c r="P1132" i="19"/>
  <c r="Q1132" i="19"/>
  <c r="AY1132" i="19"/>
  <c r="O1133" i="19"/>
  <c r="P1133" i="19"/>
  <c r="Q1133" i="19"/>
  <c r="AY1133" i="19"/>
  <c r="O1134" i="19"/>
  <c r="P1134" i="19"/>
  <c r="Q1134" i="19"/>
  <c r="AY1134" i="19"/>
  <c r="O1135" i="19"/>
  <c r="P1135" i="19"/>
  <c r="Q1135" i="19"/>
  <c r="AY1135" i="19"/>
  <c r="O1136" i="19"/>
  <c r="P1136" i="19"/>
  <c r="Q1136" i="19"/>
  <c r="AY1136" i="19"/>
  <c r="O1137" i="19"/>
  <c r="P1137" i="19"/>
  <c r="Q1137" i="19"/>
  <c r="AY1137" i="19"/>
  <c r="O1138" i="19"/>
  <c r="P1138" i="19"/>
  <c r="Q1138" i="19"/>
  <c r="AY1138" i="19"/>
  <c r="O1139" i="19"/>
  <c r="P1139" i="19"/>
  <c r="Q1139" i="19"/>
  <c r="AY1139" i="19"/>
  <c r="O1140" i="19"/>
  <c r="P1140" i="19"/>
  <c r="Q1140" i="19"/>
  <c r="AY1140" i="19"/>
  <c r="O1141" i="19"/>
  <c r="P1141" i="19"/>
  <c r="Q1141" i="19"/>
  <c r="AY1141" i="19"/>
  <c r="O1142" i="19"/>
  <c r="P1142" i="19"/>
  <c r="Q1142" i="19"/>
  <c r="AY1142" i="19"/>
  <c r="O1143" i="19"/>
  <c r="P1143" i="19"/>
  <c r="Q1143" i="19"/>
  <c r="AY1143" i="19"/>
  <c r="O1144" i="19"/>
  <c r="P1144" i="19"/>
  <c r="Q1144" i="19"/>
  <c r="AY1144" i="19"/>
  <c r="O1145" i="19"/>
  <c r="P1145" i="19"/>
  <c r="Q1145" i="19"/>
  <c r="AY1145" i="19"/>
  <c r="O1146" i="19"/>
  <c r="P1146" i="19"/>
  <c r="Q1146" i="19"/>
  <c r="AY1146" i="19"/>
  <c r="O1147" i="19"/>
  <c r="P1147" i="19"/>
  <c r="Q1147" i="19"/>
  <c r="AY1147" i="19"/>
  <c r="O1148" i="19"/>
  <c r="P1148" i="19"/>
  <c r="Q1148" i="19"/>
  <c r="AY1148" i="19"/>
  <c r="O1149" i="19"/>
  <c r="P1149" i="19"/>
  <c r="Q1149" i="19"/>
  <c r="AY1149" i="19"/>
  <c r="O1150" i="19"/>
  <c r="P1150" i="19"/>
  <c r="Q1150" i="19"/>
  <c r="AY1150" i="19"/>
  <c r="O1151" i="19"/>
  <c r="P1151" i="19"/>
  <c r="Q1151" i="19"/>
  <c r="AY1151" i="19"/>
  <c r="O1152" i="19"/>
  <c r="P1152" i="19"/>
  <c r="Q1152" i="19"/>
  <c r="AY1152" i="19"/>
  <c r="O1153" i="19"/>
  <c r="P1153" i="19"/>
  <c r="Q1153" i="19"/>
  <c r="AY1153" i="19"/>
  <c r="O1154" i="19"/>
  <c r="P1154" i="19"/>
  <c r="Q1154" i="19"/>
  <c r="AY1154" i="19"/>
  <c r="O1155" i="19"/>
  <c r="P1155" i="19"/>
  <c r="Q1155" i="19"/>
  <c r="AY1155" i="19"/>
  <c r="O1156" i="19"/>
  <c r="P1156" i="19"/>
  <c r="Q1156" i="19"/>
  <c r="AY1156" i="19"/>
  <c r="O1157" i="19"/>
  <c r="P1157" i="19"/>
  <c r="Q1157" i="19"/>
  <c r="AY1157" i="19"/>
  <c r="O1158" i="19"/>
  <c r="P1158" i="19"/>
  <c r="Q1158" i="19"/>
  <c r="AY1158" i="19"/>
  <c r="O1161" i="19"/>
  <c r="P1161" i="19"/>
  <c r="Q1161" i="19"/>
  <c r="AY1161" i="19"/>
  <c r="O1162" i="19"/>
  <c r="P1162" i="19"/>
  <c r="Q1162" i="19"/>
  <c r="AY1162" i="19"/>
  <c r="O1163" i="19"/>
  <c r="P1163" i="19"/>
  <c r="Q1163" i="19"/>
  <c r="AY1163" i="19"/>
  <c r="O1164" i="19"/>
  <c r="P1164" i="19"/>
  <c r="Q1164" i="19"/>
  <c r="AY1164" i="19"/>
  <c r="O1165" i="19"/>
  <c r="P1165" i="19"/>
  <c r="Q1165" i="19"/>
  <c r="AY1165" i="19"/>
  <c r="O1166" i="19"/>
  <c r="P1166" i="19"/>
  <c r="Q1166" i="19"/>
  <c r="AY1166" i="19"/>
  <c r="O1167" i="19"/>
  <c r="P1167" i="19"/>
  <c r="Q1167" i="19"/>
  <c r="AY1167" i="19"/>
  <c r="O1168" i="19"/>
  <c r="P1168" i="19"/>
  <c r="Q1168" i="19"/>
  <c r="AY1168" i="19"/>
  <c r="O1169" i="19"/>
  <c r="P1169" i="19"/>
  <c r="Q1169" i="19"/>
  <c r="AY1169" i="19"/>
  <c r="O1170" i="19"/>
  <c r="P1170" i="19"/>
  <c r="Q1170" i="19"/>
  <c r="AY1170" i="19"/>
  <c r="O1171" i="19"/>
  <c r="P1171" i="19"/>
  <c r="Q1171" i="19"/>
  <c r="AY1171" i="19"/>
  <c r="O1172" i="19"/>
  <c r="P1172" i="19"/>
  <c r="Q1172" i="19"/>
  <c r="AY1172" i="19"/>
  <c r="O1173" i="19"/>
  <c r="P1173" i="19"/>
  <c r="Q1173" i="19"/>
  <c r="AY1173" i="19"/>
  <c r="O1174" i="19"/>
  <c r="P1174" i="19"/>
  <c r="Q1174" i="19"/>
  <c r="AY1174" i="19"/>
  <c r="O1175" i="19"/>
  <c r="P1175" i="19"/>
  <c r="Q1175" i="19"/>
  <c r="AY1175" i="19"/>
  <c r="O1176" i="19"/>
  <c r="P1176" i="19"/>
  <c r="Q1176" i="19"/>
  <c r="AY1176" i="19"/>
  <c r="O1177" i="19"/>
  <c r="P1177" i="19"/>
  <c r="Q1177" i="19"/>
  <c r="AY1177" i="19"/>
  <c r="O1178" i="19"/>
  <c r="P1178" i="19"/>
  <c r="Q1178" i="19"/>
  <c r="AY1178" i="19"/>
  <c r="O1179" i="19"/>
  <c r="P1179" i="19"/>
  <c r="Q1179" i="19"/>
  <c r="AY1179" i="19"/>
  <c r="O1180" i="19"/>
  <c r="P1180" i="19"/>
  <c r="Q1180" i="19"/>
  <c r="AY1180" i="19"/>
  <c r="O1181" i="19"/>
  <c r="P1181" i="19"/>
  <c r="Q1181" i="19"/>
  <c r="AY1181" i="19"/>
  <c r="O1182" i="19"/>
  <c r="P1182" i="19"/>
  <c r="Q1182" i="19"/>
  <c r="AY1182" i="19"/>
  <c r="O1183" i="19"/>
  <c r="P1183" i="19"/>
  <c r="Q1183" i="19"/>
  <c r="AY1183" i="19"/>
  <c r="O1184" i="19"/>
  <c r="P1184" i="19"/>
  <c r="Q1184" i="19"/>
  <c r="AY1184" i="19"/>
  <c r="O1185" i="19"/>
  <c r="P1185" i="19"/>
  <c r="Q1185" i="19"/>
  <c r="AY1185" i="19"/>
  <c r="O1186" i="19"/>
  <c r="P1186" i="19"/>
  <c r="Q1186" i="19"/>
  <c r="AY1186" i="19"/>
  <c r="O1187" i="19"/>
  <c r="P1187" i="19"/>
  <c r="Q1187" i="19"/>
  <c r="AY1187" i="19"/>
  <c r="O1188" i="19"/>
  <c r="P1188" i="19"/>
  <c r="Q1188" i="19"/>
  <c r="AY1188" i="19"/>
  <c r="O1189" i="19"/>
  <c r="P1189" i="19"/>
  <c r="Q1189" i="19"/>
  <c r="AY1189" i="19"/>
  <c r="O1190" i="19"/>
  <c r="P1190" i="19"/>
  <c r="Q1190" i="19"/>
  <c r="AY1190" i="19"/>
  <c r="O1191" i="19"/>
  <c r="P1191" i="19"/>
  <c r="Q1191" i="19"/>
  <c r="AY1191" i="19"/>
  <c r="O1192" i="19"/>
  <c r="P1192" i="19"/>
  <c r="Q1192" i="19"/>
  <c r="AY1192" i="19"/>
  <c r="O1193" i="19"/>
  <c r="P1193" i="19"/>
  <c r="Q1193" i="19"/>
  <c r="AY1193" i="19"/>
  <c r="O1194" i="19"/>
  <c r="P1194" i="19"/>
  <c r="Q1194" i="19"/>
  <c r="AY1194" i="19"/>
  <c r="O1195" i="19"/>
  <c r="P1195" i="19"/>
  <c r="Q1195" i="19"/>
  <c r="AY1195" i="19"/>
  <c r="O1196" i="19"/>
  <c r="P1196" i="19"/>
  <c r="Q1196" i="19"/>
  <c r="AY1196" i="19"/>
  <c r="O1197" i="19"/>
  <c r="P1197" i="19"/>
  <c r="Q1197" i="19"/>
  <c r="AY1197" i="19"/>
  <c r="O1198" i="19"/>
  <c r="P1198" i="19"/>
  <c r="Q1198" i="19"/>
  <c r="AY1198" i="19"/>
  <c r="O1199" i="19"/>
  <c r="P1199" i="19"/>
  <c r="Q1199" i="19"/>
  <c r="AY1199" i="19"/>
  <c r="O1200" i="19"/>
  <c r="P1200" i="19"/>
  <c r="Q1200" i="19"/>
  <c r="AY1200" i="19"/>
  <c r="O1201" i="19"/>
  <c r="P1201" i="19"/>
  <c r="Q1201" i="19"/>
  <c r="AY1201" i="19"/>
  <c r="O1202" i="19"/>
  <c r="P1202" i="19"/>
  <c r="Q1202" i="19"/>
  <c r="AY1202" i="19"/>
  <c r="O1203" i="19"/>
  <c r="P1203" i="19"/>
  <c r="Q1203" i="19"/>
  <c r="AY1203" i="19"/>
  <c r="O1204" i="19"/>
  <c r="P1204" i="19"/>
  <c r="Q1204" i="19"/>
  <c r="AY1204" i="19"/>
  <c r="O1205" i="19"/>
  <c r="P1205" i="19"/>
  <c r="Q1205" i="19"/>
  <c r="AY1205" i="19"/>
  <c r="O1206" i="19"/>
  <c r="P1206" i="19"/>
  <c r="Q1206" i="19"/>
  <c r="AY1206" i="19"/>
  <c r="O1207" i="19"/>
  <c r="P1207" i="19"/>
  <c r="Q1207" i="19"/>
  <c r="AY1207" i="19"/>
  <c r="O1208" i="19"/>
  <c r="P1208" i="19"/>
  <c r="Q1208" i="19"/>
  <c r="AY1208" i="19"/>
  <c r="O1209" i="19"/>
  <c r="P1209" i="19"/>
  <c r="Q1209" i="19"/>
  <c r="AY1209" i="19"/>
  <c r="O1210" i="19"/>
  <c r="P1210" i="19"/>
  <c r="Q1210" i="19"/>
  <c r="AY1210" i="19"/>
  <c r="O1211" i="19"/>
  <c r="P1211" i="19"/>
  <c r="Q1211" i="19"/>
  <c r="AY1211" i="19"/>
  <c r="O1212" i="19"/>
  <c r="P1212" i="19"/>
  <c r="Q1212" i="19"/>
  <c r="AY1212" i="19"/>
  <c r="O1213" i="19"/>
  <c r="P1213" i="19"/>
  <c r="Q1213" i="19"/>
  <c r="AY1213" i="19"/>
  <c r="O1214" i="19"/>
  <c r="P1214" i="19"/>
  <c r="Q1214" i="19"/>
  <c r="AY1214" i="19"/>
  <c r="O1215" i="19"/>
  <c r="P1215" i="19"/>
  <c r="Q1215" i="19"/>
  <c r="AY1215" i="19"/>
  <c r="O1216" i="19"/>
  <c r="P1216" i="19"/>
  <c r="Q1216" i="19"/>
  <c r="AY1216" i="19"/>
  <c r="O1217" i="19"/>
  <c r="P1217" i="19"/>
  <c r="Q1217" i="19"/>
  <c r="AY1217" i="19"/>
  <c r="O1218" i="19"/>
  <c r="P1218" i="19"/>
  <c r="Q1218" i="19"/>
  <c r="AY1218" i="19"/>
  <c r="O1219" i="19"/>
  <c r="P1219" i="19"/>
  <c r="Q1219" i="19"/>
  <c r="AY1219" i="19"/>
  <c r="O1220" i="19"/>
  <c r="P1220" i="19"/>
  <c r="Q1220" i="19"/>
  <c r="AY1220" i="19"/>
  <c r="O1221" i="19"/>
  <c r="P1221" i="19"/>
  <c r="Q1221" i="19"/>
  <c r="AY1221" i="19"/>
  <c r="O1222" i="19"/>
  <c r="P1222" i="19"/>
  <c r="Q1222" i="19"/>
  <c r="AY1222" i="19"/>
  <c r="O1223" i="19"/>
  <c r="P1223" i="19"/>
  <c r="Q1223" i="19"/>
  <c r="AY1223" i="19"/>
  <c r="O1224" i="19"/>
  <c r="P1224" i="19"/>
  <c r="Q1224" i="19"/>
  <c r="AY1224" i="19"/>
  <c r="O1225" i="19"/>
  <c r="AY1227" i="19"/>
  <c r="AY1228" i="19"/>
  <c r="AY1229" i="19"/>
  <c r="AY1230" i="19"/>
  <c r="AY1231" i="19"/>
  <c r="AY1232" i="19"/>
  <c r="AY1233" i="19"/>
  <c r="AY1234" i="19"/>
  <c r="AY1235" i="19"/>
  <c r="AY1236" i="19"/>
  <c r="AY1237" i="19"/>
  <c r="AY1238" i="19"/>
  <c r="AY1239" i="19"/>
  <c r="AY1240" i="19"/>
  <c r="AY1241" i="19"/>
  <c r="AY1242" i="19"/>
  <c r="AY1243" i="19"/>
  <c r="O1246" i="19"/>
  <c r="P1246" i="19"/>
  <c r="Q1246" i="19"/>
  <c r="AY1246" i="19"/>
  <c r="O1247" i="19"/>
  <c r="P1247" i="19"/>
  <c r="Q1247" i="19"/>
  <c r="AY1247" i="19"/>
  <c r="O1248" i="19"/>
  <c r="P1248" i="19"/>
  <c r="Q1248" i="19"/>
  <c r="AY1248" i="19"/>
  <c r="O1249" i="19"/>
  <c r="P1249" i="19"/>
  <c r="Q1249" i="19"/>
  <c r="AY1249" i="19"/>
  <c r="O1250" i="19"/>
  <c r="P1250" i="19"/>
  <c r="Q1250" i="19"/>
  <c r="AY1250" i="19"/>
  <c r="O1251" i="19"/>
  <c r="P1251" i="19"/>
  <c r="Q1251" i="19"/>
  <c r="AY1251" i="19"/>
  <c r="O1252" i="19"/>
  <c r="P1252" i="19"/>
  <c r="Q1252" i="19"/>
  <c r="AY1252" i="19"/>
  <c r="O1253" i="19"/>
  <c r="P1253" i="19"/>
  <c r="Q1253" i="19"/>
  <c r="AY1253" i="19"/>
  <c r="O1254" i="19"/>
  <c r="P1254" i="19"/>
  <c r="Q1254" i="19"/>
  <c r="AY1254" i="19"/>
  <c r="O1255" i="19"/>
  <c r="P1255" i="19"/>
  <c r="Q1255" i="19"/>
  <c r="AY1255" i="19"/>
  <c r="O1256" i="19"/>
  <c r="P1256" i="19"/>
  <c r="Q1256" i="19"/>
  <c r="AY1256" i="19"/>
  <c r="O1257" i="19"/>
  <c r="P1257" i="19"/>
  <c r="Q1257" i="19"/>
  <c r="AY1257" i="19"/>
  <c r="O1258" i="19"/>
  <c r="P1258" i="19"/>
  <c r="Q1258" i="19"/>
  <c r="AY1258" i="19"/>
  <c r="O1259" i="19"/>
  <c r="P1259" i="19"/>
  <c r="Q1259" i="19"/>
  <c r="AY1259" i="19"/>
  <c r="O1260" i="19"/>
  <c r="P1260" i="19"/>
  <c r="Q1260" i="19"/>
  <c r="AY1260" i="19"/>
  <c r="O1261" i="19"/>
  <c r="P1261" i="19"/>
  <c r="Q1261" i="19"/>
  <c r="AY1261" i="19"/>
  <c r="O1262" i="19"/>
  <c r="P1262" i="19"/>
  <c r="Q1262" i="19"/>
  <c r="AY1262" i="19"/>
  <c r="O1263" i="19"/>
  <c r="P1263" i="19"/>
  <c r="Q1263" i="19"/>
  <c r="AY1263" i="19"/>
  <c r="O1264" i="19"/>
  <c r="P1264" i="19"/>
  <c r="Q1264" i="19"/>
  <c r="AY1264" i="19"/>
  <c r="O1265" i="19"/>
  <c r="P1265" i="19"/>
  <c r="Q1265" i="19"/>
  <c r="AY1265" i="19"/>
  <c r="O1266" i="19"/>
  <c r="P1266" i="19"/>
  <c r="Q1266" i="19"/>
  <c r="AY1266" i="19"/>
  <c r="O1267" i="19"/>
  <c r="P1267" i="19"/>
  <c r="Q1267" i="19"/>
  <c r="AY1267" i="19"/>
  <c r="O1268" i="19"/>
  <c r="P1268" i="19"/>
  <c r="Q1268" i="19"/>
  <c r="AY1268" i="19"/>
  <c r="O1269" i="19"/>
  <c r="P1269" i="19"/>
  <c r="Q1269" i="19"/>
  <c r="AY1269" i="19"/>
  <c r="O1288" i="19"/>
  <c r="P1288" i="19"/>
  <c r="Q1288" i="19"/>
  <c r="R1288" i="19"/>
  <c r="AY1288" i="19"/>
  <c r="O1289" i="19"/>
  <c r="P1289" i="19"/>
  <c r="Q1289" i="19"/>
  <c r="R1289" i="19"/>
  <c r="AY1289" i="19"/>
  <c r="O1290" i="19"/>
  <c r="P1290" i="19"/>
  <c r="Q1290" i="19"/>
  <c r="R1290" i="19"/>
  <c r="AY1290" i="19"/>
  <c r="O1291" i="19"/>
  <c r="P1291" i="19"/>
  <c r="Q1291" i="19"/>
  <c r="R1291" i="19"/>
  <c r="AY1291" i="19"/>
  <c r="O1292" i="19"/>
  <c r="P1292" i="19"/>
  <c r="Q1292" i="19"/>
  <c r="R1292" i="19"/>
  <c r="AY1292" i="19"/>
  <c r="O1293" i="19"/>
  <c r="P1293" i="19"/>
  <c r="Q1293" i="19"/>
  <c r="R1293" i="19"/>
  <c r="AY1293" i="19"/>
  <c r="O1294" i="19"/>
  <c r="P1294" i="19"/>
  <c r="Q1294" i="19"/>
  <c r="R1294" i="19"/>
  <c r="AY1294" i="19"/>
  <c r="O1295" i="19"/>
  <c r="P1295" i="19"/>
  <c r="Q1295" i="19"/>
  <c r="R1295" i="19"/>
  <c r="AY1295" i="19"/>
  <c r="O1296" i="19"/>
  <c r="P1296" i="19"/>
  <c r="Q1296" i="19"/>
  <c r="R1296" i="19"/>
  <c r="AY1296" i="19"/>
  <c r="O1297" i="19"/>
  <c r="P1297" i="19"/>
  <c r="Q1297" i="19"/>
  <c r="R1297" i="19"/>
  <c r="AY1297" i="19"/>
  <c r="O1298" i="19"/>
  <c r="P1298" i="19"/>
  <c r="Q1298" i="19"/>
  <c r="R1298" i="19"/>
  <c r="AY1298" i="19"/>
  <c r="O1299" i="19"/>
  <c r="P1299" i="19"/>
  <c r="Q1299" i="19"/>
  <c r="R1299" i="19"/>
  <c r="AY1299" i="19"/>
  <c r="O1300" i="19"/>
  <c r="P1300" i="19"/>
  <c r="Q1300" i="19"/>
  <c r="R1300" i="19"/>
  <c r="AY1300" i="19"/>
  <c r="O1301" i="19"/>
  <c r="P1301" i="19"/>
  <c r="Q1301" i="19"/>
  <c r="R1301" i="19"/>
  <c r="AY1301" i="19"/>
  <c r="O1302" i="19"/>
  <c r="P1302" i="19"/>
  <c r="Q1302" i="19"/>
  <c r="R1302" i="19"/>
  <c r="AY1302" i="19"/>
  <c r="O1303" i="19"/>
  <c r="P1303" i="19"/>
  <c r="Q1303" i="19"/>
  <c r="R1303" i="19"/>
  <c r="AY1303" i="19"/>
  <c r="O1304" i="19"/>
  <c r="P1304" i="19"/>
  <c r="Q1304" i="19"/>
  <c r="R1304" i="19"/>
  <c r="AY1304" i="19"/>
  <c r="O1305" i="19"/>
  <c r="P1305" i="19"/>
  <c r="Q1305" i="19"/>
  <c r="R1305" i="19"/>
  <c r="AY1305" i="19"/>
  <c r="O1306" i="19"/>
  <c r="P1306" i="19"/>
  <c r="Q1306" i="19"/>
  <c r="R1306" i="19"/>
  <c r="AY1306" i="19"/>
  <c r="O1307" i="19"/>
  <c r="P1307" i="19"/>
  <c r="Q1307" i="19"/>
  <c r="R1307" i="19"/>
  <c r="AY1307" i="19"/>
  <c r="O1308" i="19"/>
  <c r="P1308" i="19"/>
  <c r="Q1308" i="19"/>
  <c r="R1308" i="19"/>
  <c r="AY1308" i="19"/>
  <c r="O1309" i="19"/>
  <c r="P1309" i="19"/>
  <c r="Q1309" i="19"/>
  <c r="R1309" i="19"/>
  <c r="AY1309" i="19"/>
  <c r="O1310" i="19"/>
  <c r="P1310" i="19"/>
  <c r="Q1310" i="19"/>
  <c r="R1310" i="19"/>
  <c r="AY1310" i="19"/>
  <c r="O1311" i="19"/>
  <c r="P1311" i="19"/>
  <c r="Q1311" i="19"/>
  <c r="R1311" i="19"/>
  <c r="AY1311" i="19"/>
  <c r="O1312" i="19"/>
  <c r="P1312" i="19"/>
  <c r="Q1312" i="19"/>
  <c r="R1312" i="19"/>
  <c r="AY1312" i="19"/>
  <c r="O1313" i="19"/>
  <c r="P1313" i="19"/>
  <c r="Q1313" i="19"/>
  <c r="R1313" i="19"/>
  <c r="AY1313" i="19"/>
  <c r="O1314" i="19"/>
  <c r="P1314" i="19"/>
  <c r="Q1314" i="19"/>
  <c r="R1314" i="19"/>
  <c r="AY1314" i="19"/>
  <c r="O1315" i="19"/>
  <c r="P1315" i="19"/>
  <c r="Q1315" i="19"/>
  <c r="R1315" i="19"/>
  <c r="AY1315" i="19"/>
  <c r="O1316" i="19"/>
  <c r="P1316" i="19"/>
  <c r="Q1316" i="19"/>
  <c r="R1316" i="19"/>
  <c r="AY1316" i="19"/>
  <c r="O1317" i="19"/>
  <c r="P1317" i="19"/>
  <c r="Q1317" i="19"/>
  <c r="R1317" i="19"/>
  <c r="AY1317" i="19"/>
  <c r="O1318" i="19"/>
  <c r="P1318" i="19"/>
  <c r="Q1318" i="19"/>
  <c r="R1318" i="19"/>
  <c r="AY1318" i="19"/>
  <c r="O1319" i="19"/>
  <c r="P1319" i="19"/>
  <c r="Q1319" i="19"/>
  <c r="R1319" i="19"/>
  <c r="AY1319" i="19"/>
  <c r="O1320" i="19"/>
  <c r="P1320" i="19"/>
  <c r="Q1320" i="19"/>
  <c r="R1320" i="19"/>
  <c r="AY1320" i="19"/>
  <c r="O1321" i="19"/>
  <c r="P1321" i="19"/>
  <c r="Q1321" i="19"/>
  <c r="R1321" i="19"/>
  <c r="AY1321" i="19"/>
  <c r="O1322" i="19"/>
  <c r="P1322" i="19"/>
  <c r="Q1322" i="19"/>
  <c r="R1322" i="19"/>
  <c r="AY1322" i="19"/>
  <c r="O1323" i="19"/>
  <c r="P1323" i="19"/>
  <c r="Q1323" i="19"/>
  <c r="R1323" i="19"/>
  <c r="AY1323" i="19"/>
  <c r="O1324" i="19"/>
  <c r="P1324" i="19"/>
  <c r="Q1324" i="19"/>
  <c r="R1324" i="19"/>
  <c r="AY1324" i="19"/>
  <c r="O1325" i="19"/>
  <c r="P1325" i="19"/>
  <c r="Q1325" i="19"/>
  <c r="R1325" i="19"/>
  <c r="AY1325" i="19"/>
  <c r="O1326" i="19"/>
  <c r="P1326" i="19"/>
  <c r="Q1326" i="19"/>
  <c r="R1326" i="19"/>
  <c r="AY1326" i="19"/>
  <c r="O1327" i="19"/>
  <c r="P1327" i="19"/>
  <c r="Q1327" i="19"/>
  <c r="R1327" i="19"/>
  <c r="AY1327" i="19"/>
  <c r="O1328" i="19"/>
  <c r="P1328" i="19"/>
  <c r="Q1328" i="19"/>
  <c r="R1328" i="19"/>
  <c r="AY1328" i="19"/>
  <c r="O1329" i="19"/>
  <c r="P1329" i="19"/>
  <c r="Q1329" i="19"/>
  <c r="R1329" i="19"/>
  <c r="AY1329" i="19"/>
  <c r="O1330" i="19"/>
  <c r="P1330" i="19"/>
  <c r="Q1330" i="19"/>
  <c r="R1330" i="19"/>
  <c r="AY1330" i="19"/>
  <c r="O1331" i="19"/>
  <c r="P1331" i="19"/>
  <c r="Q1331" i="19"/>
  <c r="R1331" i="19"/>
  <c r="AY1331" i="19"/>
  <c r="O1332" i="19"/>
  <c r="P1332" i="19"/>
  <c r="Q1332" i="19"/>
  <c r="R1332" i="19"/>
  <c r="AY1332" i="19"/>
  <c r="O1333" i="19"/>
  <c r="P1333" i="19"/>
  <c r="Q1333" i="19"/>
  <c r="R1333" i="19"/>
  <c r="AY1333" i="19"/>
  <c r="O1334" i="19"/>
  <c r="P1334" i="19"/>
  <c r="Q1334" i="19"/>
  <c r="R1334" i="19"/>
  <c r="AY1334" i="19"/>
  <c r="O1335" i="19"/>
  <c r="P1335" i="19"/>
  <c r="Q1335" i="19"/>
  <c r="R1335" i="19"/>
  <c r="AY1335" i="19"/>
  <c r="O1336" i="19"/>
  <c r="P1336" i="19"/>
  <c r="Q1336" i="19"/>
  <c r="R1336" i="19"/>
  <c r="AY1336" i="19"/>
  <c r="O1337" i="19"/>
  <c r="P1337" i="19"/>
  <c r="Q1337" i="19"/>
  <c r="R1337" i="19"/>
  <c r="AY1337" i="19"/>
  <c r="O1338" i="19"/>
  <c r="P1338" i="19"/>
  <c r="Q1338" i="19"/>
  <c r="R1338" i="19"/>
  <c r="AY1338" i="19"/>
  <c r="O1339" i="19"/>
  <c r="P1339" i="19"/>
  <c r="Q1339" i="19"/>
  <c r="R1339" i="19"/>
  <c r="AY1339" i="19"/>
  <c r="O1340" i="19"/>
  <c r="P1340" i="19"/>
  <c r="Q1340" i="19"/>
  <c r="R1340" i="19"/>
  <c r="AY1340" i="19"/>
  <c r="O1341" i="19"/>
  <c r="P1341" i="19"/>
  <c r="Q1341" i="19"/>
  <c r="R1341" i="19"/>
  <c r="AY1341" i="19"/>
  <c r="O1342" i="19"/>
  <c r="P1342" i="19"/>
  <c r="Q1342" i="19"/>
  <c r="R1342" i="19"/>
  <c r="AY1342" i="19"/>
  <c r="O1343" i="19"/>
  <c r="P1343" i="19"/>
  <c r="Q1343" i="19"/>
  <c r="R1343" i="19"/>
  <c r="AY1343" i="19"/>
  <c r="O1344" i="19"/>
  <c r="P1344" i="19"/>
  <c r="Q1344" i="19"/>
  <c r="R1344" i="19"/>
  <c r="AY1344" i="19"/>
  <c r="O1345" i="19"/>
  <c r="P1345" i="19"/>
  <c r="Q1345" i="19"/>
  <c r="R1345" i="19"/>
  <c r="AY1345" i="19"/>
  <c r="O1346" i="19"/>
  <c r="P1346" i="19"/>
  <c r="Q1346" i="19"/>
  <c r="R1346" i="19"/>
  <c r="AY1346" i="19"/>
  <c r="O1347" i="19"/>
  <c r="P1347" i="19"/>
  <c r="Q1347" i="19"/>
  <c r="R1347" i="19"/>
  <c r="AY1347" i="19"/>
  <c r="O1348" i="19"/>
  <c r="P1348" i="19"/>
  <c r="Q1348" i="19"/>
  <c r="R1348" i="19"/>
  <c r="AY1348" i="19"/>
  <c r="O1349" i="19"/>
  <c r="P1349" i="19"/>
  <c r="Q1349" i="19"/>
  <c r="R1349" i="19"/>
  <c r="AY1349" i="19"/>
  <c r="O1350" i="19"/>
  <c r="P1350" i="19"/>
  <c r="Q1350" i="19"/>
  <c r="R1350" i="19"/>
  <c r="AY1350" i="19"/>
  <c r="O1351" i="19"/>
  <c r="P1351" i="19"/>
  <c r="Q1351" i="19"/>
  <c r="R1351" i="19"/>
  <c r="AY1351" i="19"/>
  <c r="O1352" i="19"/>
  <c r="P1352" i="19"/>
  <c r="Q1352" i="19"/>
  <c r="R1352" i="19"/>
  <c r="AY1352" i="19"/>
  <c r="O1353" i="19"/>
  <c r="P1353" i="19"/>
  <c r="Q1353" i="19"/>
  <c r="R1353" i="19"/>
  <c r="AY1353" i="19"/>
  <c r="O1354" i="19"/>
  <c r="P1354" i="19"/>
  <c r="Q1354" i="19"/>
  <c r="R1354" i="19"/>
  <c r="AY1354" i="19"/>
  <c r="O1355" i="19"/>
  <c r="P1355" i="19"/>
  <c r="Q1355" i="19"/>
  <c r="R1355" i="19"/>
  <c r="AY1355" i="19"/>
  <c r="O1356" i="19"/>
  <c r="P1356" i="19"/>
  <c r="Q1356" i="19"/>
  <c r="R1356" i="19"/>
  <c r="AY1356" i="19"/>
  <c r="O1357" i="19"/>
  <c r="P1357" i="19"/>
  <c r="Q1357" i="19"/>
  <c r="R1357" i="19"/>
  <c r="AY1357" i="19"/>
  <c r="O1358" i="19"/>
  <c r="P1358" i="19"/>
  <c r="Q1358" i="19"/>
  <c r="R1358" i="19"/>
  <c r="AY1358" i="19"/>
  <c r="O1359" i="19"/>
  <c r="P1359" i="19"/>
  <c r="Q1359" i="19"/>
  <c r="R1359" i="19"/>
  <c r="AY1359" i="19"/>
  <c r="O1360" i="19"/>
  <c r="P1360" i="19"/>
  <c r="Q1360" i="19"/>
  <c r="R1360" i="19"/>
  <c r="AY1360" i="19"/>
  <c r="O1361" i="19"/>
  <c r="P1361" i="19"/>
  <c r="Q1361" i="19"/>
  <c r="R1361" i="19"/>
  <c r="AY1361" i="19"/>
  <c r="O1362" i="19"/>
  <c r="P1362" i="19"/>
  <c r="Q1362" i="19"/>
  <c r="R1362" i="19"/>
  <c r="AY1362" i="19"/>
  <c r="O1363" i="19"/>
  <c r="P1363" i="19"/>
  <c r="Q1363" i="19"/>
  <c r="R1363" i="19"/>
  <c r="AY1363" i="19"/>
  <c r="O1364" i="19"/>
  <c r="P1364" i="19"/>
  <c r="Q1364" i="19"/>
  <c r="R1364" i="19"/>
  <c r="AY1364" i="19"/>
  <c r="O1365" i="19"/>
  <c r="P1365" i="19"/>
  <c r="Q1365" i="19"/>
  <c r="R1365" i="19"/>
  <c r="AY1365" i="19"/>
  <c r="O1366" i="19"/>
  <c r="P1366" i="19"/>
  <c r="Q1366" i="19"/>
  <c r="R1366" i="19"/>
  <c r="AY1366" i="19"/>
  <c r="O1367" i="19"/>
  <c r="P1367" i="19"/>
  <c r="Q1367" i="19"/>
  <c r="R1367" i="19"/>
  <c r="AY1367" i="19"/>
  <c r="O1368" i="19"/>
  <c r="P1368" i="19"/>
  <c r="Q1368" i="19"/>
  <c r="R1368" i="19"/>
  <c r="AY1368" i="19"/>
  <c r="O1369" i="19"/>
  <c r="P1369" i="19"/>
  <c r="Q1369" i="19"/>
  <c r="R1369" i="19"/>
  <c r="AY1369" i="19"/>
  <c r="O1370" i="19"/>
  <c r="P1370" i="19"/>
  <c r="Q1370" i="19"/>
  <c r="R1370" i="19"/>
  <c r="AY1370" i="19"/>
  <c r="O1371" i="19"/>
  <c r="P1371" i="19"/>
  <c r="Q1371" i="19"/>
  <c r="R1371" i="19"/>
  <c r="O1373" i="19"/>
  <c r="P1373" i="19"/>
  <c r="Q1373" i="19"/>
  <c r="R1373" i="19"/>
  <c r="AY1373" i="19"/>
  <c r="O1374" i="19"/>
  <c r="P1374" i="19"/>
  <c r="Q1374" i="19"/>
  <c r="R1374" i="19"/>
  <c r="AY1374" i="19"/>
  <c r="O1375" i="19"/>
  <c r="P1375" i="19"/>
  <c r="Q1375" i="19"/>
  <c r="R1375" i="19"/>
  <c r="AY1375" i="19"/>
  <c r="O1376" i="19"/>
  <c r="P1376" i="19"/>
  <c r="Q1376" i="19"/>
  <c r="R1376" i="19"/>
  <c r="AY1376" i="19"/>
  <c r="O1377" i="19"/>
  <c r="P1377" i="19"/>
  <c r="Q1377" i="19"/>
  <c r="R1377" i="19"/>
  <c r="AY1377" i="19"/>
  <c r="O1378" i="19"/>
  <c r="P1378" i="19"/>
  <c r="Q1378" i="19"/>
  <c r="R1378" i="19"/>
  <c r="AY1378" i="19"/>
  <c r="O1379" i="19"/>
  <c r="P1379" i="19"/>
  <c r="Q1379" i="19"/>
  <c r="R1379" i="19"/>
  <c r="AY1379" i="19"/>
  <c r="O1380" i="19"/>
  <c r="P1380" i="19"/>
  <c r="Q1380" i="19"/>
  <c r="R1380" i="19"/>
  <c r="AY1380" i="19"/>
  <c r="O1381" i="19"/>
  <c r="P1381" i="19"/>
  <c r="Q1381" i="19"/>
  <c r="R1381" i="19"/>
  <c r="AY1381" i="19"/>
  <c r="O1382" i="19"/>
  <c r="P1382" i="19"/>
  <c r="Q1382" i="19"/>
  <c r="R1382" i="19"/>
  <c r="AY1382" i="19"/>
  <c r="O1383" i="19"/>
  <c r="P1383" i="19"/>
  <c r="Q1383" i="19"/>
  <c r="R1383" i="19"/>
  <c r="AY1383" i="19"/>
  <c r="O1384" i="19"/>
  <c r="P1384" i="19"/>
  <c r="Q1384" i="19"/>
  <c r="R1384" i="19"/>
  <c r="AY1384" i="19"/>
  <c r="O1385" i="19"/>
  <c r="P1385" i="19"/>
  <c r="Q1385" i="19"/>
  <c r="R1385" i="19"/>
  <c r="AY1385" i="19"/>
  <c r="O1386" i="19"/>
  <c r="P1386" i="19"/>
  <c r="Q1386" i="19"/>
  <c r="R1386" i="19"/>
  <c r="AY1386" i="19"/>
  <c r="O1387" i="19"/>
  <c r="P1387" i="19"/>
  <c r="Q1387" i="19"/>
  <c r="R1387" i="19"/>
  <c r="AY1387" i="19"/>
  <c r="O1388" i="19"/>
  <c r="P1388" i="19"/>
  <c r="Q1388" i="19"/>
  <c r="R1388" i="19"/>
  <c r="AY1388" i="19"/>
  <c r="O1389" i="19"/>
  <c r="P1389" i="19"/>
  <c r="Q1389" i="19"/>
  <c r="R1389" i="19"/>
  <c r="AY1389" i="19"/>
  <c r="O1390" i="19"/>
  <c r="P1390" i="19"/>
  <c r="Q1390" i="19"/>
  <c r="R1390" i="19"/>
  <c r="AY1390" i="19"/>
  <c r="O1391" i="19"/>
  <c r="P1391" i="19"/>
  <c r="Q1391" i="19"/>
  <c r="R1391" i="19"/>
  <c r="AY1391" i="19"/>
  <c r="O1392" i="19"/>
  <c r="P1392" i="19"/>
  <c r="Q1392" i="19"/>
  <c r="R1392" i="19"/>
  <c r="AY1392" i="19"/>
  <c r="O1393" i="19"/>
  <c r="P1393" i="19"/>
  <c r="Q1393" i="19"/>
  <c r="R1393" i="19"/>
  <c r="AY1393" i="19"/>
  <c r="O1394" i="19"/>
  <c r="P1394" i="19"/>
  <c r="Q1394" i="19"/>
  <c r="R1394" i="19"/>
  <c r="AY1394" i="19"/>
  <c r="O1395" i="19"/>
  <c r="P1395" i="19"/>
  <c r="Q1395" i="19"/>
  <c r="R1395" i="19"/>
  <c r="AY1395" i="19"/>
  <c r="O1396" i="19"/>
  <c r="P1396" i="19"/>
  <c r="Q1396" i="19"/>
  <c r="R1396" i="19"/>
  <c r="AY1396" i="19"/>
  <c r="O1397" i="19"/>
  <c r="P1397" i="19"/>
  <c r="Q1397" i="19"/>
  <c r="R1397" i="19"/>
  <c r="AY1397" i="19"/>
  <c r="O1398" i="19"/>
  <c r="P1398" i="19"/>
  <c r="Q1398" i="19"/>
  <c r="R1398" i="19"/>
  <c r="AY1398" i="19"/>
  <c r="O1399" i="19"/>
  <c r="P1399" i="19"/>
  <c r="Q1399" i="19"/>
  <c r="R1399" i="19"/>
  <c r="AY1399" i="19"/>
  <c r="O1400" i="19"/>
  <c r="P1400" i="19"/>
  <c r="Q1400" i="19"/>
  <c r="R1400" i="19"/>
  <c r="AY1400" i="19"/>
  <c r="O1401" i="19"/>
  <c r="P1401" i="19"/>
  <c r="Q1401" i="19"/>
  <c r="R1401" i="19"/>
  <c r="AY1401" i="19"/>
  <c r="O1402" i="19"/>
  <c r="P1402" i="19"/>
  <c r="Q1402" i="19"/>
  <c r="R1402" i="19"/>
  <c r="AY1402" i="19"/>
  <c r="O1403" i="19"/>
  <c r="P1403" i="19"/>
  <c r="Q1403" i="19"/>
  <c r="R1403" i="19"/>
  <c r="AY1403" i="19"/>
  <c r="O1404" i="19"/>
  <c r="P1404" i="19"/>
  <c r="Q1404" i="19"/>
  <c r="R1404" i="19"/>
  <c r="AY1404" i="19"/>
  <c r="O1405" i="19"/>
  <c r="P1405" i="19"/>
  <c r="Q1405" i="19"/>
  <c r="R1405" i="19"/>
  <c r="AY1405" i="19"/>
  <c r="O1406" i="19"/>
  <c r="P1406" i="19"/>
  <c r="Q1406" i="19"/>
  <c r="R1406" i="19"/>
  <c r="AY1406" i="19"/>
  <c r="O1407" i="19"/>
  <c r="P1407" i="19"/>
  <c r="Q1407" i="19"/>
  <c r="R1407" i="19"/>
  <c r="AY1407" i="19"/>
  <c r="O1408" i="19"/>
  <c r="P1408" i="19"/>
  <c r="Q1408" i="19"/>
  <c r="R1408" i="19"/>
  <c r="AY1408" i="19"/>
  <c r="O1409" i="19"/>
  <c r="P1409" i="19"/>
  <c r="Q1409" i="19"/>
  <c r="R1409" i="19"/>
  <c r="AY1409" i="19"/>
  <c r="O1410" i="19"/>
  <c r="P1410" i="19"/>
  <c r="Q1410" i="19"/>
  <c r="R1410" i="19"/>
  <c r="AY1410" i="19"/>
  <c r="O1411" i="19"/>
  <c r="P1411" i="19"/>
  <c r="Q1411" i="19"/>
  <c r="R1411" i="19"/>
  <c r="AY1411" i="19"/>
  <c r="O1412" i="19"/>
  <c r="P1412" i="19"/>
  <c r="Q1412" i="19"/>
  <c r="R1412" i="19"/>
  <c r="AY1412" i="19"/>
  <c r="O1413" i="19"/>
  <c r="P1413" i="19"/>
  <c r="Q1413" i="19"/>
  <c r="R1413" i="19"/>
  <c r="AY1413" i="19"/>
  <c r="O1414" i="19"/>
  <c r="P1414" i="19"/>
  <c r="Q1414" i="19"/>
  <c r="R1414" i="19"/>
  <c r="AY1414" i="19"/>
  <c r="O1415" i="19"/>
  <c r="P1415" i="19"/>
  <c r="Q1415" i="19"/>
  <c r="R1415" i="19"/>
  <c r="AY1415" i="19"/>
  <c r="O1416" i="19"/>
  <c r="P1416" i="19"/>
  <c r="Q1416" i="19"/>
  <c r="R1416" i="19"/>
  <c r="AY1416" i="19"/>
  <c r="O1417" i="19"/>
  <c r="P1417" i="19"/>
  <c r="Q1417" i="19"/>
  <c r="R1417" i="19"/>
  <c r="AY1417" i="19"/>
  <c r="O1418" i="19"/>
  <c r="P1418" i="19"/>
  <c r="Q1418" i="19"/>
  <c r="R1418" i="19"/>
  <c r="AY1418" i="19"/>
  <c r="O1419" i="19"/>
  <c r="P1419" i="19"/>
  <c r="Q1419" i="19"/>
  <c r="R1419" i="19"/>
  <c r="AY1419" i="19"/>
  <c r="O1420" i="19"/>
  <c r="P1420" i="19"/>
  <c r="Q1420" i="19"/>
  <c r="R1420" i="19"/>
  <c r="AY1420" i="19"/>
  <c r="O1421" i="19"/>
  <c r="P1421" i="19"/>
  <c r="Q1421" i="19"/>
  <c r="R1421" i="19"/>
  <c r="AY1421" i="19"/>
  <c r="O1422" i="19"/>
  <c r="P1422" i="19"/>
  <c r="Q1422" i="19"/>
  <c r="R1422" i="19"/>
  <c r="AY1422" i="19"/>
  <c r="O1423" i="19"/>
  <c r="P1423" i="19"/>
  <c r="Q1423" i="19"/>
  <c r="R1423" i="19"/>
  <c r="AY1423" i="19"/>
  <c r="O1424" i="19"/>
  <c r="P1424" i="19"/>
  <c r="Q1424" i="19"/>
  <c r="R1424" i="19"/>
  <c r="AY1424" i="19"/>
  <c r="O1425" i="19"/>
  <c r="P1425" i="19"/>
  <c r="Q1425" i="19"/>
  <c r="R1425" i="19"/>
  <c r="AY1425" i="19"/>
  <c r="O1426" i="19"/>
  <c r="P1426" i="19"/>
  <c r="Q1426" i="19"/>
  <c r="R1426" i="19"/>
  <c r="AY1426" i="19"/>
  <c r="O1427" i="19"/>
  <c r="P1427" i="19"/>
  <c r="Q1427" i="19"/>
  <c r="R1427" i="19"/>
  <c r="AY1427" i="19"/>
  <c r="O1428" i="19"/>
  <c r="P1428" i="19"/>
  <c r="Q1428" i="19"/>
  <c r="R1428" i="19"/>
  <c r="AY1428" i="19"/>
  <c r="O1429" i="19"/>
  <c r="P1429" i="19"/>
  <c r="Q1429" i="19"/>
  <c r="R1429" i="19"/>
  <c r="AY1429" i="19"/>
  <c r="O1430" i="19"/>
  <c r="P1430" i="19"/>
  <c r="Q1430" i="19"/>
  <c r="R1430" i="19"/>
  <c r="AY1430" i="19"/>
  <c r="O1431" i="19"/>
  <c r="P1431" i="19"/>
  <c r="Q1431" i="19"/>
  <c r="R1431" i="19"/>
  <c r="AY1431" i="19"/>
  <c r="O1432" i="19"/>
  <c r="P1432" i="19"/>
  <c r="Q1432" i="19"/>
  <c r="R1432" i="19"/>
  <c r="AY1432" i="19"/>
  <c r="O1433" i="19"/>
  <c r="P1433" i="19"/>
  <c r="Q1433" i="19"/>
  <c r="R1433" i="19"/>
  <c r="AY1433" i="19"/>
  <c r="O1434" i="19"/>
  <c r="P1434" i="19"/>
  <c r="Q1434" i="19"/>
  <c r="R1434" i="19"/>
  <c r="AY1434" i="19"/>
  <c r="O1435" i="19"/>
  <c r="P1435" i="19"/>
  <c r="Q1435" i="19"/>
  <c r="R1435" i="19"/>
  <c r="AY1435" i="19"/>
  <c r="O1436" i="19"/>
  <c r="P1436" i="19"/>
  <c r="Q1436" i="19"/>
  <c r="R1436" i="19"/>
  <c r="AY1436" i="19"/>
  <c r="O1437" i="19"/>
  <c r="P1437" i="19"/>
  <c r="Q1437" i="19"/>
  <c r="R1437" i="19"/>
  <c r="AY1437" i="19"/>
  <c r="O1438" i="19"/>
  <c r="P1438" i="19"/>
  <c r="Q1438" i="19"/>
  <c r="R1438" i="19"/>
  <c r="AY1438" i="19"/>
  <c r="O1439" i="19"/>
  <c r="P1439" i="19"/>
  <c r="Q1439" i="19"/>
  <c r="R1439" i="19"/>
  <c r="AY1439" i="19"/>
  <c r="O1440" i="19"/>
  <c r="P1440" i="19"/>
  <c r="Q1440" i="19"/>
  <c r="R1440" i="19"/>
  <c r="AY1440" i="19"/>
  <c r="O1441" i="19"/>
  <c r="P1441" i="19"/>
  <c r="Q1441" i="19"/>
  <c r="R1441" i="19"/>
  <c r="AY1441" i="19"/>
  <c r="O1442" i="19"/>
  <c r="P1442" i="19"/>
  <c r="Q1442" i="19"/>
  <c r="R1442" i="19"/>
  <c r="AY1442" i="19"/>
  <c r="O1443" i="19"/>
  <c r="P1443" i="19"/>
  <c r="Q1443" i="19"/>
  <c r="R1443" i="19"/>
  <c r="AY1443" i="19"/>
  <c r="O1444" i="19"/>
  <c r="P1444" i="19"/>
  <c r="Q1444" i="19"/>
  <c r="R1444" i="19"/>
  <c r="AY1444" i="19"/>
  <c r="O1445" i="19"/>
  <c r="P1445" i="19"/>
  <c r="Q1445" i="19"/>
  <c r="R1445" i="19"/>
  <c r="AY1445" i="19"/>
  <c r="O1446" i="19"/>
  <c r="P1446" i="19"/>
  <c r="Q1446" i="19"/>
  <c r="R1446" i="19"/>
  <c r="AY1446" i="19"/>
  <c r="O1447" i="19"/>
  <c r="P1447" i="19"/>
  <c r="Q1447" i="19"/>
  <c r="R1447" i="19"/>
  <c r="AY1447" i="19"/>
  <c r="O1448" i="19"/>
  <c r="P1448" i="19"/>
  <c r="Q1448" i="19"/>
  <c r="R1448" i="19"/>
  <c r="AY1448" i="19"/>
  <c r="O1449" i="19"/>
  <c r="P1449" i="19"/>
  <c r="Q1449" i="19"/>
  <c r="R1449" i="19"/>
  <c r="AY1449" i="19"/>
  <c r="O1450" i="19"/>
  <c r="P1450" i="19"/>
  <c r="Q1450" i="19"/>
  <c r="R1450" i="19"/>
  <c r="AY1450" i="19"/>
  <c r="O1451" i="19"/>
  <c r="P1451" i="19"/>
  <c r="Q1451" i="19"/>
  <c r="R1451" i="19"/>
  <c r="AY1451" i="19"/>
  <c r="O1452" i="19"/>
  <c r="P1452" i="19"/>
  <c r="Q1452" i="19"/>
  <c r="R1452" i="19"/>
  <c r="AY1452" i="19"/>
  <c r="O1453" i="19"/>
  <c r="P1453" i="19"/>
  <c r="Q1453" i="19"/>
  <c r="R1453" i="19"/>
  <c r="AY1453" i="19"/>
  <c r="O1454" i="19"/>
  <c r="P1454" i="19"/>
  <c r="Q1454" i="19"/>
  <c r="R1454" i="19"/>
  <c r="AY1454" i="19"/>
  <c r="O1455" i="19"/>
  <c r="P1455" i="19"/>
  <c r="Q1455" i="19"/>
  <c r="R1455" i="19"/>
  <c r="AY1455" i="19"/>
  <c r="O1456" i="19"/>
  <c r="P1456" i="19"/>
  <c r="Q1456" i="19"/>
  <c r="R1456" i="19"/>
  <c r="AY1456" i="19"/>
  <c r="O1457" i="19"/>
  <c r="P1457" i="19"/>
  <c r="Q1457" i="19"/>
  <c r="R1457" i="19"/>
  <c r="AY1457" i="19"/>
  <c r="O1458" i="19"/>
  <c r="P1458" i="19"/>
  <c r="Q1458" i="19"/>
  <c r="R1458" i="19"/>
  <c r="AY1458" i="19"/>
  <c r="O1459" i="19"/>
  <c r="P1459" i="19"/>
  <c r="Q1459" i="19"/>
  <c r="R1459" i="19"/>
  <c r="AY1459" i="19"/>
  <c r="O1460" i="19"/>
  <c r="P1460" i="19"/>
  <c r="Q1460" i="19"/>
  <c r="R1460" i="19"/>
  <c r="O1462" i="19"/>
  <c r="P1462" i="19"/>
  <c r="Q1462" i="19"/>
  <c r="R1462" i="19"/>
  <c r="AY1462" i="19"/>
  <c r="O1463" i="19"/>
  <c r="P1463" i="19"/>
  <c r="Q1463" i="19"/>
  <c r="R1463" i="19"/>
  <c r="AY1463" i="19"/>
  <c r="O1464" i="19"/>
  <c r="P1464" i="19"/>
  <c r="Q1464" i="19"/>
  <c r="R1464" i="19"/>
  <c r="AY1464" i="19"/>
  <c r="O1465" i="19"/>
  <c r="P1465" i="19"/>
  <c r="Q1465" i="19"/>
  <c r="R1465" i="19"/>
  <c r="AY1465" i="19"/>
  <c r="O1466" i="19"/>
  <c r="P1466" i="19"/>
  <c r="Q1466" i="19"/>
  <c r="R1466" i="19"/>
  <c r="AY1466" i="19"/>
  <c r="O1467" i="19"/>
  <c r="P1467" i="19"/>
  <c r="Q1467" i="19"/>
  <c r="R1467" i="19"/>
  <c r="AY1467" i="19"/>
  <c r="O1468" i="19"/>
  <c r="P1468" i="19"/>
  <c r="Q1468" i="19"/>
  <c r="R1468" i="19"/>
  <c r="AY1468" i="19"/>
  <c r="O1469" i="19"/>
  <c r="P1469" i="19"/>
  <c r="Q1469" i="19"/>
  <c r="R1469" i="19"/>
  <c r="AY1469" i="19"/>
  <c r="O1470" i="19"/>
  <c r="P1470" i="19"/>
  <c r="Q1470" i="19"/>
  <c r="R1470" i="19"/>
  <c r="AY1470" i="19"/>
  <c r="O1471" i="19"/>
  <c r="P1471" i="19"/>
  <c r="Q1471" i="19"/>
  <c r="R1471" i="19"/>
  <c r="AY1471" i="19"/>
  <c r="O1472" i="19"/>
  <c r="P1472" i="19"/>
  <c r="Q1472" i="19"/>
  <c r="R1472" i="19"/>
  <c r="AY1472" i="19"/>
  <c r="O1473" i="19"/>
  <c r="P1473" i="19"/>
  <c r="Q1473" i="19"/>
  <c r="R1473" i="19"/>
  <c r="AY1473" i="19"/>
  <c r="O1474" i="19"/>
  <c r="P1474" i="19"/>
  <c r="Q1474" i="19"/>
  <c r="R1474" i="19"/>
  <c r="AY1474" i="19"/>
  <c r="O1475" i="19"/>
  <c r="P1475" i="19"/>
  <c r="Q1475" i="19"/>
  <c r="R1475" i="19"/>
  <c r="AY1475" i="19"/>
  <c r="O1476" i="19"/>
  <c r="P1476" i="19"/>
  <c r="Q1476" i="19"/>
  <c r="R1476" i="19"/>
  <c r="AY1476" i="19"/>
  <c r="O1477" i="19"/>
  <c r="P1477" i="19"/>
  <c r="Q1477" i="19"/>
  <c r="R1477" i="19"/>
  <c r="AY1477" i="19"/>
  <c r="O1478" i="19"/>
  <c r="P1478" i="19"/>
  <c r="Q1478" i="19"/>
  <c r="R1478" i="19"/>
  <c r="AY1478" i="19"/>
  <c r="O1479" i="19"/>
  <c r="P1479" i="19"/>
  <c r="Q1479" i="19"/>
  <c r="R1479" i="19"/>
  <c r="AY1479" i="19"/>
  <c r="O1480" i="19"/>
  <c r="P1480" i="19"/>
  <c r="Q1480" i="19"/>
  <c r="R1480" i="19"/>
  <c r="AY1480" i="19"/>
  <c r="O1481" i="19"/>
  <c r="P1481" i="19"/>
  <c r="Q1481" i="19"/>
  <c r="R1481" i="19"/>
  <c r="AY1481" i="19"/>
  <c r="O1482" i="19"/>
  <c r="P1482" i="19"/>
  <c r="Q1482" i="19"/>
  <c r="R1482" i="19"/>
  <c r="AY1482" i="19"/>
  <c r="O1483" i="19"/>
  <c r="P1483" i="19"/>
  <c r="Q1483" i="19"/>
  <c r="R1483" i="19"/>
  <c r="AY1483" i="19"/>
  <c r="O1484" i="19"/>
  <c r="P1484" i="19"/>
  <c r="Q1484" i="19"/>
  <c r="R1484" i="19"/>
  <c r="AY1484" i="19"/>
  <c r="O1485" i="19"/>
  <c r="P1485" i="19"/>
  <c r="Q1485" i="19"/>
  <c r="R1485" i="19"/>
  <c r="AY1485" i="19"/>
  <c r="O1486" i="19"/>
  <c r="P1486" i="19"/>
  <c r="Q1486" i="19"/>
  <c r="R1486" i="19"/>
  <c r="AY1486" i="19"/>
  <c r="O1487" i="19"/>
  <c r="P1487" i="19"/>
  <c r="Q1487" i="19"/>
  <c r="R1487" i="19"/>
  <c r="AY1487" i="19"/>
  <c r="O1488" i="19"/>
  <c r="P1488" i="19"/>
  <c r="Q1488" i="19"/>
  <c r="R1488" i="19"/>
  <c r="AY1488" i="19"/>
  <c r="O1489" i="19"/>
  <c r="P1489" i="19"/>
  <c r="Q1489" i="19"/>
  <c r="R1489" i="19"/>
  <c r="AY1489" i="19"/>
  <c r="O1490" i="19"/>
  <c r="P1490" i="19"/>
  <c r="Q1490" i="19"/>
  <c r="R1490" i="19"/>
  <c r="AY1490" i="19"/>
  <c r="O1491" i="19"/>
  <c r="P1491" i="19"/>
  <c r="Q1491" i="19"/>
  <c r="R1491" i="19"/>
  <c r="AY1491" i="19"/>
  <c r="O1492" i="19"/>
  <c r="P1492" i="19"/>
  <c r="Q1492" i="19"/>
  <c r="R1492" i="19"/>
  <c r="AY1492" i="19"/>
  <c r="O1493" i="19"/>
  <c r="P1493" i="19"/>
  <c r="Q1493" i="19"/>
  <c r="R1493" i="19"/>
  <c r="AY1493" i="19"/>
  <c r="O1494" i="19"/>
  <c r="P1494" i="19"/>
  <c r="Q1494" i="19"/>
  <c r="R1494" i="19"/>
  <c r="AY1494" i="19"/>
  <c r="O1495" i="19"/>
  <c r="P1495" i="19"/>
  <c r="Q1495" i="19"/>
  <c r="R1495" i="19"/>
  <c r="AY1495" i="19"/>
  <c r="O1496" i="19"/>
  <c r="P1496" i="19"/>
  <c r="Q1496" i="19"/>
  <c r="R1496" i="19"/>
  <c r="AY1496" i="19"/>
  <c r="O1497" i="19"/>
  <c r="P1497" i="19"/>
  <c r="Q1497" i="19"/>
  <c r="R1497" i="19"/>
  <c r="AY1497" i="19"/>
  <c r="O1498" i="19"/>
  <c r="P1498" i="19"/>
  <c r="Q1498" i="19"/>
  <c r="R1498" i="19"/>
  <c r="AY1498" i="19"/>
  <c r="O1499" i="19"/>
  <c r="P1499" i="19"/>
  <c r="Q1499" i="19"/>
  <c r="R1499" i="19"/>
  <c r="AY1499" i="19"/>
  <c r="O1500" i="19"/>
  <c r="P1500" i="19"/>
  <c r="Q1500" i="19"/>
  <c r="R1500" i="19"/>
  <c r="AY1500" i="19"/>
  <c r="O1501" i="19"/>
  <c r="P1501" i="19"/>
  <c r="Q1501" i="19"/>
  <c r="R1501" i="19"/>
  <c r="AY1501" i="19"/>
  <c r="O1502" i="19"/>
  <c r="P1502" i="19"/>
  <c r="Q1502" i="19"/>
  <c r="R1502" i="19"/>
  <c r="AY1502" i="19"/>
  <c r="O1503" i="19"/>
  <c r="P1503" i="19"/>
  <c r="Q1503" i="19"/>
  <c r="R1503" i="19"/>
  <c r="AY1503" i="19"/>
  <c r="O1504" i="19"/>
  <c r="P1504" i="19"/>
  <c r="Q1504" i="19"/>
  <c r="R1504" i="19"/>
  <c r="AY1504" i="19"/>
  <c r="O1505" i="19"/>
  <c r="P1505" i="19"/>
  <c r="Q1505" i="19"/>
  <c r="R1505" i="19"/>
  <c r="AY1505" i="19"/>
  <c r="O1506" i="19"/>
  <c r="P1506" i="19"/>
  <c r="Q1506" i="19"/>
  <c r="R1506" i="19"/>
  <c r="AY1506" i="19"/>
  <c r="O1507" i="19"/>
  <c r="P1507" i="19"/>
  <c r="Q1507" i="19"/>
  <c r="R1507" i="19"/>
  <c r="AY1507" i="19"/>
  <c r="O1508" i="19"/>
  <c r="P1508" i="19"/>
  <c r="Q1508" i="19"/>
  <c r="R1508" i="19"/>
  <c r="AY1508" i="19"/>
  <c r="O1509" i="19"/>
  <c r="P1509" i="19"/>
  <c r="Q1509" i="19"/>
  <c r="R1509" i="19"/>
  <c r="AY1509" i="19"/>
  <c r="O1510" i="19"/>
  <c r="P1510" i="19"/>
  <c r="Q1510" i="19"/>
  <c r="R1510" i="19"/>
  <c r="AY1510" i="19"/>
  <c r="O1511" i="19"/>
  <c r="P1511" i="19"/>
  <c r="Q1511" i="19"/>
  <c r="R1511" i="19"/>
  <c r="AY1511" i="19"/>
  <c r="O1512" i="19"/>
  <c r="P1512" i="19"/>
  <c r="Q1512" i="19"/>
  <c r="R1512" i="19"/>
  <c r="AY1512" i="19"/>
  <c r="O1513" i="19"/>
  <c r="P1513" i="19"/>
  <c r="Q1513" i="19"/>
  <c r="R1513" i="19"/>
  <c r="AY1513" i="19"/>
  <c r="O1514" i="19"/>
  <c r="P1514" i="19"/>
  <c r="Q1514" i="19"/>
  <c r="R1514" i="19"/>
  <c r="AY1514" i="19"/>
  <c r="O1515" i="19"/>
  <c r="P1515" i="19"/>
  <c r="Q1515" i="19"/>
  <c r="R1515" i="19"/>
  <c r="AY1515" i="19"/>
  <c r="O1516" i="19"/>
  <c r="P1516" i="19"/>
  <c r="Q1516" i="19"/>
  <c r="R1516" i="19"/>
  <c r="AY1516" i="19"/>
  <c r="O1517" i="19"/>
  <c r="P1517" i="19"/>
  <c r="Q1517" i="19"/>
  <c r="R1517" i="19"/>
  <c r="AY1517" i="19"/>
  <c r="O1518" i="19"/>
  <c r="P1518" i="19"/>
  <c r="Q1518" i="19"/>
  <c r="R1518" i="19"/>
  <c r="AY1518" i="19"/>
  <c r="O1519" i="19"/>
  <c r="P1519" i="19"/>
  <c r="Q1519" i="19"/>
  <c r="R1519" i="19"/>
  <c r="AY1519" i="19"/>
  <c r="O1520" i="19"/>
  <c r="P1520" i="19"/>
  <c r="Q1520" i="19"/>
  <c r="R1520" i="19"/>
  <c r="AY1520" i="19"/>
  <c r="O1521" i="19"/>
  <c r="P1521" i="19"/>
  <c r="Q1521" i="19"/>
  <c r="R1521" i="19"/>
  <c r="AY1521" i="19"/>
  <c r="O1522" i="19"/>
  <c r="P1522" i="19"/>
  <c r="Q1522" i="19"/>
  <c r="R1522" i="19"/>
  <c r="AY1522" i="19"/>
  <c r="O1523" i="19"/>
  <c r="P1523" i="19"/>
  <c r="Q1523" i="19"/>
  <c r="R1523" i="19"/>
  <c r="AY1523" i="19"/>
  <c r="O1524" i="19"/>
  <c r="P1524" i="19"/>
  <c r="Q1524" i="19"/>
  <c r="R1524" i="19"/>
  <c r="AY1524" i="19"/>
  <c r="O1525" i="19"/>
  <c r="P1525" i="19"/>
  <c r="Q1525" i="19"/>
  <c r="R1525" i="19"/>
  <c r="AY1525" i="19"/>
  <c r="O1526" i="19"/>
  <c r="P1526" i="19"/>
  <c r="Q1526" i="19"/>
  <c r="R1526" i="19"/>
  <c r="AY1526" i="19"/>
  <c r="O1527" i="19"/>
  <c r="P1527" i="19"/>
  <c r="Q1527" i="19"/>
  <c r="R1527" i="19"/>
  <c r="AY1527" i="19"/>
  <c r="O1528" i="19"/>
  <c r="P1528" i="19"/>
  <c r="Q1528" i="19"/>
  <c r="R1528" i="19"/>
  <c r="AY1528" i="19"/>
  <c r="O1529" i="19"/>
  <c r="P1529" i="19"/>
  <c r="Q1529" i="19"/>
  <c r="R1529" i="19"/>
  <c r="AY1529" i="19"/>
  <c r="O1530" i="19"/>
  <c r="P1530" i="19"/>
  <c r="Q1530" i="19"/>
  <c r="R1530" i="19"/>
  <c r="AY1530" i="19"/>
  <c r="O1531" i="19"/>
  <c r="P1531" i="19"/>
  <c r="Q1531" i="19"/>
  <c r="R1531" i="19"/>
  <c r="AY1531" i="19"/>
  <c r="O1532" i="19"/>
  <c r="P1532" i="19"/>
  <c r="Q1532" i="19"/>
  <c r="R1532" i="19"/>
  <c r="AY1532" i="19"/>
  <c r="O1533" i="19"/>
  <c r="P1533" i="19"/>
  <c r="Q1533" i="19"/>
  <c r="R1533" i="19"/>
  <c r="AY1533" i="19"/>
  <c r="O1534" i="19"/>
  <c r="P1534" i="19"/>
  <c r="Q1534" i="19"/>
  <c r="R1534" i="19"/>
  <c r="AY1534" i="19"/>
  <c r="O1535" i="19"/>
  <c r="P1535" i="19"/>
  <c r="Q1535" i="19"/>
  <c r="R1535" i="19"/>
  <c r="AY1535" i="19"/>
  <c r="O1536" i="19"/>
  <c r="P1536" i="19"/>
  <c r="Q1536" i="19"/>
  <c r="R1536" i="19"/>
  <c r="AY1536" i="19"/>
  <c r="O1537" i="19"/>
  <c r="P1537" i="19"/>
  <c r="Q1537" i="19"/>
  <c r="R1537" i="19"/>
  <c r="AY1537" i="19"/>
  <c r="O1538" i="19"/>
  <c r="P1538" i="19"/>
  <c r="Q1538" i="19"/>
  <c r="R1538" i="19"/>
  <c r="AY1538" i="19"/>
  <c r="O1539" i="19"/>
  <c r="P1539" i="19"/>
  <c r="Q1539" i="19"/>
  <c r="R1539" i="19"/>
  <c r="AY1539" i="19"/>
  <c r="O1540" i="19"/>
  <c r="P1540" i="19"/>
  <c r="Q1540" i="19"/>
  <c r="R1540" i="19"/>
  <c r="AY1540" i="19"/>
  <c r="O1541" i="19"/>
  <c r="P1541" i="19"/>
  <c r="Q1541" i="19"/>
  <c r="R1541" i="19"/>
  <c r="AY1541" i="19"/>
  <c r="O1542" i="19"/>
  <c r="P1542" i="19"/>
  <c r="Q1542" i="19"/>
  <c r="R1542" i="19"/>
  <c r="AY1542" i="19"/>
  <c r="O1543" i="19"/>
  <c r="P1543" i="19"/>
  <c r="Q1543" i="19"/>
  <c r="R1543" i="19"/>
  <c r="AY1543" i="19"/>
  <c r="O1544" i="19"/>
  <c r="P1544" i="19"/>
  <c r="Q1544" i="19"/>
  <c r="R1544" i="19"/>
  <c r="O1546" i="19"/>
  <c r="P1546" i="19"/>
  <c r="Q1546" i="19"/>
  <c r="R1546" i="19"/>
  <c r="AY1546" i="19"/>
  <c r="O1547" i="19"/>
  <c r="P1547" i="19"/>
  <c r="Q1547" i="19"/>
  <c r="R1547" i="19"/>
  <c r="AY1547" i="19"/>
  <c r="O1548" i="19"/>
  <c r="P1548" i="19"/>
  <c r="Q1548" i="19"/>
  <c r="R1548" i="19"/>
  <c r="AY1548" i="19"/>
  <c r="O1549" i="19"/>
  <c r="P1549" i="19"/>
  <c r="Q1549" i="19"/>
  <c r="R1549" i="19"/>
  <c r="AY1549" i="19"/>
  <c r="O1550" i="19"/>
  <c r="P1550" i="19"/>
  <c r="Q1550" i="19"/>
  <c r="R1550" i="19"/>
  <c r="AY1550" i="19"/>
  <c r="O1551" i="19"/>
  <c r="P1551" i="19"/>
  <c r="Q1551" i="19"/>
  <c r="R1551" i="19"/>
  <c r="AY1551" i="19"/>
  <c r="O1552" i="19"/>
  <c r="P1552" i="19"/>
  <c r="Q1552" i="19"/>
  <c r="R1552" i="19"/>
  <c r="AY1552" i="19"/>
  <c r="O1553" i="19"/>
  <c r="P1553" i="19"/>
  <c r="Q1553" i="19"/>
  <c r="R1553" i="19"/>
  <c r="AY1553" i="19"/>
  <c r="O1554" i="19"/>
  <c r="P1554" i="19"/>
  <c r="Q1554" i="19"/>
  <c r="R1554" i="19"/>
  <c r="AY1554" i="19"/>
  <c r="O1555" i="19"/>
  <c r="P1555" i="19"/>
  <c r="Q1555" i="19"/>
  <c r="R1555" i="19"/>
  <c r="AY1555" i="19"/>
  <c r="O1556" i="19"/>
  <c r="P1556" i="19"/>
  <c r="Q1556" i="19"/>
  <c r="R1556" i="19"/>
  <c r="AY1556" i="19"/>
  <c r="O1557" i="19"/>
  <c r="P1557" i="19"/>
  <c r="Q1557" i="19"/>
  <c r="R1557" i="19"/>
  <c r="AY1557" i="19"/>
  <c r="O1558" i="19"/>
  <c r="P1558" i="19"/>
  <c r="Q1558" i="19"/>
  <c r="R1558" i="19"/>
  <c r="AY1558" i="19"/>
  <c r="O1559" i="19"/>
  <c r="P1559" i="19"/>
  <c r="Q1559" i="19"/>
  <c r="R1559" i="19"/>
  <c r="AY1559" i="19"/>
  <c r="O1560" i="19"/>
  <c r="P1560" i="19"/>
  <c r="Q1560" i="19"/>
  <c r="R1560" i="19"/>
  <c r="AY1560" i="19"/>
  <c r="O1561" i="19"/>
  <c r="P1561" i="19"/>
  <c r="Q1561" i="19"/>
  <c r="R1561" i="19"/>
  <c r="AY1561" i="19"/>
  <c r="O1562" i="19"/>
  <c r="P1562" i="19"/>
  <c r="Q1562" i="19"/>
  <c r="R1562" i="19"/>
  <c r="AY1562" i="19"/>
  <c r="O1563" i="19"/>
  <c r="P1563" i="19"/>
  <c r="Q1563" i="19"/>
  <c r="R1563" i="19"/>
  <c r="AY1563" i="19"/>
  <c r="O1564" i="19"/>
  <c r="P1564" i="19"/>
  <c r="Q1564" i="19"/>
  <c r="R1564" i="19"/>
  <c r="AY1564" i="19"/>
  <c r="O1565" i="19"/>
  <c r="P1565" i="19"/>
  <c r="Q1565" i="19"/>
  <c r="R1565" i="19"/>
  <c r="AY1565" i="19"/>
  <c r="O1566" i="19"/>
  <c r="P1566" i="19"/>
  <c r="Q1566" i="19"/>
  <c r="R1566" i="19"/>
  <c r="AY1566" i="19"/>
  <c r="O1567" i="19"/>
  <c r="P1567" i="19"/>
  <c r="Q1567" i="19"/>
  <c r="R1567" i="19"/>
  <c r="AY1567" i="19"/>
  <c r="O1568" i="19"/>
  <c r="P1568" i="19"/>
  <c r="Q1568" i="19"/>
  <c r="R1568" i="19"/>
  <c r="AY1568" i="19"/>
  <c r="O1569" i="19"/>
  <c r="P1569" i="19"/>
  <c r="Q1569" i="19"/>
  <c r="R1569" i="19"/>
  <c r="AY1569" i="19"/>
  <c r="O1570" i="19"/>
  <c r="P1570" i="19"/>
  <c r="Q1570" i="19"/>
  <c r="R1570" i="19"/>
  <c r="AY1570" i="19"/>
  <c r="O1571" i="19"/>
  <c r="P1571" i="19"/>
  <c r="Q1571" i="19"/>
  <c r="R1571" i="19"/>
  <c r="AY1571" i="19"/>
  <c r="O1572" i="19"/>
  <c r="P1572" i="19"/>
  <c r="Q1572" i="19"/>
  <c r="R1572" i="19"/>
  <c r="AY1572" i="19"/>
  <c r="O1573" i="19"/>
  <c r="P1573" i="19"/>
  <c r="Q1573" i="19"/>
  <c r="R1573" i="19"/>
  <c r="AY1573" i="19"/>
  <c r="O1574" i="19"/>
  <c r="P1574" i="19"/>
  <c r="Q1574" i="19"/>
  <c r="R1574" i="19"/>
  <c r="AY1574" i="19"/>
  <c r="O1575" i="19"/>
  <c r="P1575" i="19"/>
  <c r="Q1575" i="19"/>
  <c r="R1575" i="19"/>
  <c r="AY1575" i="19"/>
  <c r="O1576" i="19"/>
  <c r="P1576" i="19"/>
  <c r="Q1576" i="19"/>
  <c r="R1576" i="19"/>
  <c r="AY1576" i="19"/>
  <c r="O1577" i="19"/>
  <c r="P1577" i="19"/>
  <c r="Q1577" i="19"/>
  <c r="R1577" i="19"/>
  <c r="AY1577" i="19"/>
  <c r="O1578" i="19"/>
  <c r="P1578" i="19"/>
  <c r="Q1578" i="19"/>
  <c r="R1578" i="19"/>
  <c r="AY1578" i="19"/>
  <c r="O1579" i="19"/>
  <c r="P1579" i="19"/>
  <c r="Q1579" i="19"/>
  <c r="R1579" i="19"/>
  <c r="AY1579" i="19"/>
  <c r="O1580" i="19"/>
  <c r="P1580" i="19"/>
  <c r="Q1580" i="19"/>
  <c r="R1580" i="19"/>
  <c r="AY1580" i="19"/>
  <c r="O1581" i="19"/>
  <c r="P1581" i="19"/>
  <c r="Q1581" i="19"/>
  <c r="R1581" i="19"/>
  <c r="AY1581" i="19"/>
  <c r="O1582" i="19"/>
  <c r="P1582" i="19"/>
  <c r="Q1582" i="19"/>
  <c r="R1582" i="19"/>
  <c r="AY1582" i="19"/>
  <c r="O1583" i="19"/>
  <c r="P1583" i="19"/>
  <c r="Q1583" i="19"/>
  <c r="R1583" i="19"/>
  <c r="AY1583" i="19"/>
  <c r="O1584" i="19"/>
  <c r="P1584" i="19"/>
  <c r="Q1584" i="19"/>
  <c r="R1584" i="19"/>
  <c r="AY1584" i="19"/>
  <c r="O1585" i="19"/>
  <c r="P1585" i="19"/>
  <c r="Q1585" i="19"/>
  <c r="R1585" i="19"/>
  <c r="AY1585" i="19"/>
  <c r="O1586" i="19"/>
  <c r="P1586" i="19"/>
  <c r="Q1586" i="19"/>
  <c r="R1586" i="19"/>
  <c r="AY1586" i="19"/>
  <c r="O1587" i="19"/>
  <c r="P1587" i="19"/>
  <c r="Q1587" i="19"/>
  <c r="R1587" i="19"/>
  <c r="AY1587" i="19"/>
  <c r="O1588" i="19"/>
  <c r="P1588" i="19"/>
  <c r="Q1588" i="19"/>
  <c r="R1588" i="19"/>
  <c r="AY1588" i="19"/>
  <c r="O1589" i="19"/>
  <c r="P1589" i="19"/>
  <c r="Q1589" i="19"/>
  <c r="R1589" i="19"/>
  <c r="AY1589" i="19"/>
  <c r="O1590" i="19"/>
  <c r="P1590" i="19"/>
  <c r="Q1590" i="19"/>
  <c r="R1590" i="19"/>
  <c r="AY1590" i="19"/>
  <c r="O1591" i="19"/>
  <c r="P1591" i="19"/>
  <c r="Q1591" i="19"/>
  <c r="R1591" i="19"/>
  <c r="AY1591" i="19"/>
  <c r="O1592" i="19"/>
  <c r="P1592" i="19"/>
  <c r="Q1592" i="19"/>
  <c r="R1592" i="19"/>
  <c r="AY1592" i="19"/>
  <c r="O1593" i="19"/>
  <c r="P1593" i="19"/>
  <c r="Q1593" i="19"/>
  <c r="R1593" i="19"/>
  <c r="AY1593" i="19"/>
  <c r="O1594" i="19"/>
  <c r="P1594" i="19"/>
  <c r="Q1594" i="19"/>
  <c r="R1594" i="19"/>
  <c r="AY1594" i="19"/>
  <c r="O1595" i="19"/>
  <c r="P1595" i="19"/>
  <c r="Q1595" i="19"/>
  <c r="R1595" i="19"/>
  <c r="AY1595" i="19"/>
  <c r="O1596" i="19"/>
  <c r="P1596" i="19"/>
  <c r="Q1596" i="19"/>
  <c r="R1596" i="19"/>
  <c r="AY1596" i="19"/>
  <c r="O1597" i="19"/>
  <c r="P1597" i="19"/>
  <c r="Q1597" i="19"/>
  <c r="R1597" i="19"/>
  <c r="AY1597" i="19"/>
  <c r="O1598" i="19"/>
  <c r="P1598" i="19"/>
  <c r="Q1598" i="19"/>
  <c r="R1598" i="19"/>
  <c r="AY1598" i="19"/>
  <c r="O1599" i="19"/>
  <c r="P1599" i="19"/>
  <c r="Q1599" i="19"/>
  <c r="R1599" i="19"/>
  <c r="AY1599" i="19"/>
  <c r="O1600" i="19"/>
  <c r="P1600" i="19"/>
  <c r="Q1600" i="19"/>
  <c r="R1600" i="19"/>
  <c r="AY1600" i="19"/>
  <c r="O1601" i="19"/>
  <c r="P1601" i="19"/>
  <c r="Q1601" i="19"/>
  <c r="R1601" i="19"/>
  <c r="AY1601" i="19"/>
  <c r="O1602" i="19"/>
  <c r="P1602" i="19"/>
  <c r="Q1602" i="19"/>
  <c r="R1602" i="19"/>
  <c r="AY1602" i="19"/>
  <c r="O1603" i="19"/>
  <c r="P1603" i="19"/>
  <c r="Q1603" i="19"/>
  <c r="R1603" i="19"/>
  <c r="AY1603" i="19"/>
  <c r="O1604" i="19"/>
  <c r="P1604" i="19"/>
  <c r="Q1604" i="19"/>
  <c r="R1604" i="19"/>
  <c r="AY1604" i="19"/>
  <c r="O1605" i="19"/>
  <c r="P1605" i="19"/>
  <c r="Q1605" i="19"/>
  <c r="R1605" i="19"/>
  <c r="AY1605" i="19"/>
  <c r="O1606" i="19"/>
  <c r="P1606" i="19"/>
  <c r="Q1606" i="19"/>
  <c r="R1606" i="19"/>
  <c r="AY1606" i="19"/>
  <c r="O1607" i="19"/>
  <c r="P1607" i="19"/>
  <c r="Q1607" i="19"/>
  <c r="R1607" i="19"/>
  <c r="AY1607" i="19"/>
  <c r="O1608" i="19"/>
  <c r="P1608" i="19"/>
  <c r="Q1608" i="19"/>
  <c r="R1608" i="19"/>
  <c r="AY1608" i="19"/>
  <c r="O1609" i="19"/>
  <c r="P1609" i="19"/>
  <c r="Q1609" i="19"/>
  <c r="R1609" i="19"/>
  <c r="AY1609" i="19"/>
  <c r="O1610" i="19"/>
  <c r="P1610" i="19"/>
  <c r="Q1610" i="19"/>
  <c r="R1610" i="19"/>
  <c r="AY1610" i="19"/>
  <c r="O1611" i="19"/>
  <c r="P1611" i="19"/>
  <c r="Q1611" i="19"/>
  <c r="R1611" i="19"/>
  <c r="AY1611" i="19"/>
  <c r="O1612" i="19"/>
  <c r="P1612" i="19"/>
  <c r="Q1612" i="19"/>
  <c r="R1612" i="19"/>
  <c r="AY1612" i="19"/>
  <c r="O1613" i="19"/>
  <c r="P1613" i="19"/>
  <c r="Q1613" i="19"/>
  <c r="R1613" i="19"/>
  <c r="AY1613" i="19"/>
  <c r="O1614" i="19"/>
  <c r="P1614" i="19"/>
  <c r="Q1614" i="19"/>
  <c r="R1614" i="19"/>
  <c r="AY1614" i="19"/>
  <c r="O1615" i="19"/>
  <c r="P1615" i="19"/>
  <c r="Q1615" i="19"/>
  <c r="R1615" i="19"/>
  <c r="AY1615" i="19"/>
  <c r="O1616" i="19"/>
  <c r="P1616" i="19"/>
  <c r="Q1616" i="19"/>
  <c r="R1616" i="19"/>
  <c r="AY1616" i="19"/>
  <c r="O1617" i="19"/>
  <c r="P1617" i="19"/>
  <c r="Q1617" i="19"/>
  <c r="R1617" i="19"/>
  <c r="AY1617" i="19"/>
  <c r="O1618" i="19"/>
  <c r="P1618" i="19"/>
  <c r="Q1618" i="19"/>
  <c r="R1618" i="19"/>
  <c r="AY1618" i="19"/>
  <c r="O1619" i="19"/>
  <c r="P1619" i="19"/>
  <c r="Q1619" i="19"/>
  <c r="R1619" i="19"/>
  <c r="AY1619" i="19"/>
  <c r="O1620" i="19"/>
  <c r="P1620" i="19"/>
  <c r="Q1620" i="19"/>
  <c r="R1620" i="19"/>
  <c r="AY1620" i="19"/>
  <c r="O1621" i="19"/>
  <c r="P1621" i="19"/>
  <c r="Q1621" i="19"/>
  <c r="R1621" i="19"/>
  <c r="AY1621" i="19"/>
  <c r="O1622" i="19"/>
  <c r="P1622" i="19"/>
  <c r="Q1622" i="19"/>
  <c r="R1622" i="19"/>
  <c r="AY1622" i="19"/>
  <c r="O1623" i="19"/>
  <c r="P1623" i="19"/>
  <c r="Q1623" i="19"/>
  <c r="R1623" i="19"/>
  <c r="AY1623" i="19"/>
  <c r="O1624" i="19"/>
  <c r="P1624" i="19"/>
  <c r="Q1624" i="19"/>
  <c r="R1624" i="19"/>
  <c r="AY1624" i="19"/>
  <c r="O1625" i="19"/>
  <c r="P1625" i="19"/>
  <c r="Q1625" i="19"/>
  <c r="R1625" i="19"/>
  <c r="AY1625" i="19"/>
  <c r="O1626" i="19"/>
  <c r="P1626" i="19"/>
  <c r="Q1626" i="19"/>
  <c r="R1626" i="19"/>
  <c r="AY1626" i="19"/>
  <c r="O1627" i="19"/>
  <c r="P1627" i="19"/>
  <c r="Q1627" i="19"/>
  <c r="R1627" i="19"/>
  <c r="AY1627" i="19"/>
  <c r="O1628" i="19"/>
  <c r="P1628" i="19"/>
  <c r="Q1628" i="19"/>
  <c r="R1628" i="19"/>
  <c r="AY1628" i="19"/>
  <c r="O1629" i="19"/>
  <c r="P1629" i="19"/>
  <c r="Q1629" i="19"/>
  <c r="R1629" i="19"/>
  <c r="AY1629" i="19"/>
  <c r="O1630" i="19"/>
  <c r="P1630" i="19"/>
  <c r="Q1630" i="19"/>
  <c r="R1630" i="19"/>
  <c r="AY1630" i="19"/>
  <c r="O1631" i="19"/>
  <c r="P1631" i="19"/>
  <c r="Q1631" i="19"/>
  <c r="R1631" i="19"/>
  <c r="AY1631" i="19"/>
  <c r="O1632" i="19"/>
  <c r="P1632" i="19"/>
  <c r="Q1632" i="19"/>
  <c r="R1632" i="19"/>
  <c r="AY1632" i="19"/>
  <c r="O1633" i="19"/>
  <c r="P1633" i="19"/>
  <c r="Q1633" i="19"/>
  <c r="R1633" i="19"/>
  <c r="AY1633" i="19"/>
  <c r="O1634" i="19"/>
  <c r="P1634" i="19"/>
  <c r="Q1634" i="19"/>
  <c r="R1634" i="19"/>
  <c r="AY1634" i="19"/>
  <c r="O1635" i="19"/>
  <c r="P1635" i="19"/>
  <c r="Q1635" i="19"/>
  <c r="R1635" i="19"/>
  <c r="AY1635" i="19"/>
  <c r="O1636" i="19"/>
  <c r="P1636" i="19"/>
  <c r="Q1636" i="19"/>
  <c r="R1636" i="19"/>
  <c r="AY1636" i="19"/>
  <c r="O1637" i="19"/>
  <c r="P1637" i="19"/>
  <c r="Q1637" i="19"/>
  <c r="R1637" i="19"/>
  <c r="AY1637" i="19"/>
  <c r="O1638" i="19"/>
  <c r="P1638" i="19"/>
  <c r="Q1638" i="19"/>
  <c r="R1638" i="19"/>
  <c r="AY1638" i="19"/>
  <c r="O1639" i="19"/>
  <c r="P1639" i="19"/>
  <c r="Q1639" i="19"/>
  <c r="R1639" i="19"/>
  <c r="AY1639" i="19"/>
  <c r="O1640" i="19"/>
  <c r="P1640" i="19"/>
  <c r="Q1640" i="19"/>
  <c r="R1640" i="19"/>
  <c r="AY1640" i="19"/>
  <c r="O1641" i="19"/>
  <c r="P1641" i="19"/>
  <c r="Q1641" i="19"/>
  <c r="R1641" i="19"/>
  <c r="AY1641" i="19"/>
  <c r="O1642" i="19"/>
  <c r="P1642" i="19"/>
  <c r="Q1642" i="19"/>
  <c r="R1642" i="19"/>
  <c r="AY1642" i="19"/>
  <c r="O1643" i="19"/>
  <c r="P1643" i="19"/>
  <c r="Q1643" i="19"/>
  <c r="R1643" i="19"/>
  <c r="AY1643" i="19"/>
  <c r="O1644" i="19"/>
  <c r="P1644" i="19"/>
  <c r="Q1644" i="19"/>
  <c r="R1644" i="19"/>
  <c r="AY1644" i="19"/>
  <c r="O1645" i="19"/>
  <c r="P1645" i="19"/>
  <c r="Q1645" i="19"/>
  <c r="R1645" i="19"/>
  <c r="AY1645" i="19"/>
  <c r="O1646" i="19"/>
  <c r="P1646" i="19"/>
  <c r="Q1646" i="19"/>
  <c r="R1646" i="19"/>
  <c r="AY1646" i="19"/>
  <c r="O1647" i="19"/>
  <c r="P1647" i="19"/>
  <c r="Q1647" i="19"/>
  <c r="R1647" i="19"/>
  <c r="AY1647" i="19"/>
  <c r="O1648" i="19"/>
  <c r="P1648" i="19"/>
  <c r="Q1648" i="19"/>
  <c r="R1648" i="19"/>
  <c r="AY1648" i="19"/>
  <c r="O1649" i="19"/>
  <c r="P1649" i="19"/>
  <c r="Q1649" i="19"/>
  <c r="R1649" i="19"/>
  <c r="AY1649" i="19"/>
  <c r="O1650" i="19"/>
  <c r="P1650" i="19"/>
  <c r="Q1650" i="19"/>
  <c r="R1650" i="19"/>
  <c r="AY1650" i="19"/>
  <c r="O1651" i="19"/>
  <c r="P1651" i="19"/>
  <c r="Q1651" i="19"/>
  <c r="R1651" i="19"/>
  <c r="AY1651" i="19"/>
  <c r="O1652" i="19"/>
  <c r="P1652" i="19"/>
  <c r="Q1652" i="19"/>
  <c r="R1652" i="19"/>
  <c r="AY1652" i="19"/>
  <c r="O1653" i="19"/>
  <c r="P1653" i="19"/>
  <c r="Q1653" i="19"/>
  <c r="R1653" i="19"/>
  <c r="AY1653" i="19"/>
  <c r="O1654" i="19"/>
  <c r="P1654" i="19"/>
  <c r="Q1654" i="19"/>
  <c r="R1654" i="19"/>
  <c r="AY1654" i="19"/>
  <c r="O1655" i="19"/>
  <c r="P1655" i="19"/>
  <c r="Q1655" i="19"/>
  <c r="R1655" i="19"/>
  <c r="AY1655" i="19"/>
  <c r="O1656" i="19"/>
  <c r="P1656" i="19"/>
  <c r="Q1656" i="19"/>
  <c r="R1656" i="19"/>
  <c r="AY1656" i="19"/>
  <c r="O1657" i="19"/>
  <c r="P1657" i="19"/>
  <c r="Q1657" i="19"/>
  <c r="R1657" i="19"/>
  <c r="AY1657" i="19"/>
  <c r="O1658" i="19"/>
  <c r="P1658" i="19"/>
  <c r="Q1658" i="19"/>
  <c r="R1658" i="19"/>
  <c r="AY1658" i="19"/>
  <c r="O1659" i="19"/>
  <c r="P1659" i="19"/>
  <c r="Q1659" i="19"/>
  <c r="R1659" i="19"/>
  <c r="AY1659" i="19"/>
  <c r="O1660" i="19"/>
  <c r="P1660" i="19"/>
  <c r="Q1660" i="19"/>
  <c r="R1660" i="19"/>
  <c r="AY1660" i="19"/>
  <c r="O1661" i="19"/>
  <c r="P1661" i="19"/>
  <c r="Q1661" i="19"/>
  <c r="R1661" i="19"/>
  <c r="O1663" i="19"/>
  <c r="P1663" i="19"/>
  <c r="Q1663" i="19"/>
  <c r="R1663" i="19"/>
  <c r="AY1663" i="19"/>
  <c r="O1664" i="19"/>
  <c r="P1664" i="19"/>
  <c r="Q1664" i="19"/>
  <c r="R1664" i="19"/>
  <c r="AY1664" i="19"/>
  <c r="O1665" i="19"/>
  <c r="P1665" i="19"/>
  <c r="Q1665" i="19"/>
  <c r="R1665" i="19"/>
  <c r="AY1665" i="19"/>
  <c r="O1666" i="19"/>
  <c r="P1666" i="19"/>
  <c r="Q1666" i="19"/>
  <c r="R1666" i="19"/>
  <c r="AY1666" i="19"/>
  <c r="O1667" i="19"/>
  <c r="P1667" i="19"/>
  <c r="Q1667" i="19"/>
  <c r="R1667" i="19"/>
  <c r="AY1667" i="19"/>
  <c r="O1668" i="19"/>
  <c r="P1668" i="19"/>
  <c r="Q1668" i="19"/>
  <c r="R1668" i="19"/>
  <c r="AY1668" i="19"/>
  <c r="O1669" i="19"/>
  <c r="P1669" i="19"/>
  <c r="Q1669" i="19"/>
  <c r="R1669" i="19"/>
  <c r="AY1669" i="19"/>
  <c r="O1670" i="19"/>
  <c r="P1670" i="19"/>
  <c r="Q1670" i="19"/>
  <c r="R1670" i="19"/>
  <c r="AY1670" i="19"/>
  <c r="O1671" i="19"/>
  <c r="P1671" i="19"/>
  <c r="Q1671" i="19"/>
  <c r="R1671" i="19"/>
  <c r="AY1671" i="19"/>
  <c r="O1672" i="19"/>
  <c r="P1672" i="19"/>
  <c r="Q1672" i="19"/>
  <c r="R1672" i="19"/>
  <c r="AY1672" i="19"/>
  <c r="O1673" i="19"/>
  <c r="P1673" i="19"/>
  <c r="Q1673" i="19"/>
  <c r="R1673" i="19"/>
  <c r="AY1673" i="19"/>
  <c r="O1674" i="19"/>
  <c r="P1674" i="19"/>
  <c r="Q1674" i="19"/>
  <c r="R1674" i="19"/>
  <c r="AY1674" i="19"/>
  <c r="O1675" i="19"/>
  <c r="P1675" i="19"/>
  <c r="Q1675" i="19"/>
  <c r="R1675" i="19"/>
  <c r="AY1675" i="19"/>
  <c r="O1676" i="19"/>
  <c r="P1676" i="19"/>
  <c r="Q1676" i="19"/>
  <c r="R1676" i="19"/>
  <c r="AY1676" i="19"/>
  <c r="O1677" i="19"/>
  <c r="P1677" i="19"/>
  <c r="Q1677" i="19"/>
  <c r="R1677" i="19"/>
  <c r="AY1677" i="19"/>
  <c r="O1678" i="19"/>
  <c r="P1678" i="19"/>
  <c r="Q1678" i="19"/>
  <c r="R1678" i="19"/>
  <c r="AY1678" i="19"/>
  <c r="O1679" i="19"/>
  <c r="P1679" i="19"/>
  <c r="Q1679" i="19"/>
  <c r="R1679" i="19"/>
  <c r="AY1679" i="19"/>
  <c r="O1680" i="19"/>
  <c r="P1680" i="19"/>
  <c r="Q1680" i="19"/>
  <c r="R1680" i="19"/>
  <c r="AY1680" i="19"/>
  <c r="O1681" i="19"/>
  <c r="P1681" i="19"/>
  <c r="Q1681" i="19"/>
  <c r="R1681" i="19"/>
  <c r="AY1681" i="19"/>
  <c r="O1682" i="19"/>
  <c r="P1682" i="19"/>
  <c r="Q1682" i="19"/>
  <c r="R1682" i="19"/>
  <c r="AY1682" i="19"/>
  <c r="O1683" i="19"/>
  <c r="P1683" i="19"/>
  <c r="Q1683" i="19"/>
  <c r="R1683" i="19"/>
  <c r="AY1683" i="19"/>
  <c r="O1684" i="19"/>
  <c r="P1684" i="19"/>
  <c r="Q1684" i="19"/>
  <c r="R1684" i="19"/>
  <c r="AY1684" i="19"/>
  <c r="O1685" i="19"/>
  <c r="P1685" i="19"/>
  <c r="Q1685" i="19"/>
  <c r="R1685" i="19"/>
  <c r="AY1685" i="19"/>
  <c r="O1686" i="19"/>
  <c r="P1686" i="19"/>
  <c r="Q1686" i="19"/>
  <c r="R1686" i="19"/>
  <c r="AY1686" i="19"/>
  <c r="O1687" i="19"/>
  <c r="P1687" i="19"/>
  <c r="Q1687" i="19"/>
  <c r="R1687" i="19"/>
  <c r="AY1687" i="19"/>
  <c r="O1688" i="19"/>
  <c r="P1688" i="19"/>
  <c r="Q1688" i="19"/>
  <c r="R1688" i="19"/>
  <c r="AY1688" i="19"/>
  <c r="O1689" i="19"/>
  <c r="P1689" i="19"/>
  <c r="Q1689" i="19"/>
  <c r="R1689" i="19"/>
  <c r="AY1689" i="19"/>
  <c r="O1690" i="19"/>
  <c r="P1690" i="19"/>
  <c r="Q1690" i="19"/>
  <c r="R1690" i="19"/>
  <c r="AY1690" i="19"/>
  <c r="O1691" i="19"/>
  <c r="P1691" i="19"/>
  <c r="Q1691" i="19"/>
  <c r="R1691" i="19"/>
  <c r="AY1691" i="19"/>
  <c r="O1692" i="19"/>
  <c r="P1692" i="19"/>
  <c r="Q1692" i="19"/>
  <c r="R1692" i="19"/>
  <c r="AY1692" i="19"/>
  <c r="O1693" i="19"/>
  <c r="P1693" i="19"/>
  <c r="Q1693" i="19"/>
  <c r="R1693" i="19"/>
  <c r="AY1693" i="19"/>
  <c r="O1694" i="19"/>
  <c r="P1694" i="19"/>
  <c r="Q1694" i="19"/>
  <c r="R1694" i="19"/>
  <c r="AY1694" i="19"/>
  <c r="O1695" i="19"/>
  <c r="P1695" i="19"/>
  <c r="Q1695" i="19"/>
  <c r="R1695" i="19"/>
  <c r="AY1695" i="19"/>
  <c r="O1696" i="19"/>
  <c r="P1696" i="19"/>
  <c r="Q1696" i="19"/>
  <c r="R1696" i="19"/>
  <c r="AY1696" i="19"/>
  <c r="O1697" i="19"/>
  <c r="P1697" i="19"/>
  <c r="Q1697" i="19"/>
  <c r="R1697" i="19"/>
  <c r="AY1697" i="19"/>
  <c r="O1698" i="19"/>
  <c r="P1698" i="19"/>
  <c r="Q1698" i="19"/>
  <c r="R1698" i="19"/>
  <c r="AY1698" i="19"/>
  <c r="O1699" i="19"/>
  <c r="P1699" i="19"/>
  <c r="Q1699" i="19"/>
  <c r="R1699" i="19"/>
  <c r="AY1699" i="19"/>
  <c r="O1700" i="19"/>
  <c r="P1700" i="19"/>
  <c r="Q1700" i="19"/>
  <c r="R1700" i="19"/>
  <c r="AY1700" i="19"/>
  <c r="O1701" i="19"/>
  <c r="P1701" i="19"/>
  <c r="Q1701" i="19"/>
  <c r="R1701" i="19"/>
  <c r="AY1701" i="19"/>
  <c r="O1702" i="19"/>
  <c r="P1702" i="19"/>
  <c r="Q1702" i="19"/>
  <c r="R1702" i="19"/>
  <c r="AY1702" i="19"/>
  <c r="O1703" i="19"/>
  <c r="P1703" i="19"/>
  <c r="Q1703" i="19"/>
  <c r="R1703" i="19"/>
  <c r="AY1703" i="19"/>
  <c r="O1704" i="19"/>
  <c r="P1704" i="19"/>
  <c r="Q1704" i="19"/>
  <c r="R1704" i="19"/>
  <c r="AY1704" i="19"/>
  <c r="O1705" i="19"/>
  <c r="P1705" i="19"/>
  <c r="Q1705" i="19"/>
  <c r="R1705" i="19"/>
  <c r="AY1705" i="19"/>
  <c r="O1706" i="19"/>
  <c r="P1706" i="19"/>
  <c r="Q1706" i="19"/>
  <c r="R1706" i="19"/>
  <c r="AY1706" i="19"/>
  <c r="O1707" i="19"/>
  <c r="P1707" i="19"/>
  <c r="Q1707" i="19"/>
  <c r="R1707" i="19"/>
  <c r="AY1707" i="19"/>
  <c r="O1708" i="19"/>
  <c r="P1708" i="19"/>
  <c r="Q1708" i="19"/>
  <c r="R1708" i="19"/>
  <c r="AY1708" i="19"/>
  <c r="O1709" i="19"/>
  <c r="P1709" i="19"/>
  <c r="Q1709" i="19"/>
  <c r="R1709" i="19"/>
  <c r="AY1709" i="19"/>
  <c r="O1710" i="19"/>
  <c r="P1710" i="19"/>
  <c r="Q1710" i="19"/>
  <c r="R1710" i="19"/>
  <c r="AY1710" i="19"/>
  <c r="O1711" i="19"/>
  <c r="P1711" i="19"/>
  <c r="Q1711" i="19"/>
  <c r="R1711" i="19"/>
  <c r="AY1711" i="19"/>
  <c r="O1712" i="19"/>
  <c r="P1712" i="19"/>
  <c r="Q1712" i="19"/>
  <c r="R1712" i="19"/>
  <c r="AY1712" i="19"/>
  <c r="O1713" i="19"/>
  <c r="P1713" i="19"/>
  <c r="Q1713" i="19"/>
  <c r="R1713" i="19"/>
  <c r="AY1713" i="19"/>
  <c r="O1714" i="19"/>
  <c r="P1714" i="19"/>
  <c r="Q1714" i="19"/>
  <c r="R1714" i="19"/>
  <c r="AY1714" i="19"/>
  <c r="O1715" i="19"/>
  <c r="P1715" i="19"/>
  <c r="Q1715" i="19"/>
  <c r="R1715" i="19"/>
  <c r="AY1715" i="19"/>
  <c r="O1716" i="19"/>
  <c r="P1716" i="19"/>
  <c r="Q1716" i="19"/>
  <c r="R1716" i="19"/>
  <c r="AY1716" i="19"/>
  <c r="O1717" i="19"/>
  <c r="P1717" i="19"/>
  <c r="Q1717" i="19"/>
  <c r="R1717" i="19"/>
  <c r="AY1717" i="19"/>
  <c r="O1718" i="19"/>
  <c r="P1718" i="19"/>
  <c r="Q1718" i="19"/>
  <c r="R1718" i="19"/>
  <c r="AY1718" i="19"/>
  <c r="O1719" i="19"/>
  <c r="P1719" i="19"/>
  <c r="Q1719" i="19"/>
  <c r="R1719" i="19"/>
  <c r="O1721" i="19"/>
  <c r="P1721" i="19"/>
  <c r="Q1721" i="19"/>
  <c r="AY1721" i="19"/>
  <c r="O1722" i="19"/>
  <c r="P1722" i="19"/>
  <c r="Q1722" i="19"/>
  <c r="AY1722" i="19"/>
  <c r="O1723" i="19"/>
  <c r="P1723" i="19"/>
  <c r="Q1723" i="19"/>
  <c r="AY1723" i="19"/>
  <c r="O1724" i="19"/>
  <c r="P1724" i="19"/>
  <c r="Q1724" i="19"/>
  <c r="AY1724" i="19"/>
  <c r="O1725" i="19"/>
  <c r="P1725" i="19"/>
  <c r="Q1725" i="19"/>
  <c r="AY1725" i="19"/>
  <c r="O1726" i="19"/>
  <c r="P1726" i="19"/>
  <c r="Q1726" i="19"/>
  <c r="AY1726" i="19"/>
  <c r="O1727" i="19"/>
  <c r="P1727" i="19"/>
  <c r="Q1727" i="19"/>
  <c r="AY1727" i="19"/>
  <c r="O1728" i="19"/>
  <c r="P1728" i="19"/>
  <c r="Q1728" i="19"/>
  <c r="AY1728" i="19"/>
  <c r="O1729" i="19"/>
  <c r="P1729" i="19"/>
  <c r="Q1729" i="19"/>
  <c r="AY1729" i="19"/>
  <c r="O1730" i="19"/>
  <c r="P1730" i="19"/>
  <c r="Q1730" i="19"/>
  <c r="AY1730" i="19"/>
  <c r="O1731" i="19"/>
  <c r="P1731" i="19"/>
  <c r="Q1731" i="19"/>
  <c r="AY1731" i="19"/>
  <c r="O1732" i="19"/>
  <c r="P1732" i="19"/>
  <c r="Q1732" i="19"/>
  <c r="AY1732" i="19"/>
  <c r="O1733" i="19"/>
  <c r="P1733" i="19"/>
  <c r="Q1733" i="19"/>
  <c r="AY1733" i="19"/>
  <c r="O1734" i="19"/>
  <c r="P1734" i="19"/>
  <c r="Q1734" i="19"/>
  <c r="AY1734" i="19"/>
  <c r="O1735" i="19"/>
  <c r="P1735" i="19"/>
  <c r="Q1735" i="19"/>
  <c r="AY1735" i="19"/>
  <c r="O1736" i="19"/>
  <c r="P1736" i="19"/>
  <c r="Q1736" i="19"/>
  <c r="AY1736" i="19"/>
  <c r="O1737" i="19"/>
  <c r="P1737" i="19"/>
  <c r="Q1737" i="19"/>
  <c r="AY1737" i="19"/>
  <c r="O1738" i="19"/>
  <c r="P1738" i="19"/>
  <c r="Q1738" i="19"/>
  <c r="AY1738" i="19"/>
  <c r="O1739" i="19"/>
  <c r="P1739" i="19"/>
  <c r="Q1739" i="19"/>
  <c r="AY1739" i="19"/>
  <c r="O1740" i="19"/>
  <c r="P1740" i="19"/>
  <c r="Q1740" i="19"/>
  <c r="AY1740" i="19"/>
  <c r="O1741" i="19"/>
  <c r="P1741" i="19"/>
  <c r="Q1741" i="19"/>
  <c r="AY1741" i="19"/>
  <c r="O1742" i="19"/>
  <c r="P1742" i="19"/>
  <c r="Q1742" i="19"/>
  <c r="AY1742" i="19"/>
  <c r="O1743" i="19"/>
  <c r="P1743" i="19"/>
  <c r="Q1743" i="19"/>
  <c r="AY1743" i="19"/>
  <c r="O1744" i="19"/>
  <c r="P1744" i="19"/>
  <c r="Q1744" i="19"/>
  <c r="AY1744" i="19"/>
  <c r="O1745" i="19"/>
  <c r="P1745" i="19"/>
  <c r="Q1745" i="19"/>
  <c r="AY1745" i="19"/>
  <c r="O1746" i="19"/>
  <c r="P1746" i="19"/>
  <c r="Q1746" i="19"/>
  <c r="AY1746" i="19"/>
  <c r="O1747" i="19"/>
  <c r="P1747" i="19"/>
  <c r="Q1747" i="19"/>
  <c r="AY1747" i="19"/>
  <c r="O1748" i="19"/>
  <c r="P1748" i="19"/>
  <c r="Q1748" i="19"/>
  <c r="AY1748" i="19"/>
  <c r="O1749" i="19"/>
  <c r="P1749" i="19"/>
  <c r="Q1749" i="19"/>
  <c r="AY1749" i="19"/>
  <c r="O1750" i="19"/>
  <c r="P1750" i="19"/>
  <c r="Q1750" i="19"/>
  <c r="AY1750" i="19"/>
  <c r="O1751" i="19"/>
  <c r="P1751" i="19"/>
  <c r="Q1751" i="19"/>
  <c r="AY1751" i="19"/>
  <c r="O1752" i="19"/>
  <c r="P1752" i="19"/>
  <c r="Q1752" i="19"/>
  <c r="AY1752" i="19"/>
  <c r="O1753" i="19"/>
  <c r="P1753" i="19"/>
  <c r="Q1753" i="19"/>
  <c r="AY1753" i="19"/>
  <c r="O1754" i="19"/>
  <c r="P1754" i="19"/>
  <c r="Q1754" i="19"/>
  <c r="AY1754" i="19"/>
  <c r="O1755" i="19"/>
  <c r="P1755" i="19"/>
  <c r="Q1755" i="19"/>
  <c r="AY1755" i="19"/>
  <c r="O1756" i="19"/>
  <c r="P1756" i="19"/>
  <c r="Q1756" i="19"/>
  <c r="AY1756" i="19"/>
  <c r="O1757" i="19"/>
  <c r="P1757" i="19"/>
  <c r="Q1757" i="19"/>
  <c r="AY1757" i="19"/>
  <c r="O1758" i="19"/>
  <c r="P1758" i="19"/>
  <c r="Q1758" i="19"/>
  <c r="AY1758" i="19"/>
  <c r="O1759" i="19"/>
  <c r="P1759" i="19"/>
  <c r="Q1759" i="19"/>
  <c r="AY1759" i="19"/>
  <c r="O1760" i="19"/>
  <c r="P1760" i="19"/>
  <c r="Q1760" i="19"/>
  <c r="AY1760" i="19"/>
  <c r="O1761" i="19"/>
  <c r="P1761" i="19"/>
  <c r="Q1761" i="19"/>
  <c r="AY1761" i="19"/>
  <c r="O1762" i="19"/>
  <c r="P1762" i="19"/>
  <c r="Q1762" i="19"/>
  <c r="AY1762" i="19"/>
  <c r="O1763" i="19"/>
  <c r="P1763" i="19"/>
  <c r="Q1763" i="19"/>
  <c r="AY1763" i="19"/>
  <c r="O1764" i="19"/>
  <c r="P1764" i="19"/>
  <c r="Q1764" i="19"/>
  <c r="AY1764" i="19"/>
  <c r="O1765" i="19"/>
  <c r="P1765" i="19"/>
  <c r="Q1765" i="19"/>
  <c r="AY1765" i="19"/>
  <c r="O1766" i="19"/>
  <c r="P1766" i="19"/>
  <c r="Q1766" i="19"/>
  <c r="AY1766" i="19"/>
  <c r="O1767" i="19"/>
  <c r="P1767" i="19"/>
  <c r="Q1767" i="19"/>
  <c r="AY1767" i="19"/>
  <c r="O1768" i="19"/>
  <c r="P1768" i="19"/>
  <c r="Q1768" i="19"/>
  <c r="AY1768" i="19"/>
  <c r="O1769" i="19"/>
  <c r="P1769" i="19"/>
  <c r="Q1769" i="19"/>
  <c r="AY1769" i="19"/>
  <c r="O1770" i="19"/>
  <c r="P1770" i="19"/>
  <c r="Q1770" i="19"/>
  <c r="AY1770" i="19"/>
  <c r="O1771" i="19"/>
  <c r="P1771" i="19"/>
  <c r="Q1771" i="19"/>
  <c r="AY1771" i="19"/>
  <c r="O1772" i="19"/>
  <c r="P1772" i="19"/>
  <c r="Q1772" i="19"/>
  <c r="AY1772" i="19"/>
  <c r="O1773" i="19"/>
  <c r="P1773" i="19"/>
  <c r="Q1773" i="19"/>
  <c r="AY1773" i="19"/>
  <c r="O1774" i="19"/>
  <c r="P1774" i="19"/>
  <c r="Q1774" i="19"/>
  <c r="AY1774" i="19"/>
  <c r="O1775" i="19"/>
  <c r="P1775" i="19"/>
  <c r="Q1775" i="19"/>
  <c r="AY1775" i="19"/>
  <c r="O1776" i="19"/>
  <c r="P1776" i="19"/>
  <c r="Q1776" i="19"/>
  <c r="AY1776" i="19"/>
  <c r="O1777" i="19"/>
  <c r="P1777" i="19"/>
  <c r="Q1777" i="19"/>
  <c r="AY1777" i="19"/>
  <c r="O1778" i="19"/>
  <c r="P1778" i="19"/>
  <c r="Q1778" i="19"/>
  <c r="AY1778" i="19"/>
  <c r="O1779" i="19"/>
  <c r="P1779" i="19"/>
  <c r="Q1779" i="19"/>
  <c r="AY1779" i="19"/>
  <c r="O1780" i="19"/>
  <c r="P1780" i="19"/>
  <c r="Q1780" i="19"/>
  <c r="AY1780" i="19"/>
  <c r="O1781" i="19"/>
  <c r="P1781" i="19"/>
  <c r="Q1781" i="19"/>
  <c r="AY1781" i="19"/>
  <c r="O1782" i="19"/>
  <c r="P1782" i="19"/>
  <c r="Q1782" i="19"/>
  <c r="AY1782" i="19"/>
  <c r="O1783" i="19"/>
  <c r="P1783" i="19"/>
  <c r="Q1783" i="19"/>
  <c r="AY1783" i="19"/>
  <c r="O1784" i="19"/>
  <c r="P1784" i="19"/>
  <c r="Q1784" i="19"/>
  <c r="AY1784" i="19"/>
  <c r="O1785" i="19"/>
  <c r="P1785" i="19"/>
  <c r="Q1785" i="19"/>
  <c r="AY1785" i="19"/>
  <c r="O1786" i="19"/>
  <c r="P1786" i="19"/>
  <c r="Q1786" i="19"/>
  <c r="AY1786" i="19"/>
  <c r="O1787" i="19"/>
  <c r="P1787" i="19"/>
  <c r="Q1787" i="19"/>
  <c r="AY1787" i="19"/>
  <c r="O1788" i="19"/>
  <c r="P1788" i="19"/>
  <c r="Q1788" i="19"/>
  <c r="AY1788" i="19"/>
  <c r="O1789" i="19"/>
  <c r="P1789" i="19"/>
  <c r="Q1789" i="19"/>
  <c r="AY1789" i="19"/>
  <c r="O1790" i="19"/>
  <c r="P1790" i="19"/>
  <c r="Q1790" i="19"/>
  <c r="AY1790" i="19"/>
  <c r="O1791" i="19"/>
  <c r="P1791" i="19"/>
  <c r="Q1791" i="19"/>
  <c r="AY1791" i="19"/>
  <c r="O1792" i="19"/>
  <c r="P1792" i="19"/>
  <c r="Q1792" i="19"/>
  <c r="AY1792" i="19"/>
  <c r="O1793" i="19"/>
  <c r="P1793" i="19"/>
  <c r="Q1793" i="19"/>
  <c r="AY1793" i="19"/>
  <c r="O1794" i="19"/>
  <c r="P1794" i="19"/>
  <c r="Q1794" i="19"/>
  <c r="AY1794" i="19"/>
  <c r="O1795" i="19"/>
  <c r="P1795" i="19"/>
  <c r="Q1795" i="19"/>
  <c r="AY1795" i="19"/>
  <c r="O1796" i="19"/>
  <c r="P1796" i="19"/>
  <c r="Q1796" i="19"/>
  <c r="AY1796" i="19"/>
  <c r="O1797" i="19"/>
  <c r="P1797" i="19"/>
  <c r="Q1797" i="19"/>
  <c r="AY1797" i="19"/>
  <c r="O1798" i="19"/>
  <c r="P1798" i="19"/>
  <c r="Q1798" i="19"/>
  <c r="AY1798" i="19"/>
  <c r="O1799" i="19"/>
  <c r="P1799" i="19"/>
  <c r="Q1799" i="19"/>
  <c r="AY1799" i="19"/>
  <c r="O1800" i="19"/>
  <c r="P1800" i="19"/>
  <c r="Q1800" i="19"/>
  <c r="AY1800" i="19"/>
  <c r="O1801" i="19"/>
  <c r="P1801" i="19"/>
  <c r="Q1801" i="19"/>
  <c r="AY1801" i="19"/>
  <c r="O1802" i="19"/>
  <c r="P1802" i="19"/>
  <c r="Q1802" i="19"/>
  <c r="AY1802" i="19"/>
  <c r="O1803" i="19"/>
  <c r="P1803" i="19"/>
  <c r="Q1803" i="19"/>
  <c r="AY1803" i="19"/>
  <c r="O1804" i="19"/>
  <c r="P1804" i="19"/>
  <c r="Q1804" i="19"/>
  <c r="AY1804" i="19"/>
  <c r="O1805" i="19"/>
  <c r="P1805" i="19"/>
  <c r="Q1805" i="19"/>
  <c r="AY1805" i="19"/>
  <c r="O1806" i="19"/>
  <c r="P1806" i="19"/>
  <c r="Q1806" i="19"/>
  <c r="AY1806" i="19"/>
  <c r="O1807" i="19"/>
  <c r="P1807" i="19"/>
  <c r="Q1807" i="19"/>
  <c r="AY1807" i="19"/>
  <c r="O1808" i="19"/>
  <c r="P1808" i="19"/>
  <c r="Q1808" i="19"/>
  <c r="AY1808" i="19"/>
  <c r="O1809" i="19"/>
  <c r="P1809" i="19"/>
  <c r="Q1809" i="19"/>
  <c r="AY1809" i="19"/>
  <c r="O1810" i="19"/>
  <c r="P1810" i="19"/>
  <c r="Q1810" i="19"/>
  <c r="AY1810" i="19"/>
  <c r="O1811" i="19"/>
  <c r="P1811" i="19"/>
  <c r="Q1811" i="19"/>
  <c r="AY1811" i="19"/>
  <c r="O1812" i="19"/>
  <c r="P1812" i="19"/>
  <c r="Q1812" i="19"/>
  <c r="AY1812" i="19"/>
  <c r="O1813" i="19"/>
  <c r="P1813" i="19"/>
  <c r="Q1813" i="19"/>
  <c r="AY1813" i="19"/>
  <c r="O1816" i="19"/>
  <c r="P1816" i="19"/>
  <c r="Q1816" i="19"/>
  <c r="AY1816" i="19"/>
  <c r="O1817" i="19"/>
  <c r="P1817" i="19"/>
  <c r="Q1817" i="19"/>
  <c r="AY1817" i="19"/>
  <c r="O1818" i="19"/>
  <c r="P1818" i="19"/>
  <c r="Q1818" i="19"/>
  <c r="AY1818" i="19"/>
  <c r="O1819" i="19"/>
  <c r="P1819" i="19"/>
  <c r="Q1819" i="19"/>
  <c r="AY1819" i="19"/>
  <c r="O1820" i="19"/>
  <c r="P1820" i="19"/>
  <c r="Q1820" i="19"/>
  <c r="AY1820" i="19"/>
  <c r="O1821" i="19"/>
  <c r="P1821" i="19"/>
  <c r="Q1821" i="19"/>
  <c r="AY1821" i="19"/>
  <c r="O1822" i="19"/>
  <c r="P1822" i="19"/>
  <c r="Q1822" i="19"/>
  <c r="AY1822" i="19"/>
  <c r="O1823" i="19"/>
  <c r="P1823" i="19"/>
  <c r="Q1823" i="19"/>
  <c r="AY1823" i="19"/>
  <c r="O1824" i="19"/>
  <c r="P1824" i="19"/>
  <c r="Q1824" i="19"/>
  <c r="AY1824" i="19"/>
  <c r="O1825" i="19"/>
  <c r="P1825" i="19"/>
  <c r="Q1825" i="19"/>
  <c r="AY1825" i="19"/>
  <c r="O1826" i="19"/>
  <c r="P1826" i="19"/>
  <c r="Q1826" i="19"/>
  <c r="AY1826" i="19"/>
  <c r="O1827" i="19"/>
  <c r="P1827" i="19"/>
  <c r="Q1827" i="19"/>
  <c r="AY1827" i="19"/>
  <c r="O1828" i="19"/>
  <c r="P1828" i="19"/>
  <c r="Q1828" i="19"/>
  <c r="AY1828" i="19"/>
  <c r="O1829" i="19"/>
  <c r="P1829" i="19"/>
  <c r="Q1829" i="19"/>
  <c r="AY1829" i="19"/>
  <c r="O1830" i="19"/>
  <c r="P1830" i="19"/>
  <c r="Q1830" i="19"/>
  <c r="AY1830" i="19"/>
  <c r="O1831" i="19"/>
  <c r="P1831" i="19"/>
  <c r="Q1831" i="19"/>
  <c r="AY1831" i="19"/>
  <c r="O1832" i="19"/>
  <c r="P1832" i="19"/>
  <c r="Q1832" i="19"/>
  <c r="AY1832" i="19"/>
  <c r="O1847" i="19"/>
  <c r="P1847" i="19"/>
  <c r="Q1847" i="19"/>
  <c r="AY1847" i="19"/>
  <c r="O1848" i="19"/>
  <c r="P1848" i="19"/>
  <c r="Q1848" i="19"/>
  <c r="AY1848" i="19"/>
  <c r="O1849" i="19"/>
  <c r="P1849" i="19"/>
  <c r="Q1849" i="19"/>
  <c r="AY1849" i="19"/>
  <c r="O1850" i="19"/>
  <c r="P1850" i="19"/>
  <c r="Q1850" i="19"/>
  <c r="AY1850" i="19"/>
  <c r="O1851" i="19"/>
  <c r="P1851" i="19"/>
  <c r="Q1851" i="19"/>
  <c r="AY1851" i="19"/>
  <c r="O1852" i="19"/>
  <c r="P1852" i="19"/>
  <c r="Q1852" i="19"/>
  <c r="AY1852" i="19"/>
  <c r="O1853" i="19"/>
  <c r="P1853" i="19"/>
  <c r="Q1853" i="19"/>
  <c r="AY1853" i="19"/>
  <c r="O1854" i="19"/>
  <c r="P1854" i="19"/>
  <c r="Q1854" i="19"/>
  <c r="AY1854" i="19"/>
  <c r="O1855" i="19"/>
  <c r="P1855" i="19"/>
  <c r="Q1855" i="19"/>
  <c r="AY1855" i="19"/>
  <c r="O1856" i="19"/>
  <c r="P1856" i="19"/>
  <c r="Q1856" i="19"/>
  <c r="AY1856" i="19"/>
  <c r="O1857" i="19"/>
  <c r="P1857" i="19"/>
  <c r="Q1857" i="19"/>
  <c r="AY1857" i="19"/>
  <c r="O1858" i="19"/>
  <c r="P1858" i="19"/>
  <c r="Q1858" i="19"/>
  <c r="AY1858" i="19"/>
  <c r="O1859" i="19"/>
  <c r="P1859" i="19"/>
  <c r="Q1859" i="19"/>
  <c r="AY1859" i="19"/>
  <c r="O1860" i="19"/>
  <c r="P1860" i="19"/>
  <c r="Q1860" i="19"/>
  <c r="AY1860" i="19"/>
  <c r="O1861" i="19"/>
  <c r="P1861" i="19"/>
  <c r="Q1861" i="19"/>
  <c r="AY1861" i="19"/>
  <c r="O1862" i="19"/>
  <c r="P1862" i="19"/>
  <c r="Q1862" i="19"/>
  <c r="AY1862" i="19"/>
  <c r="O1863" i="19"/>
  <c r="P1863" i="19"/>
  <c r="Q1863" i="19"/>
  <c r="AY1863" i="19"/>
  <c r="O1864" i="19"/>
  <c r="P1864" i="19"/>
  <c r="Q1864" i="19"/>
  <c r="AY1864" i="19"/>
  <c r="O1865" i="19"/>
  <c r="P1865" i="19"/>
  <c r="Q1865" i="19"/>
  <c r="AY1865" i="19"/>
  <c r="O1866" i="19"/>
  <c r="P1866" i="19"/>
  <c r="Q1866" i="19"/>
  <c r="AY1866" i="19"/>
  <c r="O1867" i="19"/>
  <c r="P1867" i="19"/>
  <c r="Q1867" i="19"/>
  <c r="AY1867" i="19"/>
  <c r="O1870" i="19"/>
  <c r="P1870" i="19"/>
  <c r="Q1870" i="19"/>
  <c r="AY1870" i="19"/>
  <c r="O1871" i="19"/>
  <c r="P1871" i="19"/>
  <c r="Q1871" i="19"/>
  <c r="AY1871" i="19"/>
  <c r="O1872" i="19"/>
  <c r="P1872" i="19"/>
  <c r="Q1872" i="19"/>
  <c r="AY1872" i="19"/>
  <c r="O1873" i="19"/>
  <c r="P1873" i="19"/>
  <c r="Q1873" i="19"/>
  <c r="AY1873" i="19"/>
  <c r="O1874" i="19"/>
  <c r="P1874" i="19"/>
  <c r="Q1874" i="19"/>
  <c r="AY1874" i="19"/>
  <c r="O1875" i="19"/>
  <c r="P1875" i="19"/>
  <c r="Q1875" i="19"/>
  <c r="AY1875" i="19"/>
  <c r="O1876" i="19"/>
  <c r="P1876" i="19"/>
  <c r="Q1876" i="19"/>
  <c r="AY1876" i="19"/>
  <c r="O1877" i="19"/>
  <c r="P1877" i="19"/>
  <c r="Q1877" i="19"/>
  <c r="AY1877" i="19"/>
  <c r="O1878" i="19"/>
  <c r="P1878" i="19"/>
  <c r="Q1878" i="19"/>
  <c r="AY1878" i="19"/>
  <c r="O1879" i="19"/>
  <c r="P1879" i="19"/>
  <c r="Q1879" i="19"/>
  <c r="AY1879" i="19"/>
  <c r="O1880" i="19"/>
  <c r="P1880" i="19"/>
  <c r="Q1880" i="19"/>
  <c r="AY1880" i="19"/>
  <c r="O1881" i="19"/>
  <c r="P1881" i="19"/>
  <c r="Q1881" i="19"/>
  <c r="AY1881" i="19"/>
  <c r="O1882" i="19"/>
  <c r="P1882" i="19"/>
  <c r="Q1882" i="19"/>
  <c r="AY1882" i="19"/>
  <c r="O1883" i="19"/>
  <c r="P1883" i="19"/>
  <c r="Q1883" i="19"/>
  <c r="AY1883" i="19"/>
  <c r="O1884" i="19"/>
  <c r="P1884" i="19"/>
  <c r="Q1884" i="19"/>
  <c r="AY1884" i="19"/>
  <c r="O1885" i="19"/>
  <c r="P1885" i="19"/>
  <c r="Q1885" i="19"/>
  <c r="AY1885" i="19"/>
  <c r="O1886" i="19"/>
  <c r="P1886" i="19"/>
  <c r="Q1886" i="19"/>
  <c r="AY1886" i="19"/>
  <c r="O1887" i="19"/>
  <c r="P1887" i="19"/>
  <c r="Q1887" i="19"/>
  <c r="AY1887" i="19"/>
  <c r="O1888" i="19"/>
  <c r="P1888" i="19"/>
  <c r="Q1888" i="19"/>
  <c r="AY1888" i="19"/>
  <c r="O1889" i="19"/>
  <c r="P1889" i="19"/>
  <c r="Q1889" i="19"/>
  <c r="AY1889" i="19"/>
  <c r="O1890" i="19"/>
  <c r="P1890" i="19"/>
  <c r="Q1890" i="19"/>
  <c r="AY1890" i="19"/>
  <c r="O1891" i="19"/>
  <c r="P1891" i="19"/>
  <c r="Q1891" i="19"/>
  <c r="AY1891" i="19"/>
  <c r="O1892" i="19"/>
  <c r="P1892" i="19"/>
  <c r="Q1892" i="19"/>
  <c r="AY1892" i="19"/>
  <c r="O1893" i="19"/>
  <c r="P1893" i="19"/>
  <c r="Q1893" i="19"/>
  <c r="AY1893" i="19"/>
  <c r="O1894" i="19"/>
  <c r="P1894" i="19"/>
  <c r="Q1894" i="19"/>
  <c r="AY1894" i="19"/>
  <c r="O1895" i="19"/>
  <c r="P1895" i="19"/>
  <c r="Q1895" i="19"/>
  <c r="AY1895" i="19"/>
  <c r="O1896" i="19"/>
  <c r="P1896" i="19"/>
  <c r="Q1896" i="19"/>
  <c r="AY1896" i="19"/>
  <c r="O1897" i="19"/>
  <c r="P1897" i="19"/>
  <c r="Q1897" i="19"/>
  <c r="AY1897" i="19"/>
  <c r="O1898" i="19"/>
  <c r="P1898" i="19"/>
  <c r="Q1898" i="19"/>
  <c r="AY1898" i="19"/>
  <c r="O1899" i="19"/>
  <c r="P1899" i="19"/>
  <c r="Q1899" i="19"/>
  <c r="AY1899" i="19"/>
  <c r="O1900" i="19"/>
  <c r="P1900" i="19"/>
  <c r="Q1900" i="19"/>
  <c r="AY1900" i="19"/>
  <c r="O1901" i="19"/>
  <c r="P1901" i="19"/>
  <c r="Q1901" i="19"/>
  <c r="AY1901" i="19"/>
  <c r="O1902" i="19"/>
  <c r="P1902" i="19"/>
  <c r="Q1902" i="19"/>
  <c r="AY1902" i="19"/>
  <c r="O1905" i="19"/>
  <c r="P1905" i="19"/>
  <c r="Q1905" i="19"/>
  <c r="AY1905" i="19"/>
  <c r="O1906" i="19"/>
  <c r="P1906" i="19"/>
  <c r="Q1906" i="19"/>
  <c r="AY1906" i="19"/>
  <c r="O1907" i="19"/>
  <c r="P1907" i="19"/>
  <c r="Q1907" i="19"/>
  <c r="AY1907" i="19"/>
  <c r="O1908" i="19"/>
  <c r="P1908" i="19"/>
  <c r="Q1908" i="19"/>
  <c r="AY1908" i="19"/>
  <c r="O1909" i="19"/>
  <c r="P1909" i="19"/>
  <c r="Q1909" i="19"/>
  <c r="AY1909" i="19"/>
  <c r="O1910" i="19"/>
  <c r="P1910" i="19"/>
  <c r="Q1910" i="19"/>
  <c r="AY1910" i="19"/>
  <c r="O1911" i="19"/>
  <c r="P1911" i="19"/>
  <c r="Q1911" i="19"/>
  <c r="AY1911" i="19"/>
  <c r="O1912" i="19"/>
  <c r="P1912" i="19"/>
  <c r="Q1912" i="19"/>
  <c r="AY1912" i="19"/>
  <c r="O1913" i="19"/>
  <c r="P1913" i="19"/>
  <c r="Q1913" i="19"/>
  <c r="AY1913" i="19"/>
  <c r="O1914" i="19"/>
  <c r="P1914" i="19"/>
  <c r="Q1914" i="19"/>
  <c r="AY1914" i="19"/>
  <c r="O1915" i="19"/>
  <c r="P1915" i="19"/>
  <c r="Q1915" i="19"/>
  <c r="AY1915" i="19"/>
  <c r="O1916" i="19"/>
  <c r="P1916" i="19"/>
  <c r="Q1916" i="19"/>
  <c r="AY1916" i="19"/>
  <c r="O1917" i="19"/>
  <c r="P1917" i="19"/>
  <c r="Q1917" i="19"/>
  <c r="AY1917" i="19"/>
  <c r="O1918" i="19"/>
  <c r="P1918" i="19"/>
  <c r="Q1918" i="19"/>
  <c r="AY1918" i="19"/>
  <c r="O1919" i="19"/>
  <c r="P1919" i="19"/>
  <c r="Q1919" i="19"/>
  <c r="AY1919" i="19"/>
  <c r="O1920" i="19"/>
  <c r="P1920" i="19"/>
  <c r="Q1920" i="19"/>
  <c r="AY1920" i="19"/>
  <c r="O1921" i="19"/>
  <c r="P1921" i="19"/>
  <c r="Q1921" i="19"/>
  <c r="AY1921" i="19"/>
  <c r="O1922" i="19"/>
  <c r="P1922" i="19"/>
  <c r="Q1922" i="19"/>
  <c r="AY1922" i="19"/>
  <c r="O1923" i="19"/>
  <c r="P1923" i="19"/>
  <c r="Q1923" i="19"/>
  <c r="AY1923" i="19"/>
  <c r="O1924" i="19"/>
  <c r="P1924" i="19"/>
  <c r="Q1924" i="19"/>
  <c r="AY1924" i="19"/>
  <c r="O1925" i="19"/>
  <c r="P1925" i="19"/>
  <c r="Q1925" i="19"/>
  <c r="AY1925" i="19"/>
  <c r="O1926" i="19"/>
  <c r="P1926" i="19"/>
  <c r="Q1926" i="19"/>
  <c r="AY1926" i="19"/>
  <c r="O1927" i="19"/>
  <c r="P1927" i="19"/>
  <c r="Q1927" i="19"/>
  <c r="AY1927" i="19"/>
  <c r="O1928" i="19"/>
  <c r="P1928" i="19"/>
  <c r="Q1928" i="19"/>
  <c r="AY1928" i="19"/>
  <c r="O1929" i="19"/>
  <c r="P1929" i="19"/>
  <c r="Q1929" i="19"/>
  <c r="AY1929" i="19"/>
  <c r="O1930" i="19"/>
  <c r="P1930" i="19"/>
  <c r="Q1930" i="19"/>
  <c r="AY1930" i="19"/>
  <c r="O1931" i="19"/>
  <c r="P1931" i="19"/>
  <c r="Q1931" i="19"/>
  <c r="AY1931" i="19"/>
  <c r="O1932" i="19"/>
  <c r="P1932" i="19"/>
  <c r="Q1932" i="19"/>
  <c r="AY1932" i="19"/>
  <c r="O1933" i="19"/>
  <c r="P1933" i="19"/>
  <c r="Q1933" i="19"/>
  <c r="AY1933" i="19"/>
  <c r="O1934" i="19"/>
  <c r="P1934" i="19"/>
  <c r="Q1934" i="19"/>
  <c r="AY1934" i="19"/>
  <c r="O1935" i="19"/>
  <c r="P1935" i="19"/>
  <c r="Q1935" i="19"/>
  <c r="AY1935" i="19"/>
  <c r="O1936" i="19"/>
  <c r="P1936" i="19"/>
  <c r="Q1936" i="19"/>
  <c r="AY1936" i="19"/>
  <c r="O1937" i="19"/>
  <c r="P1937" i="19"/>
  <c r="Q1937" i="19"/>
  <c r="AY1937" i="19"/>
  <c r="O1938" i="19"/>
  <c r="P1938" i="19"/>
  <c r="Q1938" i="19"/>
  <c r="AY1938" i="19"/>
  <c r="O1939" i="19"/>
  <c r="P1939" i="19"/>
  <c r="Q1939" i="19"/>
  <c r="AY1939" i="19"/>
  <c r="O1940" i="19"/>
  <c r="P1940" i="19"/>
  <c r="Q1940" i="19"/>
  <c r="AY1940" i="19"/>
  <c r="O1941" i="19"/>
  <c r="P1941" i="19"/>
  <c r="Q1941" i="19"/>
  <c r="AY1941" i="19"/>
  <c r="O1942" i="19"/>
  <c r="P1942" i="19"/>
  <c r="Q1942" i="19"/>
  <c r="AY1942" i="19"/>
  <c r="O1943" i="19"/>
  <c r="P1943" i="19"/>
  <c r="Q1943" i="19"/>
  <c r="AY1943" i="19"/>
  <c r="O1944" i="19"/>
  <c r="P1944" i="19"/>
  <c r="Q1944" i="19"/>
  <c r="AY1944" i="19"/>
  <c r="O1945" i="19"/>
  <c r="P1945" i="19"/>
  <c r="Q1945" i="19"/>
  <c r="AY1945" i="19"/>
  <c r="O1946" i="19"/>
  <c r="P1946" i="19"/>
  <c r="Q1946" i="19"/>
  <c r="AY1946" i="19"/>
  <c r="O1947" i="19"/>
  <c r="P1947" i="19"/>
  <c r="Q1947" i="19"/>
  <c r="AY1947" i="19"/>
  <c r="O1948" i="19"/>
  <c r="P1948" i="19"/>
  <c r="Q1948" i="19"/>
  <c r="AY1948" i="19"/>
  <c r="O1949" i="19"/>
  <c r="P1949" i="19"/>
  <c r="Q1949" i="19"/>
  <c r="AY1949" i="19"/>
  <c r="O1950" i="19"/>
  <c r="P1950" i="19"/>
  <c r="Q1950" i="19"/>
  <c r="AY1950" i="19"/>
  <c r="O1951" i="19"/>
  <c r="P1951" i="19"/>
  <c r="Q1951" i="19"/>
  <c r="AY1951" i="19"/>
  <c r="O1952" i="19"/>
  <c r="P1952" i="19"/>
  <c r="Q1952" i="19"/>
  <c r="AY1952" i="19"/>
  <c r="O1953" i="19"/>
  <c r="P1953" i="19"/>
  <c r="Q1953" i="19"/>
  <c r="AY1953" i="19"/>
  <c r="O1954" i="19"/>
  <c r="P1954" i="19"/>
  <c r="Q1954" i="19"/>
  <c r="AY1954" i="19"/>
  <c r="O1955" i="19"/>
  <c r="P1955" i="19"/>
  <c r="Q1955" i="19"/>
  <c r="AY1955" i="19"/>
  <c r="O1956" i="19"/>
  <c r="P1956" i="19"/>
  <c r="Q1956" i="19"/>
  <c r="AY1956" i="19"/>
  <c r="O1957" i="19"/>
  <c r="P1957" i="19"/>
  <c r="Q1957" i="19"/>
  <c r="AY1957" i="19"/>
  <c r="O1958" i="19"/>
  <c r="P1958" i="19"/>
  <c r="Q1958" i="19"/>
  <c r="AY1958" i="19"/>
  <c r="O1959" i="19"/>
  <c r="P1959" i="19"/>
  <c r="Q1959" i="19"/>
  <c r="AY1959" i="19"/>
  <c r="O1960" i="19"/>
  <c r="P1960" i="19"/>
  <c r="Q1960" i="19"/>
  <c r="AY1960" i="19"/>
  <c r="O1961" i="19"/>
  <c r="P1961" i="19"/>
  <c r="Q1961" i="19"/>
  <c r="AY1961" i="19"/>
  <c r="O1962" i="19"/>
  <c r="P1962" i="19"/>
  <c r="Q1962" i="19"/>
  <c r="AY1962" i="19"/>
  <c r="O1963" i="19"/>
  <c r="P1963" i="19"/>
  <c r="Q1963" i="19"/>
  <c r="AY1963" i="19"/>
  <c r="O1964" i="19"/>
  <c r="P1964" i="19"/>
  <c r="Q1964" i="19"/>
  <c r="AY1964" i="19"/>
  <c r="O1965" i="19"/>
  <c r="P1965" i="19"/>
  <c r="Q1965" i="19"/>
  <c r="AY1965" i="19"/>
  <c r="O1966" i="19"/>
  <c r="P1966" i="19"/>
  <c r="Q1966" i="19"/>
  <c r="AY1966" i="19"/>
  <c r="O1969" i="19"/>
  <c r="P1969" i="19"/>
  <c r="Q1969" i="19"/>
  <c r="AY1969" i="19"/>
  <c r="O1970" i="19"/>
  <c r="P1970" i="19"/>
  <c r="Q1970" i="19"/>
  <c r="AY1970" i="19"/>
  <c r="O1971" i="19"/>
  <c r="P1971" i="19"/>
  <c r="Q1971" i="19"/>
  <c r="AY1971" i="19"/>
  <c r="O1972" i="19"/>
  <c r="P1972" i="19"/>
  <c r="Q1972" i="19"/>
  <c r="AY1972" i="19"/>
  <c r="O1973" i="19"/>
  <c r="P1973" i="19"/>
  <c r="Q1973" i="19"/>
  <c r="AY1973" i="19"/>
  <c r="O1974" i="19"/>
  <c r="P1974" i="19"/>
  <c r="Q1974" i="19"/>
  <c r="AY1974" i="19"/>
  <c r="O1975" i="19"/>
  <c r="P1975" i="19"/>
  <c r="Q1975" i="19"/>
  <c r="AY1975" i="19"/>
  <c r="O1976" i="19"/>
  <c r="P1976" i="19"/>
  <c r="Q1976" i="19"/>
  <c r="AY1976" i="19"/>
  <c r="O1977" i="19"/>
  <c r="P1977" i="19"/>
  <c r="Q1977" i="19"/>
  <c r="AY1977" i="19"/>
  <c r="O1978" i="19"/>
  <c r="P1978" i="19"/>
  <c r="Q1978" i="19"/>
  <c r="AY1978" i="19"/>
  <c r="O1979" i="19"/>
  <c r="P1979" i="19"/>
  <c r="Q1979" i="19"/>
  <c r="AY1979" i="19"/>
  <c r="O1980" i="19"/>
  <c r="P1980" i="19"/>
  <c r="Q1980" i="19"/>
  <c r="AY1980" i="19"/>
  <c r="O1981" i="19"/>
  <c r="P1981" i="19"/>
  <c r="Q1981" i="19"/>
  <c r="AY1981" i="19"/>
  <c r="O1982" i="19"/>
  <c r="P1982" i="19"/>
  <c r="Q1982" i="19"/>
  <c r="AY1982" i="19"/>
  <c r="O1983" i="19"/>
  <c r="P1983" i="19"/>
  <c r="Q1983" i="19"/>
  <c r="AY1983" i="19"/>
  <c r="O1984" i="19"/>
  <c r="P1984" i="19"/>
  <c r="Q1984" i="19"/>
  <c r="AY1984" i="19"/>
  <c r="O1985" i="19"/>
  <c r="P1985" i="19"/>
  <c r="Q1985" i="19"/>
  <c r="AY1985" i="19"/>
  <c r="O1986" i="19"/>
  <c r="P1986" i="19"/>
  <c r="Q1986" i="19"/>
  <c r="AY1986" i="19"/>
  <c r="O1987" i="19"/>
  <c r="P1987" i="19"/>
  <c r="Q1987" i="19"/>
  <c r="AY1987" i="19"/>
  <c r="O1988" i="19"/>
  <c r="P1988" i="19"/>
  <c r="Q1988" i="19"/>
  <c r="AY1988" i="19"/>
  <c r="O1989" i="19"/>
  <c r="P1989" i="19"/>
  <c r="Q1989" i="19"/>
  <c r="AY1989" i="19"/>
  <c r="O1990" i="19"/>
  <c r="P1990" i="19"/>
  <c r="Q1990" i="19"/>
  <c r="AY1990" i="19"/>
  <c r="O1991" i="19"/>
  <c r="P1991" i="19"/>
  <c r="Q1991" i="19"/>
  <c r="AY1991" i="19"/>
  <c r="O1992" i="19"/>
  <c r="P1992" i="19"/>
  <c r="Q1992" i="19"/>
  <c r="AY1992" i="19"/>
  <c r="O1993" i="19"/>
  <c r="P1993" i="19"/>
  <c r="Q1993" i="19"/>
  <c r="AY1993" i="19"/>
  <c r="O1994" i="19"/>
  <c r="P1994" i="19"/>
  <c r="Q1994" i="19"/>
  <c r="AY1994" i="19"/>
  <c r="O1995" i="19"/>
  <c r="P1995" i="19"/>
  <c r="Q1995" i="19"/>
  <c r="AY1995" i="19"/>
  <c r="O1996" i="19"/>
  <c r="P1996" i="19"/>
  <c r="Q1996" i="19"/>
  <c r="AY1996" i="19"/>
  <c r="O1997" i="19"/>
  <c r="P1997" i="19"/>
  <c r="Q1997" i="19"/>
  <c r="AY1997" i="19"/>
  <c r="O1998" i="19"/>
  <c r="P1998" i="19"/>
  <c r="Q1998" i="19"/>
  <c r="AY1998" i="19"/>
  <c r="O1999" i="19"/>
  <c r="P1999" i="19"/>
  <c r="Q1999" i="19"/>
  <c r="AY1999" i="19"/>
  <c r="O2000" i="19"/>
  <c r="P2000" i="19"/>
  <c r="Q2000" i="19"/>
  <c r="AY2000" i="19"/>
  <c r="O2001" i="19"/>
  <c r="P2001" i="19"/>
  <c r="Q2001" i="19"/>
  <c r="AY2001" i="19"/>
  <c r="O2002" i="19"/>
  <c r="P2002" i="19"/>
  <c r="Q2002" i="19"/>
  <c r="AY2002" i="19"/>
  <c r="O2003" i="19"/>
  <c r="P2003" i="19"/>
  <c r="Q2003" i="19"/>
  <c r="AY2003" i="19"/>
  <c r="O2004" i="19"/>
  <c r="P2004" i="19"/>
  <c r="Q2004" i="19"/>
  <c r="AY2004" i="19"/>
  <c r="O2005" i="19"/>
  <c r="P2005" i="19"/>
  <c r="Q2005" i="19"/>
  <c r="AY2005" i="19"/>
  <c r="O2006" i="19"/>
  <c r="P2006" i="19"/>
  <c r="Q2006" i="19"/>
  <c r="AY2006" i="19"/>
  <c r="O2007" i="19"/>
  <c r="P2007" i="19"/>
  <c r="Q2007" i="19"/>
  <c r="AY2007" i="19"/>
  <c r="O2008" i="19"/>
  <c r="P2008" i="19"/>
  <c r="Q2008" i="19"/>
  <c r="AY2008" i="19"/>
  <c r="O2009" i="19"/>
  <c r="P2009" i="19"/>
  <c r="Q2009" i="19"/>
  <c r="AY2009" i="19"/>
  <c r="O2010" i="19"/>
  <c r="P2010" i="19"/>
  <c r="Q2010" i="19"/>
  <c r="AY2010" i="19"/>
  <c r="O2011" i="19"/>
  <c r="P2011" i="19"/>
  <c r="Q2011" i="19"/>
  <c r="AY2011" i="19"/>
  <c r="O2012" i="19"/>
  <c r="P2012" i="19"/>
  <c r="Q2012" i="19"/>
  <c r="AY2012" i="19"/>
  <c r="O2013" i="19"/>
  <c r="P2013" i="19"/>
  <c r="Q2013" i="19"/>
  <c r="AY2013" i="19"/>
  <c r="O2014" i="19"/>
  <c r="P2014" i="19"/>
  <c r="Q2014" i="19"/>
  <c r="AY2014" i="19"/>
  <c r="O2015" i="19"/>
  <c r="P2015" i="19"/>
  <c r="Q2015" i="19"/>
  <c r="AY2015" i="19"/>
  <c r="O2016" i="19"/>
  <c r="P2016" i="19"/>
  <c r="Q2016" i="19"/>
  <c r="AY2016" i="19"/>
  <c r="O2017" i="19"/>
  <c r="P2017" i="19"/>
  <c r="Q2017" i="19"/>
  <c r="AY2017" i="19"/>
  <c r="O2018" i="19"/>
  <c r="P2018" i="19"/>
  <c r="Q2018" i="19"/>
  <c r="AY2018" i="19"/>
  <c r="O2019" i="19"/>
  <c r="P2019" i="19"/>
  <c r="Q2019" i="19"/>
  <c r="AY2019" i="19"/>
  <c r="O2020" i="19"/>
  <c r="P2020" i="19"/>
  <c r="Q2020" i="19"/>
  <c r="AY2020" i="19"/>
  <c r="O2021" i="19"/>
  <c r="P2021" i="19"/>
  <c r="Q2021" i="19"/>
  <c r="AY2021" i="19"/>
  <c r="O2022" i="19"/>
  <c r="P2022" i="19"/>
  <c r="Q2022" i="19"/>
  <c r="AY2022" i="19"/>
  <c r="O2023" i="19"/>
  <c r="P2023" i="19"/>
  <c r="Q2023" i="19"/>
  <c r="AY2023" i="19"/>
  <c r="O2024" i="19"/>
  <c r="P2024" i="19"/>
  <c r="Q2024" i="19"/>
  <c r="AY2024" i="19"/>
  <c r="O2025" i="19"/>
  <c r="P2025" i="19"/>
  <c r="Q2025" i="19"/>
  <c r="AY2025" i="19"/>
  <c r="O2026" i="19"/>
  <c r="P2026" i="19"/>
  <c r="Q2026" i="19"/>
  <c r="AY2026" i="19"/>
  <c r="O2027" i="19"/>
  <c r="P2027" i="19"/>
  <c r="Q2027" i="19"/>
  <c r="AY2027" i="19"/>
  <c r="O2028" i="19"/>
  <c r="P2028" i="19"/>
  <c r="Q2028" i="19"/>
  <c r="AY2028" i="19"/>
  <c r="O2029" i="19"/>
  <c r="P2029" i="19"/>
  <c r="Q2029" i="19"/>
  <c r="AY2029" i="19"/>
  <c r="O2030" i="19"/>
  <c r="P2030" i="19"/>
  <c r="Q2030" i="19"/>
  <c r="AY2030" i="19"/>
  <c r="O2031" i="19"/>
  <c r="P2031" i="19"/>
  <c r="Q2031" i="19"/>
  <c r="AY2031" i="19"/>
  <c r="O2032" i="19"/>
  <c r="P2032" i="19"/>
  <c r="Q2032" i="19"/>
  <c r="AY2032" i="19"/>
  <c r="O2033" i="19"/>
  <c r="P2033" i="19"/>
  <c r="Q2033" i="19"/>
  <c r="AY2033" i="19"/>
  <c r="O2034" i="19"/>
  <c r="P2034" i="19"/>
  <c r="Q2034" i="19"/>
  <c r="AY2034" i="19"/>
  <c r="O2035" i="19"/>
  <c r="P2035" i="19"/>
  <c r="Q2035" i="19"/>
  <c r="AY2035" i="19"/>
  <c r="O2036" i="19"/>
  <c r="P2036" i="19"/>
  <c r="Q2036" i="19"/>
  <c r="AY2036" i="19"/>
  <c r="O2037" i="19"/>
  <c r="P2037" i="19"/>
  <c r="Q2037" i="19"/>
  <c r="AY2037" i="19"/>
  <c r="O2038" i="19"/>
  <c r="P2038" i="19"/>
  <c r="Q2038" i="19"/>
  <c r="AY2038" i="19"/>
  <c r="O2039" i="19"/>
  <c r="P2039" i="19"/>
  <c r="Q2039" i="19"/>
  <c r="AY2039" i="19"/>
  <c r="O2040" i="19"/>
  <c r="P2040" i="19"/>
  <c r="Q2040" i="19"/>
  <c r="AY2040" i="19"/>
  <c r="O2041" i="19"/>
  <c r="P2041" i="19"/>
  <c r="Q2041" i="19"/>
  <c r="AY2041" i="19"/>
  <c r="O2042" i="19"/>
  <c r="P2042" i="19"/>
  <c r="Q2042" i="19"/>
  <c r="AY2042" i="19"/>
  <c r="O2043" i="19"/>
  <c r="P2043" i="19"/>
  <c r="Q2043" i="19"/>
  <c r="AY2043" i="19"/>
  <c r="O2044" i="19"/>
  <c r="P2044" i="19"/>
  <c r="Q2044" i="19"/>
  <c r="AY2044" i="19"/>
  <c r="O2045" i="19"/>
  <c r="P2045" i="19"/>
  <c r="Q2045" i="19"/>
  <c r="AY2045" i="19"/>
  <c r="O2046" i="19"/>
  <c r="P2046" i="19"/>
  <c r="Q2046" i="19"/>
  <c r="AY2046" i="19"/>
  <c r="O2047" i="19"/>
  <c r="P2047" i="19"/>
  <c r="Q2047" i="19"/>
  <c r="AY2047" i="19"/>
  <c r="O2048" i="19"/>
  <c r="P2048" i="19"/>
  <c r="Q2048" i="19"/>
  <c r="AY2048" i="19"/>
  <c r="O2049" i="19"/>
  <c r="P2049" i="19"/>
  <c r="Q2049" i="19"/>
  <c r="AY2049" i="19"/>
  <c r="O2050" i="19"/>
  <c r="P2050" i="19"/>
  <c r="Q2050" i="19"/>
  <c r="AY2050" i="19"/>
  <c r="O2051" i="19"/>
  <c r="P2051" i="19"/>
  <c r="Q2051" i="19"/>
  <c r="AY2051" i="19"/>
  <c r="O2052" i="19"/>
  <c r="P2052" i="19"/>
  <c r="Q2052" i="19"/>
  <c r="AY2052" i="19"/>
  <c r="O2053" i="19"/>
  <c r="P2053" i="19"/>
  <c r="Q2053" i="19"/>
  <c r="AY2053" i="19"/>
  <c r="O2054" i="19"/>
  <c r="P2054" i="19"/>
  <c r="Q2054" i="19"/>
  <c r="AY2054" i="19"/>
  <c r="O2055" i="19"/>
  <c r="P2055" i="19"/>
  <c r="Q2055" i="19"/>
  <c r="AY2055" i="19"/>
  <c r="O2056" i="19"/>
  <c r="P2056" i="19"/>
  <c r="Q2056" i="19"/>
  <c r="AY2056" i="19"/>
  <c r="O2057" i="19"/>
  <c r="P2057" i="19"/>
  <c r="Q2057" i="19"/>
  <c r="AY2057" i="19"/>
  <c r="O2058" i="19"/>
  <c r="P2058" i="19"/>
  <c r="Q2058" i="19"/>
  <c r="AY2058" i="19"/>
  <c r="O2059" i="19"/>
  <c r="P2059" i="19"/>
  <c r="Q2059" i="19"/>
  <c r="AY2059" i="19"/>
  <c r="O2060" i="19"/>
  <c r="P2060" i="19"/>
  <c r="Q2060" i="19"/>
  <c r="AY2060" i="19"/>
  <c r="O2061" i="19"/>
  <c r="P2061" i="19"/>
  <c r="Q2061" i="19"/>
  <c r="AY2061" i="19"/>
  <c r="O2062" i="19"/>
  <c r="P2062" i="19"/>
  <c r="Q2062" i="19"/>
  <c r="AY2062" i="19"/>
  <c r="O2063" i="19"/>
  <c r="P2063" i="19"/>
  <c r="Q2063" i="19"/>
  <c r="AY2063" i="19"/>
  <c r="O2064" i="19"/>
  <c r="P2064" i="19"/>
  <c r="Q2064" i="19"/>
  <c r="AY2064" i="19"/>
  <c r="O2065" i="19"/>
  <c r="P2065" i="19"/>
  <c r="Q2065" i="19"/>
  <c r="AY2065" i="19"/>
  <c r="O2066" i="19"/>
  <c r="P2066" i="19"/>
  <c r="Q2066" i="19"/>
  <c r="AY2066" i="19"/>
  <c r="O2067" i="19"/>
  <c r="P2067" i="19"/>
  <c r="Q2067" i="19"/>
  <c r="AY2067" i="19"/>
  <c r="O2068" i="19"/>
  <c r="P2068" i="19"/>
  <c r="Q2068" i="19"/>
  <c r="AY2068" i="19"/>
  <c r="O2071" i="19"/>
  <c r="P2071" i="19"/>
  <c r="Q2071" i="19"/>
  <c r="R2071" i="19"/>
  <c r="AY2071" i="19"/>
  <c r="O2072" i="19"/>
  <c r="P2072" i="19"/>
  <c r="Q2072" i="19"/>
  <c r="R2072" i="19"/>
  <c r="AY2072" i="19"/>
  <c r="O2073" i="19"/>
  <c r="P2073" i="19"/>
  <c r="Q2073" i="19"/>
  <c r="R2073" i="19"/>
  <c r="AY2073" i="19"/>
  <c r="O2074" i="19"/>
  <c r="P2074" i="19"/>
  <c r="Q2074" i="19"/>
  <c r="R2074" i="19"/>
  <c r="AY2074" i="19"/>
  <c r="O2075" i="19"/>
  <c r="P2075" i="19"/>
  <c r="Q2075" i="19"/>
  <c r="R2075" i="19"/>
  <c r="AY2075" i="19"/>
  <c r="O2076" i="19"/>
  <c r="P2076" i="19"/>
  <c r="Q2076" i="19"/>
  <c r="R2076" i="19"/>
  <c r="AY2076" i="19"/>
  <c r="O2077" i="19"/>
  <c r="P2077" i="19"/>
  <c r="Q2077" i="19"/>
  <c r="R2077" i="19"/>
  <c r="AY2077" i="19"/>
  <c r="O2078" i="19"/>
  <c r="P2078" i="19"/>
  <c r="Q2078" i="19"/>
  <c r="R2078" i="19"/>
  <c r="AY2078" i="19"/>
  <c r="O2079" i="19"/>
  <c r="P2079" i="19"/>
  <c r="Q2079" i="19"/>
  <c r="R2079" i="19"/>
  <c r="AY2079" i="19"/>
  <c r="O2080" i="19"/>
  <c r="P2080" i="19"/>
  <c r="Q2080" i="19"/>
  <c r="R2080" i="19"/>
  <c r="AY2080" i="19"/>
  <c r="O2081" i="19"/>
  <c r="P2081" i="19"/>
  <c r="Q2081" i="19"/>
  <c r="R2081" i="19"/>
  <c r="AY2081" i="19"/>
  <c r="O2082" i="19"/>
  <c r="P2082" i="19"/>
  <c r="Q2082" i="19"/>
  <c r="R2082" i="19"/>
  <c r="AY2082" i="19"/>
  <c r="O2083" i="19"/>
  <c r="P2083" i="19"/>
  <c r="Q2083" i="19"/>
  <c r="R2083" i="19"/>
  <c r="AY2083" i="19"/>
  <c r="O2084" i="19"/>
  <c r="P2084" i="19"/>
  <c r="Q2084" i="19"/>
  <c r="R2084" i="19"/>
  <c r="AY2084" i="19"/>
  <c r="O2085" i="19"/>
  <c r="P2085" i="19"/>
  <c r="Q2085" i="19"/>
  <c r="R2085" i="19"/>
  <c r="AY2085" i="19"/>
  <c r="O2086" i="19"/>
  <c r="P2086" i="19"/>
  <c r="Q2086" i="19"/>
  <c r="R2086" i="19"/>
  <c r="AY2086" i="19"/>
  <c r="O2087" i="19"/>
  <c r="P2087" i="19"/>
  <c r="Q2087" i="19"/>
  <c r="R2087" i="19"/>
  <c r="AY2087" i="19"/>
  <c r="O2088" i="19"/>
  <c r="P2088" i="19"/>
  <c r="Q2088" i="19"/>
  <c r="R2088" i="19"/>
  <c r="AY2088" i="19"/>
  <c r="O2089" i="19"/>
  <c r="P2089" i="19"/>
  <c r="Q2089" i="19"/>
  <c r="R2089" i="19"/>
  <c r="AY2089" i="19"/>
  <c r="O2090" i="19"/>
  <c r="P2090" i="19"/>
  <c r="Q2090" i="19"/>
  <c r="R2090" i="19"/>
  <c r="AY2090" i="19"/>
  <c r="O2091" i="19"/>
  <c r="P2091" i="19"/>
  <c r="Q2091" i="19"/>
  <c r="R2091" i="19"/>
  <c r="AY2091" i="19"/>
  <c r="O2092" i="19"/>
  <c r="P2092" i="19"/>
  <c r="Q2092" i="19"/>
  <c r="R2092" i="19"/>
  <c r="AY2092" i="19"/>
  <c r="O2093" i="19"/>
  <c r="P2093" i="19"/>
  <c r="Q2093" i="19"/>
  <c r="R2093" i="19"/>
  <c r="AY2093" i="19"/>
  <c r="O2094" i="19"/>
  <c r="P2094" i="19"/>
  <c r="Q2094" i="19"/>
  <c r="R2094" i="19"/>
  <c r="AY2094" i="19"/>
  <c r="O2095" i="19"/>
  <c r="P2095" i="19"/>
  <c r="Q2095" i="19"/>
  <c r="R2095" i="19"/>
  <c r="AY2095" i="19"/>
  <c r="O2096" i="19"/>
  <c r="P2096" i="19"/>
  <c r="Q2096" i="19"/>
  <c r="R2096" i="19"/>
  <c r="AY2096" i="19"/>
  <c r="O2097" i="19"/>
  <c r="P2097" i="19"/>
  <c r="Q2097" i="19"/>
  <c r="R2097" i="19"/>
  <c r="AY2097" i="19"/>
  <c r="O2098" i="19"/>
  <c r="P2098" i="19"/>
  <c r="Q2098" i="19"/>
  <c r="R2098" i="19"/>
  <c r="AY2098" i="19"/>
  <c r="O2099" i="19"/>
  <c r="P2099" i="19"/>
  <c r="Q2099" i="19"/>
  <c r="R2099" i="19"/>
  <c r="AY2099" i="19"/>
  <c r="O2100" i="19"/>
  <c r="P2100" i="19"/>
  <c r="Q2100" i="19"/>
  <c r="R2100" i="19"/>
  <c r="AY2100" i="19"/>
  <c r="O2101" i="19"/>
  <c r="P2101" i="19"/>
  <c r="Q2101" i="19"/>
  <c r="R2101" i="19"/>
  <c r="AY2101" i="19"/>
  <c r="O2102" i="19"/>
  <c r="P2102" i="19"/>
  <c r="Q2102" i="19"/>
  <c r="R2102" i="19"/>
  <c r="AY2102" i="19"/>
  <c r="O2103" i="19"/>
  <c r="P2103" i="19"/>
  <c r="Q2103" i="19"/>
  <c r="R2103" i="19"/>
  <c r="AY2103" i="19"/>
  <c r="O2104" i="19"/>
  <c r="P2104" i="19"/>
  <c r="Q2104" i="19"/>
  <c r="R2104" i="19"/>
  <c r="AY2104" i="19"/>
  <c r="O2105" i="19"/>
  <c r="P2105" i="19"/>
  <c r="Q2105" i="19"/>
  <c r="R2105" i="19"/>
  <c r="AY2105" i="19"/>
  <c r="O2106" i="19"/>
  <c r="P2106" i="19"/>
  <c r="Q2106" i="19"/>
  <c r="R2106" i="19"/>
  <c r="AY2106" i="19"/>
  <c r="O2107" i="19"/>
  <c r="P2107" i="19"/>
  <c r="Q2107" i="19"/>
  <c r="R2107" i="19"/>
  <c r="AY2107" i="19"/>
  <c r="O2108" i="19"/>
  <c r="P2108" i="19"/>
  <c r="Q2108" i="19"/>
  <c r="R2108" i="19"/>
  <c r="AY2108" i="19"/>
  <c r="O2109" i="19"/>
  <c r="P2109" i="19"/>
  <c r="Q2109" i="19"/>
  <c r="R2109" i="19"/>
  <c r="AY2109" i="19"/>
  <c r="O2110" i="19"/>
  <c r="P2110" i="19"/>
  <c r="Q2110" i="19"/>
  <c r="R2110" i="19"/>
  <c r="AY2110" i="19"/>
  <c r="O2111" i="19"/>
  <c r="P2111" i="19"/>
  <c r="Q2111" i="19"/>
  <c r="R2111" i="19"/>
  <c r="AY2111" i="19"/>
  <c r="O2112" i="19"/>
  <c r="P2112" i="19"/>
  <c r="Q2112" i="19"/>
  <c r="R2112" i="19"/>
  <c r="AY2112" i="19"/>
  <c r="O2113" i="19"/>
  <c r="P2113" i="19"/>
  <c r="Q2113" i="19"/>
  <c r="R2113" i="19"/>
  <c r="AY2113" i="19"/>
  <c r="O2114" i="19"/>
  <c r="P2114" i="19"/>
  <c r="Q2114" i="19"/>
  <c r="R2114" i="19"/>
  <c r="AY2114" i="19"/>
  <c r="O2115" i="19"/>
  <c r="P2115" i="19"/>
  <c r="Q2115" i="19"/>
  <c r="R2115" i="19"/>
  <c r="AY2115" i="19"/>
  <c r="O2116" i="19"/>
  <c r="P2116" i="19"/>
  <c r="Q2116" i="19"/>
  <c r="R2116" i="19"/>
  <c r="AY2116" i="19"/>
  <c r="O2117" i="19"/>
  <c r="P2117" i="19"/>
  <c r="Q2117" i="19"/>
  <c r="R2117" i="19"/>
  <c r="AY2117" i="19"/>
  <c r="O2118" i="19"/>
  <c r="P2118" i="19"/>
  <c r="Q2118" i="19"/>
  <c r="R2118" i="19"/>
  <c r="AY2118" i="19"/>
  <c r="O2119" i="19"/>
  <c r="P2119" i="19"/>
  <c r="Q2119" i="19"/>
  <c r="R2119" i="19"/>
  <c r="AY2119" i="19"/>
  <c r="O2120" i="19"/>
  <c r="P2120" i="19"/>
  <c r="Q2120" i="19"/>
  <c r="R2120" i="19"/>
  <c r="AY2120" i="19"/>
  <c r="O2121" i="19"/>
  <c r="P2121" i="19"/>
  <c r="Q2121" i="19"/>
  <c r="R2121" i="19"/>
  <c r="AY2121" i="19"/>
  <c r="O2122" i="19"/>
  <c r="P2122" i="19"/>
  <c r="Q2122" i="19"/>
  <c r="R2122" i="19"/>
  <c r="AY2122" i="19"/>
  <c r="O2123" i="19"/>
  <c r="P2123" i="19"/>
  <c r="Q2123" i="19"/>
  <c r="R2123" i="19"/>
  <c r="AY2123" i="19"/>
  <c r="O2124" i="19"/>
  <c r="P2124" i="19"/>
  <c r="Q2124" i="19"/>
  <c r="R2124" i="19"/>
  <c r="O2126" i="19"/>
  <c r="P2126" i="19"/>
  <c r="Q2126" i="19"/>
  <c r="R2126" i="19"/>
  <c r="AY2126" i="19"/>
  <c r="O2127" i="19"/>
  <c r="P2127" i="19"/>
  <c r="Q2127" i="19"/>
  <c r="R2127" i="19"/>
  <c r="AY2127" i="19"/>
  <c r="O2128" i="19"/>
  <c r="P2128" i="19"/>
  <c r="Q2128" i="19"/>
  <c r="R2128" i="19"/>
  <c r="AY2128" i="19"/>
  <c r="O2129" i="19"/>
  <c r="P2129" i="19"/>
  <c r="Q2129" i="19"/>
  <c r="R2129" i="19"/>
  <c r="AY2129" i="19"/>
  <c r="O2130" i="19"/>
  <c r="P2130" i="19"/>
  <c r="Q2130" i="19"/>
  <c r="R2130" i="19"/>
  <c r="AY2130" i="19"/>
  <c r="O2131" i="19"/>
  <c r="P2131" i="19"/>
  <c r="Q2131" i="19"/>
  <c r="R2131" i="19"/>
  <c r="AY2131" i="19"/>
  <c r="O2132" i="19"/>
  <c r="P2132" i="19"/>
  <c r="Q2132" i="19"/>
  <c r="R2132" i="19"/>
  <c r="AY2132" i="19"/>
  <c r="O2133" i="19"/>
  <c r="P2133" i="19"/>
  <c r="Q2133" i="19"/>
  <c r="R2133" i="19"/>
  <c r="AY2133" i="19"/>
  <c r="O2134" i="19"/>
  <c r="P2134" i="19"/>
  <c r="Q2134" i="19"/>
  <c r="R2134" i="19"/>
  <c r="AY2134" i="19"/>
  <c r="O2135" i="19"/>
  <c r="P2135" i="19"/>
  <c r="Q2135" i="19"/>
  <c r="R2135" i="19"/>
  <c r="AY2135" i="19"/>
  <c r="O2136" i="19"/>
  <c r="P2136" i="19"/>
  <c r="Q2136" i="19"/>
  <c r="R2136" i="19"/>
  <c r="AY2136" i="19"/>
  <c r="O2137" i="19"/>
  <c r="P2137" i="19"/>
  <c r="Q2137" i="19"/>
  <c r="R2137" i="19"/>
  <c r="AY2137" i="19"/>
  <c r="O2138" i="19"/>
  <c r="P2138" i="19"/>
  <c r="Q2138" i="19"/>
  <c r="R2138" i="19"/>
  <c r="AY2138" i="19"/>
  <c r="O2139" i="19"/>
  <c r="P2139" i="19"/>
  <c r="Q2139" i="19"/>
  <c r="R2139" i="19"/>
  <c r="AY2139" i="19"/>
  <c r="O2140" i="19"/>
  <c r="P2140" i="19"/>
  <c r="Q2140" i="19"/>
  <c r="R2140" i="19"/>
  <c r="AY2140" i="19"/>
  <c r="O2141" i="19"/>
  <c r="P2141" i="19"/>
  <c r="Q2141" i="19"/>
  <c r="R2141" i="19"/>
  <c r="AY2141" i="19"/>
  <c r="O2142" i="19"/>
  <c r="P2142" i="19"/>
  <c r="Q2142" i="19"/>
  <c r="R2142" i="19"/>
  <c r="AY2142" i="19"/>
  <c r="O2143" i="19"/>
  <c r="P2143" i="19"/>
  <c r="Q2143" i="19"/>
  <c r="R2143" i="19"/>
  <c r="AY2143" i="19"/>
  <c r="O2144" i="19"/>
  <c r="P2144" i="19"/>
  <c r="Q2144" i="19"/>
  <c r="R2144" i="19"/>
  <c r="AY2144" i="19"/>
  <c r="O2145" i="19"/>
  <c r="P2145" i="19"/>
  <c r="Q2145" i="19"/>
  <c r="R2145" i="19"/>
  <c r="AY2145" i="19"/>
  <c r="O2146" i="19"/>
  <c r="P2146" i="19"/>
  <c r="Q2146" i="19"/>
  <c r="R2146" i="19"/>
  <c r="AY2146" i="19"/>
  <c r="O2147" i="19"/>
  <c r="P2147" i="19"/>
  <c r="Q2147" i="19"/>
  <c r="R2147" i="19"/>
  <c r="AY2147" i="19"/>
  <c r="O2148" i="19"/>
  <c r="P2148" i="19"/>
  <c r="Q2148" i="19"/>
  <c r="R2148" i="19"/>
  <c r="AY2148" i="19"/>
  <c r="O2149" i="19"/>
  <c r="P2149" i="19"/>
  <c r="Q2149" i="19"/>
  <c r="R2149" i="19"/>
  <c r="AY2149" i="19"/>
  <c r="O2150" i="19"/>
  <c r="P2150" i="19"/>
  <c r="Q2150" i="19"/>
  <c r="R2150" i="19"/>
  <c r="AY2150" i="19"/>
  <c r="O2151" i="19"/>
  <c r="P2151" i="19"/>
  <c r="Q2151" i="19"/>
  <c r="R2151" i="19"/>
  <c r="AY2151" i="19"/>
  <c r="O2152" i="19"/>
  <c r="P2152" i="19"/>
  <c r="Q2152" i="19"/>
  <c r="R2152" i="19"/>
  <c r="AY2152" i="19"/>
  <c r="O2153" i="19"/>
  <c r="P2153" i="19"/>
  <c r="Q2153" i="19"/>
  <c r="R2153" i="19"/>
  <c r="AY2153" i="19"/>
  <c r="O2154" i="19"/>
  <c r="P2154" i="19"/>
  <c r="Q2154" i="19"/>
  <c r="R2154" i="19"/>
  <c r="AY2154" i="19"/>
  <c r="O2155" i="19"/>
  <c r="P2155" i="19"/>
  <c r="Q2155" i="19"/>
  <c r="R2155" i="19"/>
  <c r="AY2155" i="19"/>
  <c r="O2156" i="19"/>
  <c r="P2156" i="19"/>
  <c r="Q2156" i="19"/>
  <c r="R2156" i="19"/>
  <c r="AY2156" i="19"/>
  <c r="O2157" i="19"/>
  <c r="P2157" i="19"/>
  <c r="Q2157" i="19"/>
  <c r="R2157" i="19"/>
  <c r="AY2157" i="19"/>
  <c r="O2158" i="19"/>
  <c r="P2158" i="19"/>
  <c r="Q2158" i="19"/>
  <c r="R2158" i="19"/>
  <c r="AY2158" i="19"/>
  <c r="O2159" i="19"/>
  <c r="P2159" i="19"/>
  <c r="Q2159" i="19"/>
  <c r="R2159" i="19"/>
  <c r="AY2159" i="19"/>
  <c r="O2160" i="19"/>
  <c r="P2160" i="19"/>
  <c r="Q2160" i="19"/>
  <c r="R2160" i="19"/>
  <c r="AY2160" i="19"/>
  <c r="O2161" i="19"/>
  <c r="P2161" i="19"/>
  <c r="Q2161" i="19"/>
  <c r="R2161" i="19"/>
  <c r="AY2161" i="19"/>
  <c r="O2162" i="19"/>
  <c r="P2162" i="19"/>
  <c r="Q2162" i="19"/>
  <c r="R2162" i="19"/>
  <c r="AY2162" i="19"/>
  <c r="O2163" i="19"/>
  <c r="P2163" i="19"/>
  <c r="Q2163" i="19"/>
  <c r="R2163" i="19"/>
  <c r="AY2163" i="19"/>
  <c r="O2164" i="19"/>
  <c r="P2164" i="19"/>
  <c r="Q2164" i="19"/>
  <c r="R2164" i="19"/>
  <c r="AY2164" i="19"/>
  <c r="O2165" i="19"/>
  <c r="P2165" i="19"/>
  <c r="Q2165" i="19"/>
  <c r="R2165" i="19"/>
  <c r="AY2165" i="19"/>
  <c r="O2166" i="19"/>
  <c r="P2166" i="19"/>
  <c r="Q2166" i="19"/>
  <c r="R2166" i="19"/>
  <c r="AY2166" i="19"/>
  <c r="O2167" i="19"/>
  <c r="P2167" i="19"/>
  <c r="Q2167" i="19"/>
  <c r="R2167" i="19"/>
  <c r="AY2167" i="19"/>
  <c r="O2168" i="19"/>
  <c r="P2168" i="19"/>
  <c r="Q2168" i="19"/>
  <c r="R2168" i="19"/>
  <c r="AY2168" i="19"/>
  <c r="O2169" i="19"/>
  <c r="P2169" i="19"/>
  <c r="Q2169" i="19"/>
  <c r="R2169" i="19"/>
  <c r="AY2169" i="19"/>
  <c r="O2170" i="19"/>
  <c r="P2170" i="19"/>
  <c r="Q2170" i="19"/>
  <c r="R2170" i="19"/>
  <c r="AY2170" i="19"/>
  <c r="O2171" i="19"/>
  <c r="P2171" i="19"/>
  <c r="Q2171" i="19"/>
  <c r="R2171" i="19"/>
  <c r="AY2171" i="19"/>
  <c r="O2172" i="19"/>
  <c r="P2172" i="19"/>
  <c r="Q2172" i="19"/>
  <c r="R2172" i="19"/>
  <c r="AY2172" i="19"/>
  <c r="O2173" i="19"/>
  <c r="P2173" i="19"/>
  <c r="Q2173" i="19"/>
  <c r="R2173" i="19"/>
  <c r="AY2173" i="19"/>
  <c r="O2174" i="19"/>
  <c r="P2174" i="19"/>
  <c r="Q2174" i="19"/>
  <c r="R2174" i="19"/>
  <c r="AY2174" i="19"/>
  <c r="O2175" i="19"/>
  <c r="P2175" i="19"/>
  <c r="Q2175" i="19"/>
  <c r="R2175" i="19"/>
  <c r="AY2175" i="19"/>
  <c r="O2176" i="19"/>
  <c r="P2176" i="19"/>
  <c r="Q2176" i="19"/>
  <c r="R2176" i="19"/>
  <c r="AY2176" i="19"/>
  <c r="O2177" i="19"/>
  <c r="P2177" i="19"/>
  <c r="Q2177" i="19"/>
  <c r="R2177" i="19"/>
  <c r="AY2177" i="19"/>
  <c r="O2178" i="19"/>
  <c r="P2178" i="19"/>
  <c r="Q2178" i="19"/>
  <c r="R2178" i="19"/>
  <c r="AY2178" i="19"/>
  <c r="O2179" i="19"/>
  <c r="P2179" i="19"/>
  <c r="Q2179" i="19"/>
  <c r="R2179" i="19"/>
  <c r="AY2179" i="19"/>
  <c r="O2180" i="19"/>
  <c r="P2180" i="19"/>
  <c r="Q2180" i="19"/>
  <c r="R2180" i="19"/>
  <c r="AY2180" i="19"/>
  <c r="O2181" i="19"/>
  <c r="P2181" i="19"/>
  <c r="Q2181" i="19"/>
  <c r="R2181" i="19"/>
  <c r="AY2181" i="19"/>
  <c r="O2182" i="19"/>
  <c r="P2182" i="19"/>
  <c r="Q2182" i="19"/>
  <c r="R2182" i="19"/>
  <c r="AY2182" i="19"/>
  <c r="O2183" i="19"/>
  <c r="P2183" i="19"/>
  <c r="Q2183" i="19"/>
  <c r="R2183" i="19"/>
  <c r="AY2183" i="19"/>
  <c r="O2184" i="19"/>
  <c r="P2184" i="19"/>
  <c r="Q2184" i="19"/>
  <c r="R2184" i="19"/>
  <c r="AY2184" i="19"/>
  <c r="O2185" i="19"/>
  <c r="P2185" i="19"/>
  <c r="Q2185" i="19"/>
  <c r="R2185" i="19"/>
  <c r="AY2185" i="19"/>
  <c r="O2186" i="19"/>
  <c r="P2186" i="19"/>
  <c r="Q2186" i="19"/>
  <c r="R2186" i="19"/>
  <c r="AY2186" i="19"/>
  <c r="O2187" i="19"/>
  <c r="P2187" i="19"/>
  <c r="Q2187" i="19"/>
  <c r="R2187" i="19"/>
  <c r="AY2187" i="19"/>
  <c r="O2188" i="19"/>
  <c r="P2188" i="19"/>
  <c r="Q2188" i="19"/>
  <c r="R2188" i="19"/>
  <c r="AY2188" i="19"/>
  <c r="O2189" i="19"/>
  <c r="P2189" i="19"/>
  <c r="Q2189" i="19"/>
  <c r="R2189" i="19"/>
  <c r="AY2189" i="19"/>
  <c r="O2190" i="19"/>
  <c r="P2190" i="19"/>
  <c r="Q2190" i="19"/>
  <c r="R2190" i="19"/>
  <c r="AY2190" i="19"/>
  <c r="O2191" i="19"/>
  <c r="P2191" i="19"/>
  <c r="Q2191" i="19"/>
  <c r="R2191" i="19"/>
  <c r="AY2191" i="19"/>
  <c r="O2192" i="19"/>
  <c r="P2192" i="19"/>
  <c r="Q2192" i="19"/>
  <c r="R2192" i="19"/>
  <c r="AY2192" i="19"/>
  <c r="O2193" i="19"/>
  <c r="P2193" i="19"/>
  <c r="Q2193" i="19"/>
  <c r="R2193" i="19"/>
  <c r="AY2193" i="19"/>
  <c r="O2194" i="19"/>
  <c r="P2194" i="19"/>
  <c r="Q2194" i="19"/>
  <c r="R2194" i="19"/>
  <c r="AY2194" i="19"/>
  <c r="O2195" i="19"/>
  <c r="P2195" i="19"/>
  <c r="Q2195" i="19"/>
  <c r="R2195" i="19"/>
  <c r="AY2195" i="19"/>
  <c r="O2196" i="19"/>
  <c r="P2196" i="19"/>
  <c r="Q2196" i="19"/>
  <c r="R2196" i="19"/>
  <c r="AY2196" i="19"/>
  <c r="O2197" i="19"/>
  <c r="P2197" i="19"/>
  <c r="Q2197" i="19"/>
  <c r="R2197" i="19"/>
  <c r="AY2197" i="19"/>
  <c r="O2198" i="19"/>
  <c r="P2198" i="19"/>
  <c r="Q2198" i="19"/>
  <c r="R2198" i="19"/>
  <c r="AY2198" i="19"/>
  <c r="O2199" i="19"/>
  <c r="P2199" i="19"/>
  <c r="Q2199" i="19"/>
  <c r="R2199" i="19"/>
  <c r="AY2199" i="19"/>
  <c r="O2200" i="19"/>
  <c r="P2200" i="19"/>
  <c r="Q2200" i="19"/>
  <c r="R2200" i="19"/>
  <c r="AY2200" i="19"/>
  <c r="O2201" i="19"/>
  <c r="P2201" i="19"/>
  <c r="Q2201" i="19"/>
  <c r="R2201" i="19"/>
  <c r="AY2201" i="19"/>
  <c r="O2202" i="19"/>
  <c r="P2202" i="19"/>
  <c r="Q2202" i="19"/>
  <c r="R2202" i="19"/>
  <c r="AY2202" i="19"/>
  <c r="O2203" i="19"/>
  <c r="P2203" i="19"/>
  <c r="Q2203" i="19"/>
  <c r="R2203" i="19"/>
  <c r="AY2203" i="19"/>
  <c r="O2204" i="19"/>
  <c r="P2204" i="19"/>
  <c r="Q2204" i="19"/>
  <c r="R2204" i="19"/>
  <c r="AY2204" i="19"/>
  <c r="O2205" i="19"/>
  <c r="P2205" i="19"/>
  <c r="Q2205" i="19"/>
  <c r="R2205" i="19"/>
  <c r="AY2205" i="19"/>
  <c r="O2206" i="19"/>
  <c r="P2206" i="19"/>
  <c r="Q2206" i="19"/>
  <c r="R2206" i="19"/>
  <c r="AY2206" i="19"/>
  <c r="O2207" i="19"/>
  <c r="P2207" i="19"/>
  <c r="Q2207" i="19"/>
  <c r="R2207" i="19"/>
  <c r="AY2207" i="19"/>
  <c r="O2208" i="19"/>
  <c r="P2208" i="19"/>
  <c r="Q2208" i="19"/>
  <c r="R2208" i="19"/>
  <c r="AY2208" i="19"/>
  <c r="O2209" i="19"/>
  <c r="P2209" i="19"/>
  <c r="Q2209" i="19"/>
  <c r="R2209" i="19"/>
  <c r="AY2209" i="19"/>
  <c r="O2210" i="19"/>
  <c r="P2210" i="19"/>
  <c r="Q2210" i="19"/>
  <c r="R2210" i="19"/>
  <c r="AY2210" i="19"/>
  <c r="O2211" i="19"/>
  <c r="P2211" i="19"/>
  <c r="Q2211" i="19"/>
  <c r="R2211" i="19"/>
  <c r="AY2211" i="19"/>
  <c r="O2212" i="19"/>
  <c r="P2212" i="19"/>
  <c r="Q2212" i="19"/>
  <c r="R2212" i="19"/>
  <c r="AY2212" i="19"/>
  <c r="O2213" i="19"/>
  <c r="P2213" i="19"/>
  <c r="Q2213" i="19"/>
  <c r="R2213" i="19"/>
  <c r="AY2213" i="19"/>
  <c r="O2214" i="19"/>
  <c r="P2214" i="19"/>
  <c r="Q2214" i="19"/>
  <c r="R2214" i="19"/>
  <c r="O2216" i="19"/>
  <c r="P2216" i="19"/>
  <c r="Q2216" i="19"/>
  <c r="AY2216" i="19"/>
  <c r="O2217" i="19"/>
  <c r="P2217" i="19"/>
  <c r="Q2217" i="19"/>
  <c r="AY2217" i="19"/>
  <c r="O2218" i="19"/>
  <c r="P2218" i="19"/>
  <c r="Q2218" i="19"/>
  <c r="AY2218" i="19"/>
  <c r="O2219" i="19"/>
  <c r="P2219" i="19"/>
  <c r="Q2219" i="19"/>
  <c r="AY2219" i="19"/>
  <c r="O2220" i="19"/>
  <c r="P2220" i="19"/>
  <c r="Q2220" i="19"/>
  <c r="AY2220" i="19"/>
  <c r="O2221" i="19"/>
  <c r="P2221" i="19"/>
  <c r="Q2221" i="19"/>
  <c r="AY2221" i="19"/>
  <c r="O2222" i="19"/>
  <c r="P2222" i="19"/>
  <c r="Q2222" i="19"/>
  <c r="AY2222" i="19"/>
  <c r="O2223" i="19"/>
  <c r="P2223" i="19"/>
  <c r="Q2223" i="19"/>
  <c r="AY2223" i="19"/>
  <c r="O2224" i="19"/>
  <c r="P2224" i="19"/>
  <c r="Q2224" i="19"/>
  <c r="AY2224" i="19"/>
  <c r="O2225" i="19"/>
  <c r="P2225" i="19"/>
  <c r="Q2225" i="19"/>
  <c r="AY2225" i="19"/>
  <c r="O2226" i="19"/>
  <c r="P2226" i="19"/>
  <c r="Q2226" i="19"/>
  <c r="AY2226" i="19"/>
  <c r="O2227" i="19"/>
  <c r="P2227" i="19"/>
  <c r="Q2227" i="19"/>
  <c r="AY2227" i="19"/>
  <c r="O2228" i="19"/>
  <c r="P2228" i="19"/>
  <c r="Q2228" i="19"/>
  <c r="AY2228" i="19"/>
  <c r="O2229" i="19"/>
  <c r="P2229" i="19"/>
  <c r="Q2229" i="19"/>
  <c r="AY2229" i="19"/>
  <c r="O2230" i="19"/>
  <c r="P2230" i="19"/>
  <c r="Q2230" i="19"/>
  <c r="AY2230" i="19"/>
  <c r="O2231" i="19"/>
  <c r="P2231" i="19"/>
  <c r="Q2231" i="19"/>
  <c r="AY2231" i="19"/>
  <c r="O2232" i="19"/>
  <c r="P2232" i="19"/>
  <c r="Q2232" i="19"/>
  <c r="AY2232" i="19"/>
  <c r="O2233" i="19"/>
  <c r="P2233" i="19"/>
  <c r="Q2233" i="19"/>
  <c r="AY2233" i="19"/>
  <c r="O2234" i="19"/>
  <c r="P2234" i="19"/>
  <c r="Q2234" i="19"/>
  <c r="AY2234" i="19"/>
  <c r="O2235" i="19"/>
  <c r="P2235" i="19"/>
  <c r="Q2235" i="19"/>
  <c r="AY2235" i="19"/>
  <c r="O2236" i="19"/>
  <c r="P2236" i="19"/>
  <c r="Q2236" i="19"/>
  <c r="AY2236" i="19"/>
  <c r="O2237" i="19"/>
  <c r="P2237" i="19"/>
  <c r="Q2237" i="19"/>
  <c r="AY2237" i="19"/>
  <c r="O2238" i="19"/>
  <c r="P2238" i="19"/>
  <c r="Q2238" i="19"/>
  <c r="AY2238" i="19"/>
  <c r="O2239" i="19"/>
  <c r="P2239" i="19"/>
  <c r="Q2239" i="19"/>
  <c r="AY2239" i="19"/>
  <c r="O2240" i="19"/>
  <c r="P2240" i="19"/>
  <c r="Q2240" i="19"/>
  <c r="AY2240" i="19"/>
  <c r="O2241" i="19"/>
  <c r="P2241" i="19"/>
  <c r="Q2241" i="19"/>
  <c r="AY2241" i="19"/>
  <c r="O2242" i="19"/>
  <c r="P2242" i="19"/>
  <c r="Q2242" i="19"/>
  <c r="AY2242" i="19"/>
  <c r="O2243" i="19"/>
  <c r="P2243" i="19"/>
  <c r="Q2243" i="19"/>
  <c r="AY2243" i="19"/>
  <c r="O2244" i="19"/>
  <c r="P2244" i="19"/>
  <c r="Q2244" i="19"/>
  <c r="AY2244" i="19"/>
  <c r="O2245" i="19"/>
  <c r="P2245" i="19"/>
  <c r="Q2245" i="19"/>
  <c r="AY2245" i="19"/>
  <c r="O2246" i="19"/>
  <c r="P2246" i="19"/>
  <c r="Q2246" i="19"/>
  <c r="AY2246" i="19"/>
  <c r="O2247" i="19"/>
  <c r="P2247" i="19"/>
  <c r="Q2247" i="19"/>
  <c r="AY2247" i="19"/>
  <c r="O2248" i="19"/>
  <c r="P2248" i="19"/>
  <c r="Q2248" i="19"/>
  <c r="AY2248" i="19"/>
  <c r="O2249" i="19"/>
  <c r="P2249" i="19"/>
  <c r="Q2249" i="19"/>
  <c r="AY2249" i="19"/>
  <c r="O2250" i="19"/>
  <c r="P2250" i="19"/>
  <c r="Q2250" i="19"/>
  <c r="AY2250" i="19"/>
  <c r="O2251" i="19"/>
  <c r="P2251" i="19"/>
  <c r="Q2251" i="19"/>
  <c r="AY2251" i="19"/>
  <c r="O2252" i="19"/>
  <c r="P2252" i="19"/>
  <c r="Q2252" i="19"/>
  <c r="AY2252" i="19"/>
  <c r="O2253" i="19"/>
  <c r="P2253" i="19"/>
  <c r="Q2253" i="19"/>
  <c r="AY2253" i="19"/>
  <c r="O2254" i="19"/>
  <c r="P2254" i="19"/>
  <c r="Q2254" i="19"/>
  <c r="AY2254" i="19"/>
  <c r="O2255" i="19"/>
  <c r="P2255" i="19"/>
  <c r="Q2255" i="19"/>
  <c r="AY2255" i="19"/>
  <c r="O2256" i="19"/>
  <c r="P2256" i="19"/>
  <c r="Q2256" i="19"/>
  <c r="AY2256" i="19"/>
  <c r="O2257" i="19"/>
  <c r="P2257" i="19"/>
  <c r="Q2257" i="19"/>
  <c r="AY2257" i="19"/>
  <c r="O2258" i="19"/>
  <c r="P2258" i="19"/>
  <c r="Q2258" i="19"/>
  <c r="AY2258" i="19"/>
  <c r="O2259" i="19"/>
  <c r="P2259" i="19"/>
  <c r="Q2259" i="19"/>
  <c r="AY2259" i="19"/>
  <c r="O2260" i="19"/>
  <c r="P2260" i="19"/>
  <c r="Q2260" i="19"/>
  <c r="AY2260" i="19"/>
  <c r="O2261" i="19"/>
  <c r="P2261" i="19"/>
  <c r="Q2261" i="19"/>
  <c r="AY2261" i="19"/>
  <c r="O2262" i="19"/>
  <c r="P2262" i="19"/>
  <c r="Q2262" i="19"/>
  <c r="AY2262" i="19"/>
  <c r="O2263" i="19"/>
  <c r="P2263" i="19"/>
  <c r="Q2263" i="19"/>
  <c r="AY2263" i="19"/>
  <c r="O2264" i="19"/>
  <c r="P2264" i="19"/>
  <c r="Q2264" i="19"/>
  <c r="AY2264" i="19"/>
  <c r="O2265" i="19"/>
  <c r="P2265" i="19"/>
  <c r="Q2265" i="19"/>
  <c r="AY2265" i="19"/>
  <c r="O2266" i="19"/>
  <c r="P2266" i="19"/>
  <c r="Q2266" i="19"/>
  <c r="AY2266" i="19"/>
  <c r="O2267" i="19"/>
  <c r="P2267" i="19"/>
  <c r="Q2267" i="19"/>
  <c r="AY2267" i="19"/>
  <c r="O2268" i="19"/>
  <c r="P2268" i="19"/>
  <c r="Q2268" i="19"/>
  <c r="AY2268" i="19"/>
  <c r="O2269" i="19"/>
  <c r="P2269" i="19"/>
  <c r="Q2269" i="19"/>
  <c r="AY2269" i="19"/>
  <c r="O2270" i="19"/>
  <c r="P2270" i="19"/>
  <c r="Q2270" i="19"/>
  <c r="AY2270" i="19"/>
  <c r="O2271" i="19"/>
  <c r="P2271" i="19"/>
  <c r="Q2271" i="19"/>
  <c r="AY2271" i="19"/>
  <c r="O2272" i="19"/>
  <c r="P2272" i="19"/>
  <c r="Q2272" i="19"/>
  <c r="AY2272" i="19"/>
  <c r="O2273" i="19"/>
  <c r="P2273" i="19"/>
  <c r="Q2273" i="19"/>
  <c r="AY2273" i="19"/>
  <c r="O2274" i="19"/>
  <c r="P2274" i="19"/>
  <c r="Q2274" i="19"/>
  <c r="AY2274" i="19"/>
  <c r="O2275" i="19"/>
  <c r="P2275" i="19"/>
  <c r="Q2275" i="19"/>
  <c r="AY2275" i="19"/>
  <c r="O2276" i="19"/>
  <c r="P2276" i="19"/>
  <c r="Q2276" i="19"/>
  <c r="AY2276" i="19"/>
  <c r="O2277" i="19"/>
  <c r="P2277" i="19"/>
  <c r="Q2277" i="19"/>
  <c r="AY2277" i="19"/>
  <c r="O2278" i="19"/>
  <c r="P2278" i="19"/>
  <c r="Q2278" i="19"/>
  <c r="AY2278" i="19"/>
  <c r="O2279" i="19"/>
  <c r="P2279" i="19"/>
  <c r="Q2279" i="19"/>
  <c r="AY2279" i="19"/>
  <c r="O2280" i="19"/>
  <c r="P2280" i="19"/>
  <c r="Q2280" i="19"/>
  <c r="AY2280" i="19"/>
  <c r="O2281" i="19"/>
  <c r="P2281" i="19"/>
  <c r="Q2281" i="19"/>
  <c r="AY2281" i="19"/>
  <c r="O2282" i="19"/>
  <c r="P2282" i="19"/>
  <c r="Q2282" i="19"/>
  <c r="AY2282" i="19"/>
  <c r="O2283" i="19"/>
  <c r="P2283" i="19"/>
  <c r="Q2283" i="19"/>
  <c r="AY2283" i="19"/>
  <c r="O2284" i="19"/>
  <c r="P2284" i="19"/>
  <c r="Q2284" i="19"/>
  <c r="AY2284" i="19"/>
  <c r="O2285" i="19"/>
  <c r="P2285" i="19"/>
  <c r="Q2285" i="19"/>
  <c r="AY2285" i="19"/>
  <c r="O2286" i="19"/>
  <c r="P2286" i="19"/>
  <c r="Q2286" i="19"/>
  <c r="AY2286" i="19"/>
  <c r="O2287" i="19"/>
  <c r="P2287" i="19"/>
  <c r="Q2287" i="19"/>
  <c r="AY2287" i="19"/>
  <c r="O2288" i="19"/>
  <c r="P2288" i="19"/>
  <c r="Q2288" i="19"/>
  <c r="AY2288" i="19"/>
  <c r="O2289" i="19"/>
  <c r="P2289" i="19"/>
  <c r="Q2289" i="19"/>
  <c r="AY2289" i="19"/>
  <c r="O2290" i="19"/>
  <c r="P2290" i="19"/>
  <c r="Q2290" i="19"/>
  <c r="AY2290" i="19"/>
  <c r="O2291" i="19"/>
  <c r="P2291" i="19"/>
  <c r="Q2291" i="19"/>
  <c r="AY2291" i="19"/>
  <c r="O2292" i="19"/>
  <c r="P2292" i="19"/>
  <c r="Q2292" i="19"/>
  <c r="AY2292" i="19"/>
  <c r="O2295" i="19"/>
  <c r="P2295" i="19"/>
  <c r="Q2295" i="19"/>
  <c r="AY2295" i="19"/>
  <c r="O2296" i="19"/>
  <c r="P2296" i="19"/>
  <c r="Q2296" i="19"/>
  <c r="AY2296" i="19"/>
  <c r="O2297" i="19"/>
  <c r="P2297" i="19"/>
  <c r="Q2297" i="19"/>
  <c r="AY2297" i="19"/>
  <c r="O2298" i="19"/>
  <c r="P2298" i="19"/>
  <c r="Q2298" i="19"/>
  <c r="AY2298" i="19"/>
  <c r="O2299" i="19"/>
  <c r="P2299" i="19"/>
  <c r="Q2299" i="19"/>
  <c r="AY2299" i="19"/>
  <c r="O2300" i="19"/>
  <c r="P2300" i="19"/>
  <c r="Q2300" i="19"/>
  <c r="AY2300" i="19"/>
  <c r="O2301" i="19"/>
  <c r="P2301" i="19"/>
  <c r="Q2301" i="19"/>
  <c r="AY2301" i="19"/>
  <c r="O2302" i="19"/>
  <c r="P2302" i="19"/>
  <c r="Q2302" i="19"/>
  <c r="AY2302" i="19"/>
  <c r="O2303" i="19"/>
  <c r="P2303" i="19"/>
  <c r="Q2303" i="19"/>
  <c r="AY2303" i="19"/>
  <c r="O2304" i="19"/>
  <c r="P2304" i="19"/>
  <c r="Q2304" i="19"/>
  <c r="AY2304" i="19"/>
  <c r="O2305" i="19"/>
  <c r="P2305" i="19"/>
  <c r="Q2305" i="19"/>
  <c r="AY2305" i="19"/>
  <c r="O2306" i="19"/>
  <c r="P2306" i="19"/>
  <c r="Q2306" i="19"/>
  <c r="AY2306" i="19"/>
  <c r="O2307" i="19"/>
  <c r="P2307" i="19"/>
  <c r="Q2307" i="19"/>
  <c r="AY2307" i="19"/>
  <c r="O2308" i="19"/>
  <c r="P2308" i="19"/>
  <c r="Q2308" i="19"/>
  <c r="AY2308" i="19"/>
  <c r="O2309" i="19"/>
  <c r="P2309" i="19"/>
  <c r="Q2309" i="19"/>
  <c r="AY2309" i="19"/>
  <c r="O2310" i="19"/>
  <c r="P2310" i="19"/>
  <c r="Q2310" i="19"/>
  <c r="AY2310" i="19"/>
  <c r="O2311" i="19"/>
  <c r="P2311" i="19"/>
  <c r="Q2311" i="19"/>
  <c r="AY2311" i="19"/>
  <c r="O2312" i="19"/>
  <c r="P2312" i="19"/>
  <c r="Q2312" i="19"/>
  <c r="AY2312" i="19"/>
  <c r="O2313" i="19"/>
  <c r="P2313" i="19"/>
  <c r="Q2313" i="19"/>
  <c r="AY2313" i="19"/>
  <c r="O2314" i="19"/>
  <c r="P2314" i="19"/>
  <c r="Q2314" i="19"/>
  <c r="AY2314" i="19"/>
  <c r="O2315" i="19"/>
  <c r="P2315" i="19"/>
  <c r="Q2315" i="19"/>
  <c r="AY2315" i="19"/>
  <c r="O2316" i="19"/>
  <c r="P2316" i="19"/>
  <c r="Q2316" i="19"/>
  <c r="AY2316" i="19"/>
  <c r="O2317" i="19"/>
  <c r="P2317" i="19"/>
  <c r="Q2317" i="19"/>
  <c r="AY2317" i="19"/>
  <c r="O2318" i="19"/>
  <c r="P2318" i="19"/>
  <c r="Q2318" i="19"/>
  <c r="AY2318" i="19"/>
  <c r="O2319" i="19"/>
  <c r="P2319" i="19"/>
  <c r="Q2319" i="19"/>
  <c r="AY2319" i="19"/>
  <c r="O2320" i="19"/>
  <c r="P2320" i="19"/>
  <c r="Q2320" i="19"/>
  <c r="AY2320" i="19"/>
  <c r="O2321" i="19"/>
  <c r="P2321" i="19"/>
  <c r="Q2321" i="19"/>
  <c r="AY2321" i="19"/>
  <c r="O2322" i="19"/>
  <c r="P2322" i="19"/>
  <c r="Q2322" i="19"/>
  <c r="AY2322" i="19"/>
  <c r="O2323" i="19"/>
  <c r="P2323" i="19"/>
  <c r="Q2323" i="19"/>
  <c r="AY2323" i="19"/>
  <c r="O2324" i="19"/>
  <c r="P2324" i="19"/>
  <c r="Q2324" i="19"/>
  <c r="AY2324" i="19"/>
  <c r="O2325" i="19"/>
  <c r="P2325" i="19"/>
  <c r="Q2325" i="19"/>
  <c r="AY2325" i="19"/>
  <c r="O2326" i="19"/>
  <c r="P2326" i="19"/>
  <c r="Q2326" i="19"/>
  <c r="AY2326" i="19"/>
  <c r="O2327" i="19"/>
  <c r="P2327" i="19"/>
  <c r="Q2327" i="19"/>
  <c r="AY2327" i="19"/>
  <c r="O2328" i="19"/>
  <c r="P2328" i="19"/>
  <c r="Q2328" i="19"/>
  <c r="AY2328" i="19"/>
  <c r="O2329" i="19"/>
  <c r="P2329" i="19"/>
  <c r="Q2329" i="19"/>
  <c r="AY2329" i="19"/>
  <c r="O2330" i="19"/>
  <c r="P2330" i="19"/>
  <c r="Q2330" i="19"/>
  <c r="AY2330" i="19"/>
  <c r="O2333" i="19"/>
  <c r="P2333" i="19"/>
  <c r="Q2333" i="19"/>
  <c r="AY2333" i="19"/>
  <c r="O2334" i="19"/>
  <c r="P2334" i="19"/>
  <c r="Q2334" i="19"/>
  <c r="AY2334" i="19"/>
  <c r="O2335" i="19"/>
  <c r="P2335" i="19"/>
  <c r="Q2335" i="19"/>
  <c r="AY2335" i="19"/>
  <c r="O2336" i="19"/>
  <c r="P2336" i="19"/>
  <c r="Q2336" i="19"/>
  <c r="AY2336" i="19"/>
  <c r="O2337" i="19"/>
  <c r="P2337" i="19"/>
  <c r="Q2337" i="19"/>
  <c r="AY2337" i="19"/>
  <c r="O2338" i="19"/>
  <c r="P2338" i="19"/>
  <c r="Q2338" i="19"/>
  <c r="AY2338" i="19"/>
  <c r="O2339" i="19"/>
  <c r="P2339" i="19"/>
  <c r="Q2339" i="19"/>
  <c r="AY2339" i="19"/>
  <c r="O2340" i="19"/>
  <c r="P2340" i="19"/>
  <c r="Q2340" i="19"/>
  <c r="AY2340" i="19"/>
  <c r="O2341" i="19"/>
  <c r="P2341" i="19"/>
  <c r="Q2341" i="19"/>
  <c r="AY2341" i="19"/>
  <c r="O2342" i="19"/>
  <c r="P2342" i="19"/>
  <c r="Q2342" i="19"/>
  <c r="AY2342" i="19"/>
  <c r="O2343" i="19"/>
  <c r="P2343" i="19"/>
  <c r="Q2343" i="19"/>
  <c r="AY2343" i="19"/>
  <c r="O2344" i="19"/>
  <c r="P2344" i="19"/>
  <c r="Q2344" i="19"/>
  <c r="AY2344" i="19"/>
  <c r="O2345" i="19"/>
  <c r="P2345" i="19"/>
  <c r="Q2345" i="19"/>
  <c r="AY2345" i="19"/>
  <c r="O2346" i="19"/>
  <c r="P2346" i="19"/>
  <c r="Q2346" i="19"/>
  <c r="AY2346" i="19"/>
  <c r="O2347" i="19"/>
  <c r="P2347" i="19"/>
  <c r="Q2347" i="19"/>
  <c r="AY2347" i="19"/>
  <c r="O2348" i="19"/>
  <c r="P2348" i="19"/>
  <c r="Q2348" i="19"/>
  <c r="AY2348" i="19"/>
  <c r="O2349" i="19"/>
  <c r="P2349" i="19"/>
  <c r="Q2349" i="19"/>
  <c r="AY2349" i="19"/>
  <c r="O2350" i="19"/>
  <c r="P2350" i="19"/>
  <c r="Q2350" i="19"/>
  <c r="AY2350" i="19"/>
  <c r="O2351" i="19"/>
  <c r="P2351" i="19"/>
  <c r="Q2351" i="19"/>
  <c r="AY2351" i="19"/>
  <c r="O2352" i="19"/>
  <c r="P2352" i="19"/>
  <c r="Q2352" i="19"/>
  <c r="AY2352" i="19"/>
  <c r="O2353" i="19"/>
  <c r="P2353" i="19"/>
  <c r="Q2353" i="19"/>
  <c r="AY2353" i="19"/>
  <c r="O2354" i="19"/>
  <c r="P2354" i="19"/>
  <c r="Q2354" i="19"/>
  <c r="AY2354" i="19"/>
  <c r="O2355" i="19"/>
  <c r="P2355" i="19"/>
  <c r="Q2355" i="19"/>
  <c r="AY2355" i="19"/>
  <c r="O2356" i="19"/>
  <c r="P2356" i="19"/>
  <c r="Q2356" i="19"/>
  <c r="AY2356" i="19"/>
  <c r="O2357" i="19"/>
  <c r="P2357" i="19"/>
  <c r="Q2357" i="19"/>
  <c r="AY2357" i="19"/>
  <c r="O2358" i="19"/>
  <c r="P2358" i="19"/>
  <c r="Q2358" i="19"/>
  <c r="AY2358" i="19"/>
  <c r="O2359" i="19"/>
  <c r="P2359" i="19"/>
  <c r="Q2359" i="19"/>
  <c r="AY2359" i="19"/>
  <c r="O2360" i="19"/>
  <c r="P2360" i="19"/>
  <c r="Q2360" i="19"/>
  <c r="AY2360" i="19"/>
  <c r="O2361" i="19"/>
  <c r="P2361" i="19"/>
  <c r="Q2361" i="19"/>
  <c r="AY2361" i="19"/>
  <c r="O2362" i="19"/>
  <c r="P2362" i="19"/>
  <c r="Q2362" i="19"/>
  <c r="AY2362" i="19"/>
  <c r="O2363" i="19"/>
  <c r="P2363" i="19"/>
  <c r="Q2363" i="19"/>
  <c r="AY2363" i="19"/>
  <c r="O2364" i="19"/>
  <c r="P2364" i="19"/>
  <c r="Q2364" i="19"/>
  <c r="AY2364" i="19"/>
  <c r="O2365" i="19"/>
  <c r="P2365" i="19"/>
  <c r="Q2365" i="19"/>
  <c r="AY2365" i="19"/>
  <c r="O2366" i="19"/>
  <c r="P2366" i="19"/>
  <c r="Q2366" i="19"/>
  <c r="AY2366" i="19"/>
  <c r="O2367" i="19"/>
  <c r="P2367" i="19"/>
  <c r="Q2367" i="19"/>
  <c r="AY2367" i="19"/>
  <c r="O2368" i="19"/>
  <c r="P2368" i="19"/>
  <c r="Q2368" i="19"/>
  <c r="AY2368" i="19"/>
  <c r="O2369" i="19"/>
  <c r="P2369" i="19"/>
  <c r="Q2369" i="19"/>
  <c r="AY2369" i="19"/>
  <c r="O2370" i="19"/>
  <c r="P2370" i="19"/>
  <c r="Q2370" i="19"/>
  <c r="AY2370" i="19"/>
  <c r="O2371" i="19"/>
  <c r="P2371" i="19"/>
  <c r="Q2371" i="19"/>
  <c r="AY2371" i="19"/>
  <c r="O2372" i="19"/>
  <c r="P2372" i="19"/>
  <c r="Q2372" i="19"/>
  <c r="AY2372" i="19"/>
  <c r="O2373" i="19"/>
  <c r="P2373" i="19"/>
  <c r="Q2373" i="19"/>
  <c r="AY2373" i="19"/>
  <c r="O2374" i="19"/>
  <c r="P2374" i="19"/>
  <c r="Q2374" i="19"/>
  <c r="AY2374" i="19"/>
  <c r="O2375" i="19"/>
  <c r="P2375" i="19"/>
  <c r="Q2375" i="19"/>
  <c r="AY2375" i="19"/>
  <c r="O2376" i="19"/>
  <c r="P2376" i="19"/>
  <c r="Q2376" i="19"/>
  <c r="AY2376" i="19"/>
  <c r="O2377" i="19"/>
  <c r="P2377" i="19"/>
  <c r="Q2377" i="19"/>
  <c r="AY2377" i="19"/>
  <c r="O2378" i="19"/>
  <c r="P2378" i="19"/>
  <c r="Q2378" i="19"/>
  <c r="AY2378" i="19"/>
  <c r="O2379" i="19"/>
  <c r="P2379" i="19"/>
  <c r="Q2379" i="19"/>
  <c r="AY2379" i="19"/>
  <c r="O2380" i="19"/>
  <c r="P2380" i="19"/>
  <c r="Q2380" i="19"/>
  <c r="AY2380" i="19"/>
  <c r="O2381" i="19"/>
  <c r="P2381" i="19"/>
  <c r="Q2381" i="19"/>
  <c r="AY2381" i="19"/>
  <c r="O2382" i="19"/>
  <c r="P2382" i="19"/>
  <c r="Q2382" i="19"/>
  <c r="AY2382" i="19"/>
  <c r="O2383" i="19"/>
  <c r="P2383" i="19"/>
  <c r="Q2383" i="19"/>
  <c r="AY2383" i="19"/>
  <c r="O2384" i="19"/>
  <c r="P2384" i="19"/>
  <c r="Q2384" i="19"/>
  <c r="AY2384" i="19"/>
  <c r="O2385" i="19"/>
  <c r="P2385" i="19"/>
  <c r="Q2385" i="19"/>
  <c r="AY2385" i="19"/>
  <c r="O2386" i="19"/>
  <c r="P2386" i="19"/>
  <c r="Q2386" i="19"/>
  <c r="AY2386" i="19"/>
  <c r="O2387" i="19"/>
  <c r="P2387" i="19"/>
  <c r="Q2387" i="19"/>
  <c r="AY2387" i="19"/>
  <c r="O2388" i="19"/>
  <c r="P2388" i="19"/>
  <c r="Q2388" i="19"/>
  <c r="AY2388" i="19"/>
  <c r="O2389" i="19"/>
  <c r="P2389" i="19"/>
  <c r="Q2389" i="19"/>
  <c r="AY2389" i="19"/>
  <c r="O2390" i="19"/>
  <c r="P2390" i="19"/>
  <c r="Q2390" i="19"/>
  <c r="AY2390" i="19"/>
  <c r="O2391" i="19"/>
  <c r="P2391" i="19"/>
  <c r="Q2391" i="19"/>
  <c r="AY2391" i="19"/>
  <c r="O2392" i="19"/>
  <c r="P2392" i="19"/>
  <c r="Q2392" i="19"/>
  <c r="AY2392" i="19"/>
  <c r="O2393" i="19"/>
  <c r="P2393" i="19"/>
  <c r="Q2393" i="19"/>
  <c r="AY2393" i="19"/>
  <c r="O2394" i="19"/>
  <c r="P2394" i="19"/>
  <c r="Q2394" i="19"/>
  <c r="AY2394" i="19"/>
  <c r="O2395" i="19"/>
  <c r="P2395" i="19"/>
  <c r="Q2395" i="19"/>
  <c r="AY2395" i="19"/>
  <c r="O2396" i="19"/>
  <c r="P2396" i="19"/>
  <c r="Q2396" i="19"/>
  <c r="AY2396" i="19"/>
  <c r="O2397" i="19"/>
  <c r="P2397" i="19"/>
  <c r="Q2397" i="19"/>
  <c r="AY2397" i="19"/>
  <c r="O2398" i="19"/>
  <c r="P2398" i="19"/>
  <c r="Q2398" i="19"/>
  <c r="AY2398" i="19"/>
  <c r="O2399" i="19"/>
  <c r="P2399" i="19"/>
  <c r="Q2399" i="19"/>
  <c r="AY2399" i="19"/>
  <c r="O2410" i="19"/>
  <c r="P2410" i="19"/>
  <c r="Q2410" i="19"/>
  <c r="R2410" i="19"/>
  <c r="AY2410" i="19"/>
  <c r="O2411" i="19"/>
  <c r="P2411" i="19"/>
  <c r="Q2411" i="19"/>
  <c r="R2411" i="19"/>
  <c r="AY2411" i="19"/>
  <c r="O2412" i="19"/>
  <c r="P2412" i="19"/>
  <c r="Q2412" i="19"/>
  <c r="R2412" i="19"/>
  <c r="AY2412" i="19"/>
  <c r="O2413" i="19"/>
  <c r="P2413" i="19"/>
  <c r="Q2413" i="19"/>
  <c r="R2413" i="19"/>
  <c r="AY2413" i="19"/>
  <c r="O2414" i="19"/>
  <c r="P2414" i="19"/>
  <c r="Q2414" i="19"/>
  <c r="R2414" i="19"/>
  <c r="AY2414" i="19"/>
  <c r="O2415" i="19"/>
  <c r="P2415" i="19"/>
  <c r="Q2415" i="19"/>
  <c r="R2415" i="19"/>
  <c r="AY2415" i="19"/>
  <c r="O2416" i="19"/>
  <c r="P2416" i="19"/>
  <c r="Q2416" i="19"/>
  <c r="R2416" i="19"/>
  <c r="AY2416" i="19"/>
  <c r="O2417" i="19"/>
  <c r="P2417" i="19"/>
  <c r="Q2417" i="19"/>
  <c r="R2417" i="19"/>
  <c r="AY2417" i="19"/>
  <c r="O2418" i="19"/>
  <c r="P2418" i="19"/>
  <c r="Q2418" i="19"/>
  <c r="R2418" i="19"/>
  <c r="AY2418" i="19"/>
  <c r="O2419" i="19"/>
  <c r="P2419" i="19"/>
  <c r="Q2419" i="19"/>
  <c r="R2419" i="19"/>
  <c r="AY2419" i="19"/>
  <c r="O2420" i="19"/>
  <c r="P2420" i="19"/>
  <c r="Q2420" i="19"/>
  <c r="R2420" i="19"/>
  <c r="AY2420" i="19"/>
  <c r="O2421" i="19"/>
  <c r="P2421" i="19"/>
  <c r="Q2421" i="19"/>
  <c r="R2421" i="19"/>
  <c r="AY2421" i="19"/>
  <c r="O2422" i="19"/>
  <c r="P2422" i="19"/>
  <c r="Q2422" i="19"/>
  <c r="R2422" i="19"/>
  <c r="AY2422" i="19"/>
  <c r="O2423" i="19"/>
  <c r="P2423" i="19"/>
  <c r="Q2423" i="19"/>
  <c r="R2423" i="19"/>
  <c r="AY2423" i="19"/>
  <c r="O2424" i="19"/>
  <c r="P2424" i="19"/>
  <c r="Q2424" i="19"/>
  <c r="R2424" i="19"/>
  <c r="AY2424" i="19"/>
  <c r="O2425" i="19"/>
  <c r="P2425" i="19"/>
  <c r="Q2425" i="19"/>
  <c r="R2425" i="19"/>
  <c r="AY2425" i="19"/>
  <c r="O2426" i="19"/>
  <c r="P2426" i="19"/>
  <c r="Q2426" i="19"/>
  <c r="R2426" i="19"/>
  <c r="AY2426" i="19"/>
  <c r="O2427" i="19"/>
  <c r="P2427" i="19"/>
  <c r="Q2427" i="19"/>
  <c r="R2427" i="19"/>
  <c r="AY2427" i="19"/>
  <c r="O2428" i="19"/>
  <c r="P2428" i="19"/>
  <c r="Q2428" i="19"/>
  <c r="R2428" i="19"/>
  <c r="AY2428" i="19"/>
  <c r="O2429" i="19"/>
  <c r="P2429" i="19"/>
  <c r="Q2429" i="19"/>
  <c r="R2429" i="19"/>
  <c r="AY2429" i="19"/>
  <c r="O2430" i="19"/>
  <c r="P2430" i="19"/>
  <c r="Q2430" i="19"/>
  <c r="R2430" i="19"/>
  <c r="AY2430" i="19"/>
  <c r="O2431" i="19"/>
  <c r="P2431" i="19"/>
  <c r="Q2431" i="19"/>
  <c r="R2431" i="19"/>
  <c r="AY2431" i="19"/>
  <c r="O2432" i="19"/>
  <c r="P2432" i="19"/>
  <c r="Q2432" i="19"/>
  <c r="R2432" i="19"/>
  <c r="AY2432" i="19"/>
  <c r="O2433" i="19"/>
  <c r="P2433" i="19"/>
  <c r="Q2433" i="19"/>
  <c r="R2433" i="19"/>
  <c r="AY2433" i="19"/>
  <c r="O2434" i="19"/>
  <c r="P2434" i="19"/>
  <c r="Q2434" i="19"/>
  <c r="R2434" i="19"/>
  <c r="AY2434" i="19"/>
  <c r="O2435" i="19"/>
  <c r="P2435" i="19"/>
  <c r="Q2435" i="19"/>
  <c r="R2435" i="19"/>
  <c r="AY2435" i="19"/>
  <c r="O2436" i="19"/>
  <c r="P2436" i="19"/>
  <c r="Q2436" i="19"/>
  <c r="R2436" i="19"/>
  <c r="AY2436" i="19"/>
  <c r="O2437" i="19"/>
  <c r="P2437" i="19"/>
  <c r="Q2437" i="19"/>
  <c r="R2437" i="19"/>
  <c r="AY2437" i="19"/>
  <c r="O2438" i="19"/>
  <c r="P2438" i="19"/>
  <c r="Q2438" i="19"/>
  <c r="R2438" i="19"/>
  <c r="AY2438" i="19"/>
  <c r="O2439" i="19"/>
  <c r="P2439" i="19"/>
  <c r="Q2439" i="19"/>
  <c r="R2439" i="19"/>
  <c r="AY2439" i="19"/>
  <c r="O2440" i="19"/>
  <c r="P2440" i="19"/>
  <c r="Q2440" i="19"/>
  <c r="R2440" i="19"/>
  <c r="AY2440" i="19"/>
  <c r="O2441" i="19"/>
  <c r="P2441" i="19"/>
  <c r="Q2441" i="19"/>
  <c r="R2441" i="19"/>
  <c r="AY2441" i="19"/>
  <c r="O2442" i="19"/>
  <c r="P2442" i="19"/>
  <c r="Q2442" i="19"/>
  <c r="R2442" i="19"/>
  <c r="AY2442" i="19"/>
  <c r="O2443" i="19"/>
  <c r="P2443" i="19"/>
  <c r="Q2443" i="19"/>
  <c r="R2443" i="19"/>
  <c r="AY2443" i="19"/>
  <c r="O2444" i="19"/>
  <c r="P2444" i="19"/>
  <c r="Q2444" i="19"/>
  <c r="R2444" i="19"/>
  <c r="AY2444" i="19"/>
  <c r="O2445" i="19"/>
  <c r="P2445" i="19"/>
  <c r="Q2445" i="19"/>
  <c r="R2445" i="19"/>
  <c r="AY2445" i="19"/>
  <c r="O2446" i="19"/>
  <c r="P2446" i="19"/>
  <c r="Q2446" i="19"/>
  <c r="R2446" i="19"/>
  <c r="AY2446" i="19"/>
  <c r="O2447" i="19"/>
  <c r="P2447" i="19"/>
  <c r="Q2447" i="19"/>
  <c r="R2447" i="19"/>
  <c r="AY2447" i="19"/>
  <c r="O2448" i="19"/>
  <c r="P2448" i="19"/>
  <c r="Q2448" i="19"/>
  <c r="R2448" i="19"/>
  <c r="AY2448" i="19"/>
  <c r="O2449" i="19"/>
  <c r="P2449" i="19"/>
  <c r="Q2449" i="19"/>
  <c r="R2449" i="19"/>
  <c r="AY2449" i="19"/>
  <c r="O2450" i="19"/>
  <c r="P2450" i="19"/>
  <c r="Q2450" i="19"/>
  <c r="R2450" i="19"/>
  <c r="AY2450" i="19"/>
  <c r="O2451" i="19"/>
  <c r="P2451" i="19"/>
  <c r="Q2451" i="19"/>
  <c r="R2451" i="19"/>
  <c r="AY2451" i="19"/>
  <c r="O2452" i="19"/>
  <c r="P2452" i="19"/>
  <c r="Q2452" i="19"/>
  <c r="R2452" i="19"/>
  <c r="AY2452" i="19"/>
  <c r="O2453" i="19"/>
  <c r="P2453" i="19"/>
  <c r="Q2453" i="19"/>
  <c r="R2453" i="19"/>
  <c r="AY2453" i="19"/>
  <c r="O2454" i="19"/>
  <c r="P2454" i="19"/>
  <c r="Q2454" i="19"/>
  <c r="R2454" i="19"/>
  <c r="AY2454" i="19"/>
  <c r="O2455" i="19"/>
  <c r="P2455" i="19"/>
  <c r="Q2455" i="19"/>
  <c r="R2455" i="19"/>
  <c r="AY2455" i="19"/>
  <c r="O2456" i="19"/>
  <c r="P2456" i="19"/>
  <c r="Q2456" i="19"/>
  <c r="R2456" i="19"/>
  <c r="O2458" i="19"/>
  <c r="P2458" i="19"/>
  <c r="Q2458" i="19"/>
  <c r="AY2458" i="19"/>
  <c r="O2459" i="19"/>
  <c r="P2459" i="19"/>
  <c r="Q2459" i="19"/>
  <c r="AY2459" i="19"/>
  <c r="O2460" i="19"/>
  <c r="P2460" i="19"/>
  <c r="Q2460" i="19"/>
  <c r="AY2460" i="19"/>
  <c r="O2461" i="19"/>
  <c r="P2461" i="19"/>
  <c r="Q2461" i="19"/>
  <c r="AY2461" i="19"/>
  <c r="O2462" i="19"/>
  <c r="P2462" i="19"/>
  <c r="Q2462" i="19"/>
  <c r="AY2462" i="19"/>
  <c r="O2463" i="19"/>
  <c r="P2463" i="19"/>
  <c r="Q2463" i="19"/>
  <c r="AY2463" i="19"/>
  <c r="O2464" i="19"/>
  <c r="P2464" i="19"/>
  <c r="Q2464" i="19"/>
  <c r="AY2464" i="19"/>
  <c r="O2465" i="19"/>
  <c r="P2465" i="19"/>
  <c r="Q2465" i="19"/>
  <c r="AY2465" i="19"/>
  <c r="O2466" i="19"/>
  <c r="P2466" i="19"/>
  <c r="Q2466" i="19"/>
  <c r="AY2466" i="19"/>
  <c r="O2467" i="19"/>
  <c r="P2467" i="19"/>
  <c r="Q2467" i="19"/>
  <c r="AY2467" i="19"/>
  <c r="O2468" i="19"/>
  <c r="P2468" i="19"/>
  <c r="Q2468" i="19"/>
  <c r="AY2468" i="19"/>
  <c r="O2469" i="19"/>
  <c r="P2469" i="19"/>
  <c r="Q2469" i="19"/>
  <c r="AY2469" i="19"/>
  <c r="O2470" i="19"/>
  <c r="P2470" i="19"/>
  <c r="Q2470" i="19"/>
  <c r="AY2470" i="19"/>
  <c r="O2471" i="19"/>
  <c r="P2471" i="19"/>
  <c r="Q2471" i="19"/>
  <c r="AY2471" i="19"/>
  <c r="O2472" i="19"/>
  <c r="P2472" i="19"/>
  <c r="Q2472" i="19"/>
  <c r="AY2472" i="19"/>
  <c r="O2473" i="19"/>
  <c r="P2473" i="19"/>
  <c r="Q2473" i="19"/>
  <c r="AY2473" i="19"/>
  <c r="O2474" i="19"/>
  <c r="P2474" i="19"/>
  <c r="Q2474" i="19"/>
  <c r="AY2474" i="19"/>
  <c r="O2475" i="19"/>
  <c r="P2475" i="19"/>
  <c r="Q2475" i="19"/>
  <c r="AY2475" i="19"/>
  <c r="O2476" i="19"/>
  <c r="P2476" i="19"/>
  <c r="Q2476" i="19"/>
  <c r="AY2476" i="19"/>
  <c r="O2477" i="19"/>
  <c r="P2477" i="19"/>
  <c r="Q2477" i="19"/>
  <c r="AY2477" i="19"/>
  <c r="O2478" i="19"/>
  <c r="P2478" i="19"/>
  <c r="Q2478" i="19"/>
  <c r="AY2478" i="19"/>
  <c r="O2479" i="19"/>
  <c r="P2479" i="19"/>
  <c r="Q2479" i="19"/>
  <c r="AY2479" i="19"/>
  <c r="O2480" i="19"/>
  <c r="P2480" i="19"/>
  <c r="Q2480" i="19"/>
  <c r="AY2480" i="19"/>
  <c r="O2481" i="19"/>
  <c r="P2481" i="19"/>
  <c r="Q2481" i="19"/>
  <c r="AY2481" i="19"/>
  <c r="O2482" i="19"/>
  <c r="P2482" i="19"/>
  <c r="Q2482" i="19"/>
  <c r="AY2482" i="19"/>
  <c r="O2483" i="19"/>
  <c r="P2483" i="19"/>
  <c r="Q2483" i="19"/>
  <c r="AY2483" i="19"/>
  <c r="O2484" i="19"/>
  <c r="P2484" i="19"/>
  <c r="Q2484" i="19"/>
  <c r="AY2484" i="19"/>
  <c r="O2485" i="19"/>
  <c r="P2485" i="19"/>
  <c r="Q2485" i="19"/>
  <c r="AY2485" i="19"/>
  <c r="O2486" i="19"/>
  <c r="P2486" i="19"/>
  <c r="Q2486" i="19"/>
  <c r="AY2486" i="19"/>
  <c r="O2487" i="19"/>
  <c r="P2487" i="19"/>
  <c r="Q2487" i="19"/>
  <c r="AY2487" i="19"/>
  <c r="O2488" i="19"/>
  <c r="P2488" i="19"/>
  <c r="Q2488" i="19"/>
  <c r="AY2488" i="19"/>
  <c r="O2489" i="19"/>
  <c r="P2489" i="19"/>
  <c r="Q2489" i="19"/>
  <c r="AY2489" i="19"/>
  <c r="O2490" i="19"/>
  <c r="P2490" i="19"/>
  <c r="Q2490" i="19"/>
  <c r="AY2490" i="19"/>
  <c r="O2491" i="19"/>
  <c r="P2491" i="19"/>
  <c r="Q2491" i="19"/>
  <c r="AY2491" i="19"/>
  <c r="O2492" i="19"/>
  <c r="P2492" i="19"/>
  <c r="Q2492" i="19"/>
  <c r="AY2492" i="19"/>
  <c r="O2493" i="19"/>
  <c r="P2493" i="19"/>
  <c r="Q2493" i="19"/>
  <c r="AY2493" i="19"/>
  <c r="O2494" i="19"/>
  <c r="P2494" i="19"/>
  <c r="Q2494" i="19"/>
  <c r="AY2494" i="19"/>
  <c r="O2495" i="19"/>
  <c r="P2495" i="19"/>
  <c r="Q2495" i="19"/>
  <c r="AY2495" i="19"/>
  <c r="O2496" i="19"/>
  <c r="P2496" i="19"/>
  <c r="Q2496" i="19"/>
  <c r="AY2496" i="19"/>
  <c r="O2497" i="19"/>
  <c r="P2497" i="19"/>
  <c r="Q2497" i="19"/>
  <c r="AY2497" i="19"/>
  <c r="O2498" i="19"/>
  <c r="P2498" i="19"/>
  <c r="Q2498" i="19"/>
  <c r="AY2498" i="19"/>
  <c r="O2499" i="19"/>
  <c r="P2499" i="19"/>
  <c r="Q2499" i="19"/>
  <c r="AY2499" i="19"/>
  <c r="O2500" i="19"/>
  <c r="P2500" i="19"/>
  <c r="Q2500" i="19"/>
  <c r="AY2500" i="19"/>
  <c r="O2501" i="19"/>
  <c r="P2501" i="19"/>
  <c r="Q2501" i="19"/>
  <c r="AY2501" i="19"/>
  <c r="O2502" i="19"/>
  <c r="P2502" i="19"/>
  <c r="Q2502" i="19"/>
  <c r="AY2502" i="19"/>
  <c r="O2503" i="19"/>
  <c r="P2503" i="19"/>
  <c r="Q2503" i="19"/>
  <c r="AY2503" i="19"/>
  <c r="O2504" i="19"/>
  <c r="P2504" i="19"/>
  <c r="Q2504" i="19"/>
  <c r="AY2504" i="19"/>
  <c r="O2505" i="19"/>
  <c r="P2505" i="19"/>
  <c r="Q2505" i="19"/>
  <c r="AY2505" i="19"/>
  <c r="O2506" i="19"/>
  <c r="P2506" i="19"/>
  <c r="Q2506" i="19"/>
  <c r="AY2506" i="19"/>
  <c r="O2507" i="19"/>
  <c r="P2507" i="19"/>
  <c r="Q2507" i="19"/>
  <c r="AY2507" i="19"/>
  <c r="O2509" i="19"/>
  <c r="P2509" i="19"/>
  <c r="Q2509" i="19"/>
  <c r="AY2509" i="19"/>
  <c r="O2510" i="19"/>
  <c r="P2510" i="19"/>
  <c r="Q2510" i="19"/>
  <c r="AY2510" i="19"/>
  <c r="O2511" i="19"/>
  <c r="P2511" i="19"/>
  <c r="Q2511" i="19"/>
  <c r="AY2511" i="19"/>
  <c r="O2512" i="19"/>
  <c r="P2512" i="19"/>
  <c r="Q2512" i="19"/>
  <c r="AY2512" i="19"/>
  <c r="O2513" i="19"/>
  <c r="P2513" i="19"/>
  <c r="Q2513" i="19"/>
  <c r="AY2513" i="19"/>
  <c r="O2514" i="19"/>
  <c r="P2514" i="19"/>
  <c r="Q2514" i="19"/>
  <c r="AY2514" i="19"/>
  <c r="O2515" i="19"/>
  <c r="P2515" i="19"/>
  <c r="Q2515" i="19"/>
  <c r="AY2515" i="19"/>
  <c r="O2516" i="19"/>
  <c r="P2516" i="19"/>
  <c r="Q2516" i="19"/>
  <c r="AY2516" i="19"/>
  <c r="O2517" i="19"/>
  <c r="P2517" i="19"/>
  <c r="Q2517" i="19"/>
  <c r="AY2517" i="19"/>
  <c r="O2518" i="19"/>
  <c r="P2518" i="19"/>
  <c r="Q2518" i="19"/>
  <c r="AY2518" i="19"/>
  <c r="O2519" i="19"/>
  <c r="P2519" i="19"/>
  <c r="Q2519" i="19"/>
  <c r="AY2519" i="19"/>
  <c r="O2520" i="19"/>
  <c r="P2520" i="19"/>
  <c r="Q2520" i="19"/>
  <c r="AY2520" i="19"/>
  <c r="O2521" i="19"/>
  <c r="P2521" i="19"/>
  <c r="Q2521" i="19"/>
  <c r="AY2521" i="19"/>
  <c r="O2522" i="19"/>
  <c r="P2522" i="19"/>
  <c r="Q2522" i="19"/>
  <c r="AY2522" i="19"/>
  <c r="O2523" i="19"/>
  <c r="P2523" i="19"/>
  <c r="Q2523" i="19"/>
  <c r="AY2523" i="19"/>
  <c r="BK2524" i="19"/>
  <c r="O2526" i="19"/>
  <c r="P2526" i="19"/>
  <c r="Q2526" i="19"/>
  <c r="R2526" i="19"/>
  <c r="AY2526" i="19"/>
  <c r="O2527" i="19"/>
  <c r="P2527" i="19"/>
  <c r="Q2527" i="19"/>
  <c r="R2527" i="19"/>
  <c r="AY2527" i="19"/>
  <c r="O2528" i="19"/>
  <c r="P2528" i="19"/>
  <c r="Q2528" i="19"/>
  <c r="R2528" i="19"/>
  <c r="AY2528" i="19"/>
  <c r="O2529" i="19"/>
  <c r="P2529" i="19"/>
  <c r="Q2529" i="19"/>
  <c r="R2529" i="19"/>
  <c r="AY2529" i="19"/>
  <c r="O2530" i="19"/>
  <c r="P2530" i="19"/>
  <c r="Q2530" i="19"/>
  <c r="R2530" i="19"/>
  <c r="AY2530" i="19"/>
  <c r="O2531" i="19"/>
  <c r="P2531" i="19"/>
  <c r="Q2531" i="19"/>
  <c r="R2531" i="19"/>
  <c r="AY2531" i="19"/>
  <c r="O2532" i="19"/>
  <c r="P2532" i="19"/>
  <c r="Q2532" i="19"/>
  <c r="R2532" i="19"/>
  <c r="AY2532" i="19"/>
  <c r="O2533" i="19"/>
  <c r="P2533" i="19"/>
  <c r="Q2533" i="19"/>
  <c r="R2533" i="19"/>
  <c r="AY2533" i="19"/>
  <c r="O2534" i="19"/>
  <c r="P2534" i="19"/>
  <c r="Q2534" i="19"/>
  <c r="R2534" i="19"/>
  <c r="AY2534" i="19"/>
  <c r="O2535" i="19"/>
  <c r="P2535" i="19"/>
  <c r="Q2535" i="19"/>
  <c r="R2535" i="19"/>
  <c r="AY2535" i="19"/>
  <c r="O2536" i="19"/>
  <c r="P2536" i="19"/>
  <c r="Q2536" i="19"/>
  <c r="R2536" i="19"/>
  <c r="AY2536" i="19"/>
  <c r="O2537" i="19"/>
  <c r="P2537" i="19"/>
  <c r="Q2537" i="19"/>
  <c r="R2537" i="19"/>
  <c r="AY2537" i="19"/>
  <c r="O2538" i="19"/>
  <c r="P2538" i="19"/>
  <c r="Q2538" i="19"/>
  <c r="R2538" i="19"/>
  <c r="AY2538" i="19"/>
  <c r="O2539" i="19"/>
  <c r="P2539" i="19"/>
  <c r="Q2539" i="19"/>
  <c r="R2539" i="19"/>
  <c r="AY2539" i="19"/>
  <c r="O2540" i="19"/>
  <c r="P2540" i="19"/>
  <c r="Q2540" i="19"/>
  <c r="R2540" i="19"/>
  <c r="AY2540" i="19"/>
  <c r="O2541" i="19"/>
  <c r="P2541" i="19"/>
  <c r="Q2541" i="19"/>
  <c r="R2541" i="19"/>
  <c r="AY2541" i="19"/>
  <c r="O2542" i="19"/>
  <c r="P2542" i="19"/>
  <c r="Q2542" i="19"/>
  <c r="R2542" i="19"/>
  <c r="AY2542" i="19"/>
  <c r="O2543" i="19"/>
  <c r="P2543" i="19"/>
  <c r="Q2543" i="19"/>
  <c r="R2543" i="19"/>
  <c r="AY2543" i="19"/>
  <c r="O2544" i="19"/>
  <c r="P2544" i="19"/>
  <c r="Q2544" i="19"/>
  <c r="R2544" i="19"/>
  <c r="AY2544" i="19"/>
  <c r="O2545" i="19"/>
  <c r="P2545" i="19"/>
  <c r="Q2545" i="19"/>
  <c r="R2545" i="19"/>
  <c r="AY2545" i="19"/>
  <c r="O2546" i="19"/>
  <c r="P2546" i="19"/>
  <c r="Q2546" i="19"/>
  <c r="R2546" i="19"/>
  <c r="AY2546" i="19"/>
  <c r="O2547" i="19"/>
  <c r="P2547" i="19"/>
  <c r="Q2547" i="19"/>
  <c r="R2547" i="19"/>
  <c r="AY2547" i="19"/>
  <c r="O2548" i="19"/>
  <c r="P2548" i="19"/>
  <c r="Q2548" i="19"/>
  <c r="R2548" i="19"/>
  <c r="AY2548" i="19"/>
  <c r="O2549" i="19"/>
  <c r="P2549" i="19"/>
  <c r="Q2549" i="19"/>
  <c r="R2549" i="19"/>
  <c r="AY2549" i="19"/>
  <c r="O2550" i="19"/>
  <c r="P2550" i="19"/>
  <c r="Q2550" i="19"/>
  <c r="R2550" i="19"/>
  <c r="AY2550" i="19"/>
  <c r="O2551" i="19"/>
  <c r="P2551" i="19"/>
  <c r="Q2551" i="19"/>
  <c r="R2551" i="19"/>
  <c r="AY2551" i="19"/>
  <c r="O2552" i="19"/>
  <c r="P2552" i="19"/>
  <c r="Q2552" i="19"/>
  <c r="R2552" i="19"/>
  <c r="AY2552" i="19"/>
  <c r="O2553" i="19"/>
  <c r="P2553" i="19"/>
  <c r="Q2553" i="19"/>
  <c r="R2553" i="19"/>
  <c r="AY2553" i="19"/>
  <c r="O2554" i="19"/>
  <c r="P2554" i="19"/>
  <c r="Q2554" i="19"/>
  <c r="R2554" i="19"/>
  <c r="AY2554" i="19"/>
  <c r="O2555" i="19"/>
  <c r="P2555" i="19"/>
  <c r="Q2555" i="19"/>
  <c r="R2555" i="19"/>
  <c r="AY2555" i="19"/>
  <c r="O2556" i="19"/>
  <c r="P2556" i="19"/>
  <c r="Q2556" i="19"/>
  <c r="R2556" i="19"/>
  <c r="AY2556" i="19"/>
  <c r="O2557" i="19"/>
  <c r="P2557" i="19"/>
  <c r="Q2557" i="19"/>
  <c r="R2557" i="19"/>
  <c r="AY2557" i="19"/>
  <c r="O2558" i="19"/>
  <c r="P2558" i="19"/>
  <c r="Q2558" i="19"/>
  <c r="R2558" i="19"/>
  <c r="AY2558" i="19"/>
  <c r="O2559" i="19"/>
  <c r="P2559" i="19"/>
  <c r="Q2559" i="19"/>
  <c r="R2559" i="19"/>
  <c r="AY2559" i="19"/>
  <c r="O2560" i="19"/>
  <c r="P2560" i="19"/>
  <c r="Q2560" i="19"/>
  <c r="R2560" i="19"/>
  <c r="AY2560" i="19"/>
  <c r="O2561" i="19"/>
  <c r="P2561" i="19"/>
  <c r="Q2561" i="19"/>
  <c r="R2561" i="19"/>
  <c r="AY2561" i="19"/>
  <c r="O2562" i="19"/>
  <c r="P2562" i="19"/>
  <c r="Q2562" i="19"/>
  <c r="R2562" i="19"/>
  <c r="AY2562" i="19"/>
  <c r="O2563" i="19"/>
  <c r="P2563" i="19"/>
  <c r="Q2563" i="19"/>
  <c r="R2563" i="19"/>
  <c r="AY2563" i="19"/>
  <c r="O2564" i="19"/>
  <c r="P2564" i="19"/>
  <c r="Q2564" i="19"/>
  <c r="R2564" i="19"/>
  <c r="AY2564" i="19"/>
  <c r="O2565" i="19"/>
  <c r="P2565" i="19"/>
  <c r="Q2565" i="19"/>
  <c r="R2565" i="19"/>
  <c r="AY2565" i="19"/>
  <c r="O2566" i="19"/>
  <c r="P2566" i="19"/>
  <c r="Q2566" i="19"/>
  <c r="R2566" i="19"/>
  <c r="AY2566" i="19"/>
  <c r="O2567" i="19"/>
  <c r="P2567" i="19"/>
  <c r="Q2567" i="19"/>
  <c r="R2567" i="19"/>
  <c r="AY2567" i="19"/>
  <c r="O2568" i="19"/>
  <c r="P2568" i="19"/>
  <c r="Q2568" i="19"/>
  <c r="R2568" i="19"/>
  <c r="AY2568" i="19"/>
  <c r="O2569" i="19"/>
  <c r="P2569" i="19"/>
  <c r="Q2569" i="19"/>
  <c r="R2569" i="19"/>
  <c r="AY2569" i="19"/>
  <c r="O2570" i="19"/>
  <c r="P2570" i="19"/>
  <c r="Q2570" i="19"/>
  <c r="R2570" i="19"/>
  <c r="AY2570" i="19"/>
  <c r="O2571" i="19"/>
  <c r="P2571" i="19"/>
  <c r="Q2571" i="19"/>
  <c r="R2571" i="19"/>
  <c r="AY2571" i="19"/>
  <c r="O2572" i="19"/>
  <c r="P2572" i="19"/>
  <c r="Q2572" i="19"/>
  <c r="R2572" i="19"/>
  <c r="AY2572" i="19"/>
  <c r="O2573" i="19"/>
  <c r="P2573" i="19"/>
  <c r="Q2573" i="19"/>
  <c r="R2573" i="19"/>
  <c r="AY2573" i="19"/>
  <c r="O2574" i="19"/>
  <c r="P2574" i="19"/>
  <c r="Q2574" i="19"/>
  <c r="R2574" i="19"/>
  <c r="AY2574" i="19"/>
  <c r="O2575" i="19"/>
  <c r="P2575" i="19"/>
  <c r="Q2575" i="19"/>
  <c r="R2575" i="19"/>
  <c r="AY2575" i="19"/>
  <c r="O2576" i="19"/>
  <c r="P2576" i="19"/>
  <c r="Q2576" i="19"/>
  <c r="R2576" i="19"/>
  <c r="AY2576" i="19"/>
  <c r="O2577" i="19"/>
  <c r="P2577" i="19"/>
  <c r="Q2577" i="19"/>
  <c r="R2577" i="19"/>
  <c r="AY2577" i="19"/>
  <c r="O2578" i="19"/>
  <c r="P2578" i="19"/>
  <c r="Q2578" i="19"/>
  <c r="R2578" i="19"/>
  <c r="AY2578" i="19"/>
  <c r="O2579" i="19"/>
  <c r="P2579" i="19"/>
  <c r="Q2579" i="19"/>
  <c r="R2579" i="19"/>
  <c r="AY2579" i="19"/>
  <c r="O2580" i="19"/>
  <c r="P2580" i="19"/>
  <c r="Q2580" i="19"/>
  <c r="R2580" i="19"/>
  <c r="AY2580" i="19"/>
  <c r="O2581" i="19"/>
  <c r="P2581" i="19"/>
  <c r="Q2581" i="19"/>
  <c r="R2581" i="19"/>
  <c r="AY2581" i="19"/>
  <c r="O2582" i="19"/>
  <c r="P2582" i="19"/>
  <c r="Q2582" i="19"/>
  <c r="R2582" i="19"/>
  <c r="AY2582" i="19"/>
  <c r="O2583" i="19"/>
  <c r="P2583" i="19"/>
  <c r="Q2583" i="19"/>
  <c r="R2583" i="19"/>
  <c r="AY2583" i="19"/>
  <c r="O2584" i="19"/>
  <c r="P2584" i="19"/>
  <c r="Q2584" i="19"/>
  <c r="R2584" i="19"/>
  <c r="AY2584" i="19"/>
  <c r="O2585" i="19"/>
  <c r="P2585" i="19"/>
  <c r="Q2585" i="19"/>
  <c r="R2585" i="19"/>
  <c r="AY2585" i="19"/>
  <c r="O2586" i="19"/>
  <c r="P2586" i="19"/>
  <c r="Q2586" i="19"/>
  <c r="R2586" i="19"/>
  <c r="AY2586" i="19"/>
  <c r="O2587" i="19"/>
  <c r="P2587" i="19"/>
  <c r="Q2587" i="19"/>
  <c r="R2587" i="19"/>
  <c r="AY2587" i="19"/>
  <c r="O2588" i="19"/>
  <c r="P2588" i="19"/>
  <c r="Q2588" i="19"/>
  <c r="R2588" i="19"/>
  <c r="AY2588" i="19"/>
  <c r="O2589" i="19"/>
  <c r="P2589" i="19"/>
  <c r="Q2589" i="19"/>
  <c r="R2589" i="19"/>
  <c r="AY2589" i="19"/>
  <c r="O2590" i="19"/>
  <c r="P2590" i="19"/>
  <c r="Q2590" i="19"/>
  <c r="R2590" i="19"/>
  <c r="AY2590" i="19"/>
  <c r="O2591" i="19"/>
  <c r="P2591" i="19"/>
  <c r="Q2591" i="19"/>
  <c r="R2591" i="19"/>
  <c r="AY2591" i="19"/>
  <c r="O2592" i="19"/>
  <c r="P2592" i="19"/>
  <c r="Q2592" i="19"/>
  <c r="R2592" i="19"/>
  <c r="AY2592" i="19"/>
  <c r="O2593" i="19"/>
  <c r="P2593" i="19"/>
  <c r="Q2593" i="19"/>
  <c r="R2593" i="19"/>
  <c r="AY2593" i="19"/>
  <c r="O2594" i="19"/>
  <c r="P2594" i="19"/>
  <c r="Q2594" i="19"/>
  <c r="R2594" i="19"/>
  <c r="AY2594" i="19"/>
  <c r="O2595" i="19"/>
  <c r="P2595" i="19"/>
  <c r="Q2595" i="19"/>
  <c r="R2595" i="19"/>
  <c r="AY2595" i="19"/>
  <c r="O2596" i="19"/>
  <c r="P2596" i="19"/>
  <c r="Q2596" i="19"/>
  <c r="R2596" i="19"/>
  <c r="AY2596" i="19"/>
  <c r="O2597" i="19"/>
  <c r="P2597" i="19"/>
  <c r="Q2597" i="19"/>
  <c r="R2597" i="19"/>
  <c r="AY2597" i="19"/>
  <c r="O2598" i="19"/>
  <c r="P2598" i="19"/>
  <c r="Q2598" i="19"/>
  <c r="R2598" i="19"/>
  <c r="AY2598" i="19"/>
  <c r="O2599" i="19"/>
  <c r="P2599" i="19"/>
  <c r="Q2599" i="19"/>
  <c r="R2599" i="19"/>
  <c r="AY2599" i="19"/>
  <c r="O2600" i="19"/>
  <c r="P2600" i="19"/>
  <c r="Q2600" i="19"/>
  <c r="R2600" i="19"/>
  <c r="AY2600" i="19"/>
  <c r="O2601" i="19"/>
  <c r="P2601" i="19"/>
  <c r="Q2601" i="19"/>
  <c r="R2601" i="19"/>
  <c r="AY2601" i="19"/>
  <c r="O2602" i="19"/>
  <c r="P2602" i="19"/>
  <c r="Q2602" i="19"/>
  <c r="R2602" i="19"/>
  <c r="AY2602" i="19"/>
  <c r="O2603" i="19"/>
  <c r="P2603" i="19"/>
  <c r="Q2603" i="19"/>
  <c r="R2603" i="19"/>
  <c r="AY2603" i="19"/>
  <c r="O2604" i="19"/>
  <c r="P2604" i="19"/>
  <c r="Q2604" i="19"/>
  <c r="R2604" i="19"/>
  <c r="AY2604" i="19"/>
  <c r="O2605" i="19"/>
  <c r="P2605" i="19"/>
  <c r="Q2605" i="19"/>
  <c r="R2605" i="19"/>
  <c r="AY2605" i="19"/>
  <c r="O2606" i="19"/>
  <c r="P2606" i="19"/>
  <c r="Q2606" i="19"/>
  <c r="R2606" i="19"/>
  <c r="AY2606" i="19"/>
  <c r="O2607" i="19"/>
  <c r="P2607" i="19"/>
  <c r="Q2607" i="19"/>
  <c r="R2607" i="19"/>
  <c r="AY2607" i="19"/>
  <c r="O2608" i="19"/>
  <c r="P2608" i="19"/>
  <c r="Q2608" i="19"/>
  <c r="R2608" i="19"/>
  <c r="AY2608" i="19"/>
  <c r="O2609" i="19"/>
  <c r="P2609" i="19"/>
  <c r="Q2609" i="19"/>
  <c r="R2609" i="19"/>
  <c r="AY2609" i="19"/>
  <c r="O2610" i="19"/>
  <c r="P2610" i="19"/>
  <c r="Q2610" i="19"/>
  <c r="R2610" i="19"/>
  <c r="AY2610" i="19"/>
  <c r="O2611" i="19"/>
  <c r="P2611" i="19"/>
  <c r="Q2611" i="19"/>
  <c r="R2611" i="19"/>
  <c r="AY2611" i="19"/>
  <c r="O2612" i="19"/>
  <c r="P2612" i="19"/>
  <c r="Q2612" i="19"/>
  <c r="R2612" i="19"/>
  <c r="AY2612" i="19"/>
  <c r="O2613" i="19"/>
  <c r="P2613" i="19"/>
  <c r="Q2613" i="19"/>
  <c r="R2613" i="19"/>
  <c r="AY2613" i="19"/>
  <c r="O2614" i="19"/>
  <c r="P2614" i="19"/>
  <c r="Q2614" i="19"/>
  <c r="R2614" i="19"/>
  <c r="AY2614" i="19"/>
  <c r="O2615" i="19"/>
  <c r="P2615" i="19"/>
  <c r="Q2615" i="19"/>
  <c r="R2615" i="19"/>
  <c r="AY2615" i="19"/>
  <c r="O2616" i="19"/>
  <c r="P2616" i="19"/>
  <c r="Q2616" i="19"/>
  <c r="R2616" i="19"/>
  <c r="AY2616" i="19"/>
  <c r="O2617" i="19"/>
  <c r="P2617" i="19"/>
  <c r="Q2617" i="19"/>
  <c r="R2617" i="19"/>
  <c r="AY2617" i="19"/>
  <c r="O2618" i="19"/>
  <c r="P2618" i="19"/>
  <c r="Q2618" i="19"/>
  <c r="R2618" i="19"/>
  <c r="AY2618" i="19"/>
  <c r="O2619" i="19"/>
  <c r="P2619" i="19"/>
  <c r="Q2619" i="19"/>
  <c r="R2619" i="19"/>
  <c r="AY2619" i="19"/>
  <c r="O2620" i="19"/>
  <c r="P2620" i="19"/>
  <c r="Q2620" i="19"/>
  <c r="R2620" i="19"/>
  <c r="AY2620" i="19"/>
  <c r="O2621" i="19"/>
  <c r="P2621" i="19"/>
  <c r="Q2621" i="19"/>
  <c r="R2621" i="19"/>
  <c r="O2623" i="19"/>
  <c r="P2623" i="19"/>
  <c r="Q2623" i="19"/>
  <c r="R2623" i="19"/>
  <c r="AY2623" i="19"/>
  <c r="BM2623" i="19"/>
  <c r="F2623" i="19" s="1"/>
  <c r="O2624" i="19"/>
  <c r="P2624" i="19"/>
  <c r="Q2624" i="19"/>
  <c r="R2624" i="19"/>
  <c r="AY2624" i="19"/>
  <c r="BM2624" i="19"/>
  <c r="F2624" i="19" s="1"/>
  <c r="O2625" i="19"/>
  <c r="P2625" i="19"/>
  <c r="Q2625" i="19"/>
  <c r="R2625" i="19"/>
  <c r="AY2625" i="19"/>
  <c r="BM2625" i="19"/>
  <c r="F2625" i="19" s="1"/>
  <c r="O2626" i="19"/>
  <c r="P2626" i="19"/>
  <c r="Q2626" i="19"/>
  <c r="R2626" i="19"/>
  <c r="AY2626" i="19"/>
  <c r="BM2626" i="19"/>
  <c r="F2626" i="19" s="1"/>
  <c r="O2627" i="19"/>
  <c r="P2627" i="19"/>
  <c r="Q2627" i="19"/>
  <c r="R2627" i="19"/>
  <c r="AY2627" i="19"/>
  <c r="BM2627" i="19"/>
  <c r="F2627" i="19" s="1"/>
  <c r="O2628" i="19"/>
  <c r="P2628" i="19"/>
  <c r="Q2628" i="19"/>
  <c r="R2628" i="19"/>
  <c r="AY2628" i="19"/>
  <c r="BM2628" i="19"/>
  <c r="F2628" i="19" s="1"/>
  <c r="O2629" i="19"/>
  <c r="P2629" i="19"/>
  <c r="Q2629" i="19"/>
  <c r="R2629" i="19"/>
  <c r="AY2629" i="19"/>
  <c r="BM2629" i="19"/>
  <c r="F2629" i="19" s="1"/>
  <c r="O2630" i="19"/>
  <c r="P2630" i="19"/>
  <c r="Q2630" i="19"/>
  <c r="R2630" i="19"/>
  <c r="AY2630" i="19"/>
  <c r="BM2630" i="19"/>
  <c r="F2630" i="19" s="1"/>
  <c r="O2631" i="19"/>
  <c r="P2631" i="19"/>
  <c r="Q2631" i="19"/>
  <c r="R2631" i="19"/>
  <c r="AY2631" i="19"/>
  <c r="BM2631" i="19"/>
  <c r="F2631" i="19" s="1"/>
  <c r="O2632" i="19"/>
  <c r="P2632" i="19"/>
  <c r="Q2632" i="19"/>
  <c r="R2632" i="19"/>
  <c r="AY2632" i="19"/>
  <c r="BM2632" i="19"/>
  <c r="F2632" i="19" s="1"/>
  <c r="O2633" i="19"/>
  <c r="P2633" i="19"/>
  <c r="Q2633" i="19"/>
  <c r="R2633" i="19"/>
  <c r="AY2633" i="19"/>
  <c r="BM2633" i="19"/>
  <c r="F2633" i="19" s="1"/>
  <c r="O2634" i="19"/>
  <c r="P2634" i="19"/>
  <c r="Q2634" i="19"/>
  <c r="R2634" i="19"/>
  <c r="AY2634" i="19"/>
  <c r="BM2634" i="19"/>
  <c r="F2634" i="19" s="1"/>
  <c r="O2635" i="19"/>
  <c r="P2635" i="19"/>
  <c r="Q2635" i="19"/>
  <c r="R2635" i="19"/>
  <c r="AY2635" i="19"/>
  <c r="BM2635" i="19"/>
  <c r="F2635" i="19" s="1"/>
  <c r="O2636" i="19"/>
  <c r="P2636" i="19"/>
  <c r="Q2636" i="19"/>
  <c r="R2636" i="19"/>
  <c r="AY2636" i="19"/>
  <c r="BM2636" i="19"/>
  <c r="F2636" i="19" s="1"/>
  <c r="O2637" i="19"/>
  <c r="P2637" i="19"/>
  <c r="Q2637" i="19"/>
  <c r="R2637" i="19"/>
  <c r="AY2637" i="19"/>
  <c r="BM2637" i="19"/>
  <c r="F2637" i="19" s="1"/>
  <c r="O2638" i="19"/>
  <c r="P2638" i="19"/>
  <c r="Q2638" i="19"/>
  <c r="R2638" i="19"/>
  <c r="AY2638" i="19"/>
  <c r="BM2638" i="19"/>
  <c r="F2638" i="19" s="1"/>
  <c r="O2639" i="19"/>
  <c r="P2639" i="19"/>
  <c r="Q2639" i="19"/>
  <c r="R2639" i="19"/>
  <c r="AY2639" i="19"/>
  <c r="BM2639" i="19"/>
  <c r="F2639" i="19" s="1"/>
  <c r="O2640" i="19"/>
  <c r="P2640" i="19"/>
  <c r="Q2640" i="19"/>
  <c r="R2640" i="19"/>
  <c r="AY2640" i="19"/>
  <c r="BM2640" i="19"/>
  <c r="F2640" i="19" s="1"/>
  <c r="O2641" i="19"/>
  <c r="P2641" i="19"/>
  <c r="Q2641" i="19"/>
  <c r="R2641" i="19"/>
  <c r="AY2641" i="19"/>
  <c r="BM2641" i="19"/>
  <c r="F2641" i="19" s="1"/>
  <c r="O2642" i="19"/>
  <c r="P2642" i="19"/>
  <c r="Q2642" i="19"/>
  <c r="R2642" i="19"/>
  <c r="AY2642" i="19"/>
  <c r="BM2642" i="19"/>
  <c r="F2642" i="19" s="1"/>
  <c r="O2643" i="19"/>
  <c r="P2643" i="19"/>
  <c r="Q2643" i="19"/>
  <c r="R2643" i="19"/>
  <c r="AY2643" i="19"/>
  <c r="BM2643" i="19"/>
  <c r="F2643" i="19" s="1"/>
  <c r="O2644" i="19"/>
  <c r="P2644" i="19"/>
  <c r="Q2644" i="19"/>
  <c r="R2644" i="19"/>
  <c r="AY2644" i="19"/>
  <c r="BM2644" i="19"/>
  <c r="F2644" i="19" s="1"/>
  <c r="O2645" i="19"/>
  <c r="P2645" i="19"/>
  <c r="Q2645" i="19"/>
  <c r="R2645" i="19"/>
  <c r="AY2645" i="19"/>
  <c r="BM2645" i="19"/>
  <c r="F2645" i="19" s="1"/>
  <c r="O2646" i="19"/>
  <c r="P2646" i="19"/>
  <c r="Q2646" i="19"/>
  <c r="R2646" i="19"/>
  <c r="AY2646" i="19"/>
  <c r="BM2646" i="19"/>
  <c r="F2646" i="19" s="1"/>
  <c r="O2647" i="19"/>
  <c r="P2647" i="19"/>
  <c r="Q2647" i="19"/>
  <c r="R2647" i="19"/>
  <c r="AY2647" i="19"/>
  <c r="BM2647" i="19"/>
  <c r="F2647" i="19" s="1"/>
  <c r="O2648" i="19"/>
  <c r="P2648" i="19"/>
  <c r="Q2648" i="19"/>
  <c r="R2648" i="19"/>
  <c r="AY2648" i="19"/>
  <c r="BM2648" i="19"/>
  <c r="F2648" i="19" s="1"/>
  <c r="O2649" i="19"/>
  <c r="P2649" i="19"/>
  <c r="Q2649" i="19"/>
  <c r="R2649" i="19"/>
  <c r="AY2649" i="19"/>
  <c r="BM2649" i="19"/>
  <c r="F2649" i="19" s="1"/>
  <c r="O2650" i="19"/>
  <c r="P2650" i="19"/>
  <c r="Q2650" i="19"/>
  <c r="R2650" i="19"/>
  <c r="AY2650" i="19"/>
  <c r="BM2650" i="19"/>
  <c r="F2650" i="19" s="1"/>
  <c r="O2651" i="19"/>
  <c r="P2651" i="19"/>
  <c r="Q2651" i="19"/>
  <c r="R2651" i="19"/>
  <c r="AY2651" i="19"/>
  <c r="BM2651" i="19"/>
  <c r="F2651" i="19" s="1"/>
  <c r="O2652" i="19"/>
  <c r="P2652" i="19"/>
  <c r="Q2652" i="19"/>
  <c r="R2652" i="19"/>
  <c r="AY2652" i="19"/>
  <c r="BM2652" i="19"/>
  <c r="F2652" i="19" s="1"/>
  <c r="O2653" i="19"/>
  <c r="P2653" i="19"/>
  <c r="Q2653" i="19"/>
  <c r="R2653" i="19"/>
  <c r="AY2653" i="19"/>
  <c r="BM2653" i="19"/>
  <c r="F2653" i="19" s="1"/>
  <c r="O2654" i="19"/>
  <c r="P2654" i="19"/>
  <c r="Q2654" i="19"/>
  <c r="R2654" i="19"/>
  <c r="AY2654" i="19"/>
  <c r="BM2654" i="19"/>
  <c r="F2654" i="19" s="1"/>
  <c r="O2655" i="19"/>
  <c r="P2655" i="19"/>
  <c r="Q2655" i="19"/>
  <c r="R2655" i="19"/>
  <c r="AY2655" i="19"/>
  <c r="BM2655" i="19"/>
  <c r="F2655" i="19" s="1"/>
  <c r="O2656" i="19"/>
  <c r="P2656" i="19"/>
  <c r="Q2656" i="19"/>
  <c r="R2656" i="19"/>
  <c r="AY2656" i="19"/>
  <c r="BM2656" i="19"/>
  <c r="F2656" i="19" s="1"/>
  <c r="O2657" i="19"/>
  <c r="P2657" i="19"/>
  <c r="Q2657" i="19"/>
  <c r="R2657" i="19"/>
  <c r="AY2657" i="19"/>
  <c r="BM2657" i="19"/>
  <c r="F2657" i="19" s="1"/>
  <c r="O2658" i="19"/>
  <c r="P2658" i="19"/>
  <c r="Q2658" i="19"/>
  <c r="R2658" i="19"/>
  <c r="AY2658" i="19"/>
  <c r="BM2658" i="19"/>
  <c r="F2658" i="19" s="1"/>
  <c r="O2659" i="19"/>
  <c r="P2659" i="19"/>
  <c r="Q2659" i="19"/>
  <c r="R2659" i="19"/>
  <c r="AY2659" i="19"/>
  <c r="BM2659" i="19"/>
  <c r="F2659" i="19" s="1"/>
  <c r="O2660" i="19"/>
  <c r="P2660" i="19"/>
  <c r="Q2660" i="19"/>
  <c r="R2660" i="19"/>
  <c r="AY2660" i="19"/>
  <c r="BM2660" i="19"/>
  <c r="F2660" i="19" s="1"/>
  <c r="O2661" i="19"/>
  <c r="P2661" i="19"/>
  <c r="Q2661" i="19"/>
  <c r="R2661" i="19"/>
  <c r="AY2661" i="19"/>
  <c r="BM2661" i="19"/>
  <c r="F2661" i="19" s="1"/>
  <c r="O2662" i="19"/>
  <c r="P2662" i="19"/>
  <c r="Q2662" i="19"/>
  <c r="R2662" i="19"/>
  <c r="AY2662" i="19"/>
  <c r="BM2662" i="19"/>
  <c r="F2662" i="19" s="1"/>
  <c r="O2663" i="19"/>
  <c r="P2663" i="19"/>
  <c r="Q2663" i="19"/>
  <c r="R2663" i="19"/>
  <c r="AY2663" i="19"/>
  <c r="BM2663" i="19"/>
  <c r="F2663" i="19" s="1"/>
  <c r="O2664" i="19"/>
  <c r="P2664" i="19"/>
  <c r="Q2664" i="19"/>
  <c r="R2664" i="19"/>
  <c r="AY2664" i="19"/>
  <c r="BM2664" i="19"/>
  <c r="F2664" i="19" s="1"/>
  <c r="O2665" i="19"/>
  <c r="P2665" i="19"/>
  <c r="Q2665" i="19"/>
  <c r="R2665" i="19"/>
  <c r="AY2665" i="19"/>
  <c r="BM2665" i="19"/>
  <c r="F2665" i="19" s="1"/>
  <c r="O2666" i="19"/>
  <c r="P2666" i="19"/>
  <c r="Q2666" i="19"/>
  <c r="R2666" i="19"/>
  <c r="AY2666" i="19"/>
  <c r="BM2666" i="19"/>
  <c r="F2666" i="19" s="1"/>
  <c r="O2667" i="19"/>
  <c r="P2667" i="19"/>
  <c r="Q2667" i="19"/>
  <c r="R2667" i="19"/>
  <c r="AY2667" i="19"/>
  <c r="BM2667" i="19"/>
  <c r="F2667" i="19" s="1"/>
  <c r="O2668" i="19"/>
  <c r="P2668" i="19"/>
  <c r="Q2668" i="19"/>
  <c r="R2668" i="19"/>
  <c r="AY2668" i="19"/>
  <c r="BM2668" i="19"/>
  <c r="F2668" i="19" s="1"/>
  <c r="O2669" i="19"/>
  <c r="P2669" i="19"/>
  <c r="Q2669" i="19"/>
  <c r="R2669" i="19"/>
  <c r="AY2669" i="19"/>
  <c r="BM2669" i="19"/>
  <c r="F2669" i="19" s="1"/>
  <c r="O2670" i="19"/>
  <c r="P2670" i="19"/>
  <c r="Q2670" i="19"/>
  <c r="R2670" i="19"/>
  <c r="AY2670" i="19"/>
  <c r="BM2670" i="19"/>
  <c r="F2670" i="19" s="1"/>
  <c r="O2671" i="19"/>
  <c r="P2671" i="19"/>
  <c r="Q2671" i="19"/>
  <c r="R2671" i="19"/>
  <c r="AY2671" i="19"/>
  <c r="BM2671" i="19"/>
  <c r="F2671" i="19" s="1"/>
  <c r="O2672" i="19"/>
  <c r="P2672" i="19"/>
  <c r="Q2672" i="19"/>
  <c r="R2672" i="19"/>
  <c r="AY2672" i="19"/>
  <c r="BM2672" i="19"/>
  <c r="F2672" i="19" s="1"/>
  <c r="O2673" i="19"/>
  <c r="P2673" i="19"/>
  <c r="Q2673" i="19"/>
  <c r="R2673" i="19"/>
  <c r="AY2673" i="19"/>
  <c r="BM2673" i="19"/>
  <c r="F2673" i="19" s="1"/>
  <c r="O2674" i="19"/>
  <c r="P2674" i="19"/>
  <c r="Q2674" i="19"/>
  <c r="R2674" i="19"/>
  <c r="AY2674" i="19"/>
  <c r="BM2674" i="19"/>
  <c r="F2674" i="19" s="1"/>
  <c r="O2675" i="19"/>
  <c r="P2675" i="19"/>
  <c r="Q2675" i="19"/>
  <c r="R2675" i="19"/>
  <c r="AY2675" i="19"/>
  <c r="BM2675" i="19"/>
  <c r="F2675" i="19" s="1"/>
  <c r="O2676" i="19"/>
  <c r="P2676" i="19"/>
  <c r="Q2676" i="19"/>
  <c r="R2676" i="19"/>
  <c r="AY2676" i="19"/>
  <c r="BM2676" i="19"/>
  <c r="F2676" i="19" s="1"/>
  <c r="O2677" i="19"/>
  <c r="P2677" i="19"/>
  <c r="Q2677" i="19"/>
  <c r="R2677" i="19"/>
  <c r="AY2677" i="19"/>
  <c r="BM2677" i="19"/>
  <c r="F2677" i="19" s="1"/>
  <c r="O2678" i="19"/>
  <c r="P2678" i="19"/>
  <c r="Q2678" i="19"/>
  <c r="R2678" i="19"/>
  <c r="AY2678" i="19"/>
  <c r="BM2678" i="19"/>
  <c r="F2678" i="19" s="1"/>
  <c r="O2679" i="19"/>
  <c r="P2679" i="19"/>
  <c r="Q2679" i="19"/>
  <c r="R2679" i="19"/>
  <c r="AY2679" i="19"/>
  <c r="BM2679" i="19"/>
  <c r="F2679" i="19" s="1"/>
  <c r="O2680" i="19"/>
  <c r="P2680" i="19"/>
  <c r="Q2680" i="19"/>
  <c r="R2680" i="19"/>
  <c r="AY2680" i="19"/>
  <c r="BM2680" i="19"/>
  <c r="F2680" i="19" s="1"/>
  <c r="O2681" i="19"/>
  <c r="P2681" i="19"/>
  <c r="Q2681" i="19"/>
  <c r="R2681" i="19"/>
  <c r="AY2681" i="19"/>
  <c r="BM2681" i="19"/>
  <c r="F2681" i="19" s="1"/>
  <c r="O2682" i="19"/>
  <c r="P2682" i="19"/>
  <c r="Q2682" i="19"/>
  <c r="R2682" i="19"/>
  <c r="AY2682" i="19"/>
  <c r="BM2682" i="19"/>
  <c r="F2682" i="19" s="1"/>
  <c r="O2683" i="19"/>
  <c r="P2683" i="19"/>
  <c r="Q2683" i="19"/>
  <c r="R2683" i="19"/>
  <c r="AY2683" i="19"/>
  <c r="BM2683" i="19"/>
  <c r="F2683" i="19" s="1"/>
  <c r="O2684" i="19"/>
  <c r="P2684" i="19"/>
  <c r="Q2684" i="19"/>
  <c r="R2684" i="19"/>
  <c r="AY2684" i="19"/>
  <c r="BM2684" i="19"/>
  <c r="F2684" i="19" s="1"/>
  <c r="O2685" i="19"/>
  <c r="P2685" i="19"/>
  <c r="Q2685" i="19"/>
  <c r="R2685" i="19"/>
  <c r="AY2685" i="19"/>
  <c r="BM2685" i="19"/>
  <c r="F2685" i="19" s="1"/>
  <c r="O2686" i="19"/>
  <c r="P2686" i="19"/>
  <c r="Q2686" i="19"/>
  <c r="R2686" i="19"/>
  <c r="AY2686" i="19"/>
  <c r="BM2686" i="19"/>
  <c r="F2686" i="19" s="1"/>
  <c r="O2687" i="19"/>
  <c r="P2687" i="19"/>
  <c r="Q2687" i="19"/>
  <c r="R2687" i="19"/>
  <c r="AY2687" i="19"/>
  <c r="BM2687" i="19"/>
  <c r="F2687" i="19" s="1"/>
  <c r="O2688" i="19"/>
  <c r="P2688" i="19"/>
  <c r="Q2688" i="19"/>
  <c r="R2688" i="19"/>
  <c r="AY2688" i="19"/>
  <c r="BM2688" i="19"/>
  <c r="F2688" i="19" s="1"/>
  <c r="O2689" i="19"/>
  <c r="P2689" i="19"/>
  <c r="Q2689" i="19"/>
  <c r="R2689" i="19"/>
  <c r="AY2689" i="19"/>
  <c r="BM2689" i="19"/>
  <c r="F2689" i="19" s="1"/>
  <c r="O2690" i="19"/>
  <c r="P2690" i="19"/>
  <c r="Q2690" i="19"/>
  <c r="R2690" i="19"/>
  <c r="AY2690" i="19"/>
  <c r="BM2690" i="19"/>
  <c r="F2690" i="19" s="1"/>
  <c r="O2691" i="19"/>
  <c r="P2691" i="19"/>
  <c r="Q2691" i="19"/>
  <c r="R2691" i="19"/>
  <c r="AY2691" i="19"/>
  <c r="BM2691" i="19"/>
  <c r="F2691" i="19" s="1"/>
  <c r="O2692" i="19"/>
  <c r="P2692" i="19"/>
  <c r="Q2692" i="19"/>
  <c r="R2692" i="19"/>
  <c r="AY2692" i="19"/>
  <c r="BM2692" i="19"/>
  <c r="F2692" i="19" s="1"/>
  <c r="O2693" i="19"/>
  <c r="P2693" i="19"/>
  <c r="Q2693" i="19"/>
  <c r="R2693" i="19"/>
  <c r="AY2693" i="19"/>
  <c r="BM2693" i="19"/>
  <c r="F2693" i="19" s="1"/>
  <c r="O2694" i="19"/>
  <c r="P2694" i="19"/>
  <c r="Q2694" i="19"/>
  <c r="R2694" i="19"/>
  <c r="AY2694" i="19"/>
  <c r="BM2694" i="19"/>
  <c r="F2694" i="19" s="1"/>
  <c r="O2695" i="19"/>
  <c r="P2695" i="19"/>
  <c r="Q2695" i="19"/>
  <c r="R2695" i="19"/>
  <c r="AY2695" i="19"/>
  <c r="BM2695" i="19"/>
  <c r="F2695" i="19" s="1"/>
  <c r="O2696" i="19"/>
  <c r="P2696" i="19"/>
  <c r="Q2696" i="19"/>
  <c r="R2696" i="19"/>
  <c r="AY2696" i="19"/>
  <c r="BM2696" i="19"/>
  <c r="F2696" i="19" s="1"/>
  <c r="O2697" i="19"/>
  <c r="P2697" i="19"/>
  <c r="Q2697" i="19"/>
  <c r="R2697" i="19"/>
  <c r="AY2697" i="19"/>
  <c r="BM2697" i="19"/>
  <c r="F2697" i="19" s="1"/>
  <c r="O2698" i="19"/>
  <c r="P2698" i="19"/>
  <c r="Q2698" i="19"/>
  <c r="R2698" i="19"/>
  <c r="AY2698" i="19"/>
  <c r="BM2698" i="19"/>
  <c r="F2698" i="19" s="1"/>
  <c r="O2699" i="19"/>
  <c r="P2699" i="19"/>
  <c r="Q2699" i="19"/>
  <c r="R2699" i="19"/>
  <c r="AY2699" i="19"/>
  <c r="BM2699" i="19"/>
  <c r="F2699" i="19" s="1"/>
  <c r="O2700" i="19"/>
  <c r="P2700" i="19"/>
  <c r="Q2700" i="19"/>
  <c r="R2700" i="19"/>
  <c r="AY2700" i="19"/>
  <c r="BM2700" i="19"/>
  <c r="F2700" i="19" s="1"/>
  <c r="O2701" i="19"/>
  <c r="P2701" i="19"/>
  <c r="Q2701" i="19"/>
  <c r="R2701" i="19"/>
  <c r="AY2701" i="19"/>
  <c r="BM2701" i="19"/>
  <c r="F2701" i="19" s="1"/>
  <c r="O2702" i="19"/>
  <c r="P2702" i="19"/>
  <c r="Q2702" i="19"/>
  <c r="R2702" i="19"/>
  <c r="AY2702" i="19"/>
  <c r="BM2702" i="19"/>
  <c r="F2702" i="19" s="1"/>
  <c r="O2703" i="19"/>
  <c r="P2703" i="19"/>
  <c r="Q2703" i="19"/>
  <c r="R2703" i="19"/>
  <c r="AY2703" i="19"/>
  <c r="BM2703" i="19"/>
  <c r="F2703" i="19" s="1"/>
  <c r="O2704" i="19"/>
  <c r="P2704" i="19"/>
  <c r="Q2704" i="19"/>
  <c r="R2704" i="19"/>
  <c r="AY2704" i="19"/>
  <c r="BM2704" i="19"/>
  <c r="F2704" i="19" s="1"/>
  <c r="O2705" i="19"/>
  <c r="P2705" i="19"/>
  <c r="Q2705" i="19"/>
  <c r="R2705" i="19"/>
  <c r="AY2705" i="19"/>
  <c r="BM2705" i="19"/>
  <c r="F2705" i="19" s="1"/>
  <c r="O2706" i="19"/>
  <c r="P2706" i="19"/>
  <c r="Q2706" i="19"/>
  <c r="R2706" i="19"/>
  <c r="AY2706" i="19"/>
  <c r="BM2706" i="19"/>
  <c r="F2706" i="19" s="1"/>
  <c r="O2707" i="19"/>
  <c r="P2707" i="19"/>
  <c r="Q2707" i="19"/>
  <c r="R2707" i="19"/>
  <c r="AY2707" i="19"/>
  <c r="BM2707" i="19"/>
  <c r="F2707" i="19" s="1"/>
  <c r="O2708" i="19"/>
  <c r="P2708" i="19"/>
  <c r="Q2708" i="19"/>
  <c r="R2708" i="19"/>
  <c r="AY2708" i="19"/>
  <c r="BM2708" i="19"/>
  <c r="F2708" i="19" s="1"/>
  <c r="O2709" i="19"/>
  <c r="P2709" i="19"/>
  <c r="Q2709" i="19"/>
  <c r="R2709" i="19"/>
  <c r="AY2709" i="19"/>
  <c r="BM2709" i="19"/>
  <c r="F2709" i="19" s="1"/>
  <c r="O2710" i="19"/>
  <c r="P2710" i="19"/>
  <c r="Q2710" i="19"/>
  <c r="R2710" i="19"/>
  <c r="AY2710" i="19"/>
  <c r="BM2710" i="19"/>
  <c r="F2710" i="19" s="1"/>
  <c r="O2711" i="19"/>
  <c r="P2711" i="19"/>
  <c r="Q2711" i="19"/>
  <c r="R2711" i="19"/>
  <c r="AY2711" i="19"/>
  <c r="BM2711" i="19"/>
  <c r="F2711" i="19" s="1"/>
  <c r="O2712" i="19"/>
  <c r="P2712" i="19"/>
  <c r="Q2712" i="19"/>
  <c r="R2712" i="19"/>
  <c r="AY2712" i="19"/>
  <c r="BM2712" i="19"/>
  <c r="F2712" i="19" s="1"/>
  <c r="O2713" i="19"/>
  <c r="P2713" i="19"/>
  <c r="Q2713" i="19"/>
  <c r="R2713" i="19"/>
  <c r="AY2713" i="19"/>
  <c r="BM2713" i="19"/>
  <c r="F2713" i="19" s="1"/>
  <c r="O2714" i="19"/>
  <c r="P2714" i="19"/>
  <c r="Q2714" i="19"/>
  <c r="R2714" i="19"/>
  <c r="AY2714" i="19"/>
  <c r="BM2714" i="19"/>
  <c r="F2714" i="19" s="1"/>
  <c r="O2715" i="19"/>
  <c r="P2715" i="19"/>
  <c r="Q2715" i="19"/>
  <c r="R2715" i="19"/>
  <c r="AY2715" i="19"/>
  <c r="BM2715" i="19"/>
  <c r="F2715" i="19" s="1"/>
  <c r="O2716" i="19"/>
  <c r="P2716" i="19"/>
  <c r="Q2716" i="19"/>
  <c r="R2716" i="19"/>
  <c r="AY2716" i="19"/>
  <c r="BM2716" i="19"/>
  <c r="F2716" i="19" s="1"/>
  <c r="O2717" i="19"/>
  <c r="P2717" i="19"/>
  <c r="Q2717" i="19"/>
  <c r="R2717" i="19"/>
  <c r="AY2717" i="19"/>
  <c r="BM2717" i="19"/>
  <c r="F2717" i="19" s="1"/>
  <c r="O2718" i="19"/>
  <c r="P2718" i="19"/>
  <c r="Q2718" i="19"/>
  <c r="R2718" i="19"/>
  <c r="AY2718" i="19"/>
  <c r="BM2718" i="19"/>
  <c r="F2718" i="19" s="1"/>
  <c r="O2719" i="19"/>
  <c r="P2719" i="19"/>
  <c r="Q2719" i="19"/>
  <c r="R2719" i="19"/>
  <c r="AY2719" i="19"/>
  <c r="BM2719" i="19"/>
  <c r="F2719" i="19" s="1"/>
  <c r="O2720" i="19"/>
  <c r="P2720" i="19"/>
  <c r="Q2720" i="19"/>
  <c r="R2720" i="19"/>
  <c r="AY2720" i="19"/>
  <c r="BM2720" i="19"/>
  <c r="F2720" i="19" s="1"/>
  <c r="O2721" i="19"/>
  <c r="P2721" i="19"/>
  <c r="Q2721" i="19"/>
  <c r="R2721" i="19"/>
  <c r="AY2721" i="19"/>
  <c r="BM2721" i="19"/>
  <c r="F2721" i="19" s="1"/>
  <c r="O2722" i="19"/>
  <c r="P2722" i="19"/>
  <c r="Q2722" i="19"/>
  <c r="R2722" i="19"/>
  <c r="AY2722" i="19"/>
  <c r="BM2722" i="19"/>
  <c r="F2722" i="19" s="1"/>
  <c r="O2723" i="19"/>
  <c r="P2723" i="19"/>
  <c r="Q2723" i="19"/>
  <c r="R2723" i="19"/>
  <c r="AY2723" i="19"/>
  <c r="BM2723" i="19"/>
  <c r="F2723" i="19" s="1"/>
  <c r="O2724" i="19"/>
  <c r="P2724" i="19"/>
  <c r="Q2724" i="19"/>
  <c r="R2724" i="19"/>
  <c r="AY2724" i="19"/>
  <c r="BM2724" i="19"/>
  <c r="F2724" i="19" s="1"/>
  <c r="O2725" i="19"/>
  <c r="P2725" i="19"/>
  <c r="Q2725" i="19"/>
  <c r="R2725" i="19"/>
  <c r="AY2725" i="19"/>
  <c r="BM2725" i="19"/>
  <c r="F2725" i="19" s="1"/>
  <c r="O2726" i="19"/>
  <c r="P2726" i="19"/>
  <c r="Q2726" i="19"/>
  <c r="R2726" i="19"/>
  <c r="AY2726" i="19"/>
  <c r="BM2726" i="19"/>
  <c r="F2726" i="19" s="1"/>
  <c r="O2727" i="19"/>
  <c r="P2727" i="19"/>
  <c r="Q2727" i="19"/>
  <c r="R2727" i="19"/>
  <c r="AY2727" i="19"/>
  <c r="BM2727" i="19"/>
  <c r="F2727" i="19" s="1"/>
  <c r="O2728" i="19"/>
  <c r="P2728" i="19"/>
  <c r="Q2728" i="19"/>
  <c r="R2728" i="19"/>
  <c r="AY2728" i="19"/>
  <c r="BM2728" i="19"/>
  <c r="F2728" i="19" s="1"/>
  <c r="O2729" i="19"/>
  <c r="P2729" i="19"/>
  <c r="Q2729" i="19"/>
  <c r="R2729" i="19"/>
  <c r="AY2729" i="19"/>
  <c r="BM2729" i="19"/>
  <c r="F2729" i="19" s="1"/>
  <c r="O2730" i="19"/>
  <c r="P2730" i="19"/>
  <c r="Q2730" i="19"/>
  <c r="R2730" i="19"/>
  <c r="AY2730" i="19"/>
  <c r="BM2730" i="19"/>
  <c r="F2730" i="19" s="1"/>
  <c r="O2731" i="19"/>
  <c r="P2731" i="19"/>
  <c r="Q2731" i="19"/>
  <c r="R2731" i="19"/>
  <c r="AY2731" i="19"/>
  <c r="BM2731" i="19"/>
  <c r="F2731" i="19" s="1"/>
  <c r="O2732" i="19"/>
  <c r="P2732" i="19"/>
  <c r="Q2732" i="19"/>
  <c r="R2732" i="19"/>
  <c r="AY2732" i="19"/>
  <c r="BM2732" i="19"/>
  <c r="F2732" i="19" s="1"/>
  <c r="O2733" i="19"/>
  <c r="P2733" i="19"/>
  <c r="Q2733" i="19"/>
  <c r="R2733" i="19"/>
  <c r="AY2733" i="19"/>
  <c r="BM2733" i="19"/>
  <c r="F2733" i="19" s="1"/>
  <c r="O2734" i="19"/>
  <c r="P2734" i="19"/>
  <c r="Q2734" i="19"/>
  <c r="R2734" i="19"/>
  <c r="AY2734" i="19"/>
  <c r="BM2734" i="19"/>
  <c r="F2734" i="19" s="1"/>
  <c r="O2735" i="19"/>
  <c r="P2735" i="19"/>
  <c r="Q2735" i="19"/>
  <c r="R2735" i="19"/>
  <c r="AY2735" i="19"/>
  <c r="BM2735" i="19"/>
  <c r="F2735" i="19" s="1"/>
  <c r="O2736" i="19"/>
  <c r="P2736" i="19"/>
  <c r="Q2736" i="19"/>
  <c r="R2736" i="19"/>
  <c r="AY2736" i="19"/>
  <c r="BM2736" i="19"/>
  <c r="F2736" i="19" s="1"/>
  <c r="O2737" i="19"/>
  <c r="P2737" i="19"/>
  <c r="Q2737" i="19"/>
  <c r="R2737" i="19"/>
  <c r="AY2737" i="19"/>
  <c r="BM2737" i="19"/>
  <c r="F2737" i="19" s="1"/>
  <c r="O2738" i="19"/>
  <c r="P2738" i="19"/>
  <c r="Q2738" i="19"/>
  <c r="R2738" i="19"/>
  <c r="AY2738" i="19"/>
  <c r="BM2738" i="19"/>
  <c r="F2738" i="19" s="1"/>
  <c r="O2739" i="19"/>
  <c r="P2739" i="19"/>
  <c r="Q2739" i="19"/>
  <c r="R2739" i="19"/>
  <c r="AY2739" i="19"/>
  <c r="BM2739" i="19"/>
  <c r="F2739" i="19" s="1"/>
  <c r="O2740" i="19"/>
  <c r="P2740" i="19"/>
  <c r="Q2740" i="19"/>
  <c r="R2740" i="19"/>
  <c r="AY2740" i="19"/>
  <c r="BM2740" i="19"/>
  <c r="F2740" i="19" s="1"/>
  <c r="O2741" i="19"/>
  <c r="P2741" i="19"/>
  <c r="Q2741" i="19"/>
  <c r="R2741" i="19"/>
  <c r="AY2741" i="19"/>
  <c r="BM2741" i="19"/>
  <c r="F2741" i="19" s="1"/>
  <c r="O2742" i="19"/>
  <c r="P2742" i="19"/>
  <c r="Q2742" i="19"/>
  <c r="R2742" i="19"/>
  <c r="AY2742" i="19"/>
  <c r="BM2742" i="19"/>
  <c r="F2742" i="19" s="1"/>
  <c r="O2743" i="19"/>
  <c r="P2743" i="19"/>
  <c r="Q2743" i="19"/>
  <c r="R2743" i="19"/>
  <c r="AY2743" i="19"/>
  <c r="BM2743" i="19"/>
  <c r="F2743" i="19" s="1"/>
  <c r="O2744" i="19"/>
  <c r="P2744" i="19"/>
  <c r="Q2744" i="19"/>
  <c r="R2744" i="19"/>
  <c r="AY2744" i="19"/>
  <c r="BM2744" i="19"/>
  <c r="F2744" i="19" s="1"/>
  <c r="O2745" i="19"/>
  <c r="P2745" i="19"/>
  <c r="Q2745" i="19"/>
  <c r="R2745" i="19"/>
  <c r="AY2745" i="19"/>
  <c r="BM2745" i="19"/>
  <c r="F2745" i="19" s="1"/>
  <c r="O2746" i="19"/>
  <c r="P2746" i="19"/>
  <c r="Q2746" i="19"/>
  <c r="R2746" i="19"/>
  <c r="AY2746" i="19"/>
  <c r="BM2746" i="19"/>
  <c r="F2746" i="19" s="1"/>
  <c r="O2747" i="19"/>
  <c r="P2747" i="19"/>
  <c r="Q2747" i="19"/>
  <c r="R2747" i="19"/>
  <c r="AY2747" i="19"/>
  <c r="BM2747" i="19"/>
  <c r="F2747" i="19" s="1"/>
  <c r="O2748" i="19"/>
  <c r="P2748" i="19"/>
  <c r="Q2748" i="19"/>
  <c r="R2748" i="19"/>
  <c r="AY2748" i="19"/>
  <c r="BM2748" i="19"/>
  <c r="F2748" i="19" s="1"/>
  <c r="O2749" i="19"/>
  <c r="P2749" i="19"/>
  <c r="Q2749" i="19"/>
  <c r="R2749" i="19"/>
  <c r="AY2749" i="19"/>
  <c r="BM2749" i="19"/>
  <c r="F2749" i="19" s="1"/>
  <c r="O2750" i="19"/>
  <c r="P2750" i="19"/>
  <c r="Q2750" i="19"/>
  <c r="R2750" i="19"/>
  <c r="AY2750" i="19"/>
  <c r="BM2750" i="19"/>
  <c r="F2750" i="19" s="1"/>
  <c r="O2751" i="19"/>
  <c r="P2751" i="19"/>
  <c r="Q2751" i="19"/>
  <c r="R2751" i="19"/>
  <c r="AY2751" i="19"/>
  <c r="BM2751" i="19"/>
  <c r="F2751" i="19" s="1"/>
  <c r="O2752" i="19"/>
  <c r="P2752" i="19"/>
  <c r="Q2752" i="19"/>
  <c r="R2752" i="19"/>
  <c r="AY2752" i="19"/>
  <c r="BM2752" i="19"/>
  <c r="F2752" i="19" s="1"/>
  <c r="O2753" i="19"/>
  <c r="P2753" i="19"/>
  <c r="Q2753" i="19"/>
  <c r="R2753" i="19"/>
  <c r="AY2753" i="19"/>
  <c r="BM2753" i="19"/>
  <c r="F2753" i="19" s="1"/>
  <c r="O2754" i="19"/>
  <c r="P2754" i="19"/>
  <c r="Q2754" i="19"/>
  <c r="R2754" i="19"/>
  <c r="AY2754" i="19"/>
  <c r="BM2754" i="19"/>
  <c r="F2754" i="19" s="1"/>
  <c r="O2755" i="19"/>
  <c r="P2755" i="19"/>
  <c r="Q2755" i="19"/>
  <c r="R2755" i="19"/>
  <c r="AY2755" i="19"/>
  <c r="BM2755" i="19"/>
  <c r="F2755" i="19" s="1"/>
  <c r="O2756" i="19"/>
  <c r="P2756" i="19"/>
  <c r="Q2756" i="19"/>
  <c r="R2756" i="19"/>
  <c r="AY2756" i="19"/>
  <c r="BM2756" i="19"/>
  <c r="F2756" i="19" s="1"/>
  <c r="O2757" i="19"/>
  <c r="P2757" i="19"/>
  <c r="Q2757" i="19"/>
  <c r="R2757" i="19"/>
  <c r="AY2757" i="19"/>
  <c r="BM2757" i="19"/>
  <c r="F2757" i="19" s="1"/>
  <c r="O2758" i="19"/>
  <c r="P2758" i="19"/>
  <c r="Q2758" i="19"/>
  <c r="R2758" i="19"/>
  <c r="AY2758" i="19"/>
  <c r="BM2758" i="19"/>
  <c r="F2758" i="19" s="1"/>
  <c r="O2759" i="19"/>
  <c r="P2759" i="19"/>
  <c r="Q2759" i="19"/>
  <c r="R2759" i="19"/>
  <c r="AY2759" i="19"/>
  <c r="BM2759" i="19"/>
  <c r="F2759" i="19" s="1"/>
  <c r="O2760" i="19"/>
  <c r="P2760" i="19"/>
  <c r="Q2760" i="19"/>
  <c r="R2760" i="19"/>
  <c r="AY2760" i="19"/>
  <c r="BM2760" i="19"/>
  <c r="F2760" i="19" s="1"/>
  <c r="O2761" i="19"/>
  <c r="P2761" i="19"/>
  <c r="Q2761" i="19"/>
  <c r="R2761" i="19"/>
  <c r="AY2761" i="19"/>
  <c r="BM2761" i="19"/>
  <c r="F2761" i="19" s="1"/>
  <c r="O2762" i="19"/>
  <c r="P2762" i="19"/>
  <c r="Q2762" i="19"/>
  <c r="R2762" i="19"/>
  <c r="AY2762" i="19"/>
  <c r="BM2762" i="19"/>
  <c r="F2762" i="19" s="1"/>
  <c r="O2763" i="19"/>
  <c r="P2763" i="19"/>
  <c r="Q2763" i="19"/>
  <c r="R2763" i="19"/>
  <c r="AY2763" i="19"/>
  <c r="BM2763" i="19"/>
  <c r="F2763" i="19" s="1"/>
  <c r="O2764" i="19"/>
  <c r="P2764" i="19"/>
  <c r="Q2764" i="19"/>
  <c r="R2764" i="19"/>
  <c r="AY2764" i="19"/>
  <c r="BM2764" i="19"/>
  <c r="F2764" i="19" s="1"/>
  <c r="O2765" i="19"/>
  <c r="P2765" i="19"/>
  <c r="Q2765" i="19"/>
  <c r="R2765" i="19"/>
  <c r="AY2765" i="19"/>
  <c r="BM2765" i="19"/>
  <c r="F2765" i="19" s="1"/>
  <c r="O2766" i="19"/>
  <c r="P2766" i="19"/>
  <c r="Q2766" i="19"/>
  <c r="R2766" i="19"/>
  <c r="AY2766" i="19"/>
  <c r="BM2766" i="19"/>
  <c r="F2766" i="19" s="1"/>
  <c r="O2767" i="19"/>
  <c r="P2767" i="19"/>
  <c r="Q2767" i="19"/>
  <c r="R2767" i="19"/>
  <c r="AY2767" i="19"/>
  <c r="BM2767" i="19"/>
  <c r="F2767" i="19" s="1"/>
  <c r="O2768" i="19"/>
  <c r="P2768" i="19"/>
  <c r="Q2768" i="19"/>
  <c r="R2768" i="19"/>
  <c r="AY2768" i="19"/>
  <c r="BM2768" i="19"/>
  <c r="F2768" i="19" s="1"/>
  <c r="O2769" i="19"/>
  <c r="P2769" i="19"/>
  <c r="Q2769" i="19"/>
  <c r="R2769" i="19"/>
  <c r="AY2769" i="19"/>
  <c r="BM2769" i="19"/>
  <c r="F2769" i="19" s="1"/>
  <c r="O2770" i="19"/>
  <c r="P2770" i="19"/>
  <c r="Q2770" i="19"/>
  <c r="R2770" i="19"/>
  <c r="AY2770" i="19"/>
  <c r="BM2770" i="19"/>
  <c r="F2770" i="19" s="1"/>
  <c r="O2771" i="19"/>
  <c r="P2771" i="19"/>
  <c r="Q2771" i="19"/>
  <c r="R2771" i="19"/>
  <c r="AY2771" i="19"/>
  <c r="BM2771" i="19"/>
  <c r="F2771" i="19" s="1"/>
  <c r="O2772" i="19"/>
  <c r="P2772" i="19"/>
  <c r="Q2772" i="19"/>
  <c r="R2772" i="19"/>
  <c r="AY2772" i="19"/>
  <c r="BM2772" i="19"/>
  <c r="F2772" i="19" s="1"/>
  <c r="O2773" i="19"/>
  <c r="P2773" i="19"/>
  <c r="Q2773" i="19"/>
  <c r="R2773" i="19"/>
  <c r="AY2773" i="19"/>
  <c r="BM2773" i="19"/>
  <c r="F2773" i="19" s="1"/>
  <c r="O2774" i="19"/>
  <c r="P2774" i="19"/>
  <c r="Q2774" i="19"/>
  <c r="R2774" i="19"/>
  <c r="AY2774" i="19"/>
  <c r="BM2774" i="19"/>
  <c r="F2774" i="19" s="1"/>
  <c r="O2775" i="19"/>
  <c r="P2775" i="19"/>
  <c r="Q2775" i="19"/>
  <c r="R2775" i="19"/>
  <c r="AY2775" i="19"/>
  <c r="BM2775" i="19"/>
  <c r="F2775" i="19" s="1"/>
  <c r="O2776" i="19"/>
  <c r="P2776" i="19"/>
  <c r="Q2776" i="19"/>
  <c r="R2776" i="19"/>
  <c r="AY2776" i="19"/>
  <c r="BM2776" i="19"/>
  <c r="F2776" i="19" s="1"/>
  <c r="O2777" i="19"/>
  <c r="P2777" i="19"/>
  <c r="Q2777" i="19"/>
  <c r="R2777" i="19"/>
  <c r="AY2777" i="19"/>
  <c r="BM2777" i="19"/>
  <c r="F2777" i="19" s="1"/>
  <c r="O2778" i="19"/>
  <c r="P2778" i="19"/>
  <c r="Q2778" i="19"/>
  <c r="R2778" i="19"/>
  <c r="AY2778" i="19"/>
  <c r="BM2778" i="19"/>
  <c r="F2778" i="19" s="1"/>
  <c r="O2779" i="19"/>
  <c r="P2779" i="19"/>
  <c r="Q2779" i="19"/>
  <c r="R2779" i="19"/>
  <c r="AY2779" i="19"/>
  <c r="BM2779" i="19"/>
  <c r="F2779" i="19" s="1"/>
  <c r="O2780" i="19"/>
  <c r="P2780" i="19"/>
  <c r="Q2780" i="19"/>
  <c r="R2780" i="19"/>
  <c r="AY2780" i="19"/>
  <c r="BM2780" i="19"/>
  <c r="F2780" i="19" s="1"/>
  <c r="O2781" i="19"/>
  <c r="P2781" i="19"/>
  <c r="Q2781" i="19"/>
  <c r="R2781" i="19"/>
  <c r="AY2781" i="19"/>
  <c r="BM2781" i="19"/>
  <c r="F2781" i="19" s="1"/>
  <c r="O2782" i="19"/>
  <c r="P2782" i="19"/>
  <c r="Q2782" i="19"/>
  <c r="R2782" i="19"/>
  <c r="AY2782" i="19"/>
  <c r="BM2782" i="19"/>
  <c r="F2782" i="19" s="1"/>
  <c r="O2783" i="19"/>
  <c r="P2783" i="19"/>
  <c r="Q2783" i="19"/>
  <c r="R2783" i="19"/>
  <c r="AY2783" i="19"/>
  <c r="BM2783" i="19"/>
  <c r="F2783" i="19" s="1"/>
  <c r="O2784" i="19"/>
  <c r="P2784" i="19"/>
  <c r="Q2784" i="19"/>
  <c r="R2784" i="19"/>
  <c r="AY2784" i="19"/>
  <c r="BM2784" i="19"/>
  <c r="F2784" i="19" s="1"/>
  <c r="O2785" i="19"/>
  <c r="P2785" i="19"/>
  <c r="Q2785" i="19"/>
  <c r="R2785" i="19"/>
  <c r="AY2785" i="19"/>
  <c r="BM2785" i="19"/>
  <c r="F2785" i="19" s="1"/>
  <c r="O2786" i="19"/>
  <c r="P2786" i="19"/>
  <c r="Q2786" i="19"/>
  <c r="R2786" i="19"/>
  <c r="AY2786" i="19"/>
  <c r="BM2786" i="19"/>
  <c r="F2786" i="19" s="1"/>
  <c r="O2787" i="19"/>
  <c r="P2787" i="19"/>
  <c r="Q2787" i="19"/>
  <c r="R2787" i="19"/>
  <c r="AY2787" i="19"/>
  <c r="BM2787" i="19"/>
  <c r="F2787" i="19" s="1"/>
  <c r="O2788" i="19"/>
  <c r="P2788" i="19"/>
  <c r="Q2788" i="19"/>
  <c r="R2788" i="19"/>
  <c r="AY2788" i="19"/>
  <c r="BM2788" i="19"/>
  <c r="F2788" i="19" s="1"/>
  <c r="O2789" i="19"/>
  <c r="P2789" i="19"/>
  <c r="Q2789" i="19"/>
  <c r="R2789" i="19"/>
  <c r="AY2789" i="19"/>
  <c r="BM2789" i="19"/>
  <c r="F2789" i="19" s="1"/>
  <c r="O2790" i="19"/>
  <c r="P2790" i="19"/>
  <c r="Q2790" i="19"/>
  <c r="R2790" i="19"/>
  <c r="AY2790" i="19"/>
  <c r="BM2790" i="19"/>
  <c r="F2790" i="19" s="1"/>
  <c r="O2791" i="19"/>
  <c r="P2791" i="19"/>
  <c r="Q2791" i="19"/>
  <c r="R2791" i="19"/>
  <c r="AY2791" i="19"/>
  <c r="BM2791" i="19"/>
  <c r="F2791" i="19" s="1"/>
  <c r="O2792" i="19"/>
  <c r="P2792" i="19"/>
  <c r="Q2792" i="19"/>
  <c r="R2792" i="19"/>
  <c r="AY2792" i="19"/>
  <c r="BM2792" i="19"/>
  <c r="F2792" i="19" s="1"/>
  <c r="O2793" i="19"/>
  <c r="P2793" i="19"/>
  <c r="Q2793" i="19"/>
  <c r="R2793" i="19"/>
  <c r="AY2793" i="19"/>
  <c r="BM2793" i="19"/>
  <c r="F2793" i="19" s="1"/>
  <c r="O2794" i="19"/>
  <c r="P2794" i="19"/>
  <c r="Q2794" i="19"/>
  <c r="R2794" i="19"/>
  <c r="AY2794" i="19"/>
  <c r="BM2794" i="19"/>
  <c r="F2794" i="19" s="1"/>
  <c r="O2795" i="19"/>
  <c r="P2795" i="19"/>
  <c r="Q2795" i="19"/>
  <c r="R2795" i="19"/>
  <c r="AY2795" i="19"/>
  <c r="BM2795" i="19"/>
  <c r="F2795" i="19" s="1"/>
  <c r="O2796" i="19"/>
  <c r="P2796" i="19"/>
  <c r="Q2796" i="19"/>
  <c r="R2796" i="19"/>
  <c r="AY2796" i="19"/>
  <c r="BM2796" i="19"/>
  <c r="F2796" i="19" s="1"/>
  <c r="O2797" i="19"/>
  <c r="P2797" i="19"/>
  <c r="Q2797" i="19"/>
  <c r="R2797" i="19"/>
  <c r="AY2797" i="19"/>
  <c r="BM2797" i="19"/>
  <c r="F2797" i="19" s="1"/>
  <c r="O2798" i="19"/>
  <c r="P2798" i="19"/>
  <c r="Q2798" i="19"/>
  <c r="R2798" i="19"/>
  <c r="AY2798" i="19"/>
  <c r="BM2798" i="19"/>
  <c r="F2798" i="19" s="1"/>
  <c r="O2799" i="19"/>
  <c r="P2799" i="19"/>
  <c r="Q2799" i="19"/>
  <c r="R2799" i="19"/>
  <c r="AY2799" i="19"/>
  <c r="BM2799" i="19"/>
  <c r="F2799" i="19" s="1"/>
  <c r="O2800" i="19"/>
  <c r="P2800" i="19"/>
  <c r="Q2800" i="19"/>
  <c r="R2800" i="19"/>
  <c r="AY2800" i="19"/>
  <c r="BM2800" i="19"/>
  <c r="F2800" i="19" s="1"/>
  <c r="O2801" i="19"/>
  <c r="P2801" i="19"/>
  <c r="Q2801" i="19"/>
  <c r="R2801" i="19"/>
  <c r="AY2801" i="19"/>
  <c r="BM2801" i="19"/>
  <c r="F2801" i="19" s="1"/>
  <c r="O2802" i="19"/>
  <c r="P2802" i="19"/>
  <c r="Q2802" i="19"/>
  <c r="R2802" i="19"/>
  <c r="AY2802" i="19"/>
  <c r="BM2802" i="19"/>
  <c r="F2802" i="19" s="1"/>
  <c r="O2803" i="19"/>
  <c r="P2803" i="19"/>
  <c r="Q2803" i="19"/>
  <c r="R2803" i="19"/>
  <c r="AY2803" i="19"/>
  <c r="BM2803" i="19"/>
  <c r="F2803" i="19" s="1"/>
  <c r="O2804" i="19"/>
  <c r="P2804" i="19"/>
  <c r="Q2804" i="19"/>
  <c r="R2804" i="19"/>
  <c r="AY2804" i="19"/>
  <c r="BM2804" i="19"/>
  <c r="F2804" i="19" s="1"/>
  <c r="O2805" i="19"/>
  <c r="P2805" i="19"/>
  <c r="Q2805" i="19"/>
  <c r="R2805" i="19"/>
  <c r="AY2805" i="19"/>
  <c r="BM2805" i="19"/>
  <c r="F2805" i="19" s="1"/>
  <c r="O2806" i="19"/>
  <c r="P2806" i="19"/>
  <c r="Q2806" i="19"/>
  <c r="R2806" i="19"/>
  <c r="AY2806" i="19"/>
  <c r="BM2806" i="19"/>
  <c r="F2806" i="19" s="1"/>
  <c r="O2807" i="19"/>
  <c r="P2807" i="19"/>
  <c r="Q2807" i="19"/>
  <c r="R2807" i="19"/>
  <c r="AY2807" i="19"/>
  <c r="BM2807" i="19"/>
  <c r="F2807" i="19" s="1"/>
  <c r="O2808" i="19"/>
  <c r="P2808" i="19"/>
  <c r="Q2808" i="19"/>
  <c r="R2808" i="19"/>
  <c r="AY2808" i="19"/>
  <c r="BM2808" i="19"/>
  <c r="F2808" i="19" s="1"/>
  <c r="O2809" i="19"/>
  <c r="P2809" i="19"/>
  <c r="Q2809" i="19"/>
  <c r="R2809" i="19"/>
  <c r="AY2809" i="19"/>
  <c r="BM2809" i="19"/>
  <c r="F2809" i="19" s="1"/>
  <c r="O2810" i="19"/>
  <c r="P2810" i="19"/>
  <c r="Q2810" i="19"/>
  <c r="R2810" i="19"/>
  <c r="AY2810" i="19"/>
  <c r="BM2810" i="19"/>
  <c r="F2810" i="19" s="1"/>
  <c r="O2811" i="19"/>
  <c r="P2811" i="19"/>
  <c r="Q2811" i="19"/>
  <c r="R2811" i="19"/>
  <c r="AY2811" i="19"/>
  <c r="BM2811" i="19"/>
  <c r="F2811" i="19" s="1"/>
  <c r="O2812" i="19"/>
  <c r="P2812" i="19"/>
  <c r="Q2812" i="19"/>
  <c r="R2812" i="19"/>
  <c r="AY2812" i="19"/>
  <c r="BM2812" i="19"/>
  <c r="F2812" i="19" s="1"/>
  <c r="O2813" i="19"/>
  <c r="P2813" i="19"/>
  <c r="Q2813" i="19"/>
  <c r="R2813" i="19"/>
  <c r="AY2813" i="19"/>
  <c r="BM2813" i="19"/>
  <c r="F2813" i="19" s="1"/>
  <c r="O2814" i="19"/>
  <c r="P2814" i="19"/>
  <c r="Q2814" i="19"/>
  <c r="R2814" i="19"/>
  <c r="AY2814" i="19"/>
  <c r="BM2814" i="19"/>
  <c r="F2814" i="19" s="1"/>
  <c r="O2815" i="19"/>
  <c r="P2815" i="19"/>
  <c r="Q2815" i="19"/>
  <c r="R2815" i="19"/>
  <c r="AY2815" i="19"/>
  <c r="BM2815" i="19"/>
  <c r="F2815" i="19" s="1"/>
  <c r="O2816" i="19"/>
  <c r="P2816" i="19"/>
  <c r="Q2816" i="19"/>
  <c r="R2816" i="19"/>
  <c r="AY2816" i="19"/>
  <c r="BM2816" i="19"/>
  <c r="F2816" i="19" s="1"/>
  <c r="O2817" i="19"/>
  <c r="P2817" i="19"/>
  <c r="Q2817" i="19"/>
  <c r="R2817" i="19"/>
  <c r="AY2817" i="19"/>
  <c r="BM2817" i="19"/>
  <c r="F2817" i="19" s="1"/>
  <c r="O2818" i="19"/>
  <c r="P2818" i="19"/>
  <c r="Q2818" i="19"/>
  <c r="R2818" i="19"/>
  <c r="AY2818" i="19"/>
  <c r="BM2818" i="19"/>
  <c r="F2818" i="19" s="1"/>
  <c r="O2819" i="19"/>
  <c r="P2819" i="19"/>
  <c r="Q2819" i="19"/>
  <c r="R2819" i="19"/>
  <c r="AY2819" i="19"/>
  <c r="BM2819" i="19"/>
  <c r="F2819" i="19" s="1"/>
  <c r="O2820" i="19"/>
  <c r="P2820" i="19"/>
  <c r="Q2820" i="19"/>
  <c r="R2820" i="19"/>
  <c r="AY2820" i="19"/>
  <c r="BM2820" i="19"/>
  <c r="F2820" i="19" s="1"/>
  <c r="O2821" i="19"/>
  <c r="P2821" i="19"/>
  <c r="Q2821" i="19"/>
  <c r="R2821" i="19"/>
  <c r="AY2821" i="19"/>
  <c r="BM2821" i="19"/>
  <c r="F2821" i="19" s="1"/>
  <c r="O2822" i="19"/>
  <c r="P2822" i="19"/>
  <c r="Q2822" i="19"/>
  <c r="R2822" i="19"/>
  <c r="AY2822" i="19"/>
  <c r="BM2822" i="19"/>
  <c r="F2822" i="19" s="1"/>
  <c r="O2823" i="19"/>
  <c r="P2823" i="19"/>
  <c r="Q2823" i="19"/>
  <c r="R2823" i="19"/>
  <c r="AY2823" i="19"/>
  <c r="BM2823" i="19"/>
  <c r="F2823" i="19" s="1"/>
  <c r="O2824" i="19"/>
  <c r="P2824" i="19"/>
  <c r="Q2824" i="19"/>
  <c r="R2824" i="19"/>
  <c r="AY2824" i="19"/>
  <c r="BM2824" i="19"/>
  <c r="F2824" i="19" s="1"/>
  <c r="O2825" i="19"/>
  <c r="P2825" i="19"/>
  <c r="Q2825" i="19"/>
  <c r="R2825" i="19"/>
  <c r="AY2825" i="19"/>
  <c r="BM2825" i="19"/>
  <c r="F2825" i="19" s="1"/>
  <c r="O2826" i="19"/>
  <c r="P2826" i="19"/>
  <c r="Q2826" i="19"/>
  <c r="R2826" i="19"/>
  <c r="AY2826" i="19"/>
  <c r="BM2826" i="19"/>
  <c r="F2826" i="19" s="1"/>
  <c r="O2827" i="19"/>
  <c r="P2827" i="19"/>
  <c r="Q2827" i="19"/>
  <c r="R2827" i="19"/>
  <c r="AY2827" i="19"/>
  <c r="BM2827" i="19"/>
  <c r="F2827" i="19" s="1"/>
  <c r="O2828" i="19"/>
  <c r="P2828" i="19"/>
  <c r="Q2828" i="19"/>
  <c r="R2828" i="19"/>
  <c r="AY2828" i="19"/>
  <c r="BM2828" i="19"/>
  <c r="F2828" i="19" s="1"/>
  <c r="O2829" i="19"/>
  <c r="P2829" i="19"/>
  <c r="Q2829" i="19"/>
  <c r="R2829" i="19"/>
  <c r="AY2829" i="19"/>
  <c r="BM2829" i="19"/>
  <c r="F2829" i="19" s="1"/>
  <c r="O2830" i="19"/>
  <c r="P2830" i="19"/>
  <c r="Q2830" i="19"/>
  <c r="R2830" i="19"/>
  <c r="AY2830" i="19"/>
  <c r="BM2830" i="19"/>
  <c r="F2830" i="19" s="1"/>
  <c r="O2831" i="19"/>
  <c r="P2831" i="19"/>
  <c r="Q2831" i="19"/>
  <c r="R2831" i="19"/>
  <c r="AY2831" i="19"/>
  <c r="BM2831" i="19"/>
  <c r="F2831" i="19" s="1"/>
  <c r="O2832" i="19"/>
  <c r="P2832" i="19"/>
  <c r="Q2832" i="19"/>
  <c r="R2832" i="19"/>
  <c r="AY2832" i="19"/>
  <c r="BM2832" i="19"/>
  <c r="F2832" i="19" s="1"/>
  <c r="O2833" i="19"/>
  <c r="P2833" i="19"/>
  <c r="Q2833" i="19"/>
  <c r="R2833" i="19"/>
  <c r="AY2833" i="19"/>
  <c r="BM2833" i="19"/>
  <c r="F2833" i="19" s="1"/>
  <c r="O2834" i="19"/>
  <c r="P2834" i="19"/>
  <c r="Q2834" i="19"/>
  <c r="R2834" i="19"/>
  <c r="AY2834" i="19"/>
  <c r="BM2834" i="19"/>
  <c r="F2834" i="19" s="1"/>
  <c r="O2835" i="19"/>
  <c r="P2835" i="19"/>
  <c r="Q2835" i="19"/>
  <c r="R2835" i="19"/>
  <c r="AY2835" i="19"/>
  <c r="BM2835" i="19"/>
  <c r="F2835" i="19" s="1"/>
  <c r="O2836" i="19"/>
  <c r="P2836" i="19"/>
  <c r="Q2836" i="19"/>
  <c r="R2836" i="19"/>
  <c r="AY2836" i="19"/>
  <c r="BM2836" i="19"/>
  <c r="F2836" i="19" s="1"/>
  <c r="O2837" i="19"/>
  <c r="P2837" i="19"/>
  <c r="Q2837" i="19"/>
  <c r="R2837" i="19"/>
  <c r="AY2837" i="19"/>
  <c r="BM2837" i="19"/>
  <c r="F2837" i="19" s="1"/>
  <c r="O2838" i="19"/>
  <c r="P2838" i="19"/>
  <c r="Q2838" i="19"/>
  <c r="R2838" i="19"/>
  <c r="AY2838" i="19"/>
  <c r="BM2838" i="19"/>
  <c r="F2838" i="19" s="1"/>
  <c r="O2839" i="19"/>
  <c r="P2839" i="19"/>
  <c r="Q2839" i="19"/>
  <c r="R2839" i="19"/>
  <c r="AY2839" i="19"/>
  <c r="BM2839" i="19"/>
  <c r="F2839" i="19" s="1"/>
  <c r="O2840" i="19"/>
  <c r="P2840" i="19"/>
  <c r="Q2840" i="19"/>
  <c r="R2840" i="19"/>
  <c r="AY2840" i="19"/>
  <c r="BM2840" i="19"/>
  <c r="F2840" i="19" s="1"/>
  <c r="O2841" i="19"/>
  <c r="P2841" i="19"/>
  <c r="Q2841" i="19"/>
  <c r="R2841" i="19"/>
  <c r="AY2841" i="19"/>
  <c r="BM2841" i="19"/>
  <c r="F2841" i="19" s="1"/>
  <c r="O2842" i="19"/>
  <c r="P2842" i="19"/>
  <c r="Q2842" i="19"/>
  <c r="R2842" i="19"/>
  <c r="AY2842" i="19"/>
  <c r="BM2842" i="19"/>
  <c r="F2842" i="19" s="1"/>
  <c r="O2843" i="19"/>
  <c r="P2843" i="19"/>
  <c r="Q2843" i="19"/>
  <c r="R2843" i="19"/>
  <c r="AY2843" i="19"/>
  <c r="BM2843" i="19"/>
  <c r="F2843" i="19" s="1"/>
  <c r="O2844" i="19"/>
  <c r="P2844" i="19"/>
  <c r="Q2844" i="19"/>
  <c r="R2844" i="19"/>
  <c r="AY2844" i="19"/>
  <c r="BM2844" i="19"/>
  <c r="F2844" i="19" s="1"/>
  <c r="O2845" i="19"/>
  <c r="P2845" i="19"/>
  <c r="Q2845" i="19"/>
  <c r="R2845" i="19"/>
  <c r="AY2845" i="19"/>
  <c r="BM2845" i="19"/>
  <c r="F2845" i="19" s="1"/>
  <c r="O2846" i="19"/>
  <c r="P2846" i="19"/>
  <c r="Q2846" i="19"/>
  <c r="R2846" i="19"/>
  <c r="AY2846" i="19"/>
  <c r="BM2846" i="19"/>
  <c r="F2846" i="19" s="1"/>
  <c r="O2847" i="19"/>
  <c r="P2847" i="19"/>
  <c r="Q2847" i="19"/>
  <c r="R2847" i="19"/>
  <c r="AY2847" i="19"/>
  <c r="BM2847" i="19"/>
  <c r="F2847" i="19" s="1"/>
  <c r="O2848" i="19"/>
  <c r="P2848" i="19"/>
  <c r="Q2848" i="19"/>
  <c r="R2848" i="19"/>
  <c r="AY2848" i="19"/>
  <c r="BM2848" i="19"/>
  <c r="F2848" i="19" s="1"/>
  <c r="O2849" i="19"/>
  <c r="P2849" i="19"/>
  <c r="Q2849" i="19"/>
  <c r="R2849" i="19"/>
  <c r="AY2849" i="19"/>
  <c r="BM2849" i="19"/>
  <c r="F2849" i="19" s="1"/>
  <c r="O2850" i="19"/>
  <c r="P2850" i="19"/>
  <c r="Q2850" i="19"/>
  <c r="R2850" i="19"/>
  <c r="AY2850" i="19"/>
  <c r="BM2850" i="19"/>
  <c r="F2850" i="19" s="1"/>
  <c r="O2851" i="19"/>
  <c r="P2851" i="19"/>
  <c r="Q2851" i="19"/>
  <c r="R2851" i="19"/>
  <c r="AY2851" i="19"/>
  <c r="BM2851" i="19"/>
  <c r="F2851" i="19" s="1"/>
  <c r="O2852" i="19"/>
  <c r="P2852" i="19"/>
  <c r="Q2852" i="19"/>
  <c r="R2852" i="19"/>
  <c r="AY2852" i="19"/>
  <c r="BM2852" i="19"/>
  <c r="F2852" i="19" s="1"/>
  <c r="O2853" i="19"/>
  <c r="P2853" i="19"/>
  <c r="Q2853" i="19"/>
  <c r="R2853" i="19"/>
  <c r="AY2853" i="19"/>
  <c r="BM2853" i="19"/>
  <c r="F2853" i="19" s="1"/>
  <c r="O2854" i="19"/>
  <c r="P2854" i="19"/>
  <c r="Q2854" i="19"/>
  <c r="R2854" i="19"/>
  <c r="AY2854" i="19"/>
  <c r="BM2854" i="19"/>
  <c r="F2854" i="19" s="1"/>
  <c r="O2855" i="19"/>
  <c r="P2855" i="19"/>
  <c r="Q2855" i="19"/>
  <c r="R2855" i="19"/>
  <c r="AY2855" i="19"/>
  <c r="BM2855" i="19"/>
  <c r="F2855" i="19" s="1"/>
  <c r="O2856" i="19"/>
  <c r="P2856" i="19"/>
  <c r="Q2856" i="19"/>
  <c r="R2856" i="19"/>
  <c r="AY2856" i="19"/>
  <c r="BM2856" i="19"/>
  <c r="F2856" i="19" s="1"/>
  <c r="O2857" i="19"/>
  <c r="P2857" i="19"/>
  <c r="Q2857" i="19"/>
  <c r="R2857" i="19"/>
  <c r="AY2857" i="19"/>
  <c r="BM2857" i="19"/>
  <c r="F2857" i="19" s="1"/>
  <c r="O2858" i="19"/>
  <c r="P2858" i="19"/>
  <c r="Q2858" i="19"/>
  <c r="R2858" i="19"/>
  <c r="AY2858" i="19"/>
  <c r="BM2858" i="19"/>
  <c r="F2858" i="19" s="1"/>
  <c r="O2859" i="19"/>
  <c r="P2859" i="19"/>
  <c r="Q2859" i="19"/>
  <c r="R2859" i="19"/>
  <c r="AY2859" i="19"/>
  <c r="BM2859" i="19"/>
  <c r="F2859" i="19" s="1"/>
  <c r="O2860" i="19"/>
  <c r="P2860" i="19"/>
  <c r="Q2860" i="19"/>
  <c r="R2860" i="19"/>
  <c r="AY2860" i="19"/>
  <c r="BM2860" i="19"/>
  <c r="F2860" i="19" s="1"/>
  <c r="O2861" i="19"/>
  <c r="P2861" i="19"/>
  <c r="Q2861" i="19"/>
  <c r="R2861" i="19"/>
  <c r="AY2861" i="19"/>
  <c r="BM2861" i="19"/>
  <c r="F2861" i="19" s="1"/>
  <c r="O2862" i="19"/>
  <c r="P2862" i="19"/>
  <c r="Q2862" i="19"/>
  <c r="R2862" i="19"/>
  <c r="AY2862" i="19"/>
  <c r="BM2862" i="19"/>
  <c r="F2862" i="19" s="1"/>
  <c r="O2863" i="19"/>
  <c r="P2863" i="19"/>
  <c r="Q2863" i="19"/>
  <c r="R2863" i="19"/>
  <c r="AY2863" i="19"/>
  <c r="BM2863" i="19"/>
  <c r="F2863" i="19" s="1"/>
  <c r="O2864" i="19"/>
  <c r="P2864" i="19"/>
  <c r="Q2864" i="19"/>
  <c r="R2864" i="19"/>
  <c r="AY2864" i="19"/>
  <c r="BM2864" i="19"/>
  <c r="F2864" i="19" s="1"/>
  <c r="O2865" i="19"/>
  <c r="P2865" i="19"/>
  <c r="Q2865" i="19"/>
  <c r="R2865" i="19"/>
  <c r="AY2865" i="19"/>
  <c r="BM2865" i="19"/>
  <c r="F2865" i="19" s="1"/>
  <c r="O2866" i="19"/>
  <c r="P2866" i="19"/>
  <c r="Q2866" i="19"/>
  <c r="R2866" i="19"/>
  <c r="AY2866" i="19"/>
  <c r="BM2866" i="19"/>
  <c r="F2866" i="19" s="1"/>
  <c r="O2867" i="19"/>
  <c r="P2867" i="19"/>
  <c r="Q2867" i="19"/>
  <c r="R2867" i="19"/>
  <c r="AY2867" i="19"/>
  <c r="BM2867" i="19"/>
  <c r="F2867" i="19" s="1"/>
  <c r="O2868" i="19"/>
  <c r="P2868" i="19"/>
  <c r="Q2868" i="19"/>
  <c r="R2868" i="19"/>
  <c r="AY2868" i="19"/>
  <c r="BM2868" i="19"/>
  <c r="F2868" i="19" s="1"/>
  <c r="O2869" i="19"/>
  <c r="P2869" i="19"/>
  <c r="Q2869" i="19"/>
  <c r="R2869" i="19"/>
  <c r="AY2869" i="19"/>
  <c r="BM2869" i="19"/>
  <c r="F2869" i="19" s="1"/>
  <c r="O2870" i="19"/>
  <c r="P2870" i="19"/>
  <c r="Q2870" i="19"/>
  <c r="R2870" i="19"/>
  <c r="AY2870" i="19"/>
  <c r="BM2870" i="19"/>
  <c r="F2870" i="19" s="1"/>
  <c r="O2871" i="19"/>
  <c r="P2871" i="19"/>
  <c r="Q2871" i="19"/>
  <c r="R2871" i="19"/>
  <c r="AY2871" i="19"/>
  <c r="BM2871" i="19"/>
  <c r="F2871" i="19" s="1"/>
  <c r="O2872" i="19"/>
  <c r="P2872" i="19"/>
  <c r="Q2872" i="19"/>
  <c r="R2872" i="19"/>
  <c r="AY2872" i="19"/>
  <c r="BM2872" i="19"/>
  <c r="F2872" i="19" s="1"/>
  <c r="O2873" i="19"/>
  <c r="P2873" i="19"/>
  <c r="Q2873" i="19"/>
  <c r="R2873" i="19"/>
  <c r="AY2873" i="19"/>
  <c r="BM2873" i="19"/>
  <c r="F2873" i="19" s="1"/>
  <c r="O2874" i="19"/>
  <c r="P2874" i="19"/>
  <c r="Q2874" i="19"/>
  <c r="R2874" i="19"/>
  <c r="AY2874" i="19"/>
  <c r="BM2874" i="19"/>
  <c r="F2874" i="19" s="1"/>
  <c r="O2875" i="19"/>
  <c r="P2875" i="19"/>
  <c r="Q2875" i="19"/>
  <c r="R2875" i="19"/>
  <c r="AY2875" i="19"/>
  <c r="BM2875" i="19"/>
  <c r="F2875" i="19" s="1"/>
  <c r="O2876" i="19"/>
  <c r="P2876" i="19"/>
  <c r="Q2876" i="19"/>
  <c r="R2876" i="19"/>
  <c r="AY2876" i="19"/>
  <c r="BM2876" i="19"/>
  <c r="F2876" i="19" s="1"/>
  <c r="O2877" i="19"/>
  <c r="P2877" i="19"/>
  <c r="Q2877" i="19"/>
  <c r="R2877" i="19"/>
  <c r="BJ2877" i="19"/>
  <c r="BK2877" i="19"/>
  <c r="O2879" i="19"/>
  <c r="P2879" i="19"/>
  <c r="Q2879" i="19"/>
  <c r="AY2879" i="19"/>
  <c r="O2880" i="19"/>
  <c r="P2880" i="19"/>
  <c r="Q2880" i="19"/>
  <c r="AY2880" i="19"/>
  <c r="O2881" i="19"/>
  <c r="P2881" i="19"/>
  <c r="Q2881" i="19"/>
  <c r="AY2881" i="19"/>
  <c r="O2882" i="19"/>
  <c r="P2882" i="19"/>
  <c r="Q2882" i="19"/>
  <c r="AY2882" i="19"/>
  <c r="O2883" i="19"/>
  <c r="P2883" i="19"/>
  <c r="Q2883" i="19"/>
  <c r="AY2883" i="19"/>
  <c r="O2884" i="19"/>
  <c r="P2884" i="19"/>
  <c r="Q2884" i="19"/>
  <c r="AY2884" i="19"/>
  <c r="O2885" i="19"/>
  <c r="P2885" i="19"/>
  <c r="Q2885" i="19"/>
  <c r="AY2885" i="19"/>
  <c r="O2886" i="19"/>
  <c r="P2886" i="19"/>
  <c r="Q2886" i="19"/>
  <c r="AY2886" i="19"/>
  <c r="O2887" i="19"/>
  <c r="P2887" i="19"/>
  <c r="Q2887" i="19"/>
  <c r="AY2887" i="19"/>
  <c r="O2888" i="19"/>
  <c r="P2888" i="19"/>
  <c r="Q2888" i="19"/>
  <c r="AY2888" i="19"/>
  <c r="O2889" i="19"/>
  <c r="P2889" i="19"/>
  <c r="Q2889" i="19"/>
  <c r="AY2889" i="19"/>
  <c r="O2890" i="19"/>
  <c r="P2890" i="19"/>
  <c r="Q2890" i="19"/>
  <c r="AY2890" i="19"/>
  <c r="O2891" i="19"/>
  <c r="P2891" i="19"/>
  <c r="Q2891" i="19"/>
  <c r="AY2891" i="19"/>
  <c r="O2892" i="19"/>
  <c r="P2892" i="19"/>
  <c r="Q2892" i="19"/>
  <c r="AY2892" i="19"/>
  <c r="O2893" i="19"/>
  <c r="P2893" i="19"/>
  <c r="Q2893" i="19"/>
  <c r="AY2893" i="19"/>
  <c r="O2894" i="19"/>
  <c r="P2894" i="19"/>
  <c r="Q2894" i="19"/>
  <c r="AY2894" i="19"/>
  <c r="O2895" i="19"/>
  <c r="P2895" i="19"/>
  <c r="Q2895" i="19"/>
  <c r="AY2895" i="19"/>
  <c r="O2896" i="19"/>
  <c r="P2896" i="19"/>
  <c r="Q2896" i="19"/>
  <c r="AY2896" i="19"/>
  <c r="O2897" i="19"/>
  <c r="P2897" i="19"/>
  <c r="Q2897" i="19"/>
  <c r="AY2897" i="19"/>
  <c r="O2898" i="19"/>
  <c r="P2898" i="19"/>
  <c r="Q2898" i="19"/>
  <c r="AY2898" i="19"/>
  <c r="O2899" i="19"/>
  <c r="P2899" i="19"/>
  <c r="Q2899" i="19"/>
  <c r="AY2899" i="19"/>
  <c r="O2900" i="19"/>
  <c r="P2900" i="19"/>
  <c r="Q2900" i="19"/>
  <c r="AY2900" i="19"/>
  <c r="O2901" i="19"/>
  <c r="P2901" i="19"/>
  <c r="Q2901" i="19"/>
  <c r="AY2901" i="19"/>
  <c r="O2902" i="19"/>
  <c r="P2902" i="19"/>
  <c r="Q2902" i="19"/>
  <c r="AY2902" i="19"/>
  <c r="O2903" i="19"/>
  <c r="P2903" i="19"/>
  <c r="Q2903" i="19"/>
  <c r="AY2903" i="19"/>
  <c r="O2904" i="19"/>
  <c r="P2904" i="19"/>
  <c r="Q2904" i="19"/>
  <c r="AY2904" i="19"/>
  <c r="O2905" i="19"/>
  <c r="P2905" i="19"/>
  <c r="Q2905" i="19"/>
  <c r="AY2905" i="19"/>
  <c r="O2906" i="19"/>
  <c r="P2906" i="19"/>
  <c r="Q2906" i="19"/>
  <c r="AY2906" i="19"/>
  <c r="O2907" i="19"/>
  <c r="P2907" i="19"/>
  <c r="Q2907" i="19"/>
  <c r="AY2907" i="19"/>
  <c r="O2908" i="19"/>
  <c r="P2908" i="19"/>
  <c r="Q2908" i="19"/>
  <c r="O2910" i="19"/>
  <c r="P2910" i="19"/>
  <c r="Q2910" i="19"/>
  <c r="R2910" i="19"/>
  <c r="O2911" i="19"/>
  <c r="P2911" i="19"/>
  <c r="Q2911" i="19"/>
  <c r="R2911" i="19"/>
  <c r="O2912" i="19"/>
  <c r="P2912" i="19"/>
  <c r="Q2912" i="19"/>
  <c r="R2912" i="19"/>
  <c r="O2913" i="19"/>
  <c r="P2913" i="19"/>
  <c r="Q2913" i="19"/>
  <c r="R2913" i="19"/>
  <c r="O2914" i="19"/>
  <c r="P2914" i="19"/>
  <c r="Q2914" i="19"/>
  <c r="R2914" i="19"/>
  <c r="O2915" i="19"/>
  <c r="P2915" i="19"/>
  <c r="Q2915" i="19"/>
  <c r="R2915" i="19"/>
  <c r="O2916" i="19"/>
  <c r="P2916" i="19"/>
  <c r="Q2916" i="19"/>
  <c r="R2916" i="19"/>
  <c r="O2917" i="19"/>
  <c r="P2917" i="19"/>
  <c r="Q2917" i="19"/>
  <c r="R2917" i="19"/>
  <c r="O2918" i="19"/>
  <c r="P2918" i="19"/>
  <c r="Q2918" i="19"/>
  <c r="R2918" i="19"/>
  <c r="O2919" i="19"/>
  <c r="P2919" i="19"/>
  <c r="Q2919" i="19"/>
  <c r="R2919" i="19"/>
  <c r="O2920" i="19"/>
  <c r="P2920" i="19"/>
  <c r="Q2920" i="19"/>
  <c r="R2920" i="19"/>
  <c r="O2921" i="19"/>
  <c r="P2921" i="19"/>
  <c r="Q2921" i="19"/>
  <c r="R2921" i="19"/>
  <c r="O2922" i="19"/>
  <c r="P2922" i="19"/>
  <c r="Q2922" i="19"/>
  <c r="R2922" i="19"/>
  <c r="O2923" i="19"/>
  <c r="P2923" i="19"/>
  <c r="Q2923" i="19"/>
  <c r="R2923" i="19"/>
  <c r="O2924" i="19"/>
  <c r="P2924" i="19"/>
  <c r="Q2924" i="19"/>
  <c r="R2924" i="19"/>
  <c r="O2926" i="19"/>
  <c r="P2926" i="19"/>
  <c r="Q2926" i="19"/>
  <c r="R2926" i="19"/>
  <c r="AY2926" i="19"/>
  <c r="O2927" i="19"/>
  <c r="P2927" i="19"/>
  <c r="Q2927" i="19"/>
  <c r="R2927" i="19"/>
  <c r="AY2927" i="19"/>
  <c r="O2928" i="19"/>
  <c r="P2928" i="19"/>
  <c r="Q2928" i="19"/>
  <c r="R2928" i="19"/>
  <c r="AY2928" i="19"/>
  <c r="O2929" i="19"/>
  <c r="P2929" i="19"/>
  <c r="Q2929" i="19"/>
  <c r="R2929" i="19"/>
  <c r="AY2929" i="19"/>
  <c r="O2930" i="19"/>
  <c r="P2930" i="19"/>
  <c r="Q2930" i="19"/>
  <c r="R2930" i="19"/>
  <c r="AY2930" i="19"/>
  <c r="O2931" i="19"/>
  <c r="P2931" i="19"/>
  <c r="Q2931" i="19"/>
  <c r="R2931" i="19"/>
  <c r="AY2931" i="19"/>
  <c r="O2932" i="19"/>
  <c r="P2932" i="19"/>
  <c r="Q2932" i="19"/>
  <c r="R2932" i="19"/>
  <c r="AY2932" i="19"/>
  <c r="O2933" i="19"/>
  <c r="P2933" i="19"/>
  <c r="Q2933" i="19"/>
  <c r="R2933" i="19"/>
  <c r="AY2933" i="19"/>
  <c r="O2934" i="19"/>
  <c r="P2934" i="19"/>
  <c r="Q2934" i="19"/>
  <c r="R2934" i="19"/>
  <c r="AY2934" i="19"/>
  <c r="O2935" i="19"/>
  <c r="P2935" i="19"/>
  <c r="Q2935" i="19"/>
  <c r="R2935" i="19"/>
  <c r="AY2935" i="19"/>
  <c r="O2936" i="19"/>
  <c r="P2936" i="19"/>
  <c r="Q2936" i="19"/>
  <c r="R2936" i="19"/>
  <c r="AY2936" i="19"/>
  <c r="O2937" i="19"/>
  <c r="P2937" i="19"/>
  <c r="Q2937" i="19"/>
  <c r="R2937" i="19"/>
  <c r="AY2937" i="19"/>
  <c r="O2938" i="19"/>
  <c r="P2938" i="19"/>
  <c r="Q2938" i="19"/>
  <c r="R2938" i="19"/>
  <c r="AY2938" i="19"/>
  <c r="O2939" i="19"/>
  <c r="P2939" i="19"/>
  <c r="Q2939" i="19"/>
  <c r="R2939" i="19"/>
  <c r="AY2939" i="19"/>
  <c r="O2940" i="19"/>
  <c r="P2940" i="19"/>
  <c r="Q2940" i="19"/>
  <c r="R2940" i="19"/>
  <c r="AY2940" i="19"/>
  <c r="O2941" i="19"/>
  <c r="P2941" i="19"/>
  <c r="Q2941" i="19"/>
  <c r="R2941" i="19"/>
  <c r="AY2941" i="19"/>
  <c r="O2942" i="19"/>
  <c r="P2942" i="19"/>
  <c r="Q2942" i="19"/>
  <c r="R2942" i="19"/>
  <c r="AY2942" i="19"/>
  <c r="O2943" i="19"/>
  <c r="P2943" i="19"/>
  <c r="Q2943" i="19"/>
  <c r="R2943" i="19"/>
  <c r="AY2943" i="19"/>
  <c r="O2944" i="19"/>
  <c r="P2944" i="19"/>
  <c r="Q2944" i="19"/>
  <c r="R2944" i="19"/>
  <c r="AY2944" i="19"/>
  <c r="O2945" i="19"/>
  <c r="P2945" i="19"/>
  <c r="Q2945" i="19"/>
  <c r="R2945" i="19"/>
  <c r="AY2945" i="19"/>
  <c r="O2946" i="19"/>
  <c r="P2946" i="19"/>
  <c r="Q2946" i="19"/>
  <c r="R2946" i="19"/>
  <c r="AY2946" i="19"/>
  <c r="O2947" i="19"/>
  <c r="P2947" i="19"/>
  <c r="Q2947" i="19"/>
  <c r="R2947" i="19"/>
  <c r="AY2947" i="19"/>
  <c r="O2948" i="19"/>
  <c r="P2948" i="19"/>
  <c r="Q2948" i="19"/>
  <c r="R2948" i="19"/>
  <c r="AY2948" i="19"/>
  <c r="O2949" i="19"/>
  <c r="P2949" i="19"/>
  <c r="Q2949" i="19"/>
  <c r="R2949" i="19"/>
  <c r="AY2949" i="19"/>
  <c r="O2950" i="19"/>
  <c r="P2950" i="19"/>
  <c r="Q2950" i="19"/>
  <c r="R2950" i="19"/>
  <c r="AY2950" i="19"/>
  <c r="O2951" i="19"/>
  <c r="P2951" i="19"/>
  <c r="Q2951" i="19"/>
  <c r="R2951" i="19"/>
  <c r="AY2951" i="19"/>
  <c r="O2952" i="19"/>
  <c r="P2952" i="19"/>
  <c r="Q2952" i="19"/>
  <c r="R2952" i="19"/>
  <c r="AY2952" i="19"/>
  <c r="O2953" i="19"/>
  <c r="P2953" i="19"/>
  <c r="Q2953" i="19"/>
  <c r="R2953" i="19"/>
  <c r="AY2953" i="19"/>
  <c r="O2954" i="19"/>
  <c r="P2954" i="19"/>
  <c r="Q2954" i="19"/>
  <c r="R2954" i="19"/>
  <c r="AY2954" i="19"/>
  <c r="O2955" i="19"/>
  <c r="P2955" i="19"/>
  <c r="Q2955" i="19"/>
  <c r="R2955" i="19"/>
  <c r="AY2955" i="19"/>
  <c r="O2956" i="19"/>
  <c r="P2956" i="19"/>
  <c r="Q2956" i="19"/>
  <c r="R2956" i="19"/>
  <c r="AY2956" i="19"/>
  <c r="O2957" i="19"/>
  <c r="P2957" i="19"/>
  <c r="Q2957" i="19"/>
  <c r="R2957" i="19"/>
  <c r="AY2957" i="19"/>
  <c r="O2958" i="19"/>
  <c r="P2958" i="19"/>
  <c r="Q2958" i="19"/>
  <c r="R2958" i="19"/>
  <c r="AY2958" i="19"/>
  <c r="O2959" i="19"/>
  <c r="P2959" i="19"/>
  <c r="Q2959" i="19"/>
  <c r="R2959" i="19"/>
  <c r="AY2959" i="19"/>
  <c r="O2960" i="19"/>
  <c r="P2960" i="19"/>
  <c r="Q2960" i="19"/>
  <c r="R2960" i="19"/>
  <c r="AY2960" i="19"/>
  <c r="O2961" i="19"/>
  <c r="P2961" i="19"/>
  <c r="Q2961" i="19"/>
  <c r="R2961" i="19"/>
  <c r="AY2961" i="19"/>
  <c r="O2962" i="19"/>
  <c r="P2962" i="19"/>
  <c r="Q2962" i="19"/>
  <c r="R2962" i="19"/>
  <c r="AY2962" i="19"/>
  <c r="O2963" i="19"/>
  <c r="P2963" i="19"/>
  <c r="Q2963" i="19"/>
  <c r="R2963" i="19"/>
  <c r="AY2963" i="19"/>
  <c r="O2964" i="19"/>
  <c r="P2964" i="19"/>
  <c r="Q2964" i="19"/>
  <c r="R2964" i="19"/>
  <c r="AY2964" i="19"/>
  <c r="O2965" i="19"/>
  <c r="P2965" i="19"/>
  <c r="Q2965" i="19"/>
  <c r="R2965" i="19"/>
  <c r="AY2965" i="19"/>
  <c r="O2966" i="19"/>
  <c r="P2966" i="19"/>
  <c r="Q2966" i="19"/>
  <c r="R2966" i="19"/>
  <c r="AY2966" i="19"/>
  <c r="O2967" i="19"/>
  <c r="P2967" i="19"/>
  <c r="Q2967" i="19"/>
  <c r="R2967" i="19"/>
  <c r="AY2967" i="19"/>
  <c r="O2968" i="19"/>
  <c r="P2968" i="19"/>
  <c r="Q2968" i="19"/>
  <c r="R2968" i="19"/>
  <c r="AY2968" i="19"/>
  <c r="O2969" i="19"/>
  <c r="P2969" i="19"/>
  <c r="Q2969" i="19"/>
  <c r="R2969" i="19"/>
  <c r="AY2969" i="19"/>
  <c r="O2970" i="19"/>
  <c r="P2970" i="19"/>
  <c r="Q2970" i="19"/>
  <c r="R2970" i="19"/>
  <c r="AY2970" i="19"/>
  <c r="O2971" i="19"/>
  <c r="P2971" i="19"/>
  <c r="Q2971" i="19"/>
  <c r="R2971" i="19"/>
  <c r="AY2971" i="19"/>
  <c r="O2972" i="19"/>
  <c r="P2972" i="19"/>
  <c r="Q2972" i="19"/>
  <c r="R2972" i="19"/>
  <c r="AY2972" i="19"/>
  <c r="O2973" i="19"/>
  <c r="P2973" i="19"/>
  <c r="Q2973" i="19"/>
  <c r="R2973" i="19"/>
  <c r="AY2973" i="19"/>
  <c r="O2974" i="19"/>
  <c r="P2974" i="19"/>
  <c r="Q2974" i="19"/>
  <c r="R2974" i="19"/>
  <c r="AY2974" i="19"/>
  <c r="O2975" i="19"/>
  <c r="P2975" i="19"/>
  <c r="Q2975" i="19"/>
  <c r="R2975" i="19"/>
  <c r="AY2975" i="19"/>
  <c r="O2976" i="19"/>
  <c r="P2976" i="19"/>
  <c r="Q2976" i="19"/>
  <c r="R2976" i="19"/>
  <c r="AY2976" i="19"/>
  <c r="O2977" i="19"/>
  <c r="P2977" i="19"/>
  <c r="Q2977" i="19"/>
  <c r="R2977" i="19"/>
  <c r="AY2977" i="19"/>
  <c r="O2978" i="19"/>
  <c r="P2978" i="19"/>
  <c r="Q2978" i="19"/>
  <c r="R2978" i="19"/>
  <c r="AY2978" i="19"/>
  <c r="O2979" i="19"/>
  <c r="P2979" i="19"/>
  <c r="Q2979" i="19"/>
  <c r="R2979" i="19"/>
  <c r="AY2979" i="19"/>
  <c r="O2980" i="19"/>
  <c r="P2980" i="19"/>
  <c r="Q2980" i="19"/>
  <c r="R2980" i="19"/>
  <c r="AY2980" i="19"/>
  <c r="O2981" i="19"/>
  <c r="P2981" i="19"/>
  <c r="Q2981" i="19"/>
  <c r="R2981" i="19"/>
  <c r="AY2981" i="19"/>
  <c r="O2982" i="19"/>
  <c r="P2982" i="19"/>
  <c r="Q2982" i="19"/>
  <c r="R2982" i="19"/>
  <c r="AY2982" i="19"/>
  <c r="O2983" i="19"/>
  <c r="P2983" i="19"/>
  <c r="Q2983" i="19"/>
  <c r="R2983" i="19"/>
  <c r="AY2983" i="19"/>
  <c r="O2984" i="19"/>
  <c r="P2984" i="19"/>
  <c r="Q2984" i="19"/>
  <c r="R2984" i="19"/>
  <c r="AY2984" i="19"/>
  <c r="O2985" i="19"/>
  <c r="P2985" i="19"/>
  <c r="Q2985" i="19"/>
  <c r="R2985" i="19"/>
  <c r="AY2985" i="19"/>
  <c r="O2986" i="19"/>
  <c r="P2986" i="19"/>
  <c r="Q2986" i="19"/>
  <c r="R2986" i="19"/>
  <c r="AY2986" i="19"/>
  <c r="O2987" i="19"/>
  <c r="P2987" i="19"/>
  <c r="Q2987" i="19"/>
  <c r="R2987" i="19"/>
  <c r="AY2987" i="19"/>
  <c r="O2988" i="19"/>
  <c r="P2988" i="19"/>
  <c r="Q2988" i="19"/>
  <c r="R2988" i="19"/>
  <c r="AY2988" i="19"/>
  <c r="O2989" i="19"/>
  <c r="P2989" i="19"/>
  <c r="Q2989" i="19"/>
  <c r="R2989" i="19"/>
  <c r="AY2989" i="19"/>
  <c r="O2990" i="19"/>
  <c r="P2990" i="19"/>
  <c r="Q2990" i="19"/>
  <c r="R2990" i="19"/>
  <c r="AY2990" i="19"/>
  <c r="O2991" i="19"/>
  <c r="P2991" i="19"/>
  <c r="Q2991" i="19"/>
  <c r="R2991" i="19"/>
  <c r="AY2991" i="19"/>
  <c r="O2992" i="19"/>
  <c r="P2992" i="19"/>
  <c r="Q2992" i="19"/>
  <c r="R2992" i="19"/>
  <c r="AY2992" i="19"/>
  <c r="O2993" i="19"/>
  <c r="P2993" i="19"/>
  <c r="Q2993" i="19"/>
  <c r="R2993" i="19"/>
  <c r="AY2993" i="19"/>
  <c r="O2994" i="19"/>
  <c r="P2994" i="19"/>
  <c r="Q2994" i="19"/>
  <c r="R2994" i="19"/>
  <c r="AY2994" i="19"/>
  <c r="O2995" i="19"/>
  <c r="P2995" i="19"/>
  <c r="Q2995" i="19"/>
  <c r="R2995" i="19"/>
  <c r="AY2995" i="19"/>
  <c r="O2996" i="19"/>
  <c r="P2996" i="19"/>
  <c r="Q2996" i="19"/>
  <c r="R2996" i="19"/>
  <c r="AY2996" i="19"/>
  <c r="O2997" i="19"/>
  <c r="P2997" i="19"/>
  <c r="Q2997" i="19"/>
  <c r="R2997" i="19"/>
  <c r="AY2997" i="19"/>
  <c r="O2998" i="19"/>
  <c r="P2998" i="19"/>
  <c r="Q2998" i="19"/>
  <c r="R2998" i="19"/>
  <c r="AY2998" i="19"/>
  <c r="O2999" i="19"/>
  <c r="P2999" i="19"/>
  <c r="Q2999" i="19"/>
  <c r="R2999" i="19"/>
  <c r="AY2999" i="19"/>
  <c r="O3000" i="19"/>
  <c r="P3000" i="19"/>
  <c r="Q3000" i="19"/>
  <c r="R3000" i="19"/>
  <c r="AY3000" i="19"/>
  <c r="O3001" i="19"/>
  <c r="P3001" i="19"/>
  <c r="Q3001" i="19"/>
  <c r="R3001" i="19"/>
  <c r="AY3001" i="19"/>
  <c r="O3002" i="19"/>
  <c r="P3002" i="19"/>
  <c r="Q3002" i="19"/>
  <c r="R3002" i="19"/>
  <c r="AY3002" i="19"/>
  <c r="O3003" i="19"/>
  <c r="P3003" i="19"/>
  <c r="Q3003" i="19"/>
  <c r="R3003" i="19"/>
  <c r="AY3003" i="19"/>
  <c r="O3004" i="19"/>
  <c r="P3004" i="19"/>
  <c r="Q3004" i="19"/>
  <c r="R3004" i="19"/>
  <c r="AY3004" i="19"/>
  <c r="O3005" i="19"/>
  <c r="P3005" i="19"/>
  <c r="Q3005" i="19"/>
  <c r="R3005" i="19"/>
  <c r="AY3005" i="19"/>
  <c r="O3006" i="19"/>
  <c r="P3006" i="19"/>
  <c r="Q3006" i="19"/>
  <c r="R3006" i="19"/>
  <c r="AY3006" i="19"/>
  <c r="O3007" i="19"/>
  <c r="P3007" i="19"/>
  <c r="Q3007" i="19"/>
  <c r="R3007" i="19"/>
  <c r="AY3007" i="19"/>
  <c r="O3008" i="19"/>
  <c r="P3008" i="19"/>
  <c r="Q3008" i="19"/>
  <c r="R3008" i="19"/>
  <c r="AY3008" i="19"/>
  <c r="O3009" i="19"/>
  <c r="P3009" i="19"/>
  <c r="Q3009" i="19"/>
  <c r="R3009" i="19"/>
  <c r="AY3009" i="19"/>
  <c r="O3010" i="19"/>
  <c r="P3010" i="19"/>
  <c r="Q3010" i="19"/>
  <c r="R3010" i="19"/>
  <c r="AY3010" i="19"/>
  <c r="O3011" i="19"/>
  <c r="P3011" i="19"/>
  <c r="Q3011" i="19"/>
  <c r="R3011" i="19"/>
  <c r="AY3011" i="19"/>
  <c r="O3012" i="19"/>
  <c r="P3012" i="19"/>
  <c r="Q3012" i="19"/>
  <c r="R3012" i="19"/>
  <c r="AY3012" i="19"/>
  <c r="O3013" i="19"/>
  <c r="P3013" i="19"/>
  <c r="Q3013" i="19"/>
  <c r="R3013" i="19"/>
  <c r="AY3013" i="19"/>
  <c r="O3014" i="19"/>
  <c r="P3014" i="19"/>
  <c r="Q3014" i="19"/>
  <c r="R3014" i="19"/>
  <c r="AY3014" i="19"/>
  <c r="O3015" i="19"/>
  <c r="P3015" i="19"/>
  <c r="Q3015" i="19"/>
  <c r="R3015" i="19"/>
  <c r="AY3015" i="19"/>
  <c r="O3016" i="19"/>
  <c r="P3016" i="19"/>
  <c r="Q3016" i="19"/>
  <c r="R3016" i="19"/>
  <c r="AY3016" i="19"/>
  <c r="O3017" i="19"/>
  <c r="P3017" i="19"/>
  <c r="Q3017" i="19"/>
  <c r="R3017" i="19"/>
  <c r="AY3017" i="19"/>
  <c r="O3018" i="19"/>
  <c r="P3018" i="19"/>
  <c r="Q3018" i="19"/>
  <c r="R3018" i="19"/>
  <c r="AY3018" i="19"/>
  <c r="O3019" i="19"/>
  <c r="P3019" i="19"/>
  <c r="Q3019" i="19"/>
  <c r="R3019" i="19"/>
  <c r="AY3019" i="19"/>
  <c r="O3020" i="19"/>
  <c r="P3020" i="19"/>
  <c r="Q3020" i="19"/>
  <c r="R3020" i="19"/>
  <c r="AY3020" i="19"/>
  <c r="O3021" i="19"/>
  <c r="P3021" i="19"/>
  <c r="Q3021" i="19"/>
  <c r="R3021" i="19"/>
  <c r="AY3021" i="19"/>
  <c r="O3022" i="19"/>
  <c r="P3022" i="19"/>
  <c r="Q3022" i="19"/>
  <c r="R3022" i="19"/>
  <c r="AY3022" i="19"/>
  <c r="O3023" i="19"/>
  <c r="P3023" i="19"/>
  <c r="Q3023" i="19"/>
  <c r="R3023" i="19"/>
  <c r="AY3023" i="19"/>
  <c r="O3024" i="19"/>
  <c r="P3024" i="19"/>
  <c r="Q3024" i="19"/>
  <c r="R3024" i="19"/>
  <c r="AY3024" i="19"/>
  <c r="O3025" i="19"/>
  <c r="P3025" i="19"/>
  <c r="Q3025" i="19"/>
  <c r="R3025" i="19"/>
  <c r="AY3025" i="19"/>
  <c r="O3026" i="19"/>
  <c r="P3026" i="19"/>
  <c r="Q3026" i="19"/>
  <c r="R3026" i="19"/>
  <c r="AY3026" i="19"/>
  <c r="O3027" i="19"/>
  <c r="P3027" i="19"/>
  <c r="Q3027" i="19"/>
  <c r="R3027" i="19"/>
  <c r="AY3027" i="19"/>
  <c r="O3028" i="19"/>
  <c r="P3028" i="19"/>
  <c r="Q3028" i="19"/>
  <c r="R3028" i="19"/>
  <c r="AY3028" i="19"/>
  <c r="O3029" i="19"/>
  <c r="P3029" i="19"/>
  <c r="Q3029" i="19"/>
  <c r="R3029" i="19"/>
  <c r="AY3029" i="19"/>
  <c r="O3030" i="19"/>
  <c r="P3030" i="19"/>
  <c r="Q3030" i="19"/>
  <c r="R3030" i="19"/>
  <c r="AY3030" i="19"/>
  <c r="O3031" i="19"/>
  <c r="P3031" i="19"/>
  <c r="Q3031" i="19"/>
  <c r="R3031" i="19"/>
  <c r="AY3031" i="19"/>
  <c r="O3032" i="19"/>
  <c r="P3032" i="19"/>
  <c r="Q3032" i="19"/>
  <c r="R3032" i="19"/>
  <c r="AY3032" i="19"/>
  <c r="O3033" i="19"/>
  <c r="P3033" i="19"/>
  <c r="Q3033" i="19"/>
  <c r="R3033" i="19"/>
  <c r="AY3033" i="19"/>
  <c r="O3034" i="19"/>
  <c r="P3034" i="19"/>
  <c r="Q3034" i="19"/>
  <c r="R3034" i="19"/>
  <c r="AY3034" i="19"/>
  <c r="O3035" i="19"/>
  <c r="P3035" i="19"/>
  <c r="Q3035" i="19"/>
  <c r="R3035" i="19"/>
  <c r="AY3035" i="19"/>
  <c r="O3036" i="19"/>
  <c r="P3036" i="19"/>
  <c r="Q3036" i="19"/>
  <c r="R3036" i="19"/>
  <c r="AY3036" i="19"/>
  <c r="O3037" i="19"/>
  <c r="P3037" i="19"/>
  <c r="Q3037" i="19"/>
  <c r="R3037" i="19"/>
  <c r="AY3037" i="19"/>
  <c r="O3038" i="19"/>
  <c r="P3038" i="19"/>
  <c r="Q3038" i="19"/>
  <c r="R3038" i="19"/>
  <c r="AY3038" i="19"/>
  <c r="O3039" i="19"/>
  <c r="P3039" i="19"/>
  <c r="Q3039" i="19"/>
  <c r="R3039" i="19"/>
  <c r="AY3039" i="19"/>
  <c r="O3040" i="19"/>
  <c r="P3040" i="19"/>
  <c r="Q3040" i="19"/>
  <c r="R3040" i="19"/>
  <c r="AY3040" i="19"/>
  <c r="O3041" i="19"/>
  <c r="P3041" i="19"/>
  <c r="Q3041" i="19"/>
  <c r="R3041" i="19"/>
  <c r="AY3041" i="19"/>
  <c r="O3042" i="19"/>
  <c r="P3042" i="19"/>
  <c r="Q3042" i="19"/>
  <c r="R3042" i="19"/>
  <c r="AY3042" i="19"/>
  <c r="O3043" i="19"/>
  <c r="P3043" i="19"/>
  <c r="Q3043" i="19"/>
  <c r="R3043" i="19"/>
  <c r="AY3043" i="19"/>
  <c r="O3044" i="19"/>
  <c r="P3044" i="19"/>
  <c r="Q3044" i="19"/>
  <c r="R3044" i="19"/>
  <c r="AY3044" i="19"/>
  <c r="O3045" i="19"/>
  <c r="P3045" i="19"/>
  <c r="Q3045" i="19"/>
  <c r="R3045" i="19"/>
  <c r="AY3045" i="19"/>
  <c r="O3046" i="19"/>
  <c r="P3046" i="19"/>
  <c r="Q3046" i="19"/>
  <c r="R3046" i="19"/>
  <c r="AY3046" i="19"/>
  <c r="O3047" i="19"/>
  <c r="P3047" i="19"/>
  <c r="Q3047" i="19"/>
  <c r="R3047" i="19"/>
  <c r="AY3047" i="19"/>
  <c r="O3048" i="19"/>
  <c r="P3048" i="19"/>
  <c r="Q3048" i="19"/>
  <c r="R3048" i="19"/>
  <c r="AY3048" i="19"/>
  <c r="O3049" i="19"/>
  <c r="P3049" i="19"/>
  <c r="Q3049" i="19"/>
  <c r="R3049" i="19"/>
  <c r="AY3049" i="19"/>
  <c r="O3050" i="19"/>
  <c r="P3050" i="19"/>
  <c r="Q3050" i="19"/>
  <c r="R3050" i="19"/>
  <c r="AY3050" i="19"/>
  <c r="O3051" i="19"/>
  <c r="P3051" i="19"/>
  <c r="Q3051" i="19"/>
  <c r="R3051" i="19"/>
  <c r="AY3051" i="19"/>
  <c r="O3052" i="19"/>
  <c r="P3052" i="19"/>
  <c r="Q3052" i="19"/>
  <c r="R3052" i="19"/>
  <c r="AY3052" i="19"/>
  <c r="O3053" i="19"/>
  <c r="P3053" i="19"/>
  <c r="Q3053" i="19"/>
  <c r="R3053" i="19"/>
  <c r="AY3053" i="19"/>
  <c r="O3054" i="19"/>
  <c r="P3054" i="19"/>
  <c r="Q3054" i="19"/>
  <c r="R3054" i="19"/>
  <c r="AY3054" i="19"/>
  <c r="O3055" i="19"/>
  <c r="P3055" i="19"/>
  <c r="Q3055" i="19"/>
  <c r="R3055" i="19"/>
  <c r="AY3055" i="19"/>
  <c r="O3056" i="19"/>
  <c r="P3056" i="19"/>
  <c r="Q3056" i="19"/>
  <c r="R3056" i="19"/>
  <c r="AY3056" i="19"/>
  <c r="O3057" i="19"/>
  <c r="P3057" i="19"/>
  <c r="Q3057" i="19"/>
  <c r="R3057" i="19"/>
  <c r="AY3057" i="19"/>
  <c r="O3058" i="19"/>
  <c r="P3058" i="19"/>
  <c r="Q3058" i="19"/>
  <c r="R3058" i="19"/>
  <c r="AY3058" i="19"/>
  <c r="O3059" i="19"/>
  <c r="P3059" i="19"/>
  <c r="Q3059" i="19"/>
  <c r="R3059" i="19"/>
  <c r="O3061" i="19"/>
  <c r="P3061" i="19"/>
  <c r="Q3061" i="19"/>
  <c r="R3061" i="19"/>
  <c r="AY3061" i="19"/>
  <c r="O3062" i="19"/>
  <c r="P3062" i="19"/>
  <c r="Q3062" i="19"/>
  <c r="R3062" i="19"/>
  <c r="AY3062" i="19"/>
  <c r="O3063" i="19"/>
  <c r="P3063" i="19"/>
  <c r="Q3063" i="19"/>
  <c r="R3063" i="19"/>
  <c r="AY3063" i="19"/>
  <c r="O3064" i="19"/>
  <c r="P3064" i="19"/>
  <c r="Q3064" i="19"/>
  <c r="R3064" i="19"/>
  <c r="AY3064" i="19"/>
  <c r="O3065" i="19"/>
  <c r="P3065" i="19"/>
  <c r="Q3065" i="19"/>
  <c r="R3065" i="19"/>
  <c r="AY3065" i="19"/>
  <c r="O3066" i="19"/>
  <c r="P3066" i="19"/>
  <c r="Q3066" i="19"/>
  <c r="R3066" i="19"/>
  <c r="AY3066" i="19"/>
  <c r="O3067" i="19"/>
  <c r="P3067" i="19"/>
  <c r="Q3067" i="19"/>
  <c r="R3067" i="19"/>
  <c r="AY3067" i="19"/>
  <c r="O3068" i="19"/>
  <c r="P3068" i="19"/>
  <c r="Q3068" i="19"/>
  <c r="R3068" i="19"/>
  <c r="AY3068" i="19"/>
  <c r="O3069" i="19"/>
  <c r="P3069" i="19"/>
  <c r="Q3069" i="19"/>
  <c r="R3069" i="19"/>
  <c r="AY3069" i="19"/>
  <c r="O3070" i="19"/>
  <c r="P3070" i="19"/>
  <c r="Q3070" i="19"/>
  <c r="R3070" i="19"/>
  <c r="AY3070" i="19"/>
  <c r="O3071" i="19"/>
  <c r="P3071" i="19"/>
  <c r="Q3071" i="19"/>
  <c r="R3071" i="19"/>
  <c r="AY3071" i="19"/>
  <c r="O3072" i="19"/>
  <c r="P3072" i="19"/>
  <c r="Q3072" i="19"/>
  <c r="R3072" i="19"/>
  <c r="AY3072" i="19"/>
  <c r="O3073" i="19"/>
  <c r="P3073" i="19"/>
  <c r="Q3073" i="19"/>
  <c r="R3073" i="19"/>
  <c r="AY3073" i="19"/>
  <c r="O3074" i="19"/>
  <c r="P3074" i="19"/>
  <c r="Q3074" i="19"/>
  <c r="R3074" i="19"/>
  <c r="AY3074" i="19"/>
  <c r="O3075" i="19"/>
  <c r="P3075" i="19"/>
  <c r="Q3075" i="19"/>
  <c r="R3075" i="19"/>
  <c r="AY3075" i="19"/>
  <c r="O3076" i="19"/>
  <c r="P3076" i="19"/>
  <c r="Q3076" i="19"/>
  <c r="R3076" i="19"/>
  <c r="AY3076" i="19"/>
  <c r="O3077" i="19"/>
  <c r="P3077" i="19"/>
  <c r="Q3077" i="19"/>
  <c r="R3077" i="19"/>
  <c r="AY3077" i="19"/>
  <c r="O3078" i="19"/>
  <c r="P3078" i="19"/>
  <c r="Q3078" i="19"/>
  <c r="R3078" i="19"/>
  <c r="AY3078" i="19"/>
  <c r="O3079" i="19"/>
  <c r="P3079" i="19"/>
  <c r="Q3079" i="19"/>
  <c r="R3079" i="19"/>
  <c r="AY3079" i="19"/>
  <c r="O3080" i="19"/>
  <c r="P3080" i="19"/>
  <c r="Q3080" i="19"/>
  <c r="R3080" i="19"/>
  <c r="AY3080" i="19"/>
  <c r="O3081" i="19"/>
  <c r="P3081" i="19"/>
  <c r="Q3081" i="19"/>
  <c r="R3081" i="19"/>
  <c r="AY3081" i="19"/>
  <c r="O3082" i="19"/>
  <c r="P3082" i="19"/>
  <c r="Q3082" i="19"/>
  <c r="R3082" i="19"/>
  <c r="AY3082" i="19"/>
  <c r="O3083" i="19"/>
  <c r="P3083" i="19"/>
  <c r="Q3083" i="19"/>
  <c r="R3083" i="19"/>
  <c r="AY3083" i="19"/>
  <c r="O3084" i="19"/>
  <c r="P3084" i="19"/>
  <c r="Q3084" i="19"/>
  <c r="R3084" i="19"/>
  <c r="AY3084" i="19"/>
  <c r="O3085" i="19"/>
  <c r="P3085" i="19"/>
  <c r="Q3085" i="19"/>
  <c r="R3085" i="19"/>
  <c r="AY3085" i="19"/>
  <c r="O3086" i="19"/>
  <c r="P3086" i="19"/>
  <c r="Q3086" i="19"/>
  <c r="R3086" i="19"/>
  <c r="AY3086" i="19"/>
  <c r="O3087" i="19"/>
  <c r="P3087" i="19"/>
  <c r="Q3087" i="19"/>
  <c r="R3087" i="19"/>
  <c r="AY3087" i="19"/>
  <c r="O3088" i="19"/>
  <c r="P3088" i="19"/>
  <c r="Q3088" i="19"/>
  <c r="R3088" i="19"/>
  <c r="AY3088" i="19"/>
  <c r="O3089" i="19"/>
  <c r="P3089" i="19"/>
  <c r="Q3089" i="19"/>
  <c r="R3089" i="19"/>
  <c r="AY3089" i="19"/>
  <c r="O3090" i="19"/>
  <c r="P3090" i="19"/>
  <c r="Q3090" i="19"/>
  <c r="R3090" i="19"/>
  <c r="AY3090" i="19"/>
  <c r="O3091" i="19"/>
  <c r="P3091" i="19"/>
  <c r="Q3091" i="19"/>
  <c r="R3091" i="19"/>
  <c r="AY3091" i="19"/>
  <c r="O3092" i="19"/>
  <c r="P3092" i="19"/>
  <c r="Q3092" i="19"/>
  <c r="R3092" i="19"/>
  <c r="AY3092" i="19"/>
  <c r="O3093" i="19"/>
  <c r="P3093" i="19"/>
  <c r="Q3093" i="19"/>
  <c r="R3093" i="19"/>
  <c r="AY3093" i="19"/>
  <c r="O3094" i="19"/>
  <c r="P3094" i="19"/>
  <c r="Q3094" i="19"/>
  <c r="R3094" i="19"/>
  <c r="AY3094" i="19"/>
  <c r="O3095" i="19"/>
  <c r="P3095" i="19"/>
  <c r="Q3095" i="19"/>
  <c r="R3095" i="19"/>
  <c r="AY3095" i="19"/>
  <c r="O3096" i="19"/>
  <c r="P3096" i="19"/>
  <c r="Q3096" i="19"/>
  <c r="R3096" i="19"/>
  <c r="AY3096" i="19"/>
  <c r="O3097" i="19"/>
  <c r="P3097" i="19"/>
  <c r="Q3097" i="19"/>
  <c r="R3097" i="19"/>
  <c r="AY3097" i="19"/>
  <c r="O3098" i="19"/>
  <c r="P3098" i="19"/>
  <c r="Q3098" i="19"/>
  <c r="R3098" i="19"/>
  <c r="AY3098" i="19"/>
  <c r="O3099" i="19"/>
  <c r="P3099" i="19"/>
  <c r="Q3099" i="19"/>
  <c r="R3099" i="19"/>
  <c r="AY3099" i="19"/>
  <c r="O3100" i="19"/>
  <c r="P3100" i="19"/>
  <c r="Q3100" i="19"/>
  <c r="R3100" i="19"/>
  <c r="O3102" i="19"/>
  <c r="P3102" i="19"/>
  <c r="Q3102" i="19"/>
  <c r="AY3102" i="19"/>
  <c r="O3103" i="19"/>
  <c r="P3103" i="19"/>
  <c r="Q3103" i="19"/>
  <c r="AY3103" i="19"/>
  <c r="O3104" i="19"/>
  <c r="P3104" i="19"/>
  <c r="Q3104" i="19"/>
  <c r="AY3104" i="19"/>
  <c r="O3105" i="19"/>
  <c r="P3105" i="19"/>
  <c r="Q3105" i="19"/>
  <c r="AY3105" i="19"/>
  <c r="O3106" i="19"/>
  <c r="P3106" i="19"/>
  <c r="Q3106" i="19"/>
  <c r="AY3106" i="19"/>
  <c r="O3107" i="19"/>
  <c r="P3107" i="19"/>
  <c r="Q3107" i="19"/>
  <c r="AY3107" i="19"/>
  <c r="O3108" i="19"/>
  <c r="P3108" i="19"/>
  <c r="Q3108" i="19"/>
  <c r="AY3108" i="19"/>
  <c r="O3109" i="19"/>
  <c r="P3109" i="19"/>
  <c r="Q3109" i="19"/>
  <c r="AY3109" i="19"/>
  <c r="O3110" i="19"/>
  <c r="P3110" i="19"/>
  <c r="Q3110" i="19"/>
  <c r="AY3110" i="19"/>
  <c r="O3111" i="19"/>
  <c r="P3111" i="19"/>
  <c r="Q3111" i="19"/>
  <c r="AY3111" i="19"/>
  <c r="O3112" i="19"/>
  <c r="P3112" i="19"/>
  <c r="Q3112" i="19"/>
  <c r="AY3112" i="19"/>
  <c r="O3113" i="19"/>
  <c r="P3113" i="19"/>
  <c r="Q3113" i="19"/>
  <c r="AY3113" i="19"/>
  <c r="O3114" i="19"/>
  <c r="P3114" i="19"/>
  <c r="Q3114" i="19"/>
  <c r="AY3114" i="19"/>
  <c r="O3115" i="19"/>
  <c r="P3115" i="19"/>
  <c r="Q3115" i="19"/>
  <c r="AY3115" i="19"/>
  <c r="O3116" i="19"/>
  <c r="P3116" i="19"/>
  <c r="Q3116" i="19"/>
  <c r="AY3116" i="19"/>
  <c r="O3117" i="19"/>
  <c r="P3117" i="19"/>
  <c r="Q3117" i="19"/>
  <c r="AY3117" i="19"/>
  <c r="O3118" i="19"/>
  <c r="P3118" i="19"/>
  <c r="Q3118" i="19"/>
  <c r="AY3118" i="19"/>
  <c r="O3119" i="19"/>
  <c r="P3119" i="19"/>
  <c r="Q3119" i="19"/>
  <c r="AY3119" i="19"/>
  <c r="O3120" i="19"/>
  <c r="P3120" i="19"/>
  <c r="Q3120" i="19"/>
  <c r="AY3120" i="19"/>
  <c r="O3121" i="19"/>
  <c r="P3121" i="19"/>
  <c r="Q3121" i="19"/>
  <c r="AY3121" i="19"/>
  <c r="O3122" i="19"/>
  <c r="P3122" i="19"/>
  <c r="Q3122" i="19"/>
  <c r="AY3122" i="19"/>
  <c r="O3123" i="19"/>
  <c r="P3123" i="19"/>
  <c r="Q3123" i="19"/>
  <c r="AY3123" i="19"/>
  <c r="O3124" i="19"/>
  <c r="P3124" i="19"/>
  <c r="Q3124" i="19"/>
  <c r="AY3124" i="19"/>
  <c r="O3125" i="19"/>
  <c r="P3125" i="19"/>
  <c r="Q3125" i="19"/>
  <c r="AY3125" i="19"/>
  <c r="O3126" i="19"/>
  <c r="P3126" i="19"/>
  <c r="Q3126" i="19"/>
  <c r="AY3126" i="19"/>
  <c r="O3127" i="19"/>
  <c r="P3127" i="19"/>
  <c r="Q3127" i="19"/>
  <c r="AY3127" i="19"/>
  <c r="O3128" i="19"/>
  <c r="P3128" i="19"/>
  <c r="Q3128" i="19"/>
  <c r="AY3128" i="19"/>
  <c r="O3129" i="19"/>
  <c r="P3129" i="19"/>
  <c r="Q3129" i="19"/>
  <c r="AY3129" i="19"/>
  <c r="O3130" i="19"/>
  <c r="P3130" i="19"/>
  <c r="Q3130" i="19"/>
  <c r="AY3130" i="19"/>
  <c r="O3131" i="19"/>
  <c r="P3131" i="19"/>
  <c r="Q3131" i="19"/>
  <c r="AY3131" i="19"/>
  <c r="O3132" i="19"/>
  <c r="P3132" i="19"/>
  <c r="Q3132" i="19"/>
  <c r="AY3132" i="19"/>
  <c r="O3133" i="19"/>
  <c r="P3133" i="19"/>
  <c r="Q3133" i="19"/>
  <c r="AY3133" i="19"/>
  <c r="O3134" i="19"/>
  <c r="P3134" i="19"/>
  <c r="Q3134" i="19"/>
  <c r="AY3134" i="19"/>
  <c r="O3135" i="19"/>
  <c r="P3135" i="19"/>
  <c r="Q3135" i="19"/>
  <c r="AY3135" i="19"/>
  <c r="O3136" i="19"/>
  <c r="P3136" i="19"/>
  <c r="Q3136" i="19"/>
  <c r="AY3136" i="19"/>
  <c r="O3137" i="19"/>
  <c r="P3137" i="19"/>
  <c r="Q3137" i="19"/>
  <c r="AY3137" i="19"/>
  <c r="O3138" i="19"/>
  <c r="P3138" i="19"/>
  <c r="Q3138" i="19"/>
  <c r="AY3138" i="19"/>
  <c r="O3139" i="19"/>
  <c r="P3139" i="19"/>
  <c r="Q3139" i="19"/>
  <c r="AY3139" i="19"/>
  <c r="O3140" i="19"/>
  <c r="P3140" i="19"/>
  <c r="Q3140" i="19"/>
  <c r="AY3140" i="19"/>
  <c r="O3141" i="19"/>
  <c r="P3141" i="19"/>
  <c r="Q3141" i="19"/>
  <c r="AY3141" i="19"/>
  <c r="O3142" i="19"/>
  <c r="P3142" i="19"/>
  <c r="Q3142" i="19"/>
  <c r="AY3142" i="19"/>
  <c r="O3143" i="19"/>
  <c r="P3143" i="19"/>
  <c r="Q3143" i="19"/>
  <c r="AY3143" i="19"/>
  <c r="O3144" i="19"/>
  <c r="P3144" i="19"/>
  <c r="Q3144" i="19"/>
  <c r="AY3144" i="19"/>
  <c r="O3145" i="19"/>
  <c r="P3145" i="19"/>
  <c r="Q3145" i="19"/>
  <c r="AY3145" i="19"/>
  <c r="O3146" i="19"/>
  <c r="P3146" i="19"/>
  <c r="Q3146" i="19"/>
  <c r="AY3146" i="19"/>
  <c r="O3147" i="19"/>
  <c r="P3147" i="19"/>
  <c r="Q3147" i="19"/>
  <c r="AY3147" i="19"/>
  <c r="O3148" i="19"/>
  <c r="P3148" i="19"/>
  <c r="Q3148" i="19"/>
  <c r="AY3148" i="19"/>
  <c r="O3149" i="19"/>
  <c r="P3149" i="19"/>
  <c r="Q3149" i="19"/>
  <c r="AY3149" i="19"/>
  <c r="O3150" i="19"/>
  <c r="P3150" i="19"/>
  <c r="Q3150" i="19"/>
  <c r="AY3150" i="19"/>
  <c r="O3151" i="19"/>
  <c r="P3151" i="19"/>
  <c r="Q3151" i="19"/>
  <c r="AY3151" i="19"/>
  <c r="O3152" i="19"/>
  <c r="P3152" i="19"/>
  <c r="Q3152" i="19"/>
  <c r="AY3152" i="19"/>
  <c r="O3153" i="19"/>
  <c r="P3153" i="19"/>
  <c r="Q3153" i="19"/>
  <c r="AY3153" i="19"/>
  <c r="O3154" i="19"/>
  <c r="P3154" i="19"/>
  <c r="Q3154" i="19"/>
  <c r="AY3154" i="19"/>
  <c r="O3155" i="19"/>
  <c r="P3155" i="19"/>
  <c r="Q3155" i="19"/>
  <c r="AY3155" i="19"/>
  <c r="O3156" i="19"/>
  <c r="P3156" i="19"/>
  <c r="Q3156" i="19"/>
  <c r="AY3156" i="19"/>
  <c r="O3159" i="19"/>
  <c r="P3159" i="19"/>
  <c r="Q3159" i="19"/>
  <c r="R3159" i="19"/>
  <c r="AY3159" i="19"/>
  <c r="O3160" i="19"/>
  <c r="P3160" i="19"/>
  <c r="Q3160" i="19"/>
  <c r="R3160" i="19"/>
  <c r="AY3160" i="19"/>
  <c r="O3161" i="19"/>
  <c r="P3161" i="19"/>
  <c r="Q3161" i="19"/>
  <c r="R3161" i="19"/>
  <c r="AY3161" i="19"/>
  <c r="O3162" i="19"/>
  <c r="P3162" i="19"/>
  <c r="Q3162" i="19"/>
  <c r="R3162" i="19"/>
  <c r="AY3162" i="19"/>
  <c r="O3163" i="19"/>
  <c r="P3163" i="19"/>
  <c r="Q3163" i="19"/>
  <c r="R3163" i="19"/>
  <c r="AY3163" i="19"/>
  <c r="O3164" i="19"/>
  <c r="P3164" i="19"/>
  <c r="Q3164" i="19"/>
  <c r="R3164" i="19"/>
  <c r="AY3164" i="19"/>
  <c r="O3165" i="19"/>
  <c r="P3165" i="19"/>
  <c r="Q3165" i="19"/>
  <c r="R3165" i="19"/>
  <c r="AY3165" i="19"/>
  <c r="O3166" i="19"/>
  <c r="P3166" i="19"/>
  <c r="Q3166" i="19"/>
  <c r="R3166" i="19"/>
  <c r="AY3166" i="19"/>
  <c r="O3167" i="19"/>
  <c r="P3167" i="19"/>
  <c r="Q3167" i="19"/>
  <c r="R3167" i="19"/>
  <c r="AY3167" i="19"/>
  <c r="O3168" i="19"/>
  <c r="P3168" i="19"/>
  <c r="Q3168" i="19"/>
  <c r="R3168" i="19"/>
  <c r="AY3168" i="19"/>
  <c r="O3169" i="19"/>
  <c r="P3169" i="19"/>
  <c r="Q3169" i="19"/>
  <c r="R3169" i="19"/>
  <c r="AY3169" i="19"/>
  <c r="O3170" i="19"/>
  <c r="P3170" i="19"/>
  <c r="Q3170" i="19"/>
  <c r="R3170" i="19"/>
  <c r="AY3170" i="19"/>
  <c r="O3171" i="19"/>
  <c r="P3171" i="19"/>
  <c r="Q3171" i="19"/>
  <c r="R3171" i="19"/>
  <c r="AY3171" i="19"/>
  <c r="O3172" i="19"/>
  <c r="P3172" i="19"/>
  <c r="Q3172" i="19"/>
  <c r="R3172" i="19"/>
  <c r="AY3172" i="19"/>
  <c r="O3173" i="19"/>
  <c r="P3173" i="19"/>
  <c r="Q3173" i="19"/>
  <c r="R3173" i="19"/>
  <c r="AY3173" i="19"/>
  <c r="O3174" i="19"/>
  <c r="P3174" i="19"/>
  <c r="Q3174" i="19"/>
  <c r="R3174" i="19"/>
  <c r="AY3174" i="19"/>
  <c r="O3175" i="19"/>
  <c r="P3175" i="19"/>
  <c r="Q3175" i="19"/>
  <c r="R3175" i="19"/>
  <c r="AY3175" i="19"/>
  <c r="O3176" i="19"/>
  <c r="P3176" i="19"/>
  <c r="Q3176" i="19"/>
  <c r="R3176" i="19"/>
  <c r="AY3176" i="19"/>
  <c r="O3177" i="19"/>
  <c r="P3177" i="19"/>
  <c r="Q3177" i="19"/>
  <c r="R3177" i="19"/>
  <c r="AY3177" i="19"/>
  <c r="O3178" i="19"/>
  <c r="P3178" i="19"/>
  <c r="Q3178" i="19"/>
  <c r="R3178" i="19"/>
  <c r="AY3178" i="19"/>
  <c r="O3179" i="19"/>
  <c r="P3179" i="19"/>
  <c r="Q3179" i="19"/>
  <c r="R3179" i="19"/>
  <c r="AY3179" i="19"/>
  <c r="O3180" i="19"/>
  <c r="P3180" i="19"/>
  <c r="Q3180" i="19"/>
  <c r="R3180" i="19"/>
  <c r="AY3180" i="19"/>
  <c r="O3181" i="19"/>
  <c r="P3181" i="19"/>
  <c r="Q3181" i="19"/>
  <c r="R3181" i="19"/>
  <c r="AY3181" i="19"/>
  <c r="O3182" i="19"/>
  <c r="P3182" i="19"/>
  <c r="Q3182" i="19"/>
  <c r="R3182" i="19"/>
  <c r="AY3182" i="19"/>
  <c r="O3183" i="19"/>
  <c r="P3183" i="19"/>
  <c r="Q3183" i="19"/>
  <c r="R3183" i="19"/>
  <c r="AY3183" i="19"/>
  <c r="O3184" i="19"/>
  <c r="P3184" i="19"/>
  <c r="Q3184" i="19"/>
  <c r="R3184" i="19"/>
  <c r="AY3184" i="19"/>
  <c r="O3185" i="19"/>
  <c r="P3185" i="19"/>
  <c r="Q3185" i="19"/>
  <c r="R3185" i="19"/>
  <c r="AY3185" i="19"/>
  <c r="O3186" i="19"/>
  <c r="P3186" i="19"/>
  <c r="Q3186" i="19"/>
  <c r="R3186" i="19"/>
  <c r="AY3186" i="19"/>
  <c r="O3187" i="19"/>
  <c r="P3187" i="19"/>
  <c r="Q3187" i="19"/>
  <c r="R3187" i="19"/>
  <c r="AY3187" i="19"/>
  <c r="O3188" i="19"/>
  <c r="P3188" i="19"/>
  <c r="Q3188" i="19"/>
  <c r="R3188" i="19"/>
  <c r="AY3188" i="19"/>
  <c r="O3189" i="19"/>
  <c r="P3189" i="19"/>
  <c r="Q3189" i="19"/>
  <c r="R3189" i="19"/>
  <c r="AY3189" i="19"/>
  <c r="O3190" i="19"/>
  <c r="P3190" i="19"/>
  <c r="Q3190" i="19"/>
  <c r="R3190" i="19"/>
  <c r="AY3190" i="19"/>
  <c r="O3191" i="19"/>
  <c r="P3191" i="19"/>
  <c r="Q3191" i="19"/>
  <c r="R3191" i="19"/>
  <c r="AY3191" i="19"/>
  <c r="O3192" i="19"/>
  <c r="P3192" i="19"/>
  <c r="Q3192" i="19"/>
  <c r="R3192" i="19"/>
  <c r="AY3192" i="19"/>
  <c r="O3193" i="19"/>
  <c r="P3193" i="19"/>
  <c r="Q3193" i="19"/>
  <c r="R3193" i="19"/>
  <c r="AY3193" i="19"/>
  <c r="O3194" i="19"/>
  <c r="P3194" i="19"/>
  <c r="Q3194" i="19"/>
  <c r="R3194" i="19"/>
  <c r="AY3194" i="19"/>
  <c r="O3195" i="19"/>
  <c r="P3195" i="19"/>
  <c r="Q3195" i="19"/>
  <c r="R3195" i="19"/>
  <c r="AY3195" i="19"/>
  <c r="O3196" i="19"/>
  <c r="P3196" i="19"/>
  <c r="Q3196" i="19"/>
  <c r="R3196" i="19"/>
  <c r="AY3196" i="19"/>
  <c r="O3197" i="19"/>
  <c r="P3197" i="19"/>
  <c r="Q3197" i="19"/>
  <c r="R3197" i="19"/>
  <c r="AY3197" i="19"/>
  <c r="O3198" i="19"/>
  <c r="P3198" i="19"/>
  <c r="Q3198" i="19"/>
  <c r="R3198" i="19"/>
  <c r="AY3198" i="19"/>
  <c r="O3199" i="19"/>
  <c r="P3199" i="19"/>
  <c r="Q3199" i="19"/>
  <c r="R3199" i="19"/>
  <c r="AY3199" i="19"/>
  <c r="O3200" i="19"/>
  <c r="P3200" i="19"/>
  <c r="Q3200" i="19"/>
  <c r="R3200" i="19"/>
  <c r="AY3200" i="19"/>
  <c r="O3201" i="19"/>
  <c r="P3201" i="19"/>
  <c r="Q3201" i="19"/>
  <c r="R3201" i="19"/>
  <c r="AY3201" i="19"/>
  <c r="O3202" i="19"/>
  <c r="P3202" i="19"/>
  <c r="Q3202" i="19"/>
  <c r="R3202" i="19"/>
  <c r="AY3202" i="19"/>
  <c r="O3203" i="19"/>
  <c r="P3203" i="19"/>
  <c r="Q3203" i="19"/>
  <c r="R3203" i="19"/>
  <c r="AY3203" i="19"/>
  <c r="O3204" i="19"/>
  <c r="P3204" i="19"/>
  <c r="Q3204" i="19"/>
  <c r="R3204" i="19"/>
  <c r="AY3204" i="19"/>
  <c r="O3205" i="19"/>
  <c r="P3205" i="19"/>
  <c r="Q3205" i="19"/>
  <c r="R3205" i="19"/>
  <c r="AY3205" i="19"/>
  <c r="O3206" i="19"/>
  <c r="P3206" i="19"/>
  <c r="Q3206" i="19"/>
  <c r="R3206" i="19"/>
  <c r="AY3206" i="19"/>
  <c r="O3207" i="19"/>
  <c r="P3207" i="19"/>
  <c r="Q3207" i="19"/>
  <c r="R3207" i="19"/>
  <c r="AY3207" i="19"/>
  <c r="O3208" i="19"/>
  <c r="P3208" i="19"/>
  <c r="Q3208" i="19"/>
  <c r="R3208" i="19"/>
  <c r="AY3208" i="19"/>
  <c r="O3209" i="19"/>
  <c r="P3209" i="19"/>
  <c r="Q3209" i="19"/>
  <c r="R3209" i="19"/>
  <c r="AY3209" i="19"/>
  <c r="O3210" i="19"/>
  <c r="P3210" i="19"/>
  <c r="Q3210" i="19"/>
  <c r="R3210" i="19"/>
  <c r="AY3210" i="19"/>
  <c r="O3211" i="19"/>
  <c r="P3211" i="19"/>
  <c r="Q3211" i="19"/>
  <c r="R3211" i="19"/>
  <c r="AY3211" i="19"/>
  <c r="O3212" i="19"/>
  <c r="P3212" i="19"/>
  <c r="Q3212" i="19"/>
  <c r="R3212" i="19"/>
  <c r="AY3212" i="19"/>
  <c r="O3213" i="19"/>
  <c r="P3213" i="19"/>
  <c r="Q3213" i="19"/>
  <c r="R3213" i="19"/>
  <c r="AY3213" i="19"/>
  <c r="O3214" i="19"/>
  <c r="P3214" i="19"/>
  <c r="Q3214" i="19"/>
  <c r="R3214" i="19"/>
  <c r="AY3214" i="19"/>
  <c r="O3215" i="19"/>
  <c r="P3215" i="19"/>
  <c r="Q3215" i="19"/>
  <c r="R3215" i="19"/>
  <c r="AY3215" i="19"/>
  <c r="O3216" i="19"/>
  <c r="P3216" i="19"/>
  <c r="Q3216" i="19"/>
  <c r="R3216" i="19"/>
  <c r="AY3216" i="19"/>
  <c r="O3217" i="19"/>
  <c r="P3217" i="19"/>
  <c r="Q3217" i="19"/>
  <c r="R3217" i="19"/>
  <c r="AY3217" i="19"/>
  <c r="O3218" i="19"/>
  <c r="P3218" i="19"/>
  <c r="Q3218" i="19"/>
  <c r="R3218" i="19"/>
  <c r="AY3218" i="19"/>
  <c r="O3219" i="19"/>
  <c r="P3219" i="19"/>
  <c r="Q3219" i="19"/>
  <c r="R3219" i="19"/>
  <c r="AY3219" i="19"/>
  <c r="O3220" i="19"/>
  <c r="P3220" i="19"/>
  <c r="Q3220" i="19"/>
  <c r="R3220" i="19"/>
  <c r="AY3220" i="19"/>
  <c r="O3221" i="19"/>
  <c r="P3221" i="19"/>
  <c r="Q3221" i="19"/>
  <c r="R3221" i="19"/>
  <c r="AY3221" i="19"/>
  <c r="O3222" i="19"/>
  <c r="P3222" i="19"/>
  <c r="Q3222" i="19"/>
  <c r="R3222" i="19"/>
  <c r="AY3222" i="19"/>
  <c r="O3223" i="19"/>
  <c r="P3223" i="19"/>
  <c r="Q3223" i="19"/>
  <c r="R3223" i="19"/>
  <c r="AY3223" i="19"/>
  <c r="O3224" i="19"/>
  <c r="P3224" i="19"/>
  <c r="Q3224" i="19"/>
  <c r="R3224" i="19"/>
  <c r="AY3224" i="19"/>
  <c r="O3225" i="19"/>
  <c r="P3225" i="19"/>
  <c r="Q3225" i="19"/>
  <c r="R3225" i="19"/>
  <c r="AY3225" i="19"/>
  <c r="O3226" i="19"/>
  <c r="P3226" i="19"/>
  <c r="Q3226" i="19"/>
  <c r="R3226" i="19"/>
  <c r="AY3226" i="19"/>
  <c r="O3227" i="19"/>
  <c r="P3227" i="19"/>
  <c r="Q3227" i="19"/>
  <c r="R3227" i="19"/>
  <c r="AY3227" i="19"/>
  <c r="O3228" i="19"/>
  <c r="P3228" i="19"/>
  <c r="Q3228" i="19"/>
  <c r="R3228" i="19"/>
  <c r="AY3228" i="19"/>
  <c r="O3229" i="19"/>
  <c r="P3229" i="19"/>
  <c r="Q3229" i="19"/>
  <c r="R3229" i="19"/>
  <c r="AY3229" i="19"/>
  <c r="O3230" i="19"/>
  <c r="P3230" i="19"/>
  <c r="Q3230" i="19"/>
  <c r="R3230" i="19"/>
  <c r="AY3230" i="19"/>
  <c r="O3231" i="19"/>
  <c r="P3231" i="19"/>
  <c r="Q3231" i="19"/>
  <c r="R3231" i="19"/>
  <c r="O3233" i="19"/>
  <c r="P3233" i="19"/>
  <c r="Q3233" i="19"/>
  <c r="AY3233" i="19"/>
  <c r="O3234" i="19"/>
  <c r="P3234" i="19"/>
  <c r="Q3234" i="19"/>
  <c r="AY3234" i="19"/>
  <c r="O3235" i="19"/>
  <c r="P3235" i="19"/>
  <c r="Q3235" i="19"/>
  <c r="AY3235" i="19"/>
  <c r="O3236" i="19"/>
  <c r="P3236" i="19"/>
  <c r="Q3236" i="19"/>
  <c r="AY3236" i="19"/>
  <c r="O3237" i="19"/>
  <c r="P3237" i="19"/>
  <c r="Q3237" i="19"/>
  <c r="AY3237" i="19"/>
  <c r="O3238" i="19"/>
  <c r="P3238" i="19"/>
  <c r="Q3238" i="19"/>
  <c r="AY3238" i="19"/>
  <c r="O3239" i="19"/>
  <c r="P3239" i="19"/>
  <c r="Q3239" i="19"/>
  <c r="AY3239" i="19"/>
  <c r="O3240" i="19"/>
  <c r="P3240" i="19"/>
  <c r="Q3240" i="19"/>
  <c r="AY3240" i="19"/>
  <c r="O3241" i="19"/>
  <c r="P3241" i="19"/>
  <c r="Q3241" i="19"/>
  <c r="AY3241" i="19"/>
  <c r="O3242" i="19"/>
  <c r="P3242" i="19"/>
  <c r="Q3242" i="19"/>
  <c r="AY3242" i="19"/>
  <c r="O3243" i="19"/>
  <c r="P3243" i="19"/>
  <c r="Q3243" i="19"/>
  <c r="AY3243" i="19"/>
  <c r="O3244" i="19"/>
  <c r="P3244" i="19"/>
  <c r="Q3244" i="19"/>
  <c r="AY3244" i="19"/>
  <c r="O3245" i="19"/>
  <c r="P3245" i="19"/>
  <c r="Q3245" i="19"/>
  <c r="AY3245" i="19"/>
  <c r="O3246" i="19"/>
  <c r="P3246" i="19"/>
  <c r="Q3246" i="19"/>
  <c r="AY3246" i="19"/>
  <c r="O3247" i="19"/>
  <c r="P3247" i="19"/>
  <c r="Q3247" i="19"/>
  <c r="AY3247" i="19"/>
  <c r="O3248" i="19"/>
  <c r="P3248" i="19"/>
  <c r="Q3248" i="19"/>
  <c r="AY3248" i="19"/>
  <c r="O3249" i="19"/>
  <c r="P3249" i="19"/>
  <c r="Q3249" i="19"/>
  <c r="AY3249" i="19"/>
  <c r="O3250" i="19"/>
  <c r="P3250" i="19"/>
  <c r="Q3250" i="19"/>
  <c r="AY3250" i="19"/>
  <c r="O3251" i="19"/>
  <c r="P3251" i="19"/>
  <c r="Q3251" i="19"/>
  <c r="AY3251" i="19"/>
  <c r="O3252" i="19"/>
  <c r="P3252" i="19"/>
  <c r="Q3252" i="19"/>
  <c r="AY3252" i="19"/>
  <c r="O3253" i="19"/>
  <c r="P3253" i="19"/>
  <c r="Q3253" i="19"/>
  <c r="AY3253" i="19"/>
  <c r="O3254" i="19"/>
  <c r="P3254" i="19"/>
  <c r="Q3254" i="19"/>
  <c r="AY3254" i="19"/>
  <c r="O3255" i="19"/>
  <c r="P3255" i="19"/>
  <c r="Q3255" i="19"/>
  <c r="AY3255" i="19"/>
  <c r="L1" i="18"/>
  <c r="M1" i="18"/>
  <c r="N1" i="18"/>
  <c r="O1" i="18"/>
  <c r="P1" i="18"/>
  <c r="Q1" i="18"/>
  <c r="V1" i="18"/>
  <c r="W1" i="18"/>
  <c r="Z1" i="18"/>
  <c r="AA1" i="18"/>
  <c r="AB1" i="18"/>
  <c r="X1" i="18"/>
  <c r="AC1" i="18"/>
  <c r="Y1" i="18"/>
  <c r="AD1" i="18"/>
  <c r="AE1" i="18"/>
  <c r="AF1" i="18"/>
  <c r="AG1" i="18"/>
  <c r="AH1" i="18"/>
  <c r="AI1" i="18"/>
  <c r="AJ1" i="18"/>
  <c r="AK1" i="18"/>
  <c r="AT174" i="20"/>
  <c r="E174" i="20" s="1"/>
  <c r="H2928" i="19"/>
  <c r="K76" i="19"/>
  <c r="N1236" i="19"/>
  <c r="AM699" i="20"/>
  <c r="AM695" i="20"/>
  <c r="BJ2459" i="19"/>
  <c r="BM2459" i="19" s="1"/>
  <c r="L1241" i="19" l="1"/>
  <c r="M1234" i="19"/>
  <c r="N1239" i="19"/>
  <c r="L1228" i="19"/>
  <c r="M1233" i="19"/>
  <c r="N1238" i="19"/>
  <c r="L1227" i="19"/>
  <c r="M1232" i="19"/>
  <c r="N1237" i="19"/>
  <c r="L1238" i="19"/>
  <c r="M1231" i="19"/>
  <c r="L1237" i="19"/>
  <c r="M1242" i="19"/>
  <c r="M1230" i="19"/>
  <c r="L1236" i="19"/>
  <c r="M1241" i="19"/>
  <c r="M1229" i="19"/>
  <c r="N1234" i="19"/>
  <c r="L1235" i="19"/>
  <c r="M1240" i="19"/>
  <c r="M1228" i="19"/>
  <c r="N1233" i="19"/>
  <c r="L1234" i="19"/>
  <c r="M1239" i="19"/>
  <c r="N1232" i="19"/>
  <c r="L1233" i="19"/>
  <c r="M1238" i="19"/>
  <c r="N1231" i="19"/>
  <c r="L1232" i="19"/>
  <c r="N1230" i="19"/>
  <c r="N1241" i="19"/>
  <c r="N1229" i="19"/>
  <c r="G1236" i="19"/>
  <c r="R626" i="19"/>
  <c r="R599" i="19"/>
  <c r="R628" i="19"/>
  <c r="R622" i="19"/>
  <c r="R601" i="19"/>
  <c r="R1055" i="19"/>
  <c r="R630" i="19"/>
  <c r="R606" i="19"/>
  <c r="R591" i="19"/>
  <c r="R1063" i="19"/>
  <c r="R1039" i="19"/>
  <c r="S1281" i="19"/>
  <c r="S1280" i="19"/>
  <c r="Q144" i="20"/>
  <c r="AO1301" i="20"/>
  <c r="Q64" i="20"/>
  <c r="Q56" i="20"/>
  <c r="BG335" i="19"/>
  <c r="BH335" i="19"/>
  <c r="BH342" i="19"/>
  <c r="BG342" i="19"/>
  <c r="BH341" i="19"/>
  <c r="BG341" i="19"/>
  <c r="BH340" i="19"/>
  <c r="BG340" i="19"/>
  <c r="BH339" i="19"/>
  <c r="BG339" i="19"/>
  <c r="BH338" i="19"/>
  <c r="BG338" i="19"/>
  <c r="BH337" i="19"/>
  <c r="BG337" i="19"/>
  <c r="BG336" i="19"/>
  <c r="BH336" i="19"/>
  <c r="BH1837" i="19"/>
  <c r="BG1837" i="19"/>
  <c r="BH1844" i="19"/>
  <c r="BG1844" i="19"/>
  <c r="BH1836" i="19"/>
  <c r="BG1836" i="19"/>
  <c r="BH1843" i="19"/>
  <c r="BG1843" i="19"/>
  <c r="BH1835" i="19"/>
  <c r="BG1835" i="19"/>
  <c r="BG1842" i="19"/>
  <c r="BH1842" i="19"/>
  <c r="BG1841" i="19"/>
  <c r="BH1841" i="19"/>
  <c r="BH1840" i="19"/>
  <c r="BG1840" i="19"/>
  <c r="BG1839" i="19"/>
  <c r="BH1839" i="19"/>
  <c r="BG1838" i="19"/>
  <c r="BH1838" i="19"/>
  <c r="R2056" i="19"/>
  <c r="J1433" i="20"/>
  <c r="J1354" i="20"/>
  <c r="R1150" i="19"/>
  <c r="R2067" i="19"/>
  <c r="R2063" i="19"/>
  <c r="R2059" i="19"/>
  <c r="R2057" i="19"/>
  <c r="R2051" i="19"/>
  <c r="R2043" i="19"/>
  <c r="R2035" i="19"/>
  <c r="R2033" i="19"/>
  <c r="R2031" i="19"/>
  <c r="R2029" i="19"/>
  <c r="R2025" i="19"/>
  <c r="R2023" i="19"/>
  <c r="R2021" i="19"/>
  <c r="R2019" i="19"/>
  <c r="R2013" i="19"/>
  <c r="R2005" i="19"/>
  <c r="R2001" i="19"/>
  <c r="R1997" i="19"/>
  <c r="R1993" i="19"/>
  <c r="R1989" i="19"/>
  <c r="R1987" i="19"/>
  <c r="R1981" i="19"/>
  <c r="R1971" i="19"/>
  <c r="R1969" i="19"/>
  <c r="R1155" i="19"/>
  <c r="R1151" i="19"/>
  <c r="Q356" i="19"/>
  <c r="AM897" i="20"/>
  <c r="Q1230" i="19"/>
  <c r="O1230" i="19"/>
  <c r="R1230" i="19" s="1"/>
  <c r="R2066" i="19"/>
  <c r="R589" i="19"/>
  <c r="R2034" i="19"/>
  <c r="R2026" i="19"/>
  <c r="R2022" i="19"/>
  <c r="R2018" i="19"/>
  <c r="R2008" i="19"/>
  <c r="R2000" i="19"/>
  <c r="R1998" i="19"/>
  <c r="R1994" i="19"/>
  <c r="R1992" i="19"/>
  <c r="R1990" i="19"/>
  <c r="R1986" i="19"/>
  <c r="R1982" i="19"/>
  <c r="R1970" i="19"/>
  <c r="R913" i="19"/>
  <c r="R897" i="19"/>
  <c r="R893" i="19"/>
  <c r="R885" i="19"/>
  <c r="R881" i="19"/>
  <c r="R877" i="19"/>
  <c r="R869" i="19"/>
  <c r="R859" i="19"/>
  <c r="R855" i="19"/>
  <c r="R853" i="19"/>
  <c r="R851" i="19"/>
  <c r="R849" i="19"/>
  <c r="R835" i="19"/>
  <c r="R833" i="19"/>
  <c r="R624" i="19"/>
  <c r="R614" i="19"/>
  <c r="R1134" i="19"/>
  <c r="R590" i="19"/>
  <c r="R598" i="19"/>
  <c r="R596" i="19"/>
  <c r="R594" i="19"/>
  <c r="R617" i="19"/>
  <c r="R609" i="19"/>
  <c r="R603" i="19"/>
  <c r="R631" i="19"/>
  <c r="R625" i="19"/>
  <c r="R613" i="19"/>
  <c r="R2020" i="19"/>
  <c r="R2016" i="19"/>
  <c r="R2004" i="19"/>
  <c r="R2002" i="19"/>
  <c r="R1996" i="19"/>
  <c r="R2055" i="19"/>
  <c r="R1988" i="19"/>
  <c r="R1972" i="19"/>
  <c r="R2049" i="19"/>
  <c r="R2047" i="19"/>
  <c r="R1978" i="19"/>
  <c r="R2041" i="19"/>
  <c r="R2039" i="19"/>
  <c r="R2015" i="19"/>
  <c r="R2007" i="19"/>
  <c r="R1999" i="19"/>
  <c r="R2058" i="19"/>
  <c r="R1983" i="19"/>
  <c r="R1975" i="19"/>
  <c r="R2050" i="19"/>
  <c r="R2048" i="19"/>
  <c r="R2040" i="19"/>
  <c r="R2024" i="19"/>
  <c r="R2042" i="19"/>
  <c r="R2032" i="19"/>
  <c r="R2028" i="19"/>
  <c r="I1403" i="20"/>
  <c r="R912" i="19"/>
  <c r="R910" i="19"/>
  <c r="R908" i="19"/>
  <c r="R906" i="19"/>
  <c r="R896" i="19"/>
  <c r="R894" i="19"/>
  <c r="R892" i="19"/>
  <c r="R890" i="19"/>
  <c r="R880" i="19"/>
  <c r="R878" i="19"/>
  <c r="R876" i="19"/>
  <c r="R868" i="19"/>
  <c r="R856" i="19"/>
  <c r="R852" i="19"/>
  <c r="R844" i="19"/>
  <c r="R840" i="19"/>
  <c r="P360" i="19"/>
  <c r="O376" i="19"/>
  <c r="O360" i="19"/>
  <c r="Q384" i="19"/>
  <c r="Q368" i="19"/>
  <c r="P384" i="19"/>
  <c r="P368" i="19"/>
  <c r="Q392" i="19"/>
  <c r="O384" i="19"/>
  <c r="O368" i="19"/>
  <c r="Q416" i="19"/>
  <c r="P392" i="19"/>
  <c r="P416" i="19"/>
  <c r="O392" i="19"/>
  <c r="Q376" i="19"/>
  <c r="R376" i="19" s="1"/>
  <c r="O416" i="19"/>
  <c r="P376" i="19"/>
  <c r="Q360" i="19"/>
  <c r="R921" i="19"/>
  <c r="R929" i="19"/>
  <c r="R924" i="19"/>
  <c r="R922" i="19"/>
  <c r="R927" i="19"/>
  <c r="R925" i="19"/>
  <c r="R919" i="19"/>
  <c r="R895" i="19"/>
  <c r="R917" i="19"/>
  <c r="R911" i="19"/>
  <c r="R905" i="19"/>
  <c r="R903" i="19"/>
  <c r="R909" i="19"/>
  <c r="R901" i="19"/>
  <c r="R889" i="19"/>
  <c r="R887" i="19"/>
  <c r="R879" i="19"/>
  <c r="R915" i="19"/>
  <c r="R904" i="19"/>
  <c r="R902" i="19"/>
  <c r="R883" i="19"/>
  <c r="R900" i="19"/>
  <c r="R898" i="19"/>
  <c r="R926" i="19"/>
  <c r="R918" i="19"/>
  <c r="R907" i="19"/>
  <c r="N930" i="19"/>
  <c r="R920" i="19"/>
  <c r="R899" i="19"/>
  <c r="R888" i="19"/>
  <c r="R886" i="19"/>
  <c r="R916" i="19"/>
  <c r="R914" i="19"/>
  <c r="R884" i="19"/>
  <c r="R882" i="19"/>
  <c r="R891" i="19"/>
  <c r="R928" i="19"/>
  <c r="R923" i="19"/>
  <c r="R873" i="19"/>
  <c r="M930" i="19"/>
  <c r="R841" i="19"/>
  <c r="L930" i="19"/>
  <c r="R861" i="19"/>
  <c r="R838" i="19"/>
  <c r="R836" i="19"/>
  <c r="R832" i="19"/>
  <c r="R865" i="19"/>
  <c r="R847" i="19"/>
  <c r="R860" i="19"/>
  <c r="R864" i="19"/>
  <c r="R862" i="19"/>
  <c r="R850" i="19"/>
  <c r="R848" i="19"/>
  <c r="R846" i="19"/>
  <c r="R843" i="19"/>
  <c r="R839" i="19"/>
  <c r="R837" i="19"/>
  <c r="R875" i="19"/>
  <c r="R871" i="19"/>
  <c r="R858" i="19"/>
  <c r="R854" i="19"/>
  <c r="R867" i="19"/>
  <c r="R831" i="19"/>
  <c r="R872" i="19"/>
  <c r="R870" i="19"/>
  <c r="R863" i="19"/>
  <c r="R857" i="19"/>
  <c r="R842" i="19"/>
  <c r="R874" i="19"/>
  <c r="R834" i="19"/>
  <c r="R866" i="19"/>
  <c r="R845" i="19"/>
  <c r="R2060" i="19"/>
  <c r="R2053" i="19"/>
  <c r="R2044" i="19"/>
  <c r="R2037" i="19"/>
  <c r="R1985" i="19"/>
  <c r="R2062" i="19"/>
  <c r="R2046" i="19"/>
  <c r="R2030" i="19"/>
  <c r="R2014" i="19"/>
  <c r="R2012" i="19"/>
  <c r="R2010" i="19"/>
  <c r="R2003" i="19"/>
  <c r="R1979" i="19"/>
  <c r="R1973" i="19"/>
  <c r="M2069" i="19"/>
  <c r="R1984" i="19"/>
  <c r="R1977" i="19"/>
  <c r="L2069" i="19"/>
  <c r="R2017" i="19"/>
  <c r="N2069" i="19"/>
  <c r="R2065" i="19"/>
  <c r="R2061" i="19"/>
  <c r="R2052" i="19"/>
  <c r="R2045" i="19"/>
  <c r="R2036" i="19"/>
  <c r="R2006" i="19"/>
  <c r="R1995" i="19"/>
  <c r="R1980" i="19"/>
  <c r="R2068" i="19"/>
  <c r="R2054" i="19"/>
  <c r="R2038" i="19"/>
  <c r="R1991" i="19"/>
  <c r="R2064" i="19"/>
  <c r="R2027" i="19"/>
  <c r="R2011" i="19"/>
  <c r="R2009" i="19"/>
  <c r="R1976" i="19"/>
  <c r="R1974" i="19"/>
  <c r="R593" i="19"/>
  <c r="R629" i="19"/>
  <c r="R619" i="19"/>
  <c r="R612" i="19"/>
  <c r="R610" i="19"/>
  <c r="R608" i="19"/>
  <c r="R597" i="19"/>
  <c r="R623" i="19"/>
  <c r="R587" i="19"/>
  <c r="R621" i="19"/>
  <c r="R611" i="19"/>
  <c r="R604" i="19"/>
  <c r="R602" i="19"/>
  <c r="R600" i="19"/>
  <c r="R615" i="19"/>
  <c r="R592" i="19"/>
  <c r="R607" i="19"/>
  <c r="R588" i="19"/>
  <c r="R627" i="19"/>
  <c r="R620" i="19"/>
  <c r="R618" i="19"/>
  <c r="R616" i="19"/>
  <c r="R605" i="19"/>
  <c r="R595" i="19"/>
  <c r="M1814" i="19"/>
  <c r="R1149" i="19"/>
  <c r="R1145" i="19"/>
  <c r="R1095" i="19"/>
  <c r="P399" i="19"/>
  <c r="O391" i="19"/>
  <c r="P370" i="19"/>
  <c r="O367" i="19"/>
  <c r="R1123" i="19"/>
  <c r="R1051" i="19"/>
  <c r="R1129" i="19"/>
  <c r="K35" i="18"/>
  <c r="R1121" i="19"/>
  <c r="R1053" i="19"/>
  <c r="R2890" i="19"/>
  <c r="R2888" i="19"/>
  <c r="R2886" i="19"/>
  <c r="R2880" i="19"/>
  <c r="R1131" i="19"/>
  <c r="R1811" i="19"/>
  <c r="R1809" i="19"/>
  <c r="R1805" i="19"/>
  <c r="R1799" i="19"/>
  <c r="R1791" i="19"/>
  <c r="R1789" i="19"/>
  <c r="R1783" i="19"/>
  <c r="R1781" i="19"/>
  <c r="R1779" i="19"/>
  <c r="R1777" i="19"/>
  <c r="R1775" i="19"/>
  <c r="R1771" i="19"/>
  <c r="Q407" i="19"/>
  <c r="O354" i="19"/>
  <c r="R108" i="19"/>
  <c r="R106" i="19"/>
  <c r="R104" i="19"/>
  <c r="R100" i="19"/>
  <c r="R74" i="19"/>
  <c r="R1130" i="19"/>
  <c r="R1128" i="19"/>
  <c r="R1126" i="19"/>
  <c r="R1122" i="19"/>
  <c r="R1118" i="19"/>
  <c r="R1114" i="19"/>
  <c r="R1112" i="19"/>
  <c r="R1110" i="19"/>
  <c r="R1106" i="19"/>
  <c r="R1104" i="19"/>
  <c r="R1102" i="19"/>
  <c r="R1100" i="19"/>
  <c r="R1098" i="19"/>
  <c r="R1096" i="19"/>
  <c r="R1094" i="19"/>
  <c r="R1086" i="19"/>
  <c r="R1084" i="19"/>
  <c r="R1082" i="19"/>
  <c r="R1080" i="19"/>
  <c r="R1074" i="19"/>
  <c r="R1072" i="19"/>
  <c r="R1066" i="19"/>
  <c r="R1064" i="19"/>
  <c r="R1058" i="19"/>
  <c r="R1054" i="19"/>
  <c r="R1050" i="19"/>
  <c r="R1048" i="19"/>
  <c r="R1046" i="19"/>
  <c r="R1042" i="19"/>
  <c r="P407" i="19"/>
  <c r="P383" i="19"/>
  <c r="O359" i="19"/>
  <c r="R1158" i="19"/>
  <c r="R1156" i="19"/>
  <c r="R1117" i="19"/>
  <c r="R1115" i="19"/>
  <c r="R1113" i="19"/>
  <c r="R1101" i="19"/>
  <c r="R1099" i="19"/>
  <c r="R1097" i="19"/>
  <c r="R1093" i="19"/>
  <c r="R1091" i="19"/>
  <c r="R1089" i="19"/>
  <c r="R1083" i="19"/>
  <c r="R1154" i="19"/>
  <c r="R1081" i="19"/>
  <c r="R1069" i="19"/>
  <c r="R1067" i="19"/>
  <c r="R1065" i="19"/>
  <c r="R1061" i="19"/>
  <c r="R1059" i="19"/>
  <c r="R1057" i="19"/>
  <c r="R1146" i="19"/>
  <c r="R1142" i="19"/>
  <c r="R1138" i="19"/>
  <c r="R1136" i="19"/>
  <c r="R1132" i="19"/>
  <c r="R1124" i="19"/>
  <c r="R1090" i="19"/>
  <c r="R1049" i="19"/>
  <c r="R1116" i="19"/>
  <c r="R1108" i="19"/>
  <c r="R1135" i="19"/>
  <c r="R1078" i="19"/>
  <c r="R1076" i="19"/>
  <c r="R1070" i="19"/>
  <c r="R1068" i="19"/>
  <c r="R1062" i="19"/>
  <c r="R1060" i="19"/>
  <c r="R1133" i="19"/>
  <c r="R1153" i="19"/>
  <c r="R1139" i="19"/>
  <c r="R1127" i="19"/>
  <c r="R1052" i="19"/>
  <c r="R1040" i="19"/>
  <c r="R1141" i="19"/>
  <c r="R1109" i="19"/>
  <c r="R1107" i="19"/>
  <c r="R1103" i="19"/>
  <c r="R1092" i="19"/>
  <c r="R1077" i="19"/>
  <c r="R1075" i="19"/>
  <c r="R1071" i="19"/>
  <c r="R1045" i="19"/>
  <c r="R1043" i="19"/>
  <c r="R1152" i="19"/>
  <c r="R1148" i="19"/>
  <c r="R1137" i="19"/>
  <c r="R1120" i="19"/>
  <c r="R1105" i="19"/>
  <c r="R1088" i="19"/>
  <c r="R1073" i="19"/>
  <c r="R1056" i="19"/>
  <c r="R1041" i="19"/>
  <c r="R1144" i="19"/>
  <c r="R1140" i="19"/>
  <c r="R1087" i="19"/>
  <c r="R1044" i="19"/>
  <c r="R1157" i="19"/>
  <c r="R1125" i="19"/>
  <c r="R1119" i="19"/>
  <c r="R1147" i="19"/>
  <c r="R1047" i="19"/>
  <c r="R1143" i="19"/>
  <c r="R1111" i="19"/>
  <c r="R1085" i="19"/>
  <c r="R1079" i="19"/>
  <c r="L1159" i="19"/>
  <c r="N1159" i="19"/>
  <c r="M1159" i="19"/>
  <c r="R2272" i="19"/>
  <c r="R2258" i="19"/>
  <c r="R2248" i="19"/>
  <c r="R2230" i="19"/>
  <c r="R2216" i="19"/>
  <c r="S51" i="18"/>
  <c r="J1235" i="20"/>
  <c r="Q117" i="20"/>
  <c r="Q29" i="20"/>
  <c r="Q25" i="20"/>
  <c r="I1441" i="20"/>
  <c r="Q70" i="20"/>
  <c r="K1270" i="19"/>
  <c r="E21" i="18"/>
  <c r="K21" i="18" s="1"/>
  <c r="R2260" i="19"/>
  <c r="R2250" i="19"/>
  <c r="R2238" i="19"/>
  <c r="R2228" i="19"/>
  <c r="R2218" i="19"/>
  <c r="Q105" i="20"/>
  <c r="Q21" i="20"/>
  <c r="R2284" i="19"/>
  <c r="R2276" i="19"/>
  <c r="R2246" i="19"/>
  <c r="R2236" i="19"/>
  <c r="R2226" i="19"/>
  <c r="I1377" i="20"/>
  <c r="R1201" i="19"/>
  <c r="I1467" i="20"/>
  <c r="I1553" i="20"/>
  <c r="J1424" i="20"/>
  <c r="R2274" i="19"/>
  <c r="R2242" i="19"/>
  <c r="R2232" i="19"/>
  <c r="R2224" i="19"/>
  <c r="J1467" i="20"/>
  <c r="I1496" i="20"/>
  <c r="R2266" i="19"/>
  <c r="R2244" i="19"/>
  <c r="R2234" i="19"/>
  <c r="R2222" i="19"/>
  <c r="I1480" i="20"/>
  <c r="J1403" i="20"/>
  <c r="Q155" i="20"/>
  <c r="G1230" i="19"/>
  <c r="BJ1230" i="19" s="1"/>
  <c r="BM1230" i="19" s="1"/>
  <c r="F1230" i="19" s="1"/>
  <c r="P2293" i="19"/>
  <c r="S1278" i="19"/>
  <c r="K23" i="18"/>
  <c r="R2907" i="19"/>
  <c r="R2905" i="19"/>
  <c r="R2903" i="19"/>
  <c r="R2899" i="19"/>
  <c r="R2897" i="19"/>
  <c r="R2895" i="19"/>
  <c r="R2893" i="19"/>
  <c r="R2891" i="19"/>
  <c r="R2889" i="19"/>
  <c r="R2887" i="19"/>
  <c r="R2881" i="19"/>
  <c r="R2879" i="19"/>
  <c r="R2894" i="19"/>
  <c r="R2900" i="19"/>
  <c r="R2902" i="19"/>
  <c r="R2906" i="19"/>
  <c r="R2904" i="19"/>
  <c r="R2898" i="19"/>
  <c r="R2896" i="19"/>
  <c r="R2892" i="19"/>
  <c r="R2882" i="19"/>
  <c r="R2884" i="19"/>
  <c r="R2901" i="19"/>
  <c r="R2885" i="19"/>
  <c r="R2908" i="19"/>
  <c r="R2883" i="19"/>
  <c r="R72" i="19"/>
  <c r="R87" i="19"/>
  <c r="R85" i="19"/>
  <c r="R81" i="19"/>
  <c r="R79" i="19"/>
  <c r="R77" i="19"/>
  <c r="R73" i="19"/>
  <c r="R95" i="19"/>
  <c r="R89" i="19"/>
  <c r="N113" i="19"/>
  <c r="R97" i="19"/>
  <c r="M113" i="19"/>
  <c r="L113" i="19"/>
  <c r="R98" i="19"/>
  <c r="R96" i="19"/>
  <c r="R86" i="19"/>
  <c r="R92" i="19"/>
  <c r="R90" i="19"/>
  <c r="R78" i="19"/>
  <c r="R111" i="19"/>
  <c r="R109" i="19"/>
  <c r="R107" i="19"/>
  <c r="R103" i="19"/>
  <c r="R101" i="19"/>
  <c r="R99" i="19"/>
  <c r="R110" i="19"/>
  <c r="R88" i="19"/>
  <c r="R84" i="19"/>
  <c r="R82" i="19"/>
  <c r="R76" i="19"/>
  <c r="R102" i="19"/>
  <c r="R93" i="19"/>
  <c r="R91" i="19"/>
  <c r="R80" i="19"/>
  <c r="R83" i="19"/>
  <c r="R105" i="19"/>
  <c r="R94" i="19"/>
  <c r="R75" i="19"/>
  <c r="G333" i="19"/>
  <c r="N333" i="19"/>
  <c r="R317" i="19"/>
  <c r="R309" i="19"/>
  <c r="R307" i="19"/>
  <c r="R305" i="19"/>
  <c r="R301" i="19"/>
  <c r="R281" i="19"/>
  <c r="R318" i="19"/>
  <c r="R306" i="19"/>
  <c r="R326" i="19"/>
  <c r="R304" i="19"/>
  <c r="R280" i="19"/>
  <c r="R270" i="19"/>
  <c r="R316" i="19"/>
  <c r="R312" i="19"/>
  <c r="R310" i="19"/>
  <c r="R296" i="19"/>
  <c r="R292" i="19"/>
  <c r="R290" i="19"/>
  <c r="R288" i="19"/>
  <c r="R286" i="19"/>
  <c r="R284" i="19"/>
  <c r="R282" i="19"/>
  <c r="R329" i="19"/>
  <c r="R327" i="19"/>
  <c r="M333" i="19"/>
  <c r="R325" i="19"/>
  <c r="R321" i="19"/>
  <c r="R319" i="19"/>
  <c r="R293" i="19"/>
  <c r="L333" i="19"/>
  <c r="R297" i="19"/>
  <c r="R279" i="19"/>
  <c r="R273" i="19"/>
  <c r="R269" i="19"/>
  <c r="R330" i="19"/>
  <c r="R328" i="19"/>
  <c r="R315" i="19"/>
  <c r="R308" i="19"/>
  <c r="R302" i="19"/>
  <c r="R291" i="19"/>
  <c r="R289" i="19"/>
  <c r="R332" i="19"/>
  <c r="R313" i="19"/>
  <c r="R295" i="19"/>
  <c r="R278" i="19"/>
  <c r="R276" i="19"/>
  <c r="R274" i="19"/>
  <c r="R322" i="19"/>
  <c r="R320" i="19"/>
  <c r="R311" i="19"/>
  <c r="R287" i="19"/>
  <c r="R285" i="19"/>
  <c r="R283" i="19"/>
  <c r="R272" i="19"/>
  <c r="R331" i="19"/>
  <c r="R324" i="19"/>
  <c r="R300" i="19"/>
  <c r="R298" i="19"/>
  <c r="R314" i="19"/>
  <c r="R294" i="19"/>
  <c r="R277" i="19"/>
  <c r="R275" i="19"/>
  <c r="R323" i="19"/>
  <c r="R303" i="19"/>
  <c r="R299" i="19"/>
  <c r="R271" i="19"/>
  <c r="O1238" i="19"/>
  <c r="S342" i="19"/>
  <c r="Q157" i="20"/>
  <c r="Q134" i="20"/>
  <c r="Q126" i="20"/>
  <c r="Q166" i="20"/>
  <c r="Q162" i="20"/>
  <c r="Q82" i="20"/>
  <c r="Q50" i="20"/>
  <c r="Q127" i="20"/>
  <c r="Q95" i="20"/>
  <c r="R1808" i="19"/>
  <c r="R1800" i="19"/>
  <c r="R1798" i="19"/>
  <c r="R1794" i="19"/>
  <c r="R1792" i="19"/>
  <c r="R1774" i="19"/>
  <c r="R1772" i="19"/>
  <c r="R1813" i="19"/>
  <c r="R1786" i="19"/>
  <c r="R1785" i="19"/>
  <c r="R1773" i="19"/>
  <c r="R1790" i="19"/>
  <c r="R1778" i="19"/>
  <c r="R1807" i="19"/>
  <c r="R1782" i="19"/>
  <c r="R1797" i="19"/>
  <c r="R1804" i="19"/>
  <c r="R1787" i="19"/>
  <c r="R1810" i="19"/>
  <c r="R1796" i="19"/>
  <c r="R1788" i="19"/>
  <c r="R1784" i="19"/>
  <c r="R1780" i="19"/>
  <c r="R1812" i="19"/>
  <c r="R1803" i="19"/>
  <c r="R1801" i="19"/>
  <c r="R1806" i="19"/>
  <c r="R1802" i="19"/>
  <c r="R1795" i="19"/>
  <c r="R1793" i="19"/>
  <c r="R1776" i="19"/>
  <c r="N1814" i="19"/>
  <c r="R1760" i="19"/>
  <c r="R1758" i="19"/>
  <c r="R1752" i="19"/>
  <c r="R1744" i="19"/>
  <c r="R1734" i="19"/>
  <c r="R1770" i="19"/>
  <c r="R1762" i="19"/>
  <c r="R1727" i="19"/>
  <c r="R1765" i="19"/>
  <c r="R1763" i="19"/>
  <c r="R1757" i="19"/>
  <c r="R1749" i="19"/>
  <c r="R1747" i="19"/>
  <c r="R1745" i="19"/>
  <c r="R1739" i="19"/>
  <c r="R1737" i="19"/>
  <c r="R1735" i="19"/>
  <c r="R1723" i="19"/>
  <c r="R1721" i="19"/>
  <c r="R1754" i="19"/>
  <c r="R1750" i="19"/>
  <c r="R1746" i="19"/>
  <c r="R1742" i="19"/>
  <c r="R1738" i="19"/>
  <c r="R1730" i="19"/>
  <c r="R1722" i="19"/>
  <c r="R1755" i="19"/>
  <c r="R1725" i="19"/>
  <c r="R1731" i="19"/>
  <c r="R1766" i="19"/>
  <c r="R1764" i="19"/>
  <c r="R1740" i="19"/>
  <c r="R1733" i="19"/>
  <c r="L1814" i="19"/>
  <c r="R1753" i="19"/>
  <c r="R1751" i="19"/>
  <c r="T28" i="18"/>
  <c r="R1756" i="19"/>
  <c r="R1736" i="19"/>
  <c r="R1729" i="19"/>
  <c r="R1769" i="19"/>
  <c r="R1767" i="19"/>
  <c r="R1732" i="19"/>
  <c r="R1743" i="19"/>
  <c r="R1748" i="19"/>
  <c r="R1741" i="19"/>
  <c r="R1728" i="19"/>
  <c r="R1724" i="19"/>
  <c r="R1768" i="19"/>
  <c r="R1761" i="19"/>
  <c r="R1759" i="19"/>
  <c r="R1726" i="19"/>
  <c r="E43" i="18"/>
  <c r="Q379" i="19"/>
  <c r="P395" i="19"/>
  <c r="P379" i="19"/>
  <c r="O395" i="19"/>
  <c r="Q363" i="19"/>
  <c r="P363" i="19"/>
  <c r="O355" i="19"/>
  <c r="O363" i="19"/>
  <c r="O2293" i="19"/>
  <c r="Q2293" i="19"/>
  <c r="F929" i="19"/>
  <c r="O2069" i="19"/>
  <c r="R1875" i="19"/>
  <c r="O1236" i="19"/>
  <c r="Q406" i="19"/>
  <c r="R2291" i="19"/>
  <c r="R2243" i="19"/>
  <c r="R2227" i="19"/>
  <c r="R2219" i="19"/>
  <c r="R2217" i="19"/>
  <c r="Q2069" i="19"/>
  <c r="P406" i="19"/>
  <c r="P366" i="19"/>
  <c r="R1887" i="19"/>
  <c r="R1873" i="19"/>
  <c r="P382" i="19"/>
  <c r="O374" i="19"/>
  <c r="G1238" i="19"/>
  <c r="BJ1238" i="19" s="1"/>
  <c r="BM1238" i="19" s="1"/>
  <c r="F1238" i="19" s="1"/>
  <c r="K1238" i="19" s="1"/>
  <c r="P3157" i="19"/>
  <c r="P2069" i="19"/>
  <c r="O1228" i="19"/>
  <c r="R1224" i="19"/>
  <c r="R1222" i="19"/>
  <c r="R1212" i="19"/>
  <c r="R1210" i="19"/>
  <c r="R1208" i="19"/>
  <c r="R1204" i="19"/>
  <c r="R1200" i="19"/>
  <c r="R1198" i="19"/>
  <c r="R1196" i="19"/>
  <c r="R1194" i="19"/>
  <c r="R1180" i="19"/>
  <c r="R1176" i="19"/>
  <c r="R1172" i="19"/>
  <c r="R1168" i="19"/>
  <c r="R1166" i="19"/>
  <c r="R1164" i="19"/>
  <c r="R1162" i="19"/>
  <c r="Q414" i="19"/>
  <c r="O406" i="19"/>
  <c r="O366" i="19"/>
  <c r="R1889" i="19"/>
  <c r="R1879" i="19"/>
  <c r="P374" i="19"/>
  <c r="O382" i="19"/>
  <c r="Q1238" i="19"/>
  <c r="P414" i="19"/>
  <c r="Q372" i="19"/>
  <c r="Q358" i="19"/>
  <c r="R1891" i="19"/>
  <c r="R1881" i="19"/>
  <c r="F2069" i="19"/>
  <c r="E34" i="18" s="1"/>
  <c r="O390" i="19"/>
  <c r="G1228" i="19"/>
  <c r="BJ1228" i="19" s="1"/>
  <c r="BM1228" i="19" s="1"/>
  <c r="F1228" i="19" s="1"/>
  <c r="Q1225" i="19"/>
  <c r="R1169" i="19"/>
  <c r="R1161" i="19"/>
  <c r="O414" i="19"/>
  <c r="P358" i="19"/>
  <c r="R1895" i="19"/>
  <c r="R1883" i="19"/>
  <c r="R1871" i="19"/>
  <c r="Q390" i="19"/>
  <c r="Q366" i="19"/>
  <c r="O1243" i="19"/>
  <c r="P1225" i="19"/>
  <c r="R1223" i="19"/>
  <c r="R1219" i="19"/>
  <c r="R1207" i="19"/>
  <c r="O358" i="19"/>
  <c r="U28" i="18"/>
  <c r="N348" i="19"/>
  <c r="R346" i="19"/>
  <c r="E45" i="18"/>
  <c r="R1185" i="19"/>
  <c r="P389" i="19"/>
  <c r="R1217" i="19"/>
  <c r="R1199" i="19"/>
  <c r="Q389" i="19"/>
  <c r="R1181" i="19"/>
  <c r="R1220" i="19"/>
  <c r="R1206" i="19"/>
  <c r="P413" i="19"/>
  <c r="P397" i="19"/>
  <c r="O389" i="19"/>
  <c r="R384" i="19"/>
  <c r="O379" i="19"/>
  <c r="R379" i="19" s="1"/>
  <c r="Q371" i="19"/>
  <c r="P356" i="19"/>
  <c r="O3157" i="19"/>
  <c r="R1191" i="19"/>
  <c r="R1189" i="19"/>
  <c r="R1173" i="19"/>
  <c r="Q413" i="19"/>
  <c r="Q1814" i="19"/>
  <c r="R1214" i="19"/>
  <c r="R1182" i="19"/>
  <c r="R1174" i="19"/>
  <c r="O413" i="19"/>
  <c r="O397" i="19"/>
  <c r="P371" i="19"/>
  <c r="O356" i="19"/>
  <c r="S3" i="18"/>
  <c r="S7" i="18"/>
  <c r="R1221" i="19"/>
  <c r="R1187" i="19"/>
  <c r="R3152" i="19"/>
  <c r="R3148" i="19"/>
  <c r="R3144" i="19"/>
  <c r="R3142" i="19"/>
  <c r="R3136" i="19"/>
  <c r="R3132" i="19"/>
  <c r="R3124" i="19"/>
  <c r="R3112" i="19"/>
  <c r="P1814" i="19"/>
  <c r="R1202" i="19"/>
  <c r="Q404" i="19"/>
  <c r="Q388" i="19"/>
  <c r="P381" i="19"/>
  <c r="O371" i="19"/>
  <c r="K48" i="18"/>
  <c r="T7" i="18"/>
  <c r="R1213" i="19"/>
  <c r="R1195" i="19"/>
  <c r="R1193" i="19"/>
  <c r="R1177" i="19"/>
  <c r="O1814" i="19"/>
  <c r="O412" i="19"/>
  <c r="P404" i="19"/>
  <c r="Q364" i="19"/>
  <c r="Q355" i="19"/>
  <c r="R1209" i="19"/>
  <c r="R1197" i="19"/>
  <c r="Q397" i="19"/>
  <c r="Q3157" i="19"/>
  <c r="O404" i="19"/>
  <c r="R404" i="19" s="1"/>
  <c r="Q395" i="19"/>
  <c r="Q380" i="19"/>
  <c r="P355" i="19"/>
  <c r="S16" i="18"/>
  <c r="M1903" i="19"/>
  <c r="R1896" i="19"/>
  <c r="R1894" i="19"/>
  <c r="R1888" i="19"/>
  <c r="R1886" i="19"/>
  <c r="R1884" i="19"/>
  <c r="R1880" i="19"/>
  <c r="R1878" i="19"/>
  <c r="R1872" i="19"/>
  <c r="R1870" i="19"/>
  <c r="L1903" i="19"/>
  <c r="N1903" i="19"/>
  <c r="R1898" i="19"/>
  <c r="R1874" i="19"/>
  <c r="R1901" i="19"/>
  <c r="R1893" i="19"/>
  <c r="R1876" i="19"/>
  <c r="R1899" i="19"/>
  <c r="R1897" i="19"/>
  <c r="R1885" i="19"/>
  <c r="R1877" i="19"/>
  <c r="R1902" i="19"/>
  <c r="R1900" i="19"/>
  <c r="R1890" i="19"/>
  <c r="R1892" i="19"/>
  <c r="R1882" i="19"/>
  <c r="O1903" i="19"/>
  <c r="R1205" i="19"/>
  <c r="R1203" i="19"/>
  <c r="R1192" i="19"/>
  <c r="R1188" i="19"/>
  <c r="R1186" i="19"/>
  <c r="R1171" i="19"/>
  <c r="R1167" i="19"/>
  <c r="R1165" i="19"/>
  <c r="R1218" i="19"/>
  <c r="R1184" i="19"/>
  <c r="R1163" i="19"/>
  <c r="R1216" i="19"/>
  <c r="R1178" i="19"/>
  <c r="L1225" i="19"/>
  <c r="M1225" i="19"/>
  <c r="R1183" i="19"/>
  <c r="R1170" i="19"/>
  <c r="R1215" i="19"/>
  <c r="R1179" i="19"/>
  <c r="R1211" i="19"/>
  <c r="R1190" i="19"/>
  <c r="R1175" i="19"/>
  <c r="M348" i="19"/>
  <c r="F348" i="19"/>
  <c r="E9" i="18" s="1"/>
  <c r="R345" i="19"/>
  <c r="R347" i="19"/>
  <c r="L348" i="19"/>
  <c r="S9" i="18"/>
  <c r="Q128" i="20"/>
  <c r="Q91" i="20"/>
  <c r="Q39" i="20"/>
  <c r="Q169" i="20"/>
  <c r="Q113" i="20"/>
  <c r="Q158" i="20"/>
  <c r="Q151" i="20"/>
  <c r="Q143" i="20"/>
  <c r="Q30" i="20"/>
  <c r="Q47" i="20"/>
  <c r="Q165" i="20"/>
  <c r="Q172" i="20"/>
  <c r="Q170" i="20"/>
  <c r="Q171" i="20"/>
  <c r="Q167" i="20"/>
  <c r="Q163" i="20"/>
  <c r="Q160" i="20"/>
  <c r="Q161" i="20"/>
  <c r="Q168" i="20"/>
  <c r="Q164" i="20"/>
  <c r="Q159" i="20"/>
  <c r="Q136" i="20"/>
  <c r="Q153" i="20"/>
  <c r="Q149" i="20"/>
  <c r="Q145" i="20"/>
  <c r="Q141" i="20"/>
  <c r="Q147" i="20"/>
  <c r="Q139" i="20"/>
  <c r="Q140" i="20"/>
  <c r="Q154" i="20"/>
  <c r="Q150" i="20"/>
  <c r="Q137" i="20"/>
  <c r="Q146" i="20"/>
  <c r="Q142" i="20"/>
  <c r="Q156" i="20"/>
  <c r="Q138" i="20"/>
  <c r="Q152" i="20"/>
  <c r="Q148" i="20"/>
  <c r="Q135" i="20"/>
  <c r="Q121" i="20"/>
  <c r="Q120" i="20"/>
  <c r="Q133" i="20"/>
  <c r="Q116" i="20"/>
  <c r="Q129" i="20"/>
  <c r="Q125" i="20"/>
  <c r="Q122" i="20"/>
  <c r="Q111" i="20"/>
  <c r="Q119" i="20"/>
  <c r="Q132" i="20"/>
  <c r="Q108" i="20"/>
  <c r="Q118" i="20"/>
  <c r="Q123" i="20"/>
  <c r="Q106" i="20"/>
  <c r="Q130" i="20"/>
  <c r="Q124" i="20"/>
  <c r="Q114" i="20"/>
  <c r="Q131" i="20"/>
  <c r="Q115" i="20"/>
  <c r="Q102" i="20"/>
  <c r="Q96" i="20"/>
  <c r="Q92" i="20"/>
  <c r="Q97" i="20"/>
  <c r="Q98" i="20"/>
  <c r="Q107" i="20"/>
  <c r="Q112" i="20"/>
  <c r="Q103" i="20"/>
  <c r="Q99" i="20"/>
  <c r="Q101" i="20"/>
  <c r="Q104" i="20"/>
  <c r="Q109" i="20"/>
  <c r="Q93" i="20"/>
  <c r="Q110" i="20"/>
  <c r="Q100" i="20"/>
  <c r="Q94" i="20"/>
  <c r="Q79" i="20"/>
  <c r="Q73" i="20"/>
  <c r="Q89" i="20"/>
  <c r="Q85" i="20"/>
  <c r="Q74" i="20"/>
  <c r="Q72" i="20"/>
  <c r="Q90" i="20"/>
  <c r="Q81" i="20"/>
  <c r="Q78" i="20"/>
  <c r="Q77" i="20"/>
  <c r="Q88" i="20"/>
  <c r="Q87" i="20"/>
  <c r="Q83" i="20"/>
  <c r="Q84" i="20"/>
  <c r="Q80" i="20"/>
  <c r="Q75" i="20"/>
  <c r="Q69" i="20"/>
  <c r="Q76" i="20"/>
  <c r="Q86" i="20"/>
  <c r="Q71" i="20"/>
  <c r="Q53" i="20"/>
  <c r="Q67" i="20"/>
  <c r="Q52" i="20"/>
  <c r="Q62" i="20"/>
  <c r="Q63" i="20"/>
  <c r="Q60" i="20"/>
  <c r="Q61" i="20"/>
  <c r="Q35" i="20"/>
  <c r="Q66" i="20"/>
  <c r="Q57" i="20"/>
  <c r="Q48" i="20"/>
  <c r="Q68" i="20"/>
  <c r="Q58" i="20"/>
  <c r="Q49" i="20"/>
  <c r="Q59" i="20"/>
  <c r="Q54" i="20"/>
  <c r="Q55" i="20"/>
  <c r="Q51" i="20"/>
  <c r="Q46" i="20"/>
  <c r="Q65" i="20"/>
  <c r="Q31" i="20"/>
  <c r="Q44" i="20"/>
  <c r="Q38" i="20"/>
  <c r="Q32" i="20"/>
  <c r="Q36" i="20"/>
  <c r="Q27" i="20"/>
  <c r="Q42" i="20"/>
  <c r="Q33" i="20"/>
  <c r="Q28" i="20"/>
  <c r="Q43" i="20"/>
  <c r="Q34" i="20"/>
  <c r="Q40" i="20"/>
  <c r="Q26" i="20"/>
  <c r="Q4" i="20"/>
  <c r="Q13" i="20"/>
  <c r="Q11" i="20"/>
  <c r="Q23" i="20"/>
  <c r="Q19" i="20"/>
  <c r="Q15" i="20"/>
  <c r="Q12" i="20"/>
  <c r="Q3" i="20"/>
  <c r="Q24" i="20"/>
  <c r="Q20" i="20"/>
  <c r="Q16" i="20"/>
  <c r="Q9" i="20"/>
  <c r="Q14" i="20"/>
  <c r="Q7" i="20"/>
  <c r="Q8" i="20"/>
  <c r="Q18" i="20"/>
  <c r="Q5" i="20"/>
  <c r="Q10" i="20"/>
  <c r="Q6" i="20"/>
  <c r="Q22" i="20"/>
  <c r="Q17" i="20"/>
  <c r="Y335" i="19"/>
  <c r="Q402" i="19"/>
  <c r="O370" i="19"/>
  <c r="P402" i="19"/>
  <c r="Q386" i="19"/>
  <c r="Q378" i="19"/>
  <c r="O402" i="19"/>
  <c r="P386" i="19"/>
  <c r="P378" i="19"/>
  <c r="O386" i="19"/>
  <c r="O378" i="19"/>
  <c r="Q410" i="19"/>
  <c r="P410" i="19"/>
  <c r="Q362" i="19"/>
  <c r="Q354" i="19"/>
  <c r="O410" i="19"/>
  <c r="Q370" i="19"/>
  <c r="P362" i="19"/>
  <c r="P354" i="19"/>
  <c r="L359" i="19"/>
  <c r="M386" i="19"/>
  <c r="N413" i="19"/>
  <c r="N373" i="19"/>
  <c r="L383" i="19"/>
  <c r="M410" i="19"/>
  <c r="M370" i="19"/>
  <c r="N397" i="19"/>
  <c r="L407" i="19"/>
  <c r="N357" i="19"/>
  <c r="L367" i="19"/>
  <c r="M394" i="19"/>
  <c r="M354" i="19"/>
  <c r="N381" i="19"/>
  <c r="L391" i="19"/>
  <c r="L351" i="19"/>
  <c r="M378" i="19"/>
  <c r="N405" i="19"/>
  <c r="L415" i="19"/>
  <c r="N365" i="19"/>
  <c r="L375" i="19"/>
  <c r="M402" i="19"/>
  <c r="M362" i="19"/>
  <c r="N389" i="19"/>
  <c r="L399" i="19"/>
  <c r="P385" i="19"/>
  <c r="O353" i="19"/>
  <c r="M351" i="19"/>
  <c r="N354" i="19"/>
  <c r="L356" i="19"/>
  <c r="M359" i="19"/>
  <c r="N362" i="19"/>
  <c r="L364" i="19"/>
  <c r="M367" i="19"/>
  <c r="N370" i="19"/>
  <c r="L372" i="19"/>
  <c r="M375" i="19"/>
  <c r="N378" i="19"/>
  <c r="L380" i="19"/>
  <c r="M383" i="19"/>
  <c r="N386" i="19"/>
  <c r="L388" i="19"/>
  <c r="M391" i="19"/>
  <c r="N394" i="19"/>
  <c r="L396" i="19"/>
  <c r="M399" i="19"/>
  <c r="N402" i="19"/>
  <c r="L404" i="19"/>
  <c r="M407" i="19"/>
  <c r="N410" i="19"/>
  <c r="L412" i="19"/>
  <c r="M415" i="19"/>
  <c r="Q401" i="19"/>
  <c r="O385" i="19"/>
  <c r="Q377" i="19"/>
  <c r="Q369" i="19"/>
  <c r="N351" i="19"/>
  <c r="L353" i="19"/>
  <c r="M356" i="19"/>
  <c r="N359" i="19"/>
  <c r="L361" i="19"/>
  <c r="M364" i="19"/>
  <c r="N367" i="19"/>
  <c r="L369" i="19"/>
  <c r="M372" i="19"/>
  <c r="N375" i="19"/>
  <c r="L377" i="19"/>
  <c r="M380" i="19"/>
  <c r="N383" i="19"/>
  <c r="L385" i="19"/>
  <c r="M388" i="19"/>
  <c r="N391" i="19"/>
  <c r="L393" i="19"/>
  <c r="M396" i="19"/>
  <c r="N399" i="19"/>
  <c r="L401" i="19"/>
  <c r="M404" i="19"/>
  <c r="N407" i="19"/>
  <c r="L409" i="19"/>
  <c r="M412" i="19"/>
  <c r="N415" i="19"/>
  <c r="Q409" i="19"/>
  <c r="P401" i="19"/>
  <c r="P377" i="19"/>
  <c r="P369" i="19"/>
  <c r="L350" i="19"/>
  <c r="M353" i="19"/>
  <c r="N356" i="19"/>
  <c r="L358" i="19"/>
  <c r="M361" i="19"/>
  <c r="N364" i="19"/>
  <c r="L366" i="19"/>
  <c r="M369" i="19"/>
  <c r="N372" i="19"/>
  <c r="L374" i="19"/>
  <c r="M377" i="19"/>
  <c r="N380" i="19"/>
  <c r="L382" i="19"/>
  <c r="M385" i="19"/>
  <c r="N388" i="19"/>
  <c r="L390" i="19"/>
  <c r="M393" i="19"/>
  <c r="N396" i="19"/>
  <c r="L398" i="19"/>
  <c r="M401" i="19"/>
  <c r="N404" i="19"/>
  <c r="L406" i="19"/>
  <c r="M409" i="19"/>
  <c r="N412" i="19"/>
  <c r="L414" i="19"/>
  <c r="P409" i="19"/>
  <c r="O401" i="19"/>
  <c r="O377" i="19"/>
  <c r="O369" i="19"/>
  <c r="Q361" i="19"/>
  <c r="M350" i="19"/>
  <c r="N353" i="19"/>
  <c r="L355" i="19"/>
  <c r="M358" i="19"/>
  <c r="N361" i="19"/>
  <c r="L363" i="19"/>
  <c r="M366" i="19"/>
  <c r="N369" i="19"/>
  <c r="L371" i="19"/>
  <c r="M374" i="19"/>
  <c r="N377" i="19"/>
  <c r="L379" i="19"/>
  <c r="M382" i="19"/>
  <c r="N385" i="19"/>
  <c r="L387" i="19"/>
  <c r="M390" i="19"/>
  <c r="N393" i="19"/>
  <c r="L395" i="19"/>
  <c r="M398" i="19"/>
  <c r="N401" i="19"/>
  <c r="L403" i="19"/>
  <c r="M406" i="19"/>
  <c r="N409" i="19"/>
  <c r="L411" i="19"/>
  <c r="M414" i="19"/>
  <c r="O409" i="19"/>
  <c r="P361" i="19"/>
  <c r="N350" i="19"/>
  <c r="L352" i="19"/>
  <c r="M355" i="19"/>
  <c r="N358" i="19"/>
  <c r="L360" i="19"/>
  <c r="M363" i="19"/>
  <c r="N366" i="19"/>
  <c r="L368" i="19"/>
  <c r="M371" i="19"/>
  <c r="N374" i="19"/>
  <c r="L376" i="19"/>
  <c r="M379" i="19"/>
  <c r="N382" i="19"/>
  <c r="L384" i="19"/>
  <c r="M387" i="19"/>
  <c r="N390" i="19"/>
  <c r="L392" i="19"/>
  <c r="M395" i="19"/>
  <c r="N398" i="19"/>
  <c r="L400" i="19"/>
  <c r="M403" i="19"/>
  <c r="N406" i="19"/>
  <c r="L408" i="19"/>
  <c r="M411" i="19"/>
  <c r="N414" i="19"/>
  <c r="L416" i="19"/>
  <c r="Q393" i="19"/>
  <c r="O361" i="19"/>
  <c r="M352" i="19"/>
  <c r="N355" i="19"/>
  <c r="L357" i="19"/>
  <c r="M360" i="19"/>
  <c r="N363" i="19"/>
  <c r="L365" i="19"/>
  <c r="M368" i="19"/>
  <c r="N371" i="19"/>
  <c r="L373" i="19"/>
  <c r="M376" i="19"/>
  <c r="N379" i="19"/>
  <c r="L381" i="19"/>
  <c r="M384" i="19"/>
  <c r="N387" i="19"/>
  <c r="L389" i="19"/>
  <c r="M392" i="19"/>
  <c r="N395" i="19"/>
  <c r="L397" i="19"/>
  <c r="M400" i="19"/>
  <c r="N403" i="19"/>
  <c r="L405" i="19"/>
  <c r="M408" i="19"/>
  <c r="N411" i="19"/>
  <c r="L413" i="19"/>
  <c r="M416" i="19"/>
  <c r="P393" i="19"/>
  <c r="Q353" i="19"/>
  <c r="N352" i="19"/>
  <c r="L354" i="19"/>
  <c r="M357" i="19"/>
  <c r="N360" i="19"/>
  <c r="L362" i="19"/>
  <c r="M365" i="19"/>
  <c r="N368" i="19"/>
  <c r="L370" i="19"/>
  <c r="M373" i="19"/>
  <c r="N376" i="19"/>
  <c r="L378" i="19"/>
  <c r="M381" i="19"/>
  <c r="N384" i="19"/>
  <c r="L386" i="19"/>
  <c r="M389" i="19"/>
  <c r="N392" i="19"/>
  <c r="L394" i="19"/>
  <c r="M397" i="19"/>
  <c r="N400" i="19"/>
  <c r="L402" i="19"/>
  <c r="M405" i="19"/>
  <c r="N408" i="19"/>
  <c r="L410" i="19"/>
  <c r="M413" i="19"/>
  <c r="N416" i="19"/>
  <c r="R399" i="19"/>
  <c r="R395" i="19"/>
  <c r="R360" i="19"/>
  <c r="R407" i="19"/>
  <c r="R391" i="19"/>
  <c r="E1058" i="20"/>
  <c r="T3" i="18"/>
  <c r="R2511" i="19"/>
  <c r="R2502" i="19"/>
  <c r="R2500" i="19"/>
  <c r="R2498" i="19"/>
  <c r="R2492" i="19"/>
  <c r="R2486" i="19"/>
  <c r="R2478" i="19"/>
  <c r="R2476" i="19"/>
  <c r="R1260" i="19"/>
  <c r="R1256" i="19"/>
  <c r="R1254" i="19"/>
  <c r="R1248" i="19"/>
  <c r="R1246" i="19"/>
  <c r="V1280" i="19"/>
  <c r="V1272" i="19"/>
  <c r="H1281" i="19"/>
  <c r="R3153" i="19"/>
  <c r="R3145" i="19"/>
  <c r="R3143" i="19"/>
  <c r="R3141" i="19"/>
  <c r="R3139" i="19"/>
  <c r="R3137" i="19"/>
  <c r="R3135" i="19"/>
  <c r="R3131" i="19"/>
  <c r="R3123" i="19"/>
  <c r="R3121" i="19"/>
  <c r="R3111" i="19"/>
  <c r="Q1157" i="20"/>
  <c r="Q1132" i="20"/>
  <c r="Q1124" i="20"/>
  <c r="Q1050" i="20"/>
  <c r="Q1042" i="20"/>
  <c r="Q1034" i="20"/>
  <c r="S18" i="18"/>
  <c r="R2366" i="19"/>
  <c r="R2364" i="19"/>
  <c r="R2362" i="19"/>
  <c r="R2358" i="19"/>
  <c r="R2356" i="19"/>
  <c r="R2348" i="19"/>
  <c r="R2342" i="19"/>
  <c r="H1270" i="19"/>
  <c r="G21" i="18" s="1"/>
  <c r="S19" i="18"/>
  <c r="T51" i="18"/>
  <c r="R2493" i="19"/>
  <c r="R2491" i="19"/>
  <c r="R2489" i="19"/>
  <c r="R2487" i="19"/>
  <c r="R2483" i="19"/>
  <c r="R2481" i="19"/>
  <c r="R2467" i="19"/>
  <c r="F1225" i="19"/>
  <c r="F2405" i="19"/>
  <c r="F2404" i="19"/>
  <c r="R125" i="19"/>
  <c r="R115" i="19"/>
  <c r="BJ340" i="19"/>
  <c r="R1960" i="19"/>
  <c r="R1956" i="19"/>
  <c r="G33" i="18"/>
  <c r="N1967" i="19"/>
  <c r="R1954" i="19"/>
  <c r="R1950" i="19"/>
  <c r="R1928" i="19"/>
  <c r="R1920" i="19"/>
  <c r="R1959" i="19"/>
  <c r="R1957" i="19"/>
  <c r="R1953" i="19"/>
  <c r="R1951" i="19"/>
  <c r="R1947" i="19"/>
  <c r="R1935" i="19"/>
  <c r="R1933" i="19"/>
  <c r="R1927" i="19"/>
  <c r="R1919" i="19"/>
  <c r="R1915" i="19"/>
  <c r="R1907" i="19"/>
  <c r="R1905" i="19"/>
  <c r="R1918" i="19"/>
  <c r="L1967" i="19"/>
  <c r="R1930" i="19"/>
  <c r="R1946" i="19"/>
  <c r="R1940" i="19"/>
  <c r="R1912" i="19"/>
  <c r="R1943" i="19"/>
  <c r="R1925" i="19"/>
  <c r="R1965" i="19"/>
  <c r="R1942" i="19"/>
  <c r="R1938" i="19"/>
  <c r="R1932" i="19"/>
  <c r="R1924" i="19"/>
  <c r="R1963" i="19"/>
  <c r="R1961" i="19"/>
  <c r="R1934" i="19"/>
  <c r="R1949" i="19"/>
  <c r="R1926" i="19"/>
  <c r="R1906" i="19"/>
  <c r="R1941" i="19"/>
  <c r="R1964" i="19"/>
  <c r="R1948" i="19"/>
  <c r="R1952" i="19"/>
  <c r="R1911" i="19"/>
  <c r="R1936" i="19"/>
  <c r="R1931" i="19"/>
  <c r="R1922" i="19"/>
  <c r="R1929" i="19"/>
  <c r="R1945" i="19"/>
  <c r="R1916" i="19"/>
  <c r="R1914" i="19"/>
  <c r="R1908" i="19"/>
  <c r="R1966" i="19"/>
  <c r="R1910" i="19"/>
  <c r="R1962" i="19"/>
  <c r="R1939" i="19"/>
  <c r="R1955" i="19"/>
  <c r="R1944" i="19"/>
  <c r="R1937" i="19"/>
  <c r="R1923" i="19"/>
  <c r="R1921" i="19"/>
  <c r="R1917" i="19"/>
  <c r="R1909" i="19"/>
  <c r="R1958" i="19"/>
  <c r="R1913" i="19"/>
  <c r="M3157" i="19"/>
  <c r="L3157" i="19"/>
  <c r="N3157" i="19"/>
  <c r="R3128" i="19"/>
  <c r="R3127" i="19"/>
  <c r="R3120" i="19"/>
  <c r="R3115" i="19"/>
  <c r="R3110" i="19"/>
  <c r="R3156" i="19"/>
  <c r="R3104" i="19"/>
  <c r="R3113" i="19"/>
  <c r="R3105" i="19"/>
  <c r="R3109" i="19"/>
  <c r="R3103" i="19"/>
  <c r="R3146" i="19"/>
  <c r="R3140" i="19"/>
  <c r="R3134" i="19"/>
  <c r="R3122" i="19"/>
  <c r="R3108" i="19"/>
  <c r="R3106" i="19"/>
  <c r="R3107" i="19"/>
  <c r="R3157" i="19"/>
  <c r="R3116" i="19"/>
  <c r="R3114" i="19"/>
  <c r="R3155" i="19"/>
  <c r="R3133" i="19"/>
  <c r="R3129" i="19"/>
  <c r="R3118" i="19"/>
  <c r="R3138" i="19"/>
  <c r="R3151" i="19"/>
  <c r="R3149" i="19"/>
  <c r="R3125" i="19"/>
  <c r="R3154" i="19"/>
  <c r="R3147" i="19"/>
  <c r="R3102" i="19"/>
  <c r="R3119" i="19"/>
  <c r="R3117" i="19"/>
  <c r="R3150" i="19"/>
  <c r="R3130" i="19"/>
  <c r="R3126" i="19"/>
  <c r="F3157" i="19"/>
  <c r="R2273" i="19"/>
  <c r="R2271" i="19"/>
  <c r="R2269" i="19"/>
  <c r="R2267" i="19"/>
  <c r="R2259" i="19"/>
  <c r="R2257" i="19"/>
  <c r="R2255" i="19"/>
  <c r="R2253" i="19"/>
  <c r="R2251" i="19"/>
  <c r="R2249" i="19"/>
  <c r="R2247" i="19"/>
  <c r="M2293" i="19"/>
  <c r="L2293" i="19"/>
  <c r="N2293" i="19"/>
  <c r="R2283" i="19"/>
  <c r="R2281" i="19"/>
  <c r="R2279" i="19"/>
  <c r="R2275" i="19"/>
  <c r="R2280" i="19"/>
  <c r="R2278" i="19"/>
  <c r="R2292" i="19"/>
  <c r="R2288" i="19"/>
  <c r="R2286" i="19"/>
  <c r="R2290" i="19"/>
  <c r="R2282" i="19"/>
  <c r="R2289" i="19"/>
  <c r="R2287" i="19"/>
  <c r="R2285" i="19"/>
  <c r="R2277" i="19"/>
  <c r="R2245" i="19"/>
  <c r="R2252" i="19"/>
  <c r="R2262" i="19"/>
  <c r="R2256" i="19"/>
  <c r="R2254" i="19"/>
  <c r="R2263" i="19"/>
  <c r="R2265" i="19"/>
  <c r="R2261" i="19"/>
  <c r="R2270" i="19"/>
  <c r="R2268" i="19"/>
  <c r="R2264" i="19"/>
  <c r="R2239" i="19"/>
  <c r="R2231" i="19"/>
  <c r="R2223" i="19"/>
  <c r="F2293" i="19"/>
  <c r="R2229" i="19"/>
  <c r="R2221" i="19"/>
  <c r="R2240" i="19"/>
  <c r="R2220" i="19"/>
  <c r="R2241" i="19"/>
  <c r="R2237" i="19"/>
  <c r="R2235" i="19"/>
  <c r="R2233" i="19"/>
  <c r="R2225" i="19"/>
  <c r="L1270" i="19"/>
  <c r="N1270" i="19"/>
  <c r="R1269" i="19"/>
  <c r="R1255" i="19"/>
  <c r="R1253" i="19"/>
  <c r="R1251" i="19"/>
  <c r="R1247" i="19"/>
  <c r="R1268" i="19"/>
  <c r="R1266" i="19"/>
  <c r="R1267" i="19"/>
  <c r="R1262" i="19"/>
  <c r="R1264" i="19"/>
  <c r="R1258" i="19"/>
  <c r="R1252" i="19"/>
  <c r="R1250" i="19"/>
  <c r="R1265" i="19"/>
  <c r="R1263" i="19"/>
  <c r="R1261" i="19"/>
  <c r="R1257" i="19"/>
  <c r="R1259" i="19"/>
  <c r="R1249" i="19"/>
  <c r="O1159" i="19"/>
  <c r="BK2402" i="19"/>
  <c r="AD2405" i="19"/>
  <c r="U2404" i="19"/>
  <c r="S2406" i="19"/>
  <c r="BJ2407" i="19"/>
  <c r="AD2404" i="19"/>
  <c r="T2404" i="19"/>
  <c r="S2405" i="19"/>
  <c r="BJ2406" i="19"/>
  <c r="AD2403" i="19"/>
  <c r="U2407" i="19"/>
  <c r="N2407" i="19" s="1"/>
  <c r="U2403" i="19"/>
  <c r="S2404" i="19"/>
  <c r="BK2407" i="19"/>
  <c r="BJ2405" i="19"/>
  <c r="AD2402" i="19"/>
  <c r="T2407" i="19"/>
  <c r="M2407" i="19" s="1"/>
  <c r="T2403" i="19"/>
  <c r="S2403" i="19"/>
  <c r="BK2406" i="19"/>
  <c r="BJ2404" i="19"/>
  <c r="U2406" i="19"/>
  <c r="U2402" i="19"/>
  <c r="S2402" i="19"/>
  <c r="BK2405" i="19"/>
  <c r="BJ2403" i="19"/>
  <c r="T2406" i="19"/>
  <c r="T2402" i="19"/>
  <c r="BK2404" i="19"/>
  <c r="BM2404" i="19" s="1"/>
  <c r="BJ2402" i="19"/>
  <c r="AD2407" i="19"/>
  <c r="U2405" i="19"/>
  <c r="BK2403" i="19"/>
  <c r="AD2406" i="19"/>
  <c r="T2405" i="19"/>
  <c r="S2407" i="19"/>
  <c r="F2403" i="19"/>
  <c r="R2501" i="19"/>
  <c r="R2497" i="19"/>
  <c r="R2520" i="19"/>
  <c r="R2516" i="19"/>
  <c r="R2512" i="19"/>
  <c r="R2503" i="19"/>
  <c r="R2494" i="19"/>
  <c r="R2470" i="19"/>
  <c r="R2468" i="19"/>
  <c r="R2459" i="19"/>
  <c r="R2479" i="19"/>
  <c r="R2475" i="19"/>
  <c r="R2523" i="19"/>
  <c r="R2521" i="19"/>
  <c r="M2524" i="19"/>
  <c r="R2519" i="19"/>
  <c r="R2517" i="19"/>
  <c r="R2515" i="19"/>
  <c r="R2496" i="19"/>
  <c r="R2510" i="19"/>
  <c r="R2522" i="19"/>
  <c r="R2504" i="19"/>
  <c r="R2509" i="19"/>
  <c r="R2506" i="19"/>
  <c r="R2514" i="19"/>
  <c r="R2518" i="19"/>
  <c r="R2507" i="19"/>
  <c r="R2499" i="19"/>
  <c r="R2505" i="19"/>
  <c r="R2495" i="19"/>
  <c r="R2508" i="19"/>
  <c r="R2513" i="19"/>
  <c r="N2524" i="19"/>
  <c r="R2466" i="19"/>
  <c r="R2464" i="19"/>
  <c r="R2460" i="19"/>
  <c r="R2458" i="19"/>
  <c r="R2485" i="19"/>
  <c r="R2461" i="19"/>
  <c r="R2488" i="19"/>
  <c r="R2480" i="19"/>
  <c r="R2490" i="19"/>
  <c r="R2473" i="19"/>
  <c r="R2471" i="19"/>
  <c r="R2469" i="19"/>
  <c r="U42" i="18"/>
  <c r="R2484" i="19"/>
  <c r="R2482" i="19"/>
  <c r="R2465" i="19"/>
  <c r="R2463" i="19"/>
  <c r="R2472" i="19"/>
  <c r="R2474" i="19"/>
  <c r="R2462" i="19"/>
  <c r="G2524" i="19"/>
  <c r="F42" i="18" s="1"/>
  <c r="R2477" i="19"/>
  <c r="L2524" i="19"/>
  <c r="F2877" i="19"/>
  <c r="E44" i="18" s="1"/>
  <c r="BM2877" i="19"/>
  <c r="R2367" i="19"/>
  <c r="R2386" i="19"/>
  <c r="R2334" i="19"/>
  <c r="R2365" i="19"/>
  <c r="R2351" i="19"/>
  <c r="R2347" i="19"/>
  <c r="R2343" i="19"/>
  <c r="R2341" i="19"/>
  <c r="R2339" i="19"/>
  <c r="R2335" i="19"/>
  <c r="L2400" i="19"/>
  <c r="Q2400" i="19"/>
  <c r="M2400" i="19"/>
  <c r="P2400" i="19"/>
  <c r="O2400" i="19"/>
  <c r="R2382" i="19"/>
  <c r="R2399" i="19"/>
  <c r="R2359" i="19"/>
  <c r="R2353" i="19"/>
  <c r="R2398" i="19"/>
  <c r="R2394" i="19"/>
  <c r="R2390" i="19"/>
  <c r="R2380" i="19"/>
  <c r="R2378" i="19"/>
  <c r="R2374" i="19"/>
  <c r="R2372" i="19"/>
  <c r="R2370" i="19"/>
  <c r="R2368" i="19"/>
  <c r="R2350" i="19"/>
  <c r="R2383" i="19"/>
  <c r="R2375" i="19"/>
  <c r="R2395" i="19"/>
  <c r="R2384" i="19"/>
  <c r="R2346" i="19"/>
  <c r="R2333" i="19"/>
  <c r="R2397" i="19"/>
  <c r="R2373" i="19"/>
  <c r="R2357" i="19"/>
  <c r="R2344" i="19"/>
  <c r="R2393" i="19"/>
  <c r="R2391" i="19"/>
  <c r="R2371" i="19"/>
  <c r="R2369" i="19"/>
  <c r="R2355" i="19"/>
  <c r="R2340" i="19"/>
  <c r="R2336" i="19"/>
  <c r="R2389" i="19"/>
  <c r="R2387" i="19"/>
  <c r="R2385" i="19"/>
  <c r="R2376" i="19"/>
  <c r="R2360" i="19"/>
  <c r="R2338" i="19"/>
  <c r="R2396" i="19"/>
  <c r="R2349" i="19"/>
  <c r="R2345" i="19"/>
  <c r="R2392" i="19"/>
  <c r="R2388" i="19"/>
  <c r="R2381" i="19"/>
  <c r="R2379" i="19"/>
  <c r="R2377" i="19"/>
  <c r="R2363" i="19"/>
  <c r="R2361" i="19"/>
  <c r="R2354" i="19"/>
  <c r="R2352" i="19"/>
  <c r="R2337" i="19"/>
  <c r="F2400" i="19"/>
  <c r="Q2331" i="19"/>
  <c r="M2331" i="19"/>
  <c r="P2331" i="19"/>
  <c r="L2331" i="19"/>
  <c r="O2331" i="19"/>
  <c r="N2331" i="19"/>
  <c r="R2330" i="19"/>
  <c r="R2322" i="19"/>
  <c r="R2320" i="19"/>
  <c r="R2316" i="19"/>
  <c r="R2296" i="19"/>
  <c r="R2327" i="19"/>
  <c r="R2325" i="19"/>
  <c r="R2323" i="19"/>
  <c r="R2319" i="19"/>
  <c r="R2317" i="19"/>
  <c r="R2307" i="19"/>
  <c r="R2305" i="19"/>
  <c r="R2303" i="19"/>
  <c r="R2299" i="19"/>
  <c r="R2295" i="19"/>
  <c r="R2302" i="19"/>
  <c r="R2315" i="19"/>
  <c r="R2309" i="19"/>
  <c r="R2324" i="19"/>
  <c r="R2328" i="19"/>
  <c r="R2326" i="19"/>
  <c r="R2304" i="19"/>
  <c r="R2312" i="19"/>
  <c r="R2306" i="19"/>
  <c r="R2314" i="19"/>
  <c r="R2310" i="19"/>
  <c r="R2301" i="19"/>
  <c r="R2321" i="19"/>
  <c r="R2308" i="19"/>
  <c r="R2297" i="19"/>
  <c r="R2313" i="19"/>
  <c r="R2300" i="19"/>
  <c r="F2331" i="19"/>
  <c r="R2329" i="19"/>
  <c r="R2318" i="19"/>
  <c r="R2311" i="19"/>
  <c r="R2298" i="19"/>
  <c r="E12" i="18"/>
  <c r="R128" i="19"/>
  <c r="R127" i="19"/>
  <c r="R126" i="19"/>
  <c r="R123" i="19"/>
  <c r="R118" i="19"/>
  <c r="R119" i="19"/>
  <c r="R117" i="19"/>
  <c r="M130" i="19"/>
  <c r="R121" i="19"/>
  <c r="R129" i="19"/>
  <c r="R124" i="19"/>
  <c r="R122" i="19"/>
  <c r="R120" i="19"/>
  <c r="R116" i="19"/>
  <c r="L130" i="19"/>
  <c r="S4" i="18"/>
  <c r="T4" i="18"/>
  <c r="Q887" i="20"/>
  <c r="I1529" i="20"/>
  <c r="R990" i="19"/>
  <c r="J1163" i="20"/>
  <c r="J1379" i="20"/>
  <c r="Q768" i="20"/>
  <c r="Q760" i="20"/>
  <c r="Q752" i="20"/>
  <c r="Q744" i="20"/>
  <c r="Q736" i="20"/>
  <c r="Q728" i="20"/>
  <c r="Q720" i="20"/>
  <c r="Q712" i="20"/>
  <c r="Q895" i="20"/>
  <c r="R1035" i="19"/>
  <c r="R1033" i="19"/>
  <c r="R1029" i="19"/>
  <c r="R1027" i="19"/>
  <c r="R1019" i="19"/>
  <c r="R1013" i="19"/>
  <c r="R1011" i="19"/>
  <c r="R1005" i="19"/>
  <c r="R997" i="19"/>
  <c r="R995" i="19"/>
  <c r="R993" i="19"/>
  <c r="R989" i="19"/>
  <c r="R987" i="19"/>
  <c r="R965" i="19"/>
  <c r="R963" i="19"/>
  <c r="I1584" i="20"/>
  <c r="J1457" i="20"/>
  <c r="Q897" i="20"/>
  <c r="Q889" i="20"/>
  <c r="Q801" i="20"/>
  <c r="Q793" i="20"/>
  <c r="Q769" i="20"/>
  <c r="Q761" i="20"/>
  <c r="Q753" i="20"/>
  <c r="Q745" i="20"/>
  <c r="Q737" i="20"/>
  <c r="Q729" i="20"/>
  <c r="Q721" i="20"/>
  <c r="Q713" i="20"/>
  <c r="Q1301" i="20"/>
  <c r="Q799" i="20"/>
  <c r="I1363" i="20"/>
  <c r="G172" i="20"/>
  <c r="V1282" i="19"/>
  <c r="V1274" i="19"/>
  <c r="V1281" i="19"/>
  <c r="V1273" i="19"/>
  <c r="T10" i="18"/>
  <c r="S49" i="18"/>
  <c r="V1279" i="19"/>
  <c r="E14" i="18"/>
  <c r="V1278" i="19"/>
  <c r="S34" i="18"/>
  <c r="T37" i="18"/>
  <c r="V1285" i="19"/>
  <c r="V1277" i="19"/>
  <c r="T34" i="18"/>
  <c r="BM1369" i="19"/>
  <c r="BM1365" i="19"/>
  <c r="BM1353" i="19"/>
  <c r="BM1345" i="19"/>
  <c r="BM1341" i="19"/>
  <c r="E5" i="18"/>
  <c r="BR338" i="19"/>
  <c r="V1284" i="19"/>
  <c r="V1276" i="19"/>
  <c r="T32" i="18"/>
  <c r="U34" i="18"/>
  <c r="S42" i="18"/>
  <c r="Z18" i="18"/>
  <c r="Z52" i="18" s="1"/>
  <c r="E41" i="18"/>
  <c r="E15" i="18"/>
  <c r="O333" i="19"/>
  <c r="V1283" i="19"/>
  <c r="V1275" i="19"/>
  <c r="Q1084" i="20"/>
  <c r="Q1076" i="20"/>
  <c r="Q1067" i="20"/>
  <c r="Q1117" i="20"/>
  <c r="Q1109" i="20"/>
  <c r="Q1101" i="20"/>
  <c r="G1301" i="20"/>
  <c r="Q1299" i="20"/>
  <c r="Q1134" i="20"/>
  <c r="Q1126" i="20"/>
  <c r="Q1093" i="20"/>
  <c r="V1844" i="19"/>
  <c r="V1836" i="19"/>
  <c r="V1837" i="19"/>
  <c r="V1843" i="19"/>
  <c r="V1835" i="19"/>
  <c r="V1842" i="19"/>
  <c r="V1841" i="19"/>
  <c r="V1840" i="19"/>
  <c r="V1839" i="19"/>
  <c r="V1838" i="19"/>
  <c r="Q1160" i="20"/>
  <c r="Q1152" i="20"/>
  <c r="Q1143" i="20"/>
  <c r="S1843" i="19"/>
  <c r="J1539" i="20"/>
  <c r="I1537" i="20"/>
  <c r="J1475" i="20"/>
  <c r="K36" i="18"/>
  <c r="I1531" i="20"/>
  <c r="I1475" i="20"/>
  <c r="J1520" i="20"/>
  <c r="J1515" i="20"/>
  <c r="J1395" i="20"/>
  <c r="P1236" i="19"/>
  <c r="R1236" i="19" s="1"/>
  <c r="P1228" i="19"/>
  <c r="J1507" i="20"/>
  <c r="J1091" i="20"/>
  <c r="O1227" i="19"/>
  <c r="AM982" i="20"/>
  <c r="AM870" i="20"/>
  <c r="AM830" i="20"/>
  <c r="AM806" i="20"/>
  <c r="P1238" i="19"/>
  <c r="P1230" i="19"/>
  <c r="BM3059" i="19"/>
  <c r="S1836" i="19"/>
  <c r="Q1294" i="20"/>
  <c r="Q1284" i="20"/>
  <c r="Q1276" i="20"/>
  <c r="Q1268" i="20"/>
  <c r="Q1259" i="20"/>
  <c r="Q1251" i="20"/>
  <c r="Q1243" i="20"/>
  <c r="Q1235" i="20"/>
  <c r="Q1234" i="20"/>
  <c r="Q1226" i="20"/>
  <c r="Q1218" i="20"/>
  <c r="Q1210" i="20"/>
  <c r="Q1202" i="20"/>
  <c r="Q1194" i="20"/>
  <c r="Q1186" i="20"/>
  <c r="Q1185" i="20"/>
  <c r="Q1177" i="20"/>
  <c r="Q1169" i="20"/>
  <c r="S1844" i="19"/>
  <c r="U1836" i="19"/>
  <c r="Q1162" i="20"/>
  <c r="Q1154" i="20"/>
  <c r="Q1145" i="20"/>
  <c r="Q1136" i="20"/>
  <c r="Q1128" i="20"/>
  <c r="Q1119" i="20"/>
  <c r="Q1111" i="20"/>
  <c r="Q1103" i="20"/>
  <c r="Q1095" i="20"/>
  <c r="Q1086" i="20"/>
  <c r="Q1078" i="20"/>
  <c r="Q1069" i="20"/>
  <c r="Q1061" i="20"/>
  <c r="U1844" i="19"/>
  <c r="U1835" i="19"/>
  <c r="T1842" i="19"/>
  <c r="Q1296" i="20"/>
  <c r="Q1287" i="20"/>
  <c r="Q1278" i="20"/>
  <c r="Q1270" i="20"/>
  <c r="Q1261" i="20"/>
  <c r="Q1253" i="20"/>
  <c r="Q1245" i="20"/>
  <c r="Q1237" i="20"/>
  <c r="Q1228" i="20"/>
  <c r="Q1220" i="20"/>
  <c r="Q1212" i="20"/>
  <c r="Q1204" i="20"/>
  <c r="Q1196" i="20"/>
  <c r="Q1188" i="20"/>
  <c r="Q1179" i="20"/>
  <c r="Q1171" i="20"/>
  <c r="Q1163" i="20"/>
  <c r="U1841" i="19"/>
  <c r="T1837" i="19"/>
  <c r="BR1838" i="19"/>
  <c r="T1840" i="19"/>
  <c r="T1836" i="19"/>
  <c r="Q1148" i="20"/>
  <c r="S1842" i="19"/>
  <c r="U1840" i="19"/>
  <c r="Q1295" i="20"/>
  <c r="Q1285" i="20"/>
  <c r="Q1277" i="20"/>
  <c r="Q1269" i="20"/>
  <c r="Q1260" i="20"/>
  <c r="Q1252" i="20"/>
  <c r="Q1244" i="20"/>
  <c r="Q1236" i="20"/>
  <c r="Q1227" i="20"/>
  <c r="Q1219" i="20"/>
  <c r="Q1211" i="20"/>
  <c r="Q1203" i="20"/>
  <c r="Q1195" i="20"/>
  <c r="Q1187" i="20"/>
  <c r="Q1178" i="20"/>
  <c r="Q1170" i="20"/>
  <c r="Q1161" i="20"/>
  <c r="Q1153" i="20"/>
  <c r="Q1144" i="20"/>
  <c r="Q1135" i="20"/>
  <c r="Q1127" i="20"/>
  <c r="Q1118" i="20"/>
  <c r="Q1110" i="20"/>
  <c r="Q1102" i="20"/>
  <c r="Q1094" i="20"/>
  <c r="Q1085" i="20"/>
  <c r="Q1077" i="20"/>
  <c r="Q1068" i="20"/>
  <c r="Q1297" i="20"/>
  <c r="Q1288" i="20"/>
  <c r="Q1279" i="20"/>
  <c r="Q1271" i="20"/>
  <c r="Q1262" i="20"/>
  <c r="Q1254" i="20"/>
  <c r="Q1246" i="20"/>
  <c r="Q1238" i="20"/>
  <c r="Q1229" i="20"/>
  <c r="Q1221" i="20"/>
  <c r="Q1213" i="20"/>
  <c r="Q1205" i="20"/>
  <c r="Q1197" i="20"/>
  <c r="Q1189" i="20"/>
  <c r="Q1180" i="20"/>
  <c r="Q1172" i="20"/>
  <c r="Q1164" i="20"/>
  <c r="Q1155" i="20"/>
  <c r="Q1146" i="20"/>
  <c r="Q1137" i="20"/>
  <c r="Q1129" i="20"/>
  <c r="Q1120" i="20"/>
  <c r="Q1112" i="20"/>
  <c r="Q1104" i="20"/>
  <c r="Q1096" i="20"/>
  <c r="Q1087" i="20"/>
  <c r="Q1079" i="20"/>
  <c r="Q1070" i="20"/>
  <c r="Q1062" i="20"/>
  <c r="Q1298" i="20"/>
  <c r="Q1289" i="20"/>
  <c r="Q1280" i="20"/>
  <c r="Q1272" i="20"/>
  <c r="Q1263" i="20"/>
  <c r="Q1255" i="20"/>
  <c r="Q1247" i="20"/>
  <c r="Q1239" i="20"/>
  <c r="Q1230" i="20"/>
  <c r="Q1222" i="20"/>
  <c r="Q1214" i="20"/>
  <c r="Q1206" i="20"/>
  <c r="Q1198" i="20"/>
  <c r="Q1190" i="20"/>
  <c r="Q1181" i="20"/>
  <c r="Q1173" i="20"/>
  <c r="Q1165" i="20"/>
  <c r="Q1156" i="20"/>
  <c r="Q1147" i="20"/>
  <c r="Q1139" i="20"/>
  <c r="Q1138" i="20"/>
  <c r="Q1130" i="20"/>
  <c r="Q1121" i="20"/>
  <c r="Q1113" i="20"/>
  <c r="Q1105" i="20"/>
  <c r="Q1097" i="20"/>
  <c r="Q1088" i="20"/>
  <c r="Q1080" i="20"/>
  <c r="Q1071" i="20"/>
  <c r="Q1063" i="20"/>
  <c r="Q1290" i="20"/>
  <c r="Q1281" i="20"/>
  <c r="Q1273" i="20"/>
  <c r="Q1264" i="20"/>
  <c r="Q1256" i="20"/>
  <c r="Q1248" i="20"/>
  <c r="Q1240" i="20"/>
  <c r="Q1231" i="20"/>
  <c r="Q1223" i="20"/>
  <c r="Q1215" i="20"/>
  <c r="Q1207" i="20"/>
  <c r="Q1199" i="20"/>
  <c r="Q1191" i="20"/>
  <c r="Q1182" i="20"/>
  <c r="Q1174" i="20"/>
  <c r="Q1166" i="20"/>
  <c r="Q1140" i="20"/>
  <c r="Q1131" i="20"/>
  <c r="Q1122" i="20"/>
  <c r="Q1114" i="20"/>
  <c r="Q1106" i="20"/>
  <c r="Q1098" i="20"/>
  <c r="Q1089" i="20"/>
  <c r="Q1081" i="20"/>
  <c r="Q1072" i="20"/>
  <c r="Q1064" i="20"/>
  <c r="Q1300" i="20"/>
  <c r="Q1292" i="20"/>
  <c r="Q1282" i="20"/>
  <c r="Q1274" i="20"/>
  <c r="Q1265" i="20"/>
  <c r="Q1257" i="20"/>
  <c r="Q1249" i="20"/>
  <c r="Q1241" i="20"/>
  <c r="Q1232" i="20"/>
  <c r="Q1224" i="20"/>
  <c r="Q1216" i="20"/>
  <c r="Q1208" i="20"/>
  <c r="Q1200" i="20"/>
  <c r="Q1192" i="20"/>
  <c r="Q1183" i="20"/>
  <c r="Q1175" i="20"/>
  <c r="Q1167" i="20"/>
  <c r="Q1158" i="20"/>
  <c r="Q1149" i="20"/>
  <c r="Q1141" i="20"/>
  <c r="Q1123" i="20"/>
  <c r="Q1115" i="20"/>
  <c r="Q1107" i="20"/>
  <c r="Q1099" i="20"/>
  <c r="Q1091" i="20"/>
  <c r="Q1090" i="20"/>
  <c r="Q1082" i="20"/>
  <c r="Q1073" i="20"/>
  <c r="Q1065" i="20"/>
  <c r="Q1293" i="20"/>
  <c r="Q1283" i="20"/>
  <c r="Q1275" i="20"/>
  <c r="Q1267" i="20"/>
  <c r="Q1266" i="20"/>
  <c r="Q1258" i="20"/>
  <c r="Q1250" i="20"/>
  <c r="Q1242" i="20"/>
  <c r="Q1233" i="20"/>
  <c r="Q1225" i="20"/>
  <c r="Q1217" i="20"/>
  <c r="Q1209" i="20"/>
  <c r="Q1201" i="20"/>
  <c r="Q1193" i="20"/>
  <c r="Q1184" i="20"/>
  <c r="Q1176" i="20"/>
  <c r="Q1168" i="20"/>
  <c r="Q1159" i="20"/>
  <c r="Q1151" i="20"/>
  <c r="Q1142" i="20"/>
  <c r="Q1133" i="20"/>
  <c r="Q1125" i="20"/>
  <c r="Q1116" i="20"/>
  <c r="Q1108" i="20"/>
  <c r="Q1100" i="20"/>
  <c r="Q1092" i="20"/>
  <c r="Q1083" i="20"/>
  <c r="Q1075" i="20"/>
  <c r="Q1074" i="20"/>
  <c r="Q1066" i="20"/>
  <c r="Q1060" i="20"/>
  <c r="E1301" i="20"/>
  <c r="P1868" i="19"/>
  <c r="M1868" i="19"/>
  <c r="L1868" i="19"/>
  <c r="N1868" i="19"/>
  <c r="R1856" i="19"/>
  <c r="R1854" i="19"/>
  <c r="R1848" i="19"/>
  <c r="E31" i="18"/>
  <c r="R1865" i="19"/>
  <c r="R1861" i="19"/>
  <c r="R1859" i="19"/>
  <c r="R1853" i="19"/>
  <c r="R1847" i="19"/>
  <c r="R1850" i="19"/>
  <c r="R1867" i="19"/>
  <c r="R1863" i="19"/>
  <c r="R1852" i="19"/>
  <c r="R1855" i="19"/>
  <c r="R1866" i="19"/>
  <c r="R1857" i="19"/>
  <c r="R1851" i="19"/>
  <c r="R1849" i="19"/>
  <c r="R1864" i="19"/>
  <c r="R1862" i="19"/>
  <c r="R1858" i="19"/>
  <c r="R1860" i="19"/>
  <c r="N1833" i="19"/>
  <c r="M1833" i="19"/>
  <c r="U29" i="18"/>
  <c r="R1828" i="19"/>
  <c r="R1820" i="19"/>
  <c r="R1816" i="19"/>
  <c r="R1821" i="19"/>
  <c r="R1831" i="19"/>
  <c r="R1829" i="19"/>
  <c r="R1824" i="19"/>
  <c r="R1818" i="19"/>
  <c r="L1833" i="19"/>
  <c r="R1832" i="19"/>
  <c r="R1827" i="19"/>
  <c r="R1825" i="19"/>
  <c r="R1823" i="19"/>
  <c r="R1830" i="19"/>
  <c r="R1819" i="19"/>
  <c r="R1817" i="19"/>
  <c r="R1822" i="19"/>
  <c r="R1826" i="19"/>
  <c r="BM1363" i="19"/>
  <c r="BM1347" i="19"/>
  <c r="BM1331" i="19"/>
  <c r="BM1299" i="19"/>
  <c r="BM1370" i="19"/>
  <c r="BM1366" i="19"/>
  <c r="BM1350" i="19"/>
  <c r="BM1334" i="19"/>
  <c r="R982" i="19"/>
  <c r="R974" i="19"/>
  <c r="R972" i="19"/>
  <c r="R966" i="19"/>
  <c r="Q411" i="19"/>
  <c r="P388" i="19"/>
  <c r="O381" i="19"/>
  <c r="Q365" i="19"/>
  <c r="R950" i="19"/>
  <c r="P411" i="19"/>
  <c r="Q398" i="19"/>
  <c r="O388" i="19"/>
  <c r="Q375" i="19"/>
  <c r="P365" i="19"/>
  <c r="Q350" i="19"/>
  <c r="BM1330" i="19"/>
  <c r="E26" i="18"/>
  <c r="E10" i="18"/>
  <c r="K10" i="18" s="1"/>
  <c r="P1159" i="19"/>
  <c r="R1228" i="19"/>
  <c r="R962" i="19"/>
  <c r="R958" i="19"/>
  <c r="O411" i="19"/>
  <c r="Q405" i="19"/>
  <c r="P398" i="19"/>
  <c r="P375" i="19"/>
  <c r="O365" i="19"/>
  <c r="Q352" i="19"/>
  <c r="P350" i="19"/>
  <c r="V3" i="18"/>
  <c r="BM1298" i="19"/>
  <c r="BM1290" i="19"/>
  <c r="Q1236" i="19"/>
  <c r="Q1228" i="19"/>
  <c r="R981" i="19"/>
  <c r="Q412" i="19"/>
  <c r="P405" i="19"/>
  <c r="O398" i="19"/>
  <c r="Q396" i="19"/>
  <c r="O375" i="19"/>
  <c r="Q373" i="19"/>
  <c r="Q359" i="19"/>
  <c r="P352" i="19"/>
  <c r="O350" i="19"/>
  <c r="U18" i="18"/>
  <c r="R1238" i="19"/>
  <c r="Q930" i="19"/>
  <c r="P412" i="19"/>
  <c r="O405" i="19"/>
  <c r="Q403" i="19"/>
  <c r="P396" i="19"/>
  <c r="Q383" i="19"/>
  <c r="R383" i="19" s="1"/>
  <c r="P373" i="19"/>
  <c r="P359" i="19"/>
  <c r="O352" i="19"/>
  <c r="Q333" i="19"/>
  <c r="X7" i="18"/>
  <c r="X52" i="18" s="1"/>
  <c r="BM1356" i="19"/>
  <c r="BM1348" i="19"/>
  <c r="BM1316" i="19"/>
  <c r="BM1297" i="19"/>
  <c r="BM1293" i="19"/>
  <c r="BM1289" i="19"/>
  <c r="G383" i="19"/>
  <c r="O1235" i="19"/>
  <c r="P1227" i="19"/>
  <c r="R1227" i="19" s="1"/>
  <c r="P930" i="19"/>
  <c r="P403" i="19"/>
  <c r="O396" i="19"/>
  <c r="O373" i="19"/>
  <c r="P333" i="19"/>
  <c r="F631" i="19"/>
  <c r="E13" i="18" s="1"/>
  <c r="O1967" i="19"/>
  <c r="R1008" i="19"/>
  <c r="R955" i="19"/>
  <c r="R949" i="19"/>
  <c r="R947" i="19"/>
  <c r="R941" i="19"/>
  <c r="R939" i="19"/>
  <c r="R937" i="19"/>
  <c r="O930" i="19"/>
  <c r="O403" i="19"/>
  <c r="P390" i="19"/>
  <c r="Q381" i="19"/>
  <c r="Q367" i="19"/>
  <c r="R245" i="19"/>
  <c r="R241" i="19"/>
  <c r="R229" i="19"/>
  <c r="R221" i="19"/>
  <c r="R213" i="19"/>
  <c r="BM1339" i="19"/>
  <c r="E11" i="18"/>
  <c r="H1814" i="19"/>
  <c r="G28" i="18" s="1"/>
  <c r="O1037" i="19"/>
  <c r="H1839" i="19"/>
  <c r="H2407" i="19"/>
  <c r="F1544" i="19"/>
  <c r="F3059" i="19"/>
  <c r="E47" i="18" s="1"/>
  <c r="BM2470" i="19"/>
  <c r="F2470" i="19" s="1"/>
  <c r="BJ2524" i="19"/>
  <c r="H829" i="19"/>
  <c r="G15" i="18" s="1"/>
  <c r="O1868" i="19"/>
  <c r="Q1270" i="19"/>
  <c r="R1034" i="19"/>
  <c r="R1030" i="19"/>
  <c r="R1018" i="19"/>
  <c r="R1014" i="19"/>
  <c r="R979" i="19"/>
  <c r="R969" i="19"/>
  <c r="R967" i="19"/>
  <c r="Q415" i="19"/>
  <c r="P380" i="19"/>
  <c r="P372" i="19"/>
  <c r="P364" i="19"/>
  <c r="Q351" i="19"/>
  <c r="T33" i="18"/>
  <c r="BM1354" i="19"/>
  <c r="Y337" i="19"/>
  <c r="P1270" i="19"/>
  <c r="Q1235" i="19"/>
  <c r="Q1037" i="19"/>
  <c r="R973" i="19"/>
  <c r="R971" i="19"/>
  <c r="P415" i="19"/>
  <c r="Q394" i="19"/>
  <c r="O380" i="19"/>
  <c r="O372" i="19"/>
  <c r="O364" i="19"/>
  <c r="P351" i="19"/>
  <c r="Q348" i="19"/>
  <c r="Q113" i="19"/>
  <c r="BM1361" i="19"/>
  <c r="BM1326" i="19"/>
  <c r="BM1318" i="19"/>
  <c r="BM1306" i="19"/>
  <c r="BM1302" i="19"/>
  <c r="M1967" i="19"/>
  <c r="O1270" i="19"/>
  <c r="P1235" i="19"/>
  <c r="R1235" i="19" s="1"/>
  <c r="P1037" i="19"/>
  <c r="R1021" i="19"/>
  <c r="R1004" i="19"/>
  <c r="R940" i="19"/>
  <c r="O415" i="19"/>
  <c r="P394" i="19"/>
  <c r="Q357" i="19"/>
  <c r="O351" i="19"/>
  <c r="P348" i="19"/>
  <c r="BO829" i="19"/>
  <c r="N1227" i="19"/>
  <c r="N1235" i="19"/>
  <c r="F1159" i="19"/>
  <c r="Q2524" i="19"/>
  <c r="Q1967" i="19"/>
  <c r="Q1833" i="19"/>
  <c r="R1025" i="19"/>
  <c r="R1023" i="19"/>
  <c r="R992" i="19"/>
  <c r="R959" i="19"/>
  <c r="R957" i="19"/>
  <c r="R938" i="19"/>
  <c r="R934" i="19"/>
  <c r="R932" i="19"/>
  <c r="Q408" i="19"/>
  <c r="Q400" i="19"/>
  <c r="O394" i="19"/>
  <c r="P357" i="19"/>
  <c r="O348" i="19"/>
  <c r="Q130" i="19"/>
  <c r="S32" i="18"/>
  <c r="S37" i="18"/>
  <c r="BK333" i="19"/>
  <c r="P2524" i="19"/>
  <c r="P1967" i="19"/>
  <c r="P1833" i="19"/>
  <c r="R1243" i="19"/>
  <c r="P408" i="19"/>
  <c r="P400" i="19"/>
  <c r="Q387" i="19"/>
  <c r="O357" i="19"/>
  <c r="P130" i="19"/>
  <c r="U3" i="18"/>
  <c r="BM1368" i="19"/>
  <c r="BM1344" i="19"/>
  <c r="BM1336" i="19"/>
  <c r="BM1329" i="19"/>
  <c r="BM1325" i="19"/>
  <c r="BM1321" i="19"/>
  <c r="BM1313" i="19"/>
  <c r="BM1305" i="19"/>
  <c r="O2524" i="19"/>
  <c r="Q1903" i="19"/>
  <c r="O1833" i="19"/>
  <c r="Q1243" i="19"/>
  <c r="Q1227" i="19"/>
  <c r="Q1159" i="19"/>
  <c r="R1003" i="19"/>
  <c r="R1001" i="19"/>
  <c r="R999" i="19"/>
  <c r="O408" i="19"/>
  <c r="O400" i="19"/>
  <c r="P387" i="19"/>
  <c r="O130" i="19"/>
  <c r="W18" i="18"/>
  <c r="P1903" i="19"/>
  <c r="Q1868" i="19"/>
  <c r="P1243" i="19"/>
  <c r="R933" i="19"/>
  <c r="O387" i="19"/>
  <c r="R261" i="19"/>
  <c r="T9" i="18"/>
  <c r="BM1312" i="19"/>
  <c r="BM1296" i="19"/>
  <c r="BM1292" i="19"/>
  <c r="F1460" i="19"/>
  <c r="E24" i="18" s="1"/>
  <c r="BR1460" i="19"/>
  <c r="H2917" i="19"/>
  <c r="R3233" i="19"/>
  <c r="M3256" i="19"/>
  <c r="L3256" i="19"/>
  <c r="N3256" i="19"/>
  <c r="R3247" i="19"/>
  <c r="R3234" i="19"/>
  <c r="R3254" i="19"/>
  <c r="R3244" i="19"/>
  <c r="R3255" i="19"/>
  <c r="R3253" i="19"/>
  <c r="R3239" i="19"/>
  <c r="R3237" i="19"/>
  <c r="R3245" i="19"/>
  <c r="R3250" i="19"/>
  <c r="R3252" i="19"/>
  <c r="R3236" i="19"/>
  <c r="R3249" i="19"/>
  <c r="R3243" i="19"/>
  <c r="R3248" i="19"/>
  <c r="R3235" i="19"/>
  <c r="R3246" i="19"/>
  <c r="R3242" i="19"/>
  <c r="R3240" i="19"/>
  <c r="R3238" i="19"/>
  <c r="R3251" i="19"/>
  <c r="R3241" i="19"/>
  <c r="G1241" i="19"/>
  <c r="BJ1241" i="19" s="1"/>
  <c r="BM1241" i="19" s="1"/>
  <c r="F1241" i="19" s="1"/>
  <c r="S1273" i="19"/>
  <c r="T341" i="19"/>
  <c r="BK335" i="19"/>
  <c r="BK341" i="19"/>
  <c r="BR339" i="19"/>
  <c r="BR1836" i="19"/>
  <c r="F342" i="19"/>
  <c r="Q852" i="20"/>
  <c r="Q844" i="20"/>
  <c r="Q836" i="20"/>
  <c r="Q828" i="20"/>
  <c r="BK336" i="19"/>
  <c r="BJ341" i="19"/>
  <c r="BR340" i="19"/>
  <c r="BR1835" i="19"/>
  <c r="T342" i="19"/>
  <c r="U341" i="19"/>
  <c r="BK337" i="19"/>
  <c r="BK342" i="19"/>
  <c r="BR341" i="19"/>
  <c r="BR1844" i="19"/>
  <c r="G342" i="19"/>
  <c r="Q1020" i="20"/>
  <c r="U342" i="19"/>
  <c r="S340" i="19"/>
  <c r="T335" i="19"/>
  <c r="T338" i="19"/>
  <c r="BJ337" i="19"/>
  <c r="BR342" i="19"/>
  <c r="BR1843" i="19"/>
  <c r="G340" i="19"/>
  <c r="Q1028" i="20"/>
  <c r="T340" i="19"/>
  <c r="S341" i="19"/>
  <c r="S336" i="19"/>
  <c r="BK338" i="19"/>
  <c r="BR335" i="19"/>
  <c r="BR1842" i="19"/>
  <c r="G336" i="19"/>
  <c r="H2404" i="19"/>
  <c r="S339" i="19"/>
  <c r="S338" i="19"/>
  <c r="BK339" i="19"/>
  <c r="BR336" i="19"/>
  <c r="BR1840" i="19"/>
  <c r="H1844" i="19"/>
  <c r="S1837" i="19"/>
  <c r="U1837" i="19"/>
  <c r="U337" i="19"/>
  <c r="T336" i="19"/>
  <c r="Q907" i="20"/>
  <c r="BK340" i="19"/>
  <c r="BR337" i="19"/>
  <c r="BR1839" i="19"/>
  <c r="Q1058" i="20"/>
  <c r="Q1026" i="20"/>
  <c r="Q1018" i="20"/>
  <c r="Q898" i="20"/>
  <c r="Q890" i="20"/>
  <c r="Q802" i="20"/>
  <c r="Q794" i="20"/>
  <c r="Q899" i="20"/>
  <c r="Q891" i="20"/>
  <c r="Q819" i="20"/>
  <c r="Q803" i="20"/>
  <c r="Q795" i="20"/>
  <c r="Q1052" i="20"/>
  <c r="Q1044" i="20"/>
  <c r="Q1036" i="20"/>
  <c r="Q1012" i="20"/>
  <c r="Q1004" i="20"/>
  <c r="Q996" i="20"/>
  <c r="Q988" i="20"/>
  <c r="Q964" i="20"/>
  <c r="Q956" i="20"/>
  <c r="Q948" i="20"/>
  <c r="Q940" i="20"/>
  <c r="Q932" i="20"/>
  <c r="Q924" i="20"/>
  <c r="Q900" i="20"/>
  <c r="Q892" i="20"/>
  <c r="Q860" i="20"/>
  <c r="Q820" i="20"/>
  <c r="Q813" i="20"/>
  <c r="Q805" i="20"/>
  <c r="Q796" i="20"/>
  <c r="Q1045" i="20"/>
  <c r="Q1037" i="20"/>
  <c r="Q1029" i="20"/>
  <c r="Q1021" i="20"/>
  <c r="Q1013" i="20"/>
  <c r="Q1005" i="20"/>
  <c r="Q997" i="20"/>
  <c r="Q989" i="20"/>
  <c r="Q965" i="20"/>
  <c r="Q957" i="20"/>
  <c r="Q949" i="20"/>
  <c r="Q941" i="20"/>
  <c r="Q933" i="20"/>
  <c r="Q925" i="20"/>
  <c r="Q918" i="20"/>
  <c r="Q911" i="20"/>
  <c r="Q903" i="20"/>
  <c r="Q901" i="20"/>
  <c r="Q893" i="20"/>
  <c r="Q861" i="20"/>
  <c r="Q853" i="20"/>
  <c r="Q845" i="20"/>
  <c r="Q837" i="20"/>
  <c r="Q797" i="20"/>
  <c r="Q912" i="20"/>
  <c r="Q904" i="20"/>
  <c r="Q894" i="20"/>
  <c r="Q886" i="20"/>
  <c r="Q798" i="20"/>
  <c r="Q913" i="20"/>
  <c r="Q905" i="20"/>
  <c r="Q906" i="20"/>
  <c r="Q896" i="20"/>
  <c r="Q888" i="20"/>
  <c r="Q809" i="20"/>
  <c r="Q800" i="20"/>
  <c r="Q1053" i="20"/>
  <c r="Q829" i="20"/>
  <c r="Q821" i="20"/>
  <c r="Q814" i="20"/>
  <c r="Q806" i="20"/>
  <c r="Q770" i="20"/>
  <c r="Q762" i="20"/>
  <c r="Q754" i="20"/>
  <c r="Q746" i="20"/>
  <c r="Q738" i="20"/>
  <c r="Q730" i="20"/>
  <c r="Q722" i="20"/>
  <c r="Q714" i="20"/>
  <c r="Q1054" i="20"/>
  <c r="Q1046" i="20"/>
  <c r="Q1038" i="20"/>
  <c r="Q1030" i="20"/>
  <c r="Q1022" i="20"/>
  <c r="Q1014" i="20"/>
  <c r="Q1006" i="20"/>
  <c r="Q998" i="20"/>
  <c r="Q990" i="20"/>
  <c r="Q958" i="20"/>
  <c r="Q950" i="20"/>
  <c r="Q942" i="20"/>
  <c r="Q934" i="20"/>
  <c r="Q926" i="20"/>
  <c r="Q919" i="20"/>
  <c r="Q854" i="20"/>
  <c r="Q846" i="20"/>
  <c r="Q838" i="20"/>
  <c r="Q830" i="20"/>
  <c r="Q822" i="20"/>
  <c r="Q807" i="20"/>
  <c r="Q787" i="20"/>
  <c r="Q779" i="20"/>
  <c r="Q771" i="20"/>
  <c r="Q763" i="20"/>
  <c r="Q755" i="20"/>
  <c r="Q747" i="20"/>
  <c r="Q739" i="20"/>
  <c r="Q731" i="20"/>
  <c r="Q723" i="20"/>
  <c r="Q715" i="20"/>
  <c r="Q1055" i="20"/>
  <c r="Q1047" i="20"/>
  <c r="Q1039" i="20"/>
  <c r="Q1031" i="20"/>
  <c r="Q1023" i="20"/>
  <c r="Q1015" i="20"/>
  <c r="Q1007" i="20"/>
  <c r="Q999" i="20"/>
  <c r="Q991" i="20"/>
  <c r="Q959" i="20"/>
  <c r="Q951" i="20"/>
  <c r="Q943" i="20"/>
  <c r="Q935" i="20"/>
  <c r="Q927" i="20"/>
  <c r="Q855" i="20"/>
  <c r="Q847" i="20"/>
  <c r="Q839" i="20"/>
  <c r="Q831" i="20"/>
  <c r="Q823" i="20"/>
  <c r="Q815" i="20"/>
  <c r="Q808" i="20"/>
  <c r="Q764" i="20"/>
  <c r="Q756" i="20"/>
  <c r="Q748" i="20"/>
  <c r="Q740" i="20"/>
  <c r="Q732" i="20"/>
  <c r="Q724" i="20"/>
  <c r="Q716" i="20"/>
  <c r="Q708" i="20"/>
  <c r="Q1056" i="20"/>
  <c r="Q1048" i="20"/>
  <c r="Q1040" i="20"/>
  <c r="Q1032" i="20"/>
  <c r="Q1024" i="20"/>
  <c r="Q1016" i="20"/>
  <c r="Q1008" i="20"/>
  <c r="Q1000" i="20"/>
  <c r="Q992" i="20"/>
  <c r="Q984" i="20"/>
  <c r="Q960" i="20"/>
  <c r="Q952" i="20"/>
  <c r="Q944" i="20"/>
  <c r="Q936" i="20"/>
  <c r="Q928" i="20"/>
  <c r="Q920" i="20"/>
  <c r="Q856" i="20"/>
  <c r="Q848" i="20"/>
  <c r="Q840" i="20"/>
  <c r="Q832" i="20"/>
  <c r="Q824" i="20"/>
  <c r="Q816" i="20"/>
  <c r="Q789" i="20"/>
  <c r="Q781" i="20"/>
  <c r="Q765" i="20"/>
  <c r="Q757" i="20"/>
  <c r="Q749" i="20"/>
  <c r="Q741" i="20"/>
  <c r="Q733" i="20"/>
  <c r="Q725" i="20"/>
  <c r="Q717" i="20"/>
  <c r="Q709" i="20"/>
  <c r="Q1057" i="20"/>
  <c r="Q1049" i="20"/>
  <c r="Q1041" i="20"/>
  <c r="Q1033" i="20"/>
  <c r="Q1025" i="20"/>
  <c r="Q1017" i="20"/>
  <c r="Q1009" i="20"/>
  <c r="Q1001" i="20"/>
  <c r="Q993" i="20"/>
  <c r="Q985" i="20"/>
  <c r="Q961" i="20"/>
  <c r="Q953" i="20"/>
  <c r="Q945" i="20"/>
  <c r="Q937" i="20"/>
  <c r="Q929" i="20"/>
  <c r="Q921" i="20"/>
  <c r="Q914" i="20"/>
  <c r="Q857" i="20"/>
  <c r="Q849" i="20"/>
  <c r="Q841" i="20"/>
  <c r="Q833" i="20"/>
  <c r="Q825" i="20"/>
  <c r="Q817" i="20"/>
  <c r="Q810" i="20"/>
  <c r="Q766" i="20"/>
  <c r="Q758" i="20"/>
  <c r="Q750" i="20"/>
  <c r="Q742" i="20"/>
  <c r="Q734" i="20"/>
  <c r="Q726" i="20"/>
  <c r="Q718" i="20"/>
  <c r="Q710" i="20"/>
  <c r="Q1010" i="20"/>
  <c r="Q1002" i="20"/>
  <c r="Q994" i="20"/>
  <c r="Q986" i="20"/>
  <c r="Q962" i="20"/>
  <c r="Q954" i="20"/>
  <c r="Q946" i="20"/>
  <c r="Q938" i="20"/>
  <c r="Q930" i="20"/>
  <c r="Q922" i="20"/>
  <c r="Q915" i="20"/>
  <c r="Q908" i="20"/>
  <c r="Q882" i="20"/>
  <c r="Q858" i="20"/>
  <c r="Q850" i="20"/>
  <c r="Q842" i="20"/>
  <c r="Q834" i="20"/>
  <c r="Q826" i="20"/>
  <c r="Q818" i="20"/>
  <c r="Q811" i="20"/>
  <c r="Q767" i="20"/>
  <c r="Q759" i="20"/>
  <c r="Q751" i="20"/>
  <c r="Q743" i="20"/>
  <c r="Q735" i="20"/>
  <c r="Q727" i="20"/>
  <c r="Q719" i="20"/>
  <c r="Q711" i="20"/>
  <c r="Q1051" i="20"/>
  <c r="Q1043" i="20"/>
  <c r="Q1035" i="20"/>
  <c r="Q1027" i="20"/>
  <c r="Q1019" i="20"/>
  <c r="Q1011" i="20"/>
  <c r="Q1003" i="20"/>
  <c r="Q995" i="20"/>
  <c r="Q987" i="20"/>
  <c r="Q963" i="20"/>
  <c r="Q955" i="20"/>
  <c r="Q947" i="20"/>
  <c r="Q939" i="20"/>
  <c r="Q931" i="20"/>
  <c r="Q923" i="20"/>
  <c r="Q916" i="20"/>
  <c r="Q909" i="20"/>
  <c r="Q859" i="20"/>
  <c r="Q851" i="20"/>
  <c r="Q843" i="20"/>
  <c r="Q835" i="20"/>
  <c r="Q827" i="20"/>
  <c r="Q812" i="20"/>
  <c r="Q804" i="20"/>
  <c r="Q917" i="20"/>
  <c r="Q910" i="20"/>
  <c r="Q902" i="20"/>
  <c r="Q981" i="20"/>
  <c r="Q973" i="20"/>
  <c r="Q982" i="20"/>
  <c r="Q974" i="20"/>
  <c r="Q966" i="20"/>
  <c r="Q983" i="20"/>
  <c r="Q975" i="20"/>
  <c r="Q967" i="20"/>
  <c r="Q976" i="20"/>
  <c r="Q968" i="20"/>
  <c r="Q977" i="20"/>
  <c r="Q969" i="20"/>
  <c r="Q978" i="20"/>
  <c r="Q970" i="20"/>
  <c r="Q979" i="20"/>
  <c r="Q971" i="20"/>
  <c r="Q980" i="20"/>
  <c r="Q972" i="20"/>
  <c r="Q885" i="20"/>
  <c r="Q877" i="20"/>
  <c r="Q869" i="20"/>
  <c r="Q878" i="20"/>
  <c r="Q870" i="20"/>
  <c r="Q862" i="20"/>
  <c r="Q879" i="20"/>
  <c r="Q871" i="20"/>
  <c r="Q863" i="20"/>
  <c r="Q880" i="20"/>
  <c r="Q872" i="20"/>
  <c r="Q864" i="20"/>
  <c r="Q881" i="20"/>
  <c r="Q873" i="20"/>
  <c r="Q865" i="20"/>
  <c r="Q874" i="20"/>
  <c r="Q866" i="20"/>
  <c r="Q883" i="20"/>
  <c r="Q875" i="20"/>
  <c r="Q867" i="20"/>
  <c r="Q884" i="20"/>
  <c r="Q876" i="20"/>
  <c r="Q868" i="20"/>
  <c r="Q786" i="20"/>
  <c r="Q778" i="20"/>
  <c r="Q788" i="20"/>
  <c r="Q780" i="20"/>
  <c r="Q772" i="20"/>
  <c r="Q773" i="20"/>
  <c r="Q790" i="20"/>
  <c r="Q782" i="20"/>
  <c r="Q774" i="20"/>
  <c r="Q791" i="20"/>
  <c r="Q783" i="20"/>
  <c r="Q775" i="20"/>
  <c r="Q792" i="20"/>
  <c r="Q784" i="20"/>
  <c r="Q776" i="20"/>
  <c r="Q785" i="20"/>
  <c r="Q777" i="20"/>
  <c r="Q707" i="20"/>
  <c r="T1277" i="19"/>
  <c r="Y1272" i="19"/>
  <c r="BC1283" i="19"/>
  <c r="BC1275" i="19"/>
  <c r="T1283" i="19"/>
  <c r="T1285" i="19"/>
  <c r="U1274" i="19"/>
  <c r="Y1280" i="19"/>
  <c r="U1275" i="19"/>
  <c r="BC1282" i="19"/>
  <c r="BC1274" i="19"/>
  <c r="S1275" i="19"/>
  <c r="Y1278" i="19"/>
  <c r="S1277" i="19"/>
  <c r="U1278" i="19"/>
  <c r="U1279" i="19"/>
  <c r="BC1281" i="19"/>
  <c r="BC1273" i="19"/>
  <c r="S1283" i="19"/>
  <c r="Y1282" i="19"/>
  <c r="S1285" i="19"/>
  <c r="U1282" i="19"/>
  <c r="U1283" i="19"/>
  <c r="BC1280" i="19"/>
  <c r="BC1272" i="19"/>
  <c r="T1279" i="19"/>
  <c r="T1272" i="19"/>
  <c r="T1273" i="19"/>
  <c r="BC1279" i="19"/>
  <c r="S1279" i="19"/>
  <c r="T1280" i="19"/>
  <c r="T1281" i="19"/>
  <c r="BC1278" i="19"/>
  <c r="S1272" i="19"/>
  <c r="BC1285" i="19"/>
  <c r="BC1277" i="19"/>
  <c r="S1284" i="19"/>
  <c r="BC1284" i="19"/>
  <c r="Y1276" i="19"/>
  <c r="BC1276" i="19"/>
  <c r="Y1284" i="19"/>
  <c r="T1276" i="19"/>
  <c r="T1284" i="19"/>
  <c r="S1276" i="19"/>
  <c r="H1275" i="19"/>
  <c r="S1244" i="19"/>
  <c r="T1244" i="19"/>
  <c r="T20" i="18" s="1"/>
  <c r="G1233" i="19"/>
  <c r="BJ1233" i="19" s="1"/>
  <c r="BM1233" i="19" s="1"/>
  <c r="F1233" i="19" s="1"/>
  <c r="M267" i="19"/>
  <c r="R211" i="19"/>
  <c r="H267" i="19"/>
  <c r="G6" i="18" s="1"/>
  <c r="N267" i="19"/>
  <c r="R246" i="19"/>
  <c r="R214" i="19"/>
  <c r="R210" i="19"/>
  <c r="R266" i="19"/>
  <c r="R209" i="19"/>
  <c r="R262" i="19"/>
  <c r="R258" i="19"/>
  <c r="R256" i="19"/>
  <c r="R254" i="19"/>
  <c r="R250" i="19"/>
  <c r="L267" i="19"/>
  <c r="R244" i="19"/>
  <c r="R242" i="19"/>
  <c r="R238" i="19"/>
  <c r="R234" i="19"/>
  <c r="R232" i="19"/>
  <c r="R230" i="19"/>
  <c r="R228" i="19"/>
  <c r="R226" i="19"/>
  <c r="R224" i="19"/>
  <c r="R222" i="19"/>
  <c r="R218" i="19"/>
  <c r="R251" i="19"/>
  <c r="R212" i="19"/>
  <c r="R255" i="19"/>
  <c r="R247" i="19"/>
  <c r="R235" i="19"/>
  <c r="R223" i="19"/>
  <c r="R215" i="19"/>
  <c r="R263" i="19"/>
  <c r="R259" i="19"/>
  <c r="R252" i="19"/>
  <c r="R237" i="19"/>
  <c r="R231" i="19"/>
  <c r="R220" i="19"/>
  <c r="R265" i="19"/>
  <c r="R248" i="19"/>
  <c r="R233" i="19"/>
  <c r="R227" i="19"/>
  <c r="R216" i="19"/>
  <c r="R257" i="19"/>
  <c r="R240" i="19"/>
  <c r="R225" i="19"/>
  <c r="R219" i="19"/>
  <c r="R253" i="19"/>
  <c r="R243" i="19"/>
  <c r="R236" i="19"/>
  <c r="R264" i="19"/>
  <c r="R249" i="19"/>
  <c r="R217" i="19"/>
  <c r="R260" i="19"/>
  <c r="R239" i="19"/>
  <c r="O267" i="19"/>
  <c r="Q267" i="19"/>
  <c r="V6" i="18"/>
  <c r="N6" i="18" s="1"/>
  <c r="P267" i="19"/>
  <c r="R977" i="19"/>
  <c r="R975" i="19"/>
  <c r="R970" i="19"/>
  <c r="R968" i="19"/>
  <c r="R948" i="19"/>
  <c r="R944" i="19"/>
  <c r="R1032" i="19"/>
  <c r="R1012" i="19"/>
  <c r="R988" i="19"/>
  <c r="R953" i="19"/>
  <c r="R951" i="19"/>
  <c r="R946" i="19"/>
  <c r="R942" i="19"/>
  <c r="R1036" i="19"/>
  <c r="R1017" i="19"/>
  <c r="R1015" i="19"/>
  <c r="R1010" i="19"/>
  <c r="R1006" i="19"/>
  <c r="R991" i="19"/>
  <c r="R986" i="19"/>
  <c r="R984" i="19"/>
  <c r="R964" i="19"/>
  <c r="R960" i="19"/>
  <c r="R936" i="19"/>
  <c r="R1028" i="19"/>
  <c r="R1024" i="19"/>
  <c r="R1002" i="19"/>
  <c r="R1000" i="19"/>
  <c r="R998" i="19"/>
  <c r="R980" i="19"/>
  <c r="R943" i="19"/>
  <c r="R1026" i="19"/>
  <c r="R1022" i="19"/>
  <c r="R1009" i="19"/>
  <c r="R1007" i="19"/>
  <c r="R996" i="19"/>
  <c r="R985" i="19"/>
  <c r="R983" i="19"/>
  <c r="R978" i="19"/>
  <c r="R976" i="19"/>
  <c r="R956" i="19"/>
  <c r="R952" i="19"/>
  <c r="R945" i="19"/>
  <c r="M1037" i="19"/>
  <c r="R1031" i="19"/>
  <c r="R1020" i="19"/>
  <c r="R1016" i="19"/>
  <c r="R994" i="19"/>
  <c r="R961" i="19"/>
  <c r="R954" i="19"/>
  <c r="R935" i="19"/>
  <c r="L1037" i="19"/>
  <c r="N1037" i="19"/>
  <c r="F1037" i="19"/>
  <c r="E17" i="18" s="1"/>
  <c r="J126" i="20"/>
  <c r="F2459" i="19"/>
  <c r="J1530" i="20"/>
  <c r="J1562" i="20"/>
  <c r="I1530" i="20"/>
  <c r="J1482" i="20"/>
  <c r="J1401" i="20"/>
  <c r="I1562" i="20"/>
  <c r="I1482" i="20"/>
  <c r="I1443" i="20"/>
  <c r="I1401" i="20"/>
  <c r="J1514" i="20"/>
  <c r="H1838" i="19"/>
  <c r="H1840" i="19"/>
  <c r="U1843" i="19"/>
  <c r="H2403" i="19"/>
  <c r="H2405" i="19"/>
  <c r="BJ336" i="19"/>
  <c r="U17" i="18"/>
  <c r="BP1844" i="19"/>
  <c r="BP1840" i="19"/>
  <c r="BP1836" i="19"/>
  <c r="BO585" i="19"/>
  <c r="BM1364" i="19"/>
  <c r="BM1346" i="19"/>
  <c r="BM1328" i="19"/>
  <c r="BM1300" i="19"/>
  <c r="K50" i="18"/>
  <c r="H1843" i="19"/>
  <c r="T1844" i="19"/>
  <c r="R23" i="18"/>
  <c r="R25" i="18"/>
  <c r="R27" i="18"/>
  <c r="L39" i="18"/>
  <c r="R41" i="18"/>
  <c r="R43" i="18"/>
  <c r="R47" i="18"/>
  <c r="O49" i="18"/>
  <c r="AB52" i="18"/>
  <c r="AH52" i="18"/>
  <c r="AP52" i="18"/>
  <c r="AM52" i="18"/>
  <c r="Q12" i="18"/>
  <c r="Q14" i="18"/>
  <c r="Q24" i="18"/>
  <c r="N31" i="18"/>
  <c r="M38" i="18"/>
  <c r="Q44" i="18"/>
  <c r="H1842" i="19"/>
  <c r="BP1843" i="19"/>
  <c r="BP1839" i="19"/>
  <c r="BP1835" i="19"/>
  <c r="BM1360" i="19"/>
  <c r="BM1349" i="19"/>
  <c r="BM1338" i="19"/>
  <c r="BM1323" i="19"/>
  <c r="BM1319" i="19"/>
  <c r="BM1315" i="19"/>
  <c r="G1967" i="19"/>
  <c r="F33" i="18" s="1"/>
  <c r="H1841" i="19"/>
  <c r="O1237" i="19"/>
  <c r="O1229" i="19"/>
  <c r="BO267" i="19"/>
  <c r="BJ338" i="19"/>
  <c r="BJ342" i="19"/>
  <c r="BM1544" i="19"/>
  <c r="BP1842" i="19"/>
  <c r="BP1838" i="19"/>
  <c r="BO1838" i="19" s="1"/>
  <c r="BM1359" i="19"/>
  <c r="BM1355" i="19"/>
  <c r="BM1314" i="19"/>
  <c r="H2406" i="19"/>
  <c r="H1837" i="19"/>
  <c r="BJ1371" i="19"/>
  <c r="U10" i="18"/>
  <c r="BR1841" i="19"/>
  <c r="BR1837" i="19"/>
  <c r="BM1362" i="19"/>
  <c r="BM1358" i="19"/>
  <c r="BM1332" i="19"/>
  <c r="BM1295" i="19"/>
  <c r="BM1291" i="19"/>
  <c r="H1836" i="19"/>
  <c r="BK1371" i="19"/>
  <c r="BO1814" i="19"/>
  <c r="BJ335" i="19"/>
  <c r="BJ339" i="19"/>
  <c r="Y417" i="19"/>
  <c r="M417" i="19" s="1"/>
  <c r="BP1841" i="19"/>
  <c r="BP1837" i="19"/>
  <c r="H2402" i="19"/>
  <c r="H1835" i="19"/>
  <c r="Y1281" i="19"/>
  <c r="BM1352" i="19"/>
  <c r="BM1337" i="19"/>
  <c r="BM1322" i="19"/>
  <c r="BM1311" i="19"/>
  <c r="BM1307" i="19"/>
  <c r="BM1288" i="19"/>
  <c r="P417" i="19"/>
  <c r="G1227" i="19"/>
  <c r="BJ1227" i="19" s="1"/>
  <c r="BM1227" i="19" s="1"/>
  <c r="F1227" i="19" s="1"/>
  <c r="S1838" i="19"/>
  <c r="AM867" i="20"/>
  <c r="F338" i="19"/>
  <c r="F341" i="19"/>
  <c r="AT172" i="20"/>
  <c r="E4" i="20"/>
  <c r="E172" i="20" s="1"/>
  <c r="F336" i="19"/>
  <c r="F335" i="19"/>
  <c r="F340" i="19"/>
  <c r="F337" i="19"/>
  <c r="J1144" i="20"/>
  <c r="J1160" i="20"/>
  <c r="J1176" i="20"/>
  <c r="J1228" i="20"/>
  <c r="J1234" i="20"/>
  <c r="J1244" i="20"/>
  <c r="J1250" i="20"/>
  <c r="J1264" i="20"/>
  <c r="J1284" i="20"/>
  <c r="J1300" i="20"/>
  <c r="J1075" i="20"/>
  <c r="J1119" i="20"/>
  <c r="J1139" i="20"/>
  <c r="J1224" i="20"/>
  <c r="J1280" i="20"/>
  <c r="J1290" i="20"/>
  <c r="J1194" i="20"/>
  <c r="J1204" i="20"/>
  <c r="J1210" i="20"/>
  <c r="J1240" i="20"/>
  <c r="J1260" i="20"/>
  <c r="J1296" i="20"/>
  <c r="J1146" i="20"/>
  <c r="J1156" i="20"/>
  <c r="J1162" i="20"/>
  <c r="J1172" i="20"/>
  <c r="J1178" i="20"/>
  <c r="J1200" i="20"/>
  <c r="J1216" i="20"/>
  <c r="J1220" i="20"/>
  <c r="J1266" i="20"/>
  <c r="J1286" i="20"/>
  <c r="F2911" i="19"/>
  <c r="J1168" i="20"/>
  <c r="J1184" i="20"/>
  <c r="J1226" i="20"/>
  <c r="J1252" i="20"/>
  <c r="J1272" i="20"/>
  <c r="J1282" i="20"/>
  <c r="J1292" i="20"/>
  <c r="F2402" i="19"/>
  <c r="J1147" i="20"/>
  <c r="J1152" i="20"/>
  <c r="J1232" i="20"/>
  <c r="J1248" i="20"/>
  <c r="J1262" i="20"/>
  <c r="J1267" i="20"/>
  <c r="J1202" i="20"/>
  <c r="J1212" i="20"/>
  <c r="J1243" i="20"/>
  <c r="J1258" i="20"/>
  <c r="J1288" i="20"/>
  <c r="J1164" i="20"/>
  <c r="J1170" i="20"/>
  <c r="J1180" i="20"/>
  <c r="J1186" i="20"/>
  <c r="J1192" i="20"/>
  <c r="J1208" i="20"/>
  <c r="J1218" i="20"/>
  <c r="J1254" i="20"/>
  <c r="J1268" i="20"/>
  <c r="J1274" i="20"/>
  <c r="J1294" i="20"/>
  <c r="BK1244" i="19"/>
  <c r="O1239" i="19"/>
  <c r="O1231" i="19"/>
  <c r="AM212" i="20"/>
  <c r="AM283" i="20"/>
  <c r="AM284" i="20"/>
  <c r="AM285" i="20"/>
  <c r="AM313" i="20"/>
  <c r="AM315" i="20"/>
  <c r="AM316" i="20"/>
  <c r="AM317" i="20"/>
  <c r="AM351" i="20"/>
  <c r="AM352" i="20"/>
  <c r="AM355" i="20"/>
  <c r="AM356" i="20"/>
  <c r="AM383" i="20"/>
  <c r="AM384" i="20"/>
  <c r="AM386" i="20"/>
  <c r="AM387" i="20"/>
  <c r="AM415" i="20"/>
  <c r="AM416" i="20"/>
  <c r="AM417" i="20"/>
  <c r="AM418" i="20"/>
  <c r="AM419" i="20"/>
  <c r="AM449" i="20"/>
  <c r="AM482" i="20"/>
  <c r="AM483" i="20"/>
  <c r="AM484" i="20"/>
  <c r="AM485" i="20"/>
  <c r="AM519" i="20"/>
  <c r="AM521" i="20"/>
  <c r="AM522" i="20"/>
  <c r="AM523" i="20"/>
  <c r="AM524" i="20"/>
  <c r="AM525" i="20"/>
  <c r="AM559" i="20"/>
  <c r="AM560" i="20"/>
  <c r="AM561" i="20"/>
  <c r="AM562" i="20"/>
  <c r="AM592" i="20"/>
  <c r="AM593" i="20"/>
  <c r="AM594" i="20"/>
  <c r="AM595" i="20"/>
  <c r="AM597" i="20"/>
  <c r="AM663" i="20"/>
  <c r="AM665" i="20"/>
  <c r="AM666" i="20"/>
  <c r="AM669" i="20"/>
  <c r="AM358" i="20"/>
  <c r="AM205" i="20"/>
  <c r="AM206" i="20"/>
  <c r="AM207" i="20"/>
  <c r="AM209" i="20"/>
  <c r="AM210" i="20"/>
  <c r="AM239" i="20"/>
  <c r="AM240" i="20"/>
  <c r="AM241" i="20"/>
  <c r="AM243" i="20"/>
  <c r="AM276" i="20"/>
  <c r="AM277" i="20"/>
  <c r="AM278" i="20"/>
  <c r="AM279" i="20"/>
  <c r="AM280" i="20"/>
  <c r="AM311" i="20"/>
  <c r="AM381" i="20"/>
  <c r="AM444" i="20"/>
  <c r="AM480" i="20"/>
  <c r="AM511" i="20"/>
  <c r="AM512" i="20"/>
  <c r="AM513" i="20"/>
  <c r="AM514" i="20"/>
  <c r="AM515" i="20"/>
  <c r="AM516" i="20"/>
  <c r="AM517" i="20"/>
  <c r="AM557" i="20"/>
  <c r="AM585" i="20"/>
  <c r="AM586" i="20"/>
  <c r="AM588" i="20"/>
  <c r="AM589" i="20"/>
  <c r="AM590" i="20"/>
  <c r="AM624" i="20"/>
  <c r="AM625" i="20"/>
  <c r="AM626" i="20"/>
  <c r="AM657" i="20"/>
  <c r="AM658" i="20"/>
  <c r="AM659" i="20"/>
  <c r="AM660" i="20"/>
  <c r="AM661" i="20"/>
  <c r="AM700" i="20"/>
  <c r="AM199" i="20"/>
  <c r="AM201" i="20"/>
  <c r="AM203" i="20"/>
  <c r="AM271" i="20"/>
  <c r="AM272" i="20"/>
  <c r="AM273" i="20"/>
  <c r="AM274" i="20"/>
  <c r="AM306" i="20"/>
  <c r="AM307" i="20"/>
  <c r="AM309" i="20"/>
  <c r="AM336" i="20"/>
  <c r="AM338" i="20"/>
  <c r="AM339" i="20"/>
  <c r="AM340" i="20"/>
  <c r="AM341" i="20"/>
  <c r="AM343" i="20"/>
  <c r="AM345" i="20"/>
  <c r="AM347" i="20"/>
  <c r="AM348" i="20"/>
  <c r="AM375" i="20"/>
  <c r="AM376" i="20"/>
  <c r="AM377" i="20"/>
  <c r="AM378" i="20"/>
  <c r="AM379" i="20"/>
  <c r="AM407" i="20"/>
  <c r="AM408" i="20"/>
  <c r="AM410" i="20"/>
  <c r="AM411" i="20"/>
  <c r="AM440" i="20"/>
  <c r="AM441" i="20"/>
  <c r="AM442" i="20"/>
  <c r="AM474" i="20"/>
  <c r="AM476" i="20"/>
  <c r="AM505" i="20"/>
  <c r="AM506" i="20"/>
  <c r="AM508" i="20"/>
  <c r="AM551" i="20"/>
  <c r="AM552" i="20"/>
  <c r="AM554" i="20"/>
  <c r="AM555" i="20"/>
  <c r="AM651" i="20"/>
  <c r="AM652" i="20"/>
  <c r="AM653" i="20"/>
  <c r="AM654" i="20"/>
  <c r="AM231" i="20"/>
  <c r="AM232" i="20"/>
  <c r="AM233" i="20"/>
  <c r="AM235" i="20"/>
  <c r="AM263" i="20"/>
  <c r="AM265" i="20"/>
  <c r="AM266" i="20"/>
  <c r="AM267" i="20"/>
  <c r="AM268" i="20"/>
  <c r="AM269" i="20"/>
  <c r="AM303" i="20"/>
  <c r="AM304" i="20"/>
  <c r="AM373" i="20"/>
  <c r="AM402" i="20"/>
  <c r="AM404" i="20"/>
  <c r="AM405" i="20"/>
  <c r="AM436" i="20"/>
  <c r="AM437" i="20"/>
  <c r="AM472" i="20"/>
  <c r="AM543" i="20"/>
  <c r="AM546" i="20"/>
  <c r="AM547" i="20"/>
  <c r="AM548" i="20"/>
  <c r="AM549" i="20"/>
  <c r="AM578" i="20"/>
  <c r="AM580" i="20"/>
  <c r="AM581" i="20"/>
  <c r="AM615" i="20"/>
  <c r="AM618" i="20"/>
  <c r="AM647" i="20"/>
  <c r="AM688" i="20"/>
  <c r="AM191" i="20"/>
  <c r="AM192" i="20"/>
  <c r="AM193" i="20"/>
  <c r="AM194" i="20"/>
  <c r="AM195" i="20"/>
  <c r="AM196" i="20"/>
  <c r="AM225" i="20"/>
  <c r="AM226" i="20"/>
  <c r="AM227" i="20"/>
  <c r="AM228" i="20"/>
  <c r="AM229" i="20"/>
  <c r="AM299" i="20"/>
  <c r="AM300" i="20"/>
  <c r="AM328" i="20"/>
  <c r="AM329" i="20"/>
  <c r="AM330" i="20"/>
  <c r="AM331" i="20"/>
  <c r="AM332" i="20"/>
  <c r="AM333" i="20"/>
  <c r="AM367" i="20"/>
  <c r="AM368" i="20"/>
  <c r="AM370" i="20"/>
  <c r="AM371" i="20"/>
  <c r="AM399" i="20"/>
  <c r="AM400" i="20"/>
  <c r="AM431" i="20"/>
  <c r="AM433" i="20"/>
  <c r="AM434" i="20"/>
  <c r="AM467" i="20"/>
  <c r="AM468" i="20"/>
  <c r="AM497" i="20"/>
  <c r="AM498" i="20"/>
  <c r="AM500" i="20"/>
  <c r="AM501" i="20"/>
  <c r="AM576" i="20"/>
  <c r="AM643" i="20"/>
  <c r="AM644" i="20"/>
  <c r="AM645" i="20"/>
  <c r="AM685" i="20"/>
  <c r="AM183" i="20"/>
  <c r="AM185" i="20"/>
  <c r="AM186" i="20"/>
  <c r="AM187" i="20"/>
  <c r="AM189" i="20"/>
  <c r="AM255" i="20"/>
  <c r="AM256" i="20"/>
  <c r="AM257" i="20"/>
  <c r="AM258" i="20"/>
  <c r="AM259" i="20"/>
  <c r="AM260" i="20"/>
  <c r="AM295" i="20"/>
  <c r="AM296" i="20"/>
  <c r="AM395" i="20"/>
  <c r="AM396" i="20"/>
  <c r="AM429" i="20"/>
  <c r="AM459" i="20"/>
  <c r="AM460" i="20"/>
  <c r="AM461" i="20"/>
  <c r="AM462" i="20"/>
  <c r="AM463" i="20"/>
  <c r="AM464" i="20"/>
  <c r="AM465" i="20"/>
  <c r="AM495" i="20"/>
  <c r="AM537" i="20"/>
  <c r="AM538" i="20"/>
  <c r="AM539" i="20"/>
  <c r="AM540" i="20"/>
  <c r="AM573" i="20"/>
  <c r="AM608" i="20"/>
  <c r="AM609" i="20"/>
  <c r="AM610" i="20"/>
  <c r="AM639" i="20"/>
  <c r="AM640" i="20"/>
  <c r="AM641" i="20"/>
  <c r="AM679" i="20"/>
  <c r="AM682" i="20"/>
  <c r="AM178" i="20"/>
  <c r="AM179" i="20"/>
  <c r="AM180" i="20"/>
  <c r="AM181" i="20"/>
  <c r="AM219" i="20"/>
  <c r="AM221" i="20"/>
  <c r="AM291" i="20"/>
  <c r="AM293" i="20"/>
  <c r="AM321" i="20"/>
  <c r="AM322" i="20"/>
  <c r="AM323" i="20"/>
  <c r="AM324" i="20"/>
  <c r="AM359" i="20"/>
  <c r="AM360" i="20"/>
  <c r="AM361" i="20"/>
  <c r="AM363" i="20"/>
  <c r="AM364" i="20"/>
  <c r="AM392" i="20"/>
  <c r="AM423" i="20"/>
  <c r="AM424" i="20"/>
  <c r="AM425" i="20"/>
  <c r="AM426" i="20"/>
  <c r="AM427" i="20"/>
  <c r="AM456" i="20"/>
  <c r="AM457" i="20"/>
  <c r="AM489" i="20"/>
  <c r="AM490" i="20"/>
  <c r="AM491" i="20"/>
  <c r="AM493" i="20"/>
  <c r="AM567" i="20"/>
  <c r="AM569" i="20"/>
  <c r="AM637" i="20"/>
  <c r="AM214" i="20"/>
  <c r="AM703" i="20"/>
  <c r="AM691" i="20"/>
  <c r="AM175" i="20"/>
  <c r="AM176" i="20"/>
  <c r="AM215" i="20"/>
  <c r="AM247" i="20"/>
  <c r="AM249" i="20"/>
  <c r="AM250" i="20"/>
  <c r="AM251" i="20"/>
  <c r="AM252" i="20"/>
  <c r="AM287" i="20"/>
  <c r="AM288" i="20"/>
  <c r="AM289" i="20"/>
  <c r="AM319" i="20"/>
  <c r="AM389" i="20"/>
  <c r="AM452" i="20"/>
  <c r="AM453" i="20"/>
  <c r="AM487" i="20"/>
  <c r="AM528" i="20"/>
  <c r="AM530" i="20"/>
  <c r="AM564" i="20"/>
  <c r="AM565" i="20"/>
  <c r="AM599" i="20"/>
  <c r="AM600" i="20"/>
  <c r="AM601" i="20"/>
  <c r="AM602" i="20"/>
  <c r="AM603" i="20"/>
  <c r="AM604" i="20"/>
  <c r="AM633" i="20"/>
  <c r="AM634" i="20"/>
  <c r="AM672" i="20"/>
  <c r="AM673" i="20"/>
  <c r="AM674" i="20"/>
  <c r="AM697" i="20"/>
  <c r="AM698" i="20"/>
  <c r="Q1239" i="19"/>
  <c r="P1239" i="19"/>
  <c r="R1239" i="19" s="1"/>
  <c r="Q1231" i="19"/>
  <c r="R1231" i="19" s="1"/>
  <c r="P1231" i="19"/>
  <c r="Q1241" i="19"/>
  <c r="Q1233" i="19"/>
  <c r="O1240" i="19"/>
  <c r="O1242" i="19"/>
  <c r="R1242" i="19" s="1"/>
  <c r="J1392" i="20"/>
  <c r="J1584" i="20"/>
  <c r="J1537" i="20"/>
  <c r="I1520" i="20"/>
  <c r="I1489" i="20"/>
  <c r="J1473" i="20"/>
  <c r="J1443" i="20"/>
  <c r="I1392" i="20"/>
  <c r="J1363" i="20"/>
  <c r="I1250" i="20"/>
  <c r="J1148" i="20"/>
  <c r="J1386" i="20"/>
  <c r="I1569" i="20"/>
  <c r="I1515" i="20"/>
  <c r="I1386" i="20"/>
  <c r="I1433" i="20"/>
  <c r="I1379" i="20"/>
  <c r="I1354" i="20"/>
  <c r="J1505" i="20"/>
  <c r="I1457" i="20"/>
  <c r="I1353" i="20"/>
  <c r="J1171" i="20"/>
  <c r="I1505" i="20"/>
  <c r="I1424" i="20"/>
  <c r="I1395" i="20"/>
  <c r="J1377" i="20"/>
  <c r="J1275" i="20"/>
  <c r="AM769" i="20"/>
  <c r="AM752" i="20"/>
  <c r="AM980" i="20"/>
  <c r="AM969" i="20"/>
  <c r="AM977" i="20"/>
  <c r="AM865" i="20"/>
  <c r="AM872" i="20"/>
  <c r="AM856" i="20"/>
  <c r="AM724" i="20"/>
  <c r="I1306" i="20"/>
  <c r="AM1002" i="20"/>
  <c r="AM1031" i="20"/>
  <c r="AM783" i="20"/>
  <c r="AM758" i="20"/>
  <c r="J1544" i="20"/>
  <c r="J1346" i="20"/>
  <c r="J1560" i="20"/>
  <c r="I1539" i="20"/>
  <c r="J1522" i="20"/>
  <c r="I1507" i="20"/>
  <c r="J1384" i="20"/>
  <c r="J1368" i="20"/>
  <c r="I1346" i="20"/>
  <c r="I1560" i="20"/>
  <c r="I1522" i="20"/>
  <c r="I1419" i="20"/>
  <c r="I1384" i="20"/>
  <c r="I1282" i="20"/>
  <c r="J1554" i="20"/>
  <c r="J1393" i="20"/>
  <c r="I1554" i="20"/>
  <c r="J1496" i="20"/>
  <c r="J1480" i="20"/>
  <c r="J1441" i="20"/>
  <c r="I1393" i="20"/>
  <c r="AM793" i="20"/>
  <c r="BE3246" i="19"/>
  <c r="AM1041" i="20"/>
  <c r="I1430" i="20"/>
  <c r="AM1430" i="20"/>
  <c r="I1551" i="20"/>
  <c r="AM1551" i="20"/>
  <c r="J1345" i="20"/>
  <c r="AM1345" i="20"/>
  <c r="J1390" i="20"/>
  <c r="AM1390" i="20"/>
  <c r="I1435" i="20"/>
  <c r="AM1435" i="20"/>
  <c r="I1491" i="20"/>
  <c r="AM1491" i="20"/>
  <c r="J1506" i="20"/>
  <c r="AM1506" i="20"/>
  <c r="J1582" i="20"/>
  <c r="J1553" i="20"/>
  <c r="I1544" i="20"/>
  <c r="J1450" i="20"/>
  <c r="I1368" i="20"/>
  <c r="J1353" i="20"/>
  <c r="J1219" i="20"/>
  <c r="I1097" i="20"/>
  <c r="I1241" i="20"/>
  <c r="I1265" i="20"/>
  <c r="I1361" i="20"/>
  <c r="AM1361" i="20"/>
  <c r="I1371" i="20"/>
  <c r="AM1371" i="20"/>
  <c r="I1376" i="20"/>
  <c r="AM1376" i="20"/>
  <c r="J1425" i="20"/>
  <c r="AM1425" i="20"/>
  <c r="I1456" i="20"/>
  <c r="AM1456" i="20"/>
  <c r="J1497" i="20"/>
  <c r="AM1497" i="20"/>
  <c r="AM334" i="20"/>
  <c r="AM398" i="20"/>
  <c r="AM582" i="20"/>
  <c r="AM646" i="20"/>
  <c r="I1582" i="20"/>
  <c r="I1450" i="20"/>
  <c r="J1073" i="20"/>
  <c r="I1113" i="20"/>
  <c r="I1137" i="20"/>
  <c r="I1177" i="20"/>
  <c r="I1289" i="20"/>
  <c r="I1352" i="20"/>
  <c r="AM1352" i="20"/>
  <c r="I1411" i="20"/>
  <c r="AM1411" i="20"/>
  <c r="I1416" i="20"/>
  <c r="AM1416" i="20"/>
  <c r="J1451" i="20"/>
  <c r="AM1451" i="20"/>
  <c r="I1488" i="20"/>
  <c r="AM1488" i="20"/>
  <c r="I1513" i="20"/>
  <c r="AM1513" i="20"/>
  <c r="I1528" i="20"/>
  <c r="AM1528" i="20"/>
  <c r="J1552" i="20"/>
  <c r="AM1552" i="20"/>
  <c r="I1568" i="20"/>
  <c r="AM1568" i="20"/>
  <c r="J1578" i="20"/>
  <c r="AM1578" i="20"/>
  <c r="I1588" i="20"/>
  <c r="AM1588" i="20"/>
  <c r="AM390" i="20"/>
  <c r="AM574" i="20"/>
  <c r="AM638" i="20"/>
  <c r="J1577" i="20"/>
  <c r="J1529" i="20"/>
  <c r="J1410" i="20"/>
  <c r="I1193" i="20"/>
  <c r="I1233" i="20"/>
  <c r="I1257" i="20"/>
  <c r="I1362" i="20"/>
  <c r="AM1362" i="20"/>
  <c r="J1372" i="20"/>
  <c r="AM1372" i="20"/>
  <c r="J1426" i="20"/>
  <c r="AM1426" i="20"/>
  <c r="I1432" i="20"/>
  <c r="AM1432" i="20"/>
  <c r="I1442" i="20"/>
  <c r="AM1442" i="20"/>
  <c r="J1483" i="20"/>
  <c r="AM1483" i="20"/>
  <c r="I1498" i="20"/>
  <c r="AM1498" i="20"/>
  <c r="J1523" i="20"/>
  <c r="AM1523" i="20"/>
  <c r="J1538" i="20"/>
  <c r="AM1538" i="20"/>
  <c r="I1548" i="20"/>
  <c r="AM1548" i="20"/>
  <c r="AM502" i="20"/>
  <c r="AM566" i="20"/>
  <c r="AM630" i="20"/>
  <c r="I1577" i="20"/>
  <c r="I1410" i="20"/>
  <c r="I1065" i="20"/>
  <c r="I1089" i="20"/>
  <c r="I1281" i="20"/>
  <c r="I1347" i="20"/>
  <c r="AM1347" i="20"/>
  <c r="I1387" i="20"/>
  <c r="AM1387" i="20"/>
  <c r="I1408" i="20"/>
  <c r="AM1408" i="20"/>
  <c r="I1412" i="20"/>
  <c r="AM1412" i="20"/>
  <c r="J1417" i="20"/>
  <c r="AM1417" i="20"/>
  <c r="I1448" i="20"/>
  <c r="AM1448" i="20"/>
  <c r="J1474" i="20"/>
  <c r="AM1474" i="20"/>
  <c r="I1504" i="20"/>
  <c r="AM1504" i="20"/>
  <c r="I1579" i="20"/>
  <c r="AM1579" i="20"/>
  <c r="AM494" i="20"/>
  <c r="AM558" i="20"/>
  <c r="AM622" i="20"/>
  <c r="J1385" i="20"/>
  <c r="AM1385" i="20"/>
  <c r="I1400" i="20"/>
  <c r="AM1400" i="20"/>
  <c r="I1561" i="20"/>
  <c r="AM1561" i="20"/>
  <c r="J1587" i="20"/>
  <c r="I1514" i="20"/>
  <c r="J1355" i="20"/>
  <c r="I1153" i="20"/>
  <c r="I1169" i="20"/>
  <c r="J1378" i="20"/>
  <c r="AM1378" i="20"/>
  <c r="I1458" i="20"/>
  <c r="AM1458" i="20"/>
  <c r="I1464" i="20"/>
  <c r="AM1464" i="20"/>
  <c r="I1499" i="20"/>
  <c r="AM1499" i="20"/>
  <c r="I1585" i="20"/>
  <c r="AM1585" i="20"/>
  <c r="AM486" i="20"/>
  <c r="AM542" i="20"/>
  <c r="AM550" i="20"/>
  <c r="AM614" i="20"/>
  <c r="I1587" i="20"/>
  <c r="J1546" i="20"/>
  <c r="J1512" i="20"/>
  <c r="I1355" i="20"/>
  <c r="I1243" i="20"/>
  <c r="I1105" i="20"/>
  <c r="I1225" i="20"/>
  <c r="I1273" i="20"/>
  <c r="J1369" i="20"/>
  <c r="AM1369" i="20"/>
  <c r="I1409" i="20"/>
  <c r="AM1409" i="20"/>
  <c r="I1413" i="20"/>
  <c r="AM1413" i="20"/>
  <c r="I1418" i="20"/>
  <c r="AM1418" i="20"/>
  <c r="I1449" i="20"/>
  <c r="AM1449" i="20"/>
  <c r="I1490" i="20"/>
  <c r="AM1490" i="20"/>
  <c r="I1545" i="20"/>
  <c r="AM1545" i="20"/>
  <c r="J1570" i="20"/>
  <c r="AM1570" i="20"/>
  <c r="J1576" i="20"/>
  <c r="AM1576" i="20"/>
  <c r="AM478" i="20"/>
  <c r="AM534" i="20"/>
  <c r="J1569" i="20"/>
  <c r="I1546" i="20"/>
  <c r="J1531" i="20"/>
  <c r="I1512" i="20"/>
  <c r="J1489" i="20"/>
  <c r="J1419" i="20"/>
  <c r="J1276" i="20"/>
  <c r="I1081" i="20"/>
  <c r="I1121" i="20"/>
  <c r="I1145" i="20"/>
  <c r="I1185" i="20"/>
  <c r="I1297" i="20"/>
  <c r="I1360" i="20"/>
  <c r="AM1360" i="20"/>
  <c r="I1394" i="20"/>
  <c r="AM1394" i="20"/>
  <c r="I1440" i="20"/>
  <c r="AM1440" i="20"/>
  <c r="I1444" i="20"/>
  <c r="AM1444" i="20"/>
  <c r="I1465" i="20"/>
  <c r="AM1465" i="20"/>
  <c r="I1481" i="20"/>
  <c r="AM1481" i="20"/>
  <c r="I1521" i="20"/>
  <c r="AM1521" i="20"/>
  <c r="J1536" i="20"/>
  <c r="AM1536" i="20"/>
  <c r="I1566" i="20"/>
  <c r="K80" i="19"/>
  <c r="K88" i="19"/>
  <c r="K96" i="19"/>
  <c r="K104" i="19"/>
  <c r="K112" i="19"/>
  <c r="F70" i="19"/>
  <c r="K110" i="19"/>
  <c r="K103" i="19"/>
  <c r="K87" i="19"/>
  <c r="P1241" i="19"/>
  <c r="P1233" i="19"/>
  <c r="K79" i="19"/>
  <c r="K102" i="19"/>
  <c r="K86" i="19"/>
  <c r="K78" i="19"/>
  <c r="O1241" i="19"/>
  <c r="R1241" i="19" s="1"/>
  <c r="R1234" i="19"/>
  <c r="O1233" i="19"/>
  <c r="R1233" i="19" s="1"/>
  <c r="K101" i="19"/>
  <c r="K93" i="19"/>
  <c r="K85" i="19"/>
  <c r="K77" i="19"/>
  <c r="Q1242" i="19"/>
  <c r="Q1234" i="19"/>
  <c r="K108" i="19"/>
  <c r="K100" i="19"/>
  <c r="K92" i="19"/>
  <c r="K84" i="19"/>
  <c r="P1242" i="19"/>
  <c r="Q1237" i="19"/>
  <c r="P1234" i="19"/>
  <c r="Q1229" i="19"/>
  <c r="K107" i="19"/>
  <c r="K91" i="19"/>
  <c r="K75" i="19"/>
  <c r="BJ1236" i="19"/>
  <c r="BM1236" i="19" s="1"/>
  <c r="F1236" i="19" s="1"/>
  <c r="Q1240" i="19"/>
  <c r="P1237" i="19"/>
  <c r="R1237" i="19" s="1"/>
  <c r="O1234" i="19"/>
  <c r="Q1232" i="19"/>
  <c r="P1229" i="19"/>
  <c r="R1229" i="19" s="1"/>
  <c r="Q5" i="18"/>
  <c r="P17" i="18"/>
  <c r="Q36" i="18"/>
  <c r="P38" i="18"/>
  <c r="Q46" i="18"/>
  <c r="Q48" i="18"/>
  <c r="AG52" i="18"/>
  <c r="Q26" i="18"/>
  <c r="K89" i="19"/>
  <c r="K106" i="19"/>
  <c r="K98" i="19"/>
  <c r="K74" i="19"/>
  <c r="P1240" i="19"/>
  <c r="R1240" i="19" s="1"/>
  <c r="P1232" i="19"/>
  <c r="K105" i="19"/>
  <c r="K97" i="19"/>
  <c r="K81" i="19"/>
  <c r="O1232" i="19"/>
  <c r="R1232" i="19" s="1"/>
  <c r="BM70" i="19"/>
  <c r="K111" i="19"/>
  <c r="BC2922" i="19"/>
  <c r="BC2918" i="19"/>
  <c r="BC2914" i="19"/>
  <c r="BC2910" i="19"/>
  <c r="BD2921" i="19"/>
  <c r="BD2917" i="19"/>
  <c r="BD2913" i="19"/>
  <c r="BD2910" i="19"/>
  <c r="BC2921" i="19"/>
  <c r="BC2917" i="19"/>
  <c r="BC2913" i="19"/>
  <c r="BD2922" i="19"/>
  <c r="BD2920" i="19"/>
  <c r="BD2916" i="19"/>
  <c r="BD2912" i="19"/>
  <c r="BC2920" i="19"/>
  <c r="BC2916" i="19"/>
  <c r="BC2912" i="19"/>
  <c r="BD2918" i="19"/>
  <c r="BD2923" i="19"/>
  <c r="BD2919" i="19"/>
  <c r="BD2915" i="19"/>
  <c r="BD2911" i="19"/>
  <c r="BD2914" i="19"/>
  <c r="BC2923" i="19"/>
  <c r="BC2919" i="19"/>
  <c r="BC2915" i="19"/>
  <c r="BC2911" i="19"/>
  <c r="H2915" i="19"/>
  <c r="I1576" i="20"/>
  <c r="I1523" i="20"/>
  <c r="I1390" i="20"/>
  <c r="J1437" i="20"/>
  <c r="J1362" i="20"/>
  <c r="AM1381" i="20"/>
  <c r="AM1405" i="20"/>
  <c r="AM1477" i="20"/>
  <c r="AM1509" i="20"/>
  <c r="AM1557" i="20"/>
  <c r="AM1581" i="20"/>
  <c r="J1499" i="20"/>
  <c r="J1481" i="20"/>
  <c r="AM1429" i="20"/>
  <c r="I1538" i="20"/>
  <c r="AM1349" i="20"/>
  <c r="AM1373" i="20"/>
  <c r="AM1501" i="20"/>
  <c r="AM1549" i="20"/>
  <c r="AM1573" i="20"/>
  <c r="J1585" i="20"/>
  <c r="J1347" i="20"/>
  <c r="AM1397" i="20"/>
  <c r="AM1469" i="20"/>
  <c r="J1376" i="20"/>
  <c r="AM1365" i="20"/>
  <c r="AM1421" i="20"/>
  <c r="AM1493" i="20"/>
  <c r="AM1541" i="20"/>
  <c r="AM1445" i="20"/>
  <c r="AM1565" i="20"/>
  <c r="I1578" i="20"/>
  <c r="I1506" i="20"/>
  <c r="I1497" i="20"/>
  <c r="I1425" i="20"/>
  <c r="I1369" i="20"/>
  <c r="I1345" i="20"/>
  <c r="I1168" i="20"/>
  <c r="J1545" i="20"/>
  <c r="J1464" i="20"/>
  <c r="J1283" i="20"/>
  <c r="J1196" i="20"/>
  <c r="J1067" i="20"/>
  <c r="J809" i="20"/>
  <c r="J1430" i="20"/>
  <c r="J1411" i="20"/>
  <c r="J1155" i="20"/>
  <c r="J1011" i="20"/>
  <c r="I1248" i="20"/>
  <c r="I1147" i="20"/>
  <c r="I1199" i="20"/>
  <c r="AM693" i="20"/>
  <c r="AM211" i="20"/>
  <c r="AM223" i="20"/>
  <c r="AM275" i="20"/>
  <c r="AM320" i="20"/>
  <c r="AM327" i="20"/>
  <c r="AM335" i="20"/>
  <c r="AM372" i="20"/>
  <c r="AM380" i="20"/>
  <c r="AM388" i="20"/>
  <c r="AM394" i="20"/>
  <c r="AM406" i="20"/>
  <c r="AM435" i="20"/>
  <c r="AM443" i="20"/>
  <c r="AM450" i="20"/>
  <c r="AM458" i="20"/>
  <c r="AM466" i="20"/>
  <c r="AM503" i="20"/>
  <c r="AM518" i="20"/>
  <c r="AM526" i="20"/>
  <c r="AM541" i="20"/>
  <c r="AM563" i="20"/>
  <c r="AM570" i="20"/>
  <c r="AM591" i="20"/>
  <c r="AM642" i="20"/>
  <c r="AM650" i="20"/>
  <c r="AM662" i="20"/>
  <c r="W1244" i="19"/>
  <c r="W20" i="18" s="1"/>
  <c r="P12" i="18"/>
  <c r="P14" i="18"/>
  <c r="P5" i="18"/>
  <c r="AO52" i="18"/>
  <c r="P24" i="18"/>
  <c r="P26" i="18"/>
  <c r="O31" i="18"/>
  <c r="O33" i="18"/>
  <c r="P36" i="18"/>
  <c r="Q38" i="18"/>
  <c r="AF52" i="18"/>
  <c r="AN52" i="18"/>
  <c r="AC52" i="18"/>
  <c r="AJ52" i="18"/>
  <c r="P44" i="18"/>
  <c r="P46" i="18"/>
  <c r="P48" i="18"/>
  <c r="K43" i="18"/>
  <c r="K12" i="18"/>
  <c r="AL52" i="18"/>
  <c r="N4" i="18"/>
  <c r="O6" i="18"/>
  <c r="AK52" i="18"/>
  <c r="AA52" i="18"/>
  <c r="AI52" i="18"/>
  <c r="R11" i="18"/>
  <c r="R15" i="18"/>
  <c r="Q17" i="18"/>
  <c r="N49" i="18"/>
  <c r="L38" i="18"/>
  <c r="M31" i="18"/>
  <c r="P113" i="19"/>
  <c r="R5" i="18"/>
  <c r="R12" i="18"/>
  <c r="R14" i="18"/>
  <c r="O17" i="18"/>
  <c r="R24" i="18"/>
  <c r="R26" i="18"/>
  <c r="R36" i="18"/>
  <c r="O38" i="18"/>
  <c r="R44" i="18"/>
  <c r="R46" i="18"/>
  <c r="R48" i="18"/>
  <c r="T18" i="18"/>
  <c r="M49" i="18"/>
  <c r="N33" i="18"/>
  <c r="L31" i="18"/>
  <c r="N17" i="18"/>
  <c r="O113" i="19"/>
  <c r="O2" i="18"/>
  <c r="O11" i="18"/>
  <c r="O13" i="18"/>
  <c r="O15" i="18"/>
  <c r="O23" i="18"/>
  <c r="O25" i="18"/>
  <c r="O27" i="18"/>
  <c r="O41" i="18"/>
  <c r="O43" i="18"/>
  <c r="O45" i="18"/>
  <c r="O47" i="18"/>
  <c r="L49" i="18"/>
  <c r="M33" i="18"/>
  <c r="N29" i="18"/>
  <c r="M17" i="18"/>
  <c r="P2" i="18"/>
  <c r="P11" i="18"/>
  <c r="P13" i="18"/>
  <c r="P15" i="18"/>
  <c r="P23" i="18"/>
  <c r="P25" i="18"/>
  <c r="P27" i="18"/>
  <c r="Q31" i="18"/>
  <c r="Q33" i="18"/>
  <c r="Q39" i="18"/>
  <c r="P41" i="18"/>
  <c r="P43" i="18"/>
  <c r="P45" i="18"/>
  <c r="P47" i="18"/>
  <c r="Q49" i="18"/>
  <c r="V10" i="18"/>
  <c r="N39" i="18"/>
  <c r="L33" i="18"/>
  <c r="M29" i="18"/>
  <c r="L17" i="18"/>
  <c r="Q2" i="18"/>
  <c r="Q11" i="18"/>
  <c r="Q13" i="18"/>
  <c r="Q15" i="18"/>
  <c r="Q23" i="18"/>
  <c r="Q25" i="18"/>
  <c r="Q27" i="18"/>
  <c r="P31" i="18"/>
  <c r="P33" i="18"/>
  <c r="P39" i="18"/>
  <c r="Q41" i="18"/>
  <c r="Q43" i="18"/>
  <c r="Q45" i="18"/>
  <c r="Q47" i="18"/>
  <c r="P49" i="18"/>
  <c r="M39" i="18"/>
  <c r="R2" i="18"/>
  <c r="O39" i="18"/>
  <c r="Q417" i="19"/>
  <c r="O5" i="18"/>
  <c r="O12" i="18"/>
  <c r="O14" i="18"/>
  <c r="O24" i="18"/>
  <c r="O26" i="18"/>
  <c r="O36" i="18"/>
  <c r="O44" i="18"/>
  <c r="O46" i="18"/>
  <c r="O48" i="18"/>
  <c r="G1242" i="19"/>
  <c r="N38" i="18"/>
  <c r="F2917" i="19"/>
  <c r="H2922" i="19"/>
  <c r="H2914" i="19"/>
  <c r="F2921" i="19"/>
  <c r="F2923" i="19"/>
  <c r="H2921" i="19"/>
  <c r="H2913" i="19"/>
  <c r="F2913" i="19"/>
  <c r="H2920" i="19"/>
  <c r="H2912" i="19"/>
  <c r="H2919" i="19"/>
  <c r="H2911" i="19"/>
  <c r="H2918" i="19"/>
  <c r="H2910" i="19"/>
  <c r="H2916" i="19"/>
  <c r="F2922" i="19"/>
  <c r="H2923" i="19"/>
  <c r="I1295" i="20"/>
  <c r="J1227" i="20"/>
  <c r="J1151" i="20"/>
  <c r="I1143" i="20"/>
  <c r="I1191" i="20"/>
  <c r="I1215" i="20"/>
  <c r="I1247" i="20"/>
  <c r="J1223" i="20"/>
  <c r="J1236" i="20"/>
  <c r="I1119" i="20"/>
  <c r="I1183" i="20"/>
  <c r="I1271" i="20"/>
  <c r="I1218" i="20"/>
  <c r="I1175" i="20"/>
  <c r="I1318" i="20"/>
  <c r="I1117" i="20"/>
  <c r="I1157" i="20"/>
  <c r="J1233" i="20"/>
  <c r="J1211" i="20"/>
  <c r="I1061" i="20"/>
  <c r="I1189" i="20"/>
  <c r="J1197" i="20"/>
  <c r="J1121" i="20"/>
  <c r="J1065" i="20"/>
  <c r="I1109" i="20"/>
  <c r="I1149" i="20"/>
  <c r="I1221" i="20"/>
  <c r="J1188" i="20"/>
  <c r="J1083" i="20"/>
  <c r="I1181" i="20"/>
  <c r="I1213" i="20"/>
  <c r="I1173" i="20"/>
  <c r="J1251" i="20"/>
  <c r="J1237" i="20"/>
  <c r="J1179" i="20"/>
  <c r="I1077" i="20"/>
  <c r="I1133" i="20"/>
  <c r="I1205" i="20"/>
  <c r="I1245" i="20"/>
  <c r="I1165" i="20"/>
  <c r="J1259" i="20"/>
  <c r="J1255" i="20"/>
  <c r="J1299" i="20"/>
  <c r="J1116" i="20"/>
  <c r="J1542" i="20"/>
  <c r="J1528" i="20"/>
  <c r="J1513" i="20"/>
  <c r="J1485" i="20"/>
  <c r="J1366" i="20"/>
  <c r="J1352" i="20"/>
  <c r="J1518" i="20"/>
  <c r="J1371" i="20"/>
  <c r="J1432" i="20"/>
  <c r="J1494" i="20"/>
  <c r="J1456" i="20"/>
  <c r="I1422" i="20"/>
  <c r="J1113" i="20"/>
  <c r="J1086" i="20"/>
  <c r="J1203" i="20"/>
  <c r="J1131" i="20"/>
  <c r="J1078" i="20"/>
  <c r="J1278" i="20"/>
  <c r="J1070" i="20"/>
  <c r="J1099" i="20"/>
  <c r="J1102" i="20"/>
  <c r="J1256" i="20"/>
  <c r="I1246" i="20"/>
  <c r="J1094" i="20"/>
  <c r="J1115" i="20"/>
  <c r="J1166" i="20"/>
  <c r="J1230" i="20"/>
  <c r="J1238" i="20"/>
  <c r="J1158" i="20"/>
  <c r="I1293" i="20"/>
  <c r="I1296" i="20"/>
  <c r="I1142" i="20"/>
  <c r="I1285" i="20"/>
  <c r="J1123" i="20"/>
  <c r="J1206" i="20"/>
  <c r="J1198" i="20"/>
  <c r="I1253" i="20"/>
  <c r="I1261" i="20"/>
  <c r="I1269" i="20"/>
  <c r="J1225" i="20"/>
  <c r="J1118" i="20"/>
  <c r="J1126" i="20"/>
  <c r="J1190" i="20"/>
  <c r="I1570" i="20"/>
  <c r="I1552" i="20"/>
  <c r="I1534" i="20"/>
  <c r="I1417" i="20"/>
  <c r="I1385" i="20"/>
  <c r="AM1428" i="20"/>
  <c r="AM1460" i="20"/>
  <c r="AM1572" i="20"/>
  <c r="J1579" i="20"/>
  <c r="J1561" i="20"/>
  <c r="J1502" i="20"/>
  <c r="J1498" i="20"/>
  <c r="J1458" i="20"/>
  <c r="J1444" i="20"/>
  <c r="J1440" i="20"/>
  <c r="J1408" i="20"/>
  <c r="AM1500" i="20"/>
  <c r="AM1356" i="20"/>
  <c r="AM1492" i="20"/>
  <c r="AM1532" i="20"/>
  <c r="J1588" i="20"/>
  <c r="I1426" i="20"/>
  <c r="J1412" i="20"/>
  <c r="J1394" i="20"/>
  <c r="AM1388" i="20"/>
  <c r="AM1484" i="20"/>
  <c r="AM1380" i="20"/>
  <c r="AM1476" i="20"/>
  <c r="AM1524" i="20"/>
  <c r="AM1556" i="20"/>
  <c r="J1358" i="20"/>
  <c r="AM1404" i="20"/>
  <c r="AM1436" i="20"/>
  <c r="AM1468" i="20"/>
  <c r="AM1516" i="20"/>
  <c r="AM1580" i="20"/>
  <c r="J1551" i="20"/>
  <c r="J1491" i="20"/>
  <c r="J1435" i="20"/>
  <c r="J1387" i="20"/>
  <c r="AM1431" i="20"/>
  <c r="AM1543" i="20"/>
  <c r="AM1423" i="20"/>
  <c r="AM1535" i="20"/>
  <c r="J1568" i="20"/>
  <c r="J1504" i="20"/>
  <c r="J1448" i="20"/>
  <c r="J1400" i="20"/>
  <c r="AM1367" i="20"/>
  <c r="AM1415" i="20"/>
  <c r="AM1471" i="20"/>
  <c r="AM1527" i="20"/>
  <c r="AM1359" i="20"/>
  <c r="AM1463" i="20"/>
  <c r="AM1519" i="20"/>
  <c r="J1589" i="20"/>
  <c r="J1521" i="20"/>
  <c r="J1465" i="20"/>
  <c r="J1461" i="20"/>
  <c r="J1413" i="20"/>
  <c r="J1409" i="20"/>
  <c r="J1361" i="20"/>
  <c r="AM1351" i="20"/>
  <c r="AM1455" i="20"/>
  <c r="AM1511" i="20"/>
  <c r="AM1575" i="20"/>
  <c r="AM1583" i="20"/>
  <c r="AM1399" i="20"/>
  <c r="AM1447" i="20"/>
  <c r="AM1567" i="20"/>
  <c r="AM1391" i="20"/>
  <c r="AM1559" i="20"/>
  <c r="I1288" i="20"/>
  <c r="I1268" i="20"/>
  <c r="I1228" i="20"/>
  <c r="I1220" i="20"/>
  <c r="I1180" i="20"/>
  <c r="I1160" i="20"/>
  <c r="J1124" i="20"/>
  <c r="I1280" i="20"/>
  <c r="I1240" i="20"/>
  <c r="I1200" i="20"/>
  <c r="I1152" i="20"/>
  <c r="J1132" i="20"/>
  <c r="J1096" i="20"/>
  <c r="J1088" i="20"/>
  <c r="J1080" i="20"/>
  <c r="I1101" i="20"/>
  <c r="I1161" i="20"/>
  <c r="I1201" i="20"/>
  <c r="I1209" i="20"/>
  <c r="I1229" i="20"/>
  <c r="I1249" i="20"/>
  <c r="I1277" i="20"/>
  <c r="I1300" i="20"/>
  <c r="I1260" i="20"/>
  <c r="I1252" i="20"/>
  <c r="I1212" i="20"/>
  <c r="I1192" i="20"/>
  <c r="I1172" i="20"/>
  <c r="J1140" i="20"/>
  <c r="J1104" i="20"/>
  <c r="J1072" i="20"/>
  <c r="J1064" i="20"/>
  <c r="I1272" i="20"/>
  <c r="I1232" i="20"/>
  <c r="I1184" i="20"/>
  <c r="I1144" i="20"/>
  <c r="J1112" i="20"/>
  <c r="I1114" i="20"/>
  <c r="J1134" i="20"/>
  <c r="J1174" i="20"/>
  <c r="J1222" i="20"/>
  <c r="J1242" i="20"/>
  <c r="J1270" i="20"/>
  <c r="J1298" i="20"/>
  <c r="I1292" i="20"/>
  <c r="I1284" i="20"/>
  <c r="I1244" i="20"/>
  <c r="I1224" i="20"/>
  <c r="I1204" i="20"/>
  <c r="I1164" i="20"/>
  <c r="I1156" i="20"/>
  <c r="J1120" i="20"/>
  <c r="I1264" i="20"/>
  <c r="I1216" i="20"/>
  <c r="I1176" i="20"/>
  <c r="J1136" i="20"/>
  <c r="J1128" i="20"/>
  <c r="J1076" i="20"/>
  <c r="J1068" i="20"/>
  <c r="J1060" i="20"/>
  <c r="J1108" i="20"/>
  <c r="J1100" i="20"/>
  <c r="J1092" i="20"/>
  <c r="J1084" i="20"/>
  <c r="Q3256" i="19"/>
  <c r="P3256" i="19"/>
  <c r="O3256" i="19"/>
  <c r="F3256" i="19"/>
  <c r="U51" i="18"/>
  <c r="BE3245" i="19"/>
  <c r="I1329" i="20"/>
  <c r="AM1350" i="20"/>
  <c r="AM1370" i="20"/>
  <c r="AM1402" i="20"/>
  <c r="AM1414" i="20"/>
  <c r="AM1434" i="20"/>
  <c r="AM1446" i="20"/>
  <c r="AM1466" i="20"/>
  <c r="AM1510" i="20"/>
  <c r="AM1586" i="20"/>
  <c r="AM1375" i="20"/>
  <c r="AM1383" i="20"/>
  <c r="AM1407" i="20"/>
  <c r="AM1427" i="20"/>
  <c r="AM1439" i="20"/>
  <c r="AM1459" i="20"/>
  <c r="AM1479" i="20"/>
  <c r="AM1487" i="20"/>
  <c r="AM1495" i="20"/>
  <c r="AM1503" i="20"/>
  <c r="AM1547" i="20"/>
  <c r="AM1555" i="20"/>
  <c r="AM1563" i="20"/>
  <c r="AM1571" i="20"/>
  <c r="AM1364" i="20"/>
  <c r="AM1396" i="20"/>
  <c r="AM1420" i="20"/>
  <c r="AM1472" i="20"/>
  <c r="AM1540" i="20"/>
  <c r="AM1357" i="20"/>
  <c r="AM1389" i="20"/>
  <c r="AM1453" i="20"/>
  <c r="AM1517" i="20"/>
  <c r="AM1525" i="20"/>
  <c r="AM1533" i="20"/>
  <c r="BE3255" i="19"/>
  <c r="BE3247" i="19"/>
  <c r="I849" i="20"/>
  <c r="J972" i="20"/>
  <c r="AM1017" i="20"/>
  <c r="I1312" i="20"/>
  <c r="AM1025" i="20"/>
  <c r="AM753" i="20"/>
  <c r="BE3250" i="19"/>
  <c r="J793" i="20"/>
  <c r="I793" i="20"/>
  <c r="BE3254" i="19"/>
  <c r="BE3238" i="19"/>
  <c r="AM932" i="20"/>
  <c r="AM965" i="20"/>
  <c r="I1319" i="20"/>
  <c r="I1327" i="20"/>
  <c r="BE3236" i="19"/>
  <c r="AM720" i="20"/>
  <c r="AM921" i="20"/>
  <c r="AM905" i="20"/>
  <c r="I1304" i="20"/>
  <c r="I46" i="20"/>
  <c r="BE3251" i="19"/>
  <c r="AM801" i="20"/>
  <c r="AM857" i="20"/>
  <c r="AM930" i="20"/>
  <c r="AM945" i="20"/>
  <c r="BE3239" i="19"/>
  <c r="J969" i="20"/>
  <c r="I969" i="20"/>
  <c r="I897" i="20"/>
  <c r="J897" i="20"/>
  <c r="AM866" i="20"/>
  <c r="AM881" i="20"/>
  <c r="BE3252" i="19"/>
  <c r="BE3242" i="19"/>
  <c r="AM878" i="20"/>
  <c r="AM917" i="20"/>
  <c r="AM911" i="20"/>
  <c r="AM815" i="20"/>
  <c r="AM864" i="20"/>
  <c r="AM751" i="20"/>
  <c r="AM733" i="20"/>
  <c r="AM962" i="20"/>
  <c r="I1339" i="20"/>
  <c r="AM920" i="20"/>
  <c r="BE3235" i="19"/>
  <c r="AM1054" i="20"/>
  <c r="AM750" i="20"/>
  <c r="AM802" i="20"/>
  <c r="AM813" i="20"/>
  <c r="AM910" i="20"/>
  <c r="I1316" i="20"/>
  <c r="AM718" i="20"/>
  <c r="I1331" i="20"/>
  <c r="AM984" i="20"/>
  <c r="AM886" i="20"/>
  <c r="AM1009" i="20"/>
  <c r="J1041" i="20"/>
  <c r="I1041" i="20"/>
  <c r="AM782" i="20"/>
  <c r="AM902" i="20"/>
  <c r="AM1056" i="20"/>
  <c r="BE3240" i="19"/>
  <c r="J783" i="20"/>
  <c r="I783" i="20"/>
  <c r="AM879" i="20"/>
  <c r="AM890" i="20"/>
  <c r="AM711" i="20"/>
  <c r="AM841" i="20"/>
  <c r="AM935" i="20"/>
  <c r="AM1024" i="20"/>
  <c r="AM822" i="20"/>
  <c r="AM847" i="20"/>
  <c r="AM926" i="20"/>
  <c r="AM846" i="20"/>
  <c r="AM738" i="20"/>
  <c r="BE3233" i="19"/>
  <c r="AM826" i="20"/>
  <c r="AM914" i="20"/>
  <c r="AM786" i="20"/>
  <c r="AM818" i="20"/>
  <c r="AM833" i="20"/>
  <c r="I1332" i="20"/>
  <c r="AM882" i="20"/>
  <c r="AM906" i="20"/>
  <c r="AM726" i="20"/>
  <c r="AM970" i="20"/>
  <c r="J955" i="20"/>
  <c r="I1324" i="20"/>
  <c r="AM994" i="20"/>
  <c r="J900" i="20"/>
  <c r="O29" i="18"/>
  <c r="P29" i="18"/>
  <c r="Q29" i="18"/>
  <c r="AE52" i="18"/>
  <c r="C52" i="18"/>
  <c r="BM2621" i="19"/>
  <c r="BM1333" i="19"/>
  <c r="BM1320" i="19"/>
  <c r="N1242" i="19"/>
  <c r="BM1309" i="19"/>
  <c r="BM1342" i="19"/>
  <c r="BM1308" i="19"/>
  <c r="BO1270" i="19"/>
  <c r="BM1324" i="19"/>
  <c r="BM1301" i="19"/>
  <c r="BM1294" i="19"/>
  <c r="G1239" i="19"/>
  <c r="L1239" i="19"/>
  <c r="BM1367" i="19"/>
  <c r="BM1357" i="19"/>
  <c r="BM1351" i="19"/>
  <c r="BM1340" i="19"/>
  <c r="BM1317" i="19"/>
  <c r="BM1310" i="19"/>
  <c r="BM1304" i="19"/>
  <c r="G1243" i="19"/>
  <c r="G1237" i="19"/>
  <c r="U1842" i="19"/>
  <c r="G1234" i="19"/>
  <c r="G1235" i="19"/>
  <c r="U1244" i="19"/>
  <c r="G1231" i="19"/>
  <c r="G1232" i="19"/>
  <c r="H1244" i="19"/>
  <c r="I1286" i="20"/>
  <c r="J1273" i="20"/>
  <c r="I1254" i="20"/>
  <c r="J1241" i="20"/>
  <c r="J1209" i="20"/>
  <c r="I1190" i="20"/>
  <c r="J1177" i="20"/>
  <c r="I1158" i="20"/>
  <c r="J1145" i="20"/>
  <c r="J1133" i="20"/>
  <c r="J1125" i="20"/>
  <c r="I1290" i="20"/>
  <c r="I1258" i="20"/>
  <c r="I1226" i="20"/>
  <c r="I1194" i="20"/>
  <c r="J1181" i="20"/>
  <c r="I1162" i="20"/>
  <c r="J1149" i="20"/>
  <c r="I1294" i="20"/>
  <c r="J1281" i="20"/>
  <c r="I1262" i="20"/>
  <c r="J1249" i="20"/>
  <c r="J1217" i="20"/>
  <c r="I1198" i="20"/>
  <c r="J1185" i="20"/>
  <c r="I1166" i="20"/>
  <c r="J1153" i="20"/>
  <c r="J1137" i="20"/>
  <c r="J1069" i="20"/>
  <c r="J1061" i="20"/>
  <c r="I1298" i="20"/>
  <c r="I1266" i="20"/>
  <c r="J1253" i="20"/>
  <c r="I1234" i="20"/>
  <c r="I1202" i="20"/>
  <c r="I1170" i="20"/>
  <c r="I1206" i="20"/>
  <c r="I1274" i="20"/>
  <c r="I1210" i="20"/>
  <c r="I1178" i="20"/>
  <c r="I1146" i="20"/>
  <c r="E49" i="18"/>
  <c r="J1062" i="20"/>
  <c r="I1062" i="20"/>
  <c r="J1066" i="20"/>
  <c r="I1066" i="20"/>
  <c r="J1074" i="20"/>
  <c r="I1074" i="20"/>
  <c r="J1082" i="20"/>
  <c r="I1082" i="20"/>
  <c r="J1090" i="20"/>
  <c r="I1090" i="20"/>
  <c r="I1094" i="20"/>
  <c r="J1098" i="20"/>
  <c r="I1098" i="20"/>
  <c r="J1106" i="20"/>
  <c r="I1106" i="20"/>
  <c r="J1110" i="20"/>
  <c r="I1110" i="20"/>
  <c r="I1118" i="20"/>
  <c r="J1122" i="20"/>
  <c r="I1122" i="20"/>
  <c r="J1130" i="20"/>
  <c r="I1130" i="20"/>
  <c r="J1138" i="20"/>
  <c r="I1138" i="20"/>
  <c r="J1142" i="20"/>
  <c r="B52" i="18"/>
  <c r="BO930" i="19"/>
  <c r="BP1037" i="19"/>
  <c r="AR175" i="20"/>
  <c r="F705" i="20"/>
  <c r="F916" i="19"/>
  <c r="BM930" i="19"/>
  <c r="BJ1821" i="19"/>
  <c r="G1833" i="19"/>
  <c r="F29" i="18" s="1"/>
  <c r="BM1930" i="19"/>
  <c r="BJ1967" i="19"/>
  <c r="BJ129" i="19"/>
  <c r="G130" i="19"/>
  <c r="F4" i="18" s="1"/>
  <c r="BP1460" i="19"/>
  <c r="BM1335" i="19"/>
  <c r="AW172" i="20"/>
  <c r="F7" i="18"/>
  <c r="G1270" i="19"/>
  <c r="F21" i="18" s="1"/>
  <c r="H2926" i="19"/>
  <c r="BO3059" i="19"/>
  <c r="H1276" i="19"/>
  <c r="H1282" i="19"/>
  <c r="H1277" i="19"/>
  <c r="H1283" i="19"/>
  <c r="H1284" i="19"/>
  <c r="U1284" i="19"/>
  <c r="H1285" i="19"/>
  <c r="H1272" i="19"/>
  <c r="H1278" i="19"/>
  <c r="H1273" i="19"/>
  <c r="H1279" i="19"/>
  <c r="U1273" i="19"/>
  <c r="H1274" i="19"/>
  <c r="H1280" i="19"/>
  <c r="Y1275" i="19"/>
  <c r="E27" i="18"/>
  <c r="D52" i="18"/>
  <c r="S1274" i="19"/>
  <c r="AV1301" i="20"/>
  <c r="BM1327" i="19"/>
  <c r="H1037" i="19"/>
  <c r="G17" i="18" s="1"/>
  <c r="U336" i="19"/>
  <c r="Y336" i="19"/>
  <c r="H336" i="19"/>
  <c r="T337" i="19"/>
  <c r="U339" i="19"/>
  <c r="H339" i="19"/>
  <c r="G335" i="19"/>
  <c r="G341" i="19"/>
  <c r="H341" i="19"/>
  <c r="H338" i="19"/>
  <c r="Y338" i="19"/>
  <c r="Y339" i="19"/>
  <c r="H335" i="19"/>
  <c r="H340" i="19"/>
  <c r="G337" i="19"/>
  <c r="Y340" i="19"/>
  <c r="G338" i="19"/>
  <c r="Y341" i="19"/>
  <c r="U340" i="19"/>
  <c r="H337" i="19"/>
  <c r="G339" i="19"/>
  <c r="Y342" i="19"/>
  <c r="BM1303" i="19"/>
  <c r="H342" i="19"/>
  <c r="G1240" i="19"/>
  <c r="L1240" i="19"/>
  <c r="M1270" i="19"/>
  <c r="T21" i="18"/>
  <c r="BM1343" i="19"/>
  <c r="G3059" i="19"/>
  <c r="F47" i="18" s="1"/>
  <c r="G930" i="19"/>
  <c r="F16" i="18" s="1"/>
  <c r="U335" i="19"/>
  <c r="S335" i="19"/>
  <c r="Y1283" i="19"/>
  <c r="Y1273" i="19"/>
  <c r="T339" i="19"/>
  <c r="U1285" i="19"/>
  <c r="Y1279" i="19"/>
  <c r="U1272" i="19"/>
  <c r="G1229" i="19"/>
  <c r="L1229" i="19"/>
  <c r="U338" i="19"/>
  <c r="U1277" i="19"/>
  <c r="Y1277" i="19"/>
  <c r="F333" i="19"/>
  <c r="U1276" i="19"/>
  <c r="F267" i="19"/>
  <c r="S337" i="19"/>
  <c r="T1275" i="19"/>
  <c r="T1278" i="19"/>
  <c r="U1281" i="19"/>
  <c r="S1282" i="19"/>
  <c r="U1280" i="19"/>
  <c r="T1282" i="19"/>
  <c r="T1841" i="19"/>
  <c r="S1841" i="19"/>
  <c r="M1237" i="19"/>
  <c r="Y1285" i="19"/>
  <c r="S1840" i="19"/>
  <c r="L1231" i="19"/>
  <c r="T1274" i="19"/>
  <c r="Y1274" i="19"/>
  <c r="S1839" i="19"/>
  <c r="T1835" i="19"/>
  <c r="F2912" i="19"/>
  <c r="F2918" i="19"/>
  <c r="F2919" i="19"/>
  <c r="F2916" i="19"/>
  <c r="F2920" i="19"/>
  <c r="F1814" i="19"/>
  <c r="F1903" i="19"/>
  <c r="F2406" i="19"/>
  <c r="U1838" i="19"/>
  <c r="S1835" i="19"/>
  <c r="U1839" i="19"/>
  <c r="T1843" i="19"/>
  <c r="F2910" i="19"/>
  <c r="T1839" i="19"/>
  <c r="T1838" i="19"/>
  <c r="F2407" i="19"/>
  <c r="F2915" i="19"/>
  <c r="F2914" i="19"/>
  <c r="AM694" i="20"/>
  <c r="AM701" i="20"/>
  <c r="AM689" i="20"/>
  <c r="AM696" i="20"/>
  <c r="AM692" i="20"/>
  <c r="AM702" i="20"/>
  <c r="R368" i="19" l="1"/>
  <c r="O34" i="18"/>
  <c r="R355" i="19"/>
  <c r="R2293" i="19"/>
  <c r="BM2407" i="19"/>
  <c r="M1840" i="19"/>
  <c r="L1843" i="19"/>
  <c r="BH343" i="19"/>
  <c r="BG343" i="19"/>
  <c r="BG1845" i="19"/>
  <c r="BH1845" i="19"/>
  <c r="AM785" i="20"/>
  <c r="R367" i="19"/>
  <c r="R382" i="19"/>
  <c r="L3" i="18"/>
  <c r="R2069" i="19"/>
  <c r="R416" i="19"/>
  <c r="R392" i="19"/>
  <c r="Q34" i="18"/>
  <c r="P34" i="18"/>
  <c r="H3059" i="19"/>
  <c r="G47" i="18" s="1"/>
  <c r="L29" i="18"/>
  <c r="K13" i="18"/>
  <c r="K27" i="18"/>
  <c r="N28" i="18"/>
  <c r="K26" i="18"/>
  <c r="K14" i="18"/>
  <c r="K44" i="18"/>
  <c r="K49" i="18"/>
  <c r="L37" i="18"/>
  <c r="K15" i="18"/>
  <c r="K5" i="18"/>
  <c r="P7" i="18"/>
  <c r="K11" i="18"/>
  <c r="K31" i="18"/>
  <c r="K41" i="18"/>
  <c r="Q19" i="18"/>
  <c r="K34" i="18"/>
  <c r="J1247" i="20"/>
  <c r="K17" i="18"/>
  <c r="K24" i="18"/>
  <c r="O42" i="18"/>
  <c r="R13" i="18"/>
  <c r="K47" i="18"/>
  <c r="K9" i="18"/>
  <c r="K45" i="18"/>
  <c r="R390" i="19"/>
  <c r="R930" i="19"/>
  <c r="M16" i="18"/>
  <c r="P42" i="18"/>
  <c r="N19" i="18"/>
  <c r="P19" i="18"/>
  <c r="R406" i="19"/>
  <c r="M19" i="18"/>
  <c r="L19" i="18"/>
  <c r="O19" i="18"/>
  <c r="R1225" i="19"/>
  <c r="R414" i="19"/>
  <c r="Q16" i="18"/>
  <c r="R1159" i="19"/>
  <c r="M18" i="18"/>
  <c r="J1157" i="20"/>
  <c r="R113" i="19"/>
  <c r="R358" i="19"/>
  <c r="R366" i="19"/>
  <c r="J1109" i="20"/>
  <c r="I1073" i="20"/>
  <c r="R356" i="19"/>
  <c r="R413" i="19"/>
  <c r="J1175" i="20"/>
  <c r="W52" i="18"/>
  <c r="J1191" i="20"/>
  <c r="AM929" i="20"/>
  <c r="BM2405" i="19"/>
  <c r="R389" i="19"/>
  <c r="M1844" i="19"/>
  <c r="M4" i="18"/>
  <c r="R45" i="18"/>
  <c r="Q3" i="18"/>
  <c r="R333" i="19"/>
  <c r="Q7" i="18"/>
  <c r="O7" i="18"/>
  <c r="P1836" i="19"/>
  <c r="J1277" i="20"/>
  <c r="N1844" i="19"/>
  <c r="I1086" i="20"/>
  <c r="I865" i="20"/>
  <c r="J1097" i="20"/>
  <c r="J865" i="20"/>
  <c r="P1244" i="19"/>
  <c r="L28" i="18"/>
  <c r="O28" i="18"/>
  <c r="Q28" i="18"/>
  <c r="P28" i="18"/>
  <c r="M28" i="18"/>
  <c r="R1814" i="19"/>
  <c r="R363" i="19"/>
  <c r="R362" i="19"/>
  <c r="G417" i="19"/>
  <c r="R374" i="19"/>
  <c r="R354" i="19"/>
  <c r="R370" i="19"/>
  <c r="R397" i="19"/>
  <c r="Q37" i="18"/>
  <c r="BD2293" i="19"/>
  <c r="M37" i="18"/>
  <c r="BC2293" i="19"/>
  <c r="P16" i="18"/>
  <c r="Q6" i="18"/>
  <c r="N3" i="18"/>
  <c r="O3" i="18"/>
  <c r="M1836" i="19"/>
  <c r="O16" i="18"/>
  <c r="Q4" i="18"/>
  <c r="L16" i="18"/>
  <c r="O37" i="18"/>
  <c r="R2400" i="19"/>
  <c r="N16" i="18"/>
  <c r="M6" i="18"/>
  <c r="L1836" i="19"/>
  <c r="L4" i="18"/>
  <c r="P3" i="18"/>
  <c r="F1836" i="19"/>
  <c r="BM340" i="19"/>
  <c r="R410" i="19"/>
  <c r="R371" i="19"/>
  <c r="O1272" i="19"/>
  <c r="N1842" i="19"/>
  <c r="R39" i="18"/>
  <c r="P37" i="18"/>
  <c r="M3" i="18"/>
  <c r="O1836" i="19"/>
  <c r="N34" i="18"/>
  <c r="L6" i="18"/>
  <c r="P1279" i="19"/>
  <c r="O4" i="18"/>
  <c r="P6" i="18"/>
  <c r="N37" i="18"/>
  <c r="P4" i="18"/>
  <c r="BM342" i="19"/>
  <c r="Q1836" i="19"/>
  <c r="R364" i="19"/>
  <c r="R403" i="19"/>
  <c r="M34" i="18"/>
  <c r="R353" i="19"/>
  <c r="R386" i="19"/>
  <c r="L1278" i="19"/>
  <c r="O1283" i="19"/>
  <c r="L34" i="18"/>
  <c r="R361" i="19"/>
  <c r="R385" i="19"/>
  <c r="R402" i="19"/>
  <c r="R377" i="19"/>
  <c r="R378" i="19"/>
  <c r="O9" i="18"/>
  <c r="L32" i="18"/>
  <c r="R1903" i="19"/>
  <c r="P32" i="18"/>
  <c r="N32" i="18"/>
  <c r="M32" i="18"/>
  <c r="O32" i="18"/>
  <c r="Q32" i="18"/>
  <c r="Q9" i="18"/>
  <c r="L9" i="18"/>
  <c r="P9" i="18"/>
  <c r="M9" i="18"/>
  <c r="N9" i="18"/>
  <c r="R348" i="19"/>
  <c r="BM339" i="19"/>
  <c r="BM335" i="19"/>
  <c r="BM338" i="19"/>
  <c r="L338" i="19"/>
  <c r="N342" i="19"/>
  <c r="M338" i="19"/>
  <c r="N337" i="19"/>
  <c r="N340" i="19"/>
  <c r="N341" i="19"/>
  <c r="N339" i="19"/>
  <c r="BM341" i="19"/>
  <c r="L342" i="19"/>
  <c r="M340" i="19"/>
  <c r="M336" i="19"/>
  <c r="L341" i="19"/>
  <c r="L339" i="19"/>
  <c r="L340" i="19"/>
  <c r="M342" i="19"/>
  <c r="L336" i="19"/>
  <c r="M335" i="19"/>
  <c r="M341" i="19"/>
  <c r="BK343" i="19"/>
  <c r="BM337" i="19"/>
  <c r="BJ343" i="19"/>
  <c r="BR343" i="19"/>
  <c r="M1244" i="19"/>
  <c r="BM336" i="19"/>
  <c r="R387" i="19"/>
  <c r="R372" i="19"/>
  <c r="R373" i="19"/>
  <c r="R396" i="19"/>
  <c r="N417" i="19"/>
  <c r="J162" i="20"/>
  <c r="R393" i="19"/>
  <c r="R401" i="19"/>
  <c r="R409" i="19"/>
  <c r="R359" i="19"/>
  <c r="L417" i="19"/>
  <c r="R400" i="19"/>
  <c r="R350" i="19"/>
  <c r="R369" i="19"/>
  <c r="R375" i="19"/>
  <c r="R411" i="19"/>
  <c r="R394" i="19"/>
  <c r="R380" i="19"/>
  <c r="R408" i="19"/>
  <c r="R412" i="19"/>
  <c r="R388" i="19"/>
  <c r="R352" i="19"/>
  <c r="R365" i="19"/>
  <c r="R357" i="19"/>
  <c r="R381" i="19"/>
  <c r="R405" i="19"/>
  <c r="R415" i="19"/>
  <c r="R351" i="19"/>
  <c r="R398" i="19"/>
  <c r="R2331" i="19"/>
  <c r="M2403" i="19"/>
  <c r="M2404" i="19"/>
  <c r="J1215" i="20"/>
  <c r="V1286" i="19"/>
  <c r="V22" i="18" s="1"/>
  <c r="BC1967" i="19"/>
  <c r="BD1967" i="19"/>
  <c r="R33" i="18"/>
  <c r="R1967" i="19"/>
  <c r="R49" i="18"/>
  <c r="E37" i="18"/>
  <c r="R1270" i="19"/>
  <c r="J805" i="20"/>
  <c r="J760" i="20"/>
  <c r="J785" i="20"/>
  <c r="I1307" i="20"/>
  <c r="J988" i="20"/>
  <c r="AM934" i="20"/>
  <c r="AM771" i="20"/>
  <c r="AM998" i="20"/>
  <c r="AM1026" i="20"/>
  <c r="AM722" i="20"/>
  <c r="AM794" i="20"/>
  <c r="I1028" i="20"/>
  <c r="I985" i="20"/>
  <c r="AM790" i="20"/>
  <c r="I769" i="20"/>
  <c r="AM961" i="20"/>
  <c r="J977" i="20"/>
  <c r="J769" i="20"/>
  <c r="I1328" i="20"/>
  <c r="I977" i="20"/>
  <c r="J1326" i="20"/>
  <c r="I1326" i="20"/>
  <c r="I721" i="20"/>
  <c r="I785" i="20"/>
  <c r="AM898" i="20"/>
  <c r="AM742" i="20"/>
  <c r="BM2406" i="19"/>
  <c r="M2405" i="19"/>
  <c r="N2405" i="19"/>
  <c r="G2402" i="19"/>
  <c r="S2408" i="19"/>
  <c r="P2402" i="19"/>
  <c r="O2402" i="19"/>
  <c r="L2402" i="19"/>
  <c r="Q2402" i="19"/>
  <c r="AD2408" i="19"/>
  <c r="AD40" i="18" s="1"/>
  <c r="AD52" i="18" s="1"/>
  <c r="G2405" i="19"/>
  <c r="O2405" i="19"/>
  <c r="P2405" i="19"/>
  <c r="Q2405" i="19"/>
  <c r="L2405" i="19"/>
  <c r="U2408" i="19"/>
  <c r="N2402" i="19"/>
  <c r="BJ2408" i="19"/>
  <c r="N2406" i="19"/>
  <c r="G2404" i="19"/>
  <c r="L2404" i="19"/>
  <c r="Q2404" i="19"/>
  <c r="O2404" i="19"/>
  <c r="P2404" i="19"/>
  <c r="G2407" i="19"/>
  <c r="Q2407" i="19"/>
  <c r="R2407" i="19"/>
  <c r="L2407" i="19"/>
  <c r="O2407" i="19"/>
  <c r="P2407" i="19"/>
  <c r="T2408" i="19"/>
  <c r="M2402" i="19"/>
  <c r="N2403" i="19"/>
  <c r="G2406" i="19"/>
  <c r="L2406" i="19"/>
  <c r="O2406" i="19"/>
  <c r="P2406" i="19"/>
  <c r="Q2406" i="19"/>
  <c r="M2406" i="19"/>
  <c r="G2403" i="19"/>
  <c r="O2403" i="19"/>
  <c r="P2403" i="19"/>
  <c r="Q2403" i="19"/>
  <c r="L2403" i="19"/>
  <c r="N2404" i="19"/>
  <c r="BM2403" i="19"/>
  <c r="BM2402" i="19"/>
  <c r="BK2408" i="19"/>
  <c r="H2408" i="19"/>
  <c r="G40" i="18" s="1"/>
  <c r="BM2524" i="19"/>
  <c r="Q42" i="18"/>
  <c r="N42" i="18"/>
  <c r="M42" i="18"/>
  <c r="L42" i="18"/>
  <c r="R2524" i="19"/>
  <c r="E39" i="18"/>
  <c r="E38" i="18"/>
  <c r="R38" i="18"/>
  <c r="R130" i="19"/>
  <c r="J1114" i="20"/>
  <c r="J1293" i="20"/>
  <c r="BO1843" i="19"/>
  <c r="J1183" i="20"/>
  <c r="J1213" i="20"/>
  <c r="J1221" i="20"/>
  <c r="J1319" i="20"/>
  <c r="R1037" i="19"/>
  <c r="BO1835" i="19"/>
  <c r="V1845" i="19"/>
  <c r="V30" i="18" s="1"/>
  <c r="I1006" i="20"/>
  <c r="AM1006" i="20"/>
  <c r="I1000" i="20"/>
  <c r="AM1000" i="20"/>
  <c r="I884" i="20"/>
  <c r="AM884" i="20"/>
  <c r="J777" i="20"/>
  <c r="AM777" i="20"/>
  <c r="J727" i="20"/>
  <c r="AM727" i="20"/>
  <c r="I1040" i="20"/>
  <c r="AM1040" i="20"/>
  <c r="AM1028" i="20"/>
  <c r="I776" i="20"/>
  <c r="AM776" i="20"/>
  <c r="I1008" i="20"/>
  <c r="AM1008" i="20"/>
  <c r="I904" i="20"/>
  <c r="AM904" i="20"/>
  <c r="I716" i="20"/>
  <c r="AM716" i="20"/>
  <c r="I1027" i="20"/>
  <c r="AM1027" i="20"/>
  <c r="I827" i="20"/>
  <c r="AM827" i="20"/>
  <c r="I892" i="20"/>
  <c r="AM892" i="20"/>
  <c r="I978" i="20"/>
  <c r="AM978" i="20"/>
  <c r="J709" i="20"/>
  <c r="AM709" i="20"/>
  <c r="I788" i="20"/>
  <c r="AM788" i="20"/>
  <c r="J817" i="20"/>
  <c r="AM817" i="20"/>
  <c r="I972" i="20"/>
  <c r="AM972" i="20"/>
  <c r="I842" i="20"/>
  <c r="AM842" i="20"/>
  <c r="J746" i="20"/>
  <c r="AM746" i="20"/>
  <c r="I729" i="20"/>
  <c r="AM729" i="20"/>
  <c r="I1036" i="20"/>
  <c r="AM1036" i="20"/>
  <c r="J1246" i="20"/>
  <c r="I809" i="20"/>
  <c r="AM809" i="20"/>
  <c r="J937" i="20"/>
  <c r="AM937" i="20"/>
  <c r="I784" i="20"/>
  <c r="AM784" i="20"/>
  <c r="I1043" i="20"/>
  <c r="AM1043" i="20"/>
  <c r="I804" i="20"/>
  <c r="AM804" i="20"/>
  <c r="I1032" i="20"/>
  <c r="AM1032" i="20"/>
  <c r="I1010" i="20"/>
  <c r="AM1010" i="20"/>
  <c r="I852" i="20"/>
  <c r="AM852" i="20"/>
  <c r="I992" i="20"/>
  <c r="AM992" i="20"/>
  <c r="I944" i="20"/>
  <c r="AM944" i="20"/>
  <c r="J899" i="20"/>
  <c r="AM899" i="20"/>
  <c r="I812" i="20"/>
  <c r="AM812" i="20"/>
  <c r="J803" i="20"/>
  <c r="AM803" i="20"/>
  <c r="I939" i="20"/>
  <c r="AM939" i="20"/>
  <c r="J913" i="20"/>
  <c r="AM913" i="20"/>
  <c r="J993" i="20"/>
  <c r="AM993" i="20"/>
  <c r="I811" i="20"/>
  <c r="AM811" i="20"/>
  <c r="R17" i="18"/>
  <c r="I1011" i="20"/>
  <c r="AM1011" i="20"/>
  <c r="J849" i="20"/>
  <c r="AM849" i="20"/>
  <c r="I889" i="20"/>
  <c r="AM889" i="20"/>
  <c r="I1102" i="20"/>
  <c r="J1021" i="20"/>
  <c r="AM1021" i="20"/>
  <c r="J717" i="20"/>
  <c r="AM717" i="20"/>
  <c r="I916" i="20"/>
  <c r="AM916" i="20"/>
  <c r="J1043" i="20"/>
  <c r="I952" i="20"/>
  <c r="AM952" i="20"/>
  <c r="I848" i="20"/>
  <c r="AM848" i="20"/>
  <c r="I915" i="20"/>
  <c r="AM915" i="20"/>
  <c r="J963" i="20"/>
  <c r="AM963" i="20"/>
  <c r="I779" i="20"/>
  <c r="AM779" i="20"/>
  <c r="J825" i="20"/>
  <c r="AM825" i="20"/>
  <c r="I953" i="20"/>
  <c r="AM953" i="20"/>
  <c r="I728" i="20"/>
  <c r="AM728" i="20"/>
  <c r="J1257" i="20"/>
  <c r="I900" i="20"/>
  <c r="AM900" i="20"/>
  <c r="I996" i="20"/>
  <c r="AM996" i="20"/>
  <c r="I763" i="20"/>
  <c r="AM763" i="20"/>
  <c r="I868" i="20"/>
  <c r="AM868" i="20"/>
  <c r="I948" i="20"/>
  <c r="AM948" i="20"/>
  <c r="I976" i="20"/>
  <c r="AM976" i="20"/>
  <c r="I987" i="20"/>
  <c r="AM987" i="20"/>
  <c r="I816" i="20"/>
  <c r="AM816" i="20"/>
  <c r="I1048" i="20"/>
  <c r="AM1048" i="20"/>
  <c r="I956" i="20"/>
  <c r="AM956" i="20"/>
  <c r="I873" i="20"/>
  <c r="AM873" i="20"/>
  <c r="I860" i="20"/>
  <c r="AM860" i="20"/>
  <c r="I843" i="20"/>
  <c r="AM843" i="20"/>
  <c r="I955" i="20"/>
  <c r="AM955" i="20"/>
  <c r="J754" i="20"/>
  <c r="AM754" i="20"/>
  <c r="I940" i="20"/>
  <c r="AM940" i="20"/>
  <c r="I778" i="20"/>
  <c r="AM778" i="20"/>
  <c r="I924" i="20"/>
  <c r="AM924" i="20"/>
  <c r="I808" i="20"/>
  <c r="AM808" i="20"/>
  <c r="I772" i="20"/>
  <c r="AM772" i="20"/>
  <c r="I764" i="20"/>
  <c r="AM764" i="20"/>
  <c r="I1052" i="20"/>
  <c r="AM1052" i="20"/>
  <c r="I768" i="20"/>
  <c r="AM768" i="20"/>
  <c r="I896" i="20"/>
  <c r="AM896" i="20"/>
  <c r="I928" i="20"/>
  <c r="AM928" i="20"/>
  <c r="I960" i="20"/>
  <c r="AM960" i="20"/>
  <c r="I820" i="20"/>
  <c r="AM820" i="20"/>
  <c r="I736" i="20"/>
  <c r="AM736" i="20"/>
  <c r="I755" i="20"/>
  <c r="AM755" i="20"/>
  <c r="I1012" i="20"/>
  <c r="AM1012" i="20"/>
  <c r="I740" i="20"/>
  <c r="AM740" i="20"/>
  <c r="I1174" i="20"/>
  <c r="I800" i="20"/>
  <c r="AM800" i="20"/>
  <c r="I880" i="20"/>
  <c r="AM880" i="20"/>
  <c r="I840" i="20"/>
  <c r="AM840" i="20"/>
  <c r="J1057" i="20"/>
  <c r="AM1057" i="20"/>
  <c r="I947" i="20"/>
  <c r="AM947" i="20"/>
  <c r="I836" i="20"/>
  <c r="AM836" i="20"/>
  <c r="I883" i="20"/>
  <c r="AM883" i="20"/>
  <c r="I888" i="20"/>
  <c r="AM888" i="20"/>
  <c r="N1841" i="19"/>
  <c r="N1837" i="19"/>
  <c r="L1838" i="19"/>
  <c r="N1836" i="19"/>
  <c r="M1841" i="19"/>
  <c r="M1837" i="19"/>
  <c r="N1839" i="19"/>
  <c r="N1835" i="19"/>
  <c r="M1842" i="19"/>
  <c r="N1840" i="19"/>
  <c r="M1839" i="19"/>
  <c r="L1842" i="19"/>
  <c r="N1843" i="19"/>
  <c r="F1844" i="19"/>
  <c r="L1844" i="19"/>
  <c r="H1845" i="19"/>
  <c r="G30" i="18" s="1"/>
  <c r="BO1836" i="19"/>
  <c r="BO1839" i="19"/>
  <c r="BO1844" i="19"/>
  <c r="BO1837" i="19"/>
  <c r="BR1845" i="19"/>
  <c r="BO1842" i="19"/>
  <c r="BO1840" i="19"/>
  <c r="BP1845" i="19"/>
  <c r="BD930" i="19"/>
  <c r="H930" i="19"/>
  <c r="BC930" i="19"/>
  <c r="R1868" i="19"/>
  <c r="R31" i="18"/>
  <c r="R1833" i="19"/>
  <c r="R29" i="18"/>
  <c r="K3247" i="19"/>
  <c r="P18" i="18"/>
  <c r="Q18" i="18"/>
  <c r="K3255" i="19"/>
  <c r="K3236" i="19"/>
  <c r="K3242" i="19"/>
  <c r="K3235" i="19"/>
  <c r="K3250" i="19"/>
  <c r="K3252" i="19"/>
  <c r="K3240" i="19"/>
  <c r="K3251" i="19"/>
  <c r="BO1841" i="19"/>
  <c r="K3238" i="19"/>
  <c r="K3246" i="19"/>
  <c r="E25" i="18"/>
  <c r="K3239" i="19"/>
  <c r="K3233" i="19"/>
  <c r="E18" i="18"/>
  <c r="E19" i="18"/>
  <c r="K3245" i="19"/>
  <c r="K3254" i="19"/>
  <c r="R3256" i="19"/>
  <c r="P1844" i="19"/>
  <c r="O1844" i="19"/>
  <c r="L1837" i="19"/>
  <c r="Q1837" i="19"/>
  <c r="O1837" i="19"/>
  <c r="P1837" i="19"/>
  <c r="F1837" i="19"/>
  <c r="M1277" i="19"/>
  <c r="M1273" i="19"/>
  <c r="M1282" i="19"/>
  <c r="L1273" i="19"/>
  <c r="M1276" i="19"/>
  <c r="M1279" i="19"/>
  <c r="L1272" i="19"/>
  <c r="N1275" i="19"/>
  <c r="M1281" i="19"/>
  <c r="N1279" i="19"/>
  <c r="L1281" i="19"/>
  <c r="M1280" i="19"/>
  <c r="N1278" i="19"/>
  <c r="N1274" i="19"/>
  <c r="L1279" i="19"/>
  <c r="N1282" i="19"/>
  <c r="L1277" i="19"/>
  <c r="M1285" i="19"/>
  <c r="L1284" i="19"/>
  <c r="L1285" i="19"/>
  <c r="L1276" i="19"/>
  <c r="L1275" i="19"/>
  <c r="L1280" i="19"/>
  <c r="M1284" i="19"/>
  <c r="M1272" i="19"/>
  <c r="N1283" i="19"/>
  <c r="M1283" i="19"/>
  <c r="L1283" i="19"/>
  <c r="BC1286" i="19"/>
  <c r="L1244" i="19"/>
  <c r="S20" i="18"/>
  <c r="R267" i="19"/>
  <c r="I752" i="20"/>
  <c r="J752" i="20"/>
  <c r="I856" i="20"/>
  <c r="J856" i="20"/>
  <c r="AM1050" i="20"/>
  <c r="I922" i="20"/>
  <c r="I1303" i="20"/>
  <c r="I1335" i="20"/>
  <c r="J851" i="20"/>
  <c r="AM858" i="20"/>
  <c r="I1325" i="20"/>
  <c r="J868" i="20"/>
  <c r="J883" i="20"/>
  <c r="I837" i="20"/>
  <c r="J761" i="20"/>
  <c r="K3195" i="19"/>
  <c r="K1483" i="19"/>
  <c r="K3201" i="19"/>
  <c r="K3225" i="19"/>
  <c r="K634" i="19"/>
  <c r="K663" i="19"/>
  <c r="J1265" i="20"/>
  <c r="O18" i="18"/>
  <c r="K3179" i="19"/>
  <c r="Q1844" i="19"/>
  <c r="K580" i="19"/>
  <c r="K1861" i="19"/>
  <c r="K3210" i="19"/>
  <c r="K1531" i="19"/>
  <c r="Y10" i="18"/>
  <c r="O417" i="19"/>
  <c r="R417" i="19" s="1"/>
  <c r="K1535" i="19"/>
  <c r="K1856" i="19"/>
  <c r="K719" i="19"/>
  <c r="K2911" i="19"/>
  <c r="F2524" i="19"/>
  <c r="J728" i="20"/>
  <c r="AM1019" i="20"/>
  <c r="J1027" i="20"/>
  <c r="F339" i="19"/>
  <c r="J820" i="20"/>
  <c r="J729" i="20"/>
  <c r="AM684" i="20"/>
  <c r="AM620" i="20"/>
  <c r="AM556" i="20"/>
  <c r="AM481" i="20"/>
  <c r="AM420" i="20"/>
  <c r="AM365" i="20"/>
  <c r="AM298" i="20"/>
  <c r="AM190" i="20"/>
  <c r="AM676" i="20"/>
  <c r="AM612" i="20"/>
  <c r="AM473" i="20"/>
  <c r="AM413" i="20"/>
  <c r="AM357" i="20"/>
  <c r="AM290" i="20"/>
  <c r="AM217" i="20"/>
  <c r="AM182" i="20"/>
  <c r="AM605" i="20"/>
  <c r="AM533" i="20"/>
  <c r="AM349" i="20"/>
  <c r="AM282" i="20"/>
  <c r="AM230" i="20"/>
  <c r="AM270" i="20"/>
  <c r="AM656" i="20"/>
  <c r="AM401" i="20"/>
  <c r="AM204" i="20"/>
  <c r="AM262" i="20"/>
  <c r="AM584" i="20"/>
  <c r="AM510" i="20"/>
  <c r="AM261" i="20"/>
  <c r="AM197" i="20"/>
  <c r="AM238" i="20"/>
  <c r="AM246" i="20"/>
  <c r="AM198" i="20"/>
  <c r="AM577" i="20"/>
  <c r="AM253" i="20"/>
  <c r="AM177" i="20"/>
  <c r="AM635" i="20"/>
  <c r="AM496" i="20"/>
  <c r="AM312" i="20"/>
  <c r="AM245" i="20"/>
  <c r="AM326" i="20"/>
  <c r="AM628" i="20"/>
  <c r="AM488" i="20"/>
  <c r="AM428" i="20"/>
  <c r="AM305" i="20"/>
  <c r="AM237" i="20"/>
  <c r="AM294" i="20"/>
  <c r="AM254" i="20"/>
  <c r="BE1242" i="19"/>
  <c r="J939" i="20"/>
  <c r="I1242" i="20"/>
  <c r="J779" i="20"/>
  <c r="J1271" i="20"/>
  <c r="J1143" i="20"/>
  <c r="J1295" i="20"/>
  <c r="J763" i="20"/>
  <c r="AM850" i="20"/>
  <c r="I1320" i="20"/>
  <c r="J811" i="20"/>
  <c r="AM874" i="20"/>
  <c r="I937" i="20"/>
  <c r="AM741" i="20"/>
  <c r="AM734" i="20"/>
  <c r="I1057" i="20"/>
  <c r="AM725" i="20"/>
  <c r="AM834" i="20"/>
  <c r="I1311" i="20"/>
  <c r="K340" i="19"/>
  <c r="AM710" i="20"/>
  <c r="AM1018" i="20"/>
  <c r="AM770" i="20"/>
  <c r="I1126" i="20"/>
  <c r="I1070" i="20"/>
  <c r="I1222" i="20"/>
  <c r="J953" i="20"/>
  <c r="I899" i="20"/>
  <c r="J1199" i="20"/>
  <c r="J1089" i="20"/>
  <c r="J812" i="20"/>
  <c r="I913" i="20"/>
  <c r="AM931" i="20"/>
  <c r="AM1051" i="20"/>
  <c r="AM912" i="20"/>
  <c r="AM745" i="20"/>
  <c r="AM875" i="20"/>
  <c r="AM995" i="20"/>
  <c r="AM796" i="20"/>
  <c r="AM828" i="20"/>
  <c r="J1289" i="20"/>
  <c r="AM907" i="20"/>
  <c r="J1193" i="20"/>
  <c r="AM759" i="20"/>
  <c r="AM1016" i="20"/>
  <c r="AM719" i="20"/>
  <c r="AM787" i="20"/>
  <c r="AM819" i="20"/>
  <c r="AM1003" i="20"/>
  <c r="AM743" i="20"/>
  <c r="AM737" i="20"/>
  <c r="AM1035" i="20"/>
  <c r="AM832" i="20"/>
  <c r="AM795" i="20"/>
  <c r="AM859" i="20"/>
  <c r="AM979" i="20"/>
  <c r="AM712" i="20"/>
  <c r="AM780" i="20"/>
  <c r="AM844" i="20"/>
  <c r="AM876" i="20"/>
  <c r="J1105" i="20"/>
  <c r="AM891" i="20"/>
  <c r="AM923" i="20"/>
  <c r="AM936" i="20"/>
  <c r="AM968" i="20"/>
  <c r="AM835" i="20"/>
  <c r="I1021" i="20"/>
  <c r="K3183" i="19"/>
  <c r="J873" i="20"/>
  <c r="I145" i="20"/>
  <c r="I155" i="20"/>
  <c r="I825" i="20"/>
  <c r="I34" i="20"/>
  <c r="J1312" i="20"/>
  <c r="I1333" i="20"/>
  <c r="I1334" i="20"/>
  <c r="J978" i="20"/>
  <c r="I102" i="20"/>
  <c r="I87" i="20"/>
  <c r="I1309" i="20"/>
  <c r="I1348" i="20"/>
  <c r="AM1348" i="20"/>
  <c r="AM1590" i="20"/>
  <c r="I1590" i="20"/>
  <c r="J1590" i="20"/>
  <c r="J1169" i="20"/>
  <c r="AM1398" i="20"/>
  <c r="I1398" i="20"/>
  <c r="J1398" i="20"/>
  <c r="J1534" i="20"/>
  <c r="AM1534" i="20"/>
  <c r="AM1438" i="20"/>
  <c r="I1438" i="20"/>
  <c r="J1438" i="20"/>
  <c r="AM1574" i="20"/>
  <c r="I1574" i="20"/>
  <c r="J1574" i="20"/>
  <c r="I1518" i="20"/>
  <c r="AM1518" i="20"/>
  <c r="I1542" i="20"/>
  <c r="AM1542" i="20"/>
  <c r="AM1406" i="20"/>
  <c r="I1406" i="20"/>
  <c r="J1406" i="20"/>
  <c r="I1564" i="20"/>
  <c r="AM1564" i="20"/>
  <c r="I1589" i="20"/>
  <c r="AM1589" i="20"/>
  <c r="AM1486" i="20"/>
  <c r="I1486" i="20"/>
  <c r="J1486" i="20"/>
  <c r="AM1470" i="20"/>
  <c r="J1470" i="20"/>
  <c r="I1470" i="20"/>
  <c r="J1422" i="20"/>
  <c r="AM1422" i="20"/>
  <c r="AM1558" i="20"/>
  <c r="I1558" i="20"/>
  <c r="J1558" i="20"/>
  <c r="I1502" i="20"/>
  <c r="AM1502" i="20"/>
  <c r="I1485" i="20"/>
  <c r="AM1485" i="20"/>
  <c r="J1454" i="20"/>
  <c r="AM1454" i="20"/>
  <c r="I1454" i="20"/>
  <c r="I1358" i="20"/>
  <c r="AM1358" i="20"/>
  <c r="AM1382" i="20"/>
  <c r="J1382" i="20"/>
  <c r="I1382" i="20"/>
  <c r="I754" i="20"/>
  <c r="I1461" i="20"/>
  <c r="AM1461" i="20"/>
  <c r="J1566" i="20"/>
  <c r="AM1566" i="20"/>
  <c r="J1374" i="20"/>
  <c r="AM1374" i="20"/>
  <c r="I1374" i="20"/>
  <c r="J1297" i="20"/>
  <c r="I1494" i="20"/>
  <c r="AM1494" i="20"/>
  <c r="J1081" i="20"/>
  <c r="J985" i="20"/>
  <c r="J755" i="20"/>
  <c r="I1452" i="20"/>
  <c r="AM1452" i="20"/>
  <c r="I1437" i="20"/>
  <c r="AM1437" i="20"/>
  <c r="AM1550" i="20"/>
  <c r="I1550" i="20"/>
  <c r="J1550" i="20"/>
  <c r="J924" i="20"/>
  <c r="J1129" i="20"/>
  <c r="I1129" i="20"/>
  <c r="J1478" i="20"/>
  <c r="AM1478" i="20"/>
  <c r="I1478" i="20"/>
  <c r="I1366" i="20"/>
  <c r="AM1366" i="20"/>
  <c r="I1508" i="20"/>
  <c r="AM1508" i="20"/>
  <c r="J1526" i="20"/>
  <c r="AM1526" i="20"/>
  <c r="I1526" i="20"/>
  <c r="AM1462" i="20"/>
  <c r="I1462" i="20"/>
  <c r="J1462" i="20"/>
  <c r="BO342" i="19"/>
  <c r="BP342" i="19" s="1"/>
  <c r="BO341" i="19"/>
  <c r="BP341" i="19" s="1"/>
  <c r="BJ1237" i="19"/>
  <c r="BM1237" i="19" s="1"/>
  <c r="F1237" i="19" s="1"/>
  <c r="K1227" i="19"/>
  <c r="K1228" i="19"/>
  <c r="G20" i="18"/>
  <c r="BJ1243" i="19"/>
  <c r="BM1243" i="19" s="1"/>
  <c r="F1243" i="19" s="1"/>
  <c r="K1236" i="19"/>
  <c r="BJ1232" i="19"/>
  <c r="BM1232" i="19" s="1"/>
  <c r="F1232" i="19" s="1"/>
  <c r="BO340" i="19"/>
  <c r="BP340" i="19" s="1"/>
  <c r="BO339" i="19"/>
  <c r="BP339" i="19" s="1"/>
  <c r="BJ1231" i="19"/>
  <c r="BM1231" i="19" s="1"/>
  <c r="F1231" i="19" s="1"/>
  <c r="K1233" i="19"/>
  <c r="E2" i="18"/>
  <c r="BJ1239" i="19"/>
  <c r="BM1239" i="19" s="1"/>
  <c r="F1239" i="19" s="1"/>
  <c r="K1241" i="19"/>
  <c r="BO337" i="19"/>
  <c r="BP337" i="19" s="1"/>
  <c r="BJ1235" i="19"/>
  <c r="BM1235" i="19" s="1"/>
  <c r="F1235" i="19" s="1"/>
  <c r="BJ1242" i="19"/>
  <c r="BM1242" i="19" s="1"/>
  <c r="F1242" i="19" s="1"/>
  <c r="BO336" i="19"/>
  <c r="BP336" i="19" s="1"/>
  <c r="BJ1234" i="19"/>
  <c r="BM1234" i="19" s="1"/>
  <c r="F1234" i="19" s="1"/>
  <c r="K2407" i="19"/>
  <c r="BJ1240" i="19"/>
  <c r="BM1240" i="19" s="1"/>
  <c r="F1240" i="19" s="1"/>
  <c r="BO338" i="19"/>
  <c r="BP338" i="19" s="1"/>
  <c r="K1230" i="19"/>
  <c r="BD2924" i="19"/>
  <c r="BC2924" i="19"/>
  <c r="H2924" i="19"/>
  <c r="G46" i="18" s="1"/>
  <c r="I1405" i="20"/>
  <c r="J1405" i="20"/>
  <c r="I1573" i="20"/>
  <c r="J1573" i="20"/>
  <c r="J1381" i="20"/>
  <c r="I1381" i="20"/>
  <c r="I1549" i="20"/>
  <c r="J1549" i="20"/>
  <c r="J1565" i="20"/>
  <c r="I1565" i="20"/>
  <c r="J1501" i="20"/>
  <c r="I1501" i="20"/>
  <c r="I1445" i="20"/>
  <c r="J1445" i="20"/>
  <c r="I1541" i="20"/>
  <c r="J1541" i="20"/>
  <c r="J1373" i="20"/>
  <c r="I1373" i="20"/>
  <c r="I1581" i="20"/>
  <c r="J1581" i="20"/>
  <c r="J1493" i="20"/>
  <c r="I1493" i="20"/>
  <c r="I1349" i="20"/>
  <c r="J1349" i="20"/>
  <c r="I1557" i="20"/>
  <c r="J1557" i="20"/>
  <c r="I1421" i="20"/>
  <c r="J1421" i="20"/>
  <c r="I1469" i="20"/>
  <c r="J1469" i="20"/>
  <c r="J1429" i="20"/>
  <c r="I1429" i="20"/>
  <c r="I1509" i="20"/>
  <c r="J1509" i="20"/>
  <c r="I1365" i="20"/>
  <c r="J1365" i="20"/>
  <c r="I1397" i="20"/>
  <c r="J1397" i="20"/>
  <c r="J1477" i="20"/>
  <c r="I1477" i="20"/>
  <c r="AM938" i="20"/>
  <c r="AM1034" i="20"/>
  <c r="AM946" i="20"/>
  <c r="AM1042" i="20"/>
  <c r="J842" i="20"/>
  <c r="J1508" i="20"/>
  <c r="AM954" i="20"/>
  <c r="J892" i="20"/>
  <c r="J889" i="20"/>
  <c r="J804" i="20"/>
  <c r="I817" i="20"/>
  <c r="AM735" i="20"/>
  <c r="I717" i="20"/>
  <c r="AM986" i="20"/>
  <c r="J843" i="20"/>
  <c r="Q1244" i="19"/>
  <c r="J836" i="20"/>
  <c r="J947" i="20"/>
  <c r="J1036" i="20"/>
  <c r="I803" i="20"/>
  <c r="O1244" i="19"/>
  <c r="I1230" i="20"/>
  <c r="J776" i="20"/>
  <c r="J952" i="20"/>
  <c r="J904" i="20"/>
  <c r="J827" i="20"/>
  <c r="J736" i="20"/>
  <c r="J940" i="20"/>
  <c r="I709" i="20"/>
  <c r="I746" i="20"/>
  <c r="R1244" i="19"/>
  <c r="J1245" i="20"/>
  <c r="J996" i="20"/>
  <c r="U20" i="18"/>
  <c r="J1117" i="20"/>
  <c r="I963" i="20"/>
  <c r="N1244" i="19"/>
  <c r="J764" i="20"/>
  <c r="J888" i="20"/>
  <c r="J788" i="20"/>
  <c r="J1564" i="20"/>
  <c r="Q1842" i="19"/>
  <c r="O1842" i="19"/>
  <c r="L18" i="18"/>
  <c r="F1842" i="19"/>
  <c r="P1842" i="19"/>
  <c r="N18" i="18"/>
  <c r="Q10" i="18"/>
  <c r="J1318" i="20"/>
  <c r="I1317" i="20"/>
  <c r="I1308" i="20"/>
  <c r="J1327" i="20"/>
  <c r="I1287" i="20"/>
  <c r="J1287" i="20"/>
  <c r="I1263" i="20"/>
  <c r="J1263" i="20"/>
  <c r="J1111" i="20"/>
  <c r="I1111" i="20"/>
  <c r="I1239" i="20"/>
  <c r="J1239" i="20"/>
  <c r="I1279" i="20"/>
  <c r="J1279" i="20"/>
  <c r="I1207" i="20"/>
  <c r="J1207" i="20"/>
  <c r="I1135" i="20"/>
  <c r="J1135" i="20"/>
  <c r="I1231" i="20"/>
  <c r="J1231" i="20"/>
  <c r="I1159" i="20"/>
  <c r="J1159" i="20"/>
  <c r="I1238" i="20"/>
  <c r="I1134" i="20"/>
  <c r="J1285" i="20"/>
  <c r="J1269" i="20"/>
  <c r="J1077" i="20"/>
  <c r="I1078" i="20"/>
  <c r="J1189" i="20"/>
  <c r="J1173" i="20"/>
  <c r="I144" i="20"/>
  <c r="I168" i="20"/>
  <c r="I90" i="20"/>
  <c r="J82" i="20"/>
  <c r="J149" i="20"/>
  <c r="I13" i="20"/>
  <c r="I93" i="20"/>
  <c r="J51" i="20"/>
  <c r="J27" i="20"/>
  <c r="I126" i="20"/>
  <c r="J55" i="20"/>
  <c r="I98" i="20"/>
  <c r="I42" i="20"/>
  <c r="J167" i="20"/>
  <c r="J118" i="20"/>
  <c r="I152" i="20"/>
  <c r="I161" i="20"/>
  <c r="J75" i="20"/>
  <c r="J105" i="20"/>
  <c r="J41" i="20"/>
  <c r="I85" i="20"/>
  <c r="J132" i="20"/>
  <c r="J26" i="20"/>
  <c r="J169" i="20"/>
  <c r="J133" i="20"/>
  <c r="I114" i="20"/>
  <c r="I65" i="20"/>
  <c r="I136" i="20"/>
  <c r="I130" i="20"/>
  <c r="I59" i="20"/>
  <c r="I143" i="20"/>
  <c r="I15" i="20"/>
  <c r="J15" i="20"/>
  <c r="I47" i="20"/>
  <c r="I29" i="20"/>
  <c r="J29" i="20"/>
  <c r="I150" i="20"/>
  <c r="J66" i="20"/>
  <c r="I18" i="20"/>
  <c r="J22" i="20"/>
  <c r="I79" i="20"/>
  <c r="J119" i="20"/>
  <c r="J24" i="20"/>
  <c r="J88" i="20"/>
  <c r="J101" i="20"/>
  <c r="I156" i="20"/>
  <c r="J1306" i="20"/>
  <c r="I1085" i="20"/>
  <c r="J1085" i="20"/>
  <c r="J1165" i="20"/>
  <c r="J1205" i="20"/>
  <c r="J1452" i="20"/>
  <c r="J1101" i="20"/>
  <c r="J1261" i="20"/>
  <c r="I1079" i="20"/>
  <c r="J1079" i="20"/>
  <c r="I1071" i="20"/>
  <c r="J1071" i="20"/>
  <c r="I1214" i="20"/>
  <c r="J1214" i="20"/>
  <c r="J1103" i="20"/>
  <c r="I1103" i="20"/>
  <c r="I1063" i="20"/>
  <c r="J1063" i="20"/>
  <c r="I1150" i="20"/>
  <c r="J1150" i="20"/>
  <c r="I1095" i="20"/>
  <c r="J1095" i="20"/>
  <c r="I1182" i="20"/>
  <c r="J1182" i="20"/>
  <c r="I1428" i="20"/>
  <c r="J1428" i="20"/>
  <c r="J1348" i="20"/>
  <c r="J1516" i="20"/>
  <c r="I1516" i="20"/>
  <c r="J1580" i="20"/>
  <c r="I1580" i="20"/>
  <c r="J1468" i="20"/>
  <c r="I1468" i="20"/>
  <c r="I1532" i="20"/>
  <c r="J1532" i="20"/>
  <c r="J1436" i="20"/>
  <c r="I1436" i="20"/>
  <c r="I1556" i="20"/>
  <c r="J1556" i="20"/>
  <c r="J1484" i="20"/>
  <c r="I1484" i="20"/>
  <c r="I1492" i="20"/>
  <c r="J1492" i="20"/>
  <c r="J1460" i="20"/>
  <c r="I1460" i="20"/>
  <c r="J1404" i="20"/>
  <c r="I1404" i="20"/>
  <c r="I1524" i="20"/>
  <c r="J1524" i="20"/>
  <c r="I1356" i="20"/>
  <c r="J1356" i="20"/>
  <c r="I1500" i="20"/>
  <c r="J1500" i="20"/>
  <c r="J1476" i="20"/>
  <c r="I1476" i="20"/>
  <c r="I1388" i="20"/>
  <c r="J1388" i="20"/>
  <c r="I1572" i="20"/>
  <c r="J1572" i="20"/>
  <c r="J1380" i="20"/>
  <c r="I1380" i="20"/>
  <c r="I1270" i="20"/>
  <c r="J1201" i="20"/>
  <c r="I1391" i="20"/>
  <c r="J1391" i="20"/>
  <c r="I1575" i="20"/>
  <c r="J1575" i="20"/>
  <c r="I1463" i="20"/>
  <c r="J1463" i="20"/>
  <c r="I1423" i="20"/>
  <c r="J1423" i="20"/>
  <c r="I1511" i="20"/>
  <c r="J1511" i="20"/>
  <c r="I1359" i="20"/>
  <c r="J1359" i="20"/>
  <c r="I1567" i="20"/>
  <c r="J1567" i="20"/>
  <c r="I1455" i="20"/>
  <c r="J1455" i="20"/>
  <c r="I1447" i="20"/>
  <c r="J1447" i="20"/>
  <c r="I1351" i="20"/>
  <c r="J1351" i="20"/>
  <c r="I1399" i="20"/>
  <c r="J1399" i="20"/>
  <c r="I1527" i="20"/>
  <c r="J1527" i="20"/>
  <c r="I1471" i="20"/>
  <c r="J1471" i="20"/>
  <c r="I1415" i="20"/>
  <c r="J1415" i="20"/>
  <c r="I1543" i="20"/>
  <c r="J1543" i="20"/>
  <c r="I1559" i="20"/>
  <c r="J1559" i="20"/>
  <c r="I1583" i="20"/>
  <c r="J1583" i="20"/>
  <c r="I1519" i="20"/>
  <c r="J1519" i="20"/>
  <c r="I1367" i="20"/>
  <c r="J1367" i="20"/>
  <c r="I1535" i="20"/>
  <c r="J1535" i="20"/>
  <c r="I1431" i="20"/>
  <c r="J1431" i="20"/>
  <c r="I1195" i="20"/>
  <c r="J1195" i="20"/>
  <c r="J1154" i="20"/>
  <c r="I1154" i="20"/>
  <c r="I1141" i="20"/>
  <c r="J1141" i="20"/>
  <c r="I1187" i="20"/>
  <c r="J1187" i="20"/>
  <c r="I1167" i="20"/>
  <c r="J1167" i="20"/>
  <c r="I1093" i="20"/>
  <c r="J1093" i="20"/>
  <c r="I1127" i="20"/>
  <c r="J1127" i="20"/>
  <c r="J1229" i="20"/>
  <c r="J1107" i="20"/>
  <c r="I1107" i="20"/>
  <c r="I1087" i="20"/>
  <c r="J1087" i="20"/>
  <c r="J1291" i="20"/>
  <c r="I1291" i="20"/>
  <c r="J1161" i="20"/>
  <c r="O51" i="18"/>
  <c r="P51" i="18"/>
  <c r="L51" i="18"/>
  <c r="Q51" i="18"/>
  <c r="M51" i="18"/>
  <c r="N51" i="18"/>
  <c r="E51" i="18"/>
  <c r="I1310" i="20"/>
  <c r="I1340" i="20"/>
  <c r="J1325" i="20"/>
  <c r="I1453" i="20"/>
  <c r="J1453" i="20"/>
  <c r="I1364" i="20"/>
  <c r="J1364" i="20"/>
  <c r="I1495" i="20"/>
  <c r="J1495" i="20"/>
  <c r="I1375" i="20"/>
  <c r="J1375" i="20"/>
  <c r="I1466" i="20"/>
  <c r="J1466" i="20"/>
  <c r="I1389" i="20"/>
  <c r="J1389" i="20"/>
  <c r="I1487" i="20"/>
  <c r="J1487" i="20"/>
  <c r="I1446" i="20"/>
  <c r="J1446" i="20"/>
  <c r="I1357" i="20"/>
  <c r="J1357" i="20"/>
  <c r="I1479" i="20"/>
  <c r="J1479" i="20"/>
  <c r="I1434" i="20"/>
  <c r="J1434" i="20"/>
  <c r="I1510" i="20"/>
  <c r="J1510" i="20"/>
  <c r="I1571" i="20"/>
  <c r="J1571" i="20"/>
  <c r="I1459" i="20"/>
  <c r="J1459" i="20"/>
  <c r="I1414" i="20"/>
  <c r="J1414" i="20"/>
  <c r="I1540" i="20"/>
  <c r="J1540" i="20"/>
  <c r="I1563" i="20"/>
  <c r="J1563" i="20"/>
  <c r="I1439" i="20"/>
  <c r="J1439" i="20"/>
  <c r="I1402" i="20"/>
  <c r="J1402" i="20"/>
  <c r="I1396" i="20"/>
  <c r="J1396" i="20"/>
  <c r="I1503" i="20"/>
  <c r="J1503" i="20"/>
  <c r="I1533" i="20"/>
  <c r="J1533" i="20"/>
  <c r="I1472" i="20"/>
  <c r="J1472" i="20"/>
  <c r="I1555" i="20"/>
  <c r="J1555" i="20"/>
  <c r="I1427" i="20"/>
  <c r="J1427" i="20"/>
  <c r="I1370" i="20"/>
  <c r="J1370" i="20"/>
  <c r="I1517" i="20"/>
  <c r="J1517" i="20"/>
  <c r="I1383" i="20"/>
  <c r="J1383" i="20"/>
  <c r="I1525" i="20"/>
  <c r="J1525" i="20"/>
  <c r="I1420" i="20"/>
  <c r="J1420" i="20"/>
  <c r="I1547" i="20"/>
  <c r="J1547" i="20"/>
  <c r="I1407" i="20"/>
  <c r="J1407" i="20"/>
  <c r="I1586" i="20"/>
  <c r="J1586" i="20"/>
  <c r="I1350" i="20"/>
  <c r="J1350" i="20"/>
  <c r="I777" i="20"/>
  <c r="I60" i="20"/>
  <c r="J81" i="20"/>
  <c r="J800" i="20"/>
  <c r="I83" i="20"/>
  <c r="J753" i="20"/>
  <c r="I753" i="20"/>
  <c r="I1323" i="20"/>
  <c r="I141" i="20"/>
  <c r="J928" i="20"/>
  <c r="I864" i="20"/>
  <c r="J864" i="20"/>
  <c r="I727" i="20"/>
  <c r="J115" i="20"/>
  <c r="I1056" i="20"/>
  <c r="J1056" i="20"/>
  <c r="J159" i="20"/>
  <c r="I1017" i="20"/>
  <c r="J1017" i="20"/>
  <c r="I1024" i="20"/>
  <c r="J1024" i="20"/>
  <c r="J778" i="20"/>
  <c r="I158" i="20"/>
  <c r="J158" i="20"/>
  <c r="J154" i="20"/>
  <c r="I154" i="20"/>
  <c r="J716" i="20"/>
  <c r="J1331" i="20"/>
  <c r="J784" i="20"/>
  <c r="J960" i="20"/>
  <c r="J1048" i="20"/>
  <c r="K3165" i="19"/>
  <c r="K3197" i="19"/>
  <c r="J987" i="20"/>
  <c r="J884" i="20"/>
  <c r="I104" i="20"/>
  <c r="J944" i="20"/>
  <c r="J94" i="20"/>
  <c r="J916" i="20"/>
  <c r="I724" i="20"/>
  <c r="J724" i="20"/>
  <c r="I67" i="20"/>
  <c r="I129" i="20"/>
  <c r="I61" i="20"/>
  <c r="I165" i="20"/>
  <c r="AM1014" i="20"/>
  <c r="I980" i="20"/>
  <c r="J980" i="20"/>
  <c r="I1026" i="20"/>
  <c r="J1026" i="20"/>
  <c r="I993" i="20"/>
  <c r="J5" i="20"/>
  <c r="I99" i="20"/>
  <c r="I932" i="20"/>
  <c r="J932" i="20"/>
  <c r="I70" i="20"/>
  <c r="J39" i="20"/>
  <c r="I720" i="20"/>
  <c r="J720" i="20"/>
  <c r="I872" i="20"/>
  <c r="J872" i="20"/>
  <c r="I920" i="20"/>
  <c r="J920" i="20"/>
  <c r="I1002" i="20"/>
  <c r="J1002" i="20"/>
  <c r="J1040" i="20"/>
  <c r="J772" i="20"/>
  <c r="I1025" i="20"/>
  <c r="J1025" i="20"/>
  <c r="AM1033" i="20"/>
  <c r="J840" i="20"/>
  <c r="AM908" i="20"/>
  <c r="AM1049" i="20"/>
  <c r="J1304" i="20"/>
  <c r="I905" i="20"/>
  <c r="J905" i="20"/>
  <c r="I921" i="20"/>
  <c r="J921" i="20"/>
  <c r="AM964" i="20"/>
  <c r="J860" i="20"/>
  <c r="AM1004" i="20"/>
  <c r="AM1020" i="20"/>
  <c r="J1012" i="20"/>
  <c r="AM1044" i="20"/>
  <c r="J1052" i="20"/>
  <c r="J956" i="20"/>
  <c r="I961" i="20"/>
  <c r="J961" i="20"/>
  <c r="J915" i="20"/>
  <c r="J1000" i="20"/>
  <c r="I1050" i="20"/>
  <c r="J1050" i="20"/>
  <c r="J965" i="20"/>
  <c r="I965" i="20"/>
  <c r="J1339" i="20"/>
  <c r="J816" i="20"/>
  <c r="I984" i="20"/>
  <c r="J984" i="20"/>
  <c r="AM871" i="20"/>
  <c r="AM959" i="20"/>
  <c r="AM730" i="20"/>
  <c r="AM797" i="20"/>
  <c r="AM885" i="20"/>
  <c r="AM949" i="20"/>
  <c r="AM1037" i="20"/>
  <c r="AM731" i="20"/>
  <c r="AM974" i="20"/>
  <c r="I866" i="20"/>
  <c r="J866" i="20"/>
  <c r="I857" i="20"/>
  <c r="J857" i="20"/>
  <c r="AM1023" i="20"/>
  <c r="AM715" i="20"/>
  <c r="AM887" i="20"/>
  <c r="AM821" i="20"/>
  <c r="AM893" i="20"/>
  <c r="AM957" i="20"/>
  <c r="AM1045" i="20"/>
  <c r="AM739" i="20"/>
  <c r="J120" i="20"/>
  <c r="I1315" i="20"/>
  <c r="AM723" i="20"/>
  <c r="AM823" i="20"/>
  <c r="AM895" i="20"/>
  <c r="AM1039" i="20"/>
  <c r="AM747" i="20"/>
  <c r="AM829" i="20"/>
  <c r="AM901" i="20"/>
  <c r="AM981" i="20"/>
  <c r="AM1053" i="20"/>
  <c r="AM732" i="20"/>
  <c r="AM831" i="20"/>
  <c r="AM983" i="20"/>
  <c r="AM1047" i="20"/>
  <c r="AM756" i="20"/>
  <c r="AM845" i="20"/>
  <c r="AM909" i="20"/>
  <c r="AM989" i="20"/>
  <c r="AM757" i="20"/>
  <c r="J125" i="20"/>
  <c r="I1338" i="20"/>
  <c r="AM839" i="20"/>
  <c r="AM919" i="20"/>
  <c r="AM765" i="20"/>
  <c r="AM853" i="20"/>
  <c r="AM997" i="20"/>
  <c r="J801" i="20"/>
  <c r="I801" i="20"/>
  <c r="I1314" i="20"/>
  <c r="AM773" i="20"/>
  <c r="AM861" i="20"/>
  <c r="AM925" i="20"/>
  <c r="AM1005" i="20"/>
  <c r="J945" i="20"/>
  <c r="I945" i="20"/>
  <c r="J1010" i="20"/>
  <c r="I1322" i="20"/>
  <c r="AM791" i="20"/>
  <c r="AM855" i="20"/>
  <c r="AM748" i="20"/>
  <c r="AM781" i="20"/>
  <c r="AM869" i="20"/>
  <c r="AM933" i="20"/>
  <c r="AM1013" i="20"/>
  <c r="I881" i="20"/>
  <c r="J881" i="20"/>
  <c r="J814" i="20"/>
  <c r="I1330" i="20"/>
  <c r="AM799" i="20"/>
  <c r="AM951" i="20"/>
  <c r="AM789" i="20"/>
  <c r="AM877" i="20"/>
  <c r="AM941" i="20"/>
  <c r="AM1029" i="20"/>
  <c r="K1472" i="19"/>
  <c r="I930" i="20"/>
  <c r="J930" i="20"/>
  <c r="J110" i="20"/>
  <c r="I110" i="20"/>
  <c r="I826" i="20"/>
  <c r="J826" i="20"/>
  <c r="AM903" i="20"/>
  <c r="J771" i="20"/>
  <c r="J1009" i="20"/>
  <c r="I1009" i="20"/>
  <c r="J813" i="20"/>
  <c r="I813" i="20"/>
  <c r="J1329" i="20"/>
  <c r="I73" i="20"/>
  <c r="J73" i="20"/>
  <c r="J137" i="20"/>
  <c r="I137" i="20"/>
  <c r="J970" i="20"/>
  <c r="I970" i="20"/>
  <c r="I867" i="20"/>
  <c r="J867" i="20"/>
  <c r="J786" i="20"/>
  <c r="I786" i="20"/>
  <c r="I870" i="20"/>
  <c r="J870" i="20"/>
  <c r="J1316" i="20"/>
  <c r="AM708" i="20"/>
  <c r="J733" i="20"/>
  <c r="I733" i="20"/>
  <c r="K3226" i="19"/>
  <c r="I882" i="20"/>
  <c r="J882" i="20"/>
  <c r="J833" i="20"/>
  <c r="I833" i="20"/>
  <c r="J880" i="20"/>
  <c r="J1028" i="20"/>
  <c r="J992" i="20"/>
  <c r="I100" i="20"/>
  <c r="J100" i="20"/>
  <c r="J722" i="20"/>
  <c r="I722" i="20"/>
  <c r="I794" i="20"/>
  <c r="J794" i="20"/>
  <c r="I846" i="20"/>
  <c r="J846" i="20"/>
  <c r="J896" i="20"/>
  <c r="J108" i="20"/>
  <c r="I108" i="20"/>
  <c r="I1054" i="20"/>
  <c r="J1054" i="20"/>
  <c r="J40" i="20"/>
  <c r="I40" i="20"/>
  <c r="J1324" i="20"/>
  <c r="AM713" i="20"/>
  <c r="I934" i="20"/>
  <c r="J934" i="20"/>
  <c r="J46" i="20"/>
  <c r="K3217" i="19"/>
  <c r="J1032" i="20"/>
  <c r="I994" i="20"/>
  <c r="J994" i="20"/>
  <c r="J1008" i="20"/>
  <c r="I878" i="20"/>
  <c r="J878" i="20"/>
  <c r="I911" i="20"/>
  <c r="J911" i="20"/>
  <c r="J711" i="20"/>
  <c r="I711" i="20"/>
  <c r="I890" i="20"/>
  <c r="J890" i="20"/>
  <c r="J768" i="20"/>
  <c r="I902" i="20"/>
  <c r="J902" i="20"/>
  <c r="J948" i="20"/>
  <c r="I886" i="20"/>
  <c r="J886" i="20"/>
  <c r="J71" i="20"/>
  <c r="I71" i="20"/>
  <c r="AM927" i="20"/>
  <c r="J848" i="20"/>
  <c r="J808" i="20"/>
  <c r="J740" i="20"/>
  <c r="J57" i="20"/>
  <c r="I57" i="20"/>
  <c r="J63" i="20"/>
  <c r="I63" i="20"/>
  <c r="I738" i="20"/>
  <c r="J738" i="20"/>
  <c r="I1305" i="20"/>
  <c r="K3170" i="19"/>
  <c r="I1031" i="20"/>
  <c r="J1031" i="20"/>
  <c r="I822" i="20"/>
  <c r="J822" i="20"/>
  <c r="I802" i="20"/>
  <c r="J802" i="20"/>
  <c r="J806" i="20"/>
  <c r="I806" i="20"/>
  <c r="J1307" i="20"/>
  <c r="J976" i="20"/>
  <c r="J726" i="20"/>
  <c r="I726" i="20"/>
  <c r="J1332" i="20"/>
  <c r="J847" i="20"/>
  <c r="I847" i="20"/>
  <c r="J879" i="20"/>
  <c r="I879" i="20"/>
  <c r="I131" i="20"/>
  <c r="J131" i="20"/>
  <c r="I910" i="20"/>
  <c r="J910" i="20"/>
  <c r="J917" i="20"/>
  <c r="I917" i="20"/>
  <c r="K1482" i="19"/>
  <c r="I69" i="20"/>
  <c r="J69" i="20"/>
  <c r="J818" i="20"/>
  <c r="I818" i="20"/>
  <c r="I92" i="20"/>
  <c r="J92" i="20"/>
  <c r="I914" i="20"/>
  <c r="J914" i="20"/>
  <c r="K3159" i="19"/>
  <c r="I1342" i="20"/>
  <c r="I830" i="20"/>
  <c r="J830" i="20"/>
  <c r="J135" i="20"/>
  <c r="I135" i="20"/>
  <c r="I935" i="20"/>
  <c r="J935" i="20"/>
  <c r="J790" i="20"/>
  <c r="I1313" i="20"/>
  <c r="J741" i="20"/>
  <c r="I741" i="20"/>
  <c r="I962" i="20"/>
  <c r="J962" i="20"/>
  <c r="I751" i="20"/>
  <c r="J751" i="20"/>
  <c r="J1006" i="20"/>
  <c r="AM714" i="20"/>
  <c r="J906" i="20"/>
  <c r="I906" i="20"/>
  <c r="I38" i="20"/>
  <c r="J38" i="20"/>
  <c r="J36" i="20"/>
  <c r="I36" i="20"/>
  <c r="I116" i="20"/>
  <c r="J116" i="20"/>
  <c r="J926" i="20"/>
  <c r="I926" i="20"/>
  <c r="J982" i="20"/>
  <c r="I982" i="20"/>
  <c r="J758" i="20"/>
  <c r="I758" i="20"/>
  <c r="I815" i="20"/>
  <c r="J815" i="20"/>
  <c r="J841" i="20"/>
  <c r="I841" i="20"/>
  <c r="J852" i="20"/>
  <c r="J782" i="20"/>
  <c r="I782" i="20"/>
  <c r="I139" i="20"/>
  <c r="J139" i="20"/>
  <c r="I718" i="20"/>
  <c r="J718" i="20"/>
  <c r="J898" i="20"/>
  <c r="I750" i="20"/>
  <c r="J750" i="20"/>
  <c r="K1857" i="19"/>
  <c r="K3224" i="19"/>
  <c r="H1286" i="19"/>
  <c r="BE1281" i="19"/>
  <c r="S1845" i="19"/>
  <c r="P1835" i="19"/>
  <c r="L1835" i="19"/>
  <c r="Q1835" i="19"/>
  <c r="F1835" i="19"/>
  <c r="O1835" i="19"/>
  <c r="M1278" i="19"/>
  <c r="Q1278" i="19"/>
  <c r="F1278" i="19"/>
  <c r="O1278" i="19"/>
  <c r="P1278" i="19"/>
  <c r="N1285" i="19"/>
  <c r="O1285" i="19"/>
  <c r="P1285" i="19"/>
  <c r="Q1285" i="19"/>
  <c r="F1285" i="19"/>
  <c r="N336" i="19"/>
  <c r="O336" i="19"/>
  <c r="P336" i="19"/>
  <c r="Q336" i="19"/>
  <c r="AT175" i="20"/>
  <c r="AR705" i="20"/>
  <c r="F2408" i="19"/>
  <c r="Q1279" i="19"/>
  <c r="N1838" i="19"/>
  <c r="U1845" i="19"/>
  <c r="M1274" i="19"/>
  <c r="T1286" i="19"/>
  <c r="M1275" i="19"/>
  <c r="P1275" i="19"/>
  <c r="Q1275" i="19"/>
  <c r="F1275" i="19"/>
  <c r="O1275" i="19"/>
  <c r="N1277" i="19"/>
  <c r="Q1277" i="19"/>
  <c r="M339" i="19"/>
  <c r="O339" i="19"/>
  <c r="P339" i="19"/>
  <c r="Q339" i="19"/>
  <c r="BM1371" i="19"/>
  <c r="BM129" i="19"/>
  <c r="BJ130" i="19"/>
  <c r="BJ1833" i="19"/>
  <c r="P1283" i="19"/>
  <c r="Q340" i="19"/>
  <c r="F1841" i="19"/>
  <c r="L1841" i="19"/>
  <c r="Q1841" i="19"/>
  <c r="P1841" i="19"/>
  <c r="O1841" i="19"/>
  <c r="L337" i="19"/>
  <c r="P337" i="19"/>
  <c r="Q337" i="19"/>
  <c r="O337" i="19"/>
  <c r="N338" i="19"/>
  <c r="O338" i="19"/>
  <c r="Q338" i="19"/>
  <c r="P338" i="19"/>
  <c r="Y1286" i="19"/>
  <c r="Y22" i="18" s="1"/>
  <c r="O21" i="18"/>
  <c r="P21" i="18"/>
  <c r="Q21" i="18"/>
  <c r="M21" i="18"/>
  <c r="N21" i="18"/>
  <c r="L21" i="18"/>
  <c r="G343" i="19"/>
  <c r="AM1591" i="20"/>
  <c r="F1277" i="19"/>
  <c r="P340" i="19"/>
  <c r="F1272" i="19"/>
  <c r="O1838" i="19"/>
  <c r="P1838" i="19"/>
  <c r="Q1838" i="19"/>
  <c r="M1838" i="19"/>
  <c r="L1840" i="19"/>
  <c r="F1840" i="19"/>
  <c r="Q1840" i="19"/>
  <c r="P1840" i="19"/>
  <c r="O1840" i="19"/>
  <c r="E6" i="18"/>
  <c r="O342" i="19"/>
  <c r="Q342" i="19"/>
  <c r="P342" i="19"/>
  <c r="N1284" i="19"/>
  <c r="O1284" i="19"/>
  <c r="P1284" i="19"/>
  <c r="F1284" i="19"/>
  <c r="Q1284" i="19"/>
  <c r="F930" i="19"/>
  <c r="F1283" i="19"/>
  <c r="O1279" i="19"/>
  <c r="O340" i="19"/>
  <c r="Q1272" i="19"/>
  <c r="F1838" i="19"/>
  <c r="BJ1229" i="19"/>
  <c r="G1244" i="19"/>
  <c r="L335" i="19"/>
  <c r="S343" i="19"/>
  <c r="Q335" i="19"/>
  <c r="O335" i="19"/>
  <c r="P335" i="19"/>
  <c r="BO335" i="19"/>
  <c r="H343" i="19"/>
  <c r="F1279" i="19"/>
  <c r="BE2910" i="19"/>
  <c r="P1272" i="19"/>
  <c r="F2924" i="19"/>
  <c r="E32" i="18"/>
  <c r="N1280" i="19"/>
  <c r="F1280" i="19"/>
  <c r="O1280" i="19"/>
  <c r="P1280" i="19"/>
  <c r="Q1280" i="19"/>
  <c r="E3" i="18"/>
  <c r="K113" i="19"/>
  <c r="U343" i="19"/>
  <c r="N335" i="19"/>
  <c r="M337" i="19"/>
  <c r="T343" i="19"/>
  <c r="N1273" i="19"/>
  <c r="O1273" i="19"/>
  <c r="P1273" i="19"/>
  <c r="Q1273" i="19"/>
  <c r="F1273" i="19"/>
  <c r="P1277" i="19"/>
  <c r="M1843" i="19"/>
  <c r="F1843" i="19"/>
  <c r="Q1843" i="19"/>
  <c r="O1843" i="19"/>
  <c r="P1843" i="19"/>
  <c r="E28" i="18"/>
  <c r="M1835" i="19"/>
  <c r="T1845" i="19"/>
  <c r="L1282" i="19"/>
  <c r="P1282" i="19"/>
  <c r="Q1282" i="19"/>
  <c r="F1282" i="19"/>
  <c r="O1282" i="19"/>
  <c r="N1276" i="19"/>
  <c r="F1276" i="19"/>
  <c r="O1276" i="19"/>
  <c r="Q1276" i="19"/>
  <c r="P1276" i="19"/>
  <c r="N1272" i="19"/>
  <c r="U1286" i="19"/>
  <c r="P1274" i="19"/>
  <c r="L1274" i="19"/>
  <c r="Q1274" i="19"/>
  <c r="O1274" i="19"/>
  <c r="F1274" i="19"/>
  <c r="O1277" i="19"/>
  <c r="P1839" i="19"/>
  <c r="Q1839" i="19"/>
  <c r="O1839" i="19"/>
  <c r="F1839" i="19"/>
  <c r="L1839" i="19"/>
  <c r="N1281" i="19"/>
  <c r="Q1281" i="19"/>
  <c r="F1281" i="19"/>
  <c r="O1281" i="19"/>
  <c r="P1281" i="19"/>
  <c r="E7" i="18"/>
  <c r="O341" i="19"/>
  <c r="P341" i="19"/>
  <c r="Q341" i="19"/>
  <c r="Y343" i="19"/>
  <c r="Y8" i="18" s="1"/>
  <c r="F1930" i="19"/>
  <c r="BM1967" i="19"/>
  <c r="Q1283" i="19"/>
  <c r="S1286" i="19"/>
  <c r="I898" i="20" l="1"/>
  <c r="I162" i="20"/>
  <c r="J1328" i="20"/>
  <c r="J998" i="20"/>
  <c r="I790" i="20"/>
  <c r="I771" i="20"/>
  <c r="R19" i="18"/>
  <c r="R34" i="18"/>
  <c r="K51" i="18"/>
  <c r="K38" i="18"/>
  <c r="K32" i="18"/>
  <c r="I805" i="20"/>
  <c r="K25" i="18"/>
  <c r="N20" i="18"/>
  <c r="AM760" i="20"/>
  <c r="K2" i="18"/>
  <c r="AM805" i="20"/>
  <c r="I760" i="20"/>
  <c r="K39" i="18"/>
  <c r="K6" i="18"/>
  <c r="K19" i="18"/>
  <c r="R42" i="18"/>
  <c r="K18" i="18"/>
  <c r="I929" i="20"/>
  <c r="K37" i="18"/>
  <c r="K7" i="18"/>
  <c r="R2405" i="19"/>
  <c r="J929" i="20"/>
  <c r="R16" i="18"/>
  <c r="R1836" i="19"/>
  <c r="R18" i="18"/>
  <c r="R7" i="18"/>
  <c r="AM988" i="20"/>
  <c r="I998" i="20"/>
  <c r="J742" i="20"/>
  <c r="I988" i="20"/>
  <c r="K3191" i="19"/>
  <c r="AM1058" i="20"/>
  <c r="I742" i="20"/>
  <c r="R4" i="18"/>
  <c r="R6" i="18"/>
  <c r="K1479" i="19"/>
  <c r="R1840" i="19"/>
  <c r="J858" i="20"/>
  <c r="I858" i="20"/>
  <c r="R3" i="18"/>
  <c r="R28" i="18"/>
  <c r="F10" i="18"/>
  <c r="R37" i="18"/>
  <c r="V52" i="18"/>
  <c r="R21" i="18"/>
  <c r="BM343" i="19"/>
  <c r="R9" i="18"/>
  <c r="R32" i="18"/>
  <c r="R338" i="19"/>
  <c r="R339" i="19"/>
  <c r="R342" i="19"/>
  <c r="R337" i="19"/>
  <c r="R341" i="19"/>
  <c r="R340" i="19"/>
  <c r="R336" i="19"/>
  <c r="R335" i="19"/>
  <c r="J34" i="20"/>
  <c r="BM2408" i="19"/>
  <c r="AM985" i="20"/>
  <c r="J1335" i="20"/>
  <c r="J874" i="20"/>
  <c r="AM721" i="20"/>
  <c r="AM1001" i="20"/>
  <c r="I1001" i="20"/>
  <c r="J1001" i="20"/>
  <c r="I874" i="20"/>
  <c r="J721" i="20"/>
  <c r="J1337" i="20"/>
  <c r="I1337" i="20"/>
  <c r="J1303" i="20"/>
  <c r="J1321" i="20"/>
  <c r="I1321" i="20"/>
  <c r="J1336" i="20"/>
  <c r="I1336" i="20"/>
  <c r="J1341" i="20"/>
  <c r="I1341" i="20"/>
  <c r="R2406" i="19"/>
  <c r="R2403" i="19"/>
  <c r="U40" i="18"/>
  <c r="N2408" i="19"/>
  <c r="T40" i="18"/>
  <c r="M2408" i="19"/>
  <c r="R2404" i="19"/>
  <c r="R2402" i="19"/>
  <c r="S40" i="18"/>
  <c r="O2408" i="19"/>
  <c r="L2408" i="19"/>
  <c r="P2408" i="19"/>
  <c r="Q2408" i="19"/>
  <c r="G2408" i="19"/>
  <c r="F40" i="18" s="1"/>
  <c r="K1471" i="19"/>
  <c r="K2922" i="19"/>
  <c r="K3185" i="19"/>
  <c r="K583" i="19"/>
  <c r="K3207" i="19"/>
  <c r="K3204" i="19"/>
  <c r="K3167" i="19"/>
  <c r="K3166" i="19"/>
  <c r="K3174" i="19"/>
  <c r="K1520" i="19"/>
  <c r="K3215" i="19"/>
  <c r="K3168" i="19"/>
  <c r="K3181" i="19"/>
  <c r="K3186" i="19"/>
  <c r="K3221" i="19"/>
  <c r="K1499" i="19"/>
  <c r="P10" i="18"/>
  <c r="O10" i="18"/>
  <c r="K3228" i="19"/>
  <c r="AM971" i="20"/>
  <c r="I971" i="20"/>
  <c r="J971" i="20"/>
  <c r="K3160" i="19"/>
  <c r="K3161" i="19"/>
  <c r="K1844" i="19"/>
  <c r="K1488" i="19"/>
  <c r="K1836" i="19"/>
  <c r="K1487" i="19"/>
  <c r="AM775" i="20"/>
  <c r="J775" i="20"/>
  <c r="I775" i="20"/>
  <c r="K3192" i="19"/>
  <c r="K1510" i="19"/>
  <c r="K1493" i="19"/>
  <c r="K3199" i="19"/>
  <c r="K708" i="19"/>
  <c r="K1463" i="19"/>
  <c r="K3193" i="19"/>
  <c r="AM837" i="20"/>
  <c r="J837" i="20"/>
  <c r="K3211" i="19"/>
  <c r="K1841" i="19"/>
  <c r="K1515" i="19"/>
  <c r="K658" i="19"/>
  <c r="K1485" i="19"/>
  <c r="K3169" i="19"/>
  <c r="K3176" i="19"/>
  <c r="K581" i="19"/>
  <c r="K3230" i="19"/>
  <c r="I807" i="20"/>
  <c r="AM807" i="20"/>
  <c r="J838" i="20"/>
  <c r="AM838" i="20"/>
  <c r="I967" i="20"/>
  <c r="AM967" i="20"/>
  <c r="R1272" i="19"/>
  <c r="J854" i="20"/>
  <c r="AM854" i="20"/>
  <c r="J767" i="20"/>
  <c r="AM767" i="20"/>
  <c r="R1835" i="19"/>
  <c r="I894" i="20"/>
  <c r="AM894" i="20"/>
  <c r="I1030" i="20"/>
  <c r="AM1030" i="20"/>
  <c r="I950" i="20"/>
  <c r="AM950" i="20"/>
  <c r="I851" i="20"/>
  <c r="AM851" i="20"/>
  <c r="I814" i="20"/>
  <c r="AM814" i="20"/>
  <c r="J966" i="20"/>
  <c r="AM966" i="20"/>
  <c r="J766" i="20"/>
  <c r="AM766" i="20"/>
  <c r="I990" i="20"/>
  <c r="AM990" i="20"/>
  <c r="J918" i="20"/>
  <c r="AM918" i="20"/>
  <c r="I774" i="20"/>
  <c r="AM774" i="20"/>
  <c r="J707" i="20"/>
  <c r="AM707" i="20"/>
  <c r="K1837" i="19"/>
  <c r="J973" i="20"/>
  <c r="AM973" i="20"/>
  <c r="J922" i="20"/>
  <c r="AM922" i="20"/>
  <c r="I1046" i="20"/>
  <c r="AM1046" i="20"/>
  <c r="J999" i="20"/>
  <c r="AM999" i="20"/>
  <c r="J1015" i="20"/>
  <c r="AM1015" i="20"/>
  <c r="I1007" i="20"/>
  <c r="AM1007" i="20"/>
  <c r="I942" i="20"/>
  <c r="AM942" i="20"/>
  <c r="I1055" i="20"/>
  <c r="AM1055" i="20"/>
  <c r="I975" i="20"/>
  <c r="AM975" i="20"/>
  <c r="I863" i="20"/>
  <c r="AM863" i="20"/>
  <c r="J749" i="20"/>
  <c r="AM749" i="20"/>
  <c r="I1022" i="20"/>
  <c r="AM1022" i="20"/>
  <c r="I824" i="20"/>
  <c r="AM824" i="20"/>
  <c r="I792" i="20"/>
  <c r="AM792" i="20"/>
  <c r="I862" i="20"/>
  <c r="AM862" i="20"/>
  <c r="J943" i="20"/>
  <c r="AM943" i="20"/>
  <c r="I958" i="20"/>
  <c r="AM958" i="20"/>
  <c r="J762" i="20"/>
  <c r="AM762" i="20"/>
  <c r="I744" i="20"/>
  <c r="AM744" i="20"/>
  <c r="J798" i="20"/>
  <c r="AM798" i="20"/>
  <c r="J991" i="20"/>
  <c r="AM991" i="20"/>
  <c r="J1038" i="20"/>
  <c r="AM1038" i="20"/>
  <c r="J810" i="20"/>
  <c r="AM810" i="20"/>
  <c r="K3163" i="19"/>
  <c r="I761" i="20"/>
  <c r="AM761" i="20"/>
  <c r="O20" i="18"/>
  <c r="BE1234" i="19"/>
  <c r="R1843" i="19"/>
  <c r="R1839" i="19"/>
  <c r="R1838" i="19"/>
  <c r="R1841" i="19"/>
  <c r="R1842" i="19"/>
  <c r="R1837" i="19"/>
  <c r="R1844" i="19"/>
  <c r="BO1845" i="19"/>
  <c r="G16" i="18"/>
  <c r="R1273" i="19"/>
  <c r="K2910" i="19"/>
  <c r="BE3253" i="19"/>
  <c r="K3253" i="19"/>
  <c r="BE3248" i="19"/>
  <c r="K3248" i="19"/>
  <c r="L20" i="18"/>
  <c r="Q20" i="18"/>
  <c r="BE3249" i="19"/>
  <c r="K3249" i="19"/>
  <c r="P20" i="18"/>
  <c r="R20" i="18" s="1"/>
  <c r="BE3243" i="19"/>
  <c r="K3243" i="19"/>
  <c r="BE3241" i="19"/>
  <c r="K3241" i="19"/>
  <c r="BE3237" i="19"/>
  <c r="K3237" i="19"/>
  <c r="M20" i="18"/>
  <c r="R1281" i="19"/>
  <c r="BE3244" i="19"/>
  <c r="K3244" i="19"/>
  <c r="R1279" i="19"/>
  <c r="BE3234" i="19"/>
  <c r="K3234" i="19"/>
  <c r="R51" i="18"/>
  <c r="R1274" i="19"/>
  <c r="R1275" i="19"/>
  <c r="R1285" i="19"/>
  <c r="R1284" i="19"/>
  <c r="R1280" i="19"/>
  <c r="R1282" i="19"/>
  <c r="R1278" i="19"/>
  <c r="R1276" i="19"/>
  <c r="R1277" i="19"/>
  <c r="Y52" i="18"/>
  <c r="R1283" i="19"/>
  <c r="K1851" i="19"/>
  <c r="K1848" i="19"/>
  <c r="K1850" i="19"/>
  <c r="K1862" i="19"/>
  <c r="K1854" i="19"/>
  <c r="K1867" i="19"/>
  <c r="K1866" i="19"/>
  <c r="K1858" i="19"/>
  <c r="I707" i="20"/>
  <c r="I973" i="20"/>
  <c r="J824" i="20"/>
  <c r="J792" i="20"/>
  <c r="K722" i="19"/>
  <c r="K639" i="19"/>
  <c r="K643" i="19"/>
  <c r="K682" i="19"/>
  <c r="K646" i="19"/>
  <c r="K666" i="19"/>
  <c r="K671" i="19"/>
  <c r="K688" i="19"/>
  <c r="K678" i="19"/>
  <c r="K677" i="19"/>
  <c r="K670" i="19"/>
  <c r="K714" i="19"/>
  <c r="K696" i="19"/>
  <c r="K701" i="19"/>
  <c r="K1543" i="19"/>
  <c r="K1509" i="19"/>
  <c r="K1511" i="19"/>
  <c r="K1536" i="19"/>
  <c r="K1528" i="19"/>
  <c r="K1525" i="19"/>
  <c r="K1539" i="19"/>
  <c r="K1522" i="19"/>
  <c r="K3227" i="19"/>
  <c r="E42" i="18"/>
  <c r="N10" i="18"/>
  <c r="M10" i="18"/>
  <c r="L10" i="18"/>
  <c r="J863" i="20"/>
  <c r="I918" i="20"/>
  <c r="J967" i="20"/>
  <c r="I1019" i="20"/>
  <c r="J1019" i="20"/>
  <c r="J102" i="20"/>
  <c r="I1343" i="20"/>
  <c r="J59" i="20"/>
  <c r="J144" i="20"/>
  <c r="F343" i="19"/>
  <c r="I705" i="20"/>
  <c r="AM705" i="20"/>
  <c r="I850" i="20"/>
  <c r="J850" i="20"/>
  <c r="J862" i="20"/>
  <c r="J894" i="20"/>
  <c r="K2921" i="19"/>
  <c r="I810" i="20"/>
  <c r="J744" i="20"/>
  <c r="J1320" i="20"/>
  <c r="J975" i="20"/>
  <c r="I766" i="20"/>
  <c r="J990" i="20"/>
  <c r="I1038" i="20"/>
  <c r="J958" i="20"/>
  <c r="I943" i="20"/>
  <c r="J950" i="20"/>
  <c r="I838" i="20"/>
  <c r="I762" i="20"/>
  <c r="I734" i="20"/>
  <c r="J734" i="20"/>
  <c r="J725" i="20"/>
  <c r="I725" i="20"/>
  <c r="J834" i="20"/>
  <c r="I834" i="20"/>
  <c r="J1311" i="20"/>
  <c r="J1309" i="20"/>
  <c r="J145" i="20"/>
  <c r="I1018" i="20"/>
  <c r="J1018" i="20"/>
  <c r="I710" i="20"/>
  <c r="J710" i="20"/>
  <c r="I991" i="20"/>
  <c r="J770" i="20"/>
  <c r="I770" i="20"/>
  <c r="J1022" i="20"/>
  <c r="I966" i="20"/>
  <c r="I936" i="20"/>
  <c r="J936" i="20"/>
  <c r="I891" i="20"/>
  <c r="J891" i="20"/>
  <c r="I979" i="20"/>
  <c r="J979" i="20"/>
  <c r="I1035" i="20"/>
  <c r="J1035" i="20"/>
  <c r="I787" i="20"/>
  <c r="J787" i="20"/>
  <c r="I828" i="20"/>
  <c r="J828" i="20"/>
  <c r="I832" i="20"/>
  <c r="J832" i="20"/>
  <c r="I712" i="20"/>
  <c r="J712" i="20"/>
  <c r="I795" i="20"/>
  <c r="J795" i="20"/>
  <c r="I907" i="20"/>
  <c r="J907" i="20"/>
  <c r="I1051" i="20"/>
  <c r="J1051" i="20"/>
  <c r="I780" i="20"/>
  <c r="J780" i="20"/>
  <c r="I859" i="20"/>
  <c r="J859" i="20"/>
  <c r="I995" i="20"/>
  <c r="J995" i="20"/>
  <c r="I923" i="20"/>
  <c r="J923" i="20"/>
  <c r="J743" i="20"/>
  <c r="I743" i="20"/>
  <c r="I1003" i="20"/>
  <c r="J1003" i="20"/>
  <c r="I912" i="20"/>
  <c r="J912" i="20"/>
  <c r="I931" i="20"/>
  <c r="J931" i="20"/>
  <c r="I819" i="20"/>
  <c r="J819" i="20"/>
  <c r="I759" i="20"/>
  <c r="J759" i="20"/>
  <c r="I835" i="20"/>
  <c r="J835" i="20"/>
  <c r="I968" i="20"/>
  <c r="J968" i="20"/>
  <c r="I876" i="20"/>
  <c r="J876" i="20"/>
  <c r="J745" i="20"/>
  <c r="I745" i="20"/>
  <c r="I844" i="20"/>
  <c r="J844" i="20"/>
  <c r="I737" i="20"/>
  <c r="J737" i="20"/>
  <c r="I719" i="20"/>
  <c r="J719" i="20"/>
  <c r="I1016" i="20"/>
  <c r="J1016" i="20"/>
  <c r="I796" i="20"/>
  <c r="J796" i="20"/>
  <c r="I875" i="20"/>
  <c r="J875" i="20"/>
  <c r="K3208" i="19"/>
  <c r="K3223" i="19"/>
  <c r="K1527" i="19"/>
  <c r="K700" i="19"/>
  <c r="K635" i="19"/>
  <c r="K1512" i="19"/>
  <c r="K1840" i="19"/>
  <c r="K3190" i="19"/>
  <c r="K1470" i="19"/>
  <c r="K676" i="19"/>
  <c r="K1464" i="19"/>
  <c r="K668" i="19"/>
  <c r="K662" i="19"/>
  <c r="K648" i="19"/>
  <c r="K3202" i="19"/>
  <c r="I798" i="20"/>
  <c r="K703" i="19"/>
  <c r="K695" i="19"/>
  <c r="K728" i="19"/>
  <c r="K654" i="19"/>
  <c r="K3175" i="19"/>
  <c r="K1503" i="19"/>
  <c r="K734" i="19"/>
  <c r="K647" i="19"/>
  <c r="K3218" i="19"/>
  <c r="K3200" i="19"/>
  <c r="K3162" i="19"/>
  <c r="K3164" i="19"/>
  <c r="I999" i="20"/>
  <c r="I1015" i="20"/>
  <c r="K655" i="19"/>
  <c r="K3178" i="19"/>
  <c r="K718" i="19"/>
  <c r="K3194" i="19"/>
  <c r="K3182" i="19"/>
  <c r="K1534" i="19"/>
  <c r="K2403" i="19"/>
  <c r="J774" i="20"/>
  <c r="K660" i="19"/>
  <c r="J155" i="20"/>
  <c r="J1333" i="20"/>
  <c r="J1030" i="20"/>
  <c r="J1334" i="20"/>
  <c r="K1495" i="19"/>
  <c r="K730" i="19"/>
  <c r="K690" i="19"/>
  <c r="J87" i="20"/>
  <c r="I749" i="20"/>
  <c r="I854" i="20"/>
  <c r="K1232" i="19"/>
  <c r="K1235" i="19"/>
  <c r="K1239" i="19"/>
  <c r="K1281" i="19"/>
  <c r="K1237" i="19"/>
  <c r="G8" i="18"/>
  <c r="F20" i="18"/>
  <c r="K1243" i="19"/>
  <c r="G22" i="18"/>
  <c r="K1240" i="19"/>
  <c r="K1234" i="19"/>
  <c r="K1242" i="19"/>
  <c r="F8" i="18"/>
  <c r="K1231" i="19"/>
  <c r="K1842" i="19"/>
  <c r="BE2922" i="19"/>
  <c r="BE2911" i="19"/>
  <c r="I954" i="20"/>
  <c r="J954" i="20"/>
  <c r="I938" i="20"/>
  <c r="J938" i="20"/>
  <c r="J986" i="20"/>
  <c r="I986" i="20"/>
  <c r="J735" i="20"/>
  <c r="I735" i="20"/>
  <c r="J1042" i="20"/>
  <c r="I1042" i="20"/>
  <c r="J946" i="20"/>
  <c r="I946" i="20"/>
  <c r="I1034" i="20"/>
  <c r="J1034" i="20"/>
  <c r="K1502" i="19"/>
  <c r="K659" i="19"/>
  <c r="K3196" i="19"/>
  <c r="K1484" i="19"/>
  <c r="K702" i="19"/>
  <c r="K1504" i="19"/>
  <c r="K685" i="19"/>
  <c r="K1496" i="19"/>
  <c r="K3219" i="19"/>
  <c r="K721" i="19"/>
  <c r="K689" i="19"/>
  <c r="K724" i="19"/>
  <c r="K725" i="19"/>
  <c r="K642" i="19"/>
  <c r="K1532" i="19"/>
  <c r="K1498" i="19"/>
  <c r="K638" i="19"/>
  <c r="K1517" i="19"/>
  <c r="K674" i="19"/>
  <c r="K653" i="19"/>
  <c r="K1489" i="19"/>
  <c r="K1518" i="19"/>
  <c r="K1500" i="19"/>
  <c r="K665" i="19"/>
  <c r="K640" i="19"/>
  <c r="K1523" i="19"/>
  <c r="K1537" i="19"/>
  <c r="K1475" i="19"/>
  <c r="K732" i="19"/>
  <c r="K1478" i="19"/>
  <c r="K713" i="19"/>
  <c r="K704" i="19"/>
  <c r="K1507" i="19"/>
  <c r="K691" i="19"/>
  <c r="K3172" i="19"/>
  <c r="K1473" i="19"/>
  <c r="K3213" i="19"/>
  <c r="K1492" i="19"/>
  <c r="K645" i="19"/>
  <c r="K1508" i="19"/>
  <c r="K651" i="19"/>
  <c r="K694" i="19"/>
  <c r="K1521" i="19"/>
  <c r="K3214" i="19"/>
  <c r="K1514" i="19"/>
  <c r="K681" i="19"/>
  <c r="K1847" i="19"/>
  <c r="K715" i="19"/>
  <c r="K683" i="19"/>
  <c r="K687" i="19"/>
  <c r="K1524" i="19"/>
  <c r="K1501" i="19"/>
  <c r="K692" i="19"/>
  <c r="K1526" i="19"/>
  <c r="K731" i="19"/>
  <c r="K1853" i="19"/>
  <c r="K1513" i="19"/>
  <c r="K1481" i="19"/>
  <c r="K3187" i="19"/>
  <c r="K1541" i="19"/>
  <c r="K657" i="19"/>
  <c r="K1540" i="19"/>
  <c r="K686" i="19"/>
  <c r="K1863" i="19"/>
  <c r="K1516" i="19"/>
  <c r="K1468" i="19"/>
  <c r="K1467" i="19"/>
  <c r="K1486" i="19"/>
  <c r="K680" i="19"/>
  <c r="K1491" i="19"/>
  <c r="K1465" i="19"/>
  <c r="K729" i="19"/>
  <c r="K3212" i="19"/>
  <c r="K650" i="19"/>
  <c r="K649" i="19"/>
  <c r="K3189" i="19"/>
  <c r="K672" i="19"/>
  <c r="K3180" i="19"/>
  <c r="K1494" i="19"/>
  <c r="K1530" i="19"/>
  <c r="K717" i="19"/>
  <c r="K1519" i="19"/>
  <c r="K1477" i="19"/>
  <c r="K705" i="19"/>
  <c r="K1506" i="19"/>
  <c r="K1864" i="19"/>
  <c r="K1855" i="19"/>
  <c r="K1542" i="19"/>
  <c r="K706" i="19"/>
  <c r="K1490" i="19"/>
  <c r="K669" i="19"/>
  <c r="K637" i="19"/>
  <c r="K723" i="19"/>
  <c r="K3205" i="19"/>
  <c r="K1505" i="19"/>
  <c r="K1533" i="19"/>
  <c r="K652" i="19"/>
  <c r="K1466" i="19"/>
  <c r="K675" i="19"/>
  <c r="K644" i="19"/>
  <c r="K710" i="19"/>
  <c r="K1529" i="19"/>
  <c r="K1480" i="19"/>
  <c r="K697" i="19"/>
  <c r="K633" i="19"/>
  <c r="K1476" i="19"/>
  <c r="K1462" i="19"/>
  <c r="K707" i="19"/>
  <c r="K3229" i="19"/>
  <c r="K684" i="19"/>
  <c r="K673" i="19"/>
  <c r="K664" i="19"/>
  <c r="K3220" i="19"/>
  <c r="K698" i="19"/>
  <c r="K1538" i="19"/>
  <c r="K636" i="19"/>
  <c r="K709" i="19"/>
  <c r="K1474" i="19"/>
  <c r="K3173" i="19"/>
  <c r="K3206" i="19"/>
  <c r="K726" i="19"/>
  <c r="K3198" i="19"/>
  <c r="K1469" i="19"/>
  <c r="K712" i="19"/>
  <c r="K733" i="19"/>
  <c r="K699" i="19"/>
  <c r="K716" i="19"/>
  <c r="K661" i="19"/>
  <c r="K3188" i="19"/>
  <c r="K1497" i="19"/>
  <c r="K641" i="19"/>
  <c r="K667" i="19"/>
  <c r="J1317" i="20"/>
  <c r="J1308" i="20"/>
  <c r="J168" i="20"/>
  <c r="I149" i="20"/>
  <c r="I3" i="18"/>
  <c r="J156" i="20"/>
  <c r="J90" i="20"/>
  <c r="I22" i="20"/>
  <c r="I82" i="20"/>
  <c r="I133" i="20"/>
  <c r="I88" i="20"/>
  <c r="I27" i="20"/>
  <c r="J136" i="20"/>
  <c r="J98" i="20"/>
  <c r="J114" i="20"/>
  <c r="J85" i="20"/>
  <c r="J161" i="20"/>
  <c r="I132" i="20"/>
  <c r="I51" i="20"/>
  <c r="J152" i="20"/>
  <c r="J13" i="20"/>
  <c r="I169" i="20"/>
  <c r="J93" i="20"/>
  <c r="I24" i="20"/>
  <c r="I105" i="20"/>
  <c r="I127" i="20"/>
  <c r="J127" i="20"/>
  <c r="I55" i="20"/>
  <c r="I125" i="20"/>
  <c r="J47" i="20"/>
  <c r="J104" i="20"/>
  <c r="I118" i="20"/>
  <c r="I41" i="20"/>
  <c r="J79" i="20"/>
  <c r="I66" i="20"/>
  <c r="I95" i="20"/>
  <c r="J95" i="20"/>
  <c r="I167" i="20"/>
  <c r="J143" i="20"/>
  <c r="J18" i="20"/>
  <c r="J150" i="20"/>
  <c r="J42" i="20"/>
  <c r="I75" i="20"/>
  <c r="J65" i="20"/>
  <c r="I119" i="20"/>
  <c r="I26" i="20"/>
  <c r="I101" i="20"/>
  <c r="J83" i="20"/>
  <c r="J130" i="20"/>
  <c r="J134" i="20"/>
  <c r="I134" i="20"/>
  <c r="I81" i="20"/>
  <c r="I115" i="20"/>
  <c r="I78" i="20"/>
  <c r="J78" i="20"/>
  <c r="J67" i="20"/>
  <c r="I17" i="20"/>
  <c r="J17" i="20"/>
  <c r="J62" i="20"/>
  <c r="I62" i="20"/>
  <c r="I64" i="20"/>
  <c r="J64" i="20"/>
  <c r="I163" i="20"/>
  <c r="J163" i="20"/>
  <c r="J44" i="20"/>
  <c r="I44" i="20"/>
  <c r="J112" i="20"/>
  <c r="I112" i="20"/>
  <c r="J165" i="20"/>
  <c r="J99" i="20"/>
  <c r="I94" i="20"/>
  <c r="J141" i="20"/>
  <c r="J60" i="20"/>
  <c r="I5" i="20"/>
  <c r="I171" i="20"/>
  <c r="J171" i="20"/>
  <c r="I39" i="20"/>
  <c r="K582" i="19"/>
  <c r="I16" i="20"/>
  <c r="J16" i="20"/>
  <c r="J80" i="20"/>
  <c r="I80" i="20"/>
  <c r="I23" i="20"/>
  <c r="J23" i="20"/>
  <c r="I166" i="20"/>
  <c r="J166" i="20"/>
  <c r="K1843" i="19"/>
  <c r="K1839" i="19"/>
  <c r="K1838" i="19"/>
  <c r="I1301" i="20"/>
  <c r="J1301" i="20"/>
  <c r="K1835" i="19"/>
  <c r="J1340" i="20"/>
  <c r="J1310" i="20"/>
  <c r="BE1240" i="19"/>
  <c r="BE1239" i="19"/>
  <c r="BE1233" i="19"/>
  <c r="BE1227" i="19"/>
  <c r="BE1236" i="19"/>
  <c r="BE1230" i="19"/>
  <c r="BE1228" i="19"/>
  <c r="BE1238" i="19"/>
  <c r="BE1231" i="19"/>
  <c r="J807" i="20"/>
  <c r="J70" i="20"/>
  <c r="I120" i="20"/>
  <c r="J52" i="20"/>
  <c r="I52" i="20"/>
  <c r="J1046" i="20"/>
  <c r="J61" i="20"/>
  <c r="J1007" i="20"/>
  <c r="J1323" i="20"/>
  <c r="I159" i="20"/>
  <c r="J942" i="20"/>
  <c r="I767" i="20"/>
  <c r="J138" i="20"/>
  <c r="I138" i="20"/>
  <c r="I106" i="20"/>
  <c r="J106" i="20"/>
  <c r="I146" i="20"/>
  <c r="J146" i="20"/>
  <c r="I21" i="20"/>
  <c r="J21" i="20"/>
  <c r="J31" i="20"/>
  <c r="I31" i="20"/>
  <c r="J11" i="20"/>
  <c r="I11" i="20"/>
  <c r="J124" i="20"/>
  <c r="I124" i="20"/>
  <c r="I25" i="20"/>
  <c r="J25" i="20"/>
  <c r="I103" i="20"/>
  <c r="J103" i="20"/>
  <c r="J72" i="20"/>
  <c r="I72" i="20"/>
  <c r="J10" i="20"/>
  <c r="I10" i="20"/>
  <c r="J97" i="20"/>
  <c r="I97" i="20"/>
  <c r="I1014" i="20"/>
  <c r="J1014" i="20"/>
  <c r="I140" i="20"/>
  <c r="J140" i="20"/>
  <c r="J129" i="20"/>
  <c r="J1055" i="20"/>
  <c r="J6" i="20"/>
  <c r="I6" i="20"/>
  <c r="J142" i="20"/>
  <c r="I142" i="20"/>
  <c r="I170" i="20"/>
  <c r="J170" i="20"/>
  <c r="I33" i="20"/>
  <c r="J33" i="20"/>
  <c r="J1033" i="20"/>
  <c r="I1033" i="20"/>
  <c r="I74" i="20"/>
  <c r="J74" i="20"/>
  <c r="I111" i="20"/>
  <c r="J111" i="20"/>
  <c r="I107" i="20"/>
  <c r="J107" i="20"/>
  <c r="J1049" i="20"/>
  <c r="I1049" i="20"/>
  <c r="I908" i="20"/>
  <c r="J908" i="20"/>
  <c r="I1044" i="20"/>
  <c r="J1044" i="20"/>
  <c r="I96" i="20"/>
  <c r="J96" i="20"/>
  <c r="I147" i="20"/>
  <c r="J147" i="20"/>
  <c r="I1020" i="20"/>
  <c r="J1020" i="20"/>
  <c r="J91" i="20"/>
  <c r="I91" i="20"/>
  <c r="I1004" i="20"/>
  <c r="J1004" i="20"/>
  <c r="I54" i="20"/>
  <c r="J54" i="20"/>
  <c r="I964" i="20"/>
  <c r="J964" i="20"/>
  <c r="J1029" i="20"/>
  <c r="I1029" i="20"/>
  <c r="J855" i="20"/>
  <c r="I855" i="20"/>
  <c r="I89" i="20"/>
  <c r="J89" i="20"/>
  <c r="I164" i="20"/>
  <c r="J164" i="20"/>
  <c r="J757" i="20"/>
  <c r="I757" i="20"/>
  <c r="J909" i="20"/>
  <c r="I909" i="20"/>
  <c r="I732" i="20"/>
  <c r="J732" i="20"/>
  <c r="J7" i="20"/>
  <c r="I7" i="20"/>
  <c r="I731" i="20"/>
  <c r="J731" i="20"/>
  <c r="I121" i="20"/>
  <c r="J121" i="20"/>
  <c r="J1338" i="20"/>
  <c r="I151" i="20"/>
  <c r="J151" i="20"/>
  <c r="I8" i="20"/>
  <c r="J8" i="20"/>
  <c r="J45" i="20"/>
  <c r="I45" i="20"/>
  <c r="I1013" i="20"/>
  <c r="J1013" i="20"/>
  <c r="I1005" i="20"/>
  <c r="J1005" i="20"/>
  <c r="J1314" i="20"/>
  <c r="I113" i="20"/>
  <c r="J113" i="20"/>
  <c r="J839" i="20"/>
  <c r="I839" i="20"/>
  <c r="J989" i="20"/>
  <c r="I989" i="20"/>
  <c r="I1047" i="20"/>
  <c r="J1047" i="20"/>
  <c r="J831" i="20"/>
  <c r="I831" i="20"/>
  <c r="J1315" i="20"/>
  <c r="I821" i="20"/>
  <c r="J821" i="20"/>
  <c r="J925" i="20"/>
  <c r="I925" i="20"/>
  <c r="I829" i="20"/>
  <c r="J829" i="20"/>
  <c r="I739" i="20"/>
  <c r="J739" i="20"/>
  <c r="I715" i="20"/>
  <c r="J715" i="20"/>
  <c r="J1037" i="20"/>
  <c r="I1037" i="20"/>
  <c r="I68" i="20"/>
  <c r="J68" i="20"/>
  <c r="I48" i="20"/>
  <c r="J48" i="20"/>
  <c r="I997" i="20"/>
  <c r="J997" i="20"/>
  <c r="J765" i="20"/>
  <c r="I765" i="20"/>
  <c r="J53" i="20"/>
  <c r="I53" i="20"/>
  <c r="J901" i="20"/>
  <c r="I901" i="20"/>
  <c r="I723" i="20"/>
  <c r="J723" i="20"/>
  <c r="J974" i="20"/>
  <c r="I974" i="20"/>
  <c r="J959" i="20"/>
  <c r="I959" i="20"/>
  <c r="I871" i="20"/>
  <c r="J871" i="20"/>
  <c r="I20" i="20"/>
  <c r="J20" i="20"/>
  <c r="I3" i="20"/>
  <c r="J3" i="20"/>
  <c r="I748" i="20"/>
  <c r="J748" i="20"/>
  <c r="I4" i="20"/>
  <c r="J4" i="20"/>
  <c r="J773" i="20"/>
  <c r="I773" i="20"/>
  <c r="J14" i="20"/>
  <c r="I14" i="20"/>
  <c r="I919" i="20"/>
  <c r="J919" i="20"/>
  <c r="J157" i="20"/>
  <c r="I157" i="20"/>
  <c r="J981" i="20"/>
  <c r="I981" i="20"/>
  <c r="J893" i="20"/>
  <c r="I893" i="20"/>
  <c r="I1023" i="20"/>
  <c r="J1023" i="20"/>
  <c r="J123" i="20"/>
  <c r="I123" i="20"/>
  <c r="J885" i="20"/>
  <c r="I885" i="20"/>
  <c r="J799" i="20"/>
  <c r="I799" i="20"/>
  <c r="J49" i="20"/>
  <c r="I49" i="20"/>
  <c r="I1045" i="20"/>
  <c r="J1045" i="20"/>
  <c r="J789" i="20"/>
  <c r="I789" i="20"/>
  <c r="J117" i="20"/>
  <c r="I117" i="20"/>
  <c r="J1330" i="20"/>
  <c r="I76" i="20"/>
  <c r="J76" i="20"/>
  <c r="J781" i="20"/>
  <c r="I781" i="20"/>
  <c r="I853" i="20"/>
  <c r="J853" i="20"/>
  <c r="I877" i="20"/>
  <c r="J877" i="20"/>
  <c r="I951" i="20"/>
  <c r="J951" i="20"/>
  <c r="I869" i="20"/>
  <c r="J869" i="20"/>
  <c r="J1322" i="20"/>
  <c r="J861" i="20"/>
  <c r="I861" i="20"/>
  <c r="I756" i="20"/>
  <c r="J756" i="20"/>
  <c r="J1053" i="20"/>
  <c r="I1053" i="20"/>
  <c r="I747" i="20"/>
  <c r="J747" i="20"/>
  <c r="J823" i="20"/>
  <c r="I823" i="20"/>
  <c r="J957" i="20"/>
  <c r="I957" i="20"/>
  <c r="I887" i="20"/>
  <c r="J887" i="20"/>
  <c r="J949" i="20"/>
  <c r="I949" i="20"/>
  <c r="I730" i="20"/>
  <c r="J730" i="20"/>
  <c r="I50" i="20"/>
  <c r="J50" i="20"/>
  <c r="I983" i="20"/>
  <c r="J983" i="20"/>
  <c r="I32" i="20"/>
  <c r="J32" i="20"/>
  <c r="J895" i="20"/>
  <c r="I895" i="20"/>
  <c r="I797" i="20"/>
  <c r="J797" i="20"/>
  <c r="I12" i="20"/>
  <c r="J12" i="20"/>
  <c r="I941" i="20"/>
  <c r="J941" i="20"/>
  <c r="I933" i="20"/>
  <c r="J933" i="20"/>
  <c r="J791" i="20"/>
  <c r="I791" i="20"/>
  <c r="I845" i="20"/>
  <c r="J845" i="20"/>
  <c r="J1039" i="20"/>
  <c r="I1039" i="20"/>
  <c r="I37" i="20"/>
  <c r="J37" i="20"/>
  <c r="I58" i="20"/>
  <c r="J58" i="20"/>
  <c r="K2404" i="19"/>
  <c r="K2402" i="19"/>
  <c r="I903" i="20"/>
  <c r="J903" i="20"/>
  <c r="J84" i="20"/>
  <c r="I84" i="20"/>
  <c r="J714" i="20"/>
  <c r="I714" i="20"/>
  <c r="J1313" i="20"/>
  <c r="J1305" i="20"/>
  <c r="J9" i="20"/>
  <c r="I9" i="20"/>
  <c r="BE1283" i="19"/>
  <c r="BE1277" i="19"/>
  <c r="J713" i="20"/>
  <c r="I713" i="20"/>
  <c r="J1342" i="20"/>
  <c r="J927" i="20"/>
  <c r="I927" i="20"/>
  <c r="I153" i="20"/>
  <c r="J153" i="20"/>
  <c r="BE1278" i="19"/>
  <c r="J28" i="20"/>
  <c r="I28" i="20"/>
  <c r="I77" i="20"/>
  <c r="J77" i="20"/>
  <c r="I708" i="20"/>
  <c r="J708" i="20"/>
  <c r="K720" i="19"/>
  <c r="K1865" i="19"/>
  <c r="BE1229" i="19"/>
  <c r="K1860" i="19"/>
  <c r="K727" i="19"/>
  <c r="I128" i="20"/>
  <c r="J128" i="20"/>
  <c r="I160" i="20"/>
  <c r="J160" i="20"/>
  <c r="I148" i="20"/>
  <c r="J148" i="20"/>
  <c r="I122" i="20"/>
  <c r="J122" i="20"/>
  <c r="I109" i="20"/>
  <c r="J109" i="20"/>
  <c r="BE1282" i="19"/>
  <c r="BE1280" i="19"/>
  <c r="BE1284" i="19"/>
  <c r="K2406" i="19"/>
  <c r="I30" i="20"/>
  <c r="J30" i="20"/>
  <c r="I43" i="20"/>
  <c r="J43" i="20"/>
  <c r="U22" i="18"/>
  <c r="N1286" i="19"/>
  <c r="F1967" i="19"/>
  <c r="BE1272" i="19"/>
  <c r="BE1235" i="19"/>
  <c r="L343" i="19"/>
  <c r="S8" i="18"/>
  <c r="P343" i="19"/>
  <c r="Q343" i="19"/>
  <c r="O343" i="19"/>
  <c r="BE1285" i="19"/>
  <c r="K656" i="19"/>
  <c r="K1859" i="19"/>
  <c r="K3209" i="19"/>
  <c r="BE1241" i="19"/>
  <c r="L1286" i="19"/>
  <c r="S22" i="18"/>
  <c r="O1286" i="19"/>
  <c r="Q1286" i="19"/>
  <c r="P1286" i="19"/>
  <c r="K3184" i="19"/>
  <c r="K342" i="19"/>
  <c r="U8" i="18"/>
  <c r="N343" i="19"/>
  <c r="BE1275" i="19"/>
  <c r="I1058" i="20"/>
  <c r="J1058" i="20"/>
  <c r="J1591" i="20"/>
  <c r="I1591" i="20"/>
  <c r="K693" i="19"/>
  <c r="M1286" i="19"/>
  <c r="T22" i="18"/>
  <c r="K679" i="19"/>
  <c r="M1845" i="19"/>
  <c r="T30" i="18"/>
  <c r="K3177" i="19"/>
  <c r="BE1273" i="19"/>
  <c r="K711" i="19"/>
  <c r="F129" i="19"/>
  <c r="BM130" i="19"/>
  <c r="K3" i="18"/>
  <c r="K3171" i="19"/>
  <c r="BP335" i="19"/>
  <c r="BP343" i="19" s="1"/>
  <c r="BO343" i="19"/>
  <c r="BM1229" i="19"/>
  <c r="BJ1244" i="19"/>
  <c r="K337" i="19"/>
  <c r="K28" i="18"/>
  <c r="BE1276" i="19"/>
  <c r="K3216" i="19"/>
  <c r="N1845" i="19"/>
  <c r="U30" i="18"/>
  <c r="S30" i="18"/>
  <c r="Q1845" i="19"/>
  <c r="L1845" i="19"/>
  <c r="P1845" i="19"/>
  <c r="O1845" i="19"/>
  <c r="BE1274" i="19"/>
  <c r="BE1243" i="19"/>
  <c r="K3203" i="19"/>
  <c r="E46" i="18"/>
  <c r="BE1279" i="19"/>
  <c r="K3222" i="19"/>
  <c r="F1286" i="19"/>
  <c r="F1821" i="19"/>
  <c r="BM1833" i="19"/>
  <c r="K341" i="19"/>
  <c r="M343" i="19"/>
  <c r="T8" i="18"/>
  <c r="BE1232" i="19"/>
  <c r="E40" i="18"/>
  <c r="E175" i="20"/>
  <c r="J175" i="20" s="1"/>
  <c r="AT705" i="20"/>
  <c r="K1852" i="19"/>
  <c r="K335" i="19"/>
  <c r="E16" i="18"/>
  <c r="K2405" i="19"/>
  <c r="K1849" i="19"/>
  <c r="F1845" i="19"/>
  <c r="K1272" i="19" l="1"/>
  <c r="K40" i="18"/>
  <c r="K42" i="18"/>
  <c r="K46" i="18"/>
  <c r="K16" i="18"/>
  <c r="K1544" i="19"/>
  <c r="R2408" i="19"/>
  <c r="R343" i="19"/>
  <c r="R10" i="18"/>
  <c r="P40" i="18"/>
  <c r="Q40" i="18"/>
  <c r="O40" i="18"/>
  <c r="G52" i="18"/>
  <c r="R1845" i="19"/>
  <c r="K1275" i="19"/>
  <c r="K1283" i="19"/>
  <c r="K1280" i="19"/>
  <c r="K1278" i="19"/>
  <c r="K1279" i="19"/>
  <c r="K1273" i="19"/>
  <c r="K1276" i="19"/>
  <c r="K1284" i="19"/>
  <c r="K1277" i="19"/>
  <c r="K1282" i="19"/>
  <c r="BE3256" i="19"/>
  <c r="K3256" i="19"/>
  <c r="K1285" i="19"/>
  <c r="K1274" i="19"/>
  <c r="T52" i="18"/>
  <c r="R1286" i="19"/>
  <c r="M22" i="18"/>
  <c r="J1343" i="20"/>
  <c r="K585" i="19"/>
  <c r="F52" i="18"/>
  <c r="E8" i="18"/>
  <c r="K1845" i="19"/>
  <c r="BE2921" i="19"/>
  <c r="J3" i="18"/>
  <c r="K2923" i="19"/>
  <c r="BE2923" i="19"/>
  <c r="K2917" i="19"/>
  <c r="BE2917" i="19"/>
  <c r="K2914" i="19"/>
  <c r="BE2914" i="19"/>
  <c r="K2912" i="19"/>
  <c r="BE2912" i="19"/>
  <c r="K2918" i="19"/>
  <c r="BE2918" i="19"/>
  <c r="K2920" i="19"/>
  <c r="BE2920" i="19"/>
  <c r="K2916" i="19"/>
  <c r="BE2916" i="19"/>
  <c r="K2913" i="19"/>
  <c r="BE2913" i="19"/>
  <c r="K2919" i="19"/>
  <c r="BE2919" i="19"/>
  <c r="K2915" i="19"/>
  <c r="BE2915" i="19"/>
  <c r="N30" i="18"/>
  <c r="F1833" i="19"/>
  <c r="E22" i="18"/>
  <c r="I51" i="18"/>
  <c r="J51" i="18"/>
  <c r="U52" i="18"/>
  <c r="N22" i="18"/>
  <c r="F130" i="19"/>
  <c r="J86" i="20"/>
  <c r="I86" i="20"/>
  <c r="E30" i="18"/>
  <c r="I35" i="20"/>
  <c r="J35" i="20"/>
  <c r="F1229" i="19"/>
  <c r="BM1244" i="19"/>
  <c r="BE1286" i="19"/>
  <c r="O8" i="18"/>
  <c r="S52" i="18"/>
  <c r="P8" i="18"/>
  <c r="Q8" i="18"/>
  <c r="E33" i="18"/>
  <c r="I19" i="20"/>
  <c r="J19" i="20"/>
  <c r="K3231" i="19"/>
  <c r="K735" i="19"/>
  <c r="I56" i="20"/>
  <c r="J56" i="20"/>
  <c r="E705" i="20"/>
  <c r="J705" i="20" s="1"/>
  <c r="L30" i="18"/>
  <c r="Q30" i="18"/>
  <c r="O30" i="18"/>
  <c r="P30" i="18"/>
  <c r="K1868" i="19"/>
  <c r="M30" i="18"/>
  <c r="K338" i="19"/>
  <c r="K339" i="19"/>
  <c r="K2408" i="19"/>
  <c r="K336" i="19"/>
  <c r="L22" i="18"/>
  <c r="O22" i="18"/>
  <c r="Q22" i="18"/>
  <c r="P22" i="18"/>
  <c r="K22" i="18" l="1"/>
  <c r="K33" i="18"/>
  <c r="K30" i="18"/>
  <c r="K8" i="18"/>
  <c r="R8" i="18"/>
  <c r="R40" i="18"/>
  <c r="J30" i="18"/>
  <c r="R30" i="18"/>
  <c r="K1286" i="19"/>
  <c r="R22" i="18"/>
  <c r="J12" i="18"/>
  <c r="K2924" i="19"/>
  <c r="BE2924" i="19"/>
  <c r="M52" i="18"/>
  <c r="I31" i="18"/>
  <c r="I14" i="18"/>
  <c r="Q52" i="18"/>
  <c r="O52" i="18"/>
  <c r="P52" i="18"/>
  <c r="L52" i="18"/>
  <c r="N52" i="18"/>
  <c r="E4" i="18"/>
  <c r="I172" i="20"/>
  <c r="J172" i="20"/>
  <c r="K343" i="19"/>
  <c r="K1229" i="19"/>
  <c r="F1244" i="19"/>
  <c r="E29" i="18"/>
  <c r="J25" i="18"/>
  <c r="I25" i="18"/>
  <c r="I50" i="18"/>
  <c r="I30" i="18" l="1"/>
  <c r="R52" i="18"/>
  <c r="I12" i="18"/>
  <c r="J31" i="18"/>
  <c r="J14" i="18"/>
  <c r="J40" i="18"/>
  <c r="I40" i="18"/>
  <c r="K29" i="18"/>
  <c r="I46" i="18"/>
  <c r="J46" i="18"/>
  <c r="J22" i="18"/>
  <c r="I22" i="18"/>
  <c r="K4" i="18"/>
  <c r="K1244" i="19"/>
  <c r="E20" i="18"/>
  <c r="K20" i="18" l="1"/>
  <c r="E52" i="18"/>
  <c r="J8" i="18"/>
  <c r="I8" i="18"/>
  <c r="K52" i="18" l="1"/>
  <c r="K1884" i="19" l="1"/>
  <c r="K2128" i="19"/>
  <c r="K2357" i="19"/>
  <c r="K1752" i="19"/>
  <c r="K1376" i="19"/>
  <c r="K137" i="19"/>
  <c r="K970" i="19"/>
  <c r="K1630" i="19"/>
  <c r="K465" i="19"/>
  <c r="K2975" i="19"/>
  <c r="K522" i="19"/>
  <c r="K1807" i="19"/>
  <c r="K1419" i="19"/>
  <c r="K3119" i="19"/>
  <c r="K156" i="19"/>
  <c r="K1776" i="19"/>
  <c r="K2742" i="19"/>
  <c r="K436" i="19"/>
  <c r="K1417" i="19"/>
  <c r="K2024" i="19"/>
  <c r="K2685" i="19"/>
  <c r="K134" i="19"/>
  <c r="K1670" i="19"/>
  <c r="K2162" i="19"/>
  <c r="K518" i="19"/>
  <c r="K984" i="19"/>
  <c r="K2052" i="19"/>
  <c r="K1726" i="19"/>
  <c r="K2688" i="19"/>
  <c r="K3109" i="19"/>
  <c r="K2954" i="19"/>
  <c r="K194" i="19"/>
  <c r="K2641" i="19"/>
  <c r="K33" i="19"/>
  <c r="K67" i="19"/>
  <c r="K976" i="19"/>
  <c r="K1031" i="19"/>
  <c r="K2198" i="19"/>
  <c r="K165" i="19"/>
  <c r="K1803" i="19"/>
  <c r="K2208" i="19"/>
  <c r="K1617" i="19"/>
  <c r="K1388" i="19"/>
  <c r="K1451" i="19"/>
  <c r="K1163" i="19"/>
  <c r="K577" i="19"/>
  <c r="K627" i="19"/>
  <c r="K621" i="19"/>
  <c r="K1309" i="19"/>
  <c r="K2211" i="19"/>
  <c r="K954" i="19"/>
  <c r="K3075" i="19"/>
  <c r="K1173" i="19"/>
  <c r="K292" i="19"/>
  <c r="K429" i="19"/>
  <c r="K1378" i="19"/>
  <c r="K2880" i="19"/>
  <c r="K2882" i="19"/>
  <c r="K1811" i="19"/>
  <c r="K1412" i="19"/>
  <c r="K2788" i="19"/>
  <c r="K39" i="19"/>
  <c r="K948" i="19"/>
  <c r="K2933" i="19"/>
  <c r="K3136" i="19"/>
  <c r="K1653" i="19"/>
  <c r="K1572" i="19"/>
  <c r="K2843" i="19"/>
  <c r="K2963" i="19"/>
  <c r="K2994" i="19"/>
  <c r="K2985" i="19"/>
  <c r="K1190" i="19"/>
  <c r="K2643" i="19"/>
  <c r="K3066" i="19"/>
  <c r="K2314" i="19"/>
  <c r="K1212" i="19"/>
  <c r="K199" i="19"/>
  <c r="K3010" i="19"/>
  <c r="K2399" i="19"/>
  <c r="K2567" i="19"/>
  <c r="K562" i="19"/>
  <c r="K2804" i="19"/>
  <c r="K587" i="19"/>
  <c r="K2794" i="19"/>
  <c r="K1556" i="19"/>
  <c r="K2829" i="19"/>
  <c r="K1320" i="19"/>
  <c r="K1899" i="19"/>
  <c r="K2532" i="19"/>
  <c r="K2577" i="19"/>
  <c r="K2846" i="19"/>
  <c r="K229" i="19"/>
  <c r="K2534" i="19"/>
  <c r="K2825" i="19"/>
  <c r="K1546" i="19"/>
  <c r="K2635" i="19"/>
  <c r="K48" i="19"/>
  <c r="K1619" i="19"/>
  <c r="K2562" i="19"/>
  <c r="K2440" i="19"/>
  <c r="K2995" i="19"/>
  <c r="K3145" i="19"/>
  <c r="K1678" i="19"/>
  <c r="K3094" i="19"/>
  <c r="K988" i="19"/>
  <c r="K2035" i="19"/>
  <c r="K2847" i="19"/>
  <c r="K2325" i="19"/>
  <c r="K2639" i="19"/>
  <c r="K2753" i="19"/>
  <c r="K2997" i="19"/>
  <c r="K133" i="19"/>
  <c r="K1994" i="19"/>
  <c r="K1600" i="19"/>
  <c r="K1206" i="19"/>
  <c r="K2907" i="19"/>
  <c r="K126" i="19"/>
  <c r="K540" i="19"/>
  <c r="K957" i="19"/>
  <c r="K2138" i="19"/>
  <c r="K2620" i="19"/>
  <c r="K13" i="19"/>
  <c r="K964" i="19"/>
  <c r="K1570" i="19"/>
  <c r="K3007" i="19"/>
  <c r="K975" i="19"/>
  <c r="K1775" i="19"/>
  <c r="K2044" i="19"/>
  <c r="K1224" i="19"/>
  <c r="K2365" i="19"/>
  <c r="K216" i="19"/>
  <c r="K1599" i="19"/>
  <c r="K2625" i="19"/>
  <c r="K2796" i="19"/>
  <c r="K2964" i="19"/>
  <c r="K1422" i="19"/>
  <c r="K1377" i="19"/>
  <c r="K1770" i="19"/>
  <c r="K932" i="19"/>
  <c r="K1689" i="19"/>
  <c r="K2445" i="19"/>
  <c r="K2302" i="19"/>
  <c r="K2394" i="19"/>
  <c r="K953" i="19"/>
  <c r="K2046" i="19"/>
  <c r="K3020" i="19"/>
  <c r="K2543" i="19"/>
  <c r="K2337" i="19"/>
  <c r="K1602" i="19"/>
  <c r="K1434" i="19"/>
  <c r="K261" i="19"/>
  <c r="K1816" i="19"/>
  <c r="K2974" i="19"/>
  <c r="K3057" i="19"/>
  <c r="K2634" i="19"/>
  <c r="K1896" i="19"/>
  <c r="K2385" i="19"/>
  <c r="K997" i="19"/>
  <c r="K1874" i="19"/>
  <c r="K1989" i="19"/>
  <c r="K2593" i="19"/>
  <c r="K1996" i="19"/>
  <c r="K432" i="19"/>
  <c r="K516" i="19"/>
  <c r="K1358" i="19"/>
  <c r="K2694" i="19"/>
  <c r="K3139" i="19"/>
  <c r="K2646" i="19"/>
  <c r="K259" i="19"/>
  <c r="K1688" i="19"/>
  <c r="K2461" i="19"/>
  <c r="K3134" i="19"/>
  <c r="K1209" i="19"/>
  <c r="K310" i="19"/>
  <c r="K569" i="19"/>
  <c r="K987" i="19"/>
  <c r="K2623" i="19"/>
  <c r="K2483" i="19"/>
  <c r="K2610" i="19"/>
  <c r="K1880" i="19"/>
  <c r="K2791" i="19"/>
  <c r="K120" i="19"/>
  <c r="K3001" i="19"/>
  <c r="K547" i="19"/>
  <c r="K2883" i="19"/>
  <c r="K2021" i="19"/>
  <c r="K2158" i="19"/>
  <c r="K3097" i="19"/>
  <c r="K1728" i="19"/>
  <c r="K1887" i="19"/>
  <c r="K1030" i="19"/>
  <c r="K2017" i="19"/>
  <c r="K1299" i="19"/>
  <c r="K950" i="19"/>
  <c r="K2026" i="19"/>
  <c r="K596" i="19"/>
  <c r="K480" i="19"/>
  <c r="K2785" i="19"/>
  <c r="K157" i="19"/>
  <c r="K1446" i="19"/>
  <c r="K1297" i="19"/>
  <c r="K1640" i="19"/>
  <c r="K2458" i="19"/>
  <c r="K3105" i="19"/>
  <c r="K486" i="19"/>
  <c r="K2529" i="19"/>
  <c r="K2588" i="19"/>
  <c r="K515" i="19"/>
  <c r="K1988" i="19"/>
  <c r="K1765" i="19"/>
  <c r="K2580" i="19"/>
  <c r="K12" i="19"/>
  <c r="K983" i="19"/>
  <c r="K616" i="19"/>
  <c r="K2131" i="19"/>
  <c r="K2516" i="19"/>
  <c r="K1692" i="19"/>
  <c r="K2466" i="19"/>
  <c r="K59" i="19"/>
  <c r="K455" i="19"/>
  <c r="K974" i="19"/>
  <c r="K1004" i="19"/>
  <c r="K1333" i="19"/>
  <c r="K2438" i="19"/>
  <c r="K2303" i="19"/>
  <c r="K21" i="19"/>
  <c r="K2855" i="19"/>
  <c r="K2900" i="19"/>
  <c r="K3" i="19"/>
  <c r="K2364" i="19"/>
  <c r="K425" i="19"/>
  <c r="K1328" i="19"/>
  <c r="K1033" i="19"/>
  <c r="K1877" i="19"/>
  <c r="K2636" i="19"/>
  <c r="K2169" i="19"/>
  <c r="K2961" i="19"/>
  <c r="K255" i="19"/>
  <c r="K1709" i="19"/>
  <c r="K533" i="19"/>
  <c r="K1597" i="19"/>
  <c r="K1622" i="19"/>
  <c r="K2164" i="19"/>
  <c r="K2470" i="19"/>
  <c r="K299" i="19"/>
  <c r="K1712" i="19"/>
  <c r="K1997" i="19"/>
  <c r="K2719" i="19"/>
  <c r="K2850" i="19"/>
  <c r="K1176" i="19"/>
  <c r="K2179" i="19"/>
  <c r="K1429" i="19"/>
  <c r="K2317" i="19"/>
  <c r="K2695" i="19"/>
  <c r="K2837" i="19"/>
  <c r="K1441" i="19"/>
  <c r="K487" i="19"/>
  <c r="K1601" i="19"/>
  <c r="K992" i="19"/>
  <c r="K2902" i="19"/>
  <c r="K15" i="19"/>
  <c r="K273" i="19"/>
  <c r="K57" i="19"/>
  <c r="K457" i="19"/>
  <c r="K1413" i="19"/>
  <c r="K2031" i="19"/>
  <c r="K2473" i="19"/>
  <c r="K2759" i="19"/>
  <c r="K244" i="19"/>
  <c r="K1009" i="19"/>
  <c r="K1424" i="19"/>
  <c r="K2653" i="19"/>
  <c r="K430" i="19"/>
  <c r="K2004" i="19"/>
  <c r="K2326" i="19"/>
  <c r="K1198" i="19"/>
  <c r="K289" i="19"/>
  <c r="K938" i="19"/>
  <c r="K2028" i="19"/>
  <c r="K2789" i="19"/>
  <c r="K2957" i="19"/>
  <c r="K10" i="19"/>
  <c r="K272" i="19"/>
  <c r="K934" i="19"/>
  <c r="K1379" i="19"/>
  <c r="K1736" i="19"/>
  <c r="K2439" i="19"/>
  <c r="K2811" i="19"/>
  <c r="K2540" i="19"/>
  <c r="K2740" i="19"/>
  <c r="K1813" i="19"/>
  <c r="K1035" i="19"/>
  <c r="K1706" i="19"/>
  <c r="K2699" i="19"/>
  <c r="K2376" i="19"/>
  <c r="K1331" i="19"/>
  <c r="K3074" i="19"/>
  <c r="K2619" i="19"/>
  <c r="K1032" i="19"/>
  <c r="K331" i="19"/>
  <c r="K2312" i="19"/>
  <c r="K3083" i="19"/>
  <c r="K470" i="19"/>
  <c r="K1755" i="19"/>
  <c r="K3013" i="19"/>
  <c r="K1210" i="19"/>
  <c r="K2330" i="19"/>
  <c r="K1196" i="19"/>
  <c r="K202" i="19"/>
  <c r="K132" i="19"/>
  <c r="K1436" i="19"/>
  <c r="K2018" i="19"/>
  <c r="K3062" i="19"/>
  <c r="K144" i="19"/>
  <c r="K2378" i="19"/>
  <c r="K502" i="19"/>
  <c r="K2656" i="19"/>
  <c r="K174" i="19"/>
  <c r="K2647" i="19"/>
  <c r="K2833" i="19"/>
  <c r="K2334" i="19"/>
  <c r="K288" i="19"/>
  <c r="K572" i="19"/>
  <c r="K1723" i="19"/>
  <c r="K325" i="19"/>
  <c r="K240" i="19"/>
  <c r="K2624" i="19"/>
  <c r="K2015" i="19"/>
  <c r="K2413" i="19"/>
  <c r="K53" i="19"/>
  <c r="K3021" i="19"/>
  <c r="K530" i="19"/>
  <c r="K1293" i="19"/>
  <c r="K1882" i="19"/>
  <c r="K493" i="19"/>
  <c r="K2898" i="19"/>
  <c r="K3093" i="19"/>
  <c r="K173" i="19"/>
  <c r="K2512" i="19"/>
  <c r="K1795" i="19"/>
  <c r="K2887" i="19"/>
  <c r="K1629" i="19"/>
  <c r="K2581" i="19"/>
  <c r="K2965" i="19"/>
  <c r="K3128" i="19"/>
  <c r="K2836" i="19"/>
  <c r="K2521" i="19"/>
  <c r="K9" i="19"/>
  <c r="K1634" i="19"/>
  <c r="K1786" i="19"/>
  <c r="K1624" i="19"/>
  <c r="K2673" i="19"/>
  <c r="K2952" i="19"/>
  <c r="K141" i="19"/>
  <c r="K1643" i="19"/>
  <c r="K1829" i="19"/>
  <c r="K1721" i="19"/>
  <c r="K205" i="19"/>
  <c r="K2054" i="19"/>
  <c r="K1217" i="19"/>
  <c r="K14" i="19"/>
  <c r="K306" i="19"/>
  <c r="K1625" i="19"/>
  <c r="K1421" i="19"/>
  <c r="K1428" i="19"/>
  <c r="K613" i="19"/>
  <c r="K283" i="19"/>
  <c r="K2149" i="19"/>
  <c r="K2677" i="19"/>
  <c r="K2527" i="19"/>
  <c r="K324" i="19"/>
  <c r="K450" i="19"/>
  <c r="K1316" i="19"/>
  <c r="K1564" i="19"/>
  <c r="K2894" i="19"/>
  <c r="K2342" i="19"/>
  <c r="K1550" i="19"/>
  <c r="K2633" i="19"/>
  <c r="K2747" i="19"/>
  <c r="K2576" i="19"/>
  <c r="K1024" i="19"/>
  <c r="K2682" i="19"/>
  <c r="K1686" i="19"/>
  <c r="K1607" i="19"/>
  <c r="K2016" i="19"/>
  <c r="K2560" i="19"/>
  <c r="K454" i="19"/>
  <c r="K947" i="19"/>
  <c r="K245" i="19"/>
  <c r="K1389" i="19"/>
  <c r="K1714" i="19"/>
  <c r="K496" i="19"/>
  <c r="K116" i="19"/>
  <c r="K2752" i="19"/>
  <c r="K2507" i="19"/>
  <c r="K624" i="19"/>
  <c r="K2310" i="19"/>
  <c r="K2499" i="19"/>
  <c r="K575" i="19"/>
  <c r="K2605" i="19"/>
  <c r="K2827" i="19"/>
  <c r="K3127" i="19"/>
  <c r="K1682" i="19"/>
  <c r="K1645" i="19"/>
  <c r="K495" i="19"/>
  <c r="K488" i="19"/>
  <c r="K1384" i="19"/>
  <c r="K2488" i="19"/>
  <c r="K2194" i="19"/>
  <c r="K2733" i="19"/>
  <c r="K3141" i="19"/>
  <c r="K186" i="19"/>
  <c r="K1563" i="19"/>
  <c r="K1771" i="19"/>
  <c r="K2767" i="19"/>
  <c r="K2756" i="19"/>
  <c r="K2500" i="19"/>
  <c r="K2209" i="19"/>
  <c r="K253" i="19"/>
  <c r="K1302" i="19"/>
  <c r="K236" i="19"/>
  <c r="K2471" i="19"/>
  <c r="K3130" i="19"/>
  <c r="K329" i="19"/>
  <c r="K2986" i="19"/>
  <c r="K995" i="19"/>
  <c r="K2199" i="19"/>
  <c r="K1396" i="19"/>
  <c r="K1349" i="19"/>
  <c r="K1317" i="19"/>
  <c r="K2520" i="19"/>
  <c r="K473" i="19"/>
  <c r="K1433" i="19"/>
  <c r="K1559" i="19"/>
  <c r="K2813" i="19"/>
  <c r="K625" i="19"/>
  <c r="K1380" i="19"/>
  <c r="K1797" i="19"/>
  <c r="K2126" i="19"/>
  <c r="K1789" i="19"/>
  <c r="K301" i="19"/>
  <c r="K2757" i="19"/>
  <c r="K185" i="19"/>
  <c r="K1346" i="19"/>
  <c r="K2905" i="19"/>
  <c r="K1330" i="19"/>
  <c r="K169" i="19"/>
  <c r="K1595" i="19"/>
  <c r="K1724" i="19"/>
  <c r="K2595" i="19"/>
  <c r="K332" i="19"/>
  <c r="K1439" i="19"/>
  <c r="K2662" i="19"/>
  <c r="K2775" i="19"/>
  <c r="K2377" i="19"/>
  <c r="K1671" i="19"/>
  <c r="K2417" i="19"/>
  <c r="K1750" i="19"/>
  <c r="K2727" i="19"/>
  <c r="K1220" i="19"/>
  <c r="K178" i="19"/>
  <c r="K2491" i="19"/>
  <c r="K968" i="19"/>
  <c r="K2482" i="19"/>
  <c r="K2381" i="19"/>
  <c r="K513" i="19"/>
  <c r="K1610" i="19"/>
  <c r="K2630" i="19"/>
  <c r="K475" i="19"/>
  <c r="K2380" i="19"/>
  <c r="K1344" i="19"/>
  <c r="K3084" i="19"/>
  <c r="K2301" i="19"/>
  <c r="K308" i="19"/>
  <c r="K1805" i="19"/>
  <c r="K1790" i="19"/>
  <c r="K1747" i="19"/>
  <c r="K2424" i="19"/>
  <c r="K2981" i="19"/>
  <c r="K180" i="19"/>
  <c r="K542" i="19"/>
  <c r="K2144" i="19"/>
  <c r="K1729" i="19"/>
  <c r="K2043" i="19"/>
  <c r="K2478" i="19"/>
  <c r="K3014" i="19"/>
  <c r="K3002" i="19"/>
  <c r="K50" i="19"/>
  <c r="K2368" i="19"/>
  <c r="K441" i="19"/>
  <c r="K315" i="19"/>
  <c r="K2498" i="19"/>
  <c r="K2649" i="19"/>
  <c r="K2725" i="19"/>
  <c r="K3155" i="19"/>
  <c r="K1171" i="19"/>
  <c r="K555" i="19"/>
  <c r="K952" i="19"/>
  <c r="K1687" i="19"/>
  <c r="K2177" i="19"/>
  <c r="K3087" i="19"/>
  <c r="K3088" i="19"/>
  <c r="K2459" i="19"/>
  <c r="K2481" i="19"/>
  <c r="K3063" i="19"/>
  <c r="K2356" i="19"/>
  <c r="K234" i="19"/>
  <c r="K461" i="19"/>
  <c r="K978" i="19"/>
  <c r="K1817" i="19"/>
  <c r="K2523" i="19"/>
  <c r="K168" i="19"/>
  <c r="K1893" i="19"/>
  <c r="K2538" i="19"/>
  <c r="K1798" i="19"/>
  <c r="K2206" i="19"/>
  <c r="K2745" i="19"/>
  <c r="K3024" i="19"/>
  <c r="K300" i="19"/>
  <c r="K956" i="19"/>
  <c r="K1635" i="19"/>
  <c r="K1739" i="19"/>
  <c r="K3067" i="19"/>
  <c r="K2947" i="19"/>
  <c r="K535" i="19"/>
  <c r="K511" i="19"/>
  <c r="K1395" i="19"/>
  <c r="K1983" i="19"/>
  <c r="K620" i="19"/>
  <c r="K608" i="19"/>
  <c r="K2175" i="19"/>
  <c r="K1826" i="19"/>
  <c r="K2436" i="19"/>
  <c r="K1605" i="19"/>
  <c r="K2181" i="19"/>
  <c r="K3019" i="19"/>
  <c r="K2683" i="19"/>
  <c r="K538" i="19"/>
  <c r="K630" i="19"/>
  <c r="K1426" i="19"/>
  <c r="K1738" i="19"/>
  <c r="K2998" i="19"/>
  <c r="K2949" i="19"/>
  <c r="K3064" i="19"/>
  <c r="K16" i="19"/>
  <c r="K2386" i="19"/>
  <c r="K2132" i="19"/>
  <c r="K2959" i="19"/>
  <c r="K1974" i="19"/>
  <c r="K2464" i="19"/>
  <c r="K2450" i="19"/>
  <c r="K2783" i="19"/>
  <c r="K170" i="19"/>
  <c r="K3129" i="19"/>
  <c r="K2367" i="19"/>
  <c r="K3113" i="19"/>
  <c r="K1203" i="19"/>
  <c r="K1589" i="19"/>
  <c r="K1374" i="19"/>
  <c r="K2779" i="19"/>
  <c r="K2311" i="19"/>
  <c r="K527" i="19"/>
  <c r="K1403" i="19"/>
  <c r="K1727" i="19"/>
  <c r="K1213" i="19"/>
  <c r="K318" i="19"/>
  <c r="K1438" i="19"/>
  <c r="K1341" i="19"/>
  <c r="K560" i="19"/>
  <c r="K2693" i="19"/>
  <c r="K2872" i="19"/>
  <c r="K483" i="19"/>
  <c r="K1584" i="19"/>
  <c r="K2932" i="19"/>
  <c r="K1205" i="19"/>
  <c r="K943" i="19"/>
  <c r="K3090" i="19"/>
  <c r="K617" i="19"/>
  <c r="K1399" i="19"/>
  <c r="K2422" i="19"/>
  <c r="K2373" i="19"/>
  <c r="K619" i="19"/>
  <c r="K19" i="19"/>
  <c r="K2030" i="19"/>
  <c r="K1660" i="19"/>
  <c r="K2152" i="19"/>
  <c r="K2142" i="19"/>
  <c r="K3039" i="19"/>
  <c r="K2906" i="19"/>
  <c r="K1204" i="19"/>
  <c r="K2434" i="19"/>
  <c r="K3151" i="19"/>
  <c r="K38" i="19"/>
  <c r="K2790" i="19"/>
  <c r="K427" i="19"/>
  <c r="K2477" i="19"/>
  <c r="K1552" i="19"/>
  <c r="K1832" i="19"/>
  <c r="K3073" i="19"/>
  <c r="K959" i="19"/>
  <c r="K960" i="19"/>
  <c r="K2651" i="19"/>
  <c r="K2609" i="19"/>
  <c r="K2955" i="19"/>
  <c r="K2821" i="19"/>
  <c r="K999" i="19"/>
  <c r="K3038" i="19"/>
  <c r="K2366" i="19"/>
  <c r="K940" i="19"/>
  <c r="K1772" i="19"/>
  <c r="K2930" i="19"/>
  <c r="K2590" i="19"/>
  <c r="K42" i="19"/>
  <c r="K1633" i="19"/>
  <c r="K1801" i="19"/>
  <c r="K1669" i="19"/>
  <c r="K1576" i="19"/>
  <c r="K2819" i="19"/>
  <c r="K2010" i="19"/>
  <c r="K3081" i="19"/>
  <c r="K3106" i="19"/>
  <c r="K482" i="19"/>
  <c r="K2419" i="19"/>
  <c r="K2890" i="19"/>
  <c r="K3110" i="19"/>
  <c r="K1348" i="19"/>
  <c r="K451" i="19"/>
  <c r="K1022" i="19"/>
  <c r="K2709" i="19"/>
  <c r="K1306" i="19"/>
  <c r="K1410" i="19"/>
  <c r="K3049" i="19"/>
  <c r="K531" i="19"/>
  <c r="K1006" i="19"/>
  <c r="K2528" i="19"/>
  <c r="K2718" i="19"/>
  <c r="K1414" i="19"/>
  <c r="K1621" i="19"/>
  <c r="K1695" i="19"/>
  <c r="K3099" i="19"/>
  <c r="K119" i="19"/>
  <c r="K2347" i="19"/>
  <c r="K204" i="19"/>
  <c r="K1644" i="19"/>
  <c r="K933" i="19"/>
  <c r="K2160" i="19"/>
  <c r="K2702" i="19"/>
  <c r="K1824" i="19"/>
  <c r="K1876" i="19"/>
  <c r="K1301" i="19"/>
  <c r="K2202" i="19"/>
  <c r="K203" i="19"/>
  <c r="K1289" i="19"/>
  <c r="K304" i="19"/>
  <c r="K2953" i="19"/>
  <c r="K2556" i="19"/>
  <c r="K546" i="19"/>
  <c r="K2769" i="19"/>
  <c r="K3121" i="19"/>
  <c r="K125" i="19"/>
  <c r="K6" i="19"/>
  <c r="K1020" i="19"/>
  <c r="K2721" i="19"/>
  <c r="K252" i="19"/>
  <c r="K1562" i="19"/>
  <c r="K1663" i="19"/>
  <c r="K147" i="19"/>
  <c r="K153" i="19"/>
  <c r="K1007" i="19"/>
  <c r="K1664" i="19"/>
  <c r="K1294" i="19"/>
  <c r="K1657" i="19"/>
  <c r="K3069" i="19"/>
  <c r="K1400" i="19"/>
  <c r="K1778" i="19"/>
  <c r="K1708" i="19"/>
  <c r="K591" i="19"/>
  <c r="K1340" i="19"/>
  <c r="K2042" i="19"/>
  <c r="K2573" i="19"/>
  <c r="K3086" i="19"/>
  <c r="K1756" i="19"/>
  <c r="K2539" i="19"/>
  <c r="K2338" i="19"/>
  <c r="K2135" i="19"/>
  <c r="K1749" i="19"/>
  <c r="K2899" i="19"/>
  <c r="K2792" i="19"/>
  <c r="K28" i="19"/>
  <c r="K2786" i="19"/>
  <c r="K552" i="19"/>
  <c r="K2039" i="19"/>
  <c r="K2660" i="19"/>
  <c r="K1788" i="19"/>
  <c r="K2968" i="19"/>
  <c r="K1300" i="19"/>
  <c r="K2141" i="19"/>
  <c r="K2671" i="19"/>
  <c r="K2690" i="19"/>
  <c r="K3102" i="19"/>
  <c r="K32" i="19"/>
  <c r="K574" i="19"/>
  <c r="K233" i="19"/>
  <c r="K459" i="19"/>
  <c r="K2487" i="19"/>
  <c r="K2800" i="19"/>
  <c r="K1774" i="19"/>
  <c r="K2203" i="19"/>
  <c r="K1613" i="19"/>
  <c r="K3054" i="19"/>
  <c r="K2390" i="19"/>
  <c r="K1361" i="19"/>
  <c r="K2763" i="19"/>
  <c r="K347" i="19"/>
  <c r="K1008" i="19"/>
  <c r="K1005" i="19"/>
  <c r="K2129" i="19"/>
  <c r="K330" i="19"/>
  <c r="K1769" i="19"/>
  <c r="K1548" i="19"/>
  <c r="K2184" i="19"/>
  <c r="K22" i="19"/>
  <c r="K206" i="19"/>
  <c r="K2492" i="19"/>
  <c r="K523" i="19"/>
  <c r="K428" i="19"/>
  <c r="K1393" i="19"/>
  <c r="K322" i="19"/>
  <c r="K1611" i="19"/>
  <c r="K2295" i="19"/>
  <c r="K1632" i="19"/>
  <c r="K2618" i="19"/>
  <c r="K2185" i="19"/>
  <c r="K571" i="19"/>
  <c r="K1179" i="19"/>
  <c r="K121" i="19"/>
  <c r="K564" i="19"/>
  <c r="K946" i="19"/>
  <c r="K2441" i="19"/>
  <c r="K29" i="19"/>
  <c r="K2744" i="19"/>
  <c r="K1314" i="19"/>
  <c r="K280" i="19"/>
  <c r="K1993" i="19"/>
  <c r="K589" i="19"/>
  <c r="K622" i="19"/>
  <c r="K1028" i="19"/>
  <c r="K190" i="19"/>
  <c r="K501" i="19"/>
  <c r="K2670" i="19"/>
  <c r="K2531" i="19"/>
  <c r="K2853" i="19"/>
  <c r="K193" i="19"/>
  <c r="K517" i="19"/>
  <c r="K1872" i="19"/>
  <c r="K568" i="19"/>
  <c r="K2041" i="19"/>
  <c r="K2308" i="19"/>
  <c r="K3078" i="19"/>
  <c r="K1347" i="19"/>
  <c r="K2187" i="19"/>
  <c r="K3142" i="19"/>
  <c r="K31" i="19"/>
  <c r="K544" i="19"/>
  <c r="K534" i="19"/>
  <c r="K1568" i="19"/>
  <c r="K1402" i="19"/>
  <c r="K1386" i="19"/>
  <c r="K2013" i="19"/>
  <c r="K1683" i="19"/>
  <c r="K1557" i="19"/>
  <c r="K1784" i="19"/>
  <c r="K23" i="19"/>
  <c r="K611" i="19"/>
  <c r="K2134" i="19"/>
  <c r="K1715" i="19"/>
  <c r="K3050" i="19"/>
  <c r="K3096" i="19"/>
  <c r="K1362" i="19"/>
  <c r="K2666" i="19"/>
  <c r="K2563" i="19"/>
  <c r="K3016" i="19"/>
  <c r="K990" i="19"/>
  <c r="K1620" i="19"/>
  <c r="K2537" i="19"/>
  <c r="K2896" i="19"/>
  <c r="K3148" i="19"/>
  <c r="K188" i="19"/>
  <c r="K3098" i="19"/>
  <c r="K3116" i="19"/>
  <c r="K3005" i="19"/>
  <c r="K176" i="19"/>
  <c r="K2055" i="19"/>
  <c r="K2333" i="19"/>
  <c r="K3065" i="19"/>
  <c r="K1703" i="19"/>
  <c r="K2191" i="19"/>
  <c r="K2320" i="19"/>
  <c r="K2787" i="19"/>
  <c r="K509" i="19"/>
  <c r="K612" i="19"/>
  <c r="K1651" i="19"/>
  <c r="K2329" i="19"/>
  <c r="K2570" i="19"/>
  <c r="K2433" i="19"/>
  <c r="K1325" i="19"/>
  <c r="K2716" i="19"/>
  <c r="K2655" i="19"/>
  <c r="K1310" i="19"/>
  <c r="K1373" i="19"/>
  <c r="K2372" i="19"/>
  <c r="K2171" i="19"/>
  <c r="K2553" i="19"/>
  <c r="K1810" i="19"/>
  <c r="K3041" i="19"/>
  <c r="K140" i="19"/>
  <c r="K1799" i="19"/>
  <c r="K2557" i="19"/>
  <c r="K1740" i="19"/>
  <c r="K2421" i="19"/>
  <c r="K1188" i="19"/>
  <c r="K228" i="19"/>
  <c r="K1345" i="19"/>
  <c r="K2547" i="19"/>
  <c r="K3143" i="19"/>
  <c r="K2692" i="19"/>
  <c r="K1456" i="19"/>
  <c r="K2412" i="19"/>
  <c r="K3107" i="19"/>
  <c r="K601" i="19"/>
  <c r="K2862" i="19"/>
  <c r="K2801" i="19"/>
  <c r="K521" i="19"/>
  <c r="K2019" i="19"/>
  <c r="K2060" i="19"/>
  <c r="K2596" i="19"/>
  <c r="K2874" i="19"/>
  <c r="K249" i="19"/>
  <c r="K1898" i="19"/>
  <c r="K2339" i="19"/>
  <c r="K298" i="19"/>
  <c r="K508" i="19"/>
  <c r="K1575" i="19"/>
  <c r="K2463" i="19"/>
  <c r="K476" i="19"/>
  <c r="K1587" i="19"/>
  <c r="K2136" i="19"/>
  <c r="K609" i="19"/>
  <c r="K1725" i="19"/>
  <c r="K1806" i="19"/>
  <c r="K2730" i="19"/>
  <c r="K3052" i="19"/>
  <c r="K2504" i="19"/>
  <c r="K2858" i="19"/>
  <c r="K282" i="19"/>
  <c r="K1582" i="19"/>
  <c r="K2644" i="19"/>
  <c r="K3006" i="19"/>
  <c r="K2663" i="19"/>
  <c r="K1187" i="19"/>
  <c r="K424" i="19"/>
  <c r="K2585" i="19"/>
  <c r="K167" i="19"/>
  <c r="K1427" i="19"/>
  <c r="K1560" i="19"/>
  <c r="K520" i="19"/>
  <c r="K225" i="19"/>
  <c r="K1590" i="19"/>
  <c r="K2474" i="19"/>
  <c r="K2453" i="19"/>
  <c r="K1652" i="19"/>
  <c r="K1702" i="19"/>
  <c r="K1998" i="19"/>
  <c r="K2728" i="19"/>
  <c r="K2773" i="19"/>
  <c r="K433" i="19"/>
  <c r="K2992" i="19"/>
  <c r="K220" i="19"/>
  <c r="K1208" i="19"/>
  <c r="K607" i="19"/>
  <c r="K506" i="19"/>
  <c r="K1430" i="19"/>
  <c r="K1432" i="19"/>
  <c r="K1710" i="19"/>
  <c r="K2632" i="19"/>
  <c r="K1785" i="19"/>
  <c r="K2435" i="19"/>
  <c r="K52" i="19"/>
  <c r="K600" i="19"/>
  <c r="K1350" i="19"/>
  <c r="K1304" i="19"/>
  <c r="K1012" i="19"/>
  <c r="K1822" i="19"/>
  <c r="K3053" i="19"/>
  <c r="K489" i="19"/>
  <c r="K1875" i="19"/>
  <c r="K2442" i="19"/>
  <c r="K3144" i="19"/>
  <c r="K115" i="19"/>
  <c r="K1216" i="19"/>
  <c r="K60" i="19"/>
  <c r="K592" i="19"/>
  <c r="K955" i="19"/>
  <c r="K1722" i="19"/>
  <c r="K2865" i="19"/>
  <c r="K2514" i="19"/>
  <c r="K2738" i="19"/>
  <c r="K1175" i="19"/>
  <c r="K51" i="19"/>
  <c r="K2354" i="19"/>
  <c r="K1691" i="19"/>
  <c r="K2486" i="19"/>
  <c r="K276" i="19"/>
  <c r="K1415" i="19"/>
  <c r="K1701" i="19"/>
  <c r="K2772" i="19"/>
  <c r="K1579" i="19"/>
  <c r="K2678" i="19"/>
  <c r="K2626" i="19"/>
  <c r="K2980" i="19"/>
  <c r="K2484" i="19"/>
  <c r="K2495" i="19"/>
  <c r="K1172" i="19"/>
  <c r="K1561" i="19"/>
  <c r="K2868" i="19"/>
  <c r="K1984" i="19"/>
  <c r="K2782" i="19"/>
  <c r="K2832" i="19"/>
  <c r="K985" i="19"/>
  <c r="K1383" i="19"/>
  <c r="K1594" i="19"/>
  <c r="K2205" i="19"/>
  <c r="K2802" i="19"/>
  <c r="K2989" i="19"/>
  <c r="K1170" i="19"/>
  <c r="K2389" i="19"/>
  <c r="K550" i="19"/>
  <c r="K1338" i="19"/>
  <c r="K1352" i="19"/>
  <c r="K1355" i="19"/>
  <c r="K2558" i="19"/>
  <c r="K24" i="19"/>
  <c r="K477" i="19"/>
  <c r="K494" i="19"/>
  <c r="K2842" i="19"/>
  <c r="K2002" i="19"/>
  <c r="K2140" i="19"/>
  <c r="K2667" i="19"/>
  <c r="K2852" i="19"/>
  <c r="K462" i="19"/>
  <c r="K1753" i="19"/>
  <c r="K1895" i="19"/>
  <c r="K2766" i="19"/>
  <c r="K2327" i="19"/>
  <c r="K1018" i="19"/>
  <c r="K1873" i="19"/>
  <c r="K2362" i="19"/>
  <c r="K2835" i="19"/>
  <c r="K2881" i="19"/>
  <c r="K1890" i="19"/>
  <c r="K2517" i="19"/>
  <c r="K2001" i="19"/>
  <c r="K2469" i="19"/>
  <c r="K309" i="19"/>
  <c r="K243" i="19"/>
  <c r="K2173" i="19"/>
  <c r="K2672" i="19"/>
  <c r="K274" i="19"/>
  <c r="K529" i="19"/>
  <c r="K464" i="19"/>
  <c r="K1615" i="19"/>
  <c r="K2849" i="19"/>
  <c r="K1987" i="19"/>
  <c r="K1623" i="19"/>
  <c r="K1218" i="19"/>
  <c r="K35" i="19"/>
  <c r="K1892" i="19"/>
  <c r="K2009" i="19"/>
  <c r="K2869" i="19"/>
  <c r="K3132" i="19"/>
  <c r="K2664" i="19"/>
  <c r="K2393" i="19"/>
  <c r="K1718" i="19"/>
  <c r="K1614" i="19"/>
  <c r="K2615" i="19"/>
  <c r="K2940" i="19"/>
  <c r="K242" i="19"/>
  <c r="K1606" i="19"/>
  <c r="K941" i="19"/>
  <c r="K1700" i="19"/>
  <c r="K248" i="19"/>
  <c r="K2156" i="19"/>
  <c r="K2665" i="19"/>
  <c r="K2803" i="19"/>
  <c r="K54" i="19"/>
  <c r="K576" i="19"/>
  <c r="K1585" i="19"/>
  <c r="K2335" i="19"/>
  <c r="K1608" i="19"/>
  <c r="K2023" i="19"/>
  <c r="K1650" i="19"/>
  <c r="K2420" i="19"/>
  <c r="K2601" i="19"/>
  <c r="K312" i="19"/>
  <c r="K1757" i="19"/>
  <c r="K1730" i="19"/>
  <c r="K1675" i="19"/>
  <c r="K2861" i="19"/>
  <c r="K1162" i="19"/>
  <c r="K2795" i="19"/>
  <c r="K34" i="19"/>
  <c r="K196" i="19"/>
  <c r="K1219" i="19"/>
  <c r="K484" i="19"/>
  <c r="K2371" i="19"/>
  <c r="K471" i="19"/>
  <c r="K2505" i="19"/>
  <c r="K3026" i="19"/>
  <c r="K1387" i="19"/>
  <c r="K2594" i="19"/>
  <c r="K2875" i="19"/>
  <c r="K2340" i="19"/>
  <c r="K541" i="19"/>
  <c r="K2951" i="19"/>
  <c r="K937" i="19"/>
  <c r="K1628" i="19"/>
  <c r="K320" i="19"/>
  <c r="K2720" i="19"/>
  <c r="K3040" i="19"/>
  <c r="K2938" i="19"/>
  <c r="K2993" i="19"/>
  <c r="K219" i="19"/>
  <c r="K1698" i="19"/>
  <c r="K2166" i="19"/>
  <c r="K446" i="19"/>
  <c r="K58" i="19"/>
  <c r="K1804" i="19"/>
  <c r="K1780" i="19"/>
  <c r="K1291" i="19"/>
  <c r="K323" i="19"/>
  <c r="K561" i="19"/>
  <c r="K1609" i="19"/>
  <c r="K295" i="19"/>
  <c r="K1781" i="19"/>
  <c r="K1574" i="19"/>
  <c r="K472" i="19"/>
  <c r="K1693" i="19"/>
  <c r="K2193" i="19"/>
  <c r="K2509" i="19"/>
  <c r="K2722" i="19"/>
  <c r="K2316" i="19"/>
  <c r="K2640" i="19"/>
  <c r="K452" i="19"/>
  <c r="K444" i="19"/>
  <c r="K200" i="19"/>
  <c r="K1612" i="19"/>
  <c r="K1437" i="19"/>
  <c r="K1444" i="19"/>
  <c r="K2873" i="19"/>
  <c r="K3114" i="19"/>
  <c r="K3017" i="19"/>
  <c r="K1303" i="19"/>
  <c r="K1748" i="19"/>
  <c r="K2384" i="19"/>
  <c r="K230" i="19"/>
  <c r="K2155" i="19"/>
  <c r="K1315" i="19"/>
  <c r="K1425" i="19"/>
  <c r="K1871" i="19"/>
  <c r="K2515" i="19"/>
  <c r="K2770" i="19"/>
  <c r="K460" i="19"/>
  <c r="K2755" i="19"/>
  <c r="K2460" i="19"/>
  <c r="K3071" i="19"/>
  <c r="K66" i="19"/>
  <c r="K25" i="19"/>
  <c r="K949" i="19"/>
  <c r="K504" i="19"/>
  <c r="K1339" i="19"/>
  <c r="K2856" i="19"/>
  <c r="K1553" i="19"/>
  <c r="K2057" i="19"/>
  <c r="K2674" i="19"/>
  <c r="K65" i="19"/>
  <c r="K2159" i="19"/>
  <c r="K2749" i="19"/>
  <c r="K192" i="19"/>
  <c r="K458" i="19"/>
  <c r="K1642" i="19"/>
  <c r="K2892" i="19"/>
  <c r="K1883" i="19"/>
  <c r="K1604" i="19"/>
  <c r="K1195" i="19"/>
  <c r="K182" i="19"/>
  <c r="K345" i="19"/>
  <c r="K1762" i="19"/>
  <c r="K1819" i="19"/>
  <c r="K2451" i="19"/>
  <c r="K2848" i="19"/>
  <c r="K30" i="19"/>
  <c r="K2611" i="19"/>
  <c r="K198" i="19"/>
  <c r="K2669" i="19"/>
  <c r="K2139" i="19"/>
  <c r="K2943" i="19"/>
  <c r="K2501" i="19"/>
  <c r="K1992" i="19"/>
  <c r="K1741" i="19"/>
  <c r="K2984" i="19"/>
  <c r="K5" i="19"/>
  <c r="K183" i="19"/>
  <c r="K1655" i="19"/>
  <c r="K3085" i="19"/>
  <c r="K2388" i="19"/>
  <c r="K145" i="19"/>
  <c r="K226" i="19"/>
  <c r="K597" i="19"/>
  <c r="K1321" i="19"/>
  <c r="K1027" i="19"/>
  <c r="K1443" i="19"/>
  <c r="K2476" i="19"/>
  <c r="K1763" i="19"/>
  <c r="K62" i="19"/>
  <c r="K1555" i="19"/>
  <c r="K1751" i="19"/>
  <c r="K549" i="19"/>
  <c r="K2582" i="19"/>
  <c r="K2306" i="19"/>
  <c r="K2812" i="19"/>
  <c r="K47" i="19"/>
  <c r="K514" i="19"/>
  <c r="K1311" i="19"/>
  <c r="K2548" i="19"/>
  <c r="K2936" i="19"/>
  <c r="K3068" i="19"/>
  <c r="K2784" i="19"/>
  <c r="K3031" i="19"/>
  <c r="K197" i="19"/>
  <c r="K559" i="19"/>
  <c r="K628" i="19"/>
  <c r="K2535" i="19"/>
  <c r="K1296" i="19"/>
  <c r="K2860" i="19"/>
  <c r="K56" i="19"/>
  <c r="K2700" i="19"/>
  <c r="K2398" i="19"/>
  <c r="K1354" i="19"/>
  <c r="K1327" i="19"/>
  <c r="K2382" i="19"/>
  <c r="K556" i="19"/>
  <c r="K1329" i="19"/>
  <c r="K2565" i="19"/>
  <c r="K1223" i="19"/>
  <c r="K431" i="19"/>
  <c r="K967" i="19"/>
  <c r="K1743" i="19"/>
  <c r="K2661" i="19"/>
  <c r="K510" i="19"/>
  <c r="K317" i="19"/>
  <c r="K316" i="19"/>
  <c r="K2428" i="19"/>
  <c r="K2467" i="19"/>
  <c r="K2942" i="19"/>
  <c r="K3147" i="19"/>
  <c r="K1746" i="19"/>
  <c r="K507" i="19"/>
  <c r="K2328" i="19"/>
  <c r="K2513" i="19"/>
  <c r="K2344" i="19"/>
  <c r="K448" i="19"/>
  <c r="K142" i="19"/>
  <c r="K456" i="19"/>
  <c r="K1734" i="19"/>
  <c r="K1760" i="19"/>
  <c r="K1773" i="19"/>
  <c r="K2530" i="19"/>
  <c r="K2591" i="19"/>
  <c r="K2336" i="19"/>
  <c r="K2704" i="19"/>
  <c r="K1891" i="19"/>
  <c r="K211" i="19"/>
  <c r="K2891" i="19"/>
  <c r="K537" i="19"/>
  <c r="K1694" i="19"/>
  <c r="K2828" i="19"/>
  <c r="K2355" i="19"/>
  <c r="K285" i="19"/>
  <c r="K1986" i="19"/>
  <c r="K2025" i="19"/>
  <c r="K2489" i="19"/>
  <c r="K2676" i="19"/>
  <c r="K3015" i="19"/>
  <c r="K143" i="19"/>
  <c r="K1420" i="19"/>
  <c r="K979" i="19"/>
  <c r="K2392" i="19"/>
  <c r="K1598" i="19"/>
  <c r="K2884" i="19"/>
  <c r="K2652" i="19"/>
  <c r="K2710" i="19"/>
  <c r="K3080" i="19"/>
  <c r="K263" i="19"/>
  <c r="K2776" i="19"/>
  <c r="K3079" i="19"/>
  <c r="K160" i="19"/>
  <c r="K217" i="19"/>
  <c r="K626" i="19"/>
  <c r="K1337" i="19"/>
  <c r="K1455" i="19"/>
  <c r="K2889" i="19"/>
  <c r="K419" i="19"/>
  <c r="K2703" i="19"/>
  <c r="K3104" i="19"/>
  <c r="K485" i="19"/>
  <c r="K260" i="19"/>
  <c r="K536" i="19"/>
  <c r="K528" i="19"/>
  <c r="K2732" i="19"/>
  <c r="K2764" i="19"/>
  <c r="K2571" i="19"/>
  <c r="K2589" i="19"/>
  <c r="K3030" i="19"/>
  <c r="K1676" i="19"/>
  <c r="K1978" i="19"/>
  <c r="K1639" i="19"/>
  <c r="K1581" i="19"/>
  <c r="K2598" i="19"/>
  <c r="K2893" i="19"/>
  <c r="K152" i="19"/>
  <c r="K442" i="19"/>
  <c r="K2815" i="19"/>
  <c r="K1673" i="19"/>
  <c r="K2324" i="19"/>
  <c r="K2645" i="19"/>
  <c r="K2190" i="19"/>
  <c r="K1618" i="19"/>
  <c r="K2818" i="19"/>
  <c r="K2711" i="19"/>
  <c r="K1588" i="19"/>
  <c r="K1979" i="19"/>
  <c r="K2006" i="19"/>
  <c r="K2210" i="19"/>
  <c r="K1759" i="19"/>
  <c r="K499" i="19"/>
  <c r="K951" i="19"/>
  <c r="K2145" i="19"/>
  <c r="K1870" i="19"/>
  <c r="K171" i="19"/>
  <c r="K1308" i="19"/>
  <c r="K1823" i="19"/>
  <c r="K936" i="19"/>
  <c r="K1794" i="19"/>
  <c r="K1733" i="19"/>
  <c r="K2859" i="19"/>
  <c r="K2681" i="19"/>
  <c r="K311" i="19"/>
  <c r="K1889" i="19"/>
  <c r="K1782" i="19"/>
  <c r="K2522" i="19"/>
  <c r="K2777" i="19"/>
  <c r="K2657" i="19"/>
  <c r="K1180" i="19"/>
  <c r="K2395" i="19"/>
  <c r="K1551" i="19"/>
  <c r="K1897" i="19"/>
  <c r="K2379" i="19"/>
  <c r="K2146" i="19"/>
  <c r="K1818" i="19"/>
  <c r="K2739" i="19"/>
  <c r="K474" i="19"/>
  <c r="K2154" i="19"/>
  <c r="K2304" i="19"/>
  <c r="K124" i="19"/>
  <c r="K526" i="19"/>
  <c r="K505" i="19"/>
  <c r="K1830" i="19"/>
  <c r="K2000" i="19"/>
  <c r="K2831" i="19"/>
  <c r="K1792" i="19"/>
  <c r="K3037" i="19"/>
  <c r="K2299" i="19"/>
  <c r="K1679" i="19"/>
  <c r="K2751" i="19"/>
  <c r="K982" i="19"/>
  <c r="K1583" i="19"/>
  <c r="K123" i="19"/>
  <c r="K1036" i="19"/>
  <c r="K1313" i="19"/>
  <c r="K447" i="19"/>
  <c r="K291" i="19"/>
  <c r="K602" i="19"/>
  <c r="K2497" i="19"/>
  <c r="K2839" i="19"/>
  <c r="K7" i="19"/>
  <c r="K209" i="19"/>
  <c r="K1453" i="19"/>
  <c r="K594" i="19"/>
  <c r="K2584" i="19"/>
  <c r="K3012" i="19"/>
  <c r="K468" i="19"/>
  <c r="K962" i="19"/>
  <c r="K2550" i="19"/>
  <c r="K2937" i="19"/>
  <c r="K2991" i="19"/>
  <c r="K275" i="19"/>
  <c r="K2705" i="19"/>
  <c r="K2447" i="19"/>
  <c r="K2319" i="19"/>
  <c r="K3082" i="19"/>
  <c r="K314" i="19"/>
  <c r="K2058" i="19"/>
  <c r="K1667" i="19"/>
  <c r="K2927" i="19"/>
  <c r="K966" i="19"/>
  <c r="K3056" i="19"/>
  <c r="K2978" i="19"/>
  <c r="K1665" i="19"/>
  <c r="K2844" i="19"/>
  <c r="K1990" i="19"/>
  <c r="K2449" i="19"/>
  <c r="K135" i="19"/>
  <c r="K1668" i="19"/>
  <c r="K445" i="19"/>
  <c r="K2696" i="19"/>
  <c r="K2737" i="19"/>
  <c r="K2559" i="19"/>
  <c r="K2508" i="19"/>
  <c r="K3125" i="19"/>
  <c r="K2418" i="19"/>
  <c r="K2133" i="19"/>
  <c r="K2007" i="19"/>
  <c r="K1881" i="19"/>
  <c r="K2587" i="19"/>
  <c r="K2658" i="19"/>
  <c r="K3070" i="19"/>
  <c r="K557" i="19"/>
  <c r="K2617" i="19"/>
  <c r="K438" i="19"/>
  <c r="K1003" i="19"/>
  <c r="K3154" i="19"/>
  <c r="K175" i="19"/>
  <c r="K1221" i="19"/>
  <c r="K187" i="19"/>
  <c r="K421" i="19"/>
  <c r="K3118" i="19"/>
  <c r="K3008" i="19"/>
  <c r="K122" i="19"/>
  <c r="K443" i="19"/>
  <c r="K1973" i="19"/>
  <c r="K1976" i="19"/>
  <c r="K2416" i="19"/>
  <c r="K2307" i="19"/>
  <c r="K2341" i="19"/>
  <c r="K2871" i="19"/>
  <c r="K2022" i="19"/>
  <c r="K264" i="19"/>
  <c r="K969" i="19"/>
  <c r="K2805" i="19"/>
  <c r="K3022" i="19"/>
  <c r="K2654" i="19"/>
  <c r="K3126" i="19"/>
  <c r="K989" i="19"/>
  <c r="K961" i="19"/>
  <c r="K1549" i="19"/>
  <c r="K1014" i="19"/>
  <c r="K2425" i="19"/>
  <c r="K2411" i="19"/>
  <c r="K2948" i="19"/>
  <c r="K172" i="19"/>
  <c r="K3153" i="19"/>
  <c r="K588" i="19"/>
  <c r="K2607" i="19"/>
  <c r="K629" i="19"/>
  <c r="K161" i="19"/>
  <c r="K2313" i="19"/>
  <c r="K2988" i="19"/>
  <c r="K426" i="19"/>
  <c r="K1828" i="19"/>
  <c r="K1812" i="19"/>
  <c r="K1783" i="19"/>
  <c r="K1980" i="19"/>
  <c r="K2431" i="19"/>
  <c r="K1685" i="19"/>
  <c r="K2472" i="19"/>
  <c r="K2863" i="19"/>
  <c r="K2349" i="19"/>
  <c r="K302" i="19"/>
  <c r="K1578" i="19"/>
  <c r="K610" i="19"/>
  <c r="K1796" i="19"/>
  <c r="K1019" i="19"/>
  <c r="K423" i="19"/>
  <c r="K1656" i="19"/>
  <c r="K1649" i="19"/>
  <c r="K2824" i="19"/>
  <c r="K2793" i="19"/>
  <c r="K218" i="19"/>
  <c r="K1021" i="19"/>
  <c r="K1658" i="19"/>
  <c r="K2212" i="19"/>
  <c r="K2686" i="19"/>
  <c r="K212" i="19"/>
  <c r="K1459" i="19"/>
  <c r="K2545" i="19"/>
  <c r="K2926" i="19"/>
  <c r="K2600" i="19"/>
  <c r="K1397" i="19"/>
  <c r="K222" i="19"/>
  <c r="K2032" i="19"/>
  <c r="K1011" i="19"/>
  <c r="K991" i="19"/>
  <c r="K231" i="19"/>
  <c r="K2051" i="19"/>
  <c r="K1677" i="19"/>
  <c r="K2020" i="19"/>
  <c r="K2631" i="19"/>
  <c r="K469" i="19"/>
  <c r="K1591" i="19"/>
  <c r="K26" i="19"/>
  <c r="K328" i="19"/>
  <c r="K2037" i="19"/>
  <c r="K2201" i="19"/>
  <c r="K287" i="19"/>
  <c r="K2062" i="19"/>
  <c r="K958" i="19"/>
  <c r="K2983" i="19"/>
  <c r="K1787" i="19"/>
  <c r="K3011" i="19"/>
  <c r="K296" i="19"/>
  <c r="K1390" i="19"/>
  <c r="K118" i="19"/>
  <c r="K1449" i="19"/>
  <c r="K539" i="19"/>
  <c r="K2866" i="19"/>
  <c r="K492" i="19"/>
  <c r="K2448" i="19"/>
  <c r="K2363" i="19"/>
  <c r="K1737" i="19"/>
  <c r="K3044" i="19"/>
  <c r="K2182" i="19"/>
  <c r="K210" i="19"/>
  <c r="K3095" i="19"/>
  <c r="K2188" i="19"/>
  <c r="K1902" i="19"/>
  <c r="K2604" i="19"/>
  <c r="K2724" i="19"/>
  <c r="K2350" i="19"/>
  <c r="K996" i="19"/>
  <c r="K1627" i="19"/>
  <c r="K2734" i="19"/>
  <c r="K1969" i="19"/>
  <c r="K2990" i="19"/>
  <c r="K2629" i="19"/>
  <c r="K490" i="19"/>
  <c r="K986" i="19"/>
  <c r="K251" i="19"/>
  <c r="K2048" i="19"/>
  <c r="K2305" i="19"/>
  <c r="K3033" i="19"/>
  <c r="K2765" i="19"/>
  <c r="K158" i="19"/>
  <c r="K497" i="19"/>
  <c r="K1411" i="19"/>
  <c r="K2760" i="19"/>
  <c r="K1169" i="19"/>
  <c r="K1193" i="19"/>
  <c r="K1452" i="19"/>
  <c r="K2518" i="19"/>
  <c r="K2195" i="19"/>
  <c r="K2544" i="19"/>
  <c r="K2838" i="19"/>
  <c r="K1641" i="19"/>
  <c r="K184" i="19"/>
  <c r="K2374" i="19"/>
  <c r="K258" i="19"/>
  <c r="K227" i="19"/>
  <c r="K1981" i="19"/>
  <c r="K1448" i="19"/>
  <c r="K1318" i="19"/>
  <c r="K2045" i="19"/>
  <c r="K1977" i="19"/>
  <c r="K2971" i="19"/>
  <c r="K479" i="19"/>
  <c r="K1440" i="19"/>
  <c r="K266" i="19"/>
  <c r="K2167" i="19"/>
  <c r="K2207" i="19"/>
  <c r="K2213" i="19"/>
  <c r="K2494" i="19"/>
  <c r="K2979" i="19"/>
  <c r="K27" i="19"/>
  <c r="K570" i="19"/>
  <c r="K971" i="19"/>
  <c r="K2886" i="19"/>
  <c r="K1367" i="19"/>
  <c r="K1363" i="19"/>
  <c r="K1360" i="19"/>
  <c r="K2061" i="19"/>
  <c r="K2608" i="19"/>
  <c r="K63" i="19"/>
  <c r="K3045" i="19"/>
  <c r="K235" i="19"/>
  <c r="K1343" i="19"/>
  <c r="K1013" i="19"/>
  <c r="K1408" i="19"/>
  <c r="K2196" i="19"/>
  <c r="K2346" i="19"/>
  <c r="K2011" i="19"/>
  <c r="K1569" i="19"/>
  <c r="K2168" i="19"/>
  <c r="K1326" i="19"/>
  <c r="K1717" i="19"/>
  <c r="K2063" i="19"/>
  <c r="K1647" i="19"/>
  <c r="K2552" i="19"/>
  <c r="K2867" i="19"/>
  <c r="K1418" i="19"/>
  <c r="K1214" i="19"/>
  <c r="K2397" i="19"/>
  <c r="K2396" i="19"/>
  <c r="K498" i="19"/>
  <c r="K2197" i="19"/>
  <c r="K2977" i="19"/>
  <c r="K1023" i="19"/>
  <c r="K3108" i="19"/>
  <c r="K1637" i="19"/>
  <c r="K271" i="19"/>
  <c r="K2970" i="19"/>
  <c r="K977" i="19"/>
  <c r="K2960" i="19"/>
  <c r="K1161" i="19"/>
  <c r="K303" i="19"/>
  <c r="K2444" i="19"/>
  <c r="K3072" i="19"/>
  <c r="K422" i="19"/>
  <c r="K2150" i="19"/>
  <c r="K2606" i="19"/>
  <c r="K2414" i="19"/>
  <c r="K3023" i="19"/>
  <c r="K136" i="19"/>
  <c r="K284" i="19"/>
  <c r="K2465" i="19"/>
  <c r="K1207" i="19"/>
  <c r="K238" i="19"/>
  <c r="K2323" i="19"/>
  <c r="K2415" i="19"/>
  <c r="K40" i="19"/>
  <c r="K1359" i="19"/>
  <c r="K1323" i="19"/>
  <c r="K1879" i="19"/>
  <c r="K1015" i="19"/>
  <c r="K2148" i="19"/>
  <c r="K254" i="19"/>
  <c r="K201" i="19"/>
  <c r="K2143" i="19"/>
  <c r="K1305" i="19"/>
  <c r="K36" i="19"/>
  <c r="K2375" i="19"/>
  <c r="K2429" i="19"/>
  <c r="K2958" i="19"/>
  <c r="K1202" i="19"/>
  <c r="K478" i="19"/>
  <c r="K1885" i="19"/>
  <c r="K2157" i="19"/>
  <c r="K3003" i="19"/>
  <c r="K543" i="19"/>
  <c r="K277" i="19"/>
  <c r="K297" i="19"/>
  <c r="K1288" i="19"/>
  <c r="K1888" i="19"/>
  <c r="K2966" i="19"/>
  <c r="K49" i="19"/>
  <c r="K2935" i="19"/>
  <c r="K3137" i="19"/>
  <c r="K606" i="19"/>
  <c r="K44" i="19"/>
  <c r="K1431" i="19"/>
  <c r="K2426" i="19"/>
  <c r="K2840" i="19"/>
  <c r="K1168" i="19"/>
  <c r="K2648" i="19"/>
  <c r="K247" i="19"/>
  <c r="K1603" i="19"/>
  <c r="K434" i="19"/>
  <c r="K1972" i="19"/>
  <c r="K1681" i="19"/>
  <c r="K237" i="19"/>
  <c r="K1186" i="19"/>
  <c r="K2650" i="19"/>
  <c r="K437" i="19"/>
  <c r="K1177" i="19"/>
  <c r="K1398" i="19"/>
  <c r="K1808" i="19"/>
  <c r="K2746" i="19"/>
  <c r="K2816" i="19"/>
  <c r="K2946" i="19"/>
  <c r="K1183" i="19"/>
  <c r="K2183" i="19"/>
  <c r="K3004" i="19"/>
  <c r="K262" i="19"/>
  <c r="K548" i="19"/>
  <c r="K3122" i="19"/>
  <c r="K2033" i="19"/>
  <c r="K2810" i="19"/>
  <c r="K2572" i="19"/>
  <c r="K2972" i="19"/>
  <c r="K1174" i="19"/>
  <c r="K519" i="19"/>
  <c r="K965" i="19"/>
  <c r="K2536" i="19"/>
  <c r="K3047" i="19"/>
  <c r="K1566" i="19"/>
  <c r="K1901" i="19"/>
  <c r="K3032" i="19"/>
  <c r="K2706" i="19"/>
  <c r="K3058" i="19"/>
  <c r="K942" i="19"/>
  <c r="K2163" i="19"/>
  <c r="K1761" i="19"/>
  <c r="K214" i="19"/>
  <c r="K2358" i="19"/>
  <c r="K321" i="19"/>
  <c r="K1586" i="19"/>
  <c r="K1406" i="19"/>
  <c r="K2897" i="19"/>
  <c r="K2161" i="19"/>
  <c r="K1167" i="19"/>
  <c r="K239" i="19"/>
  <c r="K1558" i="19"/>
  <c r="K1001" i="19"/>
  <c r="K1809" i="19"/>
  <c r="K1995" i="19"/>
  <c r="K2298" i="19"/>
  <c r="K2468" i="19"/>
  <c r="K2321" i="19"/>
  <c r="K138" i="19"/>
  <c r="K1016" i="19"/>
  <c r="K1357" i="19"/>
  <c r="K605" i="19"/>
  <c r="K1704" i="19"/>
  <c r="K2834" i="19"/>
  <c r="K2885" i="19"/>
  <c r="K3089" i="19"/>
  <c r="K64" i="19"/>
  <c r="K2012" i="19"/>
  <c r="K3150" i="19"/>
  <c r="K3091" i="19"/>
  <c r="K2870" i="19"/>
  <c r="K2944" i="19"/>
  <c r="K3140" i="19"/>
  <c r="K1191" i="19"/>
  <c r="K467" i="19"/>
  <c r="K1975" i="19"/>
  <c r="K43" i="19"/>
  <c r="K2353" i="19"/>
  <c r="K246" i="19"/>
  <c r="K1391" i="19"/>
  <c r="K2708" i="19"/>
  <c r="K1166" i="19"/>
  <c r="K1199" i="19"/>
  <c r="K2370" i="19"/>
  <c r="K278" i="19"/>
  <c r="K2697" i="19"/>
  <c r="K1194" i="19"/>
  <c r="K2064" i="19"/>
  <c r="K2519" i="19"/>
  <c r="K2754" i="19"/>
  <c r="K279" i="19"/>
  <c r="K491" i="19"/>
  <c r="K998" i="19"/>
  <c r="K2050" i="19"/>
  <c r="K1716" i="19"/>
  <c r="K2443" i="19"/>
  <c r="K2675" i="19"/>
  <c r="K3027" i="19"/>
  <c r="K1164" i="19"/>
  <c r="K1200" i="19"/>
  <c r="K2612" i="19"/>
  <c r="K3115" i="19"/>
  <c r="K155" i="19"/>
  <c r="K224" i="19"/>
  <c r="K2714" i="19"/>
  <c r="K2808" i="19"/>
  <c r="K189" i="19"/>
  <c r="K1192" i="19"/>
  <c r="K2369" i="19"/>
  <c r="K1447" i="19"/>
  <c r="K2691" i="19"/>
  <c r="K3156" i="19"/>
  <c r="K440" i="19"/>
  <c r="K307" i="19"/>
  <c r="K2056" i="19"/>
  <c r="K1791" i="19"/>
  <c r="K1690" i="19"/>
  <c r="K3103" i="19"/>
  <c r="K293" i="19"/>
  <c r="K1999" i="19"/>
  <c r="K2864" i="19"/>
  <c r="K3092" i="19"/>
  <c r="K1886" i="19"/>
  <c r="K1745" i="19"/>
  <c r="K213" i="19"/>
  <c r="K1616" i="19"/>
  <c r="K1458" i="19"/>
  <c r="K558" i="19"/>
  <c r="K1831" i="19"/>
  <c r="K2446" i="19"/>
  <c r="K117" i="19"/>
  <c r="K2027" i="19"/>
  <c r="K2743" i="19"/>
  <c r="K3117" i="19"/>
  <c r="K1165" i="19"/>
  <c r="K2352" i="19"/>
  <c r="K1767" i="19"/>
  <c r="K3146" i="19"/>
  <c r="K164" i="19"/>
  <c r="K623" i="19"/>
  <c r="K1342" i="19"/>
  <c r="K524" i="19"/>
  <c r="K2479" i="19"/>
  <c r="K2546" i="19"/>
  <c r="K2830" i="19"/>
  <c r="K1407" i="19"/>
  <c r="K2541" i="19"/>
  <c r="K2423" i="19"/>
  <c r="K2807" i="19"/>
  <c r="K2774" i="19"/>
  <c r="K2814" i="19"/>
  <c r="K3135" i="19"/>
  <c r="K146" i="19"/>
  <c r="K1779" i="19"/>
  <c r="K2318" i="19"/>
  <c r="K1181" i="19"/>
  <c r="K449" i="19"/>
  <c r="K1404" i="19"/>
  <c r="K1312" i="19"/>
  <c r="K2480" i="19"/>
  <c r="K2454" i="19"/>
  <c r="K2717" i="19"/>
  <c r="K435" i="19"/>
  <c r="K565" i="19"/>
  <c r="K46" i="19"/>
  <c r="K2698" i="19"/>
  <c r="K1025" i="19"/>
  <c r="K466" i="19"/>
  <c r="K265" i="19"/>
  <c r="K1565" i="19"/>
  <c r="K1758" i="19"/>
  <c r="K2455" i="19"/>
  <c r="K2904" i="19"/>
  <c r="K2982" i="19"/>
  <c r="K545" i="19"/>
  <c r="K1442" i="19"/>
  <c r="K1800" i="19"/>
  <c r="K2638" i="19"/>
  <c r="K2186" i="19"/>
  <c r="K2309" i="19"/>
  <c r="K37" i="19"/>
  <c r="K139" i="19"/>
  <c r="K1034" i="19"/>
  <c r="K994" i="19"/>
  <c r="K1017" i="19"/>
  <c r="K2574" i="19"/>
  <c r="K2879" i="19"/>
  <c r="K2845" i="19"/>
  <c r="K2348" i="19"/>
  <c r="K618" i="19"/>
  <c r="K286" i="19"/>
  <c r="K1401" i="19"/>
  <c r="K1821" i="19"/>
  <c r="K1742" i="19"/>
  <c r="K2758" i="19"/>
  <c r="K2929" i="19"/>
  <c r="K250" i="19"/>
  <c r="K567" i="19"/>
  <c r="K1825" i="19"/>
  <c r="K1215" i="19"/>
  <c r="K1577" i="19"/>
  <c r="K2189" i="19"/>
  <c r="K2976" i="19"/>
  <c r="K55" i="19"/>
  <c r="K1991" i="19"/>
  <c r="K2809" i="19"/>
  <c r="K305" i="19"/>
  <c r="K1445" i="19"/>
  <c r="K1000" i="19"/>
  <c r="K2778" i="19"/>
  <c r="K2627" i="19"/>
  <c r="K41" i="19"/>
  <c r="K2387" i="19"/>
  <c r="K603" i="19"/>
  <c r="K1970" i="19"/>
  <c r="K2437" i="19"/>
  <c r="K2876" i="19"/>
  <c r="K2170" i="19"/>
  <c r="K1666" i="19"/>
  <c r="K2851" i="19"/>
  <c r="K2592" i="19"/>
  <c r="K554" i="19"/>
  <c r="K1454" i="19"/>
  <c r="K2452" i="19"/>
  <c r="K2130" i="19"/>
  <c r="K2343" i="19"/>
  <c r="K2300" i="19"/>
  <c r="K2034" i="19"/>
  <c r="K2614" i="19"/>
  <c r="K2361" i="19"/>
  <c r="K2506" i="19"/>
  <c r="K3133" i="19"/>
  <c r="K551" i="19"/>
  <c r="K2137" i="19"/>
  <c r="K2748" i="19"/>
  <c r="K2180" i="19"/>
  <c r="K2597" i="19"/>
  <c r="K2613" i="19"/>
  <c r="K3111" i="19"/>
  <c r="K2967" i="19"/>
  <c r="K944" i="19"/>
  <c r="K2296" i="19"/>
  <c r="K463" i="19"/>
  <c r="K3035" i="19"/>
  <c r="K1201" i="19"/>
  <c r="K148" i="19"/>
  <c r="K1707" i="19"/>
  <c r="K2841" i="19"/>
  <c r="K2701" i="19"/>
  <c r="K2741" i="19"/>
  <c r="K2822" i="19"/>
  <c r="K2735" i="19"/>
  <c r="K2542" i="19"/>
  <c r="K3120" i="19"/>
  <c r="K2510" i="19"/>
  <c r="K2566" i="19"/>
  <c r="K481" i="19"/>
  <c r="K1900" i="19"/>
  <c r="K154" i="19"/>
  <c r="K935" i="19"/>
  <c r="K2526" i="19"/>
  <c r="K3123" i="19"/>
  <c r="K2174" i="19"/>
  <c r="K2575" i="19"/>
  <c r="K2583" i="19"/>
  <c r="K1189" i="19"/>
  <c r="K149" i="19"/>
  <c r="K972" i="19"/>
  <c r="K1580" i="19"/>
  <c r="K2928" i="19"/>
  <c r="K1307" i="19"/>
  <c r="K1684" i="19"/>
  <c r="K1820" i="19"/>
  <c r="K2603" i="19"/>
  <c r="K2493" i="19"/>
  <c r="K215" i="19"/>
  <c r="K1631" i="19"/>
  <c r="K1547" i="19"/>
  <c r="K2689" i="19"/>
  <c r="K3043" i="19"/>
  <c r="K2903" i="19"/>
  <c r="K2555" i="19"/>
  <c r="K17" i="19"/>
  <c r="K2176" i="19"/>
  <c r="K1356" i="19"/>
  <c r="K1735" i="19"/>
  <c r="K2297" i="19"/>
  <c r="K2934" i="19"/>
  <c r="K2047" i="19"/>
  <c r="K2713" i="19"/>
  <c r="K2637" i="19"/>
  <c r="K2684" i="19"/>
  <c r="K2432" i="19"/>
  <c r="K223" i="19"/>
  <c r="K1638" i="19"/>
  <c r="K1416" i="19"/>
  <c r="K1370" i="19"/>
  <c r="K3009" i="19"/>
  <c r="K2360" i="19"/>
  <c r="K1364" i="19"/>
  <c r="K2040" i="19"/>
  <c r="K2005" i="19"/>
  <c r="K3149" i="19"/>
  <c r="K181" i="19"/>
  <c r="K563" i="19"/>
  <c r="K963" i="19"/>
  <c r="K257" i="19"/>
  <c r="K1596" i="19"/>
  <c r="K2586" i="19"/>
  <c r="K503" i="19"/>
  <c r="K1744" i="19"/>
  <c r="K2049" i="19"/>
  <c r="K1646" i="19"/>
  <c r="K2973" i="19"/>
  <c r="K3138" i="19"/>
  <c r="K20" i="19"/>
  <c r="K129" i="19"/>
  <c r="K1002" i="19"/>
  <c r="K2067" i="19"/>
  <c r="K2956" i="19"/>
  <c r="K593" i="19"/>
  <c r="K1593" i="19"/>
  <c r="K1353" i="19"/>
  <c r="K2549" i="19"/>
  <c r="K2668" i="19"/>
  <c r="K1178" i="19"/>
  <c r="K553" i="19"/>
  <c r="K1731" i="19"/>
  <c r="K2798" i="19"/>
  <c r="K2014" i="19"/>
  <c r="K2602" i="19"/>
  <c r="K2941" i="19"/>
  <c r="K2931" i="19"/>
  <c r="K2383" i="19"/>
  <c r="K1324" i="19"/>
  <c r="K2153" i="19"/>
  <c r="K1554" i="19"/>
  <c r="K1648" i="19"/>
  <c r="K2939" i="19"/>
  <c r="K3034" i="19"/>
  <c r="K3131" i="19"/>
  <c r="K1351" i="19"/>
  <c r="K1697" i="19"/>
  <c r="K18" i="19"/>
  <c r="K500" i="19"/>
  <c r="K2687" i="19"/>
  <c r="K3048" i="19"/>
  <c r="K2462" i="19"/>
  <c r="K1185" i="19"/>
  <c r="K313" i="19"/>
  <c r="K512" i="19"/>
  <c r="K346" i="19"/>
  <c r="K1290" i="19"/>
  <c r="K127" i="19"/>
  <c r="K2178" i="19"/>
  <c r="K1878" i="19"/>
  <c r="K2127" i="19"/>
  <c r="K1894" i="19"/>
  <c r="K2996" i="19"/>
  <c r="K1699" i="19"/>
  <c r="K2761" i="19"/>
  <c r="K2427" i="19"/>
  <c r="K3076" i="19"/>
  <c r="K1368" i="19"/>
  <c r="K1777" i="19"/>
  <c r="K1211" i="19"/>
  <c r="K2038" i="19"/>
  <c r="K2806" i="19"/>
  <c r="K2707" i="19"/>
  <c r="K566" i="19"/>
  <c r="K1295" i="19"/>
  <c r="K290" i="19"/>
  <c r="K1435" i="19"/>
  <c r="K1375" i="19"/>
  <c r="K2200" i="19"/>
  <c r="K2642" i="19"/>
  <c r="K1571" i="19"/>
  <c r="K2008" i="19"/>
  <c r="K2065" i="19"/>
  <c r="K3061" i="19"/>
  <c r="K614" i="19"/>
  <c r="K2410" i="19"/>
  <c r="K2036" i="19"/>
  <c r="K525" i="19"/>
  <c r="K1366" i="19"/>
  <c r="K2059" i="19"/>
  <c r="K1336" i="19"/>
  <c r="K1802" i="19"/>
  <c r="K2857" i="19"/>
  <c r="K2817" i="19"/>
  <c r="K166" i="19"/>
  <c r="K2345" i="19"/>
  <c r="K2351" i="19"/>
  <c r="K1332" i="19"/>
  <c r="K2496" i="19"/>
  <c r="K1754" i="19"/>
  <c r="K1319" i="19"/>
  <c r="K2820" i="19"/>
  <c r="K2736" i="19"/>
  <c r="K2712" i="19"/>
  <c r="K191" i="19"/>
  <c r="K256" i="19"/>
  <c r="K1659" i="19"/>
  <c r="K2729" i="19"/>
  <c r="K1010" i="19"/>
  <c r="K1827" i="19"/>
  <c r="K2192" i="19"/>
  <c r="K1394" i="19"/>
  <c r="K2511" i="19"/>
  <c r="K195" i="19"/>
  <c r="K2679" i="19"/>
  <c r="K3055" i="19"/>
  <c r="K3077" i="19"/>
  <c r="K1026" i="19"/>
  <c r="K2723" i="19"/>
  <c r="K2731" i="19"/>
  <c r="K1222" i="19"/>
  <c r="K69" i="19"/>
  <c r="K269" i="19"/>
  <c r="K595" i="19"/>
  <c r="K2430" i="19"/>
  <c r="K11" i="19"/>
  <c r="K615" i="19"/>
  <c r="K1365" i="19"/>
  <c r="K1382" i="19"/>
  <c r="K2204" i="19"/>
  <c r="K2475" i="19"/>
  <c r="K2999" i="19"/>
  <c r="K590" i="19"/>
  <c r="K2053" i="19"/>
  <c r="K1335" i="19"/>
  <c r="K2628" i="19"/>
  <c r="K2987" i="19"/>
  <c r="K1029" i="19"/>
  <c r="K2569" i="19"/>
  <c r="K3051" i="19"/>
  <c r="K151" i="19"/>
  <c r="K1573" i="19"/>
  <c r="K2901" i="19"/>
  <c r="K1423" i="19"/>
  <c r="K1322" i="19"/>
  <c r="K1334" i="19"/>
  <c r="K326" i="19"/>
  <c r="K439" i="19"/>
  <c r="K2165" i="19"/>
  <c r="K3025" i="19"/>
  <c r="K1381" i="19"/>
  <c r="K2762" i="19"/>
  <c r="K2771" i="19"/>
  <c r="K3124" i="19"/>
  <c r="K150" i="19"/>
  <c r="K420" i="19"/>
  <c r="K981" i="19"/>
  <c r="K2578" i="19"/>
  <c r="K2561" i="19"/>
  <c r="K162" i="19"/>
  <c r="K281" i="19"/>
  <c r="K1298" i="19"/>
  <c r="K1409" i="19"/>
  <c r="K1713" i="19"/>
  <c r="K1674" i="19"/>
  <c r="K2659" i="19"/>
  <c r="K3018" i="19"/>
  <c r="K604" i="19"/>
  <c r="K1732" i="19"/>
  <c r="K1982" i="19"/>
  <c r="K2750" i="19"/>
  <c r="K2503" i="19"/>
  <c r="K1766" i="19"/>
  <c r="K1592" i="19"/>
  <c r="K1705" i="19"/>
  <c r="K1392" i="19"/>
  <c r="K2068" i="19"/>
  <c r="K319" i="19"/>
  <c r="K2780" i="19"/>
  <c r="K1971" i="19"/>
  <c r="K2726" i="19"/>
  <c r="K453" i="19"/>
  <c r="K1184" i="19"/>
  <c r="K3029" i="19"/>
  <c r="K2616" i="19"/>
  <c r="K2554" i="19"/>
  <c r="K1567" i="19"/>
  <c r="K1654" i="19"/>
  <c r="K2680" i="19"/>
  <c r="K1457" i="19"/>
  <c r="K2568" i="19"/>
  <c r="K2797" i="19"/>
  <c r="K980" i="19"/>
  <c r="K2551" i="19"/>
  <c r="K163" i="19"/>
  <c r="K598" i="19"/>
  <c r="K2066" i="19"/>
  <c r="K573" i="19"/>
  <c r="K1696" i="19"/>
  <c r="K2029" i="19"/>
  <c r="K2715" i="19"/>
  <c r="K599" i="19"/>
  <c r="K1711" i="19"/>
  <c r="K1680" i="19"/>
  <c r="K2322" i="19"/>
  <c r="K4" i="19"/>
  <c r="K221" i="19"/>
  <c r="K1985" i="19"/>
  <c r="K1764" i="19"/>
  <c r="K3000" i="19"/>
  <c r="K241" i="19"/>
  <c r="K2950" i="19"/>
  <c r="K2490" i="19"/>
  <c r="K2579" i="19"/>
  <c r="K1385" i="19"/>
  <c r="K327" i="19"/>
  <c r="K1405" i="19"/>
  <c r="K2564" i="19"/>
  <c r="K3036" i="19"/>
  <c r="K2945" i="19"/>
  <c r="K1182" i="19"/>
  <c r="K232" i="19"/>
  <c r="K3042" i="19"/>
  <c r="K2502" i="19"/>
  <c r="K2895" i="19"/>
  <c r="K2854" i="19"/>
  <c r="K3046" i="19"/>
  <c r="K294" i="19"/>
  <c r="K1292" i="19"/>
  <c r="K2172" i="19"/>
  <c r="K2823" i="19"/>
  <c r="K2003" i="19"/>
  <c r="K2599" i="19"/>
  <c r="K2969" i="19"/>
  <c r="K159" i="19"/>
  <c r="K61" i="19"/>
  <c r="K993" i="19"/>
  <c r="K2799" i="19"/>
  <c r="K3152" i="19"/>
  <c r="K2485" i="19"/>
  <c r="K2391" i="19"/>
  <c r="K270" i="19"/>
  <c r="K1450" i="19"/>
  <c r="K2147" i="19"/>
  <c r="K2533" i="19"/>
  <c r="K1369" i="19"/>
  <c r="K939" i="19"/>
  <c r="K45" i="19"/>
  <c r="K3112" i="19"/>
  <c r="K973" i="19"/>
  <c r="K1626" i="19"/>
  <c r="K1672" i="19"/>
  <c r="K68" i="19"/>
  <c r="K2151" i="19"/>
  <c r="K2962" i="19"/>
  <c r="K1636" i="19"/>
  <c r="K1197" i="19"/>
  <c r="K2359" i="19"/>
  <c r="K532" i="19"/>
  <c r="K1768" i="19"/>
  <c r="K2826" i="19"/>
  <c r="K2888" i="19"/>
  <c r="K2768" i="19"/>
  <c r="K8" i="19"/>
  <c r="K128" i="19"/>
  <c r="K177" i="19"/>
  <c r="K945" i="19"/>
  <c r="K1793" i="19"/>
  <c r="K2781" i="19"/>
  <c r="K2315" i="19"/>
  <c r="K3028" i="19"/>
  <c r="K179" i="19"/>
  <c r="J1089" i="19" l="1"/>
  <c r="K1089" i="19"/>
  <c r="J1123" i="19"/>
  <c r="K1123" i="19"/>
  <c r="J1119" i="19"/>
  <c r="K1119" i="19"/>
  <c r="J1108" i="19"/>
  <c r="K1108" i="19"/>
  <c r="J1046" i="19"/>
  <c r="K1046" i="19"/>
  <c r="J1122" i="19"/>
  <c r="K1122" i="19"/>
  <c r="J1079" i="19"/>
  <c r="K1079" i="19"/>
  <c r="J1135" i="19"/>
  <c r="K1135" i="19"/>
  <c r="J1073" i="19"/>
  <c r="K1073" i="19"/>
  <c r="J1125" i="19"/>
  <c r="K1125" i="19"/>
  <c r="J1115" i="19"/>
  <c r="K1115" i="19"/>
  <c r="J1060" i="19"/>
  <c r="K1060" i="19"/>
  <c r="J1127" i="19"/>
  <c r="K1127" i="19"/>
  <c r="J1105" i="19"/>
  <c r="K1105" i="19"/>
  <c r="J1100" i="19"/>
  <c r="K1100" i="19"/>
  <c r="J1130" i="19"/>
  <c r="K1130" i="19"/>
  <c r="J1099" i="19"/>
  <c r="K1099" i="19"/>
  <c r="J1128" i="19"/>
  <c r="K1128" i="19"/>
  <c r="J1143" i="19"/>
  <c r="K1143" i="19"/>
  <c r="J1050" i="19"/>
  <c r="K1050" i="19"/>
  <c r="J1076" i="19"/>
  <c r="K1076" i="19"/>
  <c r="J1114" i="19"/>
  <c r="K1114" i="19"/>
  <c r="J1098" i="19"/>
  <c r="K1098" i="19"/>
  <c r="J1075" i="19"/>
  <c r="K1075" i="19"/>
  <c r="J1070" i="19"/>
  <c r="K1070" i="19"/>
  <c r="J1117" i="19"/>
  <c r="K1117" i="19"/>
  <c r="J1059" i="19"/>
  <c r="K1059" i="19"/>
  <c r="J1107" i="19"/>
  <c r="K1107" i="19"/>
  <c r="J1102" i="19"/>
  <c r="K1102" i="19"/>
  <c r="J1065" i="19"/>
  <c r="K1065" i="19"/>
  <c r="J1042" i="19"/>
  <c r="K1042" i="19"/>
  <c r="J1095" i="19"/>
  <c r="K1095" i="19"/>
  <c r="J1062" i="19"/>
  <c r="K1062" i="19"/>
  <c r="J1082" i="19"/>
  <c r="K1082" i="19"/>
  <c r="J1039" i="19"/>
  <c r="K1039" i="19"/>
  <c r="J1096" i="19"/>
  <c r="K1096" i="19"/>
  <c r="J1149" i="19"/>
  <c r="K1149" i="19"/>
  <c r="J1056" i="19"/>
  <c r="K1056" i="19"/>
  <c r="J1110" i="19"/>
  <c r="K1110" i="19"/>
  <c r="J1064" i="19"/>
  <c r="K1064" i="19"/>
  <c r="J1154" i="19"/>
  <c r="K1154" i="19"/>
  <c r="J1146" i="19"/>
  <c r="K1146" i="19"/>
  <c r="J1072" i="19"/>
  <c r="K1072" i="19"/>
  <c r="J1136" i="19"/>
  <c r="K1136" i="19"/>
  <c r="J1113" i="19"/>
  <c r="K1113" i="19"/>
  <c r="J1066" i="19"/>
  <c r="K1066" i="19"/>
  <c r="J1141" i="19"/>
  <c r="K1141" i="19"/>
  <c r="J1086" i="19"/>
  <c r="K1086" i="19"/>
  <c r="J1040" i="19"/>
  <c r="K1040" i="19"/>
  <c r="J1106" i="19"/>
  <c r="K1106" i="19"/>
  <c r="J1080" i="19"/>
  <c r="K1080" i="19"/>
  <c r="J1109" i="19"/>
  <c r="K1109" i="19"/>
  <c r="J1071" i="19"/>
  <c r="K1071" i="19"/>
  <c r="J1069" i="19"/>
  <c r="K1069" i="19"/>
  <c r="J1048" i="19"/>
  <c r="K1048" i="19"/>
  <c r="J1051" i="19"/>
  <c r="K1051" i="19"/>
  <c r="J1052" i="19"/>
  <c r="K1052" i="19"/>
  <c r="J1088" i="19"/>
  <c r="K1088" i="19"/>
  <c r="J1138" i="19"/>
  <c r="K1138" i="19"/>
  <c r="J1116" i="19"/>
  <c r="K1116" i="19"/>
  <c r="J1092" i="19"/>
  <c r="K1092" i="19"/>
  <c r="J1145" i="19"/>
  <c r="K1145" i="19"/>
  <c r="J1058" i="19"/>
  <c r="K1058" i="19"/>
  <c r="J1111" i="19"/>
  <c r="K1111" i="19"/>
  <c r="J1142" i="19"/>
  <c r="K1142" i="19"/>
  <c r="J1067" i="19"/>
  <c r="K1067" i="19"/>
  <c r="J1097" i="19"/>
  <c r="K1097" i="19"/>
  <c r="J1148" i="19"/>
  <c r="K1148" i="19"/>
  <c r="J1101" i="19"/>
  <c r="K1101" i="19"/>
  <c r="J1061" i="19"/>
  <c r="K1061" i="19"/>
  <c r="J1124" i="19"/>
  <c r="K1124" i="19"/>
  <c r="J1121" i="19"/>
  <c r="K1121" i="19"/>
  <c r="J1094" i="19"/>
  <c r="K1094" i="19"/>
  <c r="J1093" i="19"/>
  <c r="K1093" i="19"/>
  <c r="J1139" i="19"/>
  <c r="K1139" i="19"/>
  <c r="J1144" i="19"/>
  <c r="K1144" i="19"/>
  <c r="J1153" i="19"/>
  <c r="K1153" i="19"/>
  <c r="J1156" i="19"/>
  <c r="K1156" i="19"/>
  <c r="J1047" i="19"/>
  <c r="K1047" i="19"/>
  <c r="J1085" i="19"/>
  <c r="K1085" i="19"/>
  <c r="J1158" i="19"/>
  <c r="K1158" i="19"/>
  <c r="J1150" i="19"/>
  <c r="K1150" i="19"/>
  <c r="J1157" i="19"/>
  <c r="K1157" i="19"/>
  <c r="J1103" i="19"/>
  <c r="K1103" i="19"/>
  <c r="J1049" i="19"/>
  <c r="K1049" i="19"/>
  <c r="J1084" i="19"/>
  <c r="K1084" i="19"/>
  <c r="J1137" i="19"/>
  <c r="K1137" i="19"/>
  <c r="J1104" i="19"/>
  <c r="K1104" i="19"/>
  <c r="J1077" i="19"/>
  <c r="K1077" i="19"/>
  <c r="J1090" i="19"/>
  <c r="K1090" i="19"/>
  <c r="J1132" i="19"/>
  <c r="K1132" i="19"/>
  <c r="J1078" i="19"/>
  <c r="K1078" i="19"/>
  <c r="J1044" i="19"/>
  <c r="K1044" i="19"/>
  <c r="J1053" i="19"/>
  <c r="K1053" i="19"/>
  <c r="J1126" i="19"/>
  <c r="K1126" i="19"/>
  <c r="J1112" i="19"/>
  <c r="K1112" i="19"/>
  <c r="J1151" i="19"/>
  <c r="K1151" i="19"/>
  <c r="J1087" i="19"/>
  <c r="K1087" i="19"/>
  <c r="J1131" i="19"/>
  <c r="K1131" i="19"/>
  <c r="J1140" i="19"/>
  <c r="K1140" i="19"/>
  <c r="J1152" i="19"/>
  <c r="K1152" i="19"/>
  <c r="J1068" i="19"/>
  <c r="K1068" i="19"/>
  <c r="J1041" i="19"/>
  <c r="K1041" i="19"/>
  <c r="J1043" i="19"/>
  <c r="K1043" i="19"/>
  <c r="J1155" i="19"/>
  <c r="K1155" i="19"/>
  <c r="J1133" i="19"/>
  <c r="K1133" i="19"/>
  <c r="J1055" i="19"/>
  <c r="K1055" i="19"/>
  <c r="J1091" i="19"/>
  <c r="K1091" i="19"/>
  <c r="J1129" i="19"/>
  <c r="K1129" i="19"/>
  <c r="J1057" i="19"/>
  <c r="K1057" i="19"/>
  <c r="J1054" i="19"/>
  <c r="K1054" i="19"/>
  <c r="J1134" i="19"/>
  <c r="K1134" i="19"/>
  <c r="J1045" i="19"/>
  <c r="K1045" i="19"/>
  <c r="J1063" i="19"/>
  <c r="K1063" i="19"/>
  <c r="J1083" i="19"/>
  <c r="K1083" i="19"/>
  <c r="J1120" i="19"/>
  <c r="K1120" i="19"/>
  <c r="J1118" i="19"/>
  <c r="K1118" i="19"/>
  <c r="J1147" i="19"/>
  <c r="K1147" i="19"/>
  <c r="J1081" i="19"/>
  <c r="K1081" i="19"/>
  <c r="J1074" i="19"/>
  <c r="K1074" i="19"/>
  <c r="BE883" i="19"/>
  <c r="K883" i="19"/>
  <c r="BE879" i="19"/>
  <c r="K879" i="19"/>
  <c r="BE922" i="19"/>
  <c r="K922" i="19"/>
  <c r="BE921" i="19"/>
  <c r="K921" i="19"/>
  <c r="BE875" i="19"/>
  <c r="K875" i="19"/>
  <c r="BE853" i="19"/>
  <c r="K853" i="19"/>
  <c r="BE877" i="19"/>
  <c r="K877" i="19"/>
  <c r="BE843" i="19"/>
  <c r="K843" i="19"/>
  <c r="BE914" i="19"/>
  <c r="K914" i="19"/>
  <c r="BE838" i="19"/>
  <c r="K838" i="19"/>
  <c r="BE876" i="19"/>
  <c r="K876" i="19"/>
  <c r="BE899" i="19"/>
  <c r="K899" i="19"/>
  <c r="BE856" i="19"/>
  <c r="K856" i="19"/>
  <c r="BE850" i="19"/>
  <c r="K850" i="19"/>
  <c r="BE912" i="19"/>
  <c r="K912" i="19"/>
  <c r="BE851" i="19"/>
  <c r="K851" i="19"/>
  <c r="BE892" i="19"/>
  <c r="K892" i="19"/>
  <c r="BE907" i="19"/>
  <c r="K907" i="19"/>
  <c r="BE870" i="19"/>
  <c r="K870" i="19"/>
  <c r="BE902" i="19"/>
  <c r="K902" i="19"/>
  <c r="BE893" i="19"/>
  <c r="K893" i="19"/>
  <c r="BE836" i="19"/>
  <c r="K836" i="19"/>
  <c r="BE889" i="19"/>
  <c r="K889" i="19"/>
  <c r="BE868" i="19"/>
  <c r="K868" i="19"/>
  <c r="BE837" i="19"/>
  <c r="K837" i="19"/>
  <c r="BE919" i="19"/>
  <c r="K919" i="19"/>
  <c r="BE904" i="19"/>
  <c r="K904" i="19"/>
  <c r="BE854" i="19"/>
  <c r="K854" i="19"/>
  <c r="BE896" i="19"/>
  <c r="K896" i="19"/>
  <c r="BE884" i="19"/>
  <c r="K884" i="19"/>
  <c r="BE895" i="19"/>
  <c r="K895" i="19"/>
  <c r="BE880" i="19"/>
  <c r="K880" i="19"/>
  <c r="BE929" i="19"/>
  <c r="K929" i="19"/>
  <c r="BE916" i="19"/>
  <c r="K916" i="19"/>
  <c r="BE885" i="19"/>
  <c r="K885" i="19"/>
  <c r="BE898" i="19"/>
  <c r="K898" i="19"/>
  <c r="BE923" i="19"/>
  <c r="K923" i="19"/>
  <c r="BE839" i="19"/>
  <c r="K839" i="19"/>
  <c r="BE894" i="19"/>
  <c r="K894" i="19"/>
  <c r="BE835" i="19"/>
  <c r="K835" i="19"/>
  <c r="BE831" i="19"/>
  <c r="K831" i="19"/>
  <c r="BE920" i="19"/>
  <c r="K920" i="19"/>
  <c r="BE917" i="19"/>
  <c r="K917" i="19"/>
  <c r="BE900" i="19"/>
  <c r="K900" i="19"/>
  <c r="BE855" i="19"/>
  <c r="K855" i="19"/>
  <c r="BE911" i="19"/>
  <c r="K911" i="19"/>
  <c r="BE897" i="19"/>
  <c r="K897" i="19"/>
  <c r="BE874" i="19"/>
  <c r="K874" i="19"/>
  <c r="BE872" i="19"/>
  <c r="K872" i="19"/>
  <c r="BE865" i="19"/>
  <c r="K865" i="19"/>
  <c r="BE881" i="19"/>
  <c r="K881" i="19"/>
  <c r="BE833" i="19"/>
  <c r="K833" i="19"/>
  <c r="BE840" i="19"/>
  <c r="K840" i="19"/>
  <c r="BE864" i="19"/>
  <c r="K864" i="19"/>
  <c r="BE842" i="19"/>
  <c r="K842" i="19"/>
  <c r="BE845" i="19"/>
  <c r="K845" i="19"/>
  <c r="BE910" i="19"/>
  <c r="K910" i="19"/>
  <c r="BE857" i="19"/>
  <c r="K857" i="19"/>
  <c r="BE832" i="19"/>
  <c r="K832" i="19"/>
  <c r="BE859" i="19"/>
  <c r="K859" i="19"/>
  <c r="BE852" i="19"/>
  <c r="K852" i="19"/>
  <c r="BE861" i="19"/>
  <c r="K861" i="19"/>
  <c r="BE924" i="19"/>
  <c r="K924" i="19"/>
  <c r="BE915" i="19"/>
  <c r="K915" i="19"/>
  <c r="BE927" i="19"/>
  <c r="K927" i="19"/>
  <c r="BE873" i="19"/>
  <c r="K873" i="19"/>
  <c r="BE860" i="19"/>
  <c r="K860" i="19"/>
  <c r="BE909" i="19"/>
  <c r="K909" i="19"/>
  <c r="BE858" i="19"/>
  <c r="K858" i="19"/>
  <c r="BE866" i="19"/>
  <c r="K866" i="19"/>
  <c r="BE878" i="19"/>
  <c r="K878" i="19"/>
  <c r="BE926" i="19"/>
  <c r="K926" i="19"/>
  <c r="BE849" i="19"/>
  <c r="K849" i="19"/>
  <c r="BE908" i="19"/>
  <c r="K908" i="19"/>
  <c r="BE867" i="19"/>
  <c r="K867" i="19"/>
  <c r="BE901" i="19"/>
  <c r="K901" i="19"/>
  <c r="BE844" i="19"/>
  <c r="K844" i="19"/>
  <c r="BE887" i="19"/>
  <c r="K887" i="19"/>
  <c r="BE846" i="19"/>
  <c r="K846" i="19"/>
  <c r="BE863" i="19"/>
  <c r="K863" i="19"/>
  <c r="BE913" i="19"/>
  <c r="K913" i="19"/>
  <c r="BE841" i="19"/>
  <c r="K841" i="19"/>
  <c r="BE928" i="19"/>
  <c r="K928" i="19"/>
  <c r="BE862" i="19"/>
  <c r="K862" i="19"/>
  <c r="BE903" i="19"/>
  <c r="K903" i="19"/>
  <c r="BE890" i="19"/>
  <c r="K890" i="19"/>
  <c r="BE847" i="19"/>
  <c r="K847" i="19"/>
  <c r="BE888" i="19"/>
  <c r="K888" i="19"/>
  <c r="BE891" i="19"/>
  <c r="K891" i="19"/>
  <c r="BE869" i="19"/>
  <c r="K869" i="19"/>
  <c r="BE905" i="19"/>
  <c r="K905" i="19"/>
  <c r="BE834" i="19"/>
  <c r="K834" i="19"/>
  <c r="BE882" i="19"/>
  <c r="K882" i="19"/>
  <c r="BE886" i="19"/>
  <c r="K886" i="19"/>
  <c r="BE848" i="19"/>
  <c r="K848" i="19"/>
  <c r="BE906" i="19"/>
  <c r="K906" i="19"/>
  <c r="BE918" i="19"/>
  <c r="K918" i="19"/>
  <c r="BE871" i="19"/>
  <c r="K871" i="19"/>
  <c r="BE925" i="19"/>
  <c r="K925" i="19"/>
  <c r="K2224" i="19"/>
  <c r="BE2224" i="19"/>
  <c r="K2280" i="19"/>
  <c r="BE2280" i="19"/>
  <c r="K2218" i="19"/>
  <c r="BE2218" i="19"/>
  <c r="K2259" i="19"/>
  <c r="BE2259" i="19"/>
  <c r="K2248" i="19"/>
  <c r="BE2248" i="19"/>
  <c r="K2239" i="19"/>
  <c r="BE2239" i="19"/>
  <c r="K2283" i="19"/>
  <c r="BE2283" i="19"/>
  <c r="K2275" i="19"/>
  <c r="BE2275" i="19"/>
  <c r="K2245" i="19"/>
  <c r="BE2245" i="19"/>
  <c r="K2262" i="19"/>
  <c r="BE2262" i="19"/>
  <c r="K2254" i="19"/>
  <c r="BE2254" i="19"/>
  <c r="K2284" i="19"/>
  <c r="BE2284" i="19"/>
  <c r="K2233" i="19"/>
  <c r="BE2233" i="19"/>
  <c r="K2278" i="19"/>
  <c r="BE2278" i="19"/>
  <c r="K2281" i="19"/>
  <c r="BE2281" i="19"/>
  <c r="K2287" i="19"/>
  <c r="BE2287" i="19"/>
  <c r="K2258" i="19"/>
  <c r="BE2258" i="19"/>
  <c r="K2264" i="19"/>
  <c r="BE2264" i="19"/>
  <c r="K2234" i="19"/>
  <c r="BE2234" i="19"/>
  <c r="K2243" i="19"/>
  <c r="BE2243" i="19"/>
  <c r="K2250" i="19"/>
  <c r="BE2250" i="19"/>
  <c r="K2291" i="19"/>
  <c r="BE2291" i="19"/>
  <c r="K2227" i="19"/>
  <c r="BE2227" i="19"/>
  <c r="K2276" i="19"/>
  <c r="BE2276" i="19"/>
  <c r="K2261" i="19"/>
  <c r="BE2261" i="19"/>
  <c r="K2290" i="19"/>
  <c r="BE2290" i="19"/>
  <c r="K2230" i="19"/>
  <c r="BE2230" i="19"/>
  <c r="K2279" i="19"/>
  <c r="BE2279" i="19"/>
  <c r="K2255" i="19"/>
  <c r="BE2255" i="19"/>
  <c r="K2217" i="19"/>
  <c r="BE2217" i="19"/>
  <c r="K2241" i="19"/>
  <c r="BE2241" i="19"/>
  <c r="K2266" i="19"/>
  <c r="BE2266" i="19"/>
  <c r="K2222" i="19"/>
  <c r="BE2222" i="19"/>
  <c r="K2257" i="19"/>
  <c r="BE2257" i="19"/>
  <c r="K2232" i="19"/>
  <c r="BE2232" i="19"/>
  <c r="K2242" i="19"/>
  <c r="BE2242" i="19"/>
  <c r="K2270" i="19"/>
  <c r="BE2270" i="19"/>
  <c r="K2286" i="19"/>
  <c r="BE2286" i="19"/>
  <c r="K2256" i="19"/>
  <c r="BE2256" i="19"/>
  <c r="K2244" i="19"/>
  <c r="BE2244" i="19"/>
  <c r="K2252" i="19"/>
  <c r="BE2252" i="19"/>
  <c r="K2221" i="19"/>
  <c r="BE2221" i="19"/>
  <c r="K2263" i="19"/>
  <c r="BE2263" i="19"/>
  <c r="K2225" i="19"/>
  <c r="BE2225" i="19"/>
  <c r="K2223" i="19"/>
  <c r="BE2223" i="19"/>
  <c r="K2277" i="19"/>
  <c r="BE2277" i="19"/>
  <c r="K2237" i="19"/>
  <c r="BE2237" i="19"/>
  <c r="K2247" i="19"/>
  <c r="BE2247" i="19"/>
  <c r="K2282" i="19"/>
  <c r="BE2282" i="19"/>
  <c r="K2226" i="19"/>
  <c r="BE2226" i="19"/>
  <c r="K2260" i="19"/>
  <c r="BE2260" i="19"/>
  <c r="K2271" i="19"/>
  <c r="BE2271" i="19"/>
  <c r="K2253" i="19"/>
  <c r="BE2253" i="19"/>
  <c r="K2219" i="19"/>
  <c r="BE2219" i="19"/>
  <c r="K2249" i="19"/>
  <c r="BE2249" i="19"/>
  <c r="K2268" i="19"/>
  <c r="BE2268" i="19"/>
  <c r="K2273" i="19"/>
  <c r="BE2273" i="19"/>
  <c r="K2272" i="19"/>
  <c r="BE2272" i="19"/>
  <c r="K2285" i="19"/>
  <c r="BE2285" i="19"/>
  <c r="K2288" i="19"/>
  <c r="BE2288" i="19"/>
  <c r="K2289" i="19"/>
  <c r="BE2289" i="19"/>
  <c r="K2267" i="19"/>
  <c r="BE2267" i="19"/>
  <c r="K2246" i="19"/>
  <c r="BE2246" i="19"/>
  <c r="K2229" i="19"/>
  <c r="BE2229" i="19"/>
  <c r="K2251" i="19"/>
  <c r="BE2251" i="19"/>
  <c r="K2236" i="19"/>
  <c r="BE2236" i="19"/>
  <c r="K2235" i="19"/>
  <c r="BE2235" i="19"/>
  <c r="K2274" i="19"/>
  <c r="BE2274" i="19"/>
  <c r="K2292" i="19"/>
  <c r="BE2292" i="19"/>
  <c r="K2228" i="19"/>
  <c r="BE2228" i="19"/>
  <c r="K2265" i="19"/>
  <c r="BE2265" i="19"/>
  <c r="K2216" i="19"/>
  <c r="BE2216" i="19"/>
  <c r="K2238" i="19"/>
  <c r="BE2238" i="19"/>
  <c r="K2231" i="19"/>
  <c r="BE2231" i="19"/>
  <c r="K2220" i="19"/>
  <c r="BE2220" i="19"/>
  <c r="K2269" i="19"/>
  <c r="BE2269" i="19"/>
  <c r="K2240" i="19"/>
  <c r="BE2240" i="19"/>
  <c r="K1939" i="19"/>
  <c r="BE1939" i="19"/>
  <c r="K1920" i="19"/>
  <c r="BE1920" i="19"/>
  <c r="K1965" i="19"/>
  <c r="BE1965" i="19"/>
  <c r="K1912" i="19"/>
  <c r="BE1912" i="19"/>
  <c r="K1958" i="19"/>
  <c r="BE1958" i="19"/>
  <c r="K1943" i="19"/>
  <c r="BE1943" i="19"/>
  <c r="K1925" i="19"/>
  <c r="BE1925" i="19"/>
  <c r="K1921" i="19"/>
  <c r="BE1921" i="19"/>
  <c r="K1928" i="19"/>
  <c r="BE1928" i="19"/>
  <c r="K1962" i="19"/>
  <c r="BE1962" i="19"/>
  <c r="BE1930" i="19"/>
  <c r="K1930" i="19"/>
  <c r="K1913" i="19"/>
  <c r="BE1913" i="19"/>
  <c r="K1915" i="19"/>
  <c r="BE1915" i="19"/>
  <c r="K1938" i="19"/>
  <c r="BE1938" i="19"/>
  <c r="K1906" i="19"/>
  <c r="BE1906" i="19"/>
  <c r="K1937" i="19"/>
  <c r="BE1937" i="19"/>
  <c r="K1931" i="19"/>
  <c r="BE1931" i="19"/>
  <c r="K1947" i="19"/>
  <c r="BE1947" i="19"/>
  <c r="K1944" i="19"/>
  <c r="BE1944" i="19"/>
  <c r="K1954" i="19"/>
  <c r="BE1954" i="19"/>
  <c r="K1955" i="19"/>
  <c r="BE1955" i="19"/>
  <c r="K1932" i="19"/>
  <c r="BE1932" i="19"/>
  <c r="K1922" i="19"/>
  <c r="BE1922" i="19"/>
  <c r="K1909" i="19"/>
  <c r="BE1909" i="19"/>
  <c r="K1914" i="19"/>
  <c r="BE1914" i="19"/>
  <c r="K1910" i="19"/>
  <c r="BE1910" i="19"/>
  <c r="K1951" i="19"/>
  <c r="BE1951" i="19"/>
  <c r="K1950" i="19"/>
  <c r="BE1950" i="19"/>
  <c r="K1919" i="19"/>
  <c r="BE1919" i="19"/>
  <c r="K1945" i="19"/>
  <c r="BE1945" i="19"/>
  <c r="K1934" i="19"/>
  <c r="BE1934" i="19"/>
  <c r="K1941" i="19"/>
  <c r="BE1941" i="19"/>
  <c r="K1957" i="19"/>
  <c r="BE1957" i="19"/>
  <c r="K1959" i="19"/>
  <c r="BE1959" i="19"/>
  <c r="K1918" i="19"/>
  <c r="BE1918" i="19"/>
  <c r="K1940" i="19"/>
  <c r="BE1940" i="19"/>
  <c r="K1933" i="19"/>
  <c r="BE1933" i="19"/>
  <c r="K1953" i="19"/>
  <c r="BE1953" i="19"/>
  <c r="K1946" i="19"/>
  <c r="BE1946" i="19"/>
  <c r="K1905" i="19"/>
  <c r="BE1905" i="19"/>
  <c r="K1961" i="19"/>
  <c r="BE1961" i="19"/>
  <c r="K1966" i="19"/>
  <c r="BE1966" i="19"/>
  <c r="K1911" i="19"/>
  <c r="BE1911" i="19"/>
  <c r="K1949" i="19"/>
  <c r="BE1949" i="19"/>
  <c r="K1924" i="19"/>
  <c r="BE1924" i="19"/>
  <c r="K1956" i="19"/>
  <c r="BE1956" i="19"/>
  <c r="K1936" i="19"/>
  <c r="BE1936" i="19"/>
  <c r="K1917" i="19"/>
  <c r="BE1917" i="19"/>
  <c r="K1964" i="19"/>
  <c r="BE1964" i="19"/>
  <c r="K1908" i="19"/>
  <c r="BE1908" i="19"/>
  <c r="K1948" i="19"/>
  <c r="BE1948" i="19"/>
  <c r="K1926" i="19"/>
  <c r="BE1926" i="19"/>
  <c r="K1923" i="19"/>
  <c r="BE1923" i="19"/>
  <c r="K1952" i="19"/>
  <c r="BE1952" i="19"/>
  <c r="K1929" i="19"/>
  <c r="BE1929" i="19"/>
  <c r="K1927" i="19"/>
  <c r="BE1927" i="19"/>
  <c r="K1960" i="19"/>
  <c r="BE1960" i="19"/>
  <c r="K1935" i="19"/>
  <c r="BE1935" i="19"/>
  <c r="K1942" i="19"/>
  <c r="BE1942" i="19"/>
  <c r="K1963" i="19"/>
  <c r="BE1963" i="19"/>
  <c r="K1907" i="19"/>
  <c r="BE1907" i="19"/>
  <c r="K1916" i="19"/>
  <c r="BE1916" i="19"/>
  <c r="J781" i="19"/>
  <c r="K781" i="19"/>
  <c r="J827" i="19"/>
  <c r="K827" i="19"/>
  <c r="J755" i="19"/>
  <c r="K755" i="19"/>
  <c r="J786" i="19"/>
  <c r="K786" i="19"/>
  <c r="J814" i="19"/>
  <c r="K814" i="19"/>
  <c r="J803" i="19"/>
  <c r="K803" i="19"/>
  <c r="J822" i="19"/>
  <c r="K822" i="19"/>
  <c r="J759" i="19"/>
  <c r="K759" i="19"/>
  <c r="J769" i="19"/>
  <c r="K769" i="19"/>
  <c r="J746" i="19"/>
  <c r="K746" i="19"/>
  <c r="J821" i="19"/>
  <c r="K821" i="19"/>
  <c r="J778" i="19"/>
  <c r="K778" i="19"/>
  <c r="J805" i="19"/>
  <c r="K805" i="19"/>
  <c r="J774" i="19"/>
  <c r="K774" i="19"/>
  <c r="J768" i="19"/>
  <c r="K768" i="19"/>
  <c r="J807" i="19"/>
  <c r="K807" i="19"/>
  <c r="J789" i="19"/>
  <c r="K789" i="19"/>
  <c r="J753" i="19"/>
  <c r="K753" i="19"/>
  <c r="J801" i="19"/>
  <c r="K801" i="19"/>
  <c r="J748" i="19"/>
  <c r="K748" i="19"/>
  <c r="J760" i="19"/>
  <c r="K760" i="19"/>
  <c r="J791" i="19"/>
  <c r="K791" i="19"/>
  <c r="J738" i="19"/>
  <c r="K738" i="19"/>
  <c r="J815" i="19"/>
  <c r="K815" i="19"/>
  <c r="J808" i="19"/>
  <c r="K808" i="19"/>
  <c r="J793" i="19"/>
  <c r="K793" i="19"/>
  <c r="J767" i="19"/>
  <c r="K767" i="19"/>
  <c r="J763" i="19"/>
  <c r="K763" i="19"/>
  <c r="J741" i="19"/>
  <c r="K741" i="19"/>
  <c r="J795" i="19"/>
  <c r="K795" i="19"/>
  <c r="J802" i="19"/>
  <c r="K802" i="19"/>
  <c r="J796" i="19"/>
  <c r="K796" i="19"/>
  <c r="J780" i="19"/>
  <c r="K780" i="19"/>
  <c r="J770" i="19"/>
  <c r="K770" i="19"/>
  <c r="J782" i="19"/>
  <c r="K782" i="19"/>
  <c r="J804" i="19"/>
  <c r="K804" i="19"/>
  <c r="J816" i="19"/>
  <c r="K816" i="19"/>
  <c r="J797" i="19"/>
  <c r="K797" i="19"/>
  <c r="J806" i="19"/>
  <c r="K806" i="19"/>
  <c r="J785" i="19"/>
  <c r="K785" i="19"/>
  <c r="J754" i="19"/>
  <c r="K754" i="19"/>
  <c r="J824" i="19"/>
  <c r="K824" i="19"/>
  <c r="J787" i="19"/>
  <c r="K787" i="19"/>
  <c r="J790" i="19"/>
  <c r="K790" i="19"/>
  <c r="J747" i="19"/>
  <c r="K747" i="19"/>
  <c r="J737" i="19"/>
  <c r="K737" i="19"/>
  <c r="J812" i="19"/>
  <c r="K812" i="19"/>
  <c r="J772" i="19"/>
  <c r="K772" i="19"/>
  <c r="J792" i="19"/>
  <c r="K792" i="19"/>
  <c r="J794" i="19"/>
  <c r="K794" i="19"/>
  <c r="J809" i="19"/>
  <c r="K809" i="19"/>
  <c r="J779" i="19"/>
  <c r="K779" i="19"/>
  <c r="J744" i="19"/>
  <c r="K744" i="19"/>
  <c r="J800" i="19"/>
  <c r="K800" i="19"/>
  <c r="J771" i="19"/>
  <c r="K771" i="19"/>
  <c r="J762" i="19"/>
  <c r="K762" i="19"/>
  <c r="J745" i="19"/>
  <c r="K745" i="19"/>
  <c r="J775" i="19"/>
  <c r="K775" i="19"/>
  <c r="J758" i="19"/>
  <c r="K758" i="19"/>
  <c r="J751" i="19"/>
  <c r="K751" i="19"/>
  <c r="J783" i="19"/>
  <c r="K783" i="19"/>
  <c r="J749" i="19"/>
  <c r="K749" i="19"/>
  <c r="J743" i="19"/>
  <c r="K743" i="19"/>
  <c r="J739" i="19"/>
  <c r="K739" i="19"/>
  <c r="J784" i="19"/>
  <c r="K784" i="19"/>
  <c r="J825" i="19"/>
  <c r="K825" i="19"/>
  <c r="J742" i="19"/>
  <c r="K742" i="19"/>
  <c r="J788" i="19"/>
  <c r="K788" i="19"/>
  <c r="J798" i="19"/>
  <c r="K798" i="19"/>
  <c r="J776" i="19"/>
  <c r="K776" i="19"/>
  <c r="J757" i="19"/>
  <c r="K757" i="19"/>
  <c r="J740" i="19"/>
  <c r="K740" i="19"/>
  <c r="J777" i="19"/>
  <c r="K777" i="19"/>
  <c r="J818" i="19"/>
  <c r="K818" i="19"/>
  <c r="J750" i="19"/>
  <c r="K750" i="19"/>
  <c r="J820" i="19"/>
  <c r="K820" i="19"/>
  <c r="J773" i="19"/>
  <c r="K773" i="19"/>
  <c r="J765" i="19"/>
  <c r="K765" i="19"/>
  <c r="J761" i="19"/>
  <c r="K761" i="19"/>
  <c r="J810" i="19"/>
  <c r="K810" i="19"/>
  <c r="J826" i="19"/>
  <c r="K826" i="19"/>
  <c r="J811" i="19"/>
  <c r="K811" i="19"/>
  <c r="J764" i="19"/>
  <c r="K764" i="19"/>
  <c r="J819" i="19"/>
  <c r="K819" i="19"/>
  <c r="J766" i="19"/>
  <c r="K766" i="19"/>
  <c r="J828" i="19"/>
  <c r="K828" i="19"/>
  <c r="J813" i="19"/>
  <c r="K813" i="19"/>
  <c r="J752" i="19"/>
  <c r="K752" i="19"/>
  <c r="J823" i="19"/>
  <c r="K823" i="19"/>
  <c r="J817" i="19"/>
  <c r="K817" i="19"/>
  <c r="J756" i="19"/>
  <c r="K756" i="19"/>
  <c r="J799" i="19"/>
  <c r="K799" i="19"/>
  <c r="K829" i="19"/>
  <c r="K2877" i="19"/>
  <c r="K1460" i="19"/>
  <c r="K3059" i="19"/>
  <c r="K267" i="19"/>
  <c r="K348" i="19"/>
  <c r="K1833" i="19"/>
  <c r="K70" i="19"/>
  <c r="K1371" i="19"/>
  <c r="K2400" i="19"/>
  <c r="K1661" i="19"/>
  <c r="K578" i="19"/>
  <c r="K631" i="19"/>
  <c r="K2214" i="19"/>
  <c r="K130" i="19"/>
  <c r="K207" i="19"/>
  <c r="K2908" i="19"/>
  <c r="K2456" i="19"/>
  <c r="K3100" i="19"/>
  <c r="K1159" i="19"/>
  <c r="K333" i="19"/>
  <c r="K2524" i="19"/>
  <c r="K1903" i="19"/>
  <c r="K2621" i="19"/>
  <c r="K1719" i="19"/>
  <c r="K1037" i="19"/>
  <c r="K3157" i="19"/>
  <c r="K1225" i="19"/>
  <c r="K2331" i="19"/>
  <c r="K1814" i="19"/>
  <c r="K2069" i="19"/>
  <c r="BE930" i="19" l="1"/>
  <c r="K930" i="19"/>
  <c r="K2293" i="19"/>
  <c r="BE2293" i="19"/>
  <c r="BE1967" i="19"/>
  <c r="K1967" i="19"/>
  <c r="I35" i="18"/>
  <c r="J54" i="18" l="1"/>
  <c r="I9" i="18"/>
  <c r="J9" i="18"/>
  <c r="J11" i="18"/>
  <c r="I11" i="18"/>
  <c r="J38" i="18"/>
  <c r="I38" i="18"/>
  <c r="I33" i="18"/>
  <c r="J33" i="18"/>
  <c r="J39" i="18"/>
  <c r="I39" i="18"/>
  <c r="I28" i="18"/>
  <c r="J28" i="18"/>
  <c r="J24" i="18"/>
  <c r="I24" i="18"/>
  <c r="J36" i="18"/>
  <c r="I36" i="18"/>
  <c r="J5" i="18"/>
  <c r="I5" i="18"/>
  <c r="I15" i="18"/>
  <c r="J15" i="18"/>
  <c r="I4" i="18"/>
  <c r="J4" i="18"/>
  <c r="J34" i="18"/>
  <c r="I34" i="18"/>
  <c r="J17" i="18"/>
  <c r="I17" i="18"/>
  <c r="I29" i="18"/>
  <c r="J29" i="18"/>
  <c r="I19" i="18"/>
  <c r="J19" i="18"/>
  <c r="I7" i="18"/>
  <c r="J7" i="18"/>
  <c r="I6" i="18"/>
  <c r="J6" i="18"/>
  <c r="I41" i="18"/>
  <c r="J41" i="18"/>
  <c r="I45" i="18"/>
  <c r="J45" i="18"/>
  <c r="I13" i="18"/>
  <c r="J13" i="18"/>
  <c r="I48" i="18"/>
  <c r="J48" i="18"/>
  <c r="I21" i="18"/>
  <c r="J21" i="18"/>
  <c r="J23" i="18"/>
  <c r="I23" i="18"/>
  <c r="I26" i="18"/>
  <c r="J26" i="18"/>
  <c r="J2" i="18"/>
  <c r="I2" i="18"/>
  <c r="I18" i="18"/>
  <c r="J18" i="18"/>
  <c r="I16" i="18"/>
  <c r="J16" i="18"/>
  <c r="J27" i="18"/>
  <c r="I27" i="18"/>
  <c r="I42" i="18"/>
  <c r="J42" i="18"/>
  <c r="I32" i="18"/>
  <c r="J32" i="18"/>
  <c r="J49" i="18"/>
  <c r="I49" i="18"/>
  <c r="J37" i="18"/>
  <c r="I37" i="18"/>
  <c r="J47" i="18"/>
  <c r="I47" i="18"/>
  <c r="I43" i="18"/>
  <c r="J43" i="18"/>
  <c r="I10" i="18"/>
  <c r="J10" i="18"/>
  <c r="I44" i="18"/>
  <c r="J44" i="18"/>
  <c r="BE1237" i="19" l="1"/>
  <c r="AM174" i="20" l="1"/>
  <c r="J174" i="20"/>
  <c r="I174" i="20"/>
  <c r="BE1244" i="19" l="1"/>
  <c r="J20" i="18" l="1"/>
  <c r="I20" i="18"/>
  <c r="I52" i="18"/>
  <c r="J52" i="18"/>
  <c r="M689" i="19" l="1"/>
  <c r="O689" i="19"/>
  <c r="R689" i="19" s="1"/>
  <c r="Q689" i="19"/>
  <c r="N689" i="19"/>
  <c r="R688" i="19"/>
  <c r="M688" i="19"/>
  <c r="O688" i="19"/>
  <c r="Q688" i="19"/>
  <c r="N688" i="19"/>
  <c r="O687" i="19"/>
  <c r="R687" i="19" s="1"/>
  <c r="Q687" i="19"/>
  <c r="N687" i="19"/>
  <c r="M687" i="19"/>
  <c r="P687" i="19"/>
  <c r="P688" i="19"/>
  <c r="P689" i="19"/>
  <c r="O714" i="19"/>
  <c r="Q714" i="19"/>
  <c r="R714" i="19"/>
  <c r="M714" i="19"/>
  <c r="N714" i="19"/>
  <c r="P714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800-000001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Data from U.S. Census Bureau</t>
        </r>
      </text>
    </comment>
    <comment ref="C1" authorId="0" shapeId="0" xr:uid="{71A3662C-0858-C64C-9A73-7DEC94C95EEB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Census P-20 "</t>
        </r>
        <r>
          <rPr>
            <sz val="10"/>
            <color rgb="FF000000"/>
            <rFont val="Geneva"/>
            <family val="2"/>
          </rPr>
          <t>Voting and Registration in the Election of November 2018"</t>
        </r>
      </text>
    </comment>
    <comment ref="D1" authorId="0" shapeId="0" xr:uid="{4A94D2A3-F367-A14C-BF0C-6A1D57402FF3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Census P-20 "</t>
        </r>
        <r>
          <rPr>
            <sz val="10"/>
            <color rgb="FF000000"/>
            <rFont val="Geneva"/>
            <family val="2"/>
          </rPr>
          <t>Voting and Registration in the Election of November 2018</t>
        </r>
        <r>
          <rPr>
            <sz val="9"/>
            <color rgb="FF000000"/>
            <rFont val="Geneva"/>
            <family val="2"/>
          </rPr>
          <t>"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tc={4ED9F39F-1CD5-754C-8CC5-1552558E97B3}</author>
    <author>Dave Leip</author>
    <author>David Leip</author>
  </authors>
  <commentList>
    <comment ref="C1" authorId="0" shapeId="0" xr:uid="{4ED9F39F-1CD5-754C-8CC5-1552558E97B3}">
      <text>
        <t>[Threaded comment]
Your version of Excel allows you to read this threaded comment; however, any edits to it will get removed if the file is opened in a newer version of Excel. Learn more: https://go.microsoft.com/fwlink/?linkid=870924
Comment:
    Population data from U.S. Census Bureau co-est2018</t>
      </text>
    </comment>
    <comment ref="D1" authorId="1" shapeId="0" xr:uid="{7D0C9752-E150-1849-9912-1B645B9ADD9D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Census P-20 "</t>
        </r>
        <r>
          <rPr>
            <sz val="10"/>
            <color rgb="FF000000"/>
            <rFont val="Geneva"/>
            <family val="2"/>
          </rPr>
          <t>Voting and Registration in the Election of November 2018"</t>
        </r>
      </text>
    </comment>
    <comment ref="E1" authorId="1" shapeId="0" xr:uid="{A65A4BE1-C2BA-5749-8427-E9C9A237E4C6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Census P-20 "</t>
        </r>
        <r>
          <rPr>
            <sz val="10"/>
            <color rgb="FF000000"/>
            <rFont val="Geneva"/>
            <family val="2"/>
          </rPr>
          <t>Voting and Registration in the Election of November 2018</t>
        </r>
        <r>
          <rPr>
            <sz val="9"/>
            <color rgb="FF000000"/>
            <rFont val="Geneva"/>
            <family val="2"/>
          </rPr>
          <t>"</t>
        </r>
      </text>
    </comment>
    <comment ref="I1" authorId="2" shapeId="0" xr:uid="{C7D388F5-FAF7-1143-A3D1-5094B0707BA8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Total Vote for U.S. House</t>
        </r>
      </text>
    </comment>
    <comment ref="F113" authorId="2" shapeId="0" xr:uid="{E57B8BFE-180A-7940-969C-FAE88D16C3E7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Total Registered from Statement of Vote</t>
        </r>
      </text>
    </comment>
    <comment ref="S113" authorId="2" shapeId="0" xr:uid="{8217A04E-209E-3F45-9B2D-E9C87AE5C905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Party Registration from 10/3/2018 Report.</t>
        </r>
      </text>
    </comment>
    <comment ref="S130" authorId="1" shapeId="0" xr:uid="{00000000-0006-0000-0900-000004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 Voters</t>
        </r>
      </text>
    </comment>
    <comment ref="U267" authorId="1" shapeId="0" xr:uid="{00000000-0006-0000-09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 Party Preference</t>
        </r>
      </text>
    </comment>
    <comment ref="F333" authorId="1" shapeId="0" xr:uid="{00000000-0006-0000-0900-000006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Total Active + Inactive from 12-1-2018 Report</t>
        </r>
      </text>
    </comment>
    <comment ref="G333" authorId="1" shapeId="0" xr:uid="{75D5BD2D-9F10-5E4E-98AF-A3AB8E45A06E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Total Active from 12-1-2018 Report</t>
        </r>
      </text>
    </comment>
    <comment ref="H333" authorId="1" shapeId="0" xr:uid="{00000000-0006-0000-0900-000008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Ballots Cast from Official Results</t>
        </r>
      </text>
    </comment>
    <comment ref="S333" authorId="1" shapeId="0" xr:uid="{00000000-0006-0000-0900-000009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Dec 1 Active Registered Voters by Party Affiliation</t>
        </r>
      </text>
    </comment>
    <comment ref="X333" authorId="1" shapeId="0" xr:uid="{00000000-0006-0000-0900-00000A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American Constitution</t>
        </r>
      </text>
    </comment>
    <comment ref="BZ333" authorId="1" shapeId="0" xr:uid="{00000000-0006-0000-0900-00000C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Ballots Cast from Official Abstract.</t>
        </r>
      </text>
    </comment>
    <comment ref="F343" authorId="2" shapeId="0" xr:uid="{A01F51AD-C6F7-1149-B037-23BA1511032F}">
      <text>
        <r>
          <rPr>
            <b/>
            <sz val="9"/>
            <color rgb="FF000000"/>
            <rFont val="Geneva"/>
            <family val="2"/>
          </rPr>
          <t>David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Registration and Party Enrollment in Connecticut November 5, 2018 - Active + Inactive</t>
        </r>
      </text>
    </comment>
    <comment ref="G343" authorId="1" shapeId="0" xr:uid="{33050646-2709-D549-9BAC-735928C39289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 "Names on Official Checklist" from Statement of Vote. Includes Election Day Registration</t>
        </r>
      </text>
    </comment>
    <comment ref="S343" authorId="1" shapeId="0" xr:uid="{00000000-0006-0000-0900-00000F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 voters from Nov 5 Report.</t>
        </r>
      </text>
    </comment>
    <comment ref="U348" authorId="2" shapeId="0" xr:uid="{690E3B30-CC0E-E84A-8AE5-04C5C0059AC8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Party</t>
        </r>
      </text>
    </comment>
    <comment ref="U417" authorId="1" shapeId="0" xr:uid="{00000000-0006-0000-0900-000010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No Party Affiliation</t>
        </r>
      </text>
    </comment>
    <comment ref="S631" authorId="2" shapeId="0" xr:uid="{004BA329-EE6D-CB4D-92B0-CC1F7231AB56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From 12/4/2018</t>
        </r>
      </text>
    </comment>
    <comment ref="H751" authorId="2" shapeId="0" xr:uid="{D054DBE8-138D-CB4C-8D1E-68288F45E008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State Report: 21,059.  18,393 from Official County Summary Report</t>
        </r>
      </text>
    </comment>
    <comment ref="H784" authorId="2" shapeId="0" xr:uid="{3D060D43-2825-C84A-B4B4-9C4C33FD9B7D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Official Report: 40,177
</t>
        </r>
        <r>
          <rPr>
            <sz val="10"/>
            <color rgb="FF000000"/>
            <rFont val="Tahoma"/>
            <family val="2"/>
          </rPr>
          <t>44,587 from Official COunty Summary Report</t>
        </r>
      </text>
    </comment>
    <comment ref="F829" authorId="2" shapeId="0" xr:uid="{1622469B-CE87-5348-BF67-39B3AAE2F50D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Total Registered from Turnout Report</t>
        </r>
      </text>
    </comment>
    <comment ref="G829" authorId="2" shapeId="0" xr:uid="{0EF1B044-C73E-7E4C-AF2C-45767CD30EB5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Active Registered from Statewide Voter Counts by County and Status 10/16/2018</t>
        </r>
      </text>
    </comment>
    <comment ref="H829" authorId="2" shapeId="0" xr:uid="{6C16D305-ECF2-5A40-A64B-F5F3FD46B736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Official: 2,308,258.  Corrected figures in Dearborne, Madison Counties per official county report.</t>
        </r>
      </text>
    </comment>
    <comment ref="F930" authorId="1" shapeId="0" xr:uid="{00000000-0006-0000-0900-000016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Figures in this column from the turnout report</t>
        </r>
      </text>
    </comment>
    <comment ref="G930" authorId="1" shapeId="0" xr:uid="{00000000-0006-0000-0900-000017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Figures in this column from the turnout report</t>
        </r>
      </text>
    </comment>
    <comment ref="S930" authorId="1" shapeId="0" xr:uid="{00000000-0006-0000-0900-000018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 xml:space="preserve">Active only
</t>
        </r>
        <r>
          <rPr>
            <sz val="9"/>
            <color rgb="FF000000"/>
            <rFont val="Geneva"/>
            <family val="2"/>
          </rPr>
          <t>11/1/2018</t>
        </r>
      </text>
    </comment>
    <comment ref="U1037" authorId="1" shapeId="0" xr:uid="{00000000-0006-0000-0900-000019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 xml:space="preserve">Unaffiliated
</t>
        </r>
      </text>
    </comment>
    <comment ref="BQ1037" authorId="1" shapeId="0" xr:uid="{00000000-0006-0000-0900-00001A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Advance</t>
        </r>
      </text>
    </comment>
    <comment ref="F1059" authorId="2" shapeId="0" xr:uid="{3D86579A-F1F4-7E46-BC5F-5AF35B1A612B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Total listed in source as 8,134.  Party data sum to 8,132.</t>
        </r>
      </text>
    </comment>
    <comment ref="H1159" authorId="1" shapeId="0" xr:uid="{00000000-0006-0000-0900-00001C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Data for ballots cast from ENR report.  Turnout report has different figures.</t>
        </r>
      </text>
    </comment>
    <comment ref="U1270" authorId="1" shapeId="0" xr:uid="{00000000-0006-0000-0900-00001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Unaffiliated</t>
        </r>
      </text>
    </comment>
    <comment ref="BW1460" authorId="1" shapeId="0" xr:uid="{00000000-0006-0000-0900-000020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Absentee Regular</t>
        </r>
      </text>
    </comment>
    <comment ref="BX1460" authorId="1" shapeId="0" xr:uid="{00000000-0006-0000-0900-000021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Absentee Federal</t>
        </r>
      </text>
    </comment>
    <comment ref="BR1814" authorId="1" shapeId="0" xr:uid="{00000000-0006-0000-0900-000022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Mail Precincts</t>
        </r>
      </text>
    </comment>
    <comment ref="S1833" authorId="1" shapeId="0" xr:uid="{00000000-0006-0000-0900-000023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 Voters</t>
        </r>
      </text>
    </comment>
    <comment ref="U1833" authorId="1" shapeId="0" xr:uid="{00000000-0006-0000-0900-00002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Nonpartisan</t>
        </r>
      </text>
    </comment>
    <comment ref="BV1833" authorId="2" shapeId="0" xr:uid="{265B16A1-5AC0-E74C-A34D-AF42966ED9F6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Mail
</t>
        </r>
      </text>
    </comment>
    <comment ref="F1868" authorId="1" shapeId="0" xr:uid="{C2666EE7-EE1D-5B4C-8E5A-7AF27C4F9467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Voter Turnout Report.</t>
        </r>
      </text>
    </comment>
    <comment ref="U1868" authorId="1" shapeId="0" xr:uid="{00000000-0006-0000-0900-000025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Unaffiliated</t>
        </r>
      </text>
    </comment>
    <comment ref="X1868" authorId="1" shapeId="0" xr:uid="{577C10D7-4023-9A44-9630-1906A3576DD1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U.S. Constitution</t>
        </r>
      </text>
    </comment>
    <comment ref="BM1868" authorId="1" shapeId="0" xr:uid="{00000000-0006-0000-0900-000026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Turnout Report</t>
        </r>
      </text>
    </comment>
    <comment ref="U1903" authorId="1" shapeId="0" xr:uid="{00000000-0006-0000-0900-000027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No Party, Independent, Decline to Select.</t>
        </r>
      </text>
    </comment>
    <comment ref="S1967" authorId="1" shapeId="0" xr:uid="{00000000-0006-0000-0900-000028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 Voters</t>
        </r>
      </text>
    </comment>
    <comment ref="U1967" authorId="1" shapeId="0" xr:uid="{00000000-0006-0000-0900-000029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Blank</t>
        </r>
      </text>
    </comment>
    <comment ref="U2331" authorId="1" shapeId="0" xr:uid="{00000000-0006-0000-0900-00002A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NAV</t>
        </r>
      </text>
    </comment>
    <comment ref="S2408" authorId="2" shapeId="0" xr:uid="{55451765-4A74-A84F-88B2-6C2283F53276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Active + Active with NCOA Change</t>
        </r>
      </text>
    </comment>
    <comment ref="S2524" authorId="1" shapeId="0" xr:uid="{00000000-0006-0000-0900-00002B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</t>
        </r>
      </text>
    </comment>
    <comment ref="G2621" authorId="1" shapeId="0" xr:uid="{00000000-0006-0000-0900-00002C000000}">
      <text>
        <r>
          <rPr>
            <b/>
            <sz val="9"/>
            <color rgb="FF000000"/>
            <rFont val="Geneva"/>
            <family val="2"/>
          </rPr>
          <t xml:space="preserve">Dave Leip:
</t>
        </r>
        <r>
          <rPr>
            <sz val="10"/>
            <color rgb="FF000000"/>
            <rFont val="Geneva"/>
            <family val="2"/>
          </rPr>
          <t>Active voters not in Turnout report.  These figures for active voters from 12/1</t>
        </r>
        <r>
          <rPr>
            <sz val="9"/>
            <color rgb="FF000000"/>
            <rFont val="Geneva"/>
            <family val="2"/>
          </rPr>
          <t xml:space="preserve">
</t>
        </r>
      </text>
    </comment>
    <comment ref="BJ2621" authorId="1" shapeId="0" xr:uid="{00000000-0006-0000-0900-00002D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12/1 Report</t>
        </r>
      </text>
    </comment>
    <comment ref="BK2621" authorId="1" shapeId="0" xr:uid="{00000000-0006-0000-0900-00002E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12/1 Report</t>
        </r>
      </text>
    </comment>
    <comment ref="BM2621" authorId="1" shapeId="0" xr:uid="{00000000-0006-0000-0900-00002F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From 12/1/2014 Report</t>
        </r>
      </text>
    </comment>
    <comment ref="BJ2877" authorId="1" shapeId="0" xr:uid="{00000000-0006-0000-0900-000030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Non-Suspense</t>
        </r>
      </text>
    </comment>
    <comment ref="BK2877" authorId="1" shapeId="0" xr:uid="{00000000-0006-0000-0900-00003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Suspense</t>
        </r>
      </text>
    </comment>
    <comment ref="S2908" authorId="2" shapeId="0" xr:uid="{ECC8C68A-2817-E442-A832-3A2D379887C2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Active Voters</t>
        </r>
      </text>
    </comment>
    <comment ref="U2908" authorId="2" shapeId="0" xr:uid="{D9C7DFDC-5F7F-1D47-8AE7-895959956D24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Unaffiliated</t>
        </r>
      </text>
    </comment>
    <comment ref="Y2908" authorId="2" shapeId="0" xr:uid="{51332DB5-190E-254D-B468-E4EAD14B158C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United Utah</t>
        </r>
      </text>
    </comment>
    <comment ref="U3157" authorId="2" shapeId="0" xr:uid="{B04D1257-D429-5045-AE8D-43D44AFDED1A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Party</t>
        </r>
      </text>
    </comment>
    <comment ref="W3157" authorId="1" shapeId="0" xr:uid="{00000000-0006-0000-0900-000032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Mountain</t>
        </r>
      </text>
    </comment>
    <comment ref="U3256" authorId="1" shapeId="0" xr:uid="{00000000-0006-0000-0900-000033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Unaffiliated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Leip</author>
    <author>Dave Leip</author>
  </authors>
  <commentList>
    <comment ref="E172" authorId="0" shapeId="0" xr:uid="{BF35BFB1-E840-F54C-8CF0-58814A4516B0}">
      <text>
        <r>
          <rPr>
            <b/>
            <sz val="9"/>
            <color rgb="FF000000"/>
            <rFont val="Geneva"/>
            <family val="2"/>
          </rPr>
          <t>David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Registration and Party Enrollment in Connecticut November 5, 2018 - Active + Inactive</t>
        </r>
      </text>
    </comment>
    <comment ref="F172" authorId="1" shapeId="0" xr:uid="{00000000-0006-0000-0A00-000002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 "Names on Official Checklist" from Statement of Vote. Includes Election Day Registration</t>
        </r>
      </text>
    </comment>
    <comment ref="R172" authorId="1" shapeId="0" xr:uid="{00000000-0006-0000-0A00-000003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Active voters from Nov 5 Report.</t>
        </r>
      </text>
    </comment>
    <comment ref="AO172" authorId="0" shapeId="0" xr:uid="{0FA27F01-8D08-4D4B-81E7-FCFF49AC44F6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From Statement of Vote (Active) - EDR Voted.</t>
        </r>
      </text>
    </comment>
    <comment ref="AR172" authorId="1" shapeId="0" xr:uid="{AF31749F-75F0-5749-B6D6-0A181F6009EF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Nov 5 Report</t>
        </r>
      </text>
    </comment>
    <comment ref="AS172" authorId="1" shapeId="0" xr:uid="{00000000-0006-0000-0A00-000005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From Nov 5 Report</t>
        </r>
      </text>
    </comment>
    <comment ref="A250" authorId="1" shapeId="0" xr:uid="{78E4FD03-9C41-E04D-8A0F-5FD036973B51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Includes Connor Twp.</t>
        </r>
      </text>
    </comment>
    <comment ref="A298" authorId="0" shapeId="0" xr:uid="{214D8E0F-8DC6-6641-B306-B1A40BE66FAB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Edmunds Twp.</t>
        </r>
      </text>
    </comment>
    <comment ref="A459" authorId="0" shapeId="0" xr:uid="{0F9063D3-2C49-0A4C-8FE5-78D6FFD355A4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Greenfield Twp</t>
        </r>
      </text>
    </comment>
    <comment ref="A580" authorId="0" shapeId="0" xr:uid="{CF1D17A5-8C0F-C243-895C-78958B1DC746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Benedicta &amp; Silver Ridge Twps.</t>
        </r>
      </text>
    </comment>
    <comment ref="A606" authorId="0" shapeId="0" xr:uid="{885C01B6-F8E1-CF4C-B8FB-63333965DA0B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Freeman Twp.</t>
        </r>
      </text>
    </comment>
    <comment ref="R1343" authorId="0" shapeId="0" xr:uid="{452A35E3-2C7F-C944-95E0-4860A452EA4A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Active + Active with NCOA Change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E00-000001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County Source</t>
        </r>
      </text>
    </comment>
    <comment ref="C1" authorId="0" shapeId="0" xr:uid="{00000000-0006-0000-0E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Ballots cast data source</t>
        </r>
      </text>
    </comment>
    <comment ref="D1" authorId="0" shapeId="0" xr:uid="{00000000-0006-0000-0E00-000003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Township data source</t>
        </r>
      </text>
    </comment>
    <comment ref="E1" authorId="0" shapeId="0" xr:uid="{00000000-0006-0000-0E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E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K1" authorId="0" shapeId="0" xr:uid="{00000000-0006-0000-0E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 "comp." if the source is compiled by the author, else write "X"</t>
        </r>
      </text>
    </comment>
    <comment ref="Q1" authorId="0" shapeId="0" xr:uid="{00000000-0006-0000-0E00-00000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  <comment ref="T1" authorId="0" shapeId="0" xr:uid="{00000000-0006-0000-0E00-00000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for web pages, when was the page accessed?</t>
        </r>
      </text>
    </comment>
    <comment ref="U1" authorId="0" shapeId="0" xr:uid="{00000000-0006-0000-0E00-00000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<sst xmlns="http://schemas.openxmlformats.org/spreadsheetml/2006/main" count="23030" uniqueCount="3362">
  <si>
    <t>Statement of Vote</t>
  </si>
  <si>
    <t>Article Title</t>
  </si>
  <si>
    <t>Complete Title</t>
  </si>
  <si>
    <t>Publisher</t>
  </si>
  <si>
    <t>Year</t>
  </si>
  <si>
    <t>Pages</t>
  </si>
  <si>
    <t>Access Date</t>
  </si>
  <si>
    <t>Type</t>
  </si>
  <si>
    <t>W</t>
  </si>
  <si>
    <t>Reservation</t>
  </si>
  <si>
    <t>Limerick</t>
  </si>
  <si>
    <t>Colchester</t>
  </si>
  <si>
    <t>Concord</t>
  </si>
  <si>
    <t>Chebeague Island</t>
  </si>
  <si>
    <t>Owl's Head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</si>
  <si>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</si>
  <si>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</si>
  <si>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</si>
  <si>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</si>
  <si>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</si>
  <si>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</si>
  <si>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</si>
  <si>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</si>
  <si>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</si>
  <si>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X</t>
  </si>
  <si>
    <t>Stockholm</t>
  </si>
  <si>
    <t>Darien</t>
  </si>
  <si>
    <t>Hampton Falls</t>
  </si>
  <si>
    <t>Allenstown</t>
  </si>
  <si>
    <t>Limington</t>
  </si>
  <si>
    <t>gore</t>
  </si>
  <si>
    <t>County</t>
  </si>
  <si>
    <t>Peru</t>
  </si>
  <si>
    <t>Wales</t>
  </si>
  <si>
    <t>Maryland</t>
  </si>
  <si>
    <t>MD</t>
  </si>
  <si>
    <t>Alford</t>
  </si>
  <si>
    <t>Northwest Hancock</t>
  </si>
  <si>
    <t>Baileyville</t>
  </si>
  <si>
    <t>Woodbridge</t>
  </si>
  <si>
    <t>Waitsfield</t>
  </si>
  <si>
    <t>Lamoine</t>
  </si>
  <si>
    <t>Voting District</t>
  </si>
  <si>
    <t>DeWitt</t>
  </si>
  <si>
    <t>CTY</t>
  </si>
  <si>
    <t>Stoneham</t>
  </si>
  <si>
    <t>North Berwick</t>
  </si>
  <si>
    <t>Woodson</t>
  </si>
  <si>
    <t>Moniteau</t>
  </si>
  <si>
    <t>Gardiner</t>
  </si>
  <si>
    <t>Frankfort</t>
  </si>
  <si>
    <t>Ervings Location</t>
  </si>
  <si>
    <t>Old Town</t>
  </si>
  <si>
    <t>Orient</t>
  </si>
  <si>
    <t>Louisiana Secretary of State Elections Division</t>
  </si>
  <si>
    <t>Boylston</t>
  </si>
  <si>
    <t>Blandford</t>
  </si>
  <si>
    <t>Dillon</t>
  </si>
  <si>
    <t>Swampscott</t>
  </si>
  <si>
    <t>Northport</t>
  </si>
  <si>
    <t>Navarro</t>
  </si>
  <si>
    <t>George</t>
  </si>
  <si>
    <t>Wentworth's</t>
  </si>
  <si>
    <t>Glastenbury town</t>
  </si>
  <si>
    <t>Passamaquoddy Pleasant Point</t>
  </si>
  <si>
    <t>Un. Twp. Unity</t>
  </si>
  <si>
    <t>Lincolnville</t>
  </si>
  <si>
    <t>Gooding</t>
  </si>
  <si>
    <t>Rockport</t>
  </si>
  <si>
    <t>East Central Penobscot</t>
  </si>
  <si>
    <t>Westborough</t>
  </si>
  <si>
    <t>Tuolumne</t>
  </si>
  <si>
    <t>Missaukee</t>
  </si>
  <si>
    <t>Hempstead</t>
  </si>
  <si>
    <t>Bridgeport</t>
  </si>
  <si>
    <t>Broward</t>
  </si>
  <si>
    <t>Willimantic</t>
  </si>
  <si>
    <t>Waterville Valley</t>
  </si>
  <si>
    <t>WI</t>
  </si>
  <si>
    <t>Weare</t>
  </si>
  <si>
    <t>Trenton</t>
  </si>
  <si>
    <t>West Windsor</t>
  </si>
  <si>
    <t>Penobscot Indian Island</t>
  </si>
  <si>
    <t>MCD</t>
  </si>
  <si>
    <t>Newark</t>
  </si>
  <si>
    <t>Fairlee</t>
  </si>
  <si>
    <t>Abbot</t>
  </si>
  <si>
    <t>Missouri</t>
  </si>
  <si>
    <t>East Greenwich</t>
  </si>
  <si>
    <t>Passamaquoddy Indian Township</t>
  </si>
  <si>
    <t>Kennebunk</t>
  </si>
  <si>
    <t>Atkinson and Gilmanton Academy Grant</t>
  </si>
  <si>
    <t>Northeast Somerset</t>
  </si>
  <si>
    <t>Darlington</t>
  </si>
  <si>
    <t>Tuscola</t>
  </si>
  <si>
    <t>Westminster</t>
  </si>
  <si>
    <t>Stockton Springs</t>
  </si>
  <si>
    <t>Beans Purchase</t>
  </si>
  <si>
    <t>Chandlers Purchase</t>
  </si>
  <si>
    <t>North Oxford</t>
  </si>
  <si>
    <t>Success Township</t>
  </si>
  <si>
    <t>ST</t>
  </si>
  <si>
    <t>Thompson and Meserves Purchase</t>
  </si>
  <si>
    <t>Ohio Secretary of State Election Services</t>
  </si>
  <si>
    <t>Griggs</t>
  </si>
  <si>
    <t>Nottingham</t>
  </si>
  <si>
    <t>Orford</t>
  </si>
  <si>
    <t>Colbert</t>
  </si>
  <si>
    <t>Philadelphia</t>
  </si>
  <si>
    <t>Summit</t>
  </si>
  <si>
    <t>Teller</t>
  </si>
  <si>
    <t>Surry</t>
  </si>
  <si>
    <t>Gloucester</t>
  </si>
  <si>
    <t>Monmouth</t>
  </si>
  <si>
    <t>Whitley</t>
  </si>
  <si>
    <t>Allagash</t>
  </si>
  <si>
    <t>Argyle</t>
  </si>
  <si>
    <t>Creek</t>
  </si>
  <si>
    <t>Erath</t>
  </si>
  <si>
    <t>Manchester</t>
  </si>
  <si>
    <t>Dixs Grant</t>
  </si>
  <si>
    <t>Sargents Purchase</t>
  </si>
  <si>
    <t>Central Hancock</t>
  </si>
  <si>
    <t>Northeast Piscataquis</t>
  </si>
  <si>
    <t>North Hampton</t>
  </si>
  <si>
    <t>Plantation</t>
  </si>
  <si>
    <t>Iberia</t>
  </si>
  <si>
    <t>Gunnison</t>
  </si>
  <si>
    <t>Dawson</t>
  </si>
  <si>
    <t>Freeport</t>
  </si>
  <si>
    <t>Guadalupe</t>
  </si>
  <si>
    <t>Harding</t>
  </si>
  <si>
    <t>Salem</t>
  </si>
  <si>
    <t>Grenada</t>
  </si>
  <si>
    <t>Northampton</t>
  </si>
  <si>
    <t>Eddy</t>
  </si>
  <si>
    <t>Mathews</t>
  </si>
  <si>
    <t>Martins Location</t>
  </si>
  <si>
    <t>Guildhall</t>
  </si>
  <si>
    <t>Nueces</t>
  </si>
  <si>
    <t>Yadkin</t>
  </si>
  <si>
    <t>Jefferson Davis</t>
  </si>
  <si>
    <t>Dauphin</t>
  </si>
  <si>
    <t>New Sharon</t>
  </si>
  <si>
    <t>Leake</t>
  </si>
  <si>
    <t>Revere</t>
  </si>
  <si>
    <t>Hadleys Purchase</t>
  </si>
  <si>
    <t>Criehaven</t>
  </si>
  <si>
    <t>Hibberts</t>
  </si>
  <si>
    <t>Corinna</t>
  </si>
  <si>
    <t>Searsmont</t>
  </si>
  <si>
    <t>Templeton</t>
  </si>
  <si>
    <t>Newington</t>
  </si>
  <si>
    <t>Greenville</t>
  </si>
  <si>
    <t>Winter Harbor</t>
  </si>
  <si>
    <t>Robbinston</t>
  </si>
  <si>
    <t>Cabarrus</t>
  </si>
  <si>
    <t>Otero</t>
  </si>
  <si>
    <t>North Penobscot</t>
  </si>
  <si>
    <t>Whitney</t>
  </si>
  <si>
    <t>Twombly</t>
  </si>
  <si>
    <t>Westford</t>
  </si>
  <si>
    <t>Indiana Secretary of State Elections</t>
  </si>
  <si>
    <t>Arundel</t>
  </si>
  <si>
    <t>Bexar</t>
  </si>
  <si>
    <t>Sturbridge</t>
  </si>
  <si>
    <t>Brockton</t>
  </si>
  <si>
    <t>Princeton</t>
  </si>
  <si>
    <t>Parsonsfield</t>
  </si>
  <si>
    <t>Haynesville</t>
  </si>
  <si>
    <t>Glascock</t>
  </si>
  <si>
    <t>Pershing</t>
  </si>
  <si>
    <t>Skamania</t>
  </si>
  <si>
    <t>Snohomish</t>
  </si>
  <si>
    <t>Greene</t>
  </si>
  <si>
    <t>Nowata</t>
  </si>
  <si>
    <t>North Hero</t>
  </si>
  <si>
    <t>Nottoway</t>
  </si>
  <si>
    <t>Page</t>
  </si>
  <si>
    <t>Tompkins</t>
  </si>
  <si>
    <t>Nacogdoches</t>
  </si>
  <si>
    <t>Center Harbor</t>
  </si>
  <si>
    <t>Sorrento</t>
  </si>
  <si>
    <t>Dunstable</t>
  </si>
  <si>
    <t>Plainville</t>
  </si>
  <si>
    <t>West Tisbury</t>
  </si>
  <si>
    <t>La Plata</t>
  </si>
  <si>
    <t>Arrowsic</t>
  </si>
  <si>
    <t>Sandown</t>
  </si>
  <si>
    <t>Stanly</t>
  </si>
  <si>
    <t>Stokes</t>
  </si>
  <si>
    <t>Talmadge</t>
  </si>
  <si>
    <t>Irasburg</t>
  </si>
  <si>
    <t>Wyoming Secretary of State Election Administration</t>
  </si>
  <si>
    <t>Parke</t>
  </si>
  <si>
    <t>Northumberland</t>
  </si>
  <si>
    <t>Westmore</t>
  </si>
  <si>
    <t>Weybridge</t>
  </si>
  <si>
    <t>Derby</t>
  </si>
  <si>
    <t>New Jersey Department of Law and Public Safety Division of Elections</t>
  </si>
  <si>
    <t>Square Lake</t>
  </si>
  <si>
    <t>Watonwan</t>
  </si>
  <si>
    <t>Floyd</t>
  </si>
  <si>
    <t>Forsyth</t>
  </si>
  <si>
    <t>Hart</t>
  </si>
  <si>
    <t>Brantley</t>
  </si>
  <si>
    <t>Brooks</t>
  </si>
  <si>
    <t>Bryan</t>
  </si>
  <si>
    <t>Beans Grant</t>
  </si>
  <si>
    <t>Brimfield</t>
  </si>
  <si>
    <t>Kittery</t>
  </si>
  <si>
    <t>Lagrange</t>
  </si>
  <si>
    <t>East Central Franklin</t>
  </si>
  <si>
    <t>Fisher</t>
  </si>
  <si>
    <t>Sprague</t>
  </si>
  <si>
    <t>Kewaunee</t>
  </si>
  <si>
    <t>Hammond</t>
  </si>
  <si>
    <t>Chariton</t>
  </si>
  <si>
    <t>Cole</t>
  </si>
  <si>
    <t>Kidder</t>
  </si>
  <si>
    <t>Norridgewock</t>
  </si>
  <si>
    <t>Edmunds</t>
  </si>
  <si>
    <t>Thorndike</t>
  </si>
  <si>
    <t>Connecticut Secretary of the State Election Services Division</t>
  </si>
  <si>
    <t>Ellsworth</t>
  </si>
  <si>
    <t>Smith</t>
  </si>
  <si>
    <t>Scurry</t>
  </si>
  <si>
    <t>Ashley</t>
  </si>
  <si>
    <t>Windsor</t>
  </si>
  <si>
    <t>Barber</t>
  </si>
  <si>
    <t>Fitchburg</t>
  </si>
  <si>
    <t>Anderson</t>
  </si>
  <si>
    <t>Galveston</t>
  </si>
  <si>
    <t>Appomattox</t>
  </si>
  <si>
    <t>Arlington</t>
  </si>
  <si>
    <t>Westmoreland</t>
  </si>
  <si>
    <t>Narragansett</t>
  </si>
  <si>
    <t>Greeley</t>
  </si>
  <si>
    <t>St. Charles</t>
  </si>
  <si>
    <t>Parker</t>
  </si>
  <si>
    <t>Peacham</t>
  </si>
  <si>
    <t>Naugatuck</t>
  </si>
  <si>
    <t>Plympton</t>
  </si>
  <si>
    <t>South Aroostook</t>
  </si>
  <si>
    <t>West Central Franklin</t>
  </si>
  <si>
    <t>Walthall</t>
  </si>
  <si>
    <t>Gilmer</t>
  </si>
  <si>
    <t>Lonoke</t>
  </si>
  <si>
    <t>Wolcott</t>
  </si>
  <si>
    <t>Acushnet</t>
  </si>
  <si>
    <t>Northwood</t>
  </si>
  <si>
    <t>Charlestown</t>
  </si>
  <si>
    <t>Sterling</t>
  </si>
  <si>
    <t>Stonewall</t>
  </si>
  <si>
    <t>Bradford</t>
  </si>
  <si>
    <t>Chittenden</t>
  </si>
  <si>
    <t>Grand Isle</t>
  </si>
  <si>
    <t>Rumford</t>
  </si>
  <si>
    <t>Sabattus</t>
  </si>
  <si>
    <t>Pamlico</t>
  </si>
  <si>
    <t>Maine</t>
  </si>
  <si>
    <t>Texas Secretary of State Elections Division</t>
  </si>
  <si>
    <t>Hughes</t>
  </si>
  <si>
    <t>Hale</t>
  </si>
  <si>
    <t>Rockingham</t>
  </si>
  <si>
    <t>Kennebec</t>
  </si>
  <si>
    <t>Hubbardton</t>
  </si>
  <si>
    <t>Huntington</t>
  </si>
  <si>
    <t>King George</t>
  </si>
  <si>
    <t>R</t>
  </si>
  <si>
    <t>Cutts Grant</t>
  </si>
  <si>
    <t>Pittsford</t>
  </si>
  <si>
    <t>Low and Burbanks Grant</t>
  </si>
  <si>
    <t>East Central Washington</t>
  </si>
  <si>
    <t>Swanzey</t>
  </si>
  <si>
    <t>Tamworth</t>
  </si>
  <si>
    <t>San Juan</t>
  </si>
  <si>
    <t>Irwin</t>
  </si>
  <si>
    <t>Roscommon</t>
  </si>
  <si>
    <t>Saginaw</t>
  </si>
  <si>
    <t>West Newbury</t>
  </si>
  <si>
    <t>Oneida</t>
  </si>
  <si>
    <t>Chesterfield</t>
  </si>
  <si>
    <t>Oakham</t>
  </si>
  <si>
    <t>Norwell</t>
  </si>
  <si>
    <t>Des Moines</t>
  </si>
  <si>
    <t>Forest</t>
  </si>
  <si>
    <t>Chaplin</t>
  </si>
  <si>
    <t>New Hampshire Department of State Election Division</t>
  </si>
  <si>
    <t>Crawfords Purchase</t>
  </si>
  <si>
    <t>Leicester</t>
  </si>
  <si>
    <t>Concho</t>
  </si>
  <si>
    <t>Obion</t>
  </si>
  <si>
    <t>Foard</t>
  </si>
  <si>
    <t>Roque Bluffs</t>
  </si>
  <si>
    <t>New Mexico Office of the Secretary of State Bureau of Elections</t>
  </si>
  <si>
    <t>Greer</t>
  </si>
  <si>
    <t>Love</t>
  </si>
  <si>
    <t>North Andover</t>
  </si>
  <si>
    <t>Wilmington</t>
  </si>
  <si>
    <t>St. Landry</t>
  </si>
  <si>
    <t>Starksboro</t>
  </si>
  <si>
    <t>Alfalfa</t>
  </si>
  <si>
    <t>Archuleta</t>
  </si>
  <si>
    <t>Powhatan</t>
  </si>
  <si>
    <t>Wise</t>
  </si>
  <si>
    <t>Missoula</t>
  </si>
  <si>
    <t>Weymouth</t>
  </si>
  <si>
    <t>Bent</t>
  </si>
  <si>
    <t>Okfuskee</t>
  </si>
  <si>
    <t>Okmulgee</t>
  </si>
  <si>
    <t>Payne</t>
  </si>
  <si>
    <t>Southbury</t>
  </si>
  <si>
    <t>Cowley</t>
  </si>
  <si>
    <t>Hampshire</t>
  </si>
  <si>
    <t>Griswold</t>
  </si>
  <si>
    <t>Cutler</t>
  </si>
  <si>
    <t>Westport</t>
  </si>
  <si>
    <t>Stephenson</t>
  </si>
  <si>
    <t>Landgrove</t>
  </si>
  <si>
    <t>Westhampton</t>
  </si>
  <si>
    <t>Moffat</t>
  </si>
  <si>
    <t>Montezuma</t>
  </si>
  <si>
    <t>Boise</t>
  </si>
  <si>
    <t>Cumberland</t>
  </si>
  <si>
    <t>Edmonson</t>
  </si>
  <si>
    <t>Meddybemps</t>
  </si>
  <si>
    <t>Mayes</t>
  </si>
  <si>
    <t>Starr</t>
  </si>
  <si>
    <t>Florida</t>
  </si>
  <si>
    <t>Tuftonboro</t>
  </si>
  <si>
    <t>Orwell</t>
  </si>
  <si>
    <t>Jamaica</t>
  </si>
  <si>
    <t>South Dakota Secretary of State</t>
  </si>
  <si>
    <t>Branford</t>
  </si>
  <si>
    <t>Burrillville</t>
  </si>
  <si>
    <t>Walpole</t>
  </si>
  <si>
    <t>Lemhi</t>
  </si>
  <si>
    <t>Level</t>
  </si>
  <si>
    <t>Lewis town</t>
  </si>
  <si>
    <t>Mountrail</t>
  </si>
  <si>
    <t>Vermont Office of the Secretary of State Elections Division</t>
  </si>
  <si>
    <t>Hampstead</t>
  </si>
  <si>
    <t>Bowdoin</t>
  </si>
  <si>
    <t>West Boylston</t>
  </si>
  <si>
    <t>Jonesboro</t>
  </si>
  <si>
    <t>Wilmot</t>
  </si>
  <si>
    <t>Orrington</t>
  </si>
  <si>
    <t>Dukes</t>
  </si>
  <si>
    <t>Unity</t>
  </si>
  <si>
    <t>Temple</t>
  </si>
  <si>
    <t>Labette</t>
  </si>
  <si>
    <t>East Montpelier</t>
  </si>
  <si>
    <t>Holland</t>
  </si>
  <si>
    <t>Cotton</t>
  </si>
  <si>
    <t>South Oxford</t>
  </si>
  <si>
    <t>Montcalm</t>
  </si>
  <si>
    <t>New Hapmshire</t>
  </si>
  <si>
    <t>Wakefield</t>
  </si>
  <si>
    <t>Cromwell</t>
  </si>
  <si>
    <t>Dewey</t>
  </si>
  <si>
    <t>Middletown Springs</t>
  </si>
  <si>
    <t>Harford</t>
  </si>
  <si>
    <t>Sanilac</t>
  </si>
  <si>
    <t>Christian</t>
  </si>
  <si>
    <t>FL</t>
  </si>
  <si>
    <t>Swain</t>
  </si>
  <si>
    <t>Wyandotte</t>
  </si>
  <si>
    <t>Stratford</t>
  </si>
  <si>
    <t>Brookings</t>
  </si>
  <si>
    <t>North Carolina State Board of Elections</t>
  </si>
  <si>
    <t>Fulton</t>
  </si>
  <si>
    <t>Habersham</t>
  </si>
  <si>
    <t>Fair Haven</t>
  </si>
  <si>
    <t>Nolan</t>
  </si>
  <si>
    <t>Duxbury</t>
  </si>
  <si>
    <t>Crystal</t>
  </si>
  <si>
    <t>Cushing</t>
  </si>
  <si>
    <t>Killingly</t>
  </si>
  <si>
    <t>Menard</t>
  </si>
  <si>
    <t>Fort Fairfield</t>
  </si>
  <si>
    <t>Searsport</t>
  </si>
  <si>
    <t>Southington</t>
  </si>
  <si>
    <t>Greenwich</t>
  </si>
  <si>
    <t>Island Falls</t>
  </si>
  <si>
    <t>East Granby</t>
  </si>
  <si>
    <t>Kenduskeag</t>
  </si>
  <si>
    <t>Calvert</t>
  </si>
  <si>
    <t>Branch</t>
  </si>
  <si>
    <t>Charlevoix</t>
  </si>
  <si>
    <t>Cheboygan</t>
  </si>
  <si>
    <t>Culberson</t>
  </si>
  <si>
    <t>Beaverhead</t>
  </si>
  <si>
    <t>Prince Edward</t>
  </si>
  <si>
    <t>New Milford</t>
  </si>
  <si>
    <t>Newtown</t>
  </si>
  <si>
    <t>Mendon</t>
  </si>
  <si>
    <t>Garrett</t>
  </si>
  <si>
    <t>West Bridgewater</t>
  </si>
  <si>
    <t>West Brookfield</t>
  </si>
  <si>
    <t>Blackstone</t>
  </si>
  <si>
    <t>Kentucky</t>
  </si>
  <si>
    <t>Tallapoosa</t>
  </si>
  <si>
    <t>Garvin</t>
  </si>
  <si>
    <t>Fayston</t>
  </si>
  <si>
    <t>Granby</t>
  </si>
  <si>
    <t>Oceana</t>
  </si>
  <si>
    <t>Rensselaer</t>
  </si>
  <si>
    <t>East Hartford</t>
  </si>
  <si>
    <t>Rehoboth</t>
  </si>
  <si>
    <t>Republic</t>
  </si>
  <si>
    <t>Buckfield</t>
  </si>
  <si>
    <t>SC</t>
  </si>
  <si>
    <t>District 17</t>
  </si>
  <si>
    <t>Perry</t>
  </si>
  <si>
    <t>North Haven</t>
  </si>
  <si>
    <t>Plainfield</t>
  </si>
  <si>
    <t>Falls Church</t>
  </si>
  <si>
    <t>Yell</t>
  </si>
  <si>
    <t>Sherman</t>
  </si>
  <si>
    <t>West Rutland</t>
  </si>
  <si>
    <t>West Stockbridge</t>
  </si>
  <si>
    <t>Hingham</t>
  </si>
  <si>
    <t>Talladega</t>
  </si>
  <si>
    <t>Bangor</t>
  </si>
  <si>
    <t>Frye Island</t>
  </si>
  <si>
    <t>Hyde Park</t>
  </si>
  <si>
    <t>Nodaway</t>
  </si>
  <si>
    <t>Norway</t>
  </si>
  <si>
    <t>Norwich</t>
  </si>
  <si>
    <t>West Haven</t>
  </si>
  <si>
    <t>Easthampton</t>
  </si>
  <si>
    <t>Bay</t>
  </si>
  <si>
    <t>Harrisonburg</t>
  </si>
  <si>
    <t>Northfield</t>
  </si>
  <si>
    <t>Aroostook</t>
  </si>
  <si>
    <t>New Canaan</t>
  </si>
  <si>
    <t>Big Horn</t>
  </si>
  <si>
    <t>South Thomaston</t>
  </si>
  <si>
    <t>Stacyville</t>
  </si>
  <si>
    <t>Cohasset</t>
  </si>
  <si>
    <t>Newry</t>
  </si>
  <si>
    <t>Northwest Aroostook</t>
  </si>
  <si>
    <t>Peterborough</t>
  </si>
  <si>
    <t>Southport</t>
  </si>
  <si>
    <t>Austin</t>
  </si>
  <si>
    <t>Stafford</t>
  </si>
  <si>
    <t>Osborn</t>
  </si>
  <si>
    <t>Ferdinand town</t>
  </si>
  <si>
    <t>Louisa</t>
  </si>
  <si>
    <t>Dona Ana</t>
  </si>
  <si>
    <t>Harpswell</t>
  </si>
  <si>
    <t>Niobrara</t>
  </si>
  <si>
    <t>Kit Carson</t>
  </si>
  <si>
    <t>Ripley</t>
  </si>
  <si>
    <t>Sumner</t>
  </si>
  <si>
    <t>Onslow</t>
  </si>
  <si>
    <t>Central Somerset</t>
  </si>
  <si>
    <t>Southeast Piscataquis</t>
  </si>
  <si>
    <t>Seboomook Lake</t>
  </si>
  <si>
    <t>Kilkenny township</t>
  </si>
  <si>
    <t>Odell township</t>
  </si>
  <si>
    <t>Leeds</t>
  </si>
  <si>
    <t>Levant</t>
  </si>
  <si>
    <t>Minnesota Office of the Secretary of State Elections</t>
  </si>
  <si>
    <t>Coles</t>
  </si>
  <si>
    <t>Edgar</t>
  </si>
  <si>
    <t>Buena Vista</t>
  </si>
  <si>
    <t>Collier</t>
  </si>
  <si>
    <t>Second College Grant</t>
  </si>
  <si>
    <t>Corinth</t>
  </si>
  <si>
    <t>Brooklyn</t>
  </si>
  <si>
    <t>Groton</t>
  </si>
  <si>
    <t>Rush</t>
  </si>
  <si>
    <t>Deep River</t>
  </si>
  <si>
    <t>Buckland</t>
  </si>
  <si>
    <t>Canton</t>
  </si>
  <si>
    <t>Phillips</t>
  </si>
  <si>
    <t>Aiken</t>
  </si>
  <si>
    <t>Moretown</t>
  </si>
  <si>
    <t>Beacon Falls</t>
  </si>
  <si>
    <t>Beddington</t>
  </si>
  <si>
    <t>Lafourche</t>
  </si>
  <si>
    <t>LaSalle</t>
  </si>
  <si>
    <t>Emanuel</t>
  </si>
  <si>
    <t>North Dakota</t>
  </si>
  <si>
    <t>Hersey</t>
  </si>
  <si>
    <t>Tinmouth</t>
  </si>
  <si>
    <t>Pushmataha</t>
  </si>
  <si>
    <t>NC</t>
  </si>
  <si>
    <t>Fort Kent</t>
  </si>
  <si>
    <t>AL</t>
  </si>
  <si>
    <t>Bullitt</t>
  </si>
  <si>
    <t>Harvard</t>
  </si>
  <si>
    <t>Allegany</t>
  </si>
  <si>
    <t>Humphreys</t>
  </si>
  <si>
    <t>Arkansas Secretary of State Elections</t>
  </si>
  <si>
    <t>Agawam</t>
  </si>
  <si>
    <t>Boulder</t>
  </si>
  <si>
    <t>Coffey</t>
  </si>
  <si>
    <t>Blue Hill</t>
  </si>
  <si>
    <t>Washington Secretary of State Elections</t>
  </si>
  <si>
    <t>Central Aroostook</t>
  </si>
  <si>
    <t>New Castle</t>
  </si>
  <si>
    <t>Plaistow</t>
  </si>
  <si>
    <t>Jonesport</t>
  </si>
  <si>
    <t>Alachua</t>
  </si>
  <si>
    <t>Raymond</t>
  </si>
  <si>
    <t>Rindge</t>
  </si>
  <si>
    <t>Broadwater</t>
  </si>
  <si>
    <t>Beverly</t>
  </si>
  <si>
    <t>Boothbay</t>
  </si>
  <si>
    <t>Thomaston</t>
  </si>
  <si>
    <t>Tennessee</t>
  </si>
  <si>
    <t>Crawford</t>
  </si>
  <si>
    <t>Wellesley</t>
  </si>
  <si>
    <t>Lyndon</t>
  </si>
  <si>
    <t>Bozrah</t>
  </si>
  <si>
    <t>Box Butte</t>
  </si>
  <si>
    <t>Hiram</t>
  </si>
  <si>
    <t>Gregory</t>
  </si>
  <si>
    <t>Haakon</t>
  </si>
  <si>
    <t>Cherry</t>
  </si>
  <si>
    <t>Flagler</t>
  </si>
  <si>
    <t>Hodgeman</t>
  </si>
  <si>
    <t>North Washington</t>
  </si>
  <si>
    <t>Jackson</t>
  </si>
  <si>
    <t>Orland</t>
  </si>
  <si>
    <t>Orono</t>
  </si>
  <si>
    <t>Pinkham's Grant</t>
  </si>
  <si>
    <t>Yazoo</t>
  </si>
  <si>
    <t>Wayland</t>
  </si>
  <si>
    <t>Hallowell</t>
  </si>
  <si>
    <t>Northwest Somerset</t>
  </si>
  <si>
    <t>Cleveland</t>
  </si>
  <si>
    <t>Inyo</t>
  </si>
  <si>
    <t>New Kent</t>
  </si>
  <si>
    <t>Frederick</t>
  </si>
  <si>
    <t>Rockdale</t>
  </si>
  <si>
    <t>Kershaw</t>
  </si>
  <si>
    <t>Atoka</t>
  </si>
  <si>
    <t>Middlebury</t>
  </si>
  <si>
    <t>Richford</t>
  </si>
  <si>
    <t>Newbury</t>
  </si>
  <si>
    <t>Newfane</t>
  </si>
  <si>
    <t>Baca</t>
  </si>
  <si>
    <t>Pueblo</t>
  </si>
  <si>
    <t>Haddam</t>
  </si>
  <si>
    <t>Hamden</t>
  </si>
  <si>
    <t>MI</t>
  </si>
  <si>
    <t>Blue Earth</t>
  </si>
  <si>
    <t>Nantucket</t>
  </si>
  <si>
    <t>Rabun</t>
  </si>
  <si>
    <t>Fall River</t>
  </si>
  <si>
    <t>Washita</t>
  </si>
  <si>
    <t>Panton</t>
  </si>
  <si>
    <t>Morristown</t>
  </si>
  <si>
    <t>Multnomah</t>
  </si>
  <si>
    <t>Buels gore</t>
  </si>
  <si>
    <t>Utah State Elections Office</t>
  </si>
  <si>
    <t>North Adams</t>
  </si>
  <si>
    <t>Heard</t>
  </si>
  <si>
    <t>Somerset town</t>
  </si>
  <si>
    <t>Norwood</t>
  </si>
  <si>
    <t>Pawlet</t>
  </si>
  <si>
    <t>St. Francois</t>
  </si>
  <si>
    <t>Amelia</t>
  </si>
  <si>
    <t>Dover</t>
  </si>
  <si>
    <t>Eden</t>
  </si>
  <si>
    <t>Burke</t>
  </si>
  <si>
    <t>Schoharie</t>
  </si>
  <si>
    <t>Oklahoma State Election Board</t>
  </si>
  <si>
    <t>Sugar Hill</t>
  </si>
  <si>
    <t>Kingfisher</t>
  </si>
  <si>
    <t>East Brookfield</t>
  </si>
  <si>
    <t>North Dakota Secretary of State Elections</t>
  </si>
  <si>
    <t>Colorado Secretary of State Elections Center</t>
  </si>
  <si>
    <t>Montrose</t>
  </si>
  <si>
    <t>Gilpin</t>
  </si>
  <si>
    <t>Vanderburgh</t>
  </si>
  <si>
    <t>Greensboro</t>
  </si>
  <si>
    <t>Whately</t>
  </si>
  <si>
    <t>Yancey</t>
  </si>
  <si>
    <t>Webb</t>
  </si>
  <si>
    <t>Lac Qui Parle</t>
  </si>
  <si>
    <t>Huerfano</t>
  </si>
  <si>
    <t>Iberville</t>
  </si>
  <si>
    <t>Amesbury</t>
  </si>
  <si>
    <t>Ashburnham</t>
  </si>
  <si>
    <t>MO</t>
  </si>
  <si>
    <t>Andrew</t>
  </si>
  <si>
    <t>Vanceboro</t>
  </si>
  <si>
    <t>Wabash</t>
  </si>
  <si>
    <t>Dummerston</t>
  </si>
  <si>
    <t>Missouri Office of the Secretary of State Elections</t>
  </si>
  <si>
    <t>Brookline</t>
  </si>
  <si>
    <t>South Franklin</t>
  </si>
  <si>
    <t>Piermont</t>
  </si>
  <si>
    <t>Falls</t>
  </si>
  <si>
    <t>Gouldsboro</t>
  </si>
  <si>
    <t>Grand</t>
  </si>
  <si>
    <t>Colfax</t>
  </si>
  <si>
    <t>Sierra</t>
  </si>
  <si>
    <t>Siskiyou</t>
  </si>
  <si>
    <t>Wadena</t>
  </si>
  <si>
    <t>Waseca</t>
  </si>
  <si>
    <t>Burnet</t>
  </si>
  <si>
    <t>Coryell</t>
  </si>
  <si>
    <t>Cottle</t>
  </si>
  <si>
    <t>Detroit</t>
  </si>
  <si>
    <t>Masardis</t>
  </si>
  <si>
    <t>Kennebunkport</t>
  </si>
  <si>
    <t>Stanislaus</t>
  </si>
  <si>
    <t>Michigan Department of State Bureau of Elections</t>
  </si>
  <si>
    <t>East Haddam</t>
  </si>
  <si>
    <t>Wareham</t>
  </si>
  <si>
    <t>Edwards</t>
  </si>
  <si>
    <t>Elk</t>
  </si>
  <si>
    <t>Goliad</t>
  </si>
  <si>
    <t>Suffolk</t>
  </si>
  <si>
    <t>New Hartford</t>
  </si>
  <si>
    <t>Stetson</t>
  </si>
  <si>
    <t>Danforth</t>
  </si>
  <si>
    <t>Dayton</t>
  </si>
  <si>
    <t>Conway</t>
  </si>
  <si>
    <t>NM</t>
  </si>
  <si>
    <t>Kingfield</t>
  </si>
  <si>
    <t>Powell</t>
  </si>
  <si>
    <t>Caddo</t>
  </si>
  <si>
    <t>Calais</t>
  </si>
  <si>
    <t>Shutesbury</t>
  </si>
  <si>
    <t>Belfast</t>
  </si>
  <si>
    <t>Finney</t>
  </si>
  <si>
    <t>Caribou</t>
  </si>
  <si>
    <t>Westfield</t>
  </si>
  <si>
    <t>Cheshire</t>
  </si>
  <si>
    <t>Schuylkill</t>
  </si>
  <si>
    <t>Mifflin</t>
  </si>
  <si>
    <t>Tishomingo</t>
  </si>
  <si>
    <t>Harmon</t>
  </si>
  <si>
    <t>Fryeburg</t>
  </si>
  <si>
    <t>Titus</t>
  </si>
  <si>
    <t>Boxford</t>
  </si>
  <si>
    <t>South Bristol</t>
  </si>
  <si>
    <t>Wicomico</t>
  </si>
  <si>
    <t>Sedgwick</t>
  </si>
  <si>
    <t>Pasquotank</t>
  </si>
  <si>
    <t>Pittsfield</t>
  </si>
  <si>
    <t>Massachusetts Secretary of the Commonwealth Elections Division</t>
  </si>
  <si>
    <t>South Windsor</t>
  </si>
  <si>
    <t>Long</t>
  </si>
  <si>
    <t>District 38</t>
  </si>
  <si>
    <t>Charleston</t>
  </si>
  <si>
    <t>Oscoda</t>
  </si>
  <si>
    <t>Sargent</t>
  </si>
  <si>
    <t>Slope</t>
  </si>
  <si>
    <t>Pocahontas</t>
  </si>
  <si>
    <t>New Boston</t>
  </si>
  <si>
    <t>Dade</t>
  </si>
  <si>
    <t>Caratunk</t>
  </si>
  <si>
    <t>Southbridge</t>
  </si>
  <si>
    <t>Randolph</t>
  </si>
  <si>
    <t>Russell</t>
  </si>
  <si>
    <t>Tremont</t>
  </si>
  <si>
    <t>Otisfield</t>
  </si>
  <si>
    <t>Tuscaloosa</t>
  </si>
  <si>
    <t>Dodge</t>
  </si>
  <si>
    <t>Vinton</t>
  </si>
  <si>
    <t>Wheelock</t>
  </si>
  <si>
    <t>Whiting</t>
  </si>
  <si>
    <t>Schoolcraft</t>
  </si>
  <si>
    <t>Brownington</t>
  </si>
  <si>
    <t>Warren's gore</t>
  </si>
  <si>
    <t>Black Hawk</t>
  </si>
  <si>
    <t>Date</t>
  </si>
  <si>
    <t>Gibson</t>
  </si>
  <si>
    <t>Windham</t>
  </si>
  <si>
    <t>Averill town</t>
  </si>
  <si>
    <t>North Franklin</t>
  </si>
  <si>
    <t>Blanchard</t>
  </si>
  <si>
    <t>Clay</t>
  </si>
  <si>
    <t>Milwaukee</t>
  </si>
  <si>
    <t>Kitsap</t>
  </si>
  <si>
    <t>T3 ND</t>
  </si>
  <si>
    <t>South Carolina</t>
  </si>
  <si>
    <t>Leflore</t>
  </si>
  <si>
    <t>Gates</t>
  </si>
  <si>
    <t>Bee</t>
  </si>
  <si>
    <t>Proctor</t>
  </si>
  <si>
    <t>Bleckley</t>
  </si>
  <si>
    <t>White</t>
  </si>
  <si>
    <t>Gill</t>
  </si>
  <si>
    <t>Faulk</t>
  </si>
  <si>
    <t>Harmony</t>
  </si>
  <si>
    <t>Ira</t>
  </si>
  <si>
    <t>Stanton</t>
  </si>
  <si>
    <t>Stevens</t>
  </si>
  <si>
    <t>Nez Perce</t>
  </si>
  <si>
    <t>North Yarmouth</t>
  </si>
  <si>
    <t>Lewiston</t>
  </si>
  <si>
    <t>Park</t>
  </si>
  <si>
    <t>Shiawassee</t>
  </si>
  <si>
    <t>Penobscot</t>
  </si>
  <si>
    <t>Androscoggin</t>
  </si>
  <si>
    <t>Fredericksburg</t>
  </si>
  <si>
    <t>Galax</t>
  </si>
  <si>
    <t>Hertford</t>
  </si>
  <si>
    <t>Notes</t>
  </si>
  <si>
    <t>Throckmorton</t>
  </si>
  <si>
    <t>Livingston</t>
  </si>
  <si>
    <t>Tuscarawas</t>
  </si>
  <si>
    <t>Van Wert</t>
  </si>
  <si>
    <t>New Hanover</t>
  </si>
  <si>
    <t>MT</t>
  </si>
  <si>
    <t>Cullman</t>
  </si>
  <si>
    <t>Wilkin</t>
  </si>
  <si>
    <t>Effingham</t>
  </si>
  <si>
    <t>McMinn</t>
  </si>
  <si>
    <t>Pender</t>
  </si>
  <si>
    <t>Baker</t>
  </si>
  <si>
    <t>Wyman</t>
  </si>
  <si>
    <t>Columbia</t>
  </si>
  <si>
    <t>Meigs</t>
  </si>
  <si>
    <t>Ossipee</t>
  </si>
  <si>
    <t>Coshocton</t>
  </si>
  <si>
    <t>Ipswich</t>
  </si>
  <si>
    <t>Vassalboro</t>
  </si>
  <si>
    <t>Veazie</t>
  </si>
  <si>
    <t>Beadle</t>
  </si>
  <si>
    <t>Vigo</t>
  </si>
  <si>
    <t>Landaff</t>
  </si>
  <si>
    <t>Greenup</t>
  </si>
  <si>
    <t>Tewksbury</t>
  </si>
  <si>
    <t>Clayton</t>
  </si>
  <si>
    <t>Medina</t>
  </si>
  <si>
    <t>Brewer</t>
  </si>
  <si>
    <t>CT</t>
  </si>
  <si>
    <t>WY</t>
  </si>
  <si>
    <t>Stillwater</t>
  </si>
  <si>
    <t>Boothbay Harbor</t>
  </si>
  <si>
    <t>Lisbon</t>
  </si>
  <si>
    <t>Starks</t>
  </si>
  <si>
    <t>Madbury</t>
  </si>
  <si>
    <t>Marlow</t>
  </si>
  <si>
    <t>Tilton</t>
  </si>
  <si>
    <t>Prospect</t>
  </si>
  <si>
    <t>Bernardston</t>
  </si>
  <si>
    <t>Easton</t>
  </si>
  <si>
    <t>Wetzel</t>
  </si>
  <si>
    <t>West Virginia</t>
  </si>
  <si>
    <t>WV</t>
  </si>
  <si>
    <t>Yankton</t>
  </si>
  <si>
    <t>Foxborough</t>
  </si>
  <si>
    <t>Delaware</t>
  </si>
  <si>
    <t>DE</t>
  </si>
  <si>
    <t>Iroquois</t>
  </si>
  <si>
    <t>Midland</t>
  </si>
  <si>
    <t>Hermon</t>
  </si>
  <si>
    <t>Becket</t>
  </si>
  <si>
    <t>Woodstock</t>
  </si>
  <si>
    <t>Newfield</t>
  </si>
  <si>
    <t>Winchendon</t>
  </si>
  <si>
    <t>Stratham</t>
  </si>
  <si>
    <t>Shackelford</t>
  </si>
  <si>
    <t>Somervell</t>
  </si>
  <si>
    <t>Falmouth</t>
  </si>
  <si>
    <t>Jewell</t>
  </si>
  <si>
    <t>Warner's grant</t>
  </si>
  <si>
    <t>West Springfield</t>
  </si>
  <si>
    <t>Howell</t>
  </si>
  <si>
    <t>Iron</t>
  </si>
  <si>
    <t>Wirt</t>
  </si>
  <si>
    <t>Moultrie</t>
  </si>
  <si>
    <t>Catron</t>
  </si>
  <si>
    <t>Aurora</t>
  </si>
  <si>
    <t>Bulloch</t>
  </si>
  <si>
    <t>Howland</t>
  </si>
  <si>
    <t>Marshfield</t>
  </si>
  <si>
    <t>Towns</t>
  </si>
  <si>
    <t>Egremont</t>
  </si>
  <si>
    <t>Newburgh</t>
  </si>
  <si>
    <t>Sumter</t>
  </si>
  <si>
    <t>Dudley</t>
  </si>
  <si>
    <t>Wilbraham</t>
  </si>
  <si>
    <t>District 6</t>
  </si>
  <si>
    <t>Upshur</t>
  </si>
  <si>
    <t>Twin Falls</t>
  </si>
  <si>
    <t>Ray</t>
  </si>
  <si>
    <t>Cranberry Isles</t>
  </si>
  <si>
    <t>Croydon</t>
  </si>
  <si>
    <t>Uxbridge</t>
  </si>
  <si>
    <t>Ashfield</t>
  </si>
  <si>
    <t>Athol</t>
  </si>
  <si>
    <t>Watertown</t>
  </si>
  <si>
    <t>North Attleborough</t>
  </si>
  <si>
    <t>District 33</t>
  </si>
  <si>
    <t>Mahoning</t>
  </si>
  <si>
    <t>Greenlee</t>
  </si>
  <si>
    <t>Lucas</t>
  </si>
  <si>
    <t>Avery's gore</t>
  </si>
  <si>
    <t>Treasure</t>
  </si>
  <si>
    <t>Bethany</t>
  </si>
  <si>
    <t>Lenoir</t>
  </si>
  <si>
    <t>Nash</t>
  </si>
  <si>
    <t>Chelmsford</t>
  </si>
  <si>
    <t>Motley</t>
  </si>
  <si>
    <t>Autauga</t>
  </si>
  <si>
    <t>Baldwin</t>
  </si>
  <si>
    <t>Barbour</t>
  </si>
  <si>
    <t>San Augustine</t>
  </si>
  <si>
    <t>New Portland</t>
  </si>
  <si>
    <t>Ansonia</t>
  </si>
  <si>
    <t>New Limerick</t>
  </si>
  <si>
    <t>Cambridge</t>
  </si>
  <si>
    <t>Canaan</t>
  </si>
  <si>
    <t>Westwood</t>
  </si>
  <si>
    <t>Hinesburg</t>
  </si>
  <si>
    <t>Canterbury</t>
  </si>
  <si>
    <t>Gray</t>
  </si>
  <si>
    <t>Highgate</t>
  </si>
  <si>
    <t>Muskogee</t>
  </si>
  <si>
    <t>Warner</t>
  </si>
  <si>
    <t>Luna</t>
  </si>
  <si>
    <t>Cimarron</t>
  </si>
  <si>
    <t>Roxbury</t>
  </si>
  <si>
    <t>Isle La Motte</t>
  </si>
  <si>
    <t>Day</t>
  </si>
  <si>
    <t>Vance</t>
  </si>
  <si>
    <t>Richardson</t>
  </si>
  <si>
    <t>Atchison</t>
  </si>
  <si>
    <t>Wibaux</t>
  </si>
  <si>
    <t>Georgia Secretary of State Elections Division</t>
  </si>
  <si>
    <t>Old Orchard Beach</t>
  </si>
  <si>
    <t>Okanogan</t>
  </si>
  <si>
    <t>Calumet</t>
  </si>
  <si>
    <t>Dane</t>
  </si>
  <si>
    <t>Wilton</t>
  </si>
  <si>
    <t>East Longmeadow</t>
  </si>
  <si>
    <t>Buffalo</t>
  </si>
  <si>
    <t>Echols</t>
  </si>
  <si>
    <t>District 26</t>
  </si>
  <si>
    <t>Shoshone</t>
  </si>
  <si>
    <t>Deaf Smith</t>
  </si>
  <si>
    <t>Blanco</t>
  </si>
  <si>
    <t>Ada</t>
  </si>
  <si>
    <t>Mars Hill</t>
  </si>
  <si>
    <t>Iosco</t>
  </si>
  <si>
    <t>Columbiana</t>
  </si>
  <si>
    <t>La Salle</t>
  </si>
  <si>
    <t>Prince William</t>
  </si>
  <si>
    <t>New Hampshire</t>
  </si>
  <si>
    <t>Royalton</t>
  </si>
  <si>
    <t>Meriden</t>
  </si>
  <si>
    <t>Oakland</t>
  </si>
  <si>
    <t>Houston</t>
  </si>
  <si>
    <t>Virginia</t>
  </si>
  <si>
    <t>Barron</t>
  </si>
  <si>
    <t>Bayfield</t>
  </si>
  <si>
    <t>Friendship</t>
  </si>
  <si>
    <t>Indian Township</t>
  </si>
  <si>
    <t>Ellington</t>
  </si>
  <si>
    <t>Edgecomb</t>
  </si>
  <si>
    <t>Scotland</t>
  </si>
  <si>
    <t>Live Oak</t>
  </si>
  <si>
    <t>McMullen</t>
  </si>
  <si>
    <t>Pitt</t>
  </si>
  <si>
    <t>Ashford</t>
  </si>
  <si>
    <t>District 16</t>
  </si>
  <si>
    <t>Glacier</t>
  </si>
  <si>
    <t>Haralson</t>
  </si>
  <si>
    <t>Waltham</t>
  </si>
  <si>
    <t>Grant</t>
  </si>
  <si>
    <t>Harrison</t>
  </si>
  <si>
    <t>Bosque</t>
  </si>
  <si>
    <t>Shannon</t>
  </si>
  <si>
    <t>Juniata</t>
  </si>
  <si>
    <t>Sublette</t>
  </si>
  <si>
    <t>Embden</t>
  </si>
  <si>
    <t>Cross</t>
  </si>
  <si>
    <t>Saluda</t>
  </si>
  <si>
    <t>Cabot</t>
  </si>
  <si>
    <t>Pembroke</t>
  </si>
  <si>
    <t>Cornville</t>
  </si>
  <si>
    <t>Sanbornton</t>
  </si>
  <si>
    <t>Skowhegan</t>
  </si>
  <si>
    <t>Smyrna</t>
  </si>
  <si>
    <t>Solon</t>
  </si>
  <si>
    <t>Alstead</t>
  </si>
  <si>
    <t>Louisiana</t>
  </si>
  <si>
    <t>Rollinsford</t>
  </si>
  <si>
    <t>Rumney</t>
  </si>
  <si>
    <t>Rye</t>
  </si>
  <si>
    <t>Wheatland</t>
  </si>
  <si>
    <t>Bergen</t>
  </si>
  <si>
    <t>Morrow</t>
  </si>
  <si>
    <t>NH</t>
  </si>
  <si>
    <t>Belgrade</t>
  </si>
  <si>
    <t>Oldham</t>
  </si>
  <si>
    <t>San Joaquin</t>
  </si>
  <si>
    <t>Oliver</t>
  </si>
  <si>
    <t>Boston</t>
  </si>
  <si>
    <t>Castleton</t>
  </si>
  <si>
    <t>Henniker</t>
  </si>
  <si>
    <t>Otis</t>
  </si>
  <si>
    <t>Colleton</t>
  </si>
  <si>
    <t>South Berwick</t>
  </si>
  <si>
    <t>Kenosha</t>
  </si>
  <si>
    <t>Brunswick</t>
  </si>
  <si>
    <t>Torrington</t>
  </si>
  <si>
    <t>Wenham</t>
  </si>
  <si>
    <t>Industry</t>
  </si>
  <si>
    <t>Pennsylvania Department of State Bureau of Commissions, Elections and Legislation</t>
  </si>
  <si>
    <t>Deer Isle</t>
  </si>
  <si>
    <t>Denmark</t>
  </si>
  <si>
    <t>Hettinger</t>
  </si>
  <si>
    <t>Dorset</t>
  </si>
  <si>
    <t>Ocean</t>
  </si>
  <si>
    <t>St. Francis</t>
  </si>
  <si>
    <t>Gilead</t>
  </si>
  <si>
    <t>New Mexico</t>
  </si>
  <si>
    <t>Hopedale</t>
  </si>
  <si>
    <t>Rolette</t>
  </si>
  <si>
    <t>District 28</t>
  </si>
  <si>
    <t>District 29</t>
  </si>
  <si>
    <t>Gaston</t>
  </si>
  <si>
    <t>Oklahoma</t>
  </si>
  <si>
    <t>OK</t>
  </si>
  <si>
    <t>OR</t>
  </si>
  <si>
    <t>Brownville</t>
  </si>
  <si>
    <t>San Miguel</t>
  </si>
  <si>
    <t>Lampasas</t>
  </si>
  <si>
    <t>Nobleboro</t>
  </si>
  <si>
    <t>Northbridge</t>
  </si>
  <si>
    <t>Ashby</t>
  </si>
  <si>
    <t>District 27</t>
  </si>
  <si>
    <t>Sandoval</t>
  </si>
  <si>
    <t>Choctaw</t>
  </si>
  <si>
    <t>Clarke</t>
  </si>
  <si>
    <t>Woodruff</t>
  </si>
  <si>
    <t>Ochiltree</t>
  </si>
  <si>
    <t>Palo Pinto</t>
  </si>
  <si>
    <t>Winhall</t>
  </si>
  <si>
    <t>Whitingham</t>
  </si>
  <si>
    <t>Great Barrington</t>
  </si>
  <si>
    <t>Greenfield</t>
  </si>
  <si>
    <t>Groveland</t>
  </si>
  <si>
    <t>Hadley</t>
  </si>
  <si>
    <t>Wiscasset</t>
  </si>
  <si>
    <t>Wentworth</t>
  </si>
  <si>
    <t>Swansea</t>
  </si>
  <si>
    <t>Killington</t>
  </si>
  <si>
    <t>Maine Department of the Secretary of State Bureau of Corporations, Elections, and Commissions</t>
  </si>
  <si>
    <t>Lewis</t>
  </si>
  <si>
    <t>Minidoka</t>
  </si>
  <si>
    <t>East Haven</t>
  </si>
  <si>
    <t>Ouray</t>
  </si>
  <si>
    <t>Northwest Piscataquis</t>
  </si>
  <si>
    <t>Michigan</t>
  </si>
  <si>
    <t>Jefferson</t>
  </si>
  <si>
    <t>Kern</t>
  </si>
  <si>
    <t>Amity</t>
  </si>
  <si>
    <t>Chicopee</t>
  </si>
  <si>
    <t>Gregg</t>
  </si>
  <si>
    <t>Winterport</t>
  </si>
  <si>
    <t>Wallagrass</t>
  </si>
  <si>
    <t>Spokane</t>
  </si>
  <si>
    <t>Milford</t>
  </si>
  <si>
    <t>Millbury</t>
  </si>
  <si>
    <t>Lamar</t>
  </si>
  <si>
    <t>Sheridan</t>
  </si>
  <si>
    <t>Williams</t>
  </si>
  <si>
    <t>Tyngsborough</t>
  </si>
  <si>
    <t>Cibola</t>
  </si>
  <si>
    <t>Pearl River</t>
  </si>
  <si>
    <t>Patten</t>
  </si>
  <si>
    <t>Dale</t>
  </si>
  <si>
    <t>Chicot</t>
  </si>
  <si>
    <t>Pickens</t>
  </si>
  <si>
    <t>Pontotoc</t>
  </si>
  <si>
    <t>Latimer</t>
  </si>
  <si>
    <t>Jersey</t>
  </si>
  <si>
    <t>Pike</t>
  </si>
  <si>
    <t>Middleton</t>
  </si>
  <si>
    <t>McNairy</t>
  </si>
  <si>
    <t>Moore</t>
  </si>
  <si>
    <t>Passadumkeag</t>
  </si>
  <si>
    <t>Cobb</t>
  </si>
  <si>
    <t>West Gardiner</t>
  </si>
  <si>
    <t>Metcalfe</t>
  </si>
  <si>
    <t>Muhlenberg</t>
  </si>
  <si>
    <t>Sebec</t>
  </si>
  <si>
    <t>Berkley</t>
  </si>
  <si>
    <t>Sanford</t>
  </si>
  <si>
    <t>Thornton</t>
  </si>
  <si>
    <t>West Paris</t>
  </si>
  <si>
    <t>Lemington</t>
  </si>
  <si>
    <t>Imperial</t>
  </si>
  <si>
    <t>RI</t>
  </si>
  <si>
    <t>Silver Bow</t>
  </si>
  <si>
    <t>Cayuga</t>
  </si>
  <si>
    <t>Lyme</t>
  </si>
  <si>
    <t>Strafford</t>
  </si>
  <si>
    <t>Chemung</t>
  </si>
  <si>
    <t>Edgartown</t>
  </si>
  <si>
    <t>Mineral</t>
  </si>
  <si>
    <t>Harrington</t>
  </si>
  <si>
    <t>China</t>
  </si>
  <si>
    <t>Billerica</t>
  </si>
  <si>
    <t>Chapman</t>
  </si>
  <si>
    <t>VT</t>
  </si>
  <si>
    <t>Heath</t>
  </si>
  <si>
    <t>Oak Bluffs</t>
  </si>
  <si>
    <t>Cooper</t>
  </si>
  <si>
    <t>Ventura</t>
  </si>
  <si>
    <t>Meriwether</t>
  </si>
  <si>
    <t>Hayes</t>
  </si>
  <si>
    <t>Lane</t>
  </si>
  <si>
    <t>Early</t>
  </si>
  <si>
    <t>Madera</t>
  </si>
  <si>
    <t>Chowan</t>
  </si>
  <si>
    <t>Little River</t>
  </si>
  <si>
    <t>Hyde</t>
  </si>
  <si>
    <t>Jerauld</t>
  </si>
  <si>
    <t>Wyandot</t>
  </si>
  <si>
    <t>COUSUBFP</t>
  </si>
  <si>
    <t>Alexandria</t>
  </si>
  <si>
    <t>Richmond</t>
  </si>
  <si>
    <t>Alleghany</t>
  </si>
  <si>
    <t>Kay</t>
  </si>
  <si>
    <t>Murray</t>
  </si>
  <si>
    <t>Charlottesville</t>
  </si>
  <si>
    <t>Lycoming</t>
  </si>
  <si>
    <t>Brevard</t>
  </si>
  <si>
    <t>Cache</t>
  </si>
  <si>
    <t>Humboldt</t>
  </si>
  <si>
    <t>Maui</t>
  </si>
  <si>
    <t>Otsego</t>
  </si>
  <si>
    <t>Rock Island</t>
  </si>
  <si>
    <t>Quay</t>
  </si>
  <si>
    <t>Boscawen</t>
  </si>
  <si>
    <t>Brentwood</t>
  </si>
  <si>
    <t>Teton</t>
  </si>
  <si>
    <t>Saugus</t>
  </si>
  <si>
    <t>Ontonagon</t>
  </si>
  <si>
    <t>New Canada</t>
  </si>
  <si>
    <t>Borden</t>
  </si>
  <si>
    <t>District 32</t>
  </si>
  <si>
    <t>Fletcher</t>
  </si>
  <si>
    <t>Glover</t>
  </si>
  <si>
    <t>Hartland</t>
  </si>
  <si>
    <t>Paxton</t>
  </si>
  <si>
    <t>Harper</t>
  </si>
  <si>
    <t>Calcasieu</t>
  </si>
  <si>
    <t>Yarmouth</t>
  </si>
  <si>
    <t>Desoto</t>
  </si>
  <si>
    <t>Peabody</t>
  </si>
  <si>
    <t>Parmer</t>
  </si>
  <si>
    <t>Ledyard</t>
  </si>
  <si>
    <t>Minnesota</t>
  </si>
  <si>
    <t>MN</t>
  </si>
  <si>
    <t>Posey</t>
  </si>
  <si>
    <t>Los Angeles</t>
  </si>
  <si>
    <t>El Paso</t>
  </si>
  <si>
    <t>Cornwall</t>
  </si>
  <si>
    <t>East Hancock</t>
  </si>
  <si>
    <t>Cooke</t>
  </si>
  <si>
    <t>Redwood</t>
  </si>
  <si>
    <t>Renville</t>
  </si>
  <si>
    <t>California Secretary of State</t>
  </si>
  <si>
    <t>Colonial Heights</t>
  </si>
  <si>
    <t>Pepperell</t>
  </si>
  <si>
    <t>Ellis</t>
  </si>
  <si>
    <t>Southwick</t>
  </si>
  <si>
    <t>Garfield</t>
  </si>
  <si>
    <t>Citrus</t>
  </si>
  <si>
    <t>Natick</t>
  </si>
  <si>
    <t>Keene</t>
  </si>
  <si>
    <t>Danvers</t>
  </si>
  <si>
    <t>Pottawattamie</t>
  </si>
  <si>
    <t>Danville</t>
  </si>
  <si>
    <t>Dickenson</t>
  </si>
  <si>
    <t>San Bernardino</t>
  </si>
  <si>
    <t>Schuyler</t>
  </si>
  <si>
    <t>Seminole</t>
  </si>
  <si>
    <t>Dallam</t>
  </si>
  <si>
    <t>Cassia</t>
  </si>
  <si>
    <t>Clark</t>
  </si>
  <si>
    <t>Woodward</t>
  </si>
  <si>
    <t>Dunn</t>
  </si>
  <si>
    <t>Perquimans</t>
  </si>
  <si>
    <t>Ward</t>
  </si>
  <si>
    <t>Bonneville</t>
  </si>
  <si>
    <t>Linn</t>
  </si>
  <si>
    <t>Audubon</t>
  </si>
  <si>
    <t>Rio Arriba</t>
  </si>
  <si>
    <t>Daviess</t>
  </si>
  <si>
    <t>Cuming</t>
  </si>
  <si>
    <t>Henrico</t>
  </si>
  <si>
    <t>Dearborn</t>
  </si>
  <si>
    <t>Dunklin</t>
  </si>
  <si>
    <t>Tulsa</t>
  </si>
  <si>
    <t>Wagoner</t>
  </si>
  <si>
    <t>Preston</t>
  </si>
  <si>
    <t>Epsom</t>
  </si>
  <si>
    <t>Errol</t>
  </si>
  <si>
    <t>East Windsor</t>
  </si>
  <si>
    <t>Eastford</t>
  </si>
  <si>
    <t>Montgomery</t>
  </si>
  <si>
    <t>Deblois</t>
  </si>
  <si>
    <t>Hill</t>
  </si>
  <si>
    <t>Poquoson</t>
  </si>
  <si>
    <t>Dresden</t>
  </si>
  <si>
    <t>Claremont</t>
  </si>
  <si>
    <t>McCook</t>
  </si>
  <si>
    <t>Lea</t>
  </si>
  <si>
    <t>Davison</t>
  </si>
  <si>
    <t>Red River</t>
  </si>
  <si>
    <t>South Hampton</t>
  </si>
  <si>
    <t>Portage</t>
  </si>
  <si>
    <t>Wardsboro</t>
  </si>
  <si>
    <t>Frenchville</t>
  </si>
  <si>
    <t>Navajo</t>
  </si>
  <si>
    <t>Poinsett</t>
  </si>
  <si>
    <t>Blair</t>
  </si>
  <si>
    <t>East Lyme</t>
  </si>
  <si>
    <t>Pelham</t>
  </si>
  <si>
    <t>Whitman</t>
  </si>
  <si>
    <t>Mason</t>
  </si>
  <si>
    <t>Oglethorpe</t>
  </si>
  <si>
    <t>Washoe</t>
  </si>
  <si>
    <t>Somerville</t>
  </si>
  <si>
    <t>Worthington</t>
  </si>
  <si>
    <t>Hudson</t>
  </si>
  <si>
    <t>District 9</t>
  </si>
  <si>
    <t>Nicholas</t>
  </si>
  <si>
    <t>District 39</t>
  </si>
  <si>
    <t>Fentress</t>
  </si>
  <si>
    <t>Giles</t>
  </si>
  <si>
    <t>Storey</t>
  </si>
  <si>
    <t>Ringgold</t>
  </si>
  <si>
    <t>Santa Fe</t>
  </si>
  <si>
    <t>Socorro</t>
  </si>
  <si>
    <t>Bourne</t>
  </si>
  <si>
    <t>Boxborough</t>
  </si>
  <si>
    <t>Florida Department of State Division of Elections</t>
  </si>
  <si>
    <t>Hinds</t>
  </si>
  <si>
    <t>Oakfield</t>
  </si>
  <si>
    <t>Harwich</t>
  </si>
  <si>
    <t>Hatfield</t>
  </si>
  <si>
    <t>Bullock</t>
  </si>
  <si>
    <t>Butler</t>
  </si>
  <si>
    <t>Gila</t>
  </si>
  <si>
    <t>Atascosa</t>
  </si>
  <si>
    <t>Clare</t>
  </si>
  <si>
    <t>Other</t>
  </si>
  <si>
    <t>Brown</t>
  </si>
  <si>
    <t>Standish</t>
  </si>
  <si>
    <t>Winn</t>
  </si>
  <si>
    <t>Somerset</t>
  </si>
  <si>
    <t>Meade</t>
  </si>
  <si>
    <t>Morris</t>
  </si>
  <si>
    <t>Las Animas</t>
  </si>
  <si>
    <t>Litchfield</t>
  </si>
  <si>
    <t>Glenburn</t>
  </si>
  <si>
    <t>Lamoille</t>
  </si>
  <si>
    <t>District 20</t>
  </si>
  <si>
    <t>Crane</t>
  </si>
  <si>
    <t>Dixie</t>
  </si>
  <si>
    <t>Riverside</t>
  </si>
  <si>
    <t>Nuckolls</t>
  </si>
  <si>
    <t>Stoughton</t>
  </si>
  <si>
    <t>Stow</t>
  </si>
  <si>
    <t>Stonington</t>
  </si>
  <si>
    <t>Islesboro</t>
  </si>
  <si>
    <t>Jackman</t>
  </si>
  <si>
    <t>South Hadley</t>
  </si>
  <si>
    <t>Westmanland</t>
  </si>
  <si>
    <t>Southborough</t>
  </si>
  <si>
    <t>Jamestown</t>
  </si>
  <si>
    <t>East Bridgewater</t>
  </si>
  <si>
    <t>Sunapee</t>
  </si>
  <si>
    <t>New Ipswich</t>
  </si>
  <si>
    <t>Newfields</t>
  </si>
  <si>
    <t>NJ</t>
  </si>
  <si>
    <t>North Brookfield</t>
  </si>
  <si>
    <t>Wake</t>
  </si>
  <si>
    <t>Jasper</t>
  </si>
  <si>
    <t>Town</t>
  </si>
  <si>
    <t>Appleton</t>
  </si>
  <si>
    <t>Bell</t>
  </si>
  <si>
    <t>Yavapai</t>
  </si>
  <si>
    <t>Watauga</t>
  </si>
  <si>
    <t>Taunton</t>
  </si>
  <si>
    <t>Mecklenburg</t>
  </si>
  <si>
    <t>Coventry</t>
  </si>
  <si>
    <t>Sebago</t>
  </si>
  <si>
    <t>Owen</t>
  </si>
  <si>
    <t>Gosnold</t>
  </si>
  <si>
    <t>Laconia</t>
  </si>
  <si>
    <t>Zavala</t>
  </si>
  <si>
    <t>Ozark</t>
  </si>
  <si>
    <t>Hardwick</t>
  </si>
  <si>
    <t>Kirby</t>
  </si>
  <si>
    <t>Roger Mills</t>
  </si>
  <si>
    <t>Rogers</t>
  </si>
  <si>
    <t>Butts</t>
  </si>
  <si>
    <t>Ulster</t>
  </si>
  <si>
    <t>AK</t>
  </si>
  <si>
    <t>Deerfield</t>
  </si>
  <si>
    <t>Massachusetts</t>
  </si>
  <si>
    <t>MA</t>
  </si>
  <si>
    <t>Winthrop</t>
  </si>
  <si>
    <t>Licking</t>
  </si>
  <si>
    <t>Person</t>
  </si>
  <si>
    <t>Coffee</t>
  </si>
  <si>
    <t>New Madrid</t>
  </si>
  <si>
    <t>Dennis</t>
  </si>
  <si>
    <t>Dighton</t>
  </si>
  <si>
    <t>Dracut</t>
  </si>
  <si>
    <t>Newcastle</t>
  </si>
  <si>
    <t>Hope</t>
  </si>
  <si>
    <t>Rhode Island</t>
  </si>
  <si>
    <t>Fort Bend</t>
  </si>
  <si>
    <t>Palermo</t>
  </si>
  <si>
    <t>Mont Vernon</t>
  </si>
  <si>
    <t>Medfield</t>
  </si>
  <si>
    <t>Biddeford</t>
  </si>
  <si>
    <t>Glocester</t>
  </si>
  <si>
    <t>Carson City</t>
  </si>
  <si>
    <t>Millsfield</t>
  </si>
  <si>
    <t>Craighead</t>
  </si>
  <si>
    <t>Dooly</t>
  </si>
  <si>
    <t>Barry</t>
  </si>
  <si>
    <t>Allendale</t>
  </si>
  <si>
    <t>Morehouse</t>
  </si>
  <si>
    <t>Bellingham</t>
  </si>
  <si>
    <t>District 8</t>
  </si>
  <si>
    <t>District 12</t>
  </si>
  <si>
    <t>Constitution</t>
  </si>
  <si>
    <t>Bowerbank</t>
  </si>
  <si>
    <t>San Benito</t>
  </si>
  <si>
    <t>Clinch</t>
  </si>
  <si>
    <t>Toole</t>
  </si>
  <si>
    <t>Weld</t>
  </si>
  <si>
    <t>Sherburne</t>
  </si>
  <si>
    <t>Milam</t>
  </si>
  <si>
    <t>Mills</t>
  </si>
  <si>
    <t>Hot Spring</t>
  </si>
  <si>
    <t>Andover</t>
  </si>
  <si>
    <t>Bridport</t>
  </si>
  <si>
    <t>Woodbury</t>
  </si>
  <si>
    <t>Brighton</t>
  </si>
  <si>
    <t>Maynard</t>
  </si>
  <si>
    <t>Hardin</t>
  </si>
  <si>
    <t>Macon</t>
  </si>
  <si>
    <t>Madison</t>
  </si>
  <si>
    <t>Berwick</t>
  </si>
  <si>
    <t>Alabama</t>
  </si>
  <si>
    <t>Dickey</t>
  </si>
  <si>
    <t>Belchertown</t>
  </si>
  <si>
    <t>Conejos</t>
  </si>
  <si>
    <t>Upton</t>
  </si>
  <si>
    <t>Pleasants</t>
  </si>
  <si>
    <t>Crenshaw</t>
  </si>
  <si>
    <t>Lakeville</t>
  </si>
  <si>
    <t>Alger</t>
  </si>
  <si>
    <t>Hocking</t>
  </si>
  <si>
    <t>Framingham</t>
  </si>
  <si>
    <t>Banks</t>
  </si>
  <si>
    <t>Gonzales</t>
  </si>
  <si>
    <t>Lyndeborough</t>
  </si>
  <si>
    <t>District 23</t>
  </si>
  <si>
    <t>South Dakota</t>
  </si>
  <si>
    <t>Bracken</t>
  </si>
  <si>
    <t>Shapleigh</t>
  </si>
  <si>
    <t>Chilmark</t>
  </si>
  <si>
    <t>Seneca</t>
  </si>
  <si>
    <t>Tioga</t>
  </si>
  <si>
    <t>Mariaville</t>
  </si>
  <si>
    <t>Talbot</t>
  </si>
  <si>
    <t>New Haven</t>
  </si>
  <si>
    <t>Phelps</t>
  </si>
  <si>
    <t>Alna</t>
  </si>
  <si>
    <t>Ripton</t>
  </si>
  <si>
    <t>Rochester</t>
  </si>
  <si>
    <t>Stannard</t>
  </si>
  <si>
    <t>Fairhaven</t>
  </si>
  <si>
    <t>Elkhart</t>
  </si>
  <si>
    <t>Fountain</t>
  </si>
  <si>
    <t>Thetford</t>
  </si>
  <si>
    <t>Loudoun</t>
  </si>
  <si>
    <t>Champaign</t>
  </si>
  <si>
    <t>Onondaga</t>
  </si>
  <si>
    <t>Glades</t>
  </si>
  <si>
    <t>Barnstead</t>
  </si>
  <si>
    <t>Bartlett</t>
  </si>
  <si>
    <t>Hebron</t>
  </si>
  <si>
    <t>Nye</t>
  </si>
  <si>
    <t>State of Hawaii Office of Elections</t>
  </si>
  <si>
    <t>Harrisville</t>
  </si>
  <si>
    <t>Chaves</t>
  </si>
  <si>
    <t>Bond</t>
  </si>
  <si>
    <t>Evangeline</t>
  </si>
  <si>
    <t>Sandisfield</t>
  </si>
  <si>
    <t>Sandwich</t>
  </si>
  <si>
    <t>Mount Tabor</t>
  </si>
  <si>
    <t>Somersworth</t>
  </si>
  <si>
    <t>Overseas</t>
  </si>
  <si>
    <t>Zapata</t>
  </si>
  <si>
    <t>Acworth</t>
  </si>
  <si>
    <t>Dixfield</t>
  </si>
  <si>
    <t>Machias</t>
  </si>
  <si>
    <t>Phillipston</t>
  </si>
  <si>
    <t>Archer</t>
  </si>
  <si>
    <t>Henry</t>
  </si>
  <si>
    <t>Gasconade</t>
  </si>
  <si>
    <t>Cameron</t>
  </si>
  <si>
    <t>Doniphan</t>
  </si>
  <si>
    <t>Derry</t>
  </si>
  <si>
    <t>Niagara</t>
  </si>
  <si>
    <t>Deering</t>
  </si>
  <si>
    <t>Edgecombe</t>
  </si>
  <si>
    <t>Potter</t>
  </si>
  <si>
    <t>Freestone</t>
  </si>
  <si>
    <t>Bowie</t>
  </si>
  <si>
    <t>Faulkner</t>
  </si>
  <si>
    <t>Augusta</t>
  </si>
  <si>
    <t>Terrebonne</t>
  </si>
  <si>
    <t>District 35</t>
  </si>
  <si>
    <t>Wellfleet</t>
  </si>
  <si>
    <t>Wendell</t>
  </si>
  <si>
    <t>Fairfax</t>
  </si>
  <si>
    <t>Palmer</t>
  </si>
  <si>
    <t>Thompson</t>
  </si>
  <si>
    <t>Menominee</t>
  </si>
  <si>
    <t>Hampden</t>
  </si>
  <si>
    <t>New Britain</t>
  </si>
  <si>
    <t>Lowell</t>
  </si>
  <si>
    <t>Ludlow</t>
  </si>
  <si>
    <t>Cavendish</t>
  </si>
  <si>
    <t>Chelsea</t>
  </si>
  <si>
    <t>District 36</t>
  </si>
  <si>
    <t>Pomfret</t>
  </si>
  <si>
    <t>West Baton Rouge</t>
  </si>
  <si>
    <t>Tyrrell</t>
  </si>
  <si>
    <t>Wrentham</t>
  </si>
  <si>
    <t>Rowe</t>
  </si>
  <si>
    <t>Rankin</t>
  </si>
  <si>
    <t>Sharkey</t>
  </si>
  <si>
    <t>Mount Holly</t>
  </si>
  <si>
    <t>O'Brien</t>
  </si>
  <si>
    <t>Pownal</t>
  </si>
  <si>
    <t>La Crosse</t>
  </si>
  <si>
    <t>Outagamie</t>
  </si>
  <si>
    <t>Provincetown</t>
  </si>
  <si>
    <t>Troup</t>
  </si>
  <si>
    <t>Lawrence</t>
  </si>
  <si>
    <t>McCracken</t>
  </si>
  <si>
    <t>Clermont</t>
  </si>
  <si>
    <t>Cerro Gordo</t>
  </si>
  <si>
    <t>Bremer</t>
  </si>
  <si>
    <t>Boundary</t>
  </si>
  <si>
    <t>Bonner</t>
  </si>
  <si>
    <t>Hood</t>
  </si>
  <si>
    <t>Halifax</t>
  </si>
  <si>
    <t>Kentucky State Board of Elections</t>
  </si>
  <si>
    <t>Redding</t>
  </si>
  <si>
    <t>Tattnall</t>
  </si>
  <si>
    <t>Mariposa</t>
  </si>
  <si>
    <t>Tooele</t>
  </si>
  <si>
    <t>New Sweden</t>
  </si>
  <si>
    <t>Buncombe</t>
  </si>
  <si>
    <t>Quincy</t>
  </si>
  <si>
    <t>Raynham</t>
  </si>
  <si>
    <t>Mecosta</t>
  </si>
  <si>
    <t>Botetourt</t>
  </si>
  <si>
    <t>Los Alamos</t>
  </si>
  <si>
    <t>Dewitt</t>
  </si>
  <si>
    <t>Dickens</t>
  </si>
  <si>
    <t>Callaway</t>
  </si>
  <si>
    <t>North Stonington</t>
  </si>
  <si>
    <t>Norwalk</t>
  </si>
  <si>
    <t>Edinburg</t>
  </si>
  <si>
    <t>Tazewell</t>
  </si>
  <si>
    <t>Loving</t>
  </si>
  <si>
    <t>Orangeburg</t>
  </si>
  <si>
    <t>Saguache</t>
  </si>
  <si>
    <t>Kimball</t>
  </si>
  <si>
    <t>Schleicher</t>
  </si>
  <si>
    <t>Granville</t>
  </si>
  <si>
    <t>Parkman</t>
  </si>
  <si>
    <t>Connecticut</t>
  </si>
  <si>
    <t>Washakie</t>
  </si>
  <si>
    <t>Eliot</t>
  </si>
  <si>
    <t>Conservative</t>
  </si>
  <si>
    <t>Walden</t>
  </si>
  <si>
    <t>District 40</t>
  </si>
  <si>
    <t>Holliston</t>
  </si>
  <si>
    <t>Holyoke</t>
  </si>
  <si>
    <t>Ransom</t>
  </si>
  <si>
    <t>Stutsman</t>
  </si>
  <si>
    <t>Lowndes</t>
  </si>
  <si>
    <t>Melrose</t>
  </si>
  <si>
    <t>Saco</t>
  </si>
  <si>
    <t>St. Agatha</t>
  </si>
  <si>
    <t>Kossuth</t>
  </si>
  <si>
    <t>Seekonk</t>
  </si>
  <si>
    <t>Blount</t>
  </si>
  <si>
    <t>Suffield</t>
  </si>
  <si>
    <t>Baltimore</t>
  </si>
  <si>
    <t>Saratoga</t>
  </si>
  <si>
    <t>Kansas Secretary of State</t>
  </si>
  <si>
    <t>Boyle</t>
  </si>
  <si>
    <t>Coconino</t>
  </si>
  <si>
    <t>Montour</t>
  </si>
  <si>
    <t>Hanson</t>
  </si>
  <si>
    <t>Hutchinson</t>
  </si>
  <si>
    <t>Hoke</t>
  </si>
  <si>
    <t>Illinois State Board of Elections</t>
  </si>
  <si>
    <t>Neshoba</t>
  </si>
  <si>
    <t>Roosevelt</t>
  </si>
  <si>
    <t>Smithfield</t>
  </si>
  <si>
    <t>Crosby</t>
  </si>
  <si>
    <t>Hopkinton</t>
  </si>
  <si>
    <t>Osborne</t>
  </si>
  <si>
    <t>New Vineyard</t>
  </si>
  <si>
    <t>Abbeville</t>
  </si>
  <si>
    <t>Childress</t>
  </si>
  <si>
    <t>Cherryfield</t>
  </si>
  <si>
    <t>Tyringham</t>
  </si>
  <si>
    <t>Voluntown</t>
  </si>
  <si>
    <t>Holden</t>
  </si>
  <si>
    <t>Iredell</t>
  </si>
  <si>
    <t>Otoe</t>
  </si>
  <si>
    <t>Woods</t>
  </si>
  <si>
    <t>Dalton</t>
  </si>
  <si>
    <t>Sequatchie</t>
  </si>
  <si>
    <t>Great Pond</t>
  </si>
  <si>
    <t>Cape Elizabeth</t>
  </si>
  <si>
    <t>Ogunquit</t>
  </si>
  <si>
    <t>Baxter</t>
  </si>
  <si>
    <t>North Reading</t>
  </si>
  <si>
    <t>Maries</t>
  </si>
  <si>
    <t>Door</t>
  </si>
  <si>
    <t>Jenkins</t>
  </si>
  <si>
    <t>Johnston</t>
  </si>
  <si>
    <t>Alfred</t>
  </si>
  <si>
    <t>Sagadahoc</t>
  </si>
  <si>
    <t>Albion</t>
  </si>
  <si>
    <t>Clinton</t>
  </si>
  <si>
    <t>Bailey</t>
  </si>
  <si>
    <t>Vienna</t>
  </si>
  <si>
    <t>Bastrop</t>
  </si>
  <si>
    <t>Baylor</t>
  </si>
  <si>
    <t>Desha</t>
  </si>
  <si>
    <t>Beaver Cove</t>
  </si>
  <si>
    <t>Kearney</t>
  </si>
  <si>
    <t>Amherst</t>
  </si>
  <si>
    <t>Norton</t>
  </si>
  <si>
    <t>Long Island</t>
  </si>
  <si>
    <t>Bandera</t>
  </si>
  <si>
    <t>Chenango</t>
  </si>
  <si>
    <t>Fergus</t>
  </si>
  <si>
    <t>Boyd</t>
  </si>
  <si>
    <t>Cortland</t>
  </si>
  <si>
    <t>Gillespie</t>
  </si>
  <si>
    <t>Bar Harbor</t>
  </si>
  <si>
    <t>Erving</t>
  </si>
  <si>
    <t>Portage Lake</t>
  </si>
  <si>
    <t>Hollis</t>
  </si>
  <si>
    <t>Hooksett</t>
  </si>
  <si>
    <t>Jaffrey</t>
  </si>
  <si>
    <t>Newmarket</t>
  </si>
  <si>
    <t>Sangerville</t>
  </si>
  <si>
    <t>Houlton</t>
  </si>
  <si>
    <t>Copiah</t>
  </si>
  <si>
    <t>Forrest</t>
  </si>
  <si>
    <t>Montmorency</t>
  </si>
  <si>
    <t>Wharton</t>
  </si>
  <si>
    <t>North Carolina</t>
  </si>
  <si>
    <t>Clarksburg</t>
  </si>
  <si>
    <t>Williamstown</t>
  </si>
  <si>
    <t>Everett</t>
  </si>
  <si>
    <t>Craven</t>
  </si>
  <si>
    <t>Mechanic Falls</t>
  </si>
  <si>
    <t>Whitfield</t>
  </si>
  <si>
    <t>Williston</t>
  </si>
  <si>
    <t>Prentiss</t>
  </si>
  <si>
    <t>MS</t>
  </si>
  <si>
    <t>Independence</t>
  </si>
  <si>
    <t>Wade</t>
  </si>
  <si>
    <t>Meredith</t>
  </si>
  <si>
    <t>Jim Wells</t>
  </si>
  <si>
    <t>Millis</t>
  </si>
  <si>
    <t>Ascension</t>
  </si>
  <si>
    <t>Harvey</t>
  </si>
  <si>
    <t>Alcona</t>
  </si>
  <si>
    <t>Swisher</t>
  </si>
  <si>
    <t>Butte</t>
  </si>
  <si>
    <t>Little Compton</t>
  </si>
  <si>
    <t>Middletown</t>
  </si>
  <si>
    <t>Moody</t>
  </si>
  <si>
    <t>Roberts</t>
  </si>
  <si>
    <t>Brooklin</t>
  </si>
  <si>
    <t>Sacramento</t>
  </si>
  <si>
    <t>Colquitt</t>
  </si>
  <si>
    <t>Sidney</t>
  </si>
  <si>
    <t>Ravalli</t>
  </si>
  <si>
    <t>Buckingham</t>
  </si>
  <si>
    <t>McPherson</t>
  </si>
  <si>
    <t>Ford</t>
  </si>
  <si>
    <t>Limestone</t>
  </si>
  <si>
    <t>Palo Alto</t>
  </si>
  <si>
    <t>Hitchcock</t>
  </si>
  <si>
    <t>Stone</t>
  </si>
  <si>
    <t>Greenwood</t>
  </si>
  <si>
    <t>Albemarle</t>
  </si>
  <si>
    <t>Norfolk</t>
  </si>
  <si>
    <t>Winneshiek</t>
  </si>
  <si>
    <t>McDonough</t>
  </si>
  <si>
    <t>Ross</t>
  </si>
  <si>
    <t>Kings</t>
  </si>
  <si>
    <t>Lake</t>
  </si>
  <si>
    <t>Lassen</t>
  </si>
  <si>
    <t>Malheur</t>
  </si>
  <si>
    <t>Nance</t>
  </si>
  <si>
    <t>Seboeis</t>
  </si>
  <si>
    <t>The Forks</t>
  </si>
  <si>
    <t>Chisago</t>
  </si>
  <si>
    <t>Pembina</t>
  </si>
  <si>
    <t>Livermore</t>
  </si>
  <si>
    <t>St. Clair</t>
  </si>
  <si>
    <t>Allegan</t>
  </si>
  <si>
    <t>Benzie</t>
  </si>
  <si>
    <t>Tunica</t>
  </si>
  <si>
    <t>Allamakee</t>
  </si>
  <si>
    <t>Benson</t>
  </si>
  <si>
    <t>Claiborne</t>
  </si>
  <si>
    <t>Eddington</t>
  </si>
  <si>
    <t>Green's Grant</t>
  </si>
  <si>
    <t>Seymour</t>
  </si>
  <si>
    <t>Hopewell</t>
  </si>
  <si>
    <t>Hodgdon</t>
  </si>
  <si>
    <t>Pend Oreille</t>
  </si>
  <si>
    <t>Burt</t>
  </si>
  <si>
    <t>Morrill</t>
  </si>
  <si>
    <t>Hamilton</t>
  </si>
  <si>
    <t>Sangamon</t>
  </si>
  <si>
    <t>Toombs</t>
  </si>
  <si>
    <t>Bladen</t>
  </si>
  <si>
    <t>Hart's Location</t>
  </si>
  <si>
    <t>Izard</t>
  </si>
  <si>
    <t>Athens</t>
  </si>
  <si>
    <t>Ralls</t>
  </si>
  <si>
    <t>Aitkin</t>
  </si>
  <si>
    <t>Briscoe</t>
  </si>
  <si>
    <t>Yolo</t>
  </si>
  <si>
    <t>Donley</t>
  </si>
  <si>
    <t>Sudbury</t>
  </si>
  <si>
    <t>Shelton</t>
  </si>
  <si>
    <t>Rupert</t>
  </si>
  <si>
    <t>Reynolds</t>
  </si>
  <si>
    <t>Freedom</t>
  </si>
  <si>
    <t>Chautauqua</t>
  </si>
  <si>
    <t>Eastham</t>
  </si>
  <si>
    <t>Bureau</t>
  </si>
  <si>
    <t>St. Joseph</t>
  </si>
  <si>
    <t>Damariscotta</t>
  </si>
  <si>
    <t>Fauquier</t>
  </si>
  <si>
    <t>McKinley</t>
  </si>
  <si>
    <t>Mora</t>
  </si>
  <si>
    <t>Columbus</t>
  </si>
  <si>
    <t>Larimer</t>
  </si>
  <si>
    <t>Oswego</t>
  </si>
  <si>
    <t>Bertie</t>
  </si>
  <si>
    <t>Transylvania</t>
  </si>
  <si>
    <t>East Baton Rouge</t>
  </si>
  <si>
    <t>Oktibbeha</t>
  </si>
  <si>
    <t>Walker</t>
  </si>
  <si>
    <t>Livermore Falls</t>
  </si>
  <si>
    <t>Mattawamkeag</t>
  </si>
  <si>
    <t>Maxfield</t>
  </si>
  <si>
    <t>Reading</t>
  </si>
  <si>
    <t>Dexter</t>
  </si>
  <si>
    <t>Dover-Foxcroft</t>
  </si>
  <si>
    <t>Lubec</t>
  </si>
  <si>
    <t>Stockbridge</t>
  </si>
  <si>
    <t>Reagan</t>
  </si>
  <si>
    <t>Real</t>
  </si>
  <si>
    <t>Bethlehem</t>
  </si>
  <si>
    <t>Bow</t>
  </si>
  <si>
    <t>Naples</t>
  </si>
  <si>
    <t>New Gloucester</t>
  </si>
  <si>
    <t>Dare</t>
  </si>
  <si>
    <t>Davie</t>
  </si>
  <si>
    <t>Duplin</t>
  </si>
  <si>
    <t>Millinocket</t>
  </si>
  <si>
    <t>Mexico</t>
  </si>
  <si>
    <t>Milbridge</t>
  </si>
  <si>
    <t>Panola</t>
  </si>
  <si>
    <t>Machiasport</t>
  </si>
  <si>
    <t>Clarksville</t>
  </si>
  <si>
    <t>Bristol</t>
  </si>
  <si>
    <t>Keith</t>
  </si>
  <si>
    <t>Chesapeake</t>
  </si>
  <si>
    <t>Charlotte</t>
  </si>
  <si>
    <t>Atlantic</t>
  </si>
  <si>
    <t>North Branford</t>
  </si>
  <si>
    <t>Dennysville</t>
  </si>
  <si>
    <t>Tippah</t>
  </si>
  <si>
    <t>Burlington</t>
  </si>
  <si>
    <t>CO</t>
  </si>
  <si>
    <t>Maidstone</t>
  </si>
  <si>
    <t>Calhoun</t>
  </si>
  <si>
    <t>Adams</t>
  </si>
  <si>
    <t>Alamosa</t>
  </si>
  <si>
    <t>Mount Vernon</t>
  </si>
  <si>
    <t>Glastonbury</t>
  </si>
  <si>
    <t>Brooke</t>
  </si>
  <si>
    <t>Medford</t>
  </si>
  <si>
    <t>District 34</t>
  </si>
  <si>
    <t>Oxford</t>
  </si>
  <si>
    <t>Farmingdale</t>
  </si>
  <si>
    <t>Yalobusha</t>
  </si>
  <si>
    <t>Cloud</t>
  </si>
  <si>
    <t>Barton</t>
  </si>
  <si>
    <t>Bourbon</t>
  </si>
  <si>
    <t>Chase</t>
  </si>
  <si>
    <t>District 37</t>
  </si>
  <si>
    <t>Eastport</t>
  </si>
  <si>
    <t>Oregon</t>
  </si>
  <si>
    <t>Anoka</t>
  </si>
  <si>
    <t>Gore</t>
  </si>
  <si>
    <t>Rockwall</t>
  </si>
  <si>
    <t>Burleson</t>
  </si>
  <si>
    <t>Costilla</t>
  </si>
  <si>
    <t>Van Buren</t>
  </si>
  <si>
    <t>Weakley</t>
  </si>
  <si>
    <t>Monticello</t>
  </si>
  <si>
    <t>Dunbarton</t>
  </si>
  <si>
    <t>Townshend</t>
  </si>
  <si>
    <t>Tunbridge</t>
  </si>
  <si>
    <t>Mesa</t>
  </si>
  <si>
    <t>Peoria</t>
  </si>
  <si>
    <t>Troy</t>
  </si>
  <si>
    <t>Rhode Island Board of Elections</t>
  </si>
  <si>
    <t>Agency</t>
  </si>
  <si>
    <t>Santa Rosa</t>
  </si>
  <si>
    <t>Elliott</t>
  </si>
  <si>
    <t>St. George</t>
  </si>
  <si>
    <t>Sheffield</t>
  </si>
  <si>
    <t>Shelburne</t>
  </si>
  <si>
    <t>Bland</t>
  </si>
  <si>
    <t>Isabella</t>
  </si>
  <si>
    <t>Magoffin</t>
  </si>
  <si>
    <t>Cochran</t>
  </si>
  <si>
    <t>District 30</t>
  </si>
  <si>
    <t>West Hartford</t>
  </si>
  <si>
    <t>Cattaraugus</t>
  </si>
  <si>
    <t>Bath</t>
  </si>
  <si>
    <t>Tensas</t>
  </si>
  <si>
    <t>Methuen</t>
  </si>
  <si>
    <t>Bollinger</t>
  </si>
  <si>
    <t>Buchanan</t>
  </si>
  <si>
    <t>Paris</t>
  </si>
  <si>
    <t>Guilford</t>
  </si>
  <si>
    <t>Spartanburg</t>
  </si>
  <si>
    <t>McHenry</t>
  </si>
  <si>
    <t>East Hampton</t>
  </si>
  <si>
    <t>Enfield</t>
  </si>
  <si>
    <t>Berkeley</t>
  </si>
  <si>
    <t>Jennings</t>
  </si>
  <si>
    <t>Knox</t>
  </si>
  <si>
    <t>Mellette</t>
  </si>
  <si>
    <t>Berrien</t>
  </si>
  <si>
    <t>Le Flore</t>
  </si>
  <si>
    <t>Allen</t>
  </si>
  <si>
    <t>Barnes</t>
  </si>
  <si>
    <t>Taos</t>
  </si>
  <si>
    <t>Lavaca</t>
  </si>
  <si>
    <t>Eustis</t>
  </si>
  <si>
    <t>Baring</t>
  </si>
  <si>
    <t>Beals</t>
  </si>
  <si>
    <t>Londonderry</t>
  </si>
  <si>
    <t>Charlemont</t>
  </si>
  <si>
    <t>Belknap</t>
  </si>
  <si>
    <t>Frenchboro</t>
  </si>
  <si>
    <t>Barnstable</t>
  </si>
  <si>
    <t>Savoy</t>
  </si>
  <si>
    <t>District 18</t>
  </si>
  <si>
    <t>Deer Lodge</t>
  </si>
  <si>
    <t>Fallon</t>
  </si>
  <si>
    <t>Lanesborough</t>
  </si>
  <si>
    <t>Monkton</t>
  </si>
  <si>
    <t>Attleboro</t>
  </si>
  <si>
    <t>Topsfield</t>
  </si>
  <si>
    <t>Irion</t>
  </si>
  <si>
    <t>Jack</t>
  </si>
  <si>
    <t>Whitneyville</t>
  </si>
  <si>
    <t>Holbrook</t>
  </si>
  <si>
    <t>Cummington</t>
  </si>
  <si>
    <t>Harney</t>
  </si>
  <si>
    <t>Deschutes</t>
  </si>
  <si>
    <t>Hernando</t>
  </si>
  <si>
    <t>District 19</t>
  </si>
  <si>
    <t>Garza</t>
  </si>
  <si>
    <t>Jeff Davis</t>
  </si>
  <si>
    <t>Chichester</t>
  </si>
  <si>
    <t>Juab</t>
  </si>
  <si>
    <t>Merrimac</t>
  </si>
  <si>
    <t>Gadsden</t>
  </si>
  <si>
    <t>Doddridge</t>
  </si>
  <si>
    <t>Drew</t>
  </si>
  <si>
    <t>Lauderdale</t>
  </si>
  <si>
    <t>Chambers</t>
  </si>
  <si>
    <t>Brule</t>
  </si>
  <si>
    <t>Bibb</t>
  </si>
  <si>
    <t>Wilbarger</t>
  </si>
  <si>
    <t>Custer</t>
  </si>
  <si>
    <t>Delta</t>
  </si>
  <si>
    <t>Rockbridge</t>
  </si>
  <si>
    <t>Hot Springs</t>
  </si>
  <si>
    <t>Laramie</t>
  </si>
  <si>
    <t>Burnett</t>
  </si>
  <si>
    <t>Brownfield</t>
  </si>
  <si>
    <t>Burnham</t>
  </si>
  <si>
    <t>Vilas</t>
  </si>
  <si>
    <t>Glasscock</t>
  </si>
  <si>
    <t>Matagorda</t>
  </si>
  <si>
    <t>Tiverton</t>
  </si>
  <si>
    <t>Warwick</t>
  </si>
  <si>
    <t>Muskingum</t>
  </si>
  <si>
    <t>South Portland</t>
  </si>
  <si>
    <t>Waushara</t>
  </si>
  <si>
    <t>Dakota</t>
  </si>
  <si>
    <t>Val Verde</t>
  </si>
  <si>
    <t>Holderness</t>
  </si>
  <si>
    <t>Portland</t>
  </si>
  <si>
    <t>New Ashford</t>
  </si>
  <si>
    <t>Benton</t>
  </si>
  <si>
    <t>Buxton</t>
  </si>
  <si>
    <t>Bennett</t>
  </si>
  <si>
    <t>Bon Homme</t>
  </si>
  <si>
    <t>Wapello</t>
  </si>
  <si>
    <t>Geneva</t>
  </si>
  <si>
    <t>Nicollet</t>
  </si>
  <si>
    <t>Cook</t>
  </si>
  <si>
    <t>Millville</t>
  </si>
  <si>
    <t>Wisconsin</t>
  </si>
  <si>
    <t>Langdon</t>
  </si>
  <si>
    <t>Lempster</t>
  </si>
  <si>
    <t>Martin</t>
  </si>
  <si>
    <t>Muskegon</t>
  </si>
  <si>
    <t>Newaygo</t>
  </si>
  <si>
    <t>Bannock</t>
  </si>
  <si>
    <t>Palmyra</t>
  </si>
  <si>
    <t>Nashua</t>
  </si>
  <si>
    <t>Greenbrier</t>
  </si>
  <si>
    <t>Ziebach</t>
  </si>
  <si>
    <t>Milan</t>
  </si>
  <si>
    <t>Mobile</t>
  </si>
  <si>
    <t>Monroe</t>
  </si>
  <si>
    <t>Bamberg</t>
  </si>
  <si>
    <t>Garland</t>
  </si>
  <si>
    <t>Perham</t>
  </si>
  <si>
    <t>New Marlborough</t>
  </si>
  <si>
    <t>Addison</t>
  </si>
  <si>
    <t>Bennington</t>
  </si>
  <si>
    <t>Tom Green</t>
  </si>
  <si>
    <t>Westbrook</t>
  </si>
  <si>
    <t>Moultonborough</t>
  </si>
  <si>
    <t>Bremen</t>
  </si>
  <si>
    <t>Sutton</t>
  </si>
  <si>
    <t>Wolfeboro</t>
  </si>
  <si>
    <t>McKean</t>
  </si>
  <si>
    <t>District 24</t>
  </si>
  <si>
    <t>Winslow</t>
  </si>
  <si>
    <t>Mitchell</t>
  </si>
  <si>
    <t>Kingman</t>
  </si>
  <si>
    <t>Ashtabula</t>
  </si>
  <si>
    <t>St. Croix</t>
  </si>
  <si>
    <t>Sauk</t>
  </si>
  <si>
    <t>Subdivision</t>
  </si>
  <si>
    <t>Laurens</t>
  </si>
  <si>
    <t>Cape May</t>
  </si>
  <si>
    <t>De Baca</t>
  </si>
  <si>
    <t>Charles</t>
  </si>
  <si>
    <t>Dorchester</t>
  </si>
  <si>
    <t>Sandy River</t>
  </si>
  <si>
    <t>East Feliciana</t>
  </si>
  <si>
    <t>Starke</t>
  </si>
  <si>
    <t>Shenandoah</t>
  </si>
  <si>
    <t>Marengo</t>
  </si>
  <si>
    <t>Newport News</t>
  </si>
  <si>
    <t>Petersburg</t>
  </si>
  <si>
    <t>Rock</t>
  </si>
  <si>
    <t>Alton</t>
  </si>
  <si>
    <t>Kingston</t>
  </si>
  <si>
    <t>Guernsey</t>
  </si>
  <si>
    <t>Dummer</t>
  </si>
  <si>
    <t>Alaska</t>
  </si>
  <si>
    <t>Springfield</t>
  </si>
  <si>
    <t>Wilkinson</t>
  </si>
  <si>
    <t>Kimble</t>
  </si>
  <si>
    <t>Morton</t>
  </si>
  <si>
    <t>Callahan</t>
  </si>
  <si>
    <t>Kosciusko</t>
  </si>
  <si>
    <t>Duval</t>
  </si>
  <si>
    <t>Coal</t>
  </si>
  <si>
    <t>Red Lake</t>
  </si>
  <si>
    <t>Hidalgo</t>
  </si>
  <si>
    <t>McDonald</t>
  </si>
  <si>
    <t>Trego</t>
  </si>
  <si>
    <t>Greenbush</t>
  </si>
  <si>
    <t>Scarborough</t>
  </si>
  <si>
    <t>Mohave</t>
  </si>
  <si>
    <t>West Carroll</t>
  </si>
  <si>
    <t>Abington</t>
  </si>
  <si>
    <t>Acton</t>
  </si>
  <si>
    <t>Comanche</t>
  </si>
  <si>
    <t>Dimmit</t>
  </si>
  <si>
    <t>Berkshire</t>
  </si>
  <si>
    <t>Del Norte</t>
  </si>
  <si>
    <t>Vernon</t>
  </si>
  <si>
    <t>Dixville</t>
  </si>
  <si>
    <t>Dublin</t>
  </si>
  <si>
    <t>ME</t>
  </si>
  <si>
    <t>Shirley</t>
  </si>
  <si>
    <t>Codington</t>
  </si>
  <si>
    <t>Rowley</t>
  </si>
  <si>
    <t>Royalston</t>
  </si>
  <si>
    <t>Petersham</t>
  </si>
  <si>
    <t>Johnson</t>
  </si>
  <si>
    <t>Itawamba</t>
  </si>
  <si>
    <t>Arenac</t>
  </si>
  <si>
    <t>Pettis</t>
  </si>
  <si>
    <t>IL</t>
  </si>
  <si>
    <t>Broome</t>
  </si>
  <si>
    <t>Cochise</t>
  </si>
  <si>
    <t>Cornish</t>
  </si>
  <si>
    <t>Hillsborough</t>
  </si>
  <si>
    <t>Topsham</t>
  </si>
  <si>
    <t>Campton</t>
  </si>
  <si>
    <t>Lovell</t>
  </si>
  <si>
    <t>LSAD_TRANS</t>
  </si>
  <si>
    <t>Colusa</t>
  </si>
  <si>
    <t>Venango</t>
  </si>
  <si>
    <t>Denton</t>
  </si>
  <si>
    <t>Emporia</t>
  </si>
  <si>
    <t>Muscogee</t>
  </si>
  <si>
    <t>Cabell</t>
  </si>
  <si>
    <t>Sheldon</t>
  </si>
  <si>
    <t>Shoreham</t>
  </si>
  <si>
    <t>Calaveras</t>
  </si>
  <si>
    <t>Durham</t>
  </si>
  <si>
    <t>North Canaan</t>
  </si>
  <si>
    <t>Klamath</t>
  </si>
  <si>
    <t>Hardee</t>
  </si>
  <si>
    <t>Harris</t>
  </si>
  <si>
    <t>SD</t>
  </si>
  <si>
    <t>Kleberg</t>
  </si>
  <si>
    <t>Osceola</t>
  </si>
  <si>
    <t>McDuffie</t>
  </si>
  <si>
    <t>Miner</t>
  </si>
  <si>
    <t>Northborough</t>
  </si>
  <si>
    <t>Traverse</t>
  </si>
  <si>
    <t>Preble</t>
  </si>
  <si>
    <t>Duchesne</t>
  </si>
  <si>
    <t>Refugio</t>
  </si>
  <si>
    <t>AZ</t>
  </si>
  <si>
    <t>Apache</t>
  </si>
  <si>
    <t>Arapahoe</t>
  </si>
  <si>
    <t>Wythe</t>
  </si>
  <si>
    <t>McIntosh</t>
  </si>
  <si>
    <t>Lumpkin</t>
  </si>
  <si>
    <t>Medway</t>
  </si>
  <si>
    <t>Poultney</t>
  </si>
  <si>
    <t>Mississippi</t>
  </si>
  <si>
    <t>Waukesha</t>
  </si>
  <si>
    <t>Grand Traverse</t>
  </si>
  <si>
    <t>Reeves</t>
  </si>
  <si>
    <t>Lee</t>
  </si>
  <si>
    <t>Pratt</t>
  </si>
  <si>
    <t>King William</t>
  </si>
  <si>
    <t>Shelby</t>
  </si>
  <si>
    <t>Caroline</t>
  </si>
  <si>
    <t>Greenland</t>
  </si>
  <si>
    <t>Power</t>
  </si>
  <si>
    <t>Shaftsbury</t>
  </si>
  <si>
    <t>Mount Desert</t>
  </si>
  <si>
    <t>Coweta</t>
  </si>
  <si>
    <t>St. Johns</t>
  </si>
  <si>
    <t>Canadian</t>
  </si>
  <si>
    <t>Putney</t>
  </si>
  <si>
    <t>Colrain</t>
  </si>
  <si>
    <t>Sanders</t>
  </si>
  <si>
    <t>Manassas</t>
  </si>
  <si>
    <t>Granite</t>
  </si>
  <si>
    <t>Wells</t>
  </si>
  <si>
    <t>Perkins</t>
  </si>
  <si>
    <t>Lincoln</t>
  </si>
  <si>
    <t>District 25</t>
  </si>
  <si>
    <t>Milton</t>
  </si>
  <si>
    <t>Kent</t>
  </si>
  <si>
    <t>Weston</t>
  </si>
  <si>
    <t>Polk</t>
  </si>
  <si>
    <t>DeSoto</t>
  </si>
  <si>
    <t>San Jacinto</t>
  </si>
  <si>
    <t>Ogemaw</t>
  </si>
  <si>
    <t>Etna</t>
  </si>
  <si>
    <t>Alcorn</t>
  </si>
  <si>
    <t>Amite</t>
  </si>
  <si>
    <t>Kalamazoo</t>
  </si>
  <si>
    <t>Gaines</t>
  </si>
  <si>
    <t>Lunenburg</t>
  </si>
  <si>
    <t>Barren</t>
  </si>
  <si>
    <t>Klickitat</t>
  </si>
  <si>
    <t>Crook</t>
  </si>
  <si>
    <t>Hartford</t>
  </si>
  <si>
    <t>Gilliam</t>
  </si>
  <si>
    <t>Tate</t>
  </si>
  <si>
    <t>Danby</t>
  </si>
  <si>
    <t>Scioto</t>
  </si>
  <si>
    <t>Sibley</t>
  </si>
  <si>
    <t>Cuyahoga</t>
  </si>
  <si>
    <t>Wichita</t>
  </si>
  <si>
    <t>Wilson</t>
  </si>
  <si>
    <t>Freeborn</t>
  </si>
  <si>
    <t>KY</t>
  </si>
  <si>
    <t>Eureka</t>
  </si>
  <si>
    <t>Rains</t>
  </si>
  <si>
    <t>McDowell</t>
  </si>
  <si>
    <t>Iowa Secretary of State</t>
  </si>
  <si>
    <t>Rio Blanco</t>
  </si>
  <si>
    <t>Florence</t>
  </si>
  <si>
    <t>Edgefield</t>
  </si>
  <si>
    <t>West Feliciana</t>
  </si>
  <si>
    <t>San Patricio</t>
  </si>
  <si>
    <t>Ritchie</t>
  </si>
  <si>
    <t>San Diego</t>
  </si>
  <si>
    <t>San Francisco</t>
  </si>
  <si>
    <t>Marblehead</t>
  </si>
  <si>
    <t>Piscataquis</t>
  </si>
  <si>
    <t>Daniels</t>
  </si>
  <si>
    <t>Craftsbury</t>
  </si>
  <si>
    <t>Thomas</t>
  </si>
  <si>
    <t>Woodland</t>
  </si>
  <si>
    <t>East Providence</t>
  </si>
  <si>
    <t>Exeter</t>
  </si>
  <si>
    <t>Leyden</t>
  </si>
  <si>
    <t>Littleton</t>
  </si>
  <si>
    <t>Poweshiek</t>
  </si>
  <si>
    <t>Winnebago</t>
  </si>
  <si>
    <t>Coke</t>
  </si>
  <si>
    <t>New Shoreham</t>
  </si>
  <si>
    <t>Lyman</t>
  </si>
  <si>
    <t>Hooker</t>
  </si>
  <si>
    <t>Haverhill</t>
  </si>
  <si>
    <t>Hawley</t>
  </si>
  <si>
    <t>Maryland State Board of Elections</t>
  </si>
  <si>
    <t>California</t>
  </si>
  <si>
    <t>CA</t>
  </si>
  <si>
    <t>Readfield</t>
  </si>
  <si>
    <t>Uvalde</t>
  </si>
  <si>
    <t>Brookfield</t>
  </si>
  <si>
    <t>Valley</t>
  </si>
  <si>
    <t>Brandon</t>
  </si>
  <si>
    <t>Wesley</t>
  </si>
  <si>
    <t>Highland</t>
  </si>
  <si>
    <t>Audrain</t>
  </si>
  <si>
    <t>Laclede</t>
  </si>
  <si>
    <t>Glynn</t>
  </si>
  <si>
    <t>Pitkin</t>
  </si>
  <si>
    <t>Gardner</t>
  </si>
  <si>
    <t>Dallas</t>
  </si>
  <si>
    <t>DeKalb</t>
  </si>
  <si>
    <t>Stewart</t>
  </si>
  <si>
    <t>Gladwin</t>
  </si>
  <si>
    <t>Township</t>
  </si>
  <si>
    <t>Hays</t>
  </si>
  <si>
    <t>Hardy</t>
  </si>
  <si>
    <t>York</t>
  </si>
  <si>
    <t>Georgetown</t>
  </si>
  <si>
    <t>Mahaska</t>
  </si>
  <si>
    <t>Pemiscot</t>
  </si>
  <si>
    <t>West Greenwich</t>
  </si>
  <si>
    <t>Tama</t>
  </si>
  <si>
    <t>Hunt</t>
  </si>
  <si>
    <t>Bear Lake</t>
  </si>
  <si>
    <t>Benewah</t>
  </si>
  <si>
    <t>Brattleboro</t>
  </si>
  <si>
    <t>Hale's Location</t>
  </si>
  <si>
    <t>Bates</t>
  </si>
  <si>
    <t>Westerly</t>
  </si>
  <si>
    <t>Sweet Grass</t>
  </si>
  <si>
    <t>Isle Au Haut</t>
  </si>
  <si>
    <t>Whitefield</t>
  </si>
  <si>
    <t>Scituate</t>
  </si>
  <si>
    <t>Brooksville</t>
  </si>
  <si>
    <t>Bowdoinham</t>
  </si>
  <si>
    <t>Ben Hill</t>
  </si>
  <si>
    <t>Morrison</t>
  </si>
  <si>
    <t>Yates</t>
  </si>
  <si>
    <t>Major</t>
  </si>
  <si>
    <t>Sawyer</t>
  </si>
  <si>
    <t>Shawano</t>
  </si>
  <si>
    <t>Libertarian</t>
  </si>
  <si>
    <t>Bloomfield</t>
  </si>
  <si>
    <t>Bolton</t>
  </si>
  <si>
    <t>Rio Grande</t>
  </si>
  <si>
    <t>Braintree</t>
  </si>
  <si>
    <t>Jones</t>
  </si>
  <si>
    <t>Alpine</t>
  </si>
  <si>
    <t>Middlefield</t>
  </si>
  <si>
    <t>Stratton</t>
  </si>
  <si>
    <t>Platte</t>
  </si>
  <si>
    <t>Glenn</t>
  </si>
  <si>
    <t>Turner</t>
  </si>
  <si>
    <t>Twiggs</t>
  </si>
  <si>
    <t>Fresno</t>
  </si>
  <si>
    <t>Gwinnett</t>
  </si>
  <si>
    <t>Brazoria</t>
  </si>
  <si>
    <t>Freetown</t>
  </si>
  <si>
    <t>Franklin</t>
  </si>
  <si>
    <t>Skagit</t>
  </si>
  <si>
    <t>Dartmouth</t>
  </si>
  <si>
    <t>Epping</t>
  </si>
  <si>
    <t>Centerville</t>
  </si>
  <si>
    <t>West Virginia Secretary of State</t>
  </si>
  <si>
    <t>FIPS</t>
  </si>
  <si>
    <t>Denver</t>
  </si>
  <si>
    <t>DuPage</t>
  </si>
  <si>
    <t>Fleming</t>
  </si>
  <si>
    <t>Bottineau</t>
  </si>
  <si>
    <t>Gogebic</t>
  </si>
  <si>
    <t>Okeechobee</t>
  </si>
  <si>
    <t>Hall</t>
  </si>
  <si>
    <t>Cecil</t>
  </si>
  <si>
    <t>Cannon</t>
  </si>
  <si>
    <t>Cheatham</t>
  </si>
  <si>
    <t>Piatt</t>
  </si>
  <si>
    <t>Underhill</t>
  </si>
  <si>
    <t>Vergennes</t>
  </si>
  <si>
    <t>Lake of the Woods</t>
  </si>
  <si>
    <t>Rappahannock</t>
  </si>
  <si>
    <t>Ogle</t>
  </si>
  <si>
    <t>Rusk</t>
  </si>
  <si>
    <t>Crowley</t>
  </si>
  <si>
    <t>Currituck</t>
  </si>
  <si>
    <t>Tulare</t>
  </si>
  <si>
    <t>Stowe</t>
  </si>
  <si>
    <t>Leavenworth</t>
  </si>
  <si>
    <t>West Fairlee</t>
  </si>
  <si>
    <t>Rapides</t>
  </si>
  <si>
    <t>West Forks</t>
  </si>
  <si>
    <t>Newton</t>
  </si>
  <si>
    <t>Oconee</t>
  </si>
  <si>
    <t>Graham</t>
  </si>
  <si>
    <t>Spotsylvania</t>
  </si>
  <si>
    <t>Dundy</t>
  </si>
  <si>
    <t>Wallingford</t>
  </si>
  <si>
    <t>Hawkins</t>
  </si>
  <si>
    <t>Kankakee</t>
  </si>
  <si>
    <t>Macoupin</t>
  </si>
  <si>
    <t>Massac</t>
  </si>
  <si>
    <t>Franconia</t>
  </si>
  <si>
    <t>Pittsylvania</t>
  </si>
  <si>
    <t>Castro</t>
  </si>
  <si>
    <t>Hood River</t>
  </si>
  <si>
    <t>Anne Arundel</t>
  </si>
  <si>
    <t>Baltimore City</t>
  </si>
  <si>
    <t>Warrick</t>
  </si>
  <si>
    <t>Colorado</t>
  </si>
  <si>
    <t>Emery</t>
  </si>
  <si>
    <t>Morgan</t>
  </si>
  <si>
    <t>District 7</t>
  </si>
  <si>
    <t>Woodford</t>
  </si>
  <si>
    <t>Haskell</t>
  </si>
  <si>
    <t>Crittenden</t>
  </si>
  <si>
    <t>El Dorado</t>
  </si>
  <si>
    <t>Towner</t>
  </si>
  <si>
    <t>Kaufman</t>
  </si>
  <si>
    <t>Kendall</t>
  </si>
  <si>
    <t>Madawaska</t>
  </si>
  <si>
    <t>Pleasant Point</t>
  </si>
  <si>
    <t>Walton</t>
  </si>
  <si>
    <t>Washington</t>
  </si>
  <si>
    <t>Wilcox</t>
  </si>
  <si>
    <t>Appanoose</t>
  </si>
  <si>
    <t>Stewartstown</t>
  </si>
  <si>
    <t>Santa Clara</t>
  </si>
  <si>
    <t>Leverett</t>
  </si>
  <si>
    <t>Walworth</t>
  </si>
  <si>
    <t>Eastland</t>
  </si>
  <si>
    <t>Wethersfield</t>
  </si>
  <si>
    <t>Beaver</t>
  </si>
  <si>
    <t>Pinellas</t>
  </si>
  <si>
    <t>Macomb</t>
  </si>
  <si>
    <t>Manistee</t>
  </si>
  <si>
    <t>Harnett</t>
  </si>
  <si>
    <t>Ballard</t>
  </si>
  <si>
    <t>Rockcastle</t>
  </si>
  <si>
    <t>Lenox</t>
  </si>
  <si>
    <t>Seabrook</t>
  </si>
  <si>
    <t>Vinalhaven</t>
  </si>
  <si>
    <t>Thayer</t>
  </si>
  <si>
    <t>Manassas Park</t>
  </si>
  <si>
    <t>Martinsville</t>
  </si>
  <si>
    <t>Southampton</t>
  </si>
  <si>
    <t>Cottonwood</t>
  </si>
  <si>
    <t>CD</t>
  </si>
  <si>
    <t>Extra Boundary Shapes</t>
  </si>
  <si>
    <t>Catahoula</t>
  </si>
  <si>
    <t>Rockland</t>
  </si>
  <si>
    <t>Tucker</t>
  </si>
  <si>
    <t>Tyler</t>
  </si>
  <si>
    <t>Becker</t>
  </si>
  <si>
    <t>Dickson</t>
  </si>
  <si>
    <t>Baraga</t>
  </si>
  <si>
    <t>Alexander</t>
  </si>
  <si>
    <t>Treutlen</t>
  </si>
  <si>
    <t>Pawnee</t>
  </si>
  <si>
    <t>Erie</t>
  </si>
  <si>
    <t>Loup</t>
  </si>
  <si>
    <t>Latah</t>
  </si>
  <si>
    <t>Prince George's</t>
  </si>
  <si>
    <t>Somers</t>
  </si>
  <si>
    <t>Montville</t>
  </si>
  <si>
    <t>Moose River</t>
  </si>
  <si>
    <t>Llano</t>
  </si>
  <si>
    <t>Acadia</t>
  </si>
  <si>
    <t>Mingo</t>
  </si>
  <si>
    <t>Frontier</t>
  </si>
  <si>
    <t>Guthrie</t>
  </si>
  <si>
    <t>Hemphill</t>
  </si>
  <si>
    <t>Vermilion</t>
  </si>
  <si>
    <t>Furnas</t>
  </si>
  <si>
    <t>Gage</t>
  </si>
  <si>
    <t>Bedford</t>
  </si>
  <si>
    <t>Robeson</t>
  </si>
  <si>
    <t>Sampson</t>
  </si>
  <si>
    <t>Trimble</t>
  </si>
  <si>
    <t>Wolfe</t>
  </si>
  <si>
    <t>Cedar</t>
  </si>
  <si>
    <t>Wyoming</t>
  </si>
  <si>
    <t>Bucksport</t>
  </si>
  <si>
    <t>State</t>
  </si>
  <si>
    <t>Loudon</t>
  </si>
  <si>
    <t>Noxubee</t>
  </si>
  <si>
    <t>McLennan</t>
  </si>
  <si>
    <t>Hardeman</t>
  </si>
  <si>
    <t>Collingsworth</t>
  </si>
  <si>
    <t>Rice</t>
  </si>
  <si>
    <t>Minnehaha</t>
  </si>
  <si>
    <t>Waynesboro</t>
  </si>
  <si>
    <t>Asotin</t>
  </si>
  <si>
    <t>Big Stone</t>
  </si>
  <si>
    <t>Strong</t>
  </si>
  <si>
    <t>Kittitas</t>
  </si>
  <si>
    <t>Otter Tail</t>
  </si>
  <si>
    <t>Van Zandt</t>
  </si>
  <si>
    <t>Willacy</t>
  </si>
  <si>
    <t>St. Bernard</t>
  </si>
  <si>
    <t>Fayette</t>
  </si>
  <si>
    <t>Ingham</t>
  </si>
  <si>
    <t>Columbia Falls</t>
  </si>
  <si>
    <t>VA</t>
  </si>
  <si>
    <t>Letcher</t>
  </si>
  <si>
    <t>Steele</t>
  </si>
  <si>
    <t>Rome</t>
  </si>
  <si>
    <t>Geary</t>
  </si>
  <si>
    <t>Gove</t>
  </si>
  <si>
    <t>Lamb</t>
  </si>
  <si>
    <t>Schenectady</t>
  </si>
  <si>
    <t>Leelanau</t>
  </si>
  <si>
    <t>Cape Girardeau</t>
  </si>
  <si>
    <t>West Bath</t>
  </si>
  <si>
    <t>Pacific</t>
  </si>
  <si>
    <t>Cascade</t>
  </si>
  <si>
    <t>Grady</t>
  </si>
  <si>
    <t>District 31</t>
  </si>
  <si>
    <t>Snyder</t>
  </si>
  <si>
    <t>Susquehanna</t>
  </si>
  <si>
    <t>Green</t>
  </si>
  <si>
    <t>Farmington</t>
  </si>
  <si>
    <t>Mississippi Secretary of State Elections Division</t>
  </si>
  <si>
    <t>Antelope</t>
  </si>
  <si>
    <t>Green Lake</t>
  </si>
  <si>
    <t>Andrews</t>
  </si>
  <si>
    <t>ND</t>
  </si>
  <si>
    <t>Thurston</t>
  </si>
  <si>
    <t>Bingham</t>
  </si>
  <si>
    <t>Queens</t>
  </si>
  <si>
    <t>Contra Costa</t>
  </si>
  <si>
    <t>Greensville</t>
  </si>
  <si>
    <t>West Warwick</t>
  </si>
  <si>
    <t>Escambia</t>
  </si>
  <si>
    <t>Truro</t>
  </si>
  <si>
    <t>Sunderland</t>
  </si>
  <si>
    <t>Swanton</t>
  </si>
  <si>
    <t>Portsmouth</t>
  </si>
  <si>
    <t>Yellowstone</t>
  </si>
  <si>
    <t>Dyer</t>
  </si>
  <si>
    <t>Young</t>
  </si>
  <si>
    <t>Wakulla</t>
  </si>
  <si>
    <t>Arizona</t>
  </si>
  <si>
    <t>Dolores</t>
  </si>
  <si>
    <t>Mercer</t>
  </si>
  <si>
    <t>Kauai</t>
  </si>
  <si>
    <t>KS</t>
  </si>
  <si>
    <t>Radford</t>
  </si>
  <si>
    <t>Shasta</t>
  </si>
  <si>
    <t>Sutter</t>
  </si>
  <si>
    <t>Bradley</t>
  </si>
  <si>
    <t>District 21</t>
  </si>
  <si>
    <t>Summers</t>
  </si>
  <si>
    <t>Darke</t>
  </si>
  <si>
    <t>Accomack</t>
  </si>
  <si>
    <t>Travis</t>
  </si>
  <si>
    <t>D</t>
  </si>
  <si>
    <t>Quitman</t>
  </si>
  <si>
    <t>Camp</t>
  </si>
  <si>
    <t>Carson</t>
  </si>
  <si>
    <t>Mattapoisett</t>
  </si>
  <si>
    <t>Churchill</t>
  </si>
  <si>
    <t>St. Lucie</t>
  </si>
  <si>
    <t>Gulf</t>
  </si>
  <si>
    <t>Carthage</t>
  </si>
  <si>
    <t>Jo Daviess</t>
  </si>
  <si>
    <t>Ozaukee</t>
  </si>
  <si>
    <t>Divide</t>
  </si>
  <si>
    <t>Emmons</t>
  </si>
  <si>
    <t>Foster</t>
  </si>
  <si>
    <t>Sac</t>
  </si>
  <si>
    <t>Meagher</t>
  </si>
  <si>
    <t>Elko</t>
  </si>
  <si>
    <t>Trempealeau</t>
  </si>
  <si>
    <t>Lehigh</t>
  </si>
  <si>
    <t>Oregon Secretary of State Elections Division</t>
  </si>
  <si>
    <t>Robertson</t>
  </si>
  <si>
    <t>New York State Board of Elections</t>
  </si>
  <si>
    <t>Moro</t>
  </si>
  <si>
    <t>Price</t>
  </si>
  <si>
    <t>Racine</t>
  </si>
  <si>
    <t>Sharon</t>
  </si>
  <si>
    <t>Waupaca</t>
  </si>
  <si>
    <t>Ferry</t>
  </si>
  <si>
    <t>Marin</t>
  </si>
  <si>
    <t>San Saba</t>
  </si>
  <si>
    <t>Owyhee</t>
  </si>
  <si>
    <t>Grimes</t>
  </si>
  <si>
    <t>Victoria</t>
  </si>
  <si>
    <t>Itasca</t>
  </si>
  <si>
    <t>Gosper</t>
  </si>
  <si>
    <t>Dickinson</t>
  </si>
  <si>
    <t>Culpeper</t>
  </si>
  <si>
    <t>Raleigh</t>
  </si>
  <si>
    <t>Searcy</t>
  </si>
  <si>
    <t>Lewis and Clark</t>
  </si>
  <si>
    <t>Lanier</t>
  </si>
  <si>
    <t>Golden Valley</t>
  </si>
  <si>
    <t>Elbert</t>
  </si>
  <si>
    <t>State of Delaware Department of Elections</t>
  </si>
  <si>
    <t>Sherborn</t>
  </si>
  <si>
    <t>White Pine</t>
  </si>
  <si>
    <t>Tallahatchie</t>
  </si>
  <si>
    <t>Ouachita</t>
  </si>
  <si>
    <t>Lebanon</t>
  </si>
  <si>
    <t>Lynchburg</t>
  </si>
  <si>
    <t>Davis</t>
  </si>
  <si>
    <t>Natchitoches</t>
  </si>
  <si>
    <t>Carter</t>
  </si>
  <si>
    <t>Okaloosa</t>
  </si>
  <si>
    <t>Issaquena</t>
  </si>
  <si>
    <t>Paulding</t>
  </si>
  <si>
    <t>Cherokee</t>
  </si>
  <si>
    <t>Bucks</t>
  </si>
  <si>
    <t>Fitzwilliam</t>
  </si>
  <si>
    <t>Milo</t>
  </si>
  <si>
    <t>Minot</t>
  </si>
  <si>
    <t>Mapleton</t>
  </si>
  <si>
    <t>New Fairfield</t>
  </si>
  <si>
    <t>Merrimack</t>
  </si>
  <si>
    <t>Candia</t>
  </si>
  <si>
    <t>Breathitt</t>
  </si>
  <si>
    <t>Merrill</t>
  </si>
  <si>
    <t>Pottawatomie</t>
  </si>
  <si>
    <t>East Millinocket</t>
  </si>
  <si>
    <t>East Machias</t>
  </si>
  <si>
    <t>Natrona</t>
  </si>
  <si>
    <t>Hubbard</t>
  </si>
  <si>
    <t>East Kingston</t>
  </si>
  <si>
    <t>Taliaferro</t>
  </si>
  <si>
    <t>Moscow</t>
  </si>
  <si>
    <t>Trousdale</t>
  </si>
  <si>
    <t>Unicoi</t>
  </si>
  <si>
    <t>Pima</t>
  </si>
  <si>
    <t>East Carroll</t>
  </si>
  <si>
    <t>Ridgefield</t>
  </si>
  <si>
    <t>Uintah</t>
  </si>
  <si>
    <t>Judith Basin</t>
  </si>
  <si>
    <t>St. Martin</t>
  </si>
  <si>
    <t>St. Mary</t>
  </si>
  <si>
    <t>Dyer Brook</t>
  </si>
  <si>
    <t>Eastbrook</t>
  </si>
  <si>
    <t>Charles City</t>
  </si>
  <si>
    <t>Craig</t>
  </si>
  <si>
    <t>Essex</t>
  </si>
  <si>
    <t>Mower</t>
  </si>
  <si>
    <t>Rosebud</t>
  </si>
  <si>
    <t>Wabaunsee</t>
  </si>
  <si>
    <t>Maury</t>
  </si>
  <si>
    <t>Terrell</t>
  </si>
  <si>
    <t>Waterbury</t>
  </si>
  <si>
    <t>Kearny</t>
  </si>
  <si>
    <t>Ste. Genevieve</t>
  </si>
  <si>
    <t>Whiteside</t>
  </si>
  <si>
    <t>District 1</t>
  </si>
  <si>
    <t>Hickory</t>
  </si>
  <si>
    <t>Holt</t>
  </si>
  <si>
    <t>Owsley</t>
  </si>
  <si>
    <t>Pennsylvania</t>
  </si>
  <si>
    <t>PA</t>
  </si>
  <si>
    <t>Ashland</t>
  </si>
  <si>
    <t>Roane</t>
  </si>
  <si>
    <t>Weber</t>
  </si>
  <si>
    <t>Aquinnah</t>
  </si>
  <si>
    <t>Osage</t>
  </si>
  <si>
    <t>Plaquemines</t>
  </si>
  <si>
    <t>Payette</t>
  </si>
  <si>
    <t>Colebrook</t>
  </si>
  <si>
    <t>Simsbury</t>
  </si>
  <si>
    <t>LA</t>
  </si>
  <si>
    <t>Working Families</t>
  </si>
  <si>
    <t>Sarasota</t>
  </si>
  <si>
    <t>District 22</t>
  </si>
  <si>
    <t>New York</t>
  </si>
  <si>
    <t>NY</t>
  </si>
  <si>
    <t>Brazos</t>
  </si>
  <si>
    <t>Tangipahoa</t>
  </si>
  <si>
    <t>Washtenaw</t>
  </si>
  <si>
    <t>Jerome</t>
  </si>
  <si>
    <t>Winston</t>
  </si>
  <si>
    <t>T</t>
  </si>
  <si>
    <t>Ashe</t>
  </si>
  <si>
    <t>Avery</t>
  </si>
  <si>
    <t>Alamance</t>
  </si>
  <si>
    <t>Pittsburg</t>
  </si>
  <si>
    <t>Hampton</t>
  </si>
  <si>
    <t>Victory</t>
  </si>
  <si>
    <t>Richland</t>
  </si>
  <si>
    <t>Orleans</t>
  </si>
  <si>
    <t>Waldo</t>
  </si>
  <si>
    <t>Lynnfield</t>
  </si>
  <si>
    <t>Malden</t>
  </si>
  <si>
    <t>McCormick</t>
  </si>
  <si>
    <t>Gentry</t>
  </si>
  <si>
    <t>LaMoure</t>
  </si>
  <si>
    <t>Queen Anne's</t>
  </si>
  <si>
    <t>Rutland</t>
  </si>
  <si>
    <t>Petroleum</t>
  </si>
  <si>
    <t>New Braintree</t>
  </si>
  <si>
    <t>North Providence</t>
  </si>
  <si>
    <t>Monongalia</t>
  </si>
  <si>
    <t>Tarrant</t>
  </si>
  <si>
    <t>NV</t>
  </si>
  <si>
    <t>Hand</t>
  </si>
  <si>
    <t>Davidson</t>
  </si>
  <si>
    <t>Curry</t>
  </si>
  <si>
    <t>Crisp</t>
  </si>
  <si>
    <t>Keokuk</t>
  </si>
  <si>
    <t>Wood</t>
  </si>
  <si>
    <t>Maverick</t>
  </si>
  <si>
    <t>HI</t>
  </si>
  <si>
    <t>Mahnomen</t>
  </si>
  <si>
    <t>Manatee</t>
  </si>
  <si>
    <t>Townsend</t>
  </si>
  <si>
    <t>Horry</t>
  </si>
  <si>
    <t>Mt. Washington</t>
  </si>
  <si>
    <t>Canyon</t>
  </si>
  <si>
    <t>Yamhill</t>
  </si>
  <si>
    <t>New Bedford</t>
  </si>
  <si>
    <t>St. Mary's</t>
  </si>
  <si>
    <t>Houghton</t>
  </si>
  <si>
    <t>Camden</t>
  </si>
  <si>
    <t>Swift</t>
  </si>
  <si>
    <t>Meeker</t>
  </si>
  <si>
    <t>Charles Mix</t>
  </si>
  <si>
    <t>Piute</t>
  </si>
  <si>
    <t>Pennington</t>
  </si>
  <si>
    <t>North Smithfield</t>
  </si>
  <si>
    <t>Allegheny</t>
  </si>
  <si>
    <t>Fond du Lac</t>
  </si>
  <si>
    <t>Lubbock</t>
  </si>
  <si>
    <t>Muscatine</t>
  </si>
  <si>
    <t>Pulaski</t>
  </si>
  <si>
    <t>Kensington</t>
  </si>
  <si>
    <t>Sully</t>
  </si>
  <si>
    <t>Beltrami</t>
  </si>
  <si>
    <t>Hubbardston</t>
  </si>
  <si>
    <t>Hull</t>
  </si>
  <si>
    <t>Cavalier</t>
  </si>
  <si>
    <t>Tillamook</t>
  </si>
  <si>
    <t>Assumption</t>
  </si>
  <si>
    <t>Auglaize</t>
  </si>
  <si>
    <t>Braxton</t>
  </si>
  <si>
    <t>New Jersey</t>
  </si>
  <si>
    <t>Danbury</t>
  </si>
  <si>
    <t>Worcester</t>
  </si>
  <si>
    <t>Linneus</t>
  </si>
  <si>
    <t>Southwest Harbor</t>
  </si>
  <si>
    <t>Brewster</t>
  </si>
  <si>
    <t>Rocky Hill</t>
  </si>
  <si>
    <t>Swanville</t>
  </si>
  <si>
    <t>Sweden</t>
  </si>
  <si>
    <t>Iowa</t>
  </si>
  <si>
    <t>IA</t>
  </si>
  <si>
    <t>Tisbury</t>
  </si>
  <si>
    <t>Grainger</t>
  </si>
  <si>
    <t>Belmont</t>
  </si>
  <si>
    <t>Sanborn</t>
  </si>
  <si>
    <t>Spink</t>
  </si>
  <si>
    <t>AR</t>
  </si>
  <si>
    <t>Ayer</t>
  </si>
  <si>
    <t>Barre</t>
  </si>
  <si>
    <t>Chippewa</t>
  </si>
  <si>
    <t>Saunders</t>
  </si>
  <si>
    <t>Woonsocket</t>
  </si>
  <si>
    <t>Waterford</t>
  </si>
  <si>
    <t>Republican</t>
  </si>
  <si>
    <t>Reform</t>
  </si>
  <si>
    <t>Hickman</t>
  </si>
  <si>
    <t>Lander</t>
  </si>
  <si>
    <t>Jericho</t>
  </si>
  <si>
    <t>Umatilla</t>
  </si>
  <si>
    <t>Prowers</t>
  </si>
  <si>
    <t>Monson</t>
  </si>
  <si>
    <t>Carver</t>
  </si>
  <si>
    <t>Waldoboro</t>
  </si>
  <si>
    <t>Karnes</t>
  </si>
  <si>
    <t>New London</t>
  </si>
  <si>
    <t>Tolland</t>
  </si>
  <si>
    <t>Anson</t>
  </si>
  <si>
    <t>Yuba</t>
  </si>
  <si>
    <t>St. Albans</t>
  </si>
  <si>
    <t>Auburn</t>
  </si>
  <si>
    <t>Avon</t>
  </si>
  <si>
    <t>South Carolina State Election Commission</t>
  </si>
  <si>
    <t>Carteret</t>
  </si>
  <si>
    <t>McLean</t>
  </si>
  <si>
    <t>Runnels</t>
  </si>
  <si>
    <t>Volusia</t>
  </si>
  <si>
    <t>Pondera</t>
  </si>
  <si>
    <t>Dekalb</t>
  </si>
  <si>
    <t>Bridgewater</t>
  </si>
  <si>
    <t>Waterboro</t>
  </si>
  <si>
    <t>Story</t>
  </si>
  <si>
    <t>Pleasant Ridge</t>
  </si>
  <si>
    <t>Reed</t>
  </si>
  <si>
    <t>St. John</t>
  </si>
  <si>
    <t>Monhegan</t>
  </si>
  <si>
    <t>Randall</t>
  </si>
  <si>
    <t>Crockett</t>
  </si>
  <si>
    <t>Miller</t>
  </si>
  <si>
    <t>McClain</t>
  </si>
  <si>
    <t>McCurtain</t>
  </si>
  <si>
    <t>Chaffee</t>
  </si>
  <si>
    <t>Palm Beach</t>
  </si>
  <si>
    <t>Pasco</t>
  </si>
  <si>
    <t>Chelan</t>
  </si>
  <si>
    <t>Clallam</t>
  </si>
  <si>
    <t>Cass</t>
  </si>
  <si>
    <t>Lorain</t>
  </si>
  <si>
    <t>Salt Lake</t>
  </si>
  <si>
    <t>Sanpete</t>
  </si>
  <si>
    <t>Parish</t>
  </si>
  <si>
    <t>De Soto</t>
  </si>
  <si>
    <t>Lafayette</t>
  </si>
  <si>
    <t>Leon</t>
  </si>
  <si>
    <t>Williamson</t>
  </si>
  <si>
    <t>Wilkes</t>
  </si>
  <si>
    <t>McLeod</t>
  </si>
  <si>
    <t>Kenton</t>
  </si>
  <si>
    <t>Knott</t>
  </si>
  <si>
    <t>Dubuque</t>
  </si>
  <si>
    <t>State of Alaska Division of Elections</t>
  </si>
  <si>
    <t>Garrard</t>
  </si>
  <si>
    <t>Goffstown</t>
  </si>
  <si>
    <t>Bernalillo</t>
  </si>
  <si>
    <t>Newberry</t>
  </si>
  <si>
    <t>Garden</t>
  </si>
  <si>
    <t>Wright</t>
  </si>
  <si>
    <t>McCreary</t>
  </si>
  <si>
    <t>Herkimer</t>
  </si>
  <si>
    <t>Screven</t>
  </si>
  <si>
    <t>Red Willow</t>
  </si>
  <si>
    <t>King and Queen</t>
  </si>
  <si>
    <t>Plumas</t>
  </si>
  <si>
    <t>Gilsum</t>
  </si>
  <si>
    <t>Ramsey</t>
  </si>
  <si>
    <t>Rich</t>
  </si>
  <si>
    <t>Vermillion</t>
  </si>
  <si>
    <t>Peach</t>
  </si>
  <si>
    <t>Hinsdale</t>
  </si>
  <si>
    <t>Barkhamsted</t>
  </si>
  <si>
    <t>Willington</t>
  </si>
  <si>
    <t>Bowman</t>
  </si>
  <si>
    <t>Marathon</t>
  </si>
  <si>
    <t>Routt</t>
  </si>
  <si>
    <t>Concordia</t>
  </si>
  <si>
    <t>Sonoma</t>
  </si>
  <si>
    <t>Juneau</t>
  </si>
  <si>
    <t>Kanabec</t>
  </si>
  <si>
    <t>Attala</t>
  </si>
  <si>
    <t>Carlisle</t>
  </si>
  <si>
    <t>Converse</t>
  </si>
  <si>
    <t>Todd</t>
  </si>
  <si>
    <t>Scotts Bluff</t>
  </si>
  <si>
    <t>District 5</t>
  </si>
  <si>
    <t>Alameda</t>
  </si>
  <si>
    <t>Bolivar</t>
  </si>
  <si>
    <t>Merrick</t>
  </si>
  <si>
    <t>Location</t>
  </si>
  <si>
    <t>Purchase</t>
  </si>
  <si>
    <t>Noble</t>
  </si>
  <si>
    <t>Illinois</t>
  </si>
  <si>
    <t>Sunflower</t>
  </si>
  <si>
    <t>Luce</t>
  </si>
  <si>
    <t>Goochland</t>
  </si>
  <si>
    <t>Pepin</t>
  </si>
  <si>
    <t>Cleburne</t>
  </si>
  <si>
    <t>Bienville</t>
  </si>
  <si>
    <t>District 10</t>
  </si>
  <si>
    <t>Prince George</t>
  </si>
  <si>
    <t>Clifton</t>
  </si>
  <si>
    <t>Pittston</t>
  </si>
  <si>
    <t>Poland</t>
  </si>
  <si>
    <t>Terry</t>
  </si>
  <si>
    <t>Webster</t>
  </si>
  <si>
    <t>Bridgton</t>
  </si>
  <si>
    <t>Comal</t>
  </si>
  <si>
    <t>Dedham</t>
  </si>
  <si>
    <t>Rangeley</t>
  </si>
  <si>
    <t>New Durham</t>
  </si>
  <si>
    <t>Leominster</t>
  </si>
  <si>
    <t>Tehama</t>
  </si>
  <si>
    <t>Jim Hogg</t>
  </si>
  <si>
    <t>Bronx</t>
  </si>
  <si>
    <t>Nassau</t>
  </si>
  <si>
    <t>Westchester</t>
  </si>
  <si>
    <t>Barnard</t>
  </si>
  <si>
    <t>Barnet</t>
  </si>
  <si>
    <t>Sarpy</t>
  </si>
  <si>
    <t>Gorham</t>
  </si>
  <si>
    <t>Kane</t>
  </si>
  <si>
    <t>Lapeer</t>
  </si>
  <si>
    <t>Indiana</t>
  </si>
  <si>
    <t>IN</t>
  </si>
  <si>
    <t>Antrim</t>
  </si>
  <si>
    <t>Kootenai</t>
  </si>
  <si>
    <t>Bakersfield</t>
  </si>
  <si>
    <t>Plymouth</t>
  </si>
  <si>
    <t>Clarendon</t>
  </si>
  <si>
    <t>Larue</t>
  </si>
  <si>
    <t>Graves</t>
  </si>
  <si>
    <t>Verona Island</t>
  </si>
  <si>
    <t>Catoosa</t>
  </si>
  <si>
    <t>Leslie</t>
  </si>
  <si>
    <t>Winchester</t>
  </si>
  <si>
    <t>WA</t>
  </si>
  <si>
    <t>Bacon</t>
  </si>
  <si>
    <t>Sheboygan</t>
  </si>
  <si>
    <t>Grantham</t>
  </si>
  <si>
    <t>TN</t>
  </si>
  <si>
    <t>Carlton</t>
  </si>
  <si>
    <t>Gallia</t>
  </si>
  <si>
    <t>Geauga</t>
  </si>
  <si>
    <t>Decatur</t>
  </si>
  <si>
    <t>Belvidere</t>
  </si>
  <si>
    <t>Elmore</t>
  </si>
  <si>
    <t>Grand Forks</t>
  </si>
  <si>
    <t>Adair</t>
  </si>
  <si>
    <t>Chattooga</t>
  </si>
  <si>
    <t>Pierce</t>
  </si>
  <si>
    <t>Kittson</t>
  </si>
  <si>
    <t>Wahkiakum</t>
  </si>
  <si>
    <t>Grafton</t>
  </si>
  <si>
    <t>Carrabassett Valley</t>
  </si>
  <si>
    <t>Barnwell</t>
  </si>
  <si>
    <t>Norman</t>
  </si>
  <si>
    <t>Beaufort</t>
  </si>
  <si>
    <t>Fairfield</t>
  </si>
  <si>
    <t>Caswell</t>
  </si>
  <si>
    <t>Goshen</t>
  </si>
  <si>
    <t>Swan's Island</t>
  </si>
  <si>
    <t>Eaton</t>
  </si>
  <si>
    <t>Chesterville</t>
  </si>
  <si>
    <t>Gallatin</t>
  </si>
  <si>
    <t>LaPorte</t>
  </si>
  <si>
    <t>San Mateo</t>
  </si>
  <si>
    <t>Sevier</t>
  </si>
  <si>
    <t>Carbon</t>
  </si>
  <si>
    <t>Millard</t>
  </si>
  <si>
    <t>Arthur</t>
  </si>
  <si>
    <t>Banner</t>
  </si>
  <si>
    <t>Wasatch</t>
  </si>
  <si>
    <t>Byron</t>
  </si>
  <si>
    <t>Casco</t>
  </si>
  <si>
    <t>Castine</t>
  </si>
  <si>
    <t>St. Tammany</t>
  </si>
  <si>
    <t>Killingworth</t>
  </si>
  <si>
    <t>Roseau</t>
  </si>
  <si>
    <t>Musselshell</t>
  </si>
  <si>
    <t>Jay</t>
  </si>
  <si>
    <t>Winkler</t>
  </si>
  <si>
    <t>Yoakum</t>
  </si>
  <si>
    <t>Idaho</t>
  </si>
  <si>
    <t>Gordon</t>
  </si>
  <si>
    <t>Waller</t>
  </si>
  <si>
    <t>Old Saybrook</t>
  </si>
  <si>
    <t>Hennepin</t>
  </si>
  <si>
    <t>Telfair</t>
  </si>
  <si>
    <t>Sweetwater</t>
  </si>
  <si>
    <t>Clearfield</t>
  </si>
  <si>
    <t>St. Johnsbury</t>
  </si>
  <si>
    <t>Oconto</t>
  </si>
  <si>
    <t>Grand Lake Stream</t>
  </si>
  <si>
    <t>Lake View</t>
  </si>
  <si>
    <t>Macwahoc</t>
  </si>
  <si>
    <t>Magalloway</t>
  </si>
  <si>
    <t>Matinicus Isle</t>
  </si>
  <si>
    <t>Clarion</t>
  </si>
  <si>
    <t>Goodhue</t>
  </si>
  <si>
    <t>Rhea</t>
  </si>
  <si>
    <t>Catawba</t>
  </si>
  <si>
    <t>Hamlin</t>
  </si>
  <si>
    <t>Schley</t>
  </si>
  <si>
    <t>Stark</t>
  </si>
  <si>
    <t>Monona</t>
  </si>
  <si>
    <t>Winterville</t>
  </si>
  <si>
    <t>Weathersfield</t>
  </si>
  <si>
    <t>Josephine</t>
  </si>
  <si>
    <t>Williamsburg</t>
  </si>
  <si>
    <t>Lyon</t>
  </si>
  <si>
    <t>Grays Harbor</t>
  </si>
  <si>
    <t>Overton</t>
  </si>
  <si>
    <t>Angelina</t>
  </si>
  <si>
    <t>Collin</t>
  </si>
  <si>
    <t>Kansas</t>
  </si>
  <si>
    <t>Covington</t>
  </si>
  <si>
    <t>Union</t>
  </si>
  <si>
    <t>Chattahoochee</t>
  </si>
  <si>
    <t>Kingsbury</t>
  </si>
  <si>
    <t>Henderson</t>
  </si>
  <si>
    <t>Broomfield</t>
  </si>
  <si>
    <t>Chickasaw</t>
  </si>
  <si>
    <t>Mono</t>
  </si>
  <si>
    <t>Nelson</t>
  </si>
  <si>
    <t>Monterey</t>
  </si>
  <si>
    <t>Lackawanna</t>
  </si>
  <si>
    <t>Waterville</t>
  </si>
  <si>
    <t>Warren</t>
  </si>
  <si>
    <t>Wayne</t>
  </si>
  <si>
    <t>Marinette</t>
  </si>
  <si>
    <t>Pendleton</t>
  </si>
  <si>
    <t>Trumbull</t>
  </si>
  <si>
    <t>Sandusky</t>
  </si>
  <si>
    <t>Marlboro</t>
  </si>
  <si>
    <t>Fillmore</t>
  </si>
  <si>
    <t>Cary</t>
  </si>
  <si>
    <t>Pawtucket</t>
  </si>
  <si>
    <t>Yuma</t>
  </si>
  <si>
    <t>Conecuh</t>
  </si>
  <si>
    <t>Beckham</t>
  </si>
  <si>
    <t>Huntingdon</t>
  </si>
  <si>
    <t>Douglas</t>
  </si>
  <si>
    <t>Eagle</t>
  </si>
  <si>
    <t>St. Lawrence</t>
  </si>
  <si>
    <t>McCulloch</t>
  </si>
  <si>
    <t>Woodville</t>
  </si>
  <si>
    <t>Centre</t>
  </si>
  <si>
    <t>Chester</t>
  </si>
  <si>
    <t>St. Helena</t>
  </si>
  <si>
    <t>St. James</t>
  </si>
  <si>
    <t>Levy</t>
  </si>
  <si>
    <t>Sebastian</t>
  </si>
  <si>
    <t>Sharp</t>
  </si>
  <si>
    <t>Flathead</t>
  </si>
  <si>
    <t>Solano</t>
  </si>
  <si>
    <t>Manitowoc</t>
  </si>
  <si>
    <t>Pointe Coupee</t>
  </si>
  <si>
    <t>Wallace</t>
  </si>
  <si>
    <t>Bledsoe</t>
  </si>
  <si>
    <t>Cyr</t>
  </si>
  <si>
    <t>Dennistown</t>
  </si>
  <si>
    <t>Glenwood</t>
  </si>
  <si>
    <t>Presidio</t>
  </si>
  <si>
    <t>Miami</t>
  </si>
  <si>
    <t>Virginia Beach</t>
  </si>
  <si>
    <t>Cambria</t>
  </si>
  <si>
    <t>Marion</t>
  </si>
  <si>
    <t>Honolulu</t>
  </si>
  <si>
    <t>Clear Creek</t>
  </si>
  <si>
    <t>Hanover</t>
  </si>
  <si>
    <t>Orneville</t>
  </si>
  <si>
    <t>Rockwood</t>
  </si>
  <si>
    <t>Central Falls</t>
  </si>
  <si>
    <t>Cranston</t>
  </si>
  <si>
    <t>Sioux</t>
  </si>
  <si>
    <t>OH</t>
  </si>
  <si>
    <t>Walla Walla</t>
  </si>
  <si>
    <t>Whatcom</t>
  </si>
  <si>
    <t>Yakima</t>
  </si>
  <si>
    <t>Logan</t>
  </si>
  <si>
    <t>Scott</t>
  </si>
  <si>
    <t>Kalkaska</t>
  </si>
  <si>
    <t>Keweenaw</t>
  </si>
  <si>
    <t>Appling</t>
  </si>
  <si>
    <t>Clackamas</t>
  </si>
  <si>
    <t>District 4</t>
  </si>
  <si>
    <t>Lipscomb</t>
  </si>
  <si>
    <t>Breckinridge</t>
  </si>
  <si>
    <t>New Hampton</t>
  </si>
  <si>
    <t>TX</t>
  </si>
  <si>
    <t>Burleigh</t>
  </si>
  <si>
    <t>Caldwell</t>
  </si>
  <si>
    <t>Calloway</t>
  </si>
  <si>
    <t>Campbell</t>
  </si>
  <si>
    <t>Berlin</t>
  </si>
  <si>
    <t>Bethel</t>
  </si>
  <si>
    <t>Coahoma</t>
  </si>
  <si>
    <t>Ohio</t>
  </si>
  <si>
    <t>Gilchrist</t>
  </si>
  <si>
    <t>Lenawee</t>
  </si>
  <si>
    <t>Dubois</t>
  </si>
  <si>
    <t>Liberty</t>
  </si>
  <si>
    <t>Esmeralda</t>
  </si>
  <si>
    <t>Barrington</t>
  </si>
  <si>
    <t>Westport Island</t>
  </si>
  <si>
    <t>Kenedy</t>
  </si>
  <si>
    <t>Utah</t>
  </si>
  <si>
    <t>Hancock</t>
  </si>
  <si>
    <t>Modoc</t>
  </si>
  <si>
    <t>Santa Cruz</t>
  </si>
  <si>
    <t>Menifee</t>
  </si>
  <si>
    <t>Nemaha</t>
  </si>
  <si>
    <t>Pickett</t>
  </si>
  <si>
    <t>Lynn</t>
  </si>
  <si>
    <t>Riley</t>
  </si>
  <si>
    <t>Napa</t>
  </si>
  <si>
    <t>Nevada</t>
  </si>
  <si>
    <t>Orange</t>
  </si>
  <si>
    <t>Placer</t>
  </si>
  <si>
    <t>Deuel</t>
  </si>
  <si>
    <t>Dixon</t>
  </si>
  <si>
    <t>Readsboro</t>
  </si>
  <si>
    <t>Fluvanna</t>
  </si>
  <si>
    <t>Ionia</t>
  </si>
  <si>
    <t>Ontario</t>
  </si>
  <si>
    <t>Santa Barbara</t>
  </si>
  <si>
    <t>Alpena</t>
  </si>
  <si>
    <t>Montague</t>
  </si>
  <si>
    <t>Old Lyme</t>
  </si>
  <si>
    <t>Eagle Lake</t>
  </si>
  <si>
    <t>Avoyelles</t>
  </si>
  <si>
    <t>Billings</t>
  </si>
  <si>
    <t>Hansford</t>
  </si>
  <si>
    <t>Maricopa</t>
  </si>
  <si>
    <t>La Paz</t>
  </si>
  <si>
    <t>Stanley</t>
  </si>
  <si>
    <t>Hendricks</t>
  </si>
  <si>
    <t>Dutchess</t>
  </si>
  <si>
    <t>Total</t>
  </si>
  <si>
    <t>McKenzie</t>
  </si>
  <si>
    <t>Waite</t>
  </si>
  <si>
    <t>Wallowa</t>
  </si>
  <si>
    <t>Newburyport</t>
  </si>
  <si>
    <t>Tripp</t>
  </si>
  <si>
    <t>Hamblen</t>
  </si>
  <si>
    <t>Camas</t>
  </si>
  <si>
    <t>Steuben</t>
  </si>
  <si>
    <t>Sullivan</t>
  </si>
  <si>
    <t>Staunton</t>
  </si>
  <si>
    <t>Ware</t>
  </si>
  <si>
    <t>Porter</t>
  </si>
  <si>
    <t>Kinney</t>
  </si>
  <si>
    <t>Dinwiddie</t>
  </si>
  <si>
    <t>Fannin</t>
  </si>
  <si>
    <t>Wellington</t>
  </si>
  <si>
    <t>Gilmanton</t>
  </si>
  <si>
    <t>Smyth</t>
  </si>
  <si>
    <t>Koochiching</t>
  </si>
  <si>
    <t>Marshall</t>
  </si>
  <si>
    <t>Worth</t>
  </si>
  <si>
    <t>Hawaii</t>
  </si>
  <si>
    <t>St. Louis</t>
  </si>
  <si>
    <t>Wasco</t>
  </si>
  <si>
    <t>Kiowa</t>
  </si>
  <si>
    <t>McCone</t>
  </si>
  <si>
    <t>District 2</t>
  </si>
  <si>
    <t>District 3</t>
  </si>
  <si>
    <t>Pinal</t>
  </si>
  <si>
    <t>Harwinton</t>
  </si>
  <si>
    <t>Sabine</t>
  </si>
  <si>
    <t>Dixmont</t>
  </si>
  <si>
    <t>Neosho</t>
  </si>
  <si>
    <t>Candler</t>
  </si>
  <si>
    <t>Carroll</t>
  </si>
  <si>
    <t>Kemper</t>
  </si>
  <si>
    <t>Lancaster</t>
  </si>
  <si>
    <t>Switzerland</t>
  </si>
  <si>
    <t>Keya Paha</t>
  </si>
  <si>
    <t>Sandgate</t>
  </si>
  <si>
    <t>Etowah</t>
  </si>
  <si>
    <t>Crow Wing</t>
  </si>
  <si>
    <t>Faribault</t>
  </si>
  <si>
    <t>Middleborough</t>
  </si>
  <si>
    <t>Nahant</t>
  </si>
  <si>
    <t>Needham</t>
  </si>
  <si>
    <t>Casey</t>
  </si>
  <si>
    <t>Jessamine</t>
  </si>
  <si>
    <t>Wheeler</t>
  </si>
  <si>
    <t>LaGrange</t>
  </si>
  <si>
    <t>Dawes</t>
  </si>
  <si>
    <t>Clearwater</t>
  </si>
  <si>
    <t>Gem</t>
  </si>
  <si>
    <t>Hudspeth</t>
  </si>
  <si>
    <t>Nebraska</t>
  </si>
  <si>
    <t>NE</t>
  </si>
  <si>
    <t>Winona</t>
  </si>
  <si>
    <t>Merced</t>
  </si>
  <si>
    <t>Trinity</t>
  </si>
  <si>
    <t>Berks</t>
  </si>
  <si>
    <t>Coos</t>
  </si>
  <si>
    <t>Hopkins</t>
  </si>
  <si>
    <t>Manchester-by-the-Sea</t>
  </si>
  <si>
    <t>Pipestone</t>
  </si>
  <si>
    <t>Cocke</t>
  </si>
  <si>
    <t>Coosa</t>
  </si>
  <si>
    <t>Ottawa</t>
  </si>
  <si>
    <t>Francestown</t>
  </si>
  <si>
    <t>Vershire</t>
  </si>
  <si>
    <t>Gilford</t>
  </si>
  <si>
    <t>Putnam</t>
  </si>
  <si>
    <t>Oxbow</t>
  </si>
  <si>
    <t>Indian River</t>
  </si>
  <si>
    <t>Hendry</t>
  </si>
  <si>
    <t>Traill</t>
  </si>
  <si>
    <t>Coplin</t>
  </si>
  <si>
    <t>Stephens</t>
  </si>
  <si>
    <t>Spalding</t>
  </si>
  <si>
    <t>Suwannee</t>
  </si>
  <si>
    <t>Ida</t>
  </si>
  <si>
    <t>Mount Chase</t>
  </si>
  <si>
    <t>Stamford</t>
  </si>
  <si>
    <t>Ness</t>
  </si>
  <si>
    <t>Rawlins</t>
  </si>
  <si>
    <t>Reno</t>
  </si>
  <si>
    <t>Hunterdon</t>
  </si>
  <si>
    <t>Isanti</t>
  </si>
  <si>
    <t>Grayson</t>
  </si>
  <si>
    <t>Marlborough</t>
  </si>
  <si>
    <t>Armstrong</t>
  </si>
  <si>
    <t>Howard</t>
  </si>
  <si>
    <t>District 13</t>
  </si>
  <si>
    <t>District 14</t>
  </si>
  <si>
    <t>Marquette</t>
  </si>
  <si>
    <t>Mashpee</t>
  </si>
  <si>
    <t>Powder River</t>
  </si>
  <si>
    <t>District 15</t>
  </si>
  <si>
    <t>Bartholomew</t>
  </si>
  <si>
    <t>Mansfield</t>
  </si>
  <si>
    <t>Chouteau</t>
  </si>
  <si>
    <t>Luzerne</t>
  </si>
  <si>
    <t>Tippecanoe</t>
  </si>
  <si>
    <t>Tipton</t>
  </si>
  <si>
    <t>Washburn</t>
  </si>
  <si>
    <t>Ryegate</t>
  </si>
  <si>
    <t>Sussex</t>
  </si>
  <si>
    <t>Patrick</t>
  </si>
  <si>
    <t>Passaic</t>
  </si>
  <si>
    <t>Roanoke</t>
  </si>
  <si>
    <t>Haywood</t>
  </si>
  <si>
    <t>Phippsburg</t>
  </si>
  <si>
    <t>Torrance</t>
  </si>
  <si>
    <t>Valencia</t>
  </si>
  <si>
    <t>Shawnee</t>
  </si>
  <si>
    <t>Castle Hill</t>
  </si>
  <si>
    <t>Grundy</t>
  </si>
  <si>
    <t>Saline</t>
  </si>
  <si>
    <t>Seward</t>
  </si>
  <si>
    <t>Lexington</t>
  </si>
  <si>
    <t>North Kingstown</t>
  </si>
  <si>
    <t>Virginia State Board of Elections</t>
  </si>
  <si>
    <t>Estill</t>
  </si>
  <si>
    <t>Vermont</t>
  </si>
  <si>
    <t>Chilton</t>
  </si>
  <si>
    <t>Providence</t>
  </si>
  <si>
    <t>Wabasha</t>
  </si>
  <si>
    <t>Georgia</t>
  </si>
  <si>
    <t>GA</t>
  </si>
  <si>
    <t>Pecos</t>
  </si>
  <si>
    <t>Carmel</t>
  </si>
  <si>
    <t>Laurel</t>
  </si>
  <si>
    <t>Hartley</t>
  </si>
  <si>
    <t>Kandiyohi</t>
  </si>
  <si>
    <t>Clatsop</t>
  </si>
  <si>
    <t>Charlton</t>
  </si>
  <si>
    <t>Wexford</t>
  </si>
  <si>
    <t>Isle of Wight</t>
  </si>
  <si>
    <t>James City</t>
  </si>
  <si>
    <t>Stearns</t>
  </si>
  <si>
    <t>Arkansas</t>
  </si>
  <si>
    <t>Upson</t>
  </si>
  <si>
    <t>Frio</t>
  </si>
  <si>
    <t>Harlan</t>
  </si>
  <si>
    <t>Corson</t>
  </si>
  <si>
    <t>Holmes</t>
  </si>
  <si>
    <t>Mille Lacs</t>
  </si>
  <si>
    <t>Box Elder</t>
  </si>
  <si>
    <t>Tift</t>
  </si>
  <si>
    <t>Fremont</t>
  </si>
  <si>
    <t>Prairie</t>
  </si>
  <si>
    <t>Caledonia</t>
  </si>
  <si>
    <t>Searsburg</t>
  </si>
  <si>
    <t>Woburn</t>
  </si>
  <si>
    <t>Bossier</t>
  </si>
  <si>
    <t>Cheyenne</t>
  </si>
  <si>
    <t>Rowan</t>
  </si>
  <si>
    <t>Simpson</t>
  </si>
  <si>
    <t>Daggett</t>
  </si>
  <si>
    <t>Blackford</t>
  </si>
  <si>
    <t>New Salem</t>
  </si>
  <si>
    <t>Olmsted</t>
  </si>
  <si>
    <t>Defiance</t>
  </si>
  <si>
    <t>Tillman</t>
  </si>
  <si>
    <t>Island</t>
  </si>
  <si>
    <t>Langlade</t>
  </si>
  <si>
    <t>Mendocino</t>
  </si>
  <si>
    <t>City</t>
  </si>
  <si>
    <t>Evans</t>
  </si>
  <si>
    <t>San Luis Obispo</t>
  </si>
  <si>
    <t>UT</t>
  </si>
  <si>
    <t>District 11</t>
  </si>
  <si>
    <t>Spencer</t>
  </si>
  <si>
    <t>Boone</t>
  </si>
  <si>
    <t>Windsor Locks</t>
  </si>
  <si>
    <t>Election District</t>
  </si>
  <si>
    <t>Kerr</t>
  </si>
  <si>
    <t>Uinta</t>
  </si>
  <si>
    <t>Aransas</t>
  </si>
  <si>
    <t>Hockley</t>
  </si>
  <si>
    <t>Rooks</t>
  </si>
  <si>
    <t>Atkinson</t>
  </si>
  <si>
    <t>Mackinac</t>
  </si>
  <si>
    <t>Winooski</t>
  </si>
  <si>
    <t>Montpelier</t>
  </si>
  <si>
    <t>Walsh</t>
  </si>
  <si>
    <t>Salisbury</t>
  </si>
  <si>
    <t>Rutherford</t>
  </si>
  <si>
    <t>Emmet</t>
  </si>
  <si>
    <t>Genesee</t>
  </si>
  <si>
    <t>South Hero</t>
  </si>
  <si>
    <t>Newport</t>
  </si>
  <si>
    <t>Pine</t>
  </si>
  <si>
    <t>Pope</t>
  </si>
  <si>
    <t>Eau Claire</t>
  </si>
  <si>
    <t>Barrow</t>
  </si>
  <si>
    <t>Taney</t>
  </si>
  <si>
    <t>Gratiot</t>
  </si>
  <si>
    <t>Sequoyah</t>
  </si>
  <si>
    <t>King</t>
  </si>
  <si>
    <t>Dougherty</t>
  </si>
  <si>
    <t>Coleman</t>
  </si>
  <si>
    <t>Ector</t>
  </si>
  <si>
    <t>Montana</t>
  </si>
  <si>
    <t>Kanawha</t>
  </si>
  <si>
    <t>Taylor</t>
  </si>
  <si>
    <t>Shrewsbury</t>
  </si>
  <si>
    <t>Middlesex</t>
  </si>
  <si>
    <t>De Witt</t>
  </si>
  <si>
    <t>Pickaway</t>
  </si>
  <si>
    <t>Hillsdale</t>
  </si>
  <si>
    <t>Albany</t>
  </si>
  <si>
    <t>Presque Isle</t>
  </si>
  <si>
    <t>Longmeadow</t>
  </si>
  <si>
    <t>Woolwich</t>
  </si>
  <si>
    <t>Penobscot Nation</t>
  </si>
  <si>
    <t>Dent</t>
  </si>
  <si>
    <t>Miami-Dade</t>
  </si>
  <si>
    <t>South Kingstown</t>
  </si>
  <si>
    <t>Chatham</t>
  </si>
  <si>
    <t>Highlands</t>
  </si>
  <si>
    <t>Cowlitz</t>
  </si>
  <si>
    <t>Stoddard</t>
  </si>
  <si>
    <t>Madawaska Lake</t>
  </si>
  <si>
    <t>Will</t>
  </si>
  <si>
    <t>Beauregard</t>
  </si>
  <si>
    <t>Texas</t>
  </si>
  <si>
    <t>ID</t>
  </si>
  <si>
    <t>St. John the Baptist</t>
  </si>
  <si>
    <t>South Burlington</t>
  </si>
  <si>
    <t>Blaine</t>
  </si>
  <si>
    <t>Bartow</t>
  </si>
  <si>
    <t>Yellow Medicine</t>
  </si>
  <si>
    <t>Huron</t>
  </si>
  <si>
    <t>Nobles</t>
  </si>
  <si>
    <t>Amador</t>
  </si>
  <si>
    <t>Le Sueur</t>
  </si>
  <si>
    <t>Trigg</t>
  </si>
  <si>
    <t>Ind. American</t>
  </si>
  <si>
    <t>√</t>
  </si>
  <si>
    <t>Official Canvass</t>
  </si>
  <si>
    <t>Federal</t>
  </si>
  <si>
    <t>E</t>
  </si>
  <si>
    <t>Elliottsville</t>
  </si>
  <si>
    <t>Mattamiscontis</t>
  </si>
  <si>
    <t>T7 SD</t>
  </si>
  <si>
    <t>T10 SD</t>
  </si>
  <si>
    <t>Absentee</t>
  </si>
  <si>
    <t>This spreadsheet is for personal use and may not be redistributed in whole or in part.</t>
  </si>
  <si>
    <t>Version</t>
  </si>
  <si>
    <t>pdf Document</t>
  </si>
  <si>
    <t>Voting Age Population, Registration, and Turnout</t>
  </si>
  <si>
    <t>N/A</t>
  </si>
  <si>
    <t>Independent/Unenrolled</t>
  </si>
  <si>
    <t>Democrat</t>
  </si>
  <si>
    <t>%REG/VAP</t>
  </si>
  <si>
    <t>%TO REG</t>
  </si>
  <si>
    <t>%TO VAP</t>
  </si>
  <si>
    <t>Turnout</t>
  </si>
  <si>
    <t>Ballots Cast</t>
  </si>
  <si>
    <t>Total VAP</t>
  </si>
  <si>
    <t>Total Pop</t>
  </si>
  <si>
    <t>Ballots - Provisional</t>
  </si>
  <si>
    <t>Ballots - New/Former Resident</t>
  </si>
  <si>
    <t>Ballots - Military/Overseas</t>
  </si>
  <si>
    <t>Ballots - Early</t>
  </si>
  <si>
    <t>Ballots - Polls</t>
  </si>
  <si>
    <t>Ballots - Total</t>
  </si>
  <si>
    <t>Inactive</t>
  </si>
  <si>
    <t>Active</t>
  </si>
  <si>
    <t>Undeclared</t>
  </si>
  <si>
    <t>Peace &amp;Free</t>
  </si>
  <si>
    <t>Am Ind</t>
  </si>
  <si>
    <t>Nat Law</t>
  </si>
  <si>
    <t>%Turnout REG</t>
  </si>
  <si>
    <t>%Turnout VAP</t>
  </si>
  <si>
    <t>Pop &gt; 18 2000</t>
  </si>
  <si>
    <t>Total Pop 2000</t>
  </si>
  <si>
    <t xml:space="preserve"> </t>
  </si>
  <si>
    <t>Note</t>
  </si>
  <si>
    <t>Total Registered</t>
  </si>
  <si>
    <t>Active Registered</t>
  </si>
  <si>
    <t>Election Day Reg</t>
  </si>
  <si>
    <t>Registration @ Cutoff</t>
  </si>
  <si>
    <t>Veterans</t>
  </si>
  <si>
    <t>AK Ind</t>
  </si>
  <si>
    <t>U.S. Representative in Congress</t>
  </si>
  <si>
    <t>Herseytown</t>
  </si>
  <si>
    <t>All</t>
  </si>
  <si>
    <t>Grand Falls</t>
  </si>
  <si>
    <t>Molunkus</t>
  </si>
  <si>
    <t>T11 R4 WELS</t>
  </si>
  <si>
    <t>T15 R6 WELS</t>
  </si>
  <si>
    <t>T22 MD</t>
  </si>
  <si>
    <t>TD R2 WELS</t>
  </si>
  <si>
    <t>Statewide</t>
  </si>
  <si>
    <t>Ballots - Absentee/Mail</t>
  </si>
  <si>
    <t>Independent Party</t>
  </si>
  <si>
    <t>America's Party</t>
  </si>
  <si>
    <t>Ecology Party</t>
  </si>
  <si>
    <t>Justice Party</t>
  </si>
  <si>
    <t>Party for Socialism &amp; Liberation</t>
  </si>
  <si>
    <t>Tea Party</t>
  </si>
  <si>
    <t>Progressive</t>
  </si>
  <si>
    <t>Socialist</t>
  </si>
  <si>
    <t>Active Reg</t>
  </si>
  <si>
    <t>Total Reg</t>
  </si>
  <si>
    <t>Total VAC</t>
  </si>
  <si>
    <t>Ballots - Absentee</t>
  </si>
  <si>
    <t>pdf Abstract</t>
  </si>
  <si>
    <t>American</t>
  </si>
  <si>
    <t>pdf Canvass</t>
  </si>
  <si>
    <t>Alburgh</t>
  </si>
  <si>
    <t>Enosburgh</t>
  </si>
  <si>
    <t>Ferrisburgh</t>
  </si>
  <si>
    <t>pdf Official Results</t>
  </si>
  <si>
    <t>Nevada Secretary of State Elections Division</t>
  </si>
  <si>
    <t>Oglala Lakota</t>
  </si>
  <si>
    <t>Excel File</t>
  </si>
  <si>
    <t>Alabama Office of the Secretary of State</t>
  </si>
  <si>
    <t>https://vote.ohio.gov</t>
  </si>
  <si>
    <t>Wisconsin Government Accountability Board</t>
  </si>
  <si>
    <t>csv export</t>
  </si>
  <si>
    <t>Arizona Secretary of State Division of Election Services</t>
  </si>
  <si>
    <t>Nebraska Secretary of State Election Administration</t>
  </si>
  <si>
    <t>Montana Secretary of State Elections</t>
  </si>
  <si>
    <t>Nashville</t>
  </si>
  <si>
    <t>T17 R3 Van Buren Cove</t>
  </si>
  <si>
    <t>T26 ED BPP</t>
  </si>
  <si>
    <t>Tennessee Secretary of State Division of Elections</t>
  </si>
  <si>
    <t>Excel Spreadsheet</t>
  </si>
  <si>
    <t>Women's Equality</t>
  </si>
  <si>
    <t>Statewide Candidates Official Summary Wyoming General Election - November 6, 2018</t>
  </si>
  <si>
    <t>Total Ballots Cast</t>
  </si>
  <si>
    <t>http://soswy.state.wy.us/Elections/Docs/2018/Results/General/2018_Statewide_Total_Ballots_Cast_Summary.pdf</t>
  </si>
  <si>
    <t>http://www.elections.alaska.gov/results/18GENR/</t>
  </si>
  <si>
    <t>https://results.arizona.vote/#/federal/4/0</t>
  </si>
  <si>
    <t>https://results.enr.clarityelections.com/AR/92174/</t>
  </si>
  <si>
    <t>https://results.enr.clarityelections.com/CO/91808/</t>
  </si>
  <si>
    <t>https://results.enr.clarityelections.com/GA/91639/</t>
  </si>
  <si>
    <t>General Election November 6, 2018</t>
  </si>
  <si>
    <t>https://elections.hawaii.gov/election-results/</t>
  </si>
  <si>
    <t>Indiana Election Results November 6, 2018</t>
  </si>
  <si>
    <t>https://indianaenr.blob.core.usgovcloudapi.net/site/index.html</t>
  </si>
  <si>
    <t>2018 Statewide General Elections November 6, 2018</t>
  </si>
  <si>
    <t>https://electionresults.utah.gov/elections/countyCount/300000</t>
  </si>
  <si>
    <t>November 6, 2018 General Election Results</t>
  </si>
  <si>
    <t>http://results.enr.clarityelections.com/WV/92360/</t>
  </si>
  <si>
    <t>https://electionresults.sos.state.mn.us/Results/MediaResult/115?mediafileid=27</t>
  </si>
  <si>
    <t>http://results.enr.clarityelections.com/KY/91996</t>
  </si>
  <si>
    <t>https://er.ncsbe.gov/?election_dt=11/06/2018&amp;county_id=0&amp;office=FED&amp;contest=0</t>
  </si>
  <si>
    <t>November 6, 2018 General Election Official Results</t>
  </si>
  <si>
    <t>http://www.enr-scvotes.org/SC/92124/</t>
  </si>
  <si>
    <t>p.1</t>
  </si>
  <si>
    <t>Excell Canvass</t>
  </si>
  <si>
    <t>Lawerence Denney</t>
  </si>
  <si>
    <t>Secretary of State</t>
  </si>
  <si>
    <t>Idaho Secretary of State</t>
  </si>
  <si>
    <t>General Election (to county level) 2018 Statewide</t>
  </si>
  <si>
    <t>https://sos.idaho.gov/elect/results/2018/General/18gen_stwd_cnty.xls</t>
  </si>
  <si>
    <t>Voting Statistics</t>
  </si>
  <si>
    <t>Under Vote</t>
  </si>
  <si>
    <t>Over Vote</t>
  </si>
  <si>
    <t>Reconcile</t>
  </si>
  <si>
    <t>https://www.sec.state.vt.us/media/914449/2018-ge-voterturnout.xlsx</t>
  </si>
  <si>
    <t>2018 GE Voter Turnout excel</t>
  </si>
  <si>
    <t>General Election - November 6, 2018 Election Results (Official)</t>
  </si>
  <si>
    <t>Voting Age Population</t>
  </si>
  <si>
    <t>Total Population</t>
  </si>
  <si>
    <t>Voting Age Citizens</t>
  </si>
  <si>
    <t>2018 General Election Statewide Canvass</t>
  </si>
  <si>
    <t>https://elections.utah.gov/Media/Default/2018%20Election/2018%20General%20Election%20Canvass.xlsx</t>
  </si>
  <si>
    <t>pdf Report</t>
  </si>
  <si>
    <t>Alison Lundergan Grimes</t>
  </si>
  <si>
    <t>PD43+ Massachusetts Election Statistics</t>
  </si>
  <si>
    <t>http://electionstats.state.ma.us/elections/search/year_from:2018/year_to:2018/stage:General</t>
  </si>
  <si>
    <t>November 6, 2018 2018 General Election and Nonpartisan Judicial Runoff Official Results</t>
  </si>
  <si>
    <t>Cross Lake</t>
  </si>
  <si>
    <t>T4 R3 WELS</t>
  </si>
  <si>
    <t>Adamstown/Lower Cupsuptic</t>
  </si>
  <si>
    <t>Barnard/Ebeemee (T5 R9 Nwp)/T4 R9 Nwp/Williamsburg</t>
  </si>
  <si>
    <t>Berry/Cathance/Marion</t>
  </si>
  <si>
    <t>Grindstone/Herseytown/Soldiertown T2 R7 WELS</t>
  </si>
  <si>
    <t>Lexington/Spring Lake</t>
  </si>
  <si>
    <t>T5 R7 WELS/T5 R8 WELS/T6 R8 WELS</t>
  </si>
  <si>
    <t>T12 R13/T9 R8 WELS</t>
  </si>
  <si>
    <t>Millinocket Penobscot Twps</t>
  </si>
  <si>
    <t>Millinocket Piscataquis Twps</t>
  </si>
  <si>
    <t>State UOCAVA</t>
  </si>
  <si>
    <t>2018 Statewide General Election Canvass</t>
  </si>
  <si>
    <t>https://sosmt.gov/wp-content/uploads/2018GeneralReportStateCanvass.pdf</t>
  </si>
  <si>
    <t>Corey Stapleton</t>
  </si>
  <si>
    <t>State of Arizona Official Canvass 2018 General Election - Nov 06, 2018</t>
  </si>
  <si>
    <t>https://azsos.gov/sites/default/files/2018%201203%20Signed%20Official%20Statewide%20Canvass.pdf</t>
  </si>
  <si>
    <t>pp.1-2</t>
  </si>
  <si>
    <t>http://results.oregonvotes.gov/resultsSW.aspx?type=FED&amp;map=CTY</t>
  </si>
  <si>
    <t>Official Canvass General Election November 6, 2018</t>
  </si>
  <si>
    <t>https://elections.il.gov/Downloads/ElectionInformation/VoteTotals/2018GEOfficialVote.pdf</t>
  </si>
  <si>
    <t>Steven S. Sandvoss</t>
  </si>
  <si>
    <t>Executive Director</t>
  </si>
  <si>
    <t>Report of the Votes Cast Minnesota State General Election Tuesday, November 6, 2018</t>
  </si>
  <si>
    <t>2018 Official Election Results General Election: November 6, 2018</t>
  </si>
  <si>
    <t>https://www.maine.gov/sos/cec/elec/results/results18.html#Nov6</t>
  </si>
  <si>
    <t>November 6, 2018 General Election Tabulation of Votes</t>
  </si>
  <si>
    <t>Representative to Congress</t>
  </si>
  <si>
    <t>Alex Padilla</t>
  </si>
  <si>
    <t>Statement of Vote November 6, 2018 General Election</t>
  </si>
  <si>
    <t>https://elections.cdn.sos.ca.gov/sov/2018-general/sov/2018-complete-sov.pdf</t>
  </si>
  <si>
    <t>pp.48-61</t>
  </si>
  <si>
    <t>2018 General Election - Certified Voter Registration and Party Affiliation Numbers</t>
  </si>
  <si>
    <t>Unknown</t>
  </si>
  <si>
    <t>Voter Registration Statistics by County Report of Registration as of October 22, 2018</t>
  </si>
  <si>
    <t>Registered Voters and Party Enrollment as of October 17, 2018</t>
  </si>
  <si>
    <t>http://www.sec.state.ma.us/ele/elepdf/enrollment_count_20181017.pdf</t>
  </si>
  <si>
    <t>http://results.vote.wa.gov/results/current/Turnout.html</t>
  </si>
  <si>
    <t>Voter Turnout</t>
  </si>
  <si>
    <t>http://soswy.state.wy.us/Elections/Docs/VRStats/2018/18DecVR_stats.pdf</t>
  </si>
  <si>
    <t>Statewide Summary Wyoming Voter Registration</t>
  </si>
  <si>
    <t>pp.1-3</t>
  </si>
  <si>
    <t>Minnesota Voter Statistics</t>
  </si>
  <si>
    <t>Michigan Voter Registration Count by County</t>
  </si>
  <si>
    <t>https://www.michigan.gov/documents/sos/2018_Registered_Voter_Count_612843_7.pdf</t>
  </si>
  <si>
    <t>October</t>
  </si>
  <si>
    <t>Ballots - Mail</t>
  </si>
  <si>
    <t>Barbara K. Cegavske</t>
  </si>
  <si>
    <t>October 2018 Voter Registration Statistics General Election Close of Registration, October 18, 2018 Active Voters by County and Party</t>
  </si>
  <si>
    <t>https://www.nj.gov/state/elections/assets/pdf/svrs-reports/2018-1106-voter-registration-by-county.pdf</t>
  </si>
  <si>
    <t>11/05/2018 Statewide Voter Registration Summary</t>
  </si>
  <si>
    <t>Total Number of Registered Voters, Ballots Cast, Ballots Rejected, Percentage of Ballots Cast and the Total Number of Election Districts in New Jersey General Election November 6, 2018</t>
  </si>
  <si>
    <t>https://www.nj.gov/state/elections/assets/pdf/election-results/2018/2018-summary-registered-voters-general-election.pdf</t>
  </si>
  <si>
    <t>https://sos.iowa.gov/elections/pdf/VRStatsArchive/2018/CoNov18.pdf</t>
  </si>
  <si>
    <t>Party Registration</t>
  </si>
  <si>
    <t>http://sos.nh.gov/WorkArea/DownloadAsset.aspx?id=8589984398</t>
  </si>
  <si>
    <t>2018 General Election information and Results - Names on Checklist (Registered Voters)</t>
  </si>
  <si>
    <t>https://results.elections.virginia.gov/vaelections/2018%20November%20General/Site/Statistics/Registration.html</t>
  </si>
  <si>
    <t>2018 November General Unofficial Results Registration Statistics</t>
  </si>
  <si>
    <t>https://apps.azsos.gov/election/voterreg/2018-10-01.pdf</t>
  </si>
  <si>
    <t>State of Arizona Registration Report 2018 General Election- November 6, 2018</t>
  </si>
  <si>
    <t>pp.1,6</t>
  </si>
  <si>
    <t>Registered Voters</t>
  </si>
  <si>
    <t>Total Voters Registered</t>
  </si>
  <si>
    <t>p.i</t>
  </si>
  <si>
    <t>Voter Registration and Participation by County November 6, 2018, General Election</t>
  </si>
  <si>
    <t>https://sos.oregon.gov/elections/Documents/statistics/november-2018-statistical-summary.pdf</t>
  </si>
  <si>
    <t>2018 Voter Registration Statistics - Official November 6, 2018</t>
  </si>
  <si>
    <t>https://www.dos.pa.gov/VotingElections/OtherServicesEvents/VotingElectionStatistics/Documents/2018%20Election%20VR%20Stats.pdf</t>
  </si>
  <si>
    <t>http://www.sos.state.tx.us/elections/historical/nov2016.shtml</t>
  </si>
  <si>
    <t>November 2018 Voter Registration Figures</t>
  </si>
  <si>
    <t>South Dakota Official Election Returns and Registration Figures … General Election November 6, 2018</t>
  </si>
  <si>
    <t>https://sdsos.gov/elections-voting/assets/ElectionReturns2018.pdf</t>
  </si>
  <si>
    <t>2018 General Election - Voter Registration Totals as of November 6, 2018</t>
  </si>
  <si>
    <t>Shantel Krebs</t>
  </si>
  <si>
    <t>Pierre</t>
  </si>
  <si>
    <t>pp.16-17</t>
  </si>
  <si>
    <t>U</t>
  </si>
  <si>
    <t>M</t>
  </si>
  <si>
    <t>Active with NCOA</t>
  </si>
  <si>
    <t>Statewide - Voter Registration Summary</t>
  </si>
  <si>
    <t>http://www.elections.ri.gov/publications/Election_Publications/Voter_Registration/10-07-18_RI_VR_TOTALS.pdf</t>
  </si>
  <si>
    <t>Moderate</t>
  </si>
  <si>
    <t>Voter Statistics</t>
  </si>
  <si>
    <t>Official Turnout (By Party and County) Election: 2018 Gubernatorial General Election Election Date: November 06, 2018</t>
  </si>
  <si>
    <t>https://elections.maryland.gov/elections/2018/turnout/general/Official%20by%20Party%20and%20County.pdf</t>
  </si>
  <si>
    <t>https://www.sos.mo.gov/CMSImages/ElectionResultsStatistics/2018GeneralElectionTurnout.pdf</t>
  </si>
  <si>
    <t>Voter Turnout Report State of Missouri General Election - 2018 General Election Tuesday, November 06, 2018</t>
  </si>
  <si>
    <t>https://www.ok.gov/elections/documents/vr2420_20181101_Registration%20By%20County.pdf</t>
  </si>
  <si>
    <t>Current Registration Statistics by County</t>
  </si>
  <si>
    <t>https://sos.wv.gov/elections/Documents/VoterRegistrationTotals/2018/Oct2018.pdf</t>
  </si>
  <si>
    <t>West Virginia Voter Registration Totals as of October 16, 2018</t>
  </si>
  <si>
    <t>https://elections.wi.gov/sites/default/files/publication/registeredvotersbycounty_12_01_2018_xlsx_43627.xlsx</t>
  </si>
  <si>
    <t>December 1, 2018 Voter Registration Statistics</t>
  </si>
  <si>
    <t>2018 General Election Active Registered Voters By Party Book Closing: October 9, 2018</t>
  </si>
  <si>
    <t>https://dos.myflorida.com/media/700197/2018gen_party.pdf</t>
  </si>
  <si>
    <t>https://electionstatistics.sos.la.gov/Data/Post_Election_Statistics/Statewide/2018_1106_sta.xls</t>
  </si>
  <si>
    <t>https://portal.ct.gov/-/media/SOTS/ElectionServices/Registration_and_Enrollment_Stats/Copy-of-Nov18RE.pdf?la=en</t>
  </si>
  <si>
    <t>https://elections.delaware.gov/reports/pdfs/e70r2001_20181101.pdf</t>
  </si>
  <si>
    <t>ED VR</t>
  </si>
  <si>
    <t>Voting Information</t>
  </si>
  <si>
    <t>http://www.elections.ny.gov/NYSBOE/enrollment/county/county_nov18.xlsx</t>
  </si>
  <si>
    <t>https://elections.delaware.gov/reports/agprpt_2018.html</t>
  </si>
  <si>
    <t>Registered Voters by Age Group and Party 2018 General Election</t>
  </si>
  <si>
    <t>Party Tabulation of Registered Voters</t>
  </si>
  <si>
    <t>https://sos.iowa.gov/elections/pdf/2018/general/turnout.pdf</t>
  </si>
  <si>
    <t>2018 General Election Voter Turnout Report</t>
  </si>
  <si>
    <t>Ballots Cast and Total Registration</t>
  </si>
  <si>
    <t>NYSVoter Enrollment by County, Party Affiliation and Status Voters Registered as of October 31, 2018</t>
  </si>
  <si>
    <t>http://www.sos.state.nm.us/uploads/FileLinks/c785f44b017b423b97cb8fe41dffa5d4/Statewide_10_31_2018.pdf</t>
  </si>
  <si>
    <t>New Mexico Voter Registration Statistics Statewide by County as of October 31, 2018</t>
  </si>
  <si>
    <t>https://results.sos.nd.gov/VoterTurnoutDetails.aspx</t>
  </si>
  <si>
    <t>Voter Registration</t>
  </si>
  <si>
    <t>Official 2018 General Election Results November 6, 2018 Ballots Cast</t>
  </si>
  <si>
    <t>https://www.sos.alabama.gov/sites/default/files/election-data/2019-01/ALVR-2018.xls</t>
  </si>
  <si>
    <t>Voter Registration Statistics - 2018</t>
  </si>
  <si>
    <t>2018 General Election</t>
  </si>
  <si>
    <t>Registration and Party Enrollment Statistics as of November 5, 2018</t>
  </si>
  <si>
    <t>Ballots Cast &amp; Active Registration</t>
  </si>
  <si>
    <t>Party Registration &amp; Inactive Registration</t>
  </si>
  <si>
    <t>American Delta</t>
  </si>
  <si>
    <t>Liberal</t>
  </si>
  <si>
    <t>N Partisan</t>
  </si>
  <si>
    <t>Others</t>
  </si>
  <si>
    <t>Ind of Del</t>
  </si>
  <si>
    <t>Blue Enigma</t>
  </si>
  <si>
    <t>Soc. Workers</t>
  </si>
  <si>
    <t>State Wide Post Election Statistical Report Election Date 11/06/2018 AND</t>
  </si>
  <si>
    <t>MESA - Election Summary Results Election Date: 11/6/2018</t>
  </si>
  <si>
    <t>https://results.elections.myflorida.com/Index.asp?ElectionDate=11/6/2018&amp;DATAMODE=</t>
  </si>
  <si>
    <t>November 6, 2018 General Election Official Results Voter Registration and Turnout</t>
  </si>
  <si>
    <t>pdf File</t>
  </si>
  <si>
    <t>http://electionresults.sos.state.nm.us/resultsVoterTurnout.aspx</t>
  </si>
  <si>
    <t>Official Results General Election - November 6, 2018 Voter Turnout</t>
  </si>
  <si>
    <t>https://sos-tn-gov-files.tnsosfiles.com/2018%20November.pdf</t>
  </si>
  <si>
    <t>Statistical Analysis of Voter Turnout for the November 6, 2018 Election as Submitted by the Counties</t>
  </si>
  <si>
    <t>http://www.sos.ne.gov/elec/2018/pdf/forms/2018-general-election-official-results.pdf</t>
  </si>
  <si>
    <t>Official Report of the Board of State Canvassers</t>
  </si>
  <si>
    <t>John A. Gale</t>
  </si>
  <si>
    <t>Names on Ck</t>
  </si>
  <si>
    <t>EDR Voted</t>
  </si>
  <si>
    <t>https://www.sos.state.co.us/pubs/elections/VoterRegNumbers/2018/November/statistics.xlsx</t>
  </si>
  <si>
    <t>Total Registered Voters by Party &amp; Status as of 03:06 on 12/01/2018</t>
  </si>
  <si>
    <t>Approval Voting</t>
  </si>
  <si>
    <t>November 6, 2018 2018 General Election Official Certified Results</t>
  </si>
  <si>
    <t>Total Registration and Ballots Cast</t>
  </si>
  <si>
    <t>http://www.elections.alaska.gov/statistics/2018/OCT/VOTERS%20BY%20PARTY%20AND%20PRECINCT.htm</t>
  </si>
  <si>
    <t>Number of Registered Voters by Party Within Precinct Date: 10/03/2018</t>
  </si>
  <si>
    <t>Owl</t>
  </si>
  <si>
    <t>Patriot's</t>
  </si>
  <si>
    <t>Twelve Visions</t>
  </si>
  <si>
    <t>Uces' Clowns</t>
  </si>
  <si>
    <t>https://www.sos.alabama.gov/sites/default/files/election-data/2019-01/2018GeneralVoterTurnoutStats.xlsx</t>
  </si>
  <si>
    <t>2018 General Voer Turnout Statistics</t>
  </si>
  <si>
    <t>One-Stop Same-Day registration through Nov 3, 2018</t>
  </si>
  <si>
    <t>https://vt.ncsbe.gov/RegStat/Results/?date=11%2F03%2F2018</t>
  </si>
  <si>
    <t>Voter Registration Statistics Reporting Period: 11/03/2018</t>
  </si>
  <si>
    <t>Data Provided by Secretary of State</t>
  </si>
  <si>
    <t>https://elect.ky.gov/Resources/Documents/voterstatscounty-20181017-133226.pdf</t>
  </si>
  <si>
    <t>Soc Workers</t>
  </si>
  <si>
    <t>Voter Registration Statistics Report</t>
  </si>
  <si>
    <t>pp1-3</t>
  </si>
  <si>
    <t>Document</t>
  </si>
  <si>
    <t>Voter Registration by Party</t>
  </si>
  <si>
    <t>https://sos.idaho.gov/elect/VoterReg/2018/12/partybycounty.html</t>
  </si>
  <si>
    <t>Voter Registration Totals as of December 4, 2018</t>
  </si>
  <si>
    <t>https://www.in.gov/sos/elections/files/Statewide_Voter_Counts_by_County_and_Status_20181015_010532PM.pdf</t>
  </si>
  <si>
    <t>Statewide Voter Counts by County and Status As Of: 10/16/2018</t>
  </si>
  <si>
    <t>Ballots Cast (No voter Registration in ND)</t>
  </si>
  <si>
    <t>Report</t>
  </si>
  <si>
    <t>Canvass</t>
  </si>
  <si>
    <t>Ballots - Overseas</t>
  </si>
  <si>
    <t>https://ctemspublic.pcctg.net/#/reports</t>
  </si>
  <si>
    <t>November 2018 State election Official Results Voting District Report</t>
  </si>
  <si>
    <t>State of Iowa Voter Registration Totals</t>
  </si>
  <si>
    <t>(turnout report does not include same-day registration)</t>
  </si>
  <si>
    <t>Closest match to turnout report</t>
  </si>
  <si>
    <t>Ballots Cast, Total, and Active Registration</t>
  </si>
  <si>
    <t>http://www.kssos.org/elections/18elec/2018_October_Voter_Registration_Certified_Numbers.xlsx</t>
  </si>
  <si>
    <t>http://www.kssos.org/elections/18elec/2018_General_Election_Turnout_Information_UNOFFICIAL.xlsx</t>
  </si>
  <si>
    <t>2018 General Election - UNOFFICIAL Turnout Information</t>
  </si>
  <si>
    <t>2018 General Election Unofficial Results Voter Turnout</t>
  </si>
  <si>
    <t>https://mielections.us/election/results/2018GEN_CENR_TURNOUT.html</t>
  </si>
  <si>
    <t>2018 Michigan Election Voter Turnout 11/06/2018 General, Official</t>
  </si>
  <si>
    <t>pp.3-6</t>
  </si>
  <si>
    <t>https://www.nvsos.gov/sos/elections/voters/voter-registration-statistics/2018-statistics</t>
  </si>
  <si>
    <t>2018 Official Statewide General Election Results November 6, 2018 Voter Turnout Report</t>
  </si>
  <si>
    <t>https://www.nvsos.gov/soselectionpages/results/2018StateWideGeneral/VoterTurnout.aspx</t>
  </si>
  <si>
    <t>http://www.elections.ri.gov/publications/Data_Files/RIGEN18-11.28.xlsx</t>
  </si>
  <si>
    <t>Ballot Cast</t>
  </si>
  <si>
    <t>https://results.elections.virginia.gov/vaelections/2018%20November%20General/Site/Statistics/Turnout.html</t>
  </si>
  <si>
    <t>2018 November General Official Results Turnout Statistics</t>
  </si>
  <si>
    <t>11/06/2018 Unofficial General Election Results - Ballots Cast</t>
  </si>
  <si>
    <t>Reg from Election Results Page</t>
  </si>
  <si>
    <t>Certified Results from the November 6, 2018 General Election for U.S. Senator</t>
  </si>
  <si>
    <t>http://www.elections.ny.gov/NYSBOE/elections/2018/general/2018USSenate.pdf</t>
  </si>
  <si>
    <t>SoV</t>
  </si>
  <si>
    <t>Active Registration</t>
  </si>
  <si>
    <t>Voters by County and Party 11/19/2018</t>
  </si>
  <si>
    <t>December 1, 2018 Six Month Summary Report</t>
  </si>
  <si>
    <t>https://sos-tn-gov-files.tnsosfiles.com/RptSixMonthSumDec2018.pdf</t>
  </si>
  <si>
    <t>First Release</t>
  </si>
  <si>
    <t xml:space="preserve">Summary-Level Results by County - Statewide and District Offices As Amended by Miami County </t>
  </si>
  <si>
    <t>https://www.sos.state.oh.us/globalassets/elections/2018/gen/2018-11-06_statewidecounty_miami.xlsx</t>
  </si>
  <si>
    <t>Updated results in Miami County per Amended certified results.</t>
  </si>
  <si>
    <t>Apache County</t>
  </si>
  <si>
    <t>Added Voter Registration data</t>
  </si>
  <si>
    <t>Added census estimated population data, VAC, and VAP</t>
  </si>
  <si>
    <t>2018 Detailed Voter Registration and Turnout Data</t>
  </si>
  <si>
    <t>Text File</t>
  </si>
  <si>
    <t>Registered &amp; Enrolled Voters - Statewide As of Date: 06-Nov-2018</t>
  </si>
  <si>
    <t>https://www.maine.gov/sos/cec/elec/data/prevregandenroll.html</t>
  </si>
  <si>
    <t>© David Leip 2021 All Rights Reserved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</si>
</sst>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Green][=1]General;[Color15][=3]General;[Black]General"/>
    <numFmt numFmtId="165" formatCode="[Blue][=1]General;[Color15][=3]General;[Black]General"/>
    <numFmt numFmtId="166" formatCode="00"/>
    <numFmt numFmtId="167" formatCode="000"/>
    <numFmt numFmtId="168" formatCode="00000"/>
    <numFmt numFmtId="169" formatCode="yyyy\-mm\-dd"/>
    <numFmt numFmtId="170" formatCode="m/d/yyyy"/>
    <numFmt numFmtId="171" formatCode="[Red][=1]General;[Color15][=3]General;[Black]General"/>
    <numFmt numFmtId="172" formatCode="0.0"/>
    <numFmt numFmtId="173" formatCode="d\ mmm\ yyyy"/>
  </numFmts>
  <fonts count="21" x14ac:knownFonts="1">
    <font>
      <sz val="10"/>
      <name val="Geneva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color indexed="53"/>
      <name val="Geneva"/>
      <family val="2"/>
    </font>
    <font>
      <u/>
      <sz val="10"/>
      <color theme="10"/>
      <name val="Geneva"/>
      <family val="2"/>
    </font>
    <font>
      <u/>
      <sz val="10"/>
      <color theme="11"/>
      <name val="Geneva"/>
      <family val="2"/>
    </font>
    <font>
      <sz val="10"/>
      <color rgb="FFFF6600"/>
      <name val="Geneva"/>
      <family val="2"/>
    </font>
    <font>
      <sz val="10"/>
      <color rgb="FFFF0000"/>
      <name val="Geneva"/>
      <family val="2"/>
    </font>
    <font>
      <b/>
      <sz val="9"/>
      <color rgb="FF000000"/>
      <name val="Geneva"/>
      <family val="2"/>
    </font>
    <font>
      <sz val="9"/>
      <color rgb="FF000000"/>
      <name val="Genev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0"/>
      <color theme="10"/>
      <name val="Geneva"/>
      <family val="2"/>
    </font>
    <font>
      <sz val="10"/>
      <color rgb="FF000000"/>
      <name val="Genev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055">
    <xf numFmtId="0" fontId="0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89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2" fillId="0" borderId="0" xfId="0" applyFont="1"/>
    <xf numFmtId="10" fontId="3" fillId="0" borderId="0" xfId="0" applyNumberFormat="1" applyFont="1"/>
    <xf numFmtId="10" fontId="4" fillId="0" borderId="0" xfId="0" applyNumberFormat="1" applyFont="1"/>
    <xf numFmtId="10" fontId="5" fillId="0" borderId="0" xfId="0" applyNumberFormat="1" applyFont="1"/>
    <xf numFmtId="3" fontId="5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0" fontId="0" fillId="0" borderId="0" xfId="0" applyFill="1"/>
    <xf numFmtId="3" fontId="0" fillId="0" borderId="0" xfId="0" applyNumberFormat="1" applyAlignment="1">
      <alignment horizontal="right"/>
    </xf>
    <xf numFmtId="0" fontId="1" fillId="0" borderId="0" xfId="0" applyFont="1"/>
    <xf numFmtId="3" fontId="0" fillId="0" borderId="0" xfId="0" applyNumberFormat="1" applyAlignment="1"/>
    <xf numFmtId="3" fontId="2" fillId="0" borderId="0" xfId="0" applyNumberFormat="1" applyFont="1"/>
    <xf numFmtId="0" fontId="6" fillId="0" borderId="0" xfId="0" applyFont="1" applyFill="1" applyBorder="1" applyAlignment="1"/>
    <xf numFmtId="1" fontId="2" fillId="0" borderId="0" xfId="0" applyNumberFormat="1" applyFont="1"/>
    <xf numFmtId="0" fontId="0" fillId="0" borderId="0" xfId="0" applyAlignment="1">
      <alignment wrapText="1"/>
    </xf>
    <xf numFmtId="3" fontId="10" fillId="0" borderId="0" xfId="0" applyNumberFormat="1" applyFont="1"/>
    <xf numFmtId="14" fontId="2" fillId="0" borderId="0" xfId="0" applyNumberFormat="1" applyFont="1"/>
    <xf numFmtId="0" fontId="1" fillId="0" borderId="1" xfId="0" applyFont="1" applyBorder="1"/>
    <xf numFmtId="0" fontId="2" fillId="0" borderId="0" xfId="0" applyFont="1" applyBorder="1"/>
    <xf numFmtId="0" fontId="2" fillId="0" borderId="0" xfId="0" applyFont="1" applyFill="1" applyBorder="1"/>
    <xf numFmtId="166" fontId="0" fillId="0" borderId="0" xfId="0" applyNumberFormat="1" applyAlignment="1">
      <alignment horizontal="right"/>
    </xf>
    <xf numFmtId="166" fontId="0" fillId="0" borderId="0" xfId="0" applyNumberFormat="1"/>
    <xf numFmtId="167" fontId="2" fillId="0" borderId="0" xfId="0" applyNumberFormat="1" applyFont="1" applyAlignment="1">
      <alignment horizontal="right"/>
    </xf>
    <xf numFmtId="167" fontId="0" fillId="0" borderId="0" xfId="0" applyNumberFormat="1"/>
    <xf numFmtId="168" fontId="0" fillId="0" borderId="0" xfId="0" applyNumberFormat="1" applyAlignment="1">
      <alignment horizontal="right"/>
    </xf>
    <xf numFmtId="166" fontId="2" fillId="0" borderId="0" xfId="0" applyNumberFormat="1" applyFont="1"/>
    <xf numFmtId="168" fontId="0" fillId="0" borderId="0" xfId="0" applyNumberFormat="1"/>
    <xf numFmtId="166" fontId="0" fillId="0" borderId="0" xfId="0" applyNumberFormat="1" applyAlignment="1"/>
    <xf numFmtId="167" fontId="2" fillId="0" borderId="0" xfId="0" applyNumberFormat="1" applyFont="1" applyAlignment="1"/>
    <xf numFmtId="168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0" fontId="1" fillId="0" borderId="0" xfId="0" applyFont="1" applyAlignment="1"/>
    <xf numFmtId="169" fontId="1" fillId="0" borderId="0" xfId="0" applyNumberFormat="1" applyFont="1"/>
    <xf numFmtId="169" fontId="2" fillId="0" borderId="0" xfId="0" applyNumberFormat="1" applyFont="1"/>
    <xf numFmtId="0" fontId="0" fillId="0" borderId="0" xfId="0" applyFont="1"/>
    <xf numFmtId="14" fontId="0" fillId="0" borderId="0" xfId="0" applyNumberFormat="1"/>
    <xf numFmtId="0" fontId="0" fillId="0" borderId="0" xfId="0" applyFont="1" applyBorder="1"/>
    <xf numFmtId="0" fontId="0" fillId="0" borderId="0" xfId="0" applyAlignment="1">
      <alignment horizontal="center"/>
    </xf>
    <xf numFmtId="170" fontId="0" fillId="0" borderId="0" xfId="0" applyNumberFormat="1"/>
    <xf numFmtId="4" fontId="0" fillId="0" borderId="0" xfId="0" applyNumberFormat="1"/>
    <xf numFmtId="171" fontId="0" fillId="0" borderId="0" xfId="0" applyNumberFormat="1"/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0" fillId="0" borderId="0" xfId="0" applyNumberFormat="1" applyFont="1"/>
    <xf numFmtId="0" fontId="0" fillId="0" borderId="0" xfId="0" applyFont="1" applyAlignment="1"/>
    <xf numFmtId="14" fontId="2" fillId="0" borderId="0" xfId="0" applyNumberFormat="1" applyFont="1" applyAlignment="1"/>
    <xf numFmtId="3" fontId="13" fillId="0" borderId="0" xfId="0" applyNumberFormat="1" applyFont="1"/>
    <xf numFmtId="169" fontId="0" fillId="0" borderId="0" xfId="0" applyNumberFormat="1" applyFont="1"/>
    <xf numFmtId="0" fontId="0" fillId="0" borderId="0" xfId="0" applyFont="1" applyFill="1" applyBorder="1"/>
    <xf numFmtId="172" fontId="0" fillId="0" borderId="0" xfId="0" applyNumberFormat="1"/>
    <xf numFmtId="173" fontId="0" fillId="0" borderId="0" xfId="0" applyNumberFormat="1" applyFont="1"/>
    <xf numFmtId="173" fontId="2" fillId="0" borderId="0" xfId="0" applyNumberFormat="1" applyFont="1"/>
    <xf numFmtId="173" fontId="2" fillId="0" borderId="0" xfId="0" applyNumberFormat="1" applyFont="1" applyAlignment="1"/>
    <xf numFmtId="173" fontId="0" fillId="0" borderId="0" xfId="0" applyNumberFormat="1"/>
    <xf numFmtId="0" fontId="11" fillId="0" borderId="0" xfId="4649" applyAlignment="1" applyProtection="1"/>
    <xf numFmtId="168" fontId="14" fillId="0" borderId="0" xfId="0" applyNumberFormat="1" applyFo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wrapText="1"/>
    </xf>
    <xf numFmtId="0" fontId="11" fillId="0" borderId="0" xfId="4649"/>
    <xf numFmtId="0" fontId="11" fillId="0" borderId="0" xfId="4649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173" fontId="2" fillId="0" borderId="0" xfId="0" applyNumberFormat="1" applyFont="1" applyAlignment="1">
      <alignment wrapText="1"/>
    </xf>
    <xf numFmtId="0" fontId="2" fillId="0" borderId="0" xfId="0" applyFont="1" applyAlignment="1"/>
    <xf numFmtId="3" fontId="14" fillId="0" borderId="0" xfId="0" applyNumberFormat="1" applyFont="1"/>
    <xf numFmtId="0" fontId="2" fillId="0" borderId="0" xfId="0" applyFont="1" applyAlignment="1"/>
    <xf numFmtId="0" fontId="2" fillId="0" borderId="0" xfId="0" applyFont="1" applyAlignment="1"/>
    <xf numFmtId="16" fontId="0" fillId="0" borderId="0" xfId="0" applyNumberFormat="1"/>
    <xf numFmtId="0" fontId="2" fillId="0" borderId="0" xfId="0" applyFont="1" applyAlignment="1"/>
    <xf numFmtId="0" fontId="2" fillId="0" borderId="0" xfId="4649" applyFo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Alignment="1"/>
    <xf numFmtId="0" fontId="19" fillId="0" borderId="0" xfId="4649" applyFont="1"/>
    <xf numFmtId="173" fontId="0" fillId="0" borderId="0" xfId="0" applyNumberFormat="1" applyFont="1" applyAlignment="1"/>
  </cellXfs>
  <cellStyles count="50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Followed Hyperlink" xfId="4372" builtinId="9" hidden="1"/>
    <cellStyle name="Followed Hyperlink" xfId="4374" builtinId="9" hidden="1"/>
    <cellStyle name="Followed Hyperlink" xfId="4376" builtinId="9" hidden="1"/>
    <cellStyle name="Followed Hyperlink" xfId="4378" builtinId="9" hidden="1"/>
    <cellStyle name="Followed Hyperlink" xfId="4380" builtinId="9" hidden="1"/>
    <cellStyle name="Followed Hyperlink" xfId="4382" builtinId="9" hidden="1"/>
    <cellStyle name="Followed Hyperlink" xfId="4384" builtinId="9" hidden="1"/>
    <cellStyle name="Followed Hyperlink" xfId="4386" builtinId="9" hidden="1"/>
    <cellStyle name="Followed Hyperlink" xfId="4388" builtinId="9" hidden="1"/>
    <cellStyle name="Followed Hyperlink" xfId="4390" builtinId="9" hidden="1"/>
    <cellStyle name="Followed Hyperlink" xfId="4392" builtinId="9" hidden="1"/>
    <cellStyle name="Followed Hyperlink" xfId="4394" builtinId="9" hidden="1"/>
    <cellStyle name="Followed Hyperlink" xfId="4396" builtinId="9" hidden="1"/>
    <cellStyle name="Followed Hyperlink" xfId="4398" builtinId="9" hidden="1"/>
    <cellStyle name="Followed Hyperlink" xfId="4400" builtinId="9" hidden="1"/>
    <cellStyle name="Followed Hyperlink" xfId="4402" builtinId="9" hidden="1"/>
    <cellStyle name="Followed Hyperlink" xfId="4404" builtinId="9" hidden="1"/>
    <cellStyle name="Followed Hyperlink" xfId="4406" builtinId="9" hidden="1"/>
    <cellStyle name="Followed Hyperlink" xfId="4408" builtinId="9" hidden="1"/>
    <cellStyle name="Followed Hyperlink" xfId="4410" builtinId="9" hidden="1"/>
    <cellStyle name="Followed Hyperlink" xfId="4412" builtinId="9" hidden="1"/>
    <cellStyle name="Followed Hyperlink" xfId="4414" builtinId="9" hidden="1"/>
    <cellStyle name="Followed Hyperlink" xfId="4416" builtinId="9" hidden="1"/>
    <cellStyle name="Followed Hyperlink" xfId="4418" builtinId="9" hidden="1"/>
    <cellStyle name="Followed Hyperlink" xfId="4420" builtinId="9" hidden="1"/>
    <cellStyle name="Followed Hyperlink" xfId="4422" builtinId="9" hidden="1"/>
    <cellStyle name="Followed Hyperlink" xfId="4424" builtinId="9" hidden="1"/>
    <cellStyle name="Followed Hyperlink" xfId="4426" builtinId="9" hidden="1"/>
    <cellStyle name="Followed Hyperlink" xfId="4428" builtinId="9" hidden="1"/>
    <cellStyle name="Followed Hyperlink" xfId="4430" builtinId="9" hidden="1"/>
    <cellStyle name="Followed Hyperlink" xfId="4432" builtinId="9" hidden="1"/>
    <cellStyle name="Followed Hyperlink" xfId="4434" builtinId="9" hidden="1"/>
    <cellStyle name="Followed Hyperlink" xfId="4436" builtinId="9" hidden="1"/>
    <cellStyle name="Followed Hyperlink" xfId="4438" builtinId="9" hidden="1"/>
    <cellStyle name="Followed Hyperlink" xfId="4440" builtinId="9" hidden="1"/>
    <cellStyle name="Followed Hyperlink" xfId="4442" builtinId="9" hidden="1"/>
    <cellStyle name="Followed Hyperlink" xfId="4444" builtinId="9" hidden="1"/>
    <cellStyle name="Followed Hyperlink" xfId="4446" builtinId="9" hidden="1"/>
    <cellStyle name="Followed Hyperlink" xfId="4448" builtinId="9" hidden="1"/>
    <cellStyle name="Followed Hyperlink" xfId="4450" builtinId="9" hidden="1"/>
    <cellStyle name="Followed Hyperlink" xfId="4452" builtinId="9" hidden="1"/>
    <cellStyle name="Followed Hyperlink" xfId="4454" builtinId="9" hidden="1"/>
    <cellStyle name="Followed Hyperlink" xfId="4456" builtinId="9" hidden="1"/>
    <cellStyle name="Followed Hyperlink" xfId="4458" builtinId="9" hidden="1"/>
    <cellStyle name="Followed Hyperlink" xfId="4460" builtinId="9" hidden="1"/>
    <cellStyle name="Followed Hyperlink" xfId="4462" builtinId="9" hidden="1"/>
    <cellStyle name="Followed Hyperlink" xfId="4464" builtinId="9" hidden="1"/>
    <cellStyle name="Followed Hyperlink" xfId="4466" builtinId="9" hidden="1"/>
    <cellStyle name="Followed Hyperlink" xfId="4468" builtinId="9" hidden="1"/>
    <cellStyle name="Followed Hyperlink" xfId="4470" builtinId="9" hidden="1"/>
    <cellStyle name="Followed Hyperlink" xfId="4472" builtinId="9" hidden="1"/>
    <cellStyle name="Followed Hyperlink" xfId="4474" builtinId="9" hidden="1"/>
    <cellStyle name="Followed Hyperlink" xfId="4476" builtinId="9" hidden="1"/>
    <cellStyle name="Followed Hyperlink" xfId="4478" builtinId="9" hidden="1"/>
    <cellStyle name="Followed Hyperlink" xfId="4480" builtinId="9" hidden="1"/>
    <cellStyle name="Followed Hyperlink" xfId="4482" builtinId="9" hidden="1"/>
    <cellStyle name="Followed Hyperlink" xfId="4484" builtinId="9" hidden="1"/>
    <cellStyle name="Followed Hyperlink" xfId="4486" builtinId="9" hidden="1"/>
    <cellStyle name="Followed Hyperlink" xfId="4488" builtinId="9" hidden="1"/>
    <cellStyle name="Followed Hyperlink" xfId="4490" builtinId="9" hidden="1"/>
    <cellStyle name="Followed Hyperlink" xfId="4492" builtinId="9" hidden="1"/>
    <cellStyle name="Followed Hyperlink" xfId="4494" builtinId="9" hidden="1"/>
    <cellStyle name="Followed Hyperlink" xfId="4496" builtinId="9" hidden="1"/>
    <cellStyle name="Followed Hyperlink" xfId="4498" builtinId="9" hidden="1"/>
    <cellStyle name="Followed Hyperlink" xfId="4500" builtinId="9" hidden="1"/>
    <cellStyle name="Followed Hyperlink" xfId="4502" builtinId="9" hidden="1"/>
    <cellStyle name="Followed Hyperlink" xfId="4504" builtinId="9" hidden="1"/>
    <cellStyle name="Followed Hyperlink" xfId="4506" builtinId="9" hidden="1"/>
    <cellStyle name="Followed Hyperlink" xfId="4508" builtinId="9" hidden="1"/>
    <cellStyle name="Followed Hyperlink" xfId="4510" builtinId="9" hidden="1"/>
    <cellStyle name="Followed Hyperlink" xfId="4512" builtinId="9" hidden="1"/>
    <cellStyle name="Followed Hyperlink" xfId="4514" builtinId="9" hidden="1"/>
    <cellStyle name="Followed Hyperlink" xfId="4516" builtinId="9" hidden="1"/>
    <cellStyle name="Followed Hyperlink" xfId="4518" builtinId="9" hidden="1"/>
    <cellStyle name="Followed Hyperlink" xfId="4520" builtinId="9" hidden="1"/>
    <cellStyle name="Followed Hyperlink" xfId="4522" builtinId="9" hidden="1"/>
    <cellStyle name="Followed Hyperlink" xfId="4524" builtinId="9" hidden="1"/>
    <cellStyle name="Followed Hyperlink" xfId="4526" builtinId="9" hidden="1"/>
    <cellStyle name="Followed Hyperlink" xfId="4528" builtinId="9" hidden="1"/>
    <cellStyle name="Followed Hyperlink" xfId="4530" builtinId="9" hidden="1"/>
    <cellStyle name="Followed Hyperlink" xfId="4532" builtinId="9" hidden="1"/>
    <cellStyle name="Followed Hyperlink" xfId="4534" builtinId="9" hidden="1"/>
    <cellStyle name="Followed Hyperlink" xfId="4536" builtinId="9" hidden="1"/>
    <cellStyle name="Followed Hyperlink" xfId="4538" builtinId="9" hidden="1"/>
    <cellStyle name="Followed Hyperlink" xfId="4540" builtinId="9" hidden="1"/>
    <cellStyle name="Followed Hyperlink" xfId="4542" builtinId="9" hidden="1"/>
    <cellStyle name="Followed Hyperlink" xfId="4544" builtinId="9" hidden="1"/>
    <cellStyle name="Followed Hyperlink" xfId="4546" builtinId="9" hidden="1"/>
    <cellStyle name="Followed Hyperlink" xfId="4548" builtinId="9" hidden="1"/>
    <cellStyle name="Followed Hyperlink" xfId="4550" builtinId="9" hidden="1"/>
    <cellStyle name="Followed Hyperlink" xfId="4552" builtinId="9" hidden="1"/>
    <cellStyle name="Followed Hyperlink" xfId="4554" builtinId="9" hidden="1"/>
    <cellStyle name="Followed Hyperlink" xfId="4556" builtinId="9" hidden="1"/>
    <cellStyle name="Followed Hyperlink" xfId="4558" builtinId="9" hidden="1"/>
    <cellStyle name="Followed Hyperlink" xfId="4560" builtinId="9" hidden="1"/>
    <cellStyle name="Followed Hyperlink" xfId="4562" builtinId="9" hidden="1"/>
    <cellStyle name="Followed Hyperlink" xfId="4564" builtinId="9" hidden="1"/>
    <cellStyle name="Followed Hyperlink" xfId="4566" builtinId="9" hidden="1"/>
    <cellStyle name="Followed Hyperlink" xfId="4568" builtinId="9" hidden="1"/>
    <cellStyle name="Followed Hyperlink" xfId="4570" builtinId="9" hidden="1"/>
    <cellStyle name="Followed Hyperlink" xfId="4572" builtinId="9" hidden="1"/>
    <cellStyle name="Followed Hyperlink" xfId="4574" builtinId="9" hidden="1"/>
    <cellStyle name="Followed Hyperlink" xfId="4576" builtinId="9" hidden="1"/>
    <cellStyle name="Followed Hyperlink" xfId="4578" builtinId="9" hidden="1"/>
    <cellStyle name="Followed Hyperlink" xfId="4580" builtinId="9" hidden="1"/>
    <cellStyle name="Followed Hyperlink" xfId="4582" builtinId="9" hidden="1"/>
    <cellStyle name="Followed Hyperlink" xfId="4584" builtinId="9" hidden="1"/>
    <cellStyle name="Followed Hyperlink" xfId="4586" builtinId="9" hidden="1"/>
    <cellStyle name="Followed Hyperlink" xfId="4588" builtinId="9" hidden="1"/>
    <cellStyle name="Followed Hyperlink" xfId="4590" builtinId="9" hidden="1"/>
    <cellStyle name="Followed Hyperlink" xfId="4592" builtinId="9" hidden="1"/>
    <cellStyle name="Followed Hyperlink" xfId="4594" builtinId="9" hidden="1"/>
    <cellStyle name="Followed Hyperlink" xfId="4596" builtinId="9" hidden="1"/>
    <cellStyle name="Followed Hyperlink" xfId="4598" builtinId="9" hidden="1"/>
    <cellStyle name="Followed Hyperlink" xfId="4600" builtinId="9" hidden="1"/>
    <cellStyle name="Followed Hyperlink" xfId="4602" builtinId="9" hidden="1"/>
    <cellStyle name="Followed Hyperlink" xfId="4604" builtinId="9" hidden="1"/>
    <cellStyle name="Followed Hyperlink" xfId="4606" builtinId="9" hidden="1"/>
    <cellStyle name="Followed Hyperlink" xfId="4608" builtinId="9" hidden="1"/>
    <cellStyle name="Followed Hyperlink" xfId="4610" builtinId="9" hidden="1"/>
    <cellStyle name="Followed Hyperlink" xfId="4612" builtinId="9" hidden="1"/>
    <cellStyle name="Followed Hyperlink" xfId="4614" builtinId="9" hidden="1"/>
    <cellStyle name="Followed Hyperlink" xfId="4616" builtinId="9" hidden="1"/>
    <cellStyle name="Followed Hyperlink" xfId="4618" builtinId="9" hidden="1"/>
    <cellStyle name="Followed Hyperlink" xfId="4620" builtinId="9" hidden="1"/>
    <cellStyle name="Followed Hyperlink" xfId="4622" builtinId="9" hidden="1"/>
    <cellStyle name="Followed Hyperlink" xfId="4624" builtinId="9" hidden="1"/>
    <cellStyle name="Followed Hyperlink" xfId="4626" builtinId="9" hidden="1"/>
    <cellStyle name="Followed Hyperlink" xfId="4628" builtinId="9" hidden="1"/>
    <cellStyle name="Followed Hyperlink" xfId="4630" builtinId="9" hidden="1"/>
    <cellStyle name="Followed Hyperlink" xfId="4632" builtinId="9" hidden="1"/>
    <cellStyle name="Followed Hyperlink" xfId="4634" builtinId="9" hidden="1"/>
    <cellStyle name="Followed Hyperlink" xfId="4636" builtinId="9" hidden="1"/>
    <cellStyle name="Followed Hyperlink" xfId="4638" builtinId="9" hidden="1"/>
    <cellStyle name="Followed Hyperlink" xfId="4640" builtinId="9" hidden="1"/>
    <cellStyle name="Followed Hyperlink" xfId="4642" builtinId="9" hidden="1"/>
    <cellStyle name="Followed Hyperlink" xfId="4644" builtinId="9" hidden="1"/>
    <cellStyle name="Followed Hyperlink" xfId="4646" builtinId="9" hidden="1"/>
    <cellStyle name="Followed Hyperlink" xfId="4648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Hyperlink" xfId="4371" builtinId="8" hidden="1"/>
    <cellStyle name="Hyperlink" xfId="4373" builtinId="8" hidden="1"/>
    <cellStyle name="Hyperlink" xfId="4375" builtinId="8" hidden="1"/>
    <cellStyle name="Hyperlink" xfId="4377" builtinId="8" hidden="1"/>
    <cellStyle name="Hyperlink" xfId="4379" builtinId="8" hidden="1"/>
    <cellStyle name="Hyperlink" xfId="4381" builtinId="8" hidden="1"/>
    <cellStyle name="Hyperlink" xfId="4383" builtinId="8" hidden="1"/>
    <cellStyle name="Hyperlink" xfId="4385" builtinId="8" hidden="1"/>
    <cellStyle name="Hyperlink" xfId="4387" builtinId="8" hidden="1"/>
    <cellStyle name="Hyperlink" xfId="4389" builtinId="8" hidden="1"/>
    <cellStyle name="Hyperlink" xfId="4391" builtinId="8" hidden="1"/>
    <cellStyle name="Hyperlink" xfId="4393" builtinId="8" hidden="1"/>
    <cellStyle name="Hyperlink" xfId="4395" builtinId="8" hidden="1"/>
    <cellStyle name="Hyperlink" xfId="4397" builtinId="8" hidden="1"/>
    <cellStyle name="Hyperlink" xfId="4399" builtinId="8" hidden="1"/>
    <cellStyle name="Hyperlink" xfId="4401" builtinId="8" hidden="1"/>
    <cellStyle name="Hyperlink" xfId="4403" builtinId="8" hidden="1"/>
    <cellStyle name="Hyperlink" xfId="4405" builtinId="8" hidden="1"/>
    <cellStyle name="Hyperlink" xfId="4407" builtinId="8" hidden="1"/>
    <cellStyle name="Hyperlink" xfId="4409" builtinId="8" hidden="1"/>
    <cellStyle name="Hyperlink" xfId="4411" builtinId="8" hidden="1"/>
    <cellStyle name="Hyperlink" xfId="4413" builtinId="8" hidden="1"/>
    <cellStyle name="Hyperlink" xfId="4415" builtinId="8" hidden="1"/>
    <cellStyle name="Hyperlink" xfId="4417" builtinId="8" hidden="1"/>
    <cellStyle name="Hyperlink" xfId="4419" builtinId="8" hidden="1"/>
    <cellStyle name="Hyperlink" xfId="4421" builtinId="8" hidden="1"/>
    <cellStyle name="Hyperlink" xfId="4423" builtinId="8" hidden="1"/>
    <cellStyle name="Hyperlink" xfId="4425" builtinId="8" hidden="1"/>
    <cellStyle name="Hyperlink" xfId="4427" builtinId="8" hidden="1"/>
    <cellStyle name="Hyperlink" xfId="4429" builtinId="8" hidden="1"/>
    <cellStyle name="Hyperlink" xfId="4431" builtinId="8" hidden="1"/>
    <cellStyle name="Hyperlink" xfId="4433" builtinId="8" hidden="1"/>
    <cellStyle name="Hyperlink" xfId="4435" builtinId="8" hidden="1"/>
    <cellStyle name="Hyperlink" xfId="4437" builtinId="8" hidden="1"/>
    <cellStyle name="Hyperlink" xfId="4439" builtinId="8" hidden="1"/>
    <cellStyle name="Hyperlink" xfId="4441" builtinId="8" hidden="1"/>
    <cellStyle name="Hyperlink" xfId="4443" builtinId="8" hidden="1"/>
    <cellStyle name="Hyperlink" xfId="4445" builtinId="8" hidden="1"/>
    <cellStyle name="Hyperlink" xfId="4447" builtinId="8" hidden="1"/>
    <cellStyle name="Hyperlink" xfId="4449" builtinId="8" hidden="1"/>
    <cellStyle name="Hyperlink" xfId="4451" builtinId="8" hidden="1"/>
    <cellStyle name="Hyperlink" xfId="4453" builtinId="8" hidden="1"/>
    <cellStyle name="Hyperlink" xfId="4455" builtinId="8" hidden="1"/>
    <cellStyle name="Hyperlink" xfId="4457" builtinId="8" hidden="1"/>
    <cellStyle name="Hyperlink" xfId="4459" builtinId="8" hidden="1"/>
    <cellStyle name="Hyperlink" xfId="4461" builtinId="8" hidden="1"/>
    <cellStyle name="Hyperlink" xfId="4463" builtinId="8" hidden="1"/>
    <cellStyle name="Hyperlink" xfId="4465" builtinId="8" hidden="1"/>
    <cellStyle name="Hyperlink" xfId="4467" builtinId="8" hidden="1"/>
    <cellStyle name="Hyperlink" xfId="4469" builtinId="8" hidden="1"/>
    <cellStyle name="Hyperlink" xfId="4471" builtinId="8" hidden="1"/>
    <cellStyle name="Hyperlink" xfId="4473" builtinId="8" hidden="1"/>
    <cellStyle name="Hyperlink" xfId="4475" builtinId="8" hidden="1"/>
    <cellStyle name="Hyperlink" xfId="4477" builtinId="8" hidden="1"/>
    <cellStyle name="Hyperlink" xfId="4479" builtinId="8" hidden="1"/>
    <cellStyle name="Hyperlink" xfId="4481" builtinId="8" hidden="1"/>
    <cellStyle name="Hyperlink" xfId="4483" builtinId="8" hidden="1"/>
    <cellStyle name="Hyperlink" xfId="4485" builtinId="8" hidden="1"/>
    <cellStyle name="Hyperlink" xfId="4487" builtinId="8" hidden="1"/>
    <cellStyle name="Hyperlink" xfId="4489" builtinId="8" hidden="1"/>
    <cellStyle name="Hyperlink" xfId="4491" builtinId="8" hidden="1"/>
    <cellStyle name="Hyperlink" xfId="4493" builtinId="8" hidden="1"/>
    <cellStyle name="Hyperlink" xfId="4495" builtinId="8" hidden="1"/>
    <cellStyle name="Hyperlink" xfId="4497" builtinId="8" hidden="1"/>
    <cellStyle name="Hyperlink" xfId="4499" builtinId="8" hidden="1"/>
    <cellStyle name="Hyperlink" xfId="4501" builtinId="8" hidden="1"/>
    <cellStyle name="Hyperlink" xfId="4503" builtinId="8" hidden="1"/>
    <cellStyle name="Hyperlink" xfId="4505" builtinId="8" hidden="1"/>
    <cellStyle name="Hyperlink" xfId="4507" builtinId="8" hidden="1"/>
    <cellStyle name="Hyperlink" xfId="4509" builtinId="8" hidden="1"/>
    <cellStyle name="Hyperlink" xfId="4511" builtinId="8" hidden="1"/>
    <cellStyle name="Hyperlink" xfId="4513" builtinId="8" hidden="1"/>
    <cellStyle name="Hyperlink" xfId="4515" builtinId="8" hidden="1"/>
    <cellStyle name="Hyperlink" xfId="4517" builtinId="8" hidden="1"/>
    <cellStyle name="Hyperlink" xfId="4519" builtinId="8" hidden="1"/>
    <cellStyle name="Hyperlink" xfId="4521" builtinId="8" hidden="1"/>
    <cellStyle name="Hyperlink" xfId="4523" builtinId="8" hidden="1"/>
    <cellStyle name="Hyperlink" xfId="4525" builtinId="8" hidden="1"/>
    <cellStyle name="Hyperlink" xfId="4527" builtinId="8" hidden="1"/>
    <cellStyle name="Hyperlink" xfId="4529" builtinId="8" hidden="1"/>
    <cellStyle name="Hyperlink" xfId="4531" builtinId="8" hidden="1"/>
    <cellStyle name="Hyperlink" xfId="4533" builtinId="8" hidden="1"/>
    <cellStyle name="Hyperlink" xfId="4535" builtinId="8" hidden="1"/>
    <cellStyle name="Hyperlink" xfId="4537" builtinId="8" hidden="1"/>
    <cellStyle name="Hyperlink" xfId="4539" builtinId="8" hidden="1"/>
    <cellStyle name="Hyperlink" xfId="4541" builtinId="8" hidden="1"/>
    <cellStyle name="Hyperlink" xfId="4543" builtinId="8" hidden="1"/>
    <cellStyle name="Hyperlink" xfId="4545" builtinId="8" hidden="1"/>
    <cellStyle name="Hyperlink" xfId="4547" builtinId="8" hidden="1"/>
    <cellStyle name="Hyperlink" xfId="4549" builtinId="8" hidden="1"/>
    <cellStyle name="Hyperlink" xfId="4551" builtinId="8" hidden="1"/>
    <cellStyle name="Hyperlink" xfId="4553" builtinId="8" hidden="1"/>
    <cellStyle name="Hyperlink" xfId="4555" builtinId="8" hidden="1"/>
    <cellStyle name="Hyperlink" xfId="4557" builtinId="8" hidden="1"/>
    <cellStyle name="Hyperlink" xfId="4559" builtinId="8" hidden="1"/>
    <cellStyle name="Hyperlink" xfId="4561" builtinId="8" hidden="1"/>
    <cellStyle name="Hyperlink" xfId="4563" builtinId="8" hidden="1"/>
    <cellStyle name="Hyperlink" xfId="4565" builtinId="8" hidden="1"/>
    <cellStyle name="Hyperlink" xfId="4567" builtinId="8" hidden="1"/>
    <cellStyle name="Hyperlink" xfId="4569" builtinId="8" hidden="1"/>
    <cellStyle name="Hyperlink" xfId="4571" builtinId="8" hidden="1"/>
    <cellStyle name="Hyperlink" xfId="4573" builtinId="8" hidden="1"/>
    <cellStyle name="Hyperlink" xfId="4575" builtinId="8" hidden="1"/>
    <cellStyle name="Hyperlink" xfId="4577" builtinId="8" hidden="1"/>
    <cellStyle name="Hyperlink" xfId="4579" builtinId="8" hidden="1"/>
    <cellStyle name="Hyperlink" xfId="4581" builtinId="8" hidden="1"/>
    <cellStyle name="Hyperlink" xfId="4583" builtinId="8" hidden="1"/>
    <cellStyle name="Hyperlink" xfId="4585" builtinId="8" hidden="1"/>
    <cellStyle name="Hyperlink" xfId="4587" builtinId="8" hidden="1"/>
    <cellStyle name="Hyperlink" xfId="4589" builtinId="8" hidden="1"/>
    <cellStyle name="Hyperlink" xfId="4591" builtinId="8" hidden="1"/>
    <cellStyle name="Hyperlink" xfId="4593" builtinId="8" hidden="1"/>
    <cellStyle name="Hyperlink" xfId="4595" builtinId="8" hidden="1"/>
    <cellStyle name="Hyperlink" xfId="4597" builtinId="8" hidden="1"/>
    <cellStyle name="Hyperlink" xfId="4599" builtinId="8" hidden="1"/>
    <cellStyle name="Hyperlink" xfId="4601" builtinId="8" hidden="1"/>
    <cellStyle name="Hyperlink" xfId="4603" builtinId="8" hidden="1"/>
    <cellStyle name="Hyperlink" xfId="4605" builtinId="8" hidden="1"/>
    <cellStyle name="Hyperlink" xfId="4607" builtinId="8" hidden="1"/>
    <cellStyle name="Hyperlink" xfId="4609" builtinId="8" hidden="1"/>
    <cellStyle name="Hyperlink" xfId="4611" builtinId="8" hidden="1"/>
    <cellStyle name="Hyperlink" xfId="4613" builtinId="8" hidden="1"/>
    <cellStyle name="Hyperlink" xfId="4615" builtinId="8" hidden="1"/>
    <cellStyle name="Hyperlink" xfId="4617" builtinId="8" hidden="1"/>
    <cellStyle name="Hyperlink" xfId="4619" builtinId="8" hidden="1"/>
    <cellStyle name="Hyperlink" xfId="4621" builtinId="8" hidden="1"/>
    <cellStyle name="Hyperlink" xfId="4623" builtinId="8" hidden="1"/>
    <cellStyle name="Hyperlink" xfId="4625" builtinId="8" hidden="1"/>
    <cellStyle name="Hyperlink" xfId="4627" builtinId="8" hidden="1"/>
    <cellStyle name="Hyperlink" xfId="4629" builtinId="8" hidden="1"/>
    <cellStyle name="Hyperlink" xfId="4631" builtinId="8" hidden="1"/>
    <cellStyle name="Hyperlink" xfId="4633" builtinId="8" hidden="1"/>
    <cellStyle name="Hyperlink" xfId="4635" builtinId="8" hidden="1"/>
    <cellStyle name="Hyperlink" xfId="4637" builtinId="8" hidden="1"/>
    <cellStyle name="Hyperlink" xfId="4639" builtinId="8" hidden="1"/>
    <cellStyle name="Hyperlink" xfId="4641" builtinId="8" hidden="1"/>
    <cellStyle name="Hyperlink" xfId="4643" builtinId="8" hidden="1"/>
    <cellStyle name="Hyperlink" xfId="4645" builtinId="8" hidden="1"/>
    <cellStyle name="Hyperlink" xfId="4647" builtinId="8" hidden="1"/>
    <cellStyle name="Hyperlink" xfId="4649" builtinId="8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228600</xdr:colOff>
      <xdr:row>3285</xdr:row>
      <xdr:rowOff>38100</xdr:rowOff>
    </xdr:from>
    <xdr:to>
      <xdr:col>7</xdr:col>
      <xdr:colOff>723900</xdr:colOff>
      <xdr:row>3290</xdr:row>
      <xdr:rowOff>76200</xdr:rowOff>
    </xdr:to>
    <xdr:sp macro="" textlink="">
      <xdr:nvSpPr>
        <xdr:cNvPr id="2" name="Text Box 103" hidden="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>
          <a:spLocks noChangeArrowheads="1"/>
        </xdr:cNvSpPr>
      </xdr:nvSpPr>
      <xdr:spPr bwMode="auto">
        <a:xfrm>
          <a:off x="5778500" y="2150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ip/Web/Data/Data%20National/House/2018%20House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right"/>
      <sheetName val="Verify"/>
      <sheetName val="State"/>
      <sheetName val="County"/>
      <sheetName val="Town"/>
      <sheetName val="Graphs"/>
      <sheetName val="Party"/>
      <sheetName val="Cong Dist"/>
      <sheetName val="Statistics"/>
      <sheetName val="State VTO"/>
      <sheetName val="County VTO"/>
      <sheetName val="Town VTO"/>
      <sheetName val="CD VTO"/>
      <sheetName val="Candidates"/>
      <sheetName val="Data Sources"/>
      <sheetName val="Notes"/>
      <sheetName val="CountyWin"/>
      <sheetName val="Update Log"/>
    </sheetNames>
    <sheetDataSet>
      <sheetData sheetId="0"/>
      <sheetData sheetId="1"/>
      <sheetData sheetId="2"/>
      <sheetData sheetId="3">
        <row r="2213">
          <cell r="C2213">
            <v>4412568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5B0B11FC-4E59-E24A-9A3A-EE3DD06B34D0}" userId="S::david.leip@cohu.com::a6e0cd32-25dc-46ab-8845-161441b6a9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0-07-29T01:50:48.27" personId="{5B0B11FC-4E59-E24A-9A3A-EE3DD06B34D0}" id="{4ED9F39F-1CD5-754C-8CC5-1552558E97B3}">
    <text>Population data from U.S. Census Bureau co-est2018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sdsos.gov/elections-voting/assets/ElectionReturns2018.pdf" TargetMode="External"/><Relationship Id="rId21" Type="http://schemas.openxmlformats.org/officeDocument/2006/relationships/hyperlink" Target="https://sos.oregon.gov/elections/Documents/statistics/november-2018-statistical-summary.pdf" TargetMode="External"/><Relationship Id="rId42" Type="http://schemas.openxmlformats.org/officeDocument/2006/relationships/hyperlink" Target="https://sos.iowa.gov/elections/pdf/2018/general/turnout.pdf" TargetMode="External"/><Relationship Id="rId47" Type="http://schemas.openxmlformats.org/officeDocument/2006/relationships/hyperlink" Target="https://sos-tn-gov-files.tnsosfiles.com/2018%20November.pdf" TargetMode="External"/><Relationship Id="rId63" Type="http://schemas.openxmlformats.org/officeDocument/2006/relationships/hyperlink" Target="http://www.kssos.org/elections/18elec/2018_October_Voter_Registration_Certified_Numbers.xlsx" TargetMode="External"/><Relationship Id="rId68" Type="http://schemas.openxmlformats.org/officeDocument/2006/relationships/hyperlink" Target="https://www.sos.state.oh.us/globalassets/elections/2018/gen/2018-11-06_statewidecounty_miami.xlsx" TargetMode="External"/><Relationship Id="rId7" Type="http://schemas.openxmlformats.org/officeDocument/2006/relationships/hyperlink" Target="https://electionresults.sos.state.mn.us/Results/MediaResult/115?mediafileid=27" TargetMode="External"/><Relationship Id="rId71" Type="http://schemas.openxmlformats.org/officeDocument/2006/relationships/comments" Target="../comments4.xml"/><Relationship Id="rId2" Type="http://schemas.openxmlformats.org/officeDocument/2006/relationships/hyperlink" Target="http://soswy.state.wy.us/Elections/Docs/2018/Results/General/2018_Statewide_Total_Ballots_Cast_Summary.pdf" TargetMode="External"/><Relationship Id="rId16" Type="http://schemas.openxmlformats.org/officeDocument/2006/relationships/hyperlink" Target="https://apps.azsos.gov/election/voterreg/2018-10-01.pdf" TargetMode="External"/><Relationship Id="rId29" Type="http://schemas.openxmlformats.org/officeDocument/2006/relationships/hyperlink" Target="https://results.enr.clarityelections.com/GA/91639/" TargetMode="External"/><Relationship Id="rId11" Type="http://schemas.openxmlformats.org/officeDocument/2006/relationships/hyperlink" Target="https://www.nj.gov/state/elections/assets/pdf/svrs-reports/2018-1106-voter-registration-by-county.pdf" TargetMode="External"/><Relationship Id="rId24" Type="http://schemas.openxmlformats.org/officeDocument/2006/relationships/hyperlink" Target="https://elections.utah.gov/Media/Default/2018%20Election/2018%20General%20Election%20Canvass.xlsx" TargetMode="External"/><Relationship Id="rId32" Type="http://schemas.openxmlformats.org/officeDocument/2006/relationships/hyperlink" Target="https://www.sos.mo.gov/CMSImages/ElectionResultsStatistics/2018GeneralElectionTurnout.pdf" TargetMode="External"/><Relationship Id="rId37" Type="http://schemas.openxmlformats.org/officeDocument/2006/relationships/hyperlink" Target="https://electionstatistics.sos.la.gov/Data/Post_Election_Statistics/Statewide/2018_1106_sta.xls" TargetMode="External"/><Relationship Id="rId40" Type="http://schemas.openxmlformats.org/officeDocument/2006/relationships/hyperlink" Target="https://sosmt.gov/wp-content/uploads/2018GeneralReportStateCanvass.pdf" TargetMode="External"/><Relationship Id="rId45" Type="http://schemas.openxmlformats.org/officeDocument/2006/relationships/hyperlink" Target="https://www.sos.alabama.gov/sites/default/files/election-data/2019-01/ALVR-2018.xls" TargetMode="External"/><Relationship Id="rId53" Type="http://schemas.openxmlformats.org/officeDocument/2006/relationships/hyperlink" Target="https://vt.ncsbe.gov/RegStat/Results/?date=11%2F03%2F2018" TargetMode="External"/><Relationship Id="rId58" Type="http://schemas.openxmlformats.org/officeDocument/2006/relationships/hyperlink" Target="https://results.arizona.vote/" TargetMode="External"/><Relationship Id="rId66" Type="http://schemas.openxmlformats.org/officeDocument/2006/relationships/hyperlink" Target="https://www.maine.gov/sos/cec/elec/results/results18.html" TargetMode="External"/><Relationship Id="rId5" Type="http://schemas.openxmlformats.org/officeDocument/2006/relationships/hyperlink" Target="http://results.vote.wa.gov/results/current/Turnout.html" TargetMode="External"/><Relationship Id="rId61" Type="http://schemas.openxmlformats.org/officeDocument/2006/relationships/hyperlink" Target="https://results.enr.clarityelections.com/CO/91808/" TargetMode="External"/><Relationship Id="rId19" Type="http://schemas.openxmlformats.org/officeDocument/2006/relationships/hyperlink" Target="https://elections.il.gov/Downloads/ElectionInformation/VoteTotals/2018GEOfficialVote.pdf" TargetMode="External"/><Relationship Id="rId14" Type="http://schemas.openxmlformats.org/officeDocument/2006/relationships/hyperlink" Target="http://sos.nh.gov/WorkArea/DownloadAsset.aspx?id=8589984398" TargetMode="External"/><Relationship Id="rId22" Type="http://schemas.openxmlformats.org/officeDocument/2006/relationships/hyperlink" Target="https://www.dos.pa.gov/VotingElections/OtherServicesEvents/VotingElectionStatistics/Documents/2018%20Election%20VR%20Stats.pdf" TargetMode="External"/><Relationship Id="rId27" Type="http://schemas.openxmlformats.org/officeDocument/2006/relationships/hyperlink" Target="http://www.enr-scvotes.org/SC/92124/" TargetMode="External"/><Relationship Id="rId30" Type="http://schemas.openxmlformats.org/officeDocument/2006/relationships/hyperlink" Target="https://indianaenr.blob.core.usgovcloudapi.net/site/index.html" TargetMode="External"/><Relationship Id="rId35" Type="http://schemas.openxmlformats.org/officeDocument/2006/relationships/hyperlink" Target="https://elections.wi.gov/sites/default/files/publication/registeredvotersbycounty_12_01_2018_xlsx_43627.xlsx" TargetMode="External"/><Relationship Id="rId43" Type="http://schemas.openxmlformats.org/officeDocument/2006/relationships/hyperlink" Target="http://www.sos.state.nm.us/uploads/FileLinks/c785f44b017b423b97cb8fe41dffa5d4/Statewide_10_31_2018.pdf" TargetMode="External"/><Relationship Id="rId48" Type="http://schemas.openxmlformats.org/officeDocument/2006/relationships/hyperlink" Target="http://www.sos.ne.gov/elec/2018/pdf/forms/2018-general-election-official-results.pdf" TargetMode="External"/><Relationship Id="rId56" Type="http://schemas.openxmlformats.org/officeDocument/2006/relationships/hyperlink" Target="https://sos.idaho.gov/elect/VoterReg/2018/12/partybycounty.html" TargetMode="External"/><Relationship Id="rId64" Type="http://schemas.openxmlformats.org/officeDocument/2006/relationships/hyperlink" Target="http://electionstats.state.ma.us/elections/search/year_from:2018/year_to:2018/stage:General" TargetMode="External"/><Relationship Id="rId69" Type="http://schemas.openxmlformats.org/officeDocument/2006/relationships/hyperlink" Target="https://www.maine.gov/sos/cec/elec/data/prevregandenroll.html" TargetMode="External"/><Relationship Id="rId8" Type="http://schemas.openxmlformats.org/officeDocument/2006/relationships/hyperlink" Target="https://www.michigan.gov/documents/sos/2018_Registered_Voter_Count_612843_7.pdf" TargetMode="External"/><Relationship Id="rId51" Type="http://schemas.openxmlformats.org/officeDocument/2006/relationships/hyperlink" Target="http://www.elections.alaska.gov/results/18GENR/" TargetMode="External"/><Relationship Id="rId3" Type="http://schemas.openxmlformats.org/officeDocument/2006/relationships/hyperlink" Target="https://elections.cdn.sos.ca.gov/sov/2018-general/sov/2018-complete-sov.pdf" TargetMode="External"/><Relationship Id="rId12" Type="http://schemas.openxmlformats.org/officeDocument/2006/relationships/hyperlink" Target="https://vote.ohio.gov/" TargetMode="External"/><Relationship Id="rId17" Type="http://schemas.openxmlformats.org/officeDocument/2006/relationships/hyperlink" Target="https://results.enr.clarityelections.com/AR/92174/" TargetMode="External"/><Relationship Id="rId25" Type="http://schemas.openxmlformats.org/officeDocument/2006/relationships/hyperlink" Target="http://www.sos.state.tx.us/elections/historical/nov2016.shtml" TargetMode="External"/><Relationship Id="rId33" Type="http://schemas.openxmlformats.org/officeDocument/2006/relationships/hyperlink" Target="https://www.ok.gov/elections/documents/vr2420_20181101_Registration%20By%20County.pdf" TargetMode="External"/><Relationship Id="rId38" Type="http://schemas.openxmlformats.org/officeDocument/2006/relationships/hyperlink" Target="https://portal.ct.gov/-/media/SOTS/ElectionServices/Registration_and_Enrollment_Stats/Copy-of-Nov18RE.pdf?la=en" TargetMode="External"/><Relationship Id="rId46" Type="http://schemas.openxmlformats.org/officeDocument/2006/relationships/hyperlink" Target="http://results.enr.clarityelections.com/WV/92360/" TargetMode="External"/><Relationship Id="rId59" Type="http://schemas.openxmlformats.org/officeDocument/2006/relationships/hyperlink" Target="https://azsos.gov/sites/default/files/2018%201203%20Signed%20Official%20Statewide%20Canvass.pdf" TargetMode="External"/><Relationship Id="rId67" Type="http://schemas.openxmlformats.org/officeDocument/2006/relationships/hyperlink" Target="https://sos-tn-gov-files.tnsosfiles.com/RptSixMonthSumDec2018.pdf" TargetMode="External"/><Relationship Id="rId20" Type="http://schemas.openxmlformats.org/officeDocument/2006/relationships/hyperlink" Target="http://results.oregonvotes.gov/resultsSW.aspx?type=FED&amp;map=CTY" TargetMode="External"/><Relationship Id="rId41" Type="http://schemas.openxmlformats.org/officeDocument/2006/relationships/hyperlink" Target="https://elections.delaware.gov/reports/pdfs/e70r2001_20181101.pdf" TargetMode="External"/><Relationship Id="rId54" Type="http://schemas.openxmlformats.org/officeDocument/2006/relationships/hyperlink" Target="https://elect.ky.gov/Resources/Documents/voterstatscounty-20181017-133226.pdf" TargetMode="External"/><Relationship Id="rId62" Type="http://schemas.openxmlformats.org/officeDocument/2006/relationships/hyperlink" Target="http://www.kssos.org/elections/18elec/2018_General_Election_Turnout_Information_UNOFFICIAL.xlsx" TargetMode="External"/><Relationship Id="rId70" Type="http://schemas.openxmlformats.org/officeDocument/2006/relationships/vmlDrawing" Target="../drawings/vmlDrawing4.vml"/><Relationship Id="rId1" Type="http://schemas.openxmlformats.org/officeDocument/2006/relationships/hyperlink" Target="https://sos.idaho.gov/elect/results/2018/General/18gen_stwd_cnty.xls" TargetMode="External"/><Relationship Id="rId6" Type="http://schemas.openxmlformats.org/officeDocument/2006/relationships/hyperlink" Target="http://soswy.state.wy.us/Elections/Docs/VRStats/2018/18DecVR_stats.pdf" TargetMode="External"/><Relationship Id="rId15" Type="http://schemas.openxmlformats.org/officeDocument/2006/relationships/hyperlink" Target="https://results.elections.virginia.gov/vaelections/2018%20November%20General/Site/Statistics/Registration.html" TargetMode="External"/><Relationship Id="rId23" Type="http://schemas.openxmlformats.org/officeDocument/2006/relationships/hyperlink" Target="https://electionresults.utah.gov/elections/countyCount/300000" TargetMode="External"/><Relationship Id="rId28" Type="http://schemas.openxmlformats.org/officeDocument/2006/relationships/hyperlink" Target="http://www.elections.ri.gov/publications/Election_Publications/Voter_Registration/10-07-18_RI_VR_TOTALS.pdf" TargetMode="External"/><Relationship Id="rId36" Type="http://schemas.openxmlformats.org/officeDocument/2006/relationships/hyperlink" Target="https://dos.myflorida.com/media/700197/2018gen_party.pdf" TargetMode="External"/><Relationship Id="rId49" Type="http://schemas.openxmlformats.org/officeDocument/2006/relationships/hyperlink" Target="https://ctemspublic.pcctg.net/" TargetMode="External"/><Relationship Id="rId57" Type="http://schemas.openxmlformats.org/officeDocument/2006/relationships/hyperlink" Target="https://www.in.gov/sos/elections/files/Statewide_Voter_Counts_by_County_and_Status_20181015_010532PM.pdf" TargetMode="External"/><Relationship Id="rId10" Type="http://schemas.openxmlformats.org/officeDocument/2006/relationships/hyperlink" Target="https://www.nj.gov/state/elections/assets/pdf/election-results/2018/2018-summary-registered-voters-general-election.pdf" TargetMode="External"/><Relationship Id="rId31" Type="http://schemas.openxmlformats.org/officeDocument/2006/relationships/hyperlink" Target="https://elections.maryland.gov/elections/2018/turnout/general/Official%20by%20Party%20and%20County.pdf" TargetMode="External"/><Relationship Id="rId44" Type="http://schemas.openxmlformats.org/officeDocument/2006/relationships/hyperlink" Target="http://www.elections.ny.gov/NYSBOE/enrollment/county/county_nov18.xlsx" TargetMode="External"/><Relationship Id="rId52" Type="http://schemas.openxmlformats.org/officeDocument/2006/relationships/hyperlink" Target="http://www.elections.alaska.gov/statistics/2018/OCT/VOTERS%20BY%20PARTY%20AND%20PRECINCT.htm" TargetMode="External"/><Relationship Id="rId60" Type="http://schemas.openxmlformats.org/officeDocument/2006/relationships/hyperlink" Target="https://results.elections.myflorida.com/Index.asp?ElectionDate=11/6/2018&amp;DATAMODE=" TargetMode="External"/><Relationship Id="rId65" Type="http://schemas.openxmlformats.org/officeDocument/2006/relationships/hyperlink" Target="https://mielections.us/election/results/2018GEN_CENR_TURNOUT.html" TargetMode="External"/><Relationship Id="rId4" Type="http://schemas.openxmlformats.org/officeDocument/2006/relationships/hyperlink" Target="http://www.sec.state.ma.us/ele/elepdf/enrollment_count_20181017.pdf" TargetMode="External"/><Relationship Id="rId9" Type="http://schemas.openxmlformats.org/officeDocument/2006/relationships/hyperlink" Target="https://www.nvsos.gov/sos/elections/voters/voter-registration-statistics/2018-statistics" TargetMode="External"/><Relationship Id="rId13" Type="http://schemas.openxmlformats.org/officeDocument/2006/relationships/hyperlink" Target="https://sos.iowa.gov/elections/pdf/VRStatsArchive/2018/CoNov18.pdf" TargetMode="External"/><Relationship Id="rId18" Type="http://schemas.openxmlformats.org/officeDocument/2006/relationships/hyperlink" Target="https://elections.hawaii.gov/election-results/" TargetMode="External"/><Relationship Id="rId39" Type="http://schemas.openxmlformats.org/officeDocument/2006/relationships/hyperlink" Target="https://elections.delaware.gov/reports/agprpt_2018.html" TargetMode="External"/><Relationship Id="rId34" Type="http://schemas.openxmlformats.org/officeDocument/2006/relationships/hyperlink" Target="https://sos.wv.gov/elections/Documents/VoterRegistrationTotals/2018/Oct2018.pdf" TargetMode="External"/><Relationship Id="rId50" Type="http://schemas.openxmlformats.org/officeDocument/2006/relationships/hyperlink" Target="https://www.sos.state.co.us/pubs/elections/VoterRegNumbers/2018/November/statistics.xlsx" TargetMode="External"/><Relationship Id="rId55" Type="http://schemas.openxmlformats.org/officeDocument/2006/relationships/hyperlink" Target="http://results.enr.clarityelections.com/KY/919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2"/>
  <sheetViews>
    <sheetView tabSelected="1" workbookViewId="0">
      <selection activeCell="D15" sqref="D15"/>
    </sheetView>
  </sheetViews>
  <sheetFormatPr baseColWidth="10" defaultRowHeight="14" x14ac:dyDescent="0.2"/>
  <sheetData>
    <row r="1" spans="1:2" x14ac:dyDescent="0.2">
      <c r="A1" s="10" t="s">
        <v>3357</v>
      </c>
    </row>
    <row r="2" spans="1:2" x14ac:dyDescent="0.2">
      <c r="A2" s="6" t="s">
        <v>3020</v>
      </c>
      <c r="B2" s="6"/>
    </row>
    <row r="3" spans="1:2" x14ac:dyDescent="0.2">
      <c r="A3" s="67" t="s">
        <v>3361</v>
      </c>
      <c r="B3" s="6"/>
    </row>
    <row r="5" spans="1:2" x14ac:dyDescent="0.2">
      <c r="A5" t="s">
        <v>3021</v>
      </c>
      <c r="B5" s="59">
        <v>1</v>
      </c>
    </row>
    <row r="6" spans="1:2" x14ac:dyDescent="0.2">
      <c r="A6" t="s">
        <v>674</v>
      </c>
      <c r="B6" s="48">
        <v>42787</v>
      </c>
    </row>
    <row r="8" spans="1:2" x14ac:dyDescent="0.2">
      <c r="A8" s="10"/>
      <c r="B8" s="41"/>
    </row>
    <row r="11" spans="1:2" x14ac:dyDescent="0.2">
      <c r="B11" s="6"/>
    </row>
    <row r="12" spans="1:2" x14ac:dyDescent="0.2">
      <c r="B12" s="6"/>
    </row>
  </sheetData>
  <pageMargins left="0.75" right="0.75" top="1" bottom="1" header="0.5" footer="0.5"/>
  <pageSetup paperSize="0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P59"/>
  <sheetViews>
    <sheetView workbookViewId="0">
      <selection activeCell="C1" sqref="C1:D1"/>
    </sheetView>
  </sheetViews>
  <sheetFormatPr baseColWidth="10" defaultRowHeight="14" x14ac:dyDescent="0.2"/>
  <cols>
    <col min="1" max="1" width="15.5703125" customWidth="1"/>
    <col min="2" max="4" width="11.140625" style="1" customWidth="1"/>
    <col min="5" max="7" width="11.42578125" style="1" customWidth="1"/>
    <col min="8" max="8" width="12.85546875" customWidth="1"/>
    <col min="9" max="9" width="11.42578125" style="2" customWidth="1"/>
    <col min="12" max="14" width="2" bestFit="1" customWidth="1"/>
    <col min="15" max="18" width="8.7109375" customWidth="1"/>
    <col min="19" max="19" width="11.42578125" style="1" customWidth="1"/>
  </cols>
  <sheetData>
    <row r="1" spans="1:42" x14ac:dyDescent="0.2">
      <c r="B1" s="52" t="s">
        <v>3033</v>
      </c>
      <c r="C1" s="52" t="s">
        <v>3032</v>
      </c>
      <c r="D1" s="52" t="s">
        <v>3079</v>
      </c>
      <c r="E1" s="52" t="s">
        <v>3078</v>
      </c>
      <c r="F1" s="52" t="s">
        <v>3077</v>
      </c>
      <c r="G1" s="52" t="s">
        <v>3031</v>
      </c>
      <c r="H1" s="52" t="s">
        <v>3030</v>
      </c>
      <c r="I1" s="51" t="s">
        <v>3029</v>
      </c>
      <c r="J1" s="51" t="s">
        <v>3028</v>
      </c>
      <c r="K1" s="51" t="s">
        <v>3027</v>
      </c>
      <c r="L1" s="15" t="str">
        <f>LEFT(S1)</f>
        <v>D</v>
      </c>
      <c r="M1" s="12" t="str">
        <f>LEFT(T1)</f>
        <v>R</v>
      </c>
      <c r="N1" s="13" t="str">
        <f>LEFT(U1)</f>
        <v>I</v>
      </c>
      <c r="O1" s="11" t="str">
        <f>S1</f>
        <v>Democrat</v>
      </c>
      <c r="P1" s="12" t="str">
        <f>T1</f>
        <v>Republican</v>
      </c>
      <c r="Q1" s="13" t="str">
        <f>U1</f>
        <v>Independent/Unenrolled</v>
      </c>
      <c r="R1" s="2" t="s">
        <v>1154</v>
      </c>
      <c r="S1" s="3" t="s">
        <v>3026</v>
      </c>
      <c r="T1" s="4" t="s">
        <v>2429</v>
      </c>
      <c r="U1" s="14" t="s">
        <v>3025</v>
      </c>
      <c r="V1" s="1" t="str">
        <f>'County VTO'!V1</f>
        <v>Libertarian</v>
      </c>
      <c r="W1" s="1" t="str">
        <f>'County VTO'!W1</f>
        <v>Green</v>
      </c>
      <c r="X1" s="1" t="str">
        <f>'County VTO'!X1</f>
        <v>Constitution</v>
      </c>
      <c r="Y1" s="1" t="str">
        <f>'County VTO'!Y1</f>
        <v>Other</v>
      </c>
      <c r="Z1" s="1" t="str">
        <f>'County VTO'!Z1</f>
        <v>Reform</v>
      </c>
      <c r="AA1" s="1" t="str">
        <f>'County VTO'!AA1</f>
        <v>Nat Law</v>
      </c>
      <c r="AB1" s="1" t="str">
        <f>'County VTO'!AB1</f>
        <v>Am Ind</v>
      </c>
      <c r="AC1" s="1" t="str">
        <f>'County VTO'!AC1</f>
        <v>Ind. American</v>
      </c>
      <c r="AD1" s="1" t="str">
        <f>'County VTO'!AD1</f>
        <v>Moderate</v>
      </c>
      <c r="AE1" s="1" t="str">
        <f>'County VTO'!AE1</f>
        <v>Peace &amp;Free</v>
      </c>
      <c r="AF1" s="1" t="str">
        <f>'County VTO'!AF1</f>
        <v>Undeclared</v>
      </c>
      <c r="AG1" s="1" t="str">
        <f>'County VTO'!AG1</f>
        <v>Conservative</v>
      </c>
      <c r="AH1" s="1" t="str">
        <f>'County VTO'!AH1</f>
        <v>Socialist</v>
      </c>
      <c r="AI1" s="1" t="str">
        <f>'County VTO'!AI1</f>
        <v>Independent Party</v>
      </c>
      <c r="AJ1" s="1" t="str">
        <f>'County VTO'!AJ1</f>
        <v>Working Families</v>
      </c>
      <c r="AK1" s="1" t="str">
        <f>'County VTO'!AK1</f>
        <v>Independence</v>
      </c>
      <c r="AL1" s="1" t="str">
        <f>'County VTO'!AL1</f>
        <v>Progressive</v>
      </c>
      <c r="AM1" s="1" t="str">
        <f>'County VTO'!AM1</f>
        <v>Women's Equality</v>
      </c>
      <c r="AN1" s="1" t="str">
        <f>'County VTO'!AN1</f>
        <v>Veterans</v>
      </c>
      <c r="AO1" s="1" t="str">
        <f>'County VTO'!AO1</f>
        <v>AK Ind</v>
      </c>
      <c r="AP1" s="1" t="str">
        <f>'County VTO'!AP1</f>
        <v>Unknown</v>
      </c>
    </row>
    <row r="2" spans="1:42" x14ac:dyDescent="0.2">
      <c r="A2" t="s">
        <v>1257</v>
      </c>
      <c r="B2" s="1">
        <f>'County VTO'!C70</f>
        <v>4887871</v>
      </c>
      <c r="C2" s="1">
        <f>'County VTO'!D70</f>
        <v>3753000</v>
      </c>
      <c r="D2" s="1">
        <f>'County VTO'!E70</f>
        <v>3609000</v>
      </c>
      <c r="E2" s="1">
        <f>'County VTO'!F70</f>
        <v>3457572</v>
      </c>
      <c r="F2" s="1">
        <f>'County VTO'!G70</f>
        <v>3158336</v>
      </c>
      <c r="G2" s="1">
        <f>'County VTO'!H70</f>
        <v>1725877</v>
      </c>
      <c r="H2" s="1">
        <v>1659895</v>
      </c>
      <c r="I2" s="2">
        <f t="shared" ref="I2:I33" si="0">H2/C2</f>
        <v>0.44228483879563019</v>
      </c>
      <c r="J2" s="2">
        <f t="shared" ref="J2:J34" si="1">H2/E2</f>
        <v>0.48007532453409502</v>
      </c>
      <c r="K2" s="2">
        <f t="shared" ref="K2:K33" si="2">E2/C2</f>
        <v>0.92128217426059156</v>
      </c>
      <c r="L2" s="50"/>
      <c r="M2" s="9"/>
      <c r="N2" s="8"/>
      <c r="O2" s="2" t="str">
        <f t="shared" ref="O2:O34" si="3">IF(SUM($S2:$AP2)=0,"-",S2/SUM($S2:$AP2))</f>
        <v>-</v>
      </c>
      <c r="P2" s="2" t="str">
        <f t="shared" ref="P2:P34" si="4">IF(SUM($S2:$AP2)=0,"-",T2/SUM($S2:$AP2))</f>
        <v>-</v>
      </c>
      <c r="Q2" s="2" t="str">
        <f t="shared" ref="Q2:Q34" si="5">IF(SUM($S2:$AP2)=0,"-",U2/SUM($S2:$AP2))</f>
        <v>-</v>
      </c>
      <c r="R2" s="2" t="str">
        <f t="shared" ref="R2:R34" si="6">IF(SUM($S2:$AP2)=0,"-",(1-O2-P2-Q2))</f>
        <v>-</v>
      </c>
      <c r="S2" s="1">
        <f>'County VTO'!S70</f>
        <v>0</v>
      </c>
      <c r="T2" s="1">
        <f>'County VTO'!T70</f>
        <v>0</v>
      </c>
      <c r="U2" s="1">
        <f>'County VTO'!U70</f>
        <v>0</v>
      </c>
      <c r="V2" s="1">
        <f>'County VTO'!V70</f>
        <v>0</v>
      </c>
      <c r="W2" s="1">
        <f>'County VTO'!W70</f>
        <v>0</v>
      </c>
      <c r="X2" s="1">
        <f>'County VTO'!X70</f>
        <v>0</v>
      </c>
      <c r="Y2" s="1">
        <f>'County VTO'!Y70</f>
        <v>0</v>
      </c>
      <c r="Z2" s="1">
        <f>'County VTO'!Z70</f>
        <v>0</v>
      </c>
      <c r="AA2" s="1">
        <f>'County VTO'!AA70</f>
        <v>0</v>
      </c>
      <c r="AB2" s="1">
        <f>'County VTO'!AB70</f>
        <v>0</v>
      </c>
      <c r="AC2" s="1">
        <f>'County VTO'!AC70</f>
        <v>0</v>
      </c>
      <c r="AD2" s="1">
        <f>'County VTO'!AD70</f>
        <v>0</v>
      </c>
      <c r="AE2" s="1">
        <f>'County VTO'!AE70</f>
        <v>0</v>
      </c>
      <c r="AF2" s="1">
        <f>'County VTO'!AF70</f>
        <v>0</v>
      </c>
      <c r="AG2" s="1">
        <f>'County VTO'!AG70</f>
        <v>0</v>
      </c>
      <c r="AH2" s="1">
        <f>'County VTO'!AH70</f>
        <v>0</v>
      </c>
      <c r="AI2" s="1">
        <f>'County VTO'!AI70</f>
        <v>0</v>
      </c>
      <c r="AJ2" s="1">
        <f>'County VTO'!AJ70</f>
        <v>0</v>
      </c>
      <c r="AK2" s="1">
        <f>'County VTO'!AK70</f>
        <v>0</v>
      </c>
      <c r="AL2" s="1">
        <f>'County VTO'!AL70</f>
        <v>0</v>
      </c>
      <c r="AM2" s="1">
        <f>'County VTO'!AM70</f>
        <v>0</v>
      </c>
      <c r="AN2" s="1">
        <f>'County VTO'!AN70</f>
        <v>0</v>
      </c>
      <c r="AO2" s="1">
        <f>'County VTO'!AO70</f>
        <v>0</v>
      </c>
      <c r="AP2" s="1">
        <f>'County VTO'!AP70</f>
        <v>0</v>
      </c>
    </row>
    <row r="3" spans="1:42" x14ac:dyDescent="0.2">
      <c r="A3" t="s">
        <v>1800</v>
      </c>
      <c r="B3" s="1">
        <f>'County VTO'!C113</f>
        <v>737438</v>
      </c>
      <c r="C3" s="1">
        <f>'County VTO'!D113</f>
        <v>523000</v>
      </c>
      <c r="D3" s="1">
        <f>'County VTO'!E113</f>
        <v>497000</v>
      </c>
      <c r="E3" s="1">
        <f>'County VTO'!F113</f>
        <v>571851</v>
      </c>
      <c r="F3" s="1">
        <f>'County VTO'!G113</f>
        <v>0</v>
      </c>
      <c r="G3" s="1">
        <f>'County VTO'!H113</f>
        <v>285009</v>
      </c>
      <c r="H3" s="1">
        <v>282166</v>
      </c>
      <c r="I3" s="2">
        <f t="shared" si="0"/>
        <v>0.53951434034416823</v>
      </c>
      <c r="J3" s="2">
        <f t="shared" si="1"/>
        <v>0.49342573502538251</v>
      </c>
      <c r="K3" s="2">
        <f t="shared" si="2"/>
        <v>1.0934053537284896</v>
      </c>
      <c r="L3" s="50">
        <f>RANK(S3,S3:AP3)</f>
        <v>4</v>
      </c>
      <c r="M3" s="9">
        <f>RANK(T3,S3:AP3)</f>
        <v>2</v>
      </c>
      <c r="N3" s="8">
        <f>RANK(U3,S3:AP3)</f>
        <v>3</v>
      </c>
      <c r="O3" s="2">
        <f t="shared" si="3"/>
        <v>0.1318540172625868</v>
      </c>
      <c r="P3" s="2">
        <f t="shared" si="4"/>
        <v>0.24854580516333483</v>
      </c>
      <c r="Q3" s="2">
        <f t="shared" si="5"/>
        <v>0.14896043712701987</v>
      </c>
      <c r="R3" s="2">
        <f t="shared" si="6"/>
        <v>0.47063974044705847</v>
      </c>
      <c r="S3" s="1">
        <f>'County VTO'!S113</f>
        <v>75144</v>
      </c>
      <c r="T3" s="1">
        <f>'County VTO'!T113</f>
        <v>141647</v>
      </c>
      <c r="U3" s="1">
        <f>'County VTO'!U113</f>
        <v>84893</v>
      </c>
      <c r="V3" s="1">
        <f>'County VTO'!V113</f>
        <v>7430</v>
      </c>
      <c r="W3" s="1">
        <f>'County VTO'!W113</f>
        <v>1678</v>
      </c>
      <c r="X3" s="1">
        <f>'County VTO'!X113</f>
        <v>445</v>
      </c>
      <c r="Y3" s="1">
        <f>'County VTO'!Y113</f>
        <v>197</v>
      </c>
      <c r="Z3" s="1">
        <f>'County VTO'!Z113</f>
        <v>0</v>
      </c>
      <c r="AA3" s="1">
        <f>'County VTO'!AA113</f>
        <v>0</v>
      </c>
      <c r="AB3" s="1">
        <f>'County VTO'!AB113</f>
        <v>0</v>
      </c>
      <c r="AC3" s="1">
        <f>'County VTO'!AC113</f>
        <v>0</v>
      </c>
      <c r="AD3" s="1">
        <f>'County VTO'!AD113</f>
        <v>0</v>
      </c>
      <c r="AE3" s="1">
        <f>'County VTO'!AE113</f>
        <v>0</v>
      </c>
      <c r="AF3" s="1">
        <f>'County VTO'!AF113</f>
        <v>240323</v>
      </c>
      <c r="AG3" s="1">
        <f>'County VTO'!AG113</f>
        <v>0</v>
      </c>
      <c r="AH3" s="1">
        <f>'County VTO'!AH113</f>
        <v>0</v>
      </c>
      <c r="AI3" s="1">
        <f>'County VTO'!AI113</f>
        <v>0</v>
      </c>
      <c r="AJ3" s="1">
        <f>'County VTO'!AJ113</f>
        <v>0</v>
      </c>
      <c r="AK3" s="1">
        <f>'County VTO'!AK113</f>
        <v>0</v>
      </c>
      <c r="AL3" s="1">
        <f>'County VTO'!AL113</f>
        <v>0</v>
      </c>
      <c r="AM3" s="1">
        <f>'County VTO'!AM113</f>
        <v>0</v>
      </c>
      <c r="AN3" s="1">
        <f>'County VTO'!AN113</f>
        <v>1130</v>
      </c>
      <c r="AO3" s="1">
        <f>'County VTO'!AO113</f>
        <v>17016</v>
      </c>
      <c r="AP3" s="1">
        <f>'County VTO'!AP113</f>
        <v>0</v>
      </c>
    </row>
    <row r="4" spans="1:42" x14ac:dyDescent="0.2">
      <c r="A4" t="s">
        <v>2205</v>
      </c>
      <c r="B4" s="1">
        <f>'County VTO'!C130</f>
        <v>7171646</v>
      </c>
      <c r="C4" s="1">
        <f>'County VTO'!D130</f>
        <v>5361000</v>
      </c>
      <c r="D4" s="1">
        <f>'County VTO'!E130</f>
        <v>4757000</v>
      </c>
      <c r="E4" s="1">
        <f>'County VTO'!F130</f>
        <v>4276736</v>
      </c>
      <c r="F4" s="1">
        <f>'County VTO'!G130</f>
        <v>3716161</v>
      </c>
      <c r="G4" s="1">
        <f>'County VTO'!H130</f>
        <v>2409910</v>
      </c>
      <c r="H4" s="1">
        <v>2341270</v>
      </c>
      <c r="I4" s="2">
        <f t="shared" si="0"/>
        <v>0.43672262637567616</v>
      </c>
      <c r="J4" s="2">
        <f t="shared" si="1"/>
        <v>0.54744319032084277</v>
      </c>
      <c r="K4" s="2">
        <f t="shared" si="2"/>
        <v>0.79774967356836413</v>
      </c>
      <c r="L4" s="50">
        <f>RANK(S4,S4:AP4)</f>
        <v>3</v>
      </c>
      <c r="M4" s="9">
        <f>RANK(T4,S4:AP4)</f>
        <v>1</v>
      </c>
      <c r="N4" s="8">
        <f>RANK(U4,S4:AP4)</f>
        <v>6</v>
      </c>
      <c r="O4" s="2">
        <f t="shared" si="3"/>
        <v>0.30992871406809341</v>
      </c>
      <c r="P4" s="2">
        <f t="shared" si="4"/>
        <v>0.34668358017857676</v>
      </c>
      <c r="Q4" s="2">
        <f t="shared" si="5"/>
        <v>0</v>
      </c>
      <c r="R4" s="2">
        <f t="shared" si="6"/>
        <v>0.34338770575332983</v>
      </c>
      <c r="S4" s="1">
        <f>'County VTO'!S130</f>
        <v>1151745</v>
      </c>
      <c r="T4" s="1">
        <f>'County VTO'!T130</f>
        <v>1288332</v>
      </c>
      <c r="U4" s="1">
        <f>'County VTO'!U130</f>
        <v>0</v>
      </c>
      <c r="V4" s="1">
        <f>'County VTO'!V130</f>
        <v>31583</v>
      </c>
      <c r="W4" s="1">
        <f>'County VTO'!W130</f>
        <v>6463</v>
      </c>
      <c r="X4" s="1">
        <f>'County VTO'!X130</f>
        <v>0</v>
      </c>
      <c r="Y4" s="1">
        <f>'County VTO'!Y130</f>
        <v>1238038</v>
      </c>
      <c r="Z4" s="1">
        <f>'County VTO'!Z130</f>
        <v>0</v>
      </c>
      <c r="AA4" s="1">
        <f>'County VTO'!AA130</f>
        <v>0</v>
      </c>
      <c r="AB4" s="1">
        <f>'County VTO'!AB130</f>
        <v>0</v>
      </c>
      <c r="AC4" s="1">
        <f>'County VTO'!AC130</f>
        <v>0</v>
      </c>
      <c r="AD4" s="1">
        <f>'County VTO'!AD130</f>
        <v>0</v>
      </c>
      <c r="AE4" s="1">
        <f>'County VTO'!AE130</f>
        <v>0</v>
      </c>
      <c r="AF4" s="1">
        <f>'County VTO'!AF130</f>
        <v>0</v>
      </c>
      <c r="AG4" s="1">
        <f>'County VTO'!AG130</f>
        <v>0</v>
      </c>
      <c r="AH4" s="1">
        <f>'County VTO'!AH130</f>
        <v>0</v>
      </c>
      <c r="AI4" s="1">
        <f>'County VTO'!AI130</f>
        <v>0</v>
      </c>
      <c r="AJ4" s="1">
        <f>'County VTO'!AJ130</f>
        <v>0</v>
      </c>
      <c r="AK4" s="1">
        <f>'County VTO'!AK130</f>
        <v>0</v>
      </c>
      <c r="AL4" s="1">
        <f>'County VTO'!AL130</f>
        <v>0</v>
      </c>
      <c r="AM4" s="1">
        <f>'County VTO'!AM130</f>
        <v>0</v>
      </c>
      <c r="AN4" s="1">
        <f>'County VTO'!AN130</f>
        <v>0</v>
      </c>
      <c r="AO4" s="1">
        <f>'County VTO'!AO130</f>
        <v>0</v>
      </c>
      <c r="AP4" s="1">
        <f>'County VTO'!AP130</f>
        <v>0</v>
      </c>
    </row>
    <row r="5" spans="1:42" x14ac:dyDescent="0.2">
      <c r="A5" t="s">
        <v>2912</v>
      </c>
      <c r="B5" s="1">
        <f>'County VTO'!C207</f>
        <v>3013825</v>
      </c>
      <c r="C5" s="1">
        <f>'County VTO'!D207</f>
        <v>2261000</v>
      </c>
      <c r="D5" s="1">
        <f>'County VTO'!E207</f>
        <v>2158000</v>
      </c>
      <c r="E5" s="1">
        <f>'County VTO'!F207</f>
        <v>1784014</v>
      </c>
      <c r="F5" s="1">
        <f>'County VTO'!G207</f>
        <v>0</v>
      </c>
      <c r="G5" s="1">
        <f>'County VTO'!H207</f>
        <v>898793</v>
      </c>
      <c r="H5" s="1">
        <v>889298</v>
      </c>
      <c r="I5" s="2">
        <f t="shared" si="0"/>
        <v>0.3933206545776205</v>
      </c>
      <c r="J5" s="2">
        <f t="shared" si="1"/>
        <v>0.49848151415852116</v>
      </c>
      <c r="K5" s="2">
        <f t="shared" si="2"/>
        <v>0.78903759398496243</v>
      </c>
      <c r="L5" s="50"/>
      <c r="M5" s="9"/>
      <c r="N5" s="8"/>
      <c r="O5" s="2" t="str">
        <f t="shared" si="3"/>
        <v>-</v>
      </c>
      <c r="P5" s="2" t="str">
        <f t="shared" si="4"/>
        <v>-</v>
      </c>
      <c r="Q5" s="2" t="str">
        <f t="shared" si="5"/>
        <v>-</v>
      </c>
      <c r="R5" s="2" t="str">
        <f t="shared" si="6"/>
        <v>-</v>
      </c>
      <c r="S5" s="1">
        <f>'County VTO'!S207</f>
        <v>0</v>
      </c>
      <c r="T5" s="1">
        <f>'County VTO'!T207</f>
        <v>0</v>
      </c>
      <c r="U5" s="1">
        <f>'County VTO'!U207</f>
        <v>0</v>
      </c>
      <c r="V5" s="1">
        <f>'County VTO'!V207</f>
        <v>0</v>
      </c>
      <c r="W5" s="1">
        <f>'County VTO'!W207</f>
        <v>0</v>
      </c>
      <c r="X5" s="1">
        <f>'County VTO'!X207</f>
        <v>0</v>
      </c>
      <c r="Y5" s="1">
        <f>'County VTO'!Y207</f>
        <v>0</v>
      </c>
      <c r="Z5" s="1">
        <f>'County VTO'!Z207</f>
        <v>0</v>
      </c>
      <c r="AA5" s="1">
        <f>'County VTO'!AA207</f>
        <v>0</v>
      </c>
      <c r="AB5" s="1">
        <f>'County VTO'!AB207</f>
        <v>0</v>
      </c>
      <c r="AC5" s="1">
        <f>'County VTO'!AC207</f>
        <v>0</v>
      </c>
      <c r="AD5" s="1">
        <f>'County VTO'!AD207</f>
        <v>0</v>
      </c>
      <c r="AE5" s="1">
        <f>'County VTO'!AE207</f>
        <v>0</v>
      </c>
      <c r="AF5" s="1">
        <f>'County VTO'!AF207</f>
        <v>0</v>
      </c>
      <c r="AG5" s="1">
        <f>'County VTO'!AG207</f>
        <v>0</v>
      </c>
      <c r="AH5" s="1">
        <f>'County VTO'!AH207</f>
        <v>0</v>
      </c>
      <c r="AI5" s="1">
        <f>'County VTO'!AI207</f>
        <v>0</v>
      </c>
      <c r="AJ5" s="1">
        <f>'County VTO'!AJ207</f>
        <v>0</v>
      </c>
      <c r="AK5" s="1">
        <f>'County VTO'!AK207</f>
        <v>0</v>
      </c>
      <c r="AL5" s="1">
        <f>'County VTO'!AL207</f>
        <v>0</v>
      </c>
      <c r="AM5" s="1">
        <f>'County VTO'!AM207</f>
        <v>0</v>
      </c>
      <c r="AN5" s="1">
        <f>'County VTO'!AN207</f>
        <v>0</v>
      </c>
      <c r="AO5" s="1">
        <f>'County VTO'!AO207</f>
        <v>0</v>
      </c>
      <c r="AP5" s="1">
        <f>'County VTO'!AP207</f>
        <v>0</v>
      </c>
    </row>
    <row r="6" spans="1:42" x14ac:dyDescent="0.2">
      <c r="A6" t="s">
        <v>1960</v>
      </c>
      <c r="B6" s="1">
        <f>'County VTO'!C267</f>
        <v>39557045</v>
      </c>
      <c r="C6" s="1">
        <f>'County VTO'!D267</f>
        <v>30243000</v>
      </c>
      <c r="D6" s="1">
        <f>'County VTO'!E267</f>
        <v>25525000</v>
      </c>
      <c r="E6" s="1">
        <f>'County VTO'!F267</f>
        <v>19696371</v>
      </c>
      <c r="F6" s="1">
        <f>'County VTO'!G267</f>
        <v>0</v>
      </c>
      <c r="G6" s="1">
        <f>'County VTO'!H267</f>
        <v>12712542</v>
      </c>
      <c r="H6" s="1">
        <v>12184522</v>
      </c>
      <c r="I6" s="2">
        <f t="shared" si="0"/>
        <v>0.4028873458320934</v>
      </c>
      <c r="J6" s="2">
        <f t="shared" si="1"/>
        <v>0.61861761235102652</v>
      </c>
      <c r="K6" s="2">
        <f t="shared" si="2"/>
        <v>0.65127040968157923</v>
      </c>
      <c r="L6" s="50">
        <f>RANK(S6,S6:AP6)</f>
        <v>1</v>
      </c>
      <c r="M6" s="9">
        <f>RANK(T6,S6:AP6)</f>
        <v>3</v>
      </c>
      <c r="N6" s="8">
        <f>RANK(U6,S6:AP6)</f>
        <v>2</v>
      </c>
      <c r="O6" s="2">
        <f t="shared" si="3"/>
        <v>0.43446719195124828</v>
      </c>
      <c r="P6" s="2">
        <f t="shared" si="4"/>
        <v>0.24040235635285301</v>
      </c>
      <c r="Q6" s="2">
        <f t="shared" si="5"/>
        <v>0.27515764198389642</v>
      </c>
      <c r="R6" s="2">
        <f t="shared" si="6"/>
        <v>4.9972809712002297E-2</v>
      </c>
      <c r="S6" s="1">
        <f>'County VTO'!S267</f>
        <v>8557427</v>
      </c>
      <c r="T6" s="1">
        <f>'County VTO'!T267</f>
        <v>4735054</v>
      </c>
      <c r="U6" s="1">
        <f>'County VTO'!U267</f>
        <v>5419607</v>
      </c>
      <c r="V6" s="1">
        <f>'County VTO'!V267</f>
        <v>149095</v>
      </c>
      <c r="W6" s="1">
        <f>'County VTO'!W267</f>
        <v>89517</v>
      </c>
      <c r="X6" s="1">
        <f>'County VTO'!X267</f>
        <v>0</v>
      </c>
      <c r="Y6" s="1">
        <f>'County VTO'!Y267</f>
        <v>108578</v>
      </c>
      <c r="Z6" s="1">
        <f>'County VTO'!Z267</f>
        <v>0</v>
      </c>
      <c r="AA6" s="1">
        <f>'County VTO'!AA267</f>
        <v>0</v>
      </c>
      <c r="AB6" s="1">
        <f>'County VTO'!AB267</f>
        <v>508364</v>
      </c>
      <c r="AC6" s="1">
        <f>'County VTO'!AC267</f>
        <v>0</v>
      </c>
      <c r="AD6" s="1">
        <f>'County VTO'!AD267</f>
        <v>0</v>
      </c>
      <c r="AE6" s="1">
        <f>'County VTO'!AE267</f>
        <v>74865</v>
      </c>
      <c r="AF6" s="1">
        <f>'County VTO'!AF267</f>
        <v>0</v>
      </c>
      <c r="AG6" s="1">
        <f>'County VTO'!AG267</f>
        <v>0</v>
      </c>
      <c r="AH6" s="1">
        <f>'County VTO'!AH267</f>
        <v>0</v>
      </c>
      <c r="AI6" s="1">
        <f>'County VTO'!AI267</f>
        <v>0</v>
      </c>
      <c r="AJ6" s="1">
        <f>'County VTO'!AJ267</f>
        <v>0</v>
      </c>
      <c r="AK6" s="1">
        <f>'County VTO'!AK267</f>
        <v>0</v>
      </c>
      <c r="AL6" s="1">
        <f>'County VTO'!AL267</f>
        <v>0</v>
      </c>
      <c r="AM6" s="1">
        <f>'County VTO'!AM267</f>
        <v>0</v>
      </c>
      <c r="AN6" s="1">
        <f>'County VTO'!AN267</f>
        <v>0</v>
      </c>
      <c r="AO6" s="1">
        <f>'County VTO'!AO267</f>
        <v>0</v>
      </c>
      <c r="AP6" s="1">
        <f>'County VTO'!AP267</f>
        <v>53864</v>
      </c>
    </row>
    <row r="7" spans="1:42" x14ac:dyDescent="0.2">
      <c r="A7" t="s">
        <v>2072</v>
      </c>
      <c r="B7" s="1">
        <f>'County VTO'!C333</f>
        <v>5695564</v>
      </c>
      <c r="C7" s="1">
        <f>'County VTO'!D333</f>
        <v>4353000</v>
      </c>
      <c r="D7" s="1">
        <f>'County VTO'!E333</f>
        <v>4029000</v>
      </c>
      <c r="E7" s="1">
        <f>'County VTO'!F333</f>
        <v>3955711</v>
      </c>
      <c r="F7" s="1">
        <f>'County VTO'!G333</f>
        <v>3354273</v>
      </c>
      <c r="G7" s="1">
        <f>'County VTO'!H333</f>
        <v>2583580</v>
      </c>
      <c r="H7" s="1">
        <v>2513907</v>
      </c>
      <c r="I7" s="2">
        <f t="shared" si="0"/>
        <v>0.57751137146795317</v>
      </c>
      <c r="J7" s="2">
        <f t="shared" si="1"/>
        <v>0.63551331227180141</v>
      </c>
      <c r="K7" s="2">
        <f t="shared" si="2"/>
        <v>0.90873213875488168</v>
      </c>
      <c r="L7" s="50"/>
      <c r="M7" s="9"/>
      <c r="N7" s="8"/>
      <c r="O7" s="2">
        <f t="shared" si="3"/>
        <v>0.30899721042383849</v>
      </c>
      <c r="P7" s="2">
        <f t="shared" si="4"/>
        <v>0.29498046223429042</v>
      </c>
      <c r="Q7" s="2">
        <f t="shared" si="5"/>
        <v>0.37835083787157453</v>
      </c>
      <c r="R7" s="2">
        <f t="shared" si="6"/>
        <v>1.7671489470296509E-2</v>
      </c>
      <c r="S7" s="1">
        <f>'County VTO'!S333</f>
        <v>1036461</v>
      </c>
      <c r="T7" s="1">
        <f>'County VTO'!T333</f>
        <v>989445</v>
      </c>
      <c r="U7" s="1">
        <f>'County VTO'!U333</f>
        <v>1269092</v>
      </c>
      <c r="V7" s="1">
        <f>'County VTO'!V333</f>
        <v>38444</v>
      </c>
      <c r="W7" s="1">
        <f>'County VTO'!W333</f>
        <v>9412</v>
      </c>
      <c r="X7" s="1">
        <f>'County VTO'!X333</f>
        <v>9803</v>
      </c>
      <c r="Y7" s="1">
        <f>'County VTO'!Y333</f>
        <v>1616</v>
      </c>
      <c r="Z7" s="1">
        <f>'County VTO'!Z333</f>
        <v>0</v>
      </c>
      <c r="AA7" s="1">
        <f>'County VTO'!AA333</f>
        <v>0</v>
      </c>
      <c r="AB7" s="1">
        <f>'County VTO'!AB333</f>
        <v>0</v>
      </c>
      <c r="AC7" s="1">
        <f>'County VTO'!AC333</f>
        <v>0</v>
      </c>
      <c r="AD7" s="1">
        <f>'County VTO'!AD333</f>
        <v>0</v>
      </c>
      <c r="AE7" s="1">
        <f>'County VTO'!AE333</f>
        <v>0</v>
      </c>
      <c r="AF7" s="1">
        <f>'County VTO'!AF333</f>
        <v>0</v>
      </c>
      <c r="AG7" s="1">
        <f>'County VTO'!AG333</f>
        <v>0</v>
      </c>
      <c r="AH7" s="1">
        <f>'County VTO'!AH333</f>
        <v>0</v>
      </c>
      <c r="AI7" s="1">
        <f>'County VTO'!AI333</f>
        <v>0</v>
      </c>
      <c r="AJ7" s="1">
        <f>'County VTO'!AJ333</f>
        <v>0</v>
      </c>
      <c r="AK7" s="1">
        <f>'County VTO'!AK333</f>
        <v>0</v>
      </c>
      <c r="AL7" s="1">
        <f>'County VTO'!AL333</f>
        <v>0</v>
      </c>
      <c r="AM7" s="1">
        <f>'County VTO'!AM333</f>
        <v>0</v>
      </c>
      <c r="AN7" s="1">
        <f>'County VTO'!AN333</f>
        <v>0</v>
      </c>
      <c r="AO7" s="1">
        <f>'County VTO'!AO333</f>
        <v>0</v>
      </c>
      <c r="AP7" s="1">
        <f>'County VTO'!AP333</f>
        <v>0</v>
      </c>
    </row>
    <row r="8" spans="1:42" x14ac:dyDescent="0.2">
      <c r="A8" t="s">
        <v>1391</v>
      </c>
      <c r="B8" s="1">
        <f>'County VTO'!C343</f>
        <v>3572665</v>
      </c>
      <c r="C8" s="1">
        <f>'County VTO'!D343</f>
        <v>2834000</v>
      </c>
      <c r="D8" s="1">
        <f>'County VTO'!E343</f>
        <v>2539000</v>
      </c>
      <c r="E8" s="1">
        <f>'County VTO'!F343</f>
        <v>2290400</v>
      </c>
      <c r="F8" s="1">
        <f>'County VTO'!G343</f>
        <v>2181197</v>
      </c>
      <c r="G8" s="1">
        <f>'County VTO'!H343</f>
        <v>1421953</v>
      </c>
      <c r="H8" s="1">
        <v>1379808</v>
      </c>
      <c r="I8" s="2">
        <f t="shared" si="0"/>
        <v>0.48687649964714186</v>
      </c>
      <c r="J8" s="2">
        <f t="shared" si="1"/>
        <v>0.60243101641634644</v>
      </c>
      <c r="K8" s="2">
        <f t="shared" si="2"/>
        <v>0.80818630910374034</v>
      </c>
      <c r="L8" s="50"/>
      <c r="M8" s="9"/>
      <c r="N8" s="8"/>
      <c r="O8" s="2">
        <f t="shared" si="3"/>
        <v>0.36603766439377283</v>
      </c>
      <c r="P8" s="2">
        <f t="shared" si="4"/>
        <v>0.21391188364458616</v>
      </c>
      <c r="Q8" s="2">
        <f t="shared" si="5"/>
        <v>0.40521921940784067</v>
      </c>
      <c r="R8" s="2">
        <f t="shared" si="6"/>
        <v>1.4831232553800366E-2</v>
      </c>
      <c r="S8" s="1">
        <f>'County VTO'!S343</f>
        <v>792555</v>
      </c>
      <c r="T8" s="1">
        <f>'County VTO'!T343</f>
        <v>463168</v>
      </c>
      <c r="U8" s="1">
        <f>'County VTO'!U343</f>
        <v>877392</v>
      </c>
      <c r="V8" s="1">
        <f>'County VTO'!V343</f>
        <v>0</v>
      </c>
      <c r="W8" s="1">
        <f>'County VTO'!W343</f>
        <v>0</v>
      </c>
      <c r="X8" s="1">
        <f>'County VTO'!X343</f>
        <v>0</v>
      </c>
      <c r="Y8" s="1">
        <f>'County VTO'!Y343</f>
        <v>32113</v>
      </c>
      <c r="Z8" s="1">
        <f>'County VTO'!Z343</f>
        <v>0</v>
      </c>
      <c r="AA8" s="1">
        <f>'County VTO'!AA343</f>
        <v>0</v>
      </c>
      <c r="AB8" s="1">
        <f>'County VTO'!AB343</f>
        <v>0</v>
      </c>
      <c r="AC8" s="1">
        <f>'County VTO'!AC343</f>
        <v>0</v>
      </c>
      <c r="AD8" s="1">
        <f>'County VTO'!AD343</f>
        <v>0</v>
      </c>
      <c r="AE8" s="1">
        <f>'County VTO'!AE343</f>
        <v>0</v>
      </c>
      <c r="AF8" s="1">
        <f>'County VTO'!AF343</f>
        <v>0</v>
      </c>
      <c r="AG8" s="1">
        <f>'County VTO'!AG343</f>
        <v>0</v>
      </c>
      <c r="AH8" s="1">
        <f>'County VTO'!AH343</f>
        <v>0</v>
      </c>
      <c r="AI8" s="1">
        <f>'County VTO'!AI343</f>
        <v>0</v>
      </c>
      <c r="AJ8" s="1">
        <f>'County VTO'!AJ343</f>
        <v>0</v>
      </c>
      <c r="AK8" s="1">
        <f>'County VTO'!AK343</f>
        <v>0</v>
      </c>
      <c r="AL8" s="1">
        <f>'County VTO'!AL343</f>
        <v>0</v>
      </c>
      <c r="AM8" s="1">
        <f>'County VTO'!AM343</f>
        <v>0</v>
      </c>
      <c r="AN8" s="1">
        <f>'County VTO'!AN343</f>
        <v>0</v>
      </c>
      <c r="AO8" s="1">
        <f>'County VTO'!AO343</f>
        <v>0</v>
      </c>
      <c r="AP8" s="1">
        <f>'County VTO'!AP343</f>
        <v>0</v>
      </c>
    </row>
    <row r="9" spans="1:42" x14ac:dyDescent="0.2">
      <c r="A9" t="s">
        <v>753</v>
      </c>
      <c r="B9" s="1">
        <f>'County VTO'!C348</f>
        <v>967171</v>
      </c>
      <c r="C9" s="1">
        <f>'County VTO'!D348</f>
        <v>756000</v>
      </c>
      <c r="D9" s="1">
        <f>'County VTO'!E348</f>
        <v>713000</v>
      </c>
      <c r="E9" s="1">
        <f>'County VTO'!F348</f>
        <v>694572</v>
      </c>
      <c r="F9" s="1">
        <f>'County VTO'!G348</f>
        <v>0</v>
      </c>
      <c r="G9" s="1">
        <f>'County VTO'!H348</f>
        <v>365467</v>
      </c>
      <c r="H9" s="1">
        <v>353814</v>
      </c>
      <c r="I9" s="2">
        <f t="shared" si="0"/>
        <v>0.46800793650793648</v>
      </c>
      <c r="J9" s="2">
        <f t="shared" si="1"/>
        <v>0.50939859366631535</v>
      </c>
      <c r="K9" s="2">
        <f t="shared" si="2"/>
        <v>0.91874603174603175</v>
      </c>
      <c r="L9" s="50">
        <f>RANK(S9,S9:AP9)</f>
        <v>1</v>
      </c>
      <c r="M9" s="9">
        <f>RANK(T9,S9:AP9)</f>
        <v>2</v>
      </c>
      <c r="N9" s="8">
        <f>RANK(U9,S9:AP9)</f>
        <v>3</v>
      </c>
      <c r="O9" s="2">
        <f t="shared" si="3"/>
        <v>0.47431079859251452</v>
      </c>
      <c r="P9" s="2">
        <f t="shared" si="4"/>
        <v>0.27875007918545519</v>
      </c>
      <c r="Q9" s="2">
        <f t="shared" si="5"/>
        <v>0.22758475723179167</v>
      </c>
      <c r="R9" s="2">
        <f t="shared" si="6"/>
        <v>1.9354364990238571E-2</v>
      </c>
      <c r="S9" s="1">
        <f>'County VTO'!S348</f>
        <v>329443</v>
      </c>
      <c r="T9" s="1">
        <f>'County VTO'!T348</f>
        <v>193612</v>
      </c>
      <c r="U9" s="1">
        <f>'County VTO'!U348</f>
        <v>158074</v>
      </c>
      <c r="V9" s="1">
        <f>'County VTO'!V348</f>
        <v>1716</v>
      </c>
      <c r="W9" s="1">
        <f>'County VTO'!W348</f>
        <v>762</v>
      </c>
      <c r="X9" s="1">
        <f>'County VTO'!X348</f>
        <v>273</v>
      </c>
      <c r="Y9" s="1">
        <f>'County VTO'!Y348</f>
        <v>9699</v>
      </c>
      <c r="Z9" s="1">
        <f>'County VTO'!Z348</f>
        <v>49</v>
      </c>
      <c r="AA9" s="1">
        <f>'County VTO'!AA348</f>
        <v>77</v>
      </c>
      <c r="AB9" s="1">
        <f>'County VTO'!AB348</f>
        <v>0</v>
      </c>
      <c r="AC9" s="1">
        <f>'County VTO'!AC348</f>
        <v>0</v>
      </c>
      <c r="AD9" s="1">
        <f>'County VTO'!AD348</f>
        <v>0</v>
      </c>
      <c r="AE9" s="1">
        <f>'County VTO'!AE348</f>
        <v>0</v>
      </c>
      <c r="AF9" s="1">
        <f>'County VTO'!AF348</f>
        <v>0</v>
      </c>
      <c r="AG9" s="1">
        <f>'County VTO'!AG348</f>
        <v>503</v>
      </c>
      <c r="AH9" s="1">
        <f>'County VTO'!AH348</f>
        <v>0</v>
      </c>
      <c r="AI9" s="1">
        <f>'County VTO'!AI348</f>
        <v>0</v>
      </c>
      <c r="AJ9" s="1">
        <f>'County VTO'!AJ348</f>
        <v>364</v>
      </c>
      <c r="AK9" s="1">
        <f>'County VTO'!AK348</f>
        <v>0</v>
      </c>
      <c r="AL9" s="1">
        <f>'County VTO'!AL348</f>
        <v>0</v>
      </c>
      <c r="AM9" s="1">
        <f>'County VTO'!AM348</f>
        <v>0</v>
      </c>
      <c r="AN9" s="1">
        <f>'County VTO'!AN348</f>
        <v>0</v>
      </c>
      <c r="AO9" s="1">
        <f>'County VTO'!AO348</f>
        <v>0</v>
      </c>
      <c r="AP9" s="1">
        <f>'County VTO'!AP348</f>
        <v>0</v>
      </c>
    </row>
    <row r="10" spans="1:42" x14ac:dyDescent="0.2">
      <c r="A10" t="s">
        <v>329</v>
      </c>
      <c r="B10" s="1">
        <f>'County VTO'!C417</f>
        <v>21299325</v>
      </c>
      <c r="C10" s="1">
        <f>'County VTO'!D417</f>
        <v>16845000</v>
      </c>
      <c r="D10" s="1">
        <f>'County VTO'!E417</f>
        <v>15047000</v>
      </c>
      <c r="E10" s="1">
        <f>'County VTO'!F417</f>
        <v>0</v>
      </c>
      <c r="F10" s="1">
        <f>'County VTO'!G417</f>
        <v>13278070</v>
      </c>
      <c r="G10" s="1">
        <f>'County VTO'!H417</f>
        <v>8305929</v>
      </c>
      <c r="H10" s="1">
        <v>7021476</v>
      </c>
      <c r="I10" s="2">
        <f t="shared" si="0"/>
        <v>0.41682849510240427</v>
      </c>
      <c r="J10" s="2" t="e">
        <f t="shared" si="1"/>
        <v>#DIV/0!</v>
      </c>
      <c r="K10" s="2">
        <f t="shared" si="2"/>
        <v>0</v>
      </c>
      <c r="L10" s="50">
        <f>RANK(S10,S10:AP10)</f>
        <v>1</v>
      </c>
      <c r="M10" s="9">
        <f>RANK(T10,S10:AP10)</f>
        <v>2</v>
      </c>
      <c r="N10" s="8">
        <f>RANK(U10,S10:AP10)</f>
        <v>3</v>
      </c>
      <c r="O10" s="2">
        <f t="shared" si="3"/>
        <v>0.37240856540144768</v>
      </c>
      <c r="P10" s="2">
        <f t="shared" si="4"/>
        <v>0.35258121097418527</v>
      </c>
      <c r="Q10" s="2">
        <f t="shared" si="5"/>
        <v>0.26728989981224682</v>
      </c>
      <c r="R10" s="2">
        <f t="shared" si="6"/>
        <v>7.7203238121201778E-3</v>
      </c>
      <c r="S10" s="1">
        <f>'County VTO'!S417</f>
        <v>4944867</v>
      </c>
      <c r="T10" s="1">
        <f>'County VTO'!T417</f>
        <v>4681598</v>
      </c>
      <c r="U10" s="1">
        <f>'County VTO'!U417</f>
        <v>3549094</v>
      </c>
      <c r="V10" s="1">
        <f>'County VTO'!V417</f>
        <v>32843</v>
      </c>
      <c r="W10" s="1">
        <f>'County VTO'!W417</f>
        <v>6915</v>
      </c>
      <c r="X10" s="1">
        <f>'County VTO'!X417</f>
        <v>1724</v>
      </c>
      <c r="Y10" s="1">
        <f>'County VTO'!Y417</f>
        <v>1209</v>
      </c>
      <c r="Z10" s="1">
        <f>'County VTO'!Z417</f>
        <v>1407</v>
      </c>
      <c r="AA10" s="1">
        <f>'County VTO'!AA417</f>
        <v>0</v>
      </c>
      <c r="AB10" s="1">
        <f>'County VTO'!AB417</f>
        <v>0</v>
      </c>
      <c r="AC10" s="1">
        <f>'County VTO'!AC417</f>
        <v>0</v>
      </c>
      <c r="AD10" s="1">
        <f>'County VTO'!AD417</f>
        <v>0</v>
      </c>
      <c r="AE10" s="1">
        <f>'County VTO'!AE417</f>
        <v>0</v>
      </c>
      <c r="AF10" s="1">
        <f>'County VTO'!AF417</f>
        <v>0</v>
      </c>
      <c r="AG10" s="1">
        <f>'County VTO'!AG417</f>
        <v>0</v>
      </c>
      <c r="AH10" s="1">
        <f>'County VTO'!AH417</f>
        <v>0</v>
      </c>
      <c r="AI10" s="1">
        <f>'County VTO'!AI417</f>
        <v>58413</v>
      </c>
      <c r="AJ10" s="1">
        <f>'County VTO'!AJ417</f>
        <v>0</v>
      </c>
      <c r="AK10" s="1">
        <f>'County VTO'!AK417</f>
        <v>0</v>
      </c>
      <c r="AL10" s="1">
        <f>'County VTO'!AL417</f>
        <v>0</v>
      </c>
      <c r="AM10" s="1">
        <f>'County VTO'!AM417</f>
        <v>0</v>
      </c>
      <c r="AN10" s="1">
        <f>'County VTO'!AN417</f>
        <v>0</v>
      </c>
      <c r="AO10" s="1">
        <f>'County VTO'!AO417</f>
        <v>0</v>
      </c>
      <c r="AP10" s="1">
        <f>'County VTO'!AP417</f>
        <v>0</v>
      </c>
    </row>
    <row r="11" spans="1:42" x14ac:dyDescent="0.2">
      <c r="A11" t="s">
        <v>2899</v>
      </c>
      <c r="B11" s="1">
        <f>'County VTO'!C578</f>
        <v>10519475</v>
      </c>
      <c r="C11" s="1">
        <f>'County VTO'!D578</f>
        <v>7850000</v>
      </c>
      <c r="D11" s="1">
        <f>'County VTO'!E578</f>
        <v>7311000</v>
      </c>
      <c r="E11" s="1">
        <f>'County VTO'!F578</f>
        <v>6428581</v>
      </c>
      <c r="F11" s="1">
        <f>'County VTO'!G578</f>
        <v>0</v>
      </c>
      <c r="G11" s="1">
        <f>'County VTO'!H578</f>
        <v>3949905</v>
      </c>
      <c r="H11" s="1">
        <v>3801660</v>
      </c>
      <c r="I11" s="2">
        <f t="shared" si="0"/>
        <v>0.484287898089172</v>
      </c>
      <c r="J11" s="2">
        <f t="shared" si="1"/>
        <v>0.59136845285141459</v>
      </c>
      <c r="K11" s="2">
        <f t="shared" si="2"/>
        <v>0.81892751592356683</v>
      </c>
      <c r="L11" s="50"/>
      <c r="M11" s="9"/>
      <c r="N11" s="8"/>
      <c r="O11" s="2" t="str">
        <f t="shared" si="3"/>
        <v>-</v>
      </c>
      <c r="P11" s="2" t="str">
        <f t="shared" si="4"/>
        <v>-</v>
      </c>
      <c r="Q11" s="2" t="str">
        <f t="shared" si="5"/>
        <v>-</v>
      </c>
      <c r="R11" s="2" t="str">
        <f t="shared" si="6"/>
        <v>-</v>
      </c>
      <c r="S11" s="1">
        <f>'County VTO'!S578</f>
        <v>0</v>
      </c>
      <c r="T11" s="1">
        <f>'County VTO'!T578</f>
        <v>0</v>
      </c>
      <c r="U11" s="1">
        <f>'County VTO'!U578</f>
        <v>0</v>
      </c>
      <c r="V11" s="1">
        <f>'County VTO'!V578</f>
        <v>0</v>
      </c>
      <c r="W11" s="1">
        <f>'County VTO'!W578</f>
        <v>0</v>
      </c>
      <c r="X11" s="1">
        <f>'County VTO'!X578</f>
        <v>0</v>
      </c>
      <c r="Y11" s="1">
        <f>'County VTO'!Y578</f>
        <v>0</v>
      </c>
      <c r="Z11" s="1">
        <f>'County VTO'!Z578</f>
        <v>0</v>
      </c>
      <c r="AA11" s="1">
        <f>'County VTO'!AA578</f>
        <v>0</v>
      </c>
      <c r="AB11" s="1">
        <f>'County VTO'!AB578</f>
        <v>0</v>
      </c>
      <c r="AC11" s="1">
        <f>'County VTO'!AC578</f>
        <v>0</v>
      </c>
      <c r="AD11" s="1">
        <f>'County VTO'!AD578</f>
        <v>0</v>
      </c>
      <c r="AE11" s="1">
        <f>'County VTO'!AE578</f>
        <v>0</v>
      </c>
      <c r="AF11" s="1">
        <f>'County VTO'!AF578</f>
        <v>0</v>
      </c>
      <c r="AG11" s="1">
        <f>'County VTO'!AG578</f>
        <v>0</v>
      </c>
      <c r="AH11" s="1">
        <f>'County VTO'!AH578</f>
        <v>0</v>
      </c>
      <c r="AI11" s="1">
        <f>'County VTO'!AI578</f>
        <v>0</v>
      </c>
      <c r="AJ11" s="1">
        <f>'County VTO'!AJ578</f>
        <v>0</v>
      </c>
      <c r="AK11" s="1">
        <f>'County VTO'!AK578</f>
        <v>0</v>
      </c>
      <c r="AL11" s="1">
        <f>'County VTO'!AL578</f>
        <v>0</v>
      </c>
      <c r="AM11" s="1">
        <f>'County VTO'!AM578</f>
        <v>0</v>
      </c>
      <c r="AN11" s="1">
        <f>'County VTO'!AN578</f>
        <v>0</v>
      </c>
      <c r="AO11" s="1">
        <f>'County VTO'!AO578</f>
        <v>0</v>
      </c>
      <c r="AP11" s="1">
        <f>'County VTO'!AP578</f>
        <v>0</v>
      </c>
    </row>
    <row r="12" spans="1:42" x14ac:dyDescent="0.2">
      <c r="A12" t="s">
        <v>2794</v>
      </c>
      <c r="B12" s="1">
        <f>'County VTO'!C585</f>
        <v>1420491</v>
      </c>
      <c r="C12" s="1">
        <f>'County VTO'!D585</f>
        <v>1057000</v>
      </c>
      <c r="D12" s="1">
        <f>'County VTO'!E585</f>
        <v>971000</v>
      </c>
      <c r="E12" s="1">
        <f>'County VTO'!F585</f>
        <v>756751</v>
      </c>
      <c r="F12" s="1">
        <f>'County VTO'!G585</f>
        <v>0</v>
      </c>
      <c r="G12" s="1">
        <f>'County VTO'!H585</f>
        <v>398657</v>
      </c>
      <c r="H12" s="1">
        <v>382332</v>
      </c>
      <c r="I12" s="2">
        <f t="shared" si="0"/>
        <v>0.36171428571428571</v>
      </c>
      <c r="J12" s="2">
        <f t="shared" si="1"/>
        <v>0.50522827191506847</v>
      </c>
      <c r="K12" s="2">
        <f t="shared" si="2"/>
        <v>0.71594228949858085</v>
      </c>
      <c r="L12" s="50"/>
      <c r="M12" s="9"/>
      <c r="N12" s="8"/>
      <c r="O12" s="2" t="str">
        <f t="shared" si="3"/>
        <v>-</v>
      </c>
      <c r="P12" s="2" t="str">
        <f t="shared" si="4"/>
        <v>-</v>
      </c>
      <c r="Q12" s="2" t="str">
        <f t="shared" si="5"/>
        <v>-</v>
      </c>
      <c r="R12" s="2" t="str">
        <f t="shared" si="6"/>
        <v>-</v>
      </c>
      <c r="S12" s="1">
        <f>'County VTO'!S585</f>
        <v>0</v>
      </c>
      <c r="T12" s="1">
        <f>'County VTO'!T585</f>
        <v>0</v>
      </c>
      <c r="U12" s="1">
        <f>'County VTO'!U585</f>
        <v>0</v>
      </c>
      <c r="V12" s="1">
        <f>'County VTO'!V585</f>
        <v>0</v>
      </c>
      <c r="W12" s="1">
        <f>'County VTO'!W585</f>
        <v>0</v>
      </c>
      <c r="X12" s="1">
        <f>'County VTO'!X585</f>
        <v>0</v>
      </c>
      <c r="Y12" s="1">
        <f>'County VTO'!Y585</f>
        <v>0</v>
      </c>
      <c r="Z12" s="1">
        <f>'County VTO'!Z585</f>
        <v>0</v>
      </c>
      <c r="AA12" s="1">
        <f>'County VTO'!AA585</f>
        <v>0</v>
      </c>
      <c r="AB12" s="1">
        <f>'County VTO'!AB585</f>
        <v>0</v>
      </c>
      <c r="AC12" s="1">
        <f>'County VTO'!AC585</f>
        <v>0</v>
      </c>
      <c r="AD12" s="1">
        <f>'County VTO'!AD585</f>
        <v>0</v>
      </c>
      <c r="AE12" s="1">
        <f>'County VTO'!AE585</f>
        <v>0</v>
      </c>
      <c r="AF12" s="1">
        <f>'County VTO'!AF585</f>
        <v>0</v>
      </c>
      <c r="AG12" s="1">
        <f>'County VTO'!AG585</f>
        <v>0</v>
      </c>
      <c r="AH12" s="1">
        <f>'County VTO'!AH585</f>
        <v>0</v>
      </c>
      <c r="AI12" s="1">
        <f>'County VTO'!AI585</f>
        <v>0</v>
      </c>
      <c r="AJ12" s="1">
        <f>'County VTO'!AJ585</f>
        <v>0</v>
      </c>
      <c r="AK12" s="1">
        <f>'County VTO'!AK585</f>
        <v>0</v>
      </c>
      <c r="AL12" s="1">
        <f>'County VTO'!AL585</f>
        <v>0</v>
      </c>
      <c r="AM12" s="1">
        <f>'County VTO'!AM585</f>
        <v>0</v>
      </c>
      <c r="AN12" s="1">
        <f>'County VTO'!AN585</f>
        <v>0</v>
      </c>
      <c r="AO12" s="1">
        <f>'County VTO'!AO585</f>
        <v>0</v>
      </c>
      <c r="AP12" s="1">
        <f>'County VTO'!AP585</f>
        <v>0</v>
      </c>
    </row>
    <row r="13" spans="1:42" x14ac:dyDescent="0.2">
      <c r="A13" t="s">
        <v>2616</v>
      </c>
      <c r="B13" s="1">
        <f>'County VTO'!C631</f>
        <v>1754208</v>
      </c>
      <c r="C13" s="1">
        <f>'County VTO'!D631</f>
        <v>1299000</v>
      </c>
      <c r="D13" s="1">
        <f>'County VTO'!E631</f>
        <v>1226000</v>
      </c>
      <c r="E13" s="1">
        <f>'County VTO'!F631</f>
        <v>917714</v>
      </c>
      <c r="F13" s="1">
        <f>'County VTO'!G631</f>
        <v>0</v>
      </c>
      <c r="G13" s="1">
        <f>'County VTO'!H631</f>
        <v>612536</v>
      </c>
      <c r="H13" s="1">
        <v>595724</v>
      </c>
      <c r="I13" s="2">
        <f t="shared" si="0"/>
        <v>0.45860200153964586</v>
      </c>
      <c r="J13" s="2">
        <f t="shared" si="1"/>
        <v>0.64913905639447589</v>
      </c>
      <c r="K13" s="2">
        <f t="shared" si="2"/>
        <v>0.70647729022324868</v>
      </c>
      <c r="L13" s="50"/>
      <c r="M13" s="9"/>
      <c r="N13" s="8"/>
      <c r="O13" s="2">
        <f t="shared" si="3"/>
        <v>0.12458056784660768</v>
      </c>
      <c r="P13" s="2">
        <f t="shared" si="4"/>
        <v>0.50707849373156344</v>
      </c>
      <c r="Q13" s="2">
        <f t="shared" si="5"/>
        <v>0.35550792772861356</v>
      </c>
      <c r="R13" s="2">
        <f t="shared" si="6"/>
        <v>1.2833010693215352E-2</v>
      </c>
      <c r="S13" s="1">
        <f>'County VTO'!S631</f>
        <v>108116</v>
      </c>
      <c r="T13" s="1">
        <f>'County VTO'!T631</f>
        <v>440063</v>
      </c>
      <c r="U13" s="1">
        <f>'County VTO'!U631</f>
        <v>308524</v>
      </c>
      <c r="V13" s="1">
        <f>'County VTO'!V631</f>
        <v>7925</v>
      </c>
      <c r="W13" s="1">
        <f>'County VTO'!W631</f>
        <v>3212</v>
      </c>
      <c r="X13" s="1">
        <f>'County VTO'!X631</f>
        <v>0</v>
      </c>
      <c r="Y13" s="1">
        <f>'County VTO'!Y631</f>
        <v>0</v>
      </c>
      <c r="Z13" s="1">
        <f>'County VTO'!Z631</f>
        <v>0</v>
      </c>
      <c r="AA13" s="1">
        <f>'County VTO'!AA631</f>
        <v>0</v>
      </c>
      <c r="AB13" s="1">
        <f>'County VTO'!AB631</f>
        <v>0</v>
      </c>
      <c r="AC13" s="1">
        <f>'County VTO'!AC631</f>
        <v>0</v>
      </c>
      <c r="AD13" s="1">
        <f>'County VTO'!AD631</f>
        <v>0</v>
      </c>
      <c r="AE13" s="1">
        <f>'County VTO'!AE631</f>
        <v>0</v>
      </c>
      <c r="AF13" s="1">
        <f>'County VTO'!AF631</f>
        <v>0</v>
      </c>
      <c r="AG13" s="1">
        <f>'County VTO'!AG631</f>
        <v>0</v>
      </c>
      <c r="AH13" s="1">
        <f>'County VTO'!AH631</f>
        <v>0</v>
      </c>
      <c r="AI13" s="1">
        <f>'County VTO'!AI631</f>
        <v>0</v>
      </c>
      <c r="AJ13" s="1">
        <f>'County VTO'!AJ631</f>
        <v>0</v>
      </c>
      <c r="AK13" s="1">
        <f>'County VTO'!AK631</f>
        <v>0</v>
      </c>
      <c r="AL13" s="1">
        <f>'County VTO'!AL631</f>
        <v>0</v>
      </c>
      <c r="AM13" s="1">
        <f>'County VTO'!AM631</f>
        <v>0</v>
      </c>
      <c r="AN13" s="1">
        <f>'County VTO'!AN631</f>
        <v>0</v>
      </c>
      <c r="AO13" s="1">
        <f>'County VTO'!AO631</f>
        <v>0</v>
      </c>
      <c r="AP13" s="1">
        <f>'County VTO'!AP631</f>
        <v>0</v>
      </c>
    </row>
    <row r="14" spans="1:42" x14ac:dyDescent="0.2">
      <c r="A14" t="s">
        <v>2525</v>
      </c>
      <c r="B14" s="1">
        <f>'County VTO'!C735</f>
        <v>12741080</v>
      </c>
      <c r="C14" s="1">
        <f>'County VTO'!D735</f>
        <v>9732000</v>
      </c>
      <c r="D14" s="1">
        <f>'County VTO'!E735</f>
        <v>8947000</v>
      </c>
      <c r="E14" s="1">
        <f>'County VTO'!F735</f>
        <v>8099372</v>
      </c>
      <c r="F14" s="1">
        <f>'County VTO'!G735</f>
        <v>0</v>
      </c>
      <c r="G14" s="1">
        <f>'County VTO'!H735</f>
        <v>4635541</v>
      </c>
      <c r="H14" s="1">
        <v>4539704</v>
      </c>
      <c r="I14" s="2">
        <f t="shared" si="0"/>
        <v>0.46647184545828196</v>
      </c>
      <c r="J14" s="2">
        <f t="shared" si="1"/>
        <v>0.56050074005737727</v>
      </c>
      <c r="K14" s="2">
        <f t="shared" si="2"/>
        <v>0.83224126592683934</v>
      </c>
      <c r="L14" s="50"/>
      <c r="M14" s="9"/>
      <c r="N14" s="8"/>
      <c r="O14" s="2" t="str">
        <f t="shared" si="3"/>
        <v>-</v>
      </c>
      <c r="P14" s="2" t="str">
        <f t="shared" si="4"/>
        <v>-</v>
      </c>
      <c r="Q14" s="2" t="str">
        <f t="shared" si="5"/>
        <v>-</v>
      </c>
      <c r="R14" s="2" t="str">
        <f t="shared" si="6"/>
        <v>-</v>
      </c>
      <c r="S14" s="1">
        <f>'County VTO'!S735</f>
        <v>0</v>
      </c>
      <c r="T14" s="1">
        <f>'County VTO'!T735</f>
        <v>0</v>
      </c>
      <c r="U14" s="1">
        <f>'County VTO'!U735</f>
        <v>0</v>
      </c>
      <c r="V14" s="1">
        <f>'County VTO'!V735</f>
        <v>0</v>
      </c>
      <c r="W14" s="1">
        <f>'County VTO'!W735</f>
        <v>0</v>
      </c>
      <c r="X14" s="1">
        <f>'County VTO'!X735</f>
        <v>0</v>
      </c>
      <c r="Y14" s="1">
        <f>'County VTO'!Y735</f>
        <v>0</v>
      </c>
      <c r="Z14" s="1">
        <f>'County VTO'!Z735</f>
        <v>0</v>
      </c>
      <c r="AA14" s="1">
        <f>'County VTO'!AA735</f>
        <v>0</v>
      </c>
      <c r="AB14" s="1">
        <f>'County VTO'!AB735</f>
        <v>0</v>
      </c>
      <c r="AC14" s="1">
        <f>'County VTO'!AC735</f>
        <v>0</v>
      </c>
      <c r="AD14" s="1">
        <f>'County VTO'!AD735</f>
        <v>0</v>
      </c>
      <c r="AE14" s="1">
        <f>'County VTO'!AE735</f>
        <v>0</v>
      </c>
      <c r="AF14" s="1">
        <f>'County VTO'!AF735</f>
        <v>0</v>
      </c>
      <c r="AG14" s="1">
        <f>'County VTO'!AG735</f>
        <v>0</v>
      </c>
      <c r="AH14" s="1">
        <f>'County VTO'!AH735</f>
        <v>0</v>
      </c>
      <c r="AI14" s="1">
        <f>'County VTO'!AI735</f>
        <v>0</v>
      </c>
      <c r="AJ14" s="1">
        <f>'County VTO'!AJ735</f>
        <v>0</v>
      </c>
      <c r="AK14" s="1">
        <f>'County VTO'!AK735</f>
        <v>0</v>
      </c>
      <c r="AL14" s="1">
        <f>'County VTO'!AL735</f>
        <v>0</v>
      </c>
      <c r="AM14" s="1">
        <f>'County VTO'!AM735</f>
        <v>0</v>
      </c>
      <c r="AN14" s="1">
        <f>'County VTO'!AN735</f>
        <v>0</v>
      </c>
      <c r="AO14" s="1">
        <f>'County VTO'!AO735</f>
        <v>0</v>
      </c>
      <c r="AP14" s="1">
        <f>'County VTO'!AP735</f>
        <v>0</v>
      </c>
    </row>
    <row r="15" spans="1:42" x14ac:dyDescent="0.2">
      <c r="A15" t="s">
        <v>2556</v>
      </c>
      <c r="B15" s="1">
        <f>'County VTO'!C829</f>
        <v>6691878</v>
      </c>
      <c r="C15" s="1">
        <f>'County VTO'!D829</f>
        <v>5006000</v>
      </c>
      <c r="D15" s="1">
        <f>'County VTO'!E829</f>
        <v>4792000</v>
      </c>
      <c r="E15" s="1">
        <f>'County VTO'!F829</f>
        <v>4526663</v>
      </c>
      <c r="F15" s="1">
        <f>'County VTO'!G829</f>
        <v>4176879</v>
      </c>
      <c r="G15" s="1">
        <f>'County VTO'!H829</f>
        <v>2310002</v>
      </c>
      <c r="H15" s="1">
        <v>2256149</v>
      </c>
      <c r="I15" s="2">
        <f t="shared" si="0"/>
        <v>0.45068897323212148</v>
      </c>
      <c r="J15" s="2">
        <f t="shared" si="1"/>
        <v>0.49841329032004372</v>
      </c>
      <c r="K15" s="2">
        <f t="shared" si="2"/>
        <v>0.90424750299640433</v>
      </c>
      <c r="L15" s="50"/>
      <c r="M15" s="9"/>
      <c r="N15" s="8"/>
      <c r="O15" s="2" t="str">
        <f t="shared" si="3"/>
        <v>-</v>
      </c>
      <c r="P15" s="2" t="str">
        <f t="shared" si="4"/>
        <v>-</v>
      </c>
      <c r="Q15" s="2" t="str">
        <f t="shared" si="5"/>
        <v>-</v>
      </c>
      <c r="R15" s="2" t="str">
        <f t="shared" si="6"/>
        <v>-</v>
      </c>
      <c r="S15" s="1">
        <f>'County VTO'!S829</f>
        <v>0</v>
      </c>
      <c r="T15" s="1">
        <f>'County VTO'!T829</f>
        <v>0</v>
      </c>
      <c r="U15" s="1">
        <f>'County VTO'!U829</f>
        <v>0</v>
      </c>
      <c r="V15" s="1">
        <f>'County VTO'!V829</f>
        <v>0</v>
      </c>
      <c r="W15" s="1">
        <f>'County VTO'!W829</f>
        <v>0</v>
      </c>
      <c r="X15" s="1">
        <f>'County VTO'!X829</f>
        <v>0</v>
      </c>
      <c r="Y15" s="1">
        <f>'County VTO'!Y829</f>
        <v>0</v>
      </c>
      <c r="Z15" s="1">
        <f>'County VTO'!Z829</f>
        <v>0</v>
      </c>
      <c r="AA15" s="1">
        <f>'County VTO'!AA829</f>
        <v>0</v>
      </c>
      <c r="AB15" s="1">
        <f>'County VTO'!AB829</f>
        <v>0</v>
      </c>
      <c r="AC15" s="1">
        <f>'County VTO'!AC829</f>
        <v>0</v>
      </c>
      <c r="AD15" s="1">
        <f>'County VTO'!AD829</f>
        <v>0</v>
      </c>
      <c r="AE15" s="1">
        <f>'County VTO'!AE829</f>
        <v>0</v>
      </c>
      <c r="AF15" s="1">
        <f>'County VTO'!AF829</f>
        <v>0</v>
      </c>
      <c r="AG15" s="1">
        <f>'County VTO'!AG829</f>
        <v>0</v>
      </c>
      <c r="AH15" s="1">
        <f>'County VTO'!AH829</f>
        <v>0</v>
      </c>
      <c r="AI15" s="1">
        <f>'County VTO'!AI829</f>
        <v>0</v>
      </c>
      <c r="AJ15" s="1">
        <f>'County VTO'!AJ829</f>
        <v>0</v>
      </c>
      <c r="AK15" s="1">
        <f>'County VTO'!AK829</f>
        <v>0</v>
      </c>
      <c r="AL15" s="1">
        <f>'County VTO'!AL829</f>
        <v>0</v>
      </c>
      <c r="AM15" s="1">
        <f>'County VTO'!AM829</f>
        <v>0</v>
      </c>
      <c r="AN15" s="1">
        <f>'County VTO'!AN829</f>
        <v>0</v>
      </c>
      <c r="AO15" s="1">
        <f>'County VTO'!AO829</f>
        <v>0</v>
      </c>
      <c r="AP15" s="1">
        <f>'County VTO'!AP829</f>
        <v>0</v>
      </c>
    </row>
    <row r="16" spans="1:42" x14ac:dyDescent="0.2">
      <c r="A16" t="s">
        <v>2415</v>
      </c>
      <c r="B16" s="1">
        <f>'County VTO'!C930</f>
        <v>3156145</v>
      </c>
      <c r="C16" s="1">
        <f>'County VTO'!D930</f>
        <v>2376000</v>
      </c>
      <c r="D16" s="1">
        <f>'County VTO'!E930</f>
        <v>2239000</v>
      </c>
      <c r="E16" s="1">
        <f>'County VTO'!F930</f>
        <v>2167914</v>
      </c>
      <c r="F16" s="1">
        <f>'County VTO'!G930</f>
        <v>2011617</v>
      </c>
      <c r="G16" s="1">
        <f>'County VTO'!H930</f>
        <v>1334279</v>
      </c>
      <c r="H16" s="1">
        <v>1316648</v>
      </c>
      <c r="I16" s="2">
        <f t="shared" si="0"/>
        <v>0.55414478114478116</v>
      </c>
      <c r="J16" s="2">
        <f t="shared" si="1"/>
        <v>0.60733405476416502</v>
      </c>
      <c r="K16" s="2">
        <f t="shared" si="2"/>
        <v>0.91242171717171716</v>
      </c>
      <c r="L16" s="50">
        <f t="shared" ref="L16:L22" si="7">RANK(S16,S16:AP16)</f>
        <v>3</v>
      </c>
      <c r="M16" s="9">
        <f t="shared" ref="M16:M22" si="8">RANK(T16,S16:AP16)</f>
        <v>2</v>
      </c>
      <c r="N16" s="8">
        <f t="shared" ref="N16:N22" si="9">RANK(U16,S16:AP16)</f>
        <v>1</v>
      </c>
      <c r="O16" s="2">
        <f t="shared" si="3"/>
        <v>0.31166734553980346</v>
      </c>
      <c r="P16" s="2">
        <f t="shared" si="4"/>
        <v>0.3228508697855092</v>
      </c>
      <c r="Q16" s="2">
        <f t="shared" si="5"/>
        <v>0.35759510019174029</v>
      </c>
      <c r="R16" s="2">
        <f t="shared" si="6"/>
        <v>7.8866844829470484E-3</v>
      </c>
      <c r="S16" s="1">
        <f>'County VTO'!S930</f>
        <v>627430</v>
      </c>
      <c r="T16" s="1">
        <f>'County VTO'!T930</f>
        <v>649944</v>
      </c>
      <c r="U16" s="1">
        <f>'County VTO'!U930</f>
        <v>719889</v>
      </c>
      <c r="V16" s="1">
        <f>'County VTO'!V930</f>
        <v>13018</v>
      </c>
      <c r="W16" s="1">
        <f>'County VTO'!W930</f>
        <v>0</v>
      </c>
      <c r="X16" s="1">
        <f>'County VTO'!X930</f>
        <v>0</v>
      </c>
      <c r="Y16" s="1">
        <f>'County VTO'!Y930</f>
        <v>2859</v>
      </c>
      <c r="Z16" s="1">
        <f>'County VTO'!Z930</f>
        <v>0</v>
      </c>
      <c r="AA16" s="1">
        <f>'County VTO'!AA930</f>
        <v>0</v>
      </c>
      <c r="AB16" s="1">
        <f>'County VTO'!AB930</f>
        <v>0</v>
      </c>
      <c r="AC16" s="1">
        <f>'County VTO'!AC930</f>
        <v>0</v>
      </c>
      <c r="AD16" s="1">
        <f>'County VTO'!AD930</f>
        <v>0</v>
      </c>
      <c r="AE16" s="1">
        <f>'County VTO'!AE930</f>
        <v>0</v>
      </c>
      <c r="AF16" s="1">
        <f>'County VTO'!AF930</f>
        <v>0</v>
      </c>
      <c r="AG16" s="1">
        <f>'County VTO'!AG930</f>
        <v>0</v>
      </c>
      <c r="AH16" s="1">
        <f>'County VTO'!AH930</f>
        <v>0</v>
      </c>
      <c r="AI16" s="1">
        <f>'County VTO'!AI930</f>
        <v>0</v>
      </c>
      <c r="AJ16" s="1">
        <f>'County VTO'!AJ930</f>
        <v>0</v>
      </c>
      <c r="AK16" s="1">
        <f>'County VTO'!AK930</f>
        <v>0</v>
      </c>
      <c r="AL16" s="1">
        <f>'County VTO'!AL930</f>
        <v>0</v>
      </c>
      <c r="AM16" s="1">
        <f>'County VTO'!AM930</f>
        <v>0</v>
      </c>
      <c r="AN16" s="1">
        <f>'County VTO'!AN930</f>
        <v>0</v>
      </c>
      <c r="AO16" s="1">
        <f>'County VTO'!AO930</f>
        <v>0</v>
      </c>
      <c r="AP16" s="1">
        <f>'County VTO'!AP930</f>
        <v>0</v>
      </c>
    </row>
    <row r="17" spans="1:42" x14ac:dyDescent="0.2">
      <c r="A17" t="s">
        <v>2648</v>
      </c>
      <c r="B17" s="1">
        <f>'County VTO'!C1037</f>
        <v>2911505</v>
      </c>
      <c r="C17" s="1">
        <f>'County VTO'!D1037</f>
        <v>2149000</v>
      </c>
      <c r="D17" s="1">
        <f>'County VTO'!E1037</f>
        <v>2026000</v>
      </c>
      <c r="E17" s="1">
        <f>'County VTO'!F1037</f>
        <v>1841848</v>
      </c>
      <c r="F17" s="1">
        <f>'County VTO'!G1037</f>
        <v>0</v>
      </c>
      <c r="G17" s="1">
        <f>'County VTO'!H1037</f>
        <v>1039085.4776000001</v>
      </c>
      <c r="H17" s="1">
        <v>1049391</v>
      </c>
      <c r="I17" s="2">
        <f t="shared" si="0"/>
        <v>0.48831596091205209</v>
      </c>
      <c r="J17" s="2">
        <f t="shared" si="1"/>
        <v>0.56974896951322807</v>
      </c>
      <c r="K17" s="2">
        <f t="shared" si="2"/>
        <v>0.85707212657049792</v>
      </c>
      <c r="L17" s="50">
        <f t="shared" si="7"/>
        <v>3</v>
      </c>
      <c r="M17" s="9">
        <f t="shared" si="8"/>
        <v>1</v>
      </c>
      <c r="N17" s="8">
        <f t="shared" si="9"/>
        <v>2</v>
      </c>
      <c r="O17" s="2">
        <f t="shared" si="3"/>
        <v>0.25143985822934356</v>
      </c>
      <c r="P17" s="2">
        <f t="shared" si="4"/>
        <v>0.44396334550951</v>
      </c>
      <c r="Q17" s="2">
        <f t="shared" si="5"/>
        <v>0.29503140324283</v>
      </c>
      <c r="R17" s="2">
        <f t="shared" si="6"/>
        <v>9.5653930183164371E-3</v>
      </c>
      <c r="S17" s="1">
        <f>'County VTO'!S1037</f>
        <v>463114</v>
      </c>
      <c r="T17" s="1">
        <f>'County VTO'!T1037</f>
        <v>817713</v>
      </c>
      <c r="U17" s="1">
        <f>'County VTO'!U1037</f>
        <v>543403</v>
      </c>
      <c r="V17" s="1">
        <f>'County VTO'!V1037</f>
        <v>17618</v>
      </c>
      <c r="W17" s="1">
        <f>'County VTO'!W1037</f>
        <v>0</v>
      </c>
      <c r="X17" s="1">
        <f>'County VTO'!X1037</f>
        <v>0</v>
      </c>
      <c r="Y17" s="1">
        <f>'County VTO'!Y1037</f>
        <v>0</v>
      </c>
      <c r="Z17" s="1">
        <f>'County VTO'!Z1037</f>
        <v>0</v>
      </c>
      <c r="AA17" s="1">
        <f>'County VTO'!AA1037</f>
        <v>0</v>
      </c>
      <c r="AB17" s="1">
        <f>'County VTO'!AB1037</f>
        <v>0</v>
      </c>
      <c r="AC17" s="1">
        <f>'County VTO'!AC1037</f>
        <v>0</v>
      </c>
      <c r="AD17" s="1">
        <f>'County VTO'!AD1037</f>
        <v>0</v>
      </c>
      <c r="AE17" s="1">
        <f>'County VTO'!AE1037</f>
        <v>0</v>
      </c>
      <c r="AF17" s="1">
        <f>'County VTO'!AF1037</f>
        <v>0</v>
      </c>
      <c r="AG17" s="1">
        <f>'County VTO'!AG1037</f>
        <v>0</v>
      </c>
      <c r="AH17" s="1">
        <f>'County VTO'!AH1037</f>
        <v>0</v>
      </c>
      <c r="AI17" s="1">
        <f>'County VTO'!AI1037</f>
        <v>0</v>
      </c>
      <c r="AJ17" s="1">
        <f>'County VTO'!AJ1037</f>
        <v>0</v>
      </c>
      <c r="AK17" s="1">
        <f>'County VTO'!AK1037</f>
        <v>0</v>
      </c>
      <c r="AL17" s="1">
        <f>'County VTO'!AL1037</f>
        <v>0</v>
      </c>
      <c r="AM17" s="1">
        <f>'County VTO'!AM1037</f>
        <v>0</v>
      </c>
      <c r="AN17" s="1">
        <f>'County VTO'!AN1037</f>
        <v>0</v>
      </c>
      <c r="AO17" s="1">
        <f>'County VTO'!AO1037</f>
        <v>0</v>
      </c>
      <c r="AP17" s="1">
        <f>'County VTO'!AP1037</f>
        <v>0</v>
      </c>
    </row>
    <row r="18" spans="1:42" x14ac:dyDescent="0.2">
      <c r="A18" t="s">
        <v>401</v>
      </c>
      <c r="B18" s="1">
        <f>'County VTO'!C1159</f>
        <v>4468402</v>
      </c>
      <c r="C18" s="1">
        <f>'County VTO'!D1159</f>
        <v>3370000</v>
      </c>
      <c r="D18" s="1">
        <f>'County VTO'!E1159</f>
        <v>3249000</v>
      </c>
      <c r="E18" s="1">
        <f>'County VTO'!F1159</f>
        <v>3402905</v>
      </c>
      <c r="F18" s="1">
        <f>'County VTO'!G1159</f>
        <v>0</v>
      </c>
      <c r="G18" s="1">
        <f>'County VTO'!H1159</f>
        <v>1612353</v>
      </c>
      <c r="H18" s="1">
        <v>1569798</v>
      </c>
      <c r="I18" s="2">
        <f t="shared" si="0"/>
        <v>0.46581543026706229</v>
      </c>
      <c r="J18" s="2">
        <f t="shared" si="1"/>
        <v>0.46131114444864019</v>
      </c>
      <c r="K18" s="2">
        <f t="shared" si="2"/>
        <v>1.0097640949554896</v>
      </c>
      <c r="L18" s="50">
        <f t="shared" si="7"/>
        <v>1</v>
      </c>
      <c r="M18" s="9">
        <f t="shared" si="8"/>
        <v>2</v>
      </c>
      <c r="N18" s="8">
        <f t="shared" si="9"/>
        <v>4</v>
      </c>
      <c r="O18" s="2">
        <f t="shared" si="3"/>
        <v>0.49610788200545242</v>
      </c>
      <c r="P18" s="2">
        <f t="shared" si="4"/>
        <v>0.41708035756529055</v>
      </c>
      <c r="Q18" s="2">
        <f t="shared" si="5"/>
        <v>2.8679924170627254E-2</v>
      </c>
      <c r="R18" s="2">
        <f t="shared" si="6"/>
        <v>5.8131836258629777E-2</v>
      </c>
      <c r="S18" s="1">
        <f>'County VTO'!S1159</f>
        <v>1688207</v>
      </c>
      <c r="T18" s="1">
        <f>'County VTO'!T1159</f>
        <v>1419284</v>
      </c>
      <c r="U18" s="1">
        <f>'County VTO'!U1159</f>
        <v>97595</v>
      </c>
      <c r="V18" s="1">
        <f>'County VTO'!V1159</f>
        <v>9099</v>
      </c>
      <c r="W18" s="1">
        <f>'County VTO'!W1159</f>
        <v>1750</v>
      </c>
      <c r="X18" s="1">
        <f>'County VTO'!X1159</f>
        <v>551</v>
      </c>
      <c r="Y18" s="1">
        <f>'County VTO'!Y1159</f>
        <v>186333</v>
      </c>
      <c r="Z18" s="1">
        <f>'County VTO'!Z1159</f>
        <v>84</v>
      </c>
      <c r="AA18" s="1">
        <f>'County VTO'!AA1159</f>
        <v>0</v>
      </c>
      <c r="AB18" s="1">
        <f>'County VTO'!AB1159</f>
        <v>0</v>
      </c>
      <c r="AC18" s="1">
        <f>'County VTO'!AC1159</f>
        <v>0</v>
      </c>
      <c r="AD18" s="1">
        <f>'County VTO'!AD1159</f>
        <v>0</v>
      </c>
      <c r="AE18" s="1">
        <f>'County VTO'!AE1159</f>
        <v>0</v>
      </c>
      <c r="AF18" s="1">
        <f>'County VTO'!AF1159</f>
        <v>0</v>
      </c>
      <c r="AG18" s="1">
        <f>'County VTO'!AG1159</f>
        <v>0</v>
      </c>
      <c r="AH18" s="1">
        <f>'County VTO'!AH1159</f>
        <v>0</v>
      </c>
      <c r="AI18" s="1">
        <f>'County VTO'!AI1159</f>
        <v>0</v>
      </c>
      <c r="AJ18" s="1">
        <f>'County VTO'!AJ1159</f>
        <v>0</v>
      </c>
      <c r="AK18" s="1">
        <f>'County VTO'!AK1159</f>
        <v>0</v>
      </c>
      <c r="AL18" s="1">
        <f>'County VTO'!AL1159</f>
        <v>0</v>
      </c>
      <c r="AM18" s="1">
        <f>'County VTO'!AM1159</f>
        <v>0</v>
      </c>
      <c r="AN18" s="1">
        <f>'County VTO'!AN1159</f>
        <v>0</v>
      </c>
      <c r="AO18" s="1">
        <f>'County VTO'!AO1159</f>
        <v>0</v>
      </c>
      <c r="AP18" s="1">
        <f>'County VTO'!AP1159</f>
        <v>0</v>
      </c>
    </row>
    <row r="19" spans="1:42" x14ac:dyDescent="0.2">
      <c r="A19" t="s">
        <v>888</v>
      </c>
      <c r="B19" s="1">
        <f>'County VTO'!C1225</f>
        <v>4659978</v>
      </c>
      <c r="C19" s="1">
        <f>'County VTO'!D1225</f>
        <v>3458000</v>
      </c>
      <c r="D19" s="1">
        <f>'County VTO'!E1225</f>
        <v>3326000</v>
      </c>
      <c r="E19" s="1">
        <f>'County VTO'!F1225</f>
        <v>2992170</v>
      </c>
      <c r="F19" s="1">
        <f>'County VTO'!G1225</f>
        <v>0</v>
      </c>
      <c r="G19" s="1">
        <f>'County VTO'!H1225</f>
        <v>1519405</v>
      </c>
      <c r="H19" s="1">
        <v>1460593</v>
      </c>
      <c r="I19" s="2">
        <f t="shared" si="0"/>
        <v>0.42238085598611913</v>
      </c>
      <c r="J19" s="2">
        <f t="shared" si="1"/>
        <v>0.4881383744907542</v>
      </c>
      <c r="K19" s="2">
        <f t="shared" si="2"/>
        <v>0.86528918449971082</v>
      </c>
      <c r="L19" s="50">
        <f t="shared" si="7"/>
        <v>1</v>
      </c>
      <c r="M19" s="9">
        <f t="shared" si="8"/>
        <v>2</v>
      </c>
      <c r="N19" s="8">
        <f t="shared" si="9"/>
        <v>4</v>
      </c>
      <c r="O19" s="2">
        <f t="shared" si="3"/>
        <v>0.43236012659708506</v>
      </c>
      <c r="P19" s="2">
        <f t="shared" si="4"/>
        <v>0.30344532563323606</v>
      </c>
      <c r="Q19" s="2">
        <f t="shared" si="5"/>
        <v>0</v>
      </c>
      <c r="R19" s="2">
        <f t="shared" si="6"/>
        <v>0.26419454776967882</v>
      </c>
      <c r="S19" s="1">
        <f>'County VTO'!S1225</f>
        <v>1293695</v>
      </c>
      <c r="T19" s="1">
        <f>'County VTO'!T1225</f>
        <v>907960</v>
      </c>
      <c r="U19" s="1">
        <f>'County VTO'!U1225</f>
        <v>0</v>
      </c>
      <c r="V19" s="1">
        <f>'County VTO'!V1225</f>
        <v>0</v>
      </c>
      <c r="W19" s="1">
        <f>'County VTO'!W1225</f>
        <v>0</v>
      </c>
      <c r="X19" s="1">
        <f>'County VTO'!X1225</f>
        <v>0</v>
      </c>
      <c r="Y19" s="1">
        <f>'County VTO'!Y1225</f>
        <v>790515</v>
      </c>
      <c r="Z19" s="1">
        <f>'County VTO'!Z1225</f>
        <v>0</v>
      </c>
      <c r="AA19" s="1">
        <f>'County VTO'!AA1225</f>
        <v>0</v>
      </c>
      <c r="AB19" s="1">
        <f>'County VTO'!AB1225</f>
        <v>0</v>
      </c>
      <c r="AC19" s="1">
        <f>'County VTO'!AC1225</f>
        <v>0</v>
      </c>
      <c r="AD19" s="1">
        <f>'County VTO'!AD1225</f>
        <v>0</v>
      </c>
      <c r="AE19" s="1">
        <f>'County VTO'!AE1225</f>
        <v>0</v>
      </c>
      <c r="AF19" s="1">
        <f>'County VTO'!AF1225</f>
        <v>0</v>
      </c>
      <c r="AG19" s="1">
        <f>'County VTO'!AG1225</f>
        <v>0</v>
      </c>
      <c r="AH19" s="1">
        <f>'County VTO'!AH1225</f>
        <v>0</v>
      </c>
      <c r="AI19" s="1">
        <f>'County VTO'!AI1225</f>
        <v>0</v>
      </c>
      <c r="AJ19" s="1">
        <f>'County VTO'!AJ1225</f>
        <v>0</v>
      </c>
      <c r="AK19" s="1">
        <f>'County VTO'!AK1225</f>
        <v>0</v>
      </c>
      <c r="AL19" s="1">
        <f>'County VTO'!AL1225</f>
        <v>0</v>
      </c>
      <c r="AM19" s="1">
        <f>'County VTO'!AM1225</f>
        <v>0</v>
      </c>
      <c r="AN19" s="1">
        <f>'County VTO'!AN1225</f>
        <v>0</v>
      </c>
      <c r="AO19" s="1">
        <f>'County VTO'!AO1225</f>
        <v>0</v>
      </c>
      <c r="AP19" s="1">
        <f>'County VTO'!AP1225</f>
        <v>0</v>
      </c>
    </row>
    <row r="20" spans="1:42" x14ac:dyDescent="0.2">
      <c r="A20" t="s">
        <v>260</v>
      </c>
      <c r="B20" s="1">
        <f>'County VTO'!C1244</f>
        <v>1338404</v>
      </c>
      <c r="C20" s="1">
        <f>'County VTO'!D1244</f>
        <v>1074000</v>
      </c>
      <c r="D20" s="1">
        <f>'County VTO'!E1244</f>
        <v>1056000</v>
      </c>
      <c r="E20" s="1">
        <f>'County VTO'!F1244</f>
        <v>1058890</v>
      </c>
      <c r="F20" s="1">
        <f>'County VTO'!G1244</f>
        <v>1054949</v>
      </c>
      <c r="G20" s="1">
        <f>'County VTO'!H1244</f>
        <v>646079</v>
      </c>
      <c r="H20" s="1">
        <v>631385</v>
      </c>
      <c r="I20" s="2">
        <f t="shared" si="0"/>
        <v>0.58788175046554936</v>
      </c>
      <c r="J20" s="2">
        <f t="shared" si="1"/>
        <v>0.59627062301088873</v>
      </c>
      <c r="K20" s="2">
        <f t="shared" si="2"/>
        <v>0.98593109869646178</v>
      </c>
      <c r="L20" s="50">
        <f t="shared" si="7"/>
        <v>2</v>
      </c>
      <c r="M20" s="9">
        <f t="shared" si="8"/>
        <v>3</v>
      </c>
      <c r="N20" s="8">
        <f t="shared" si="9"/>
        <v>1</v>
      </c>
      <c r="O20" s="2">
        <f t="shared" si="3"/>
        <v>0.33049654533062733</v>
      </c>
      <c r="P20" s="2">
        <f t="shared" si="4"/>
        <v>0.2729525313545963</v>
      </c>
      <c r="Q20" s="2">
        <f t="shared" si="5"/>
        <v>0.34910218408662408</v>
      </c>
      <c r="R20" s="2">
        <f t="shared" si="6"/>
        <v>4.7448739228152292E-2</v>
      </c>
      <c r="S20" s="1">
        <f>'County VTO'!S1244</f>
        <v>348657</v>
      </c>
      <c r="T20" s="1">
        <f>'County VTO'!T1244</f>
        <v>287951</v>
      </c>
      <c r="U20" s="1">
        <f>'County VTO'!U1244</f>
        <v>368285</v>
      </c>
      <c r="V20" s="1">
        <f>'County VTO'!V1244</f>
        <v>6255</v>
      </c>
      <c r="W20" s="1">
        <f>'County VTO'!W1244</f>
        <v>43801</v>
      </c>
      <c r="X20" s="1">
        <f>'County VTO'!X1244</f>
        <v>0</v>
      </c>
      <c r="Y20" s="1">
        <f>'County VTO'!Y1244</f>
        <v>0</v>
      </c>
      <c r="Z20" s="1">
        <f>'County VTO'!Z1244</f>
        <v>0</v>
      </c>
      <c r="AA20" s="1">
        <f>'County VTO'!AA1244</f>
        <v>0</v>
      </c>
      <c r="AB20" s="1">
        <f>'County VTO'!AB1244</f>
        <v>0</v>
      </c>
      <c r="AC20" s="1">
        <f>'County VTO'!AC1244</f>
        <v>0</v>
      </c>
      <c r="AD20" s="1">
        <f>'County VTO'!AD1244</f>
        <v>0</v>
      </c>
      <c r="AE20" s="1">
        <f>'County VTO'!AE1244</f>
        <v>0</v>
      </c>
      <c r="AF20" s="1">
        <f>'County VTO'!AF1244</f>
        <v>0</v>
      </c>
      <c r="AG20" s="1">
        <f>'County VTO'!AG1244</f>
        <v>0</v>
      </c>
      <c r="AH20" s="1">
        <f>'County VTO'!AH1244</f>
        <v>0</v>
      </c>
      <c r="AI20" s="1">
        <f>'County VTO'!AI1244</f>
        <v>0</v>
      </c>
      <c r="AJ20" s="1">
        <f>'County VTO'!AJ1244</f>
        <v>0</v>
      </c>
      <c r="AK20" s="1">
        <f>'County VTO'!AK1244</f>
        <v>0</v>
      </c>
      <c r="AL20" s="1">
        <f>'County VTO'!AL1244</f>
        <v>0</v>
      </c>
      <c r="AM20" s="1">
        <f>'County VTO'!AM1244</f>
        <v>0</v>
      </c>
      <c r="AN20" s="1">
        <f>'County VTO'!AN1244</f>
        <v>0</v>
      </c>
      <c r="AO20" s="1">
        <f>'County VTO'!AO1244</f>
        <v>0</v>
      </c>
      <c r="AP20" s="1">
        <f>'County VTO'!AP1244</f>
        <v>0</v>
      </c>
    </row>
    <row r="21" spans="1:42" x14ac:dyDescent="0.2">
      <c r="A21" t="s">
        <v>34</v>
      </c>
      <c r="B21" s="1">
        <f>'County VTO'!C1270</f>
        <v>6042718</v>
      </c>
      <c r="C21" s="1">
        <f>'County VTO'!D1270</f>
        <v>4666000</v>
      </c>
      <c r="D21" s="1">
        <f>'County VTO'!E1270</f>
        <v>4281000</v>
      </c>
      <c r="E21" s="1">
        <f>'County VTO'!F1270</f>
        <v>0</v>
      </c>
      <c r="F21" s="1">
        <f>'County VTO'!G1270</f>
        <v>3954027</v>
      </c>
      <c r="G21" s="1">
        <f>'County VTO'!H1270</f>
        <v>2335128</v>
      </c>
      <c r="H21" s="1">
        <v>2286284</v>
      </c>
      <c r="I21" s="2">
        <f t="shared" si="0"/>
        <v>0.48998799828546935</v>
      </c>
      <c r="J21" s="2" t="e">
        <f t="shared" si="1"/>
        <v>#DIV/0!</v>
      </c>
      <c r="K21" s="2">
        <f t="shared" si="2"/>
        <v>0</v>
      </c>
      <c r="L21" s="50">
        <f t="shared" si="7"/>
        <v>1</v>
      </c>
      <c r="M21" s="9">
        <f t="shared" si="8"/>
        <v>2</v>
      </c>
      <c r="N21" s="8">
        <f t="shared" si="9"/>
        <v>3</v>
      </c>
      <c r="O21" s="2">
        <f t="shared" si="3"/>
        <v>0.54978987245155386</v>
      </c>
      <c r="P21" s="2">
        <f t="shared" si="4"/>
        <v>0.2550232965025277</v>
      </c>
      <c r="Q21" s="2">
        <f t="shared" si="5"/>
        <v>0.17906099275498119</v>
      </c>
      <c r="R21" s="2">
        <f t="shared" si="6"/>
        <v>1.612583829093725E-2</v>
      </c>
      <c r="S21" s="1">
        <f>'County VTO'!S1270</f>
        <v>2173884</v>
      </c>
      <c r="T21" s="1">
        <f>'County VTO'!T1270</f>
        <v>1008369</v>
      </c>
      <c r="U21" s="1">
        <f>'County VTO'!U1270</f>
        <v>708012</v>
      </c>
      <c r="V21" s="1">
        <f>'County VTO'!V1270</f>
        <v>21713</v>
      </c>
      <c r="W21" s="1">
        <f>'County VTO'!W1270</f>
        <v>9164</v>
      </c>
      <c r="X21" s="1">
        <f>'County VTO'!X1270</f>
        <v>0</v>
      </c>
      <c r="Y21" s="1">
        <f>'County VTO'!Y1270</f>
        <v>32885</v>
      </c>
      <c r="Z21" s="1">
        <f>'County VTO'!Z1270</f>
        <v>0</v>
      </c>
      <c r="AA21" s="1">
        <f>'County VTO'!AA1270</f>
        <v>0</v>
      </c>
      <c r="AB21" s="1">
        <f>'County VTO'!AB1270</f>
        <v>0</v>
      </c>
      <c r="AC21" s="1">
        <f>'County VTO'!AC1270</f>
        <v>0</v>
      </c>
      <c r="AD21" s="1">
        <f>'County VTO'!AD1270</f>
        <v>0</v>
      </c>
      <c r="AE21" s="1">
        <f>'County VTO'!AE1270</f>
        <v>0</v>
      </c>
      <c r="AF21" s="1">
        <f>'County VTO'!AF1270</f>
        <v>0</v>
      </c>
      <c r="AG21" s="1">
        <f>'County VTO'!AG1270</f>
        <v>0</v>
      </c>
      <c r="AH21" s="1">
        <f>'County VTO'!AH1270</f>
        <v>0</v>
      </c>
      <c r="AI21" s="1">
        <f>'County VTO'!AI1270</f>
        <v>0</v>
      </c>
      <c r="AJ21" s="1">
        <f>'County VTO'!AJ1270</f>
        <v>0</v>
      </c>
      <c r="AK21" s="1">
        <f>'County VTO'!AK1270</f>
        <v>0</v>
      </c>
      <c r="AL21" s="1">
        <f>'County VTO'!AL1270</f>
        <v>0</v>
      </c>
      <c r="AM21" s="1">
        <f>'County VTO'!AM1270</f>
        <v>0</v>
      </c>
      <c r="AN21" s="1">
        <f>'County VTO'!AN1270</f>
        <v>0</v>
      </c>
      <c r="AO21" s="1">
        <f>'County VTO'!AO1270</f>
        <v>0</v>
      </c>
      <c r="AP21" s="1">
        <f>'County VTO'!AP1270</f>
        <v>0</v>
      </c>
    </row>
    <row r="22" spans="1:42" x14ac:dyDescent="0.2">
      <c r="A22" t="s">
        <v>1209</v>
      </c>
      <c r="B22" s="1">
        <f>'County VTO'!C1286</f>
        <v>6902149</v>
      </c>
      <c r="C22" s="1">
        <f>'County VTO'!D1286</f>
        <v>5460000</v>
      </c>
      <c r="D22" s="1">
        <f>'County VTO'!E1286</f>
        <v>4919000</v>
      </c>
      <c r="E22" s="1">
        <f>'County VTO'!F1286</f>
        <v>4574967</v>
      </c>
      <c r="F22" s="1">
        <f>'County VTO'!G1286</f>
        <v>0</v>
      </c>
      <c r="G22" s="1">
        <f>'County VTO'!H1286</f>
        <v>2752665</v>
      </c>
      <c r="H22" s="1">
        <v>2485081</v>
      </c>
      <c r="I22" s="2">
        <f t="shared" si="0"/>
        <v>0.45514304029304031</v>
      </c>
      <c r="J22" s="2">
        <f t="shared" si="1"/>
        <v>0.54319102192431112</v>
      </c>
      <c r="K22" s="2">
        <f t="shared" si="2"/>
        <v>0.83790604395604396</v>
      </c>
      <c r="L22" s="50">
        <f t="shared" si="7"/>
        <v>2</v>
      </c>
      <c r="M22" s="9">
        <f t="shared" si="8"/>
        <v>3</v>
      </c>
      <c r="N22" s="8">
        <f t="shared" si="9"/>
        <v>1</v>
      </c>
      <c r="O22" s="2">
        <f t="shared" si="3"/>
        <v>0.33106402734708251</v>
      </c>
      <c r="P22" s="2">
        <f t="shared" si="4"/>
        <v>0.10303527872441484</v>
      </c>
      <c r="Q22" s="2">
        <f t="shared" si="5"/>
        <v>0.55251720941375093</v>
      </c>
      <c r="R22" s="2">
        <f t="shared" si="6"/>
        <v>1.3383484514751687E-2</v>
      </c>
      <c r="S22" s="1">
        <f>'County VTO'!S1286</f>
        <v>1514607</v>
      </c>
      <c r="T22" s="1">
        <f>'County VTO'!T1286</f>
        <v>471383</v>
      </c>
      <c r="U22" s="1">
        <f>'County VTO'!U1286</f>
        <v>2527748</v>
      </c>
      <c r="V22" s="1">
        <f>'County VTO'!V1286</f>
        <v>15787</v>
      </c>
      <c r="W22" s="1">
        <f>'County VTO'!W1286</f>
        <v>0</v>
      </c>
      <c r="X22" s="1">
        <f>'County VTO'!X1286</f>
        <v>0</v>
      </c>
      <c r="Y22" s="1">
        <f>'County VTO'!Y1286</f>
        <v>45442</v>
      </c>
      <c r="Z22" s="1">
        <f>'County VTO'!Z1286</f>
        <v>0</v>
      </c>
      <c r="AA22" s="1">
        <f>'County VTO'!AA1286</f>
        <v>0</v>
      </c>
      <c r="AB22" s="1">
        <f>'County VTO'!AB1286</f>
        <v>0</v>
      </c>
      <c r="AC22" s="1">
        <f>'County VTO'!AC1286</f>
        <v>0</v>
      </c>
      <c r="AD22" s="1">
        <f>'County VTO'!AD1286</f>
        <v>0</v>
      </c>
      <c r="AE22" s="1">
        <f>'County VTO'!AE1286</f>
        <v>0</v>
      </c>
      <c r="AF22" s="1">
        <f>'County VTO'!AF1286</f>
        <v>0</v>
      </c>
      <c r="AG22" s="1">
        <f>'County VTO'!AG1286</f>
        <v>0</v>
      </c>
      <c r="AH22" s="1">
        <f>'County VTO'!AH1286</f>
        <v>0</v>
      </c>
      <c r="AI22" s="1">
        <f>'County VTO'!AI1286</f>
        <v>0</v>
      </c>
      <c r="AJ22" s="1">
        <f>'County VTO'!AJ1286</f>
        <v>0</v>
      </c>
      <c r="AK22" s="1">
        <f>'County VTO'!AK1286</f>
        <v>0</v>
      </c>
      <c r="AL22" s="1">
        <f>'County VTO'!AL1286</f>
        <v>0</v>
      </c>
      <c r="AM22" s="1">
        <f>'County VTO'!AM1286</f>
        <v>0</v>
      </c>
      <c r="AN22" s="1">
        <f>'County VTO'!AN1286</f>
        <v>0</v>
      </c>
      <c r="AO22" s="1">
        <f>'County VTO'!AO1286</f>
        <v>0</v>
      </c>
      <c r="AP22" s="1">
        <f>'County VTO'!AP1286</f>
        <v>0</v>
      </c>
    </row>
    <row r="23" spans="1:42" x14ac:dyDescent="0.2">
      <c r="A23" t="s">
        <v>957</v>
      </c>
      <c r="B23" s="1">
        <f>'County VTO'!C1371</f>
        <v>9995915</v>
      </c>
      <c r="C23" s="1">
        <f>'County VTO'!D1371</f>
        <v>7657000</v>
      </c>
      <c r="D23" s="1">
        <f>'County VTO'!E1371</f>
        <v>7430000</v>
      </c>
      <c r="E23" s="1">
        <f>'County VTO'!F1371</f>
        <v>7471088</v>
      </c>
      <c r="F23" s="1">
        <f>'County VTO'!G1371</f>
        <v>6488823</v>
      </c>
      <c r="G23" s="1">
        <f>'County VTO'!H1371</f>
        <v>4341340</v>
      </c>
      <c r="H23" s="1">
        <v>4154697</v>
      </c>
      <c r="I23" s="2">
        <f t="shared" si="0"/>
        <v>0.542601149275173</v>
      </c>
      <c r="J23" s="2">
        <f t="shared" si="1"/>
        <v>0.55610334130718309</v>
      </c>
      <c r="K23" s="2">
        <f t="shared" si="2"/>
        <v>0.97571999477602189</v>
      </c>
      <c r="L23" s="50"/>
      <c r="M23" s="9"/>
      <c r="N23" s="8"/>
      <c r="O23" s="2" t="str">
        <f t="shared" si="3"/>
        <v>-</v>
      </c>
      <c r="P23" s="2" t="str">
        <f t="shared" si="4"/>
        <v>-</v>
      </c>
      <c r="Q23" s="2" t="str">
        <f t="shared" si="5"/>
        <v>-</v>
      </c>
      <c r="R23" s="2" t="str">
        <f t="shared" si="6"/>
        <v>-</v>
      </c>
      <c r="S23" s="1">
        <f>'County VTO'!S1371</f>
        <v>0</v>
      </c>
      <c r="T23" s="1">
        <f>'County VTO'!T1371</f>
        <v>0</v>
      </c>
      <c r="U23" s="1">
        <f>'County VTO'!U1371</f>
        <v>0</v>
      </c>
      <c r="V23" s="1">
        <f>'County VTO'!V1371</f>
        <v>0</v>
      </c>
      <c r="W23" s="1">
        <f>'County VTO'!W1371</f>
        <v>0</v>
      </c>
      <c r="X23" s="1">
        <f>'County VTO'!X1371</f>
        <v>0</v>
      </c>
      <c r="Y23" s="1">
        <f>'County VTO'!Y1371</f>
        <v>0</v>
      </c>
      <c r="Z23" s="1">
        <f>'County VTO'!Z1371</f>
        <v>0</v>
      </c>
      <c r="AA23" s="1">
        <f>'County VTO'!AA1371</f>
        <v>0</v>
      </c>
      <c r="AB23" s="1">
        <f>'County VTO'!AB1371</f>
        <v>0</v>
      </c>
      <c r="AC23" s="1">
        <f>'County VTO'!AC1371</f>
        <v>0</v>
      </c>
      <c r="AD23" s="1">
        <f>'County VTO'!AD1371</f>
        <v>0</v>
      </c>
      <c r="AE23" s="1">
        <f>'County VTO'!AE1371</f>
        <v>0</v>
      </c>
      <c r="AF23" s="1">
        <f>'County VTO'!AF1371</f>
        <v>0</v>
      </c>
      <c r="AG23" s="1">
        <f>'County VTO'!AG1371</f>
        <v>0</v>
      </c>
      <c r="AH23" s="1">
        <f>'County VTO'!AH1371</f>
        <v>0</v>
      </c>
      <c r="AI23" s="1">
        <f>'County VTO'!AI1371</f>
        <v>0</v>
      </c>
      <c r="AJ23" s="1">
        <f>'County VTO'!AJ1371</f>
        <v>0</v>
      </c>
      <c r="AK23" s="1">
        <f>'County VTO'!AK1371</f>
        <v>0</v>
      </c>
      <c r="AL23" s="1">
        <f>'County VTO'!AL1371</f>
        <v>0</v>
      </c>
      <c r="AM23" s="1">
        <f>'County VTO'!AM1371</f>
        <v>0</v>
      </c>
      <c r="AN23" s="1">
        <f>'County VTO'!AN1371</f>
        <v>0</v>
      </c>
      <c r="AO23" s="1">
        <f>'County VTO'!AO1371</f>
        <v>0</v>
      </c>
      <c r="AP23" s="1">
        <f>'County VTO'!AP1371</f>
        <v>0</v>
      </c>
    </row>
    <row r="24" spans="1:42" x14ac:dyDescent="0.2">
      <c r="A24" t="s">
        <v>1058</v>
      </c>
      <c r="B24" s="1">
        <f>'County VTO'!C1460</f>
        <v>5611179</v>
      </c>
      <c r="C24" s="1">
        <f>'County VTO'!D1460</f>
        <v>4238000</v>
      </c>
      <c r="D24" s="1">
        <f>'County VTO'!E1460</f>
        <v>4006000</v>
      </c>
      <c r="E24" s="1">
        <f>'County VTO'!F1460</f>
        <v>3529626</v>
      </c>
      <c r="F24" s="1">
        <f>'County VTO'!G1460</f>
        <v>0</v>
      </c>
      <c r="G24" s="1">
        <f>'County VTO'!H1460</f>
        <v>2611365</v>
      </c>
      <c r="H24" s="1">
        <v>2576996</v>
      </c>
      <c r="I24" s="2">
        <f t="shared" si="0"/>
        <v>0.60806890042472861</v>
      </c>
      <c r="J24" s="2">
        <f t="shared" si="1"/>
        <v>0.73010454932052293</v>
      </c>
      <c r="K24" s="2">
        <f t="shared" si="2"/>
        <v>0.83285181689476173</v>
      </c>
      <c r="L24" s="50"/>
      <c r="M24" s="9"/>
      <c r="N24" s="8"/>
      <c r="O24" s="2" t="str">
        <f t="shared" si="3"/>
        <v>-</v>
      </c>
      <c r="P24" s="2" t="str">
        <f t="shared" si="4"/>
        <v>-</v>
      </c>
      <c r="Q24" s="2" t="str">
        <f t="shared" si="5"/>
        <v>-</v>
      </c>
      <c r="R24" s="2" t="str">
        <f t="shared" si="6"/>
        <v>-</v>
      </c>
      <c r="S24" s="1">
        <f>'County VTO'!S1460</f>
        <v>0</v>
      </c>
      <c r="T24" s="1">
        <f>'County VTO'!T1460</f>
        <v>0</v>
      </c>
      <c r="U24" s="1">
        <f>'County VTO'!U1460</f>
        <v>0</v>
      </c>
      <c r="V24" s="1">
        <f>'County VTO'!V1460</f>
        <v>0</v>
      </c>
      <c r="W24" s="1">
        <f>'County VTO'!W1460</f>
        <v>0</v>
      </c>
      <c r="X24" s="1">
        <f>'County VTO'!X1460</f>
        <v>0</v>
      </c>
      <c r="Y24" s="1">
        <f>'County VTO'!Y1460</f>
        <v>0</v>
      </c>
      <c r="Z24" s="1">
        <f>'County VTO'!Z1460</f>
        <v>0</v>
      </c>
      <c r="AA24" s="1">
        <f>'County VTO'!AA1460</f>
        <v>0</v>
      </c>
      <c r="AB24" s="1">
        <f>'County VTO'!AB1460</f>
        <v>0</v>
      </c>
      <c r="AC24" s="1">
        <f>'County VTO'!AC1460</f>
        <v>0</v>
      </c>
      <c r="AD24" s="1">
        <f>'County VTO'!AD1460</f>
        <v>0</v>
      </c>
      <c r="AE24" s="1">
        <f>'County VTO'!AE1460</f>
        <v>0</v>
      </c>
      <c r="AF24" s="1">
        <f>'County VTO'!AF1460</f>
        <v>0</v>
      </c>
      <c r="AG24" s="1">
        <f>'County VTO'!AG1460</f>
        <v>0</v>
      </c>
      <c r="AH24" s="1">
        <f>'County VTO'!AH1460</f>
        <v>0</v>
      </c>
      <c r="AI24" s="1">
        <f>'County VTO'!AI1460</f>
        <v>0</v>
      </c>
      <c r="AJ24" s="1">
        <f>'County VTO'!AJ1460</f>
        <v>0</v>
      </c>
      <c r="AK24" s="1">
        <f>'County VTO'!AK1460</f>
        <v>0</v>
      </c>
      <c r="AL24" s="1">
        <f>'County VTO'!AL1460</f>
        <v>0</v>
      </c>
      <c r="AM24" s="1">
        <f>'County VTO'!AM1460</f>
        <v>0</v>
      </c>
      <c r="AN24" s="1">
        <f>'County VTO'!AN1460</f>
        <v>0</v>
      </c>
      <c r="AO24" s="1">
        <f>'County VTO'!AO1460</f>
        <v>0</v>
      </c>
      <c r="AP24" s="1">
        <f>'County VTO'!AP1460</f>
        <v>0</v>
      </c>
    </row>
    <row r="25" spans="1:42" x14ac:dyDescent="0.2">
      <c r="A25" t="s">
        <v>1877</v>
      </c>
      <c r="B25" s="1">
        <f>'County VTO'!C1544</f>
        <v>2986530</v>
      </c>
      <c r="C25" s="1">
        <f>'County VTO'!D1544</f>
        <v>2194000</v>
      </c>
      <c r="D25" s="1">
        <f>'County VTO'!E1544</f>
        <v>2178000</v>
      </c>
      <c r="E25" s="1">
        <f>'County VTO'!F1544</f>
        <v>2059209</v>
      </c>
      <c r="F25" s="1">
        <f>'County VTO'!G1544</f>
        <v>1849085</v>
      </c>
      <c r="G25" s="1">
        <f>'County VTO'!H1544</f>
        <v>0</v>
      </c>
      <c r="H25" s="1">
        <v>938903</v>
      </c>
      <c r="I25" s="2">
        <f t="shared" si="0"/>
        <v>0.42794120328167728</v>
      </c>
      <c r="J25" s="2">
        <f t="shared" si="1"/>
        <v>0.45595323252763559</v>
      </c>
      <c r="K25" s="2">
        <f t="shared" si="2"/>
        <v>0.93856381039197811</v>
      </c>
      <c r="L25" s="50"/>
      <c r="M25" s="9"/>
      <c r="N25" s="8"/>
      <c r="O25" s="2" t="str">
        <f t="shared" si="3"/>
        <v>-</v>
      </c>
      <c r="P25" s="2" t="str">
        <f t="shared" si="4"/>
        <v>-</v>
      </c>
      <c r="Q25" s="2" t="str">
        <f t="shared" si="5"/>
        <v>-</v>
      </c>
      <c r="R25" s="2" t="str">
        <f t="shared" si="6"/>
        <v>-</v>
      </c>
      <c r="S25" s="1">
        <f>'County VTO'!S1544</f>
        <v>0</v>
      </c>
      <c r="T25" s="1">
        <f>'County VTO'!T1544</f>
        <v>0</v>
      </c>
      <c r="U25" s="1">
        <f>'County VTO'!U1544</f>
        <v>0</v>
      </c>
      <c r="V25" s="1">
        <f>'County VTO'!V1544</f>
        <v>0</v>
      </c>
      <c r="W25" s="1">
        <f>'County VTO'!W1544</f>
        <v>0</v>
      </c>
      <c r="X25" s="1">
        <f>'County VTO'!X1544</f>
        <v>0</v>
      </c>
      <c r="Y25" s="1">
        <f>'County VTO'!Y1544</f>
        <v>0</v>
      </c>
      <c r="Z25" s="1">
        <f>'County VTO'!Z1544</f>
        <v>0</v>
      </c>
      <c r="AA25" s="1">
        <f>'County VTO'!AA1544</f>
        <v>0</v>
      </c>
      <c r="AB25" s="1">
        <f>'County VTO'!AB1544</f>
        <v>0</v>
      </c>
      <c r="AC25" s="1">
        <f>'County VTO'!AC1544</f>
        <v>0</v>
      </c>
      <c r="AD25" s="1">
        <f>'County VTO'!AD1544</f>
        <v>0</v>
      </c>
      <c r="AE25" s="1">
        <f>'County VTO'!AE1544</f>
        <v>0</v>
      </c>
      <c r="AF25" s="1">
        <f>'County VTO'!AF1544</f>
        <v>0</v>
      </c>
      <c r="AG25" s="1">
        <f>'County VTO'!AG1544</f>
        <v>0</v>
      </c>
      <c r="AH25" s="1">
        <f>'County VTO'!AH1544</f>
        <v>0</v>
      </c>
      <c r="AI25" s="1">
        <f>'County VTO'!AI1544</f>
        <v>0</v>
      </c>
      <c r="AJ25" s="1">
        <f>'County VTO'!AJ1544</f>
        <v>0</v>
      </c>
      <c r="AK25" s="1">
        <f>'County VTO'!AK1544</f>
        <v>0</v>
      </c>
      <c r="AL25" s="1">
        <f>'County VTO'!AL1544</f>
        <v>0</v>
      </c>
      <c r="AM25" s="1">
        <f>'County VTO'!AM1544</f>
        <v>0</v>
      </c>
      <c r="AN25" s="1">
        <f>'County VTO'!AN1544</f>
        <v>0</v>
      </c>
      <c r="AO25" s="1">
        <f>'County VTO'!AO1544</f>
        <v>0</v>
      </c>
      <c r="AP25" s="1">
        <f>'County VTO'!AP1544</f>
        <v>0</v>
      </c>
    </row>
    <row r="26" spans="1:42" x14ac:dyDescent="0.2">
      <c r="A26" t="s">
        <v>87</v>
      </c>
      <c r="B26" s="1">
        <f>'County VTO'!C1661</f>
        <v>6126452</v>
      </c>
      <c r="C26" s="1">
        <f>'County VTO'!D1661</f>
        <v>4676000</v>
      </c>
      <c r="D26" s="1">
        <f>'County VTO'!E1661</f>
        <v>4564000</v>
      </c>
      <c r="E26" s="1">
        <f>'County VTO'!F1661</f>
        <v>4194223</v>
      </c>
      <c r="F26" s="1">
        <f>'County VTO'!G1661</f>
        <v>0</v>
      </c>
      <c r="G26" s="1">
        <f>'County VTO'!H1661</f>
        <v>0</v>
      </c>
      <c r="H26" s="1">
        <v>2418413</v>
      </c>
      <c r="I26" s="2">
        <f t="shared" si="0"/>
        <v>0.51719696321642428</v>
      </c>
      <c r="J26" s="2">
        <f t="shared" si="1"/>
        <v>0.57660572649570607</v>
      </c>
      <c r="K26" s="2">
        <f t="shared" si="2"/>
        <v>0.89696813515825491</v>
      </c>
      <c r="L26" s="50"/>
      <c r="M26" s="9"/>
      <c r="N26" s="8"/>
      <c r="O26" s="2" t="str">
        <f t="shared" si="3"/>
        <v>-</v>
      </c>
      <c r="P26" s="2" t="str">
        <f t="shared" si="4"/>
        <v>-</v>
      </c>
      <c r="Q26" s="2" t="str">
        <f t="shared" si="5"/>
        <v>-</v>
      </c>
      <c r="R26" s="2" t="str">
        <f t="shared" si="6"/>
        <v>-</v>
      </c>
      <c r="S26" s="1">
        <f>'County VTO'!S1661</f>
        <v>0</v>
      </c>
      <c r="T26" s="1">
        <f>'County VTO'!T1661</f>
        <v>0</v>
      </c>
      <c r="U26" s="1">
        <f>'County VTO'!U1661</f>
        <v>0</v>
      </c>
      <c r="V26" s="1">
        <f>'County VTO'!V1661</f>
        <v>0</v>
      </c>
      <c r="W26" s="1">
        <f>'County VTO'!W1661</f>
        <v>0</v>
      </c>
      <c r="X26" s="1">
        <f>'County VTO'!X1661</f>
        <v>0</v>
      </c>
      <c r="Y26" s="1">
        <f>'County VTO'!Y1661</f>
        <v>0</v>
      </c>
      <c r="Z26" s="1">
        <f>'County VTO'!Z1661</f>
        <v>0</v>
      </c>
      <c r="AA26" s="1">
        <f>'County VTO'!AA1661</f>
        <v>0</v>
      </c>
      <c r="AB26" s="1">
        <f>'County VTO'!AB1661</f>
        <v>0</v>
      </c>
      <c r="AC26" s="1">
        <f>'County VTO'!AC1661</f>
        <v>0</v>
      </c>
      <c r="AD26" s="1">
        <f>'County VTO'!AD1661</f>
        <v>0</v>
      </c>
      <c r="AE26" s="1">
        <f>'County VTO'!AE1661</f>
        <v>0</v>
      </c>
      <c r="AF26" s="1">
        <f>'County VTO'!AF1661</f>
        <v>0</v>
      </c>
      <c r="AG26" s="1">
        <f>'County VTO'!AG1661</f>
        <v>0</v>
      </c>
      <c r="AH26" s="1">
        <f>'County VTO'!AH1661</f>
        <v>0</v>
      </c>
      <c r="AI26" s="1">
        <f>'County VTO'!AI1661</f>
        <v>0</v>
      </c>
      <c r="AJ26" s="1">
        <f>'County VTO'!AJ1661</f>
        <v>0</v>
      </c>
      <c r="AK26" s="1">
        <f>'County VTO'!AK1661</f>
        <v>0</v>
      </c>
      <c r="AL26" s="1">
        <f>'County VTO'!AL1661</f>
        <v>0</v>
      </c>
      <c r="AM26" s="1">
        <f>'County VTO'!AM1661</f>
        <v>0</v>
      </c>
      <c r="AN26" s="1">
        <f>'County VTO'!AN1661</f>
        <v>0</v>
      </c>
      <c r="AO26" s="1">
        <f>'County VTO'!AO1661</f>
        <v>0</v>
      </c>
      <c r="AP26" s="1">
        <f>'County VTO'!AP1661</f>
        <v>0</v>
      </c>
    </row>
    <row r="27" spans="1:42" x14ac:dyDescent="0.2">
      <c r="A27" t="s">
        <v>2975</v>
      </c>
      <c r="B27" s="1">
        <f>'County VTO'!C1719</f>
        <v>1062305</v>
      </c>
      <c r="C27" s="1">
        <f>'County VTO'!D1719</f>
        <v>822000</v>
      </c>
      <c r="D27" s="1">
        <f>'County VTO'!E1719</f>
        <v>812000</v>
      </c>
      <c r="E27" s="1">
        <f>'County VTO'!F1719</f>
        <v>711844</v>
      </c>
      <c r="F27" s="1">
        <f>'County VTO'!G1719</f>
        <v>0</v>
      </c>
      <c r="G27" s="1">
        <f>'County VTO'!H1719</f>
        <v>509213</v>
      </c>
      <c r="H27" s="1">
        <v>504421</v>
      </c>
      <c r="I27" s="2">
        <f t="shared" si="0"/>
        <v>0.61365085158150856</v>
      </c>
      <c r="J27" s="2">
        <f t="shared" si="1"/>
        <v>0.70861171829782932</v>
      </c>
      <c r="K27" s="2">
        <f t="shared" si="2"/>
        <v>0.86599026763990272</v>
      </c>
      <c r="L27" s="50"/>
      <c r="M27" s="9"/>
      <c r="N27" s="8"/>
      <c r="O27" s="2" t="str">
        <f t="shared" si="3"/>
        <v>-</v>
      </c>
      <c r="P27" s="2" t="str">
        <f t="shared" si="4"/>
        <v>-</v>
      </c>
      <c r="Q27" s="2" t="str">
        <f t="shared" si="5"/>
        <v>-</v>
      </c>
      <c r="R27" s="2" t="str">
        <f t="shared" si="6"/>
        <v>-</v>
      </c>
      <c r="S27" s="1">
        <f>'County VTO'!S1719</f>
        <v>0</v>
      </c>
      <c r="T27" s="1">
        <f>'County VTO'!T1719</f>
        <v>0</v>
      </c>
      <c r="U27" s="1">
        <f>'County VTO'!U1719</f>
        <v>0</v>
      </c>
      <c r="V27" s="1">
        <f>'County VTO'!V1719</f>
        <v>0</v>
      </c>
      <c r="W27" s="1">
        <f>'County VTO'!W1719</f>
        <v>0</v>
      </c>
      <c r="X27" s="1">
        <f>'County VTO'!X1719</f>
        <v>0</v>
      </c>
      <c r="Y27" s="1">
        <f>'County VTO'!Y1719</f>
        <v>0</v>
      </c>
      <c r="Z27" s="1">
        <f>'County VTO'!Z1719</f>
        <v>0</v>
      </c>
      <c r="AA27" s="1">
        <f>'County VTO'!AA1719</f>
        <v>0</v>
      </c>
      <c r="AB27" s="1">
        <f>'County VTO'!AB1719</f>
        <v>0</v>
      </c>
      <c r="AC27" s="1">
        <f>'County VTO'!AC1719</f>
        <v>0</v>
      </c>
      <c r="AD27" s="1">
        <f>'County VTO'!AD1719</f>
        <v>0</v>
      </c>
      <c r="AE27" s="1">
        <f>'County VTO'!AE1719</f>
        <v>0</v>
      </c>
      <c r="AF27" s="1">
        <f>'County VTO'!AF1719</f>
        <v>0</v>
      </c>
      <c r="AG27" s="1">
        <f>'County VTO'!AG1719</f>
        <v>0</v>
      </c>
      <c r="AH27" s="1">
        <f>'County VTO'!AH1719</f>
        <v>0</v>
      </c>
      <c r="AI27" s="1">
        <f>'County VTO'!AI1719</f>
        <v>0</v>
      </c>
      <c r="AJ27" s="1">
        <f>'County VTO'!AJ1719</f>
        <v>0</v>
      </c>
      <c r="AK27" s="1">
        <f>'County VTO'!AK1719</f>
        <v>0</v>
      </c>
      <c r="AL27" s="1">
        <f>'County VTO'!AL1719</f>
        <v>0</v>
      </c>
      <c r="AM27" s="1">
        <f>'County VTO'!AM1719</f>
        <v>0</v>
      </c>
      <c r="AN27" s="1">
        <f>'County VTO'!AN1719</f>
        <v>0</v>
      </c>
      <c r="AO27" s="1">
        <f>'County VTO'!AO1719</f>
        <v>0</v>
      </c>
      <c r="AP27" s="1">
        <f>'County VTO'!AP1719</f>
        <v>0</v>
      </c>
    </row>
    <row r="28" spans="1:42" x14ac:dyDescent="0.2">
      <c r="A28" t="s">
        <v>2827</v>
      </c>
      <c r="B28" s="1">
        <f>'County VTO'!C1814</f>
        <v>1929268</v>
      </c>
      <c r="C28" s="1">
        <f>'County VTO'!D1814</f>
        <v>1428000</v>
      </c>
      <c r="D28" s="1">
        <f>'County VTO'!E1814</f>
        <v>1332000</v>
      </c>
      <c r="E28" s="1">
        <f>'County VTO'!F1814</f>
        <v>1219319</v>
      </c>
      <c r="F28" s="1">
        <f>'County VTO'!G1814</f>
        <v>0</v>
      </c>
      <c r="G28" s="1">
        <f>'County VTO'!H1814</f>
        <v>707434</v>
      </c>
      <c r="H28" s="1">
        <v>696570</v>
      </c>
      <c r="I28" s="2">
        <f t="shared" si="0"/>
        <v>0.48779411764705882</v>
      </c>
      <c r="J28" s="2">
        <f t="shared" si="1"/>
        <v>0.57127790184521032</v>
      </c>
      <c r="K28" s="2">
        <f t="shared" si="2"/>
        <v>0.85386484593837531</v>
      </c>
      <c r="L28" s="50">
        <f t="shared" ref="L28:L34" si="10">RANK(S28,S28:AP28)</f>
        <v>2</v>
      </c>
      <c r="M28" s="9">
        <f t="shared" ref="M28:M34" si="11">RANK(T28,S28:AP28)</f>
        <v>1</v>
      </c>
      <c r="N28" s="8">
        <f t="shared" ref="N28:N34" si="12">RANK(U28,S28:AP28)</f>
        <v>3</v>
      </c>
      <c r="O28" s="2">
        <f t="shared" si="3"/>
        <v>0.29705351921851458</v>
      </c>
      <c r="P28" s="2">
        <f t="shared" si="4"/>
        <v>0.47900590411532995</v>
      </c>
      <c r="Q28" s="2">
        <f t="shared" si="5"/>
        <v>0.21187892585943466</v>
      </c>
      <c r="R28" s="2">
        <f t="shared" si="6"/>
        <v>1.2061650806720753E-2</v>
      </c>
      <c r="S28" s="1">
        <f>'County VTO'!S1814</f>
        <v>362203</v>
      </c>
      <c r="T28" s="1">
        <f>'County VTO'!T1814</f>
        <v>584061</v>
      </c>
      <c r="U28" s="1">
        <f>'County VTO'!U1814</f>
        <v>258348</v>
      </c>
      <c r="V28" s="1">
        <f>'County VTO'!V1814</f>
        <v>14707</v>
      </c>
      <c r="W28" s="1">
        <f>'County VTO'!W1814</f>
        <v>0</v>
      </c>
      <c r="X28" s="1">
        <f>'County VTO'!X1814</f>
        <v>0</v>
      </c>
      <c r="Y28" s="1">
        <f>'County VTO'!Y1814</f>
        <v>0</v>
      </c>
      <c r="Z28" s="1">
        <f>'County VTO'!Z1814</f>
        <v>0</v>
      </c>
      <c r="AA28" s="1">
        <f>'County VTO'!AA1814</f>
        <v>0</v>
      </c>
      <c r="AB28" s="1">
        <f>'County VTO'!AB1814</f>
        <v>0</v>
      </c>
      <c r="AC28" s="1">
        <f>'County VTO'!AC1814</f>
        <v>0</v>
      </c>
      <c r="AD28" s="1">
        <f>'County VTO'!AD1814</f>
        <v>0</v>
      </c>
      <c r="AE28" s="1">
        <f>'County VTO'!AE1814</f>
        <v>0</v>
      </c>
      <c r="AF28" s="1">
        <f>'County VTO'!AF1814</f>
        <v>0</v>
      </c>
      <c r="AG28" s="1">
        <f>'County VTO'!AG1814</f>
        <v>0</v>
      </c>
      <c r="AH28" s="1">
        <f>'County VTO'!AH1814</f>
        <v>0</v>
      </c>
      <c r="AI28" s="1">
        <f>'County VTO'!AI1814</f>
        <v>0</v>
      </c>
      <c r="AJ28" s="1">
        <f>'County VTO'!AJ1814</f>
        <v>0</v>
      </c>
      <c r="AK28" s="1">
        <f>'County VTO'!AK1814</f>
        <v>0</v>
      </c>
      <c r="AL28" s="1">
        <f>'County VTO'!AL1814</f>
        <v>0</v>
      </c>
      <c r="AM28" s="1">
        <f>'County VTO'!AM1814</f>
        <v>0</v>
      </c>
      <c r="AN28" s="1">
        <f>'County VTO'!AN1814</f>
        <v>0</v>
      </c>
      <c r="AO28" s="1">
        <f>'County VTO'!AO1814</f>
        <v>0</v>
      </c>
      <c r="AP28" s="1">
        <f>'County VTO'!AP1814</f>
        <v>0</v>
      </c>
    </row>
    <row r="29" spans="1:42" x14ac:dyDescent="0.2">
      <c r="A29" t="s">
        <v>2750</v>
      </c>
      <c r="B29" s="1">
        <f>'County VTO'!C1833</f>
        <v>3034392</v>
      </c>
      <c r="C29" s="1">
        <f>'County VTO'!D1833</f>
        <v>2324000</v>
      </c>
      <c r="D29" s="1">
        <f>'County VTO'!E1833</f>
        <v>2067000</v>
      </c>
      <c r="E29" s="1">
        <f>'County VTO'!F1833</f>
        <v>1775311</v>
      </c>
      <c r="F29" s="1">
        <f>'County VTO'!G1833</f>
        <v>1560928</v>
      </c>
      <c r="G29" s="1">
        <f>'County VTO'!H1833</f>
        <v>975980</v>
      </c>
      <c r="H29" s="1">
        <v>960774</v>
      </c>
      <c r="I29" s="2">
        <f t="shared" si="0"/>
        <v>0.41341394148020655</v>
      </c>
      <c r="J29" s="2">
        <f t="shared" si="1"/>
        <v>0.54118630482208474</v>
      </c>
      <c r="K29" s="2">
        <f t="shared" si="2"/>
        <v>0.7639031841652324</v>
      </c>
      <c r="L29" s="50">
        <f t="shared" si="10"/>
        <v>1</v>
      </c>
      <c r="M29" s="9">
        <f t="shared" si="11"/>
        <v>2</v>
      </c>
      <c r="N29" s="8">
        <f t="shared" si="12"/>
        <v>3</v>
      </c>
      <c r="O29" s="2">
        <f t="shared" si="3"/>
        <v>0.3832169068656594</v>
      </c>
      <c r="P29" s="2">
        <f t="shared" si="4"/>
        <v>0.33521789602082863</v>
      </c>
      <c r="Q29" s="2">
        <f t="shared" si="5"/>
        <v>0.2191356680128744</v>
      </c>
      <c r="R29" s="2">
        <f t="shared" si="6"/>
        <v>6.242952910063751E-2</v>
      </c>
      <c r="S29" s="1">
        <f>'County VTO'!S1833</f>
        <v>598174</v>
      </c>
      <c r="T29" s="1">
        <f>'County VTO'!T1833</f>
        <v>523251</v>
      </c>
      <c r="U29" s="1">
        <f>'County VTO'!U1833</f>
        <v>342055</v>
      </c>
      <c r="V29" s="1">
        <f>'County VTO'!V1833</f>
        <v>15588</v>
      </c>
      <c r="W29" s="1">
        <f>'County VTO'!W1833</f>
        <v>0</v>
      </c>
      <c r="X29" s="1">
        <f>'County VTO'!X1833</f>
        <v>0</v>
      </c>
      <c r="Y29" s="1">
        <f>'County VTO'!Y1833</f>
        <v>14216</v>
      </c>
      <c r="Z29" s="1">
        <f>'County VTO'!Z1833</f>
        <v>0</v>
      </c>
      <c r="AA29" s="1">
        <f>'County VTO'!AA1833</f>
        <v>0</v>
      </c>
      <c r="AB29" s="1">
        <f>'County VTO'!AB1833</f>
        <v>67644</v>
      </c>
      <c r="AC29" s="1">
        <f>'County VTO'!AC1833</f>
        <v>0</v>
      </c>
      <c r="AD29" s="1">
        <f>'County VTO'!AD1833</f>
        <v>0</v>
      </c>
      <c r="AE29" s="1">
        <f>'County VTO'!AE1833</f>
        <v>0</v>
      </c>
      <c r="AF29" s="1">
        <f>'County VTO'!AF1833</f>
        <v>0</v>
      </c>
      <c r="AG29" s="1">
        <f>'County VTO'!AG1833</f>
        <v>0</v>
      </c>
      <c r="AH29" s="1">
        <f>'County VTO'!AH1833</f>
        <v>0</v>
      </c>
      <c r="AI29" s="1">
        <f>'County VTO'!AI1833</f>
        <v>0</v>
      </c>
      <c r="AJ29" s="1">
        <f>'County VTO'!AJ1833</f>
        <v>0</v>
      </c>
      <c r="AK29" s="1">
        <f>'County VTO'!AK1833</f>
        <v>0</v>
      </c>
      <c r="AL29" s="1">
        <f>'County VTO'!AL1833</f>
        <v>0</v>
      </c>
      <c r="AM29" s="1">
        <f>'County VTO'!AM1833</f>
        <v>0</v>
      </c>
      <c r="AN29" s="1">
        <f>'County VTO'!AN1833</f>
        <v>0</v>
      </c>
      <c r="AO29" s="1">
        <f>'County VTO'!AO1833</f>
        <v>0</v>
      </c>
      <c r="AP29" s="1">
        <f>'County VTO'!AP1833</f>
        <v>0</v>
      </c>
    </row>
    <row r="30" spans="1:42" x14ac:dyDescent="0.2">
      <c r="A30" t="s">
        <v>850</v>
      </c>
      <c r="B30" s="1">
        <f>'County VTO'!C1845</f>
        <v>1356458</v>
      </c>
      <c r="C30" s="1">
        <f>'County VTO'!D1845</f>
        <v>1080000</v>
      </c>
      <c r="D30" s="1">
        <f>'County VTO'!E1845</f>
        <v>1025000</v>
      </c>
      <c r="E30" s="1">
        <f>'County VTO'!F1845</f>
        <v>1006675</v>
      </c>
      <c r="F30" s="1">
        <f>'County VTO'!G1845</f>
        <v>0</v>
      </c>
      <c r="G30" s="1">
        <f>'County VTO'!H1845</f>
        <v>580214</v>
      </c>
      <c r="H30" s="1">
        <v>570744</v>
      </c>
      <c r="I30" s="2">
        <f t="shared" si="0"/>
        <v>0.52846666666666664</v>
      </c>
      <c r="J30" s="2">
        <f t="shared" si="1"/>
        <v>0.56695954503687884</v>
      </c>
      <c r="K30" s="2">
        <f t="shared" si="2"/>
        <v>0.93210648148148145</v>
      </c>
      <c r="L30" s="50">
        <f t="shared" si="10"/>
        <v>3</v>
      </c>
      <c r="M30" s="9">
        <f t="shared" si="11"/>
        <v>2</v>
      </c>
      <c r="N30" s="8">
        <f t="shared" si="12"/>
        <v>1</v>
      </c>
      <c r="O30" s="2">
        <f t="shared" si="3"/>
        <v>0.28184766682395013</v>
      </c>
      <c r="P30" s="2">
        <f t="shared" si="4"/>
        <v>0.30456701517371543</v>
      </c>
      <c r="Q30" s="2">
        <f t="shared" si="5"/>
        <v>0.41204758238756301</v>
      </c>
      <c r="R30" s="2">
        <f t="shared" si="6"/>
        <v>1.5377356147714405E-3</v>
      </c>
      <c r="S30" s="1">
        <f>'County VTO'!S1845</f>
        <v>283729</v>
      </c>
      <c r="T30" s="1">
        <f>'County VTO'!T1845</f>
        <v>306600</v>
      </c>
      <c r="U30" s="1">
        <f>'County VTO'!U1845</f>
        <v>414798</v>
      </c>
      <c r="V30" s="1">
        <f>'County VTO'!V1845</f>
        <v>1548</v>
      </c>
      <c r="W30" s="1">
        <f>'County VTO'!W1845</f>
        <v>0</v>
      </c>
      <c r="X30" s="1">
        <f>'County VTO'!X1845</f>
        <v>0</v>
      </c>
      <c r="Y30" s="1">
        <f>'County VTO'!Y1845</f>
        <v>0</v>
      </c>
      <c r="Z30" s="1">
        <f>'County VTO'!Z1845</f>
        <v>0</v>
      </c>
      <c r="AA30" s="1">
        <f>'County VTO'!AA1845</f>
        <v>0</v>
      </c>
      <c r="AB30" s="1">
        <f>'County VTO'!AB1845</f>
        <v>0</v>
      </c>
      <c r="AC30" s="1">
        <f>'County VTO'!AC1845</f>
        <v>0</v>
      </c>
      <c r="AD30" s="1">
        <f>'County VTO'!AD1845</f>
        <v>0</v>
      </c>
      <c r="AE30" s="1">
        <f>'County VTO'!AE1845</f>
        <v>0</v>
      </c>
      <c r="AF30" s="1">
        <f>'County VTO'!AF1845</f>
        <v>0</v>
      </c>
      <c r="AG30" s="1">
        <f>'County VTO'!AG1845</f>
        <v>0</v>
      </c>
      <c r="AH30" s="1">
        <f>'County VTO'!AH1845</f>
        <v>0</v>
      </c>
      <c r="AI30" s="1">
        <f>'County VTO'!AI1845</f>
        <v>0</v>
      </c>
      <c r="AJ30" s="1">
        <f>'County VTO'!AJ1845</f>
        <v>0</v>
      </c>
      <c r="AK30" s="1">
        <f>'County VTO'!AK1845</f>
        <v>0</v>
      </c>
      <c r="AL30" s="1">
        <f>'County VTO'!AL1845</f>
        <v>0</v>
      </c>
      <c r="AM30" s="1">
        <f>'County VTO'!AM1845</f>
        <v>0</v>
      </c>
      <c r="AN30" s="1">
        <f>'County VTO'!AN1845</f>
        <v>0</v>
      </c>
      <c r="AO30" s="1">
        <f>'County VTO'!AO1845</f>
        <v>0</v>
      </c>
      <c r="AP30" s="1">
        <f>'County VTO'!AP1845</f>
        <v>0</v>
      </c>
    </row>
    <row r="31" spans="1:42" x14ac:dyDescent="0.2">
      <c r="A31" t="s">
        <v>2406</v>
      </c>
      <c r="B31" s="1">
        <f>'County VTO'!C1868</f>
        <v>8908520</v>
      </c>
      <c r="C31" s="1">
        <f>'County VTO'!D1868</f>
        <v>7009000</v>
      </c>
      <c r="D31" s="1">
        <f>'County VTO'!E1868</f>
        <v>6267000</v>
      </c>
      <c r="E31" s="1">
        <f>'County VTO'!F1868</f>
        <v>5838213</v>
      </c>
      <c r="F31" s="1">
        <f>'County VTO'!G1868</f>
        <v>0</v>
      </c>
      <c r="G31" s="1">
        <f>'County VTO'!H1868</f>
        <v>3248642</v>
      </c>
      <c r="H31" s="1">
        <v>3098743</v>
      </c>
      <c r="I31" s="2">
        <f t="shared" si="0"/>
        <v>0.44210914538450563</v>
      </c>
      <c r="J31" s="2">
        <f t="shared" si="1"/>
        <v>0.53076908978826232</v>
      </c>
      <c r="K31" s="2">
        <f t="shared" si="2"/>
        <v>0.83295948066771297</v>
      </c>
      <c r="L31" s="50">
        <f t="shared" si="10"/>
        <v>2</v>
      </c>
      <c r="M31" s="9">
        <f t="shared" si="11"/>
        <v>3</v>
      </c>
      <c r="N31" s="8">
        <f t="shared" si="12"/>
        <v>1</v>
      </c>
      <c r="O31" s="2">
        <f t="shared" si="3"/>
        <v>0.37295803977207653</v>
      </c>
      <c r="P31" s="2">
        <f t="shared" si="4"/>
        <v>0.21618150742610609</v>
      </c>
      <c r="Q31" s="2">
        <f t="shared" si="5"/>
        <v>0.40325329199559673</v>
      </c>
      <c r="R31" s="2">
        <f t="shared" si="6"/>
        <v>7.6071608062206475E-3</v>
      </c>
      <c r="S31" s="1">
        <f>'County VTO'!S1868</f>
        <v>2214413</v>
      </c>
      <c r="T31" s="1">
        <f>'County VTO'!T1868</f>
        <v>1283563</v>
      </c>
      <c r="U31" s="1">
        <f>'County VTO'!U1868</f>
        <v>2394289</v>
      </c>
      <c r="V31" s="1">
        <f>'County VTO'!V1868</f>
        <v>11040</v>
      </c>
      <c r="W31" s="1">
        <f>'County VTO'!W1868</f>
        <v>7054</v>
      </c>
      <c r="X31" s="1">
        <f>'County VTO'!X1868</f>
        <v>9196</v>
      </c>
      <c r="Y31" s="1">
        <f>'County VTO'!Y1868</f>
        <v>0</v>
      </c>
      <c r="Z31" s="1">
        <f>'County VTO'!Z1868</f>
        <v>1100</v>
      </c>
      <c r="AA31" s="1">
        <f>'County VTO'!AA1868</f>
        <v>3634</v>
      </c>
      <c r="AB31" s="1">
        <f>'County VTO'!AB1868</f>
        <v>0</v>
      </c>
      <c r="AC31" s="1">
        <f>'County VTO'!AC1868</f>
        <v>0</v>
      </c>
      <c r="AD31" s="1">
        <f>'County VTO'!AD1868</f>
        <v>0</v>
      </c>
      <c r="AE31" s="1">
        <f>'County VTO'!AE1868</f>
        <v>0</v>
      </c>
      <c r="AF31" s="1">
        <f>'County VTO'!AF1868</f>
        <v>0</v>
      </c>
      <c r="AG31" s="1">
        <f>'County VTO'!AG1868</f>
        <v>9124</v>
      </c>
      <c r="AH31" s="1">
        <f>'County VTO'!AH1868</f>
        <v>4019</v>
      </c>
      <c r="AI31" s="1">
        <f>'County VTO'!AI1868</f>
        <v>0</v>
      </c>
      <c r="AJ31" s="1">
        <f>'County VTO'!AJ1868</f>
        <v>0</v>
      </c>
      <c r="AK31" s="1">
        <f>'County VTO'!AK1868</f>
        <v>0</v>
      </c>
      <c r="AL31" s="1">
        <f>'County VTO'!AL1868</f>
        <v>0</v>
      </c>
      <c r="AM31" s="1">
        <f>'County VTO'!AM1868</f>
        <v>0</v>
      </c>
      <c r="AN31" s="1">
        <f>'County VTO'!AN1868</f>
        <v>0</v>
      </c>
      <c r="AO31" s="1">
        <f>'County VTO'!AO1868</f>
        <v>0</v>
      </c>
      <c r="AP31" s="1">
        <f>'County VTO'!AP1868</f>
        <v>0</v>
      </c>
    </row>
    <row r="32" spans="1:42" x14ac:dyDescent="0.2">
      <c r="A32" t="s">
        <v>919</v>
      </c>
      <c r="B32" s="1">
        <f>'County VTO'!C1903</f>
        <v>2095428</v>
      </c>
      <c r="C32" s="1">
        <f>'County VTO'!D1903</f>
        <v>1576000</v>
      </c>
      <c r="D32" s="1">
        <f>'County VTO'!E1903</f>
        <v>1485000</v>
      </c>
      <c r="E32" s="1">
        <f>'County VTO'!F1903</f>
        <v>1261532</v>
      </c>
      <c r="F32" s="1">
        <f>'County VTO'!G1903</f>
        <v>0</v>
      </c>
      <c r="G32" s="1">
        <f>'County VTO'!H1903</f>
        <v>701654</v>
      </c>
      <c r="H32" s="1">
        <v>693311</v>
      </c>
      <c r="I32" s="2">
        <f t="shared" si="0"/>
        <v>0.43991814720812183</v>
      </c>
      <c r="J32" s="2">
        <f t="shared" si="1"/>
        <v>0.54957860759774624</v>
      </c>
      <c r="K32" s="2">
        <f t="shared" si="2"/>
        <v>0.80046446700507612</v>
      </c>
      <c r="L32" s="50">
        <f t="shared" si="10"/>
        <v>1</v>
      </c>
      <c r="M32" s="9">
        <f t="shared" si="11"/>
        <v>2</v>
      </c>
      <c r="N32" s="8">
        <f t="shared" si="12"/>
        <v>3</v>
      </c>
      <c r="O32" s="2">
        <f t="shared" si="3"/>
        <v>0.45842753097028061</v>
      </c>
      <c r="P32" s="2">
        <f t="shared" si="4"/>
        <v>0.30353887178446526</v>
      </c>
      <c r="Q32" s="2">
        <f t="shared" si="5"/>
        <v>0.22048271466756292</v>
      </c>
      <c r="R32" s="2">
        <f t="shared" si="6"/>
        <v>1.7550882577691274E-2</v>
      </c>
      <c r="S32" s="1">
        <f>'County VTO'!S1903</f>
        <v>578321</v>
      </c>
      <c r="T32" s="1">
        <f>'County VTO'!T1903</f>
        <v>382924</v>
      </c>
      <c r="U32" s="1">
        <f>'County VTO'!U1903</f>
        <v>278146</v>
      </c>
      <c r="V32" s="1">
        <f>'County VTO'!V1903</f>
        <v>9440</v>
      </c>
      <c r="W32" s="1">
        <f>'County VTO'!W1903</f>
        <v>0</v>
      </c>
      <c r="X32" s="1">
        <f>'County VTO'!X1903</f>
        <v>0</v>
      </c>
      <c r="Y32" s="1">
        <f>'County VTO'!Y1903</f>
        <v>12701</v>
      </c>
      <c r="Z32" s="1">
        <f>'County VTO'!Z1903</f>
        <v>0</v>
      </c>
      <c r="AA32" s="1">
        <f>'County VTO'!AA1903</f>
        <v>0</v>
      </c>
      <c r="AB32" s="1">
        <f>'County VTO'!AB1903</f>
        <v>0</v>
      </c>
      <c r="AC32" s="1">
        <f>'County VTO'!AC1903</f>
        <v>0</v>
      </c>
      <c r="AD32" s="1">
        <f>'County VTO'!AD1903</f>
        <v>0</v>
      </c>
      <c r="AE32" s="1">
        <f>'County VTO'!AE1903</f>
        <v>0</v>
      </c>
      <c r="AF32" s="1">
        <f>'County VTO'!AF1903</f>
        <v>0</v>
      </c>
      <c r="AG32" s="1">
        <f>'County VTO'!AG1903</f>
        <v>0</v>
      </c>
      <c r="AH32" s="1">
        <f>'County VTO'!AH1903</f>
        <v>0</v>
      </c>
      <c r="AI32" s="1">
        <f>'County VTO'!AI1903</f>
        <v>0</v>
      </c>
      <c r="AJ32" s="1">
        <f>'County VTO'!AJ1903</f>
        <v>0</v>
      </c>
      <c r="AK32" s="1">
        <f>'County VTO'!AK1903</f>
        <v>0</v>
      </c>
      <c r="AL32" s="1">
        <f>'County VTO'!AL1903</f>
        <v>0</v>
      </c>
      <c r="AM32" s="1">
        <f>'County VTO'!AM1903</f>
        <v>0</v>
      </c>
      <c r="AN32" s="1">
        <f>'County VTO'!AN1903</f>
        <v>0</v>
      </c>
      <c r="AO32" s="1">
        <f>'County VTO'!AO1903</f>
        <v>0</v>
      </c>
      <c r="AP32" s="1">
        <f>'County VTO'!AP1903</f>
        <v>0</v>
      </c>
    </row>
    <row r="33" spans="1:42" x14ac:dyDescent="0.2">
      <c r="A33" t="s">
        <v>2336</v>
      </c>
      <c r="B33" s="1">
        <f>'County VTO'!C1967</f>
        <v>19542209</v>
      </c>
      <c r="C33" s="1">
        <f>'County VTO'!D1967</f>
        <v>15478000</v>
      </c>
      <c r="D33" s="1">
        <f>'County VTO'!E1967</f>
        <v>13684000</v>
      </c>
      <c r="E33" s="1">
        <f>'County VTO'!F1967</f>
        <v>12706050</v>
      </c>
      <c r="F33" s="1">
        <f>'County VTO'!G1967</f>
        <v>11574222</v>
      </c>
      <c r="G33" s="1">
        <f>'County VTO'!H1967</f>
        <v>6250886</v>
      </c>
      <c r="H33" s="1">
        <v>5948673</v>
      </c>
      <c r="I33" s="2">
        <f t="shared" si="0"/>
        <v>0.38433085669983202</v>
      </c>
      <c r="J33" s="2">
        <f t="shared" si="1"/>
        <v>0.46817641989445974</v>
      </c>
      <c r="K33" s="2">
        <f t="shared" si="2"/>
        <v>0.82091032433130895</v>
      </c>
      <c r="L33" s="50">
        <f t="shared" si="10"/>
        <v>1</v>
      </c>
      <c r="M33" s="9">
        <f t="shared" si="11"/>
        <v>2</v>
      </c>
      <c r="N33" s="8">
        <f t="shared" si="12"/>
        <v>3</v>
      </c>
      <c r="O33" s="2">
        <f t="shared" si="3"/>
        <v>0.49938820941917306</v>
      </c>
      <c r="P33" s="2">
        <f t="shared" si="4"/>
        <v>0.2275553380607353</v>
      </c>
      <c r="Q33" s="2">
        <f t="shared" si="5"/>
        <v>0.21480571221115338</v>
      </c>
      <c r="R33" s="2">
        <f t="shared" si="6"/>
        <v>5.8250740308938259E-2</v>
      </c>
      <c r="S33" s="1">
        <f>'County VTO'!S1967</f>
        <v>5780030</v>
      </c>
      <c r="T33" s="1">
        <f>'County VTO'!T1967</f>
        <v>2633776</v>
      </c>
      <c r="U33" s="1">
        <f>'County VTO'!U1967</f>
        <v>2486209</v>
      </c>
      <c r="V33" s="1">
        <f>'County VTO'!V1967</f>
        <v>0</v>
      </c>
      <c r="W33" s="1">
        <f>'County VTO'!W1967</f>
        <v>27581</v>
      </c>
      <c r="X33" s="1">
        <f>'County VTO'!X1967</f>
        <v>0</v>
      </c>
      <c r="Y33" s="1">
        <f>'County VTO'!Y1967</f>
        <v>7675</v>
      </c>
      <c r="Z33" s="1">
        <f>'County VTO'!Z1967</f>
        <v>2200</v>
      </c>
      <c r="AA33" s="1">
        <f>'County VTO'!AA1967</f>
        <v>0</v>
      </c>
      <c r="AB33" s="1">
        <f>'County VTO'!AB1967</f>
        <v>0</v>
      </c>
      <c r="AC33" s="1">
        <f>'County VTO'!AC1967</f>
        <v>0</v>
      </c>
      <c r="AD33" s="1">
        <f>'County VTO'!AD1967</f>
        <v>0</v>
      </c>
      <c r="AE33" s="1">
        <f>'County VTO'!AE1967</f>
        <v>0</v>
      </c>
      <c r="AF33" s="1">
        <f>'County VTO'!AF1967</f>
        <v>0</v>
      </c>
      <c r="AG33" s="1">
        <f>'County VTO'!AG1967</f>
        <v>146061</v>
      </c>
      <c r="AH33" s="1">
        <f>'County VTO'!AH1967</f>
        <v>0</v>
      </c>
      <c r="AI33" s="1">
        <f>'County VTO'!AI1967</f>
        <v>0</v>
      </c>
      <c r="AJ33" s="1">
        <f>'County VTO'!AJ1967</f>
        <v>41853</v>
      </c>
      <c r="AK33" s="1">
        <f>'County VTO'!AK1967</f>
        <v>442992</v>
      </c>
      <c r="AL33" s="1">
        <f>'County VTO'!AL1967</f>
        <v>0</v>
      </c>
      <c r="AM33" s="1">
        <f>'County VTO'!AM1967</f>
        <v>5845</v>
      </c>
      <c r="AN33" s="1">
        <f>'County VTO'!AN1967</f>
        <v>0</v>
      </c>
      <c r="AO33" s="1">
        <f>'County VTO'!AO1967</f>
        <v>0</v>
      </c>
      <c r="AP33" s="1">
        <f>'County VTO'!AP1967</f>
        <v>0</v>
      </c>
    </row>
    <row r="34" spans="1:42" x14ac:dyDescent="0.2">
      <c r="A34" t="s">
        <v>1479</v>
      </c>
      <c r="B34" s="1">
        <f>'County VTO'!C2069</f>
        <v>10383620</v>
      </c>
      <c r="C34" s="1">
        <f>'County VTO'!D2069</f>
        <v>7911000</v>
      </c>
      <c r="D34" s="1">
        <f>'County VTO'!E2069</f>
        <v>7444000</v>
      </c>
      <c r="E34" s="1">
        <f>'County VTO'!F2069</f>
        <v>7086819</v>
      </c>
      <c r="F34" s="1">
        <f>'County VTO'!G2069</f>
        <v>0</v>
      </c>
      <c r="G34" s="1">
        <f>'County VTO'!H2069</f>
        <v>3755778</v>
      </c>
      <c r="H34" s="1">
        <v>3663326</v>
      </c>
      <c r="I34" s="2">
        <f t="shared" ref="I34:I52" si="13">H34/C34</f>
        <v>0.46306737454177727</v>
      </c>
      <c r="J34" s="2">
        <f t="shared" si="1"/>
        <v>0.51692106148047523</v>
      </c>
      <c r="K34" s="2">
        <f t="shared" ref="K34:K52" si="14">E34/C34</f>
        <v>0.89581835419036782</v>
      </c>
      <c r="L34" s="50">
        <f t="shared" si="10"/>
        <v>1</v>
      </c>
      <c r="M34" s="9">
        <f t="shared" si="11"/>
        <v>3</v>
      </c>
      <c r="N34" s="8">
        <f t="shared" si="12"/>
        <v>2</v>
      </c>
      <c r="O34" s="2">
        <f t="shared" si="3"/>
        <v>0.37903169249842561</v>
      </c>
      <c r="P34" s="2">
        <f t="shared" si="4"/>
        <v>0.2978521110811494</v>
      </c>
      <c r="Q34" s="2">
        <f t="shared" si="5"/>
        <v>0.31764844001236664</v>
      </c>
      <c r="R34" s="2">
        <f t="shared" si="6"/>
        <v>5.4677564080583552E-3</v>
      </c>
      <c r="S34" s="1">
        <f>'County VTO'!S2069</f>
        <v>2686129</v>
      </c>
      <c r="T34" s="1">
        <f>'County VTO'!T2069</f>
        <v>2110824</v>
      </c>
      <c r="U34" s="1">
        <f>'County VTO'!U2069</f>
        <v>2251117</v>
      </c>
      <c r="V34" s="1">
        <f>'County VTO'!V2069</f>
        <v>37371</v>
      </c>
      <c r="W34" s="1">
        <f>'County VTO'!W2069</f>
        <v>798</v>
      </c>
      <c r="X34" s="1">
        <f>'County VTO'!X2069</f>
        <v>580</v>
      </c>
      <c r="Y34" s="1">
        <f>'County VTO'!Y2069</f>
        <v>0</v>
      </c>
      <c r="Z34" s="1">
        <f>'County VTO'!Z2069</f>
        <v>0</v>
      </c>
      <c r="AA34" s="1">
        <f>'County VTO'!AA2069</f>
        <v>0</v>
      </c>
      <c r="AB34" s="1">
        <f>'County VTO'!AB2069</f>
        <v>0</v>
      </c>
      <c r="AC34" s="1">
        <f>'County VTO'!AC2069</f>
        <v>0</v>
      </c>
      <c r="AD34" s="1">
        <f>'County VTO'!AD2069</f>
        <v>0</v>
      </c>
      <c r="AE34" s="1">
        <f>'County VTO'!AE2069</f>
        <v>0</v>
      </c>
      <c r="AF34" s="1">
        <f>'County VTO'!AF2069</f>
        <v>0</v>
      </c>
      <c r="AG34" s="1">
        <f>'County VTO'!AG2069</f>
        <v>0</v>
      </c>
      <c r="AH34" s="1">
        <f>'County VTO'!AH2069</f>
        <v>0</v>
      </c>
      <c r="AI34" s="1">
        <f>'County VTO'!AI2069</f>
        <v>0</v>
      </c>
      <c r="AJ34" s="1">
        <f>'County VTO'!AJ2069</f>
        <v>0</v>
      </c>
      <c r="AK34" s="1">
        <f>'County VTO'!AK2069</f>
        <v>0</v>
      </c>
      <c r="AL34" s="1">
        <f>'County VTO'!AL2069</f>
        <v>0</v>
      </c>
      <c r="AM34" s="1">
        <f>'County VTO'!AM2069</f>
        <v>0</v>
      </c>
      <c r="AN34" s="1">
        <f>'County VTO'!AN2069</f>
        <v>0</v>
      </c>
      <c r="AO34" s="1">
        <f>'County VTO'!AO2069</f>
        <v>0</v>
      </c>
      <c r="AP34" s="1">
        <f>'County VTO'!AP2069</f>
        <v>0</v>
      </c>
    </row>
    <row r="35" spans="1:42" x14ac:dyDescent="0.2">
      <c r="A35" t="s">
        <v>485</v>
      </c>
      <c r="B35" s="1">
        <f>'County VTO'!C2124</f>
        <v>760077</v>
      </c>
      <c r="C35" s="1">
        <f>'County VTO'!D2124</f>
        <v>560000</v>
      </c>
      <c r="D35" s="1">
        <f>'County VTO'!E2124</f>
        <v>541000</v>
      </c>
      <c r="E35" s="1">
        <f>'County VTO'!F2124</f>
        <v>0</v>
      </c>
      <c r="F35" s="1">
        <f>'County VTO'!G2124</f>
        <v>0</v>
      </c>
      <c r="G35" s="1">
        <f>'County VTO'!H2124</f>
        <v>330598</v>
      </c>
      <c r="H35" s="1">
        <v>321532</v>
      </c>
      <c r="I35" s="2">
        <f t="shared" si="13"/>
        <v>0.57416428571428568</v>
      </c>
      <c r="J35" s="47" t="s">
        <v>3024</v>
      </c>
      <c r="K35" s="2">
        <f t="shared" si="14"/>
        <v>0</v>
      </c>
      <c r="L35" s="50"/>
      <c r="M35" s="9"/>
      <c r="N35" s="8"/>
      <c r="O35" s="2"/>
      <c r="P35" s="2"/>
      <c r="Q35" s="2"/>
      <c r="R35" s="2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 x14ac:dyDescent="0.2">
      <c r="A36" t="s">
        <v>2731</v>
      </c>
      <c r="B36" s="1">
        <f>'County VTO'!C2214</f>
        <v>11689442</v>
      </c>
      <c r="C36" s="1">
        <f>'County VTO'!D2214</f>
        <v>8873000</v>
      </c>
      <c r="D36" s="1">
        <f>'County VTO'!E2214</f>
        <v>8640000</v>
      </c>
      <c r="E36" s="1">
        <f>'County VTO'!F2214</f>
        <v>8070917</v>
      </c>
      <c r="F36" s="1">
        <f>'County VTO'!G2214</f>
        <v>0</v>
      </c>
      <c r="G36" s="1">
        <f>'County VTO'!H2214</f>
        <v>4503116</v>
      </c>
      <c r="H36" s="1">
        <v>4406358</v>
      </c>
      <c r="I36" s="2">
        <f t="shared" si="13"/>
        <v>0.49660295277809086</v>
      </c>
      <c r="J36" s="2">
        <f t="shared" ref="J36:J49" si="15">H36/E36</f>
        <v>0.54595506309877795</v>
      </c>
      <c r="K36" s="2">
        <f t="shared" si="14"/>
        <v>0.90960407979262936</v>
      </c>
      <c r="L36" s="50"/>
      <c r="M36" s="9"/>
      <c r="N36" s="8"/>
      <c r="O36" s="2" t="str">
        <f t="shared" ref="O36:O49" si="16">IF(SUM($S36:$AP36)=0,"-",S36/SUM($S36:$AP36))</f>
        <v>-</v>
      </c>
      <c r="P36" s="2" t="str">
        <f t="shared" ref="P36:P49" si="17">IF(SUM($S36:$AP36)=0,"-",T36/SUM($S36:$AP36))</f>
        <v>-</v>
      </c>
      <c r="Q36" s="2" t="str">
        <f t="shared" ref="Q36:Q49" si="18">IF(SUM($S36:$AP36)=0,"-",U36/SUM($S36:$AP36))</f>
        <v>-</v>
      </c>
      <c r="R36" s="2" t="str">
        <f t="shared" ref="R36:R49" si="19">IF(SUM($S36:$AP36)=0,"-",(1-O36-P36-Q36))</f>
        <v>-</v>
      </c>
      <c r="S36" s="1">
        <f>'County VTO'!S2214</f>
        <v>0</v>
      </c>
      <c r="T36" s="1">
        <f>'County VTO'!T2214</f>
        <v>0</v>
      </c>
      <c r="U36" s="1">
        <f>'County VTO'!U2214</f>
        <v>0</v>
      </c>
      <c r="V36" s="1">
        <f>'County VTO'!V2214</f>
        <v>0</v>
      </c>
      <c r="W36" s="1">
        <f>'County VTO'!W2214</f>
        <v>0</v>
      </c>
      <c r="X36" s="1">
        <f>'County VTO'!X2214</f>
        <v>0</v>
      </c>
      <c r="Y36" s="1">
        <f>'County VTO'!Y2214</f>
        <v>0</v>
      </c>
      <c r="Z36" s="1">
        <f>'County VTO'!Z2214</f>
        <v>0</v>
      </c>
      <c r="AA36" s="1">
        <f>'County VTO'!AA2214</f>
        <v>0</v>
      </c>
      <c r="AB36" s="1">
        <f>'County VTO'!AB2214</f>
        <v>0</v>
      </c>
      <c r="AC36" s="1">
        <f>'County VTO'!AC2214</f>
        <v>0</v>
      </c>
      <c r="AD36" s="1">
        <f>'County VTO'!AD2214</f>
        <v>0</v>
      </c>
      <c r="AE36" s="1">
        <f>'County VTO'!AE2214</f>
        <v>0</v>
      </c>
      <c r="AF36" s="1">
        <f>'County VTO'!AF2214</f>
        <v>0</v>
      </c>
      <c r="AG36" s="1">
        <f>'County VTO'!AG2214</f>
        <v>0</v>
      </c>
      <c r="AH36" s="1">
        <f>'County VTO'!AH2214</f>
        <v>0</v>
      </c>
      <c r="AI36" s="1">
        <f>'County VTO'!AI2214</f>
        <v>0</v>
      </c>
      <c r="AJ36" s="1">
        <f>'County VTO'!AJ2214</f>
        <v>0</v>
      </c>
      <c r="AK36" s="1">
        <f>'County VTO'!AK2214</f>
        <v>0</v>
      </c>
      <c r="AL36" s="1">
        <f>'County VTO'!AL2214</f>
        <v>0</v>
      </c>
      <c r="AM36" s="1">
        <f>'County VTO'!AM2214</f>
        <v>0</v>
      </c>
      <c r="AN36" s="1">
        <f>'County VTO'!AN2214</f>
        <v>0</v>
      </c>
      <c r="AO36" s="1">
        <f>'County VTO'!AO2214</f>
        <v>0</v>
      </c>
      <c r="AP36" s="1">
        <f>'County VTO'!AP2214</f>
        <v>0</v>
      </c>
    </row>
    <row r="37" spans="1:42" x14ac:dyDescent="0.2">
      <c r="A37" t="s">
        <v>925</v>
      </c>
      <c r="B37" s="1">
        <f>'County VTO'!C2293</f>
        <v>3943079</v>
      </c>
      <c r="C37" s="1">
        <f>'County VTO'!D2293</f>
        <v>2868000</v>
      </c>
      <c r="D37" s="1">
        <f>'County VTO'!E2293</f>
        <v>2732000</v>
      </c>
      <c r="E37" s="1">
        <f>'County VTO'!F2293</f>
        <v>2120843</v>
      </c>
      <c r="F37" s="1">
        <f>'County VTO'!G2293</f>
        <v>0</v>
      </c>
      <c r="G37" s="1">
        <f>'County VTO'!H2293</f>
        <v>1190767</v>
      </c>
      <c r="H37" s="1">
        <v>1178836</v>
      </c>
      <c r="I37" s="2">
        <f t="shared" si="13"/>
        <v>0.41103068340306836</v>
      </c>
      <c r="J37" s="2">
        <f t="shared" si="15"/>
        <v>0.55583369443188391</v>
      </c>
      <c r="K37" s="2">
        <f t="shared" si="14"/>
        <v>0.73948500697350072</v>
      </c>
      <c r="L37" s="50">
        <f>RANK(S37,S37:AP37)</f>
        <v>2</v>
      </c>
      <c r="M37" s="9">
        <f>RANK(T37,S37:AP37)</f>
        <v>1</v>
      </c>
      <c r="N37" s="8">
        <f>RANK(U37,S37:AP37)</f>
        <v>3</v>
      </c>
      <c r="O37" s="2">
        <f t="shared" si="16"/>
        <v>0.36829270247726964</v>
      </c>
      <c r="P37" s="2">
        <f t="shared" si="17"/>
        <v>0.47301096780855539</v>
      </c>
      <c r="Q37" s="2">
        <f t="shared" si="18"/>
        <v>0.15460597507689158</v>
      </c>
      <c r="R37" s="2">
        <f t="shared" si="19"/>
        <v>4.0903546372833832E-3</v>
      </c>
      <c r="S37" s="1">
        <f>'County VTO'!S2293</f>
        <v>781091</v>
      </c>
      <c r="T37" s="1">
        <f>'County VTO'!T2293</f>
        <v>1003182</v>
      </c>
      <c r="U37" s="1">
        <f>'County VTO'!U2293</f>
        <v>327895</v>
      </c>
      <c r="V37" s="1">
        <f>'County VTO'!V2293</f>
        <v>8675</v>
      </c>
      <c r="W37" s="1">
        <f>'County VTO'!W2293</f>
        <v>0</v>
      </c>
      <c r="X37" s="1">
        <f>'County VTO'!X2293</f>
        <v>0</v>
      </c>
      <c r="Y37" s="1">
        <f>'County VTO'!Y2293</f>
        <v>0</v>
      </c>
      <c r="Z37" s="1">
        <f>'County VTO'!Z2293</f>
        <v>0</v>
      </c>
      <c r="AA37" s="1">
        <f>'County VTO'!AA2293</f>
        <v>0</v>
      </c>
      <c r="AB37" s="1">
        <f>'County VTO'!AB2293</f>
        <v>0</v>
      </c>
      <c r="AC37" s="1">
        <f>'County VTO'!AC2293</f>
        <v>0</v>
      </c>
      <c r="AD37" s="1">
        <f>'County VTO'!AD2293</f>
        <v>0</v>
      </c>
      <c r="AE37" s="1">
        <f>'County VTO'!AE2293</f>
        <v>0</v>
      </c>
      <c r="AF37" s="1">
        <f>'County VTO'!AF2293</f>
        <v>0</v>
      </c>
      <c r="AG37" s="1">
        <f>'County VTO'!AG2293</f>
        <v>0</v>
      </c>
      <c r="AH37" s="1">
        <f>'County VTO'!AH2293</f>
        <v>0</v>
      </c>
      <c r="AI37" s="1">
        <f>'County VTO'!AI2293</f>
        <v>0</v>
      </c>
      <c r="AJ37" s="1">
        <f>'County VTO'!AJ2293</f>
        <v>0</v>
      </c>
      <c r="AK37" s="1">
        <f>'County VTO'!AK2293</f>
        <v>0</v>
      </c>
      <c r="AL37" s="1">
        <f>'County VTO'!AL2293</f>
        <v>0</v>
      </c>
      <c r="AM37" s="1">
        <f>'County VTO'!AM2293</f>
        <v>0</v>
      </c>
      <c r="AN37" s="1">
        <f>'County VTO'!AN2293</f>
        <v>0</v>
      </c>
      <c r="AO37" s="1">
        <f>'County VTO'!AO2293</f>
        <v>0</v>
      </c>
      <c r="AP37" s="1">
        <f>'County VTO'!AP2293</f>
        <v>0</v>
      </c>
    </row>
    <row r="38" spans="1:42" x14ac:dyDescent="0.2">
      <c r="A38" t="s">
        <v>1630</v>
      </c>
      <c r="B38" s="1">
        <f>'County VTO'!C2331</f>
        <v>4190713</v>
      </c>
      <c r="C38" s="1">
        <f>'County VTO'!D2331</f>
        <v>3293000</v>
      </c>
      <c r="D38" s="1">
        <f>'County VTO'!E2331</f>
        <v>3138000</v>
      </c>
      <c r="E38" s="1">
        <f>'County VTO'!F2331</f>
        <v>2748232</v>
      </c>
      <c r="F38" s="1">
        <f>'County VTO'!G2331</f>
        <v>0</v>
      </c>
      <c r="G38" s="1">
        <f>'County VTO'!H2331</f>
        <v>1914923</v>
      </c>
      <c r="H38" s="1">
        <v>1847646</v>
      </c>
      <c r="I38" s="2">
        <f t="shared" si="13"/>
        <v>0.56108290312784692</v>
      </c>
      <c r="J38" s="2">
        <f t="shared" si="15"/>
        <v>0.67230350276104778</v>
      </c>
      <c r="K38" s="2">
        <f t="shared" si="14"/>
        <v>0.83456787124202858</v>
      </c>
      <c r="L38" s="50">
        <f>RANK(S38,S38:AP38)</f>
        <v>1</v>
      </c>
      <c r="M38" s="9">
        <f>RANK(T38,S38:AP38)</f>
        <v>3</v>
      </c>
      <c r="N38" s="8">
        <f>RANK(U38,S38:AP38)</f>
        <v>2</v>
      </c>
      <c r="O38" s="2">
        <f t="shared" si="16"/>
        <v>0.35546780621141155</v>
      </c>
      <c r="P38" s="2">
        <f t="shared" si="17"/>
        <v>0.2568316648667216</v>
      </c>
      <c r="Q38" s="2">
        <f t="shared" si="18"/>
        <v>0.3191848432010107</v>
      </c>
      <c r="R38" s="2">
        <f t="shared" si="19"/>
        <v>6.851568572085609E-2</v>
      </c>
      <c r="S38" s="1">
        <f>'County VTO'!S2331</f>
        <v>976908</v>
      </c>
      <c r="T38" s="1">
        <f>'County VTO'!T2331</f>
        <v>705833</v>
      </c>
      <c r="U38" s="1">
        <f>'County VTO'!U2331</f>
        <v>877194</v>
      </c>
      <c r="V38" s="1">
        <f>'County VTO'!V2331</f>
        <v>19648</v>
      </c>
      <c r="W38" s="1">
        <f>'County VTO'!W2331</f>
        <v>9607</v>
      </c>
      <c r="X38" s="1">
        <f>'County VTO'!X2331</f>
        <v>3777</v>
      </c>
      <c r="Y38" s="1">
        <f>'County VTO'!Y2331</f>
        <v>18813</v>
      </c>
      <c r="Z38" s="1">
        <f>'County VTO'!Z2331</f>
        <v>0</v>
      </c>
      <c r="AA38" s="1">
        <f>'County VTO'!AA2331</f>
        <v>0</v>
      </c>
      <c r="AB38" s="1">
        <f>'County VTO'!AB2331</f>
        <v>0</v>
      </c>
      <c r="AC38" s="1">
        <f>'County VTO'!AC2331</f>
        <v>0</v>
      </c>
      <c r="AD38" s="1">
        <f>'County VTO'!AD2331</f>
        <v>0</v>
      </c>
      <c r="AE38" s="1">
        <f>'County VTO'!AE2331</f>
        <v>0</v>
      </c>
      <c r="AF38" s="1">
        <f>'County VTO'!AF2331</f>
        <v>0</v>
      </c>
      <c r="AG38" s="1">
        <f>'County VTO'!AG2331</f>
        <v>0</v>
      </c>
      <c r="AH38" s="1">
        <f>'County VTO'!AH2331</f>
        <v>0</v>
      </c>
      <c r="AI38" s="1">
        <f>'County VTO'!AI2331</f>
        <v>124187</v>
      </c>
      <c r="AJ38" s="1">
        <f>'County VTO'!AJ2331</f>
        <v>9921</v>
      </c>
      <c r="AK38" s="1">
        <f>'County VTO'!AK2331</f>
        <v>0</v>
      </c>
      <c r="AL38" s="1">
        <f>'County VTO'!AL2331</f>
        <v>2344</v>
      </c>
      <c r="AM38" s="1">
        <f>'County VTO'!AM2331</f>
        <v>0</v>
      </c>
      <c r="AN38" s="1">
        <f>'County VTO'!AN2331</f>
        <v>0</v>
      </c>
      <c r="AO38" s="1">
        <f>'County VTO'!AO2331</f>
        <v>0</v>
      </c>
      <c r="AP38" s="1">
        <f>'County VTO'!AP2331</f>
        <v>0</v>
      </c>
    </row>
    <row r="39" spans="1:42" x14ac:dyDescent="0.2">
      <c r="A39" t="s">
        <v>2321</v>
      </c>
      <c r="B39" s="1">
        <f>'County VTO'!C2400</f>
        <v>12807060</v>
      </c>
      <c r="C39" s="1">
        <f>'County VTO'!D2400</f>
        <v>9928000</v>
      </c>
      <c r="D39" s="1">
        <f>'County VTO'!E2400</f>
        <v>9475000</v>
      </c>
      <c r="E39" s="1">
        <f>'County VTO'!F2400</f>
        <v>8609880</v>
      </c>
      <c r="F39" s="1">
        <f>'County VTO'!G2400</f>
        <v>0</v>
      </c>
      <c r="G39" s="1">
        <f>'County VTO'!H2400</f>
        <v>0</v>
      </c>
      <c r="H39" s="1">
        <v>4929875</v>
      </c>
      <c r="I39" s="2">
        <f t="shared" si="13"/>
        <v>0.49656275181305398</v>
      </c>
      <c r="J39" s="2">
        <f t="shared" si="15"/>
        <v>0.57258347386955455</v>
      </c>
      <c r="K39" s="2">
        <f t="shared" si="14"/>
        <v>0.86723207091055599</v>
      </c>
      <c r="L39" s="50">
        <f>RANK(S39,S39:AP39)</f>
        <v>1</v>
      </c>
      <c r="M39" s="9">
        <f>RANK(T39,S39:AP39)</f>
        <v>2</v>
      </c>
      <c r="N39" s="8">
        <f>RANK(U39,S39:AP39)</f>
        <v>6</v>
      </c>
      <c r="O39" s="2">
        <f t="shared" si="16"/>
        <v>0.47751246242688633</v>
      </c>
      <c r="P39" s="2">
        <f t="shared" si="17"/>
        <v>0.37989867454598669</v>
      </c>
      <c r="Q39" s="2">
        <f t="shared" si="18"/>
        <v>0</v>
      </c>
      <c r="R39" s="2">
        <f t="shared" si="19"/>
        <v>0.14258886302712703</v>
      </c>
      <c r="S39" s="1">
        <f>'County VTO'!S2400</f>
        <v>4111325</v>
      </c>
      <c r="T39" s="1">
        <f>'County VTO'!T2400</f>
        <v>3270882</v>
      </c>
      <c r="U39" s="1">
        <f>'County VTO'!U2400</f>
        <v>0</v>
      </c>
      <c r="V39" s="1">
        <f>'County VTO'!V2400</f>
        <v>44848</v>
      </c>
      <c r="W39" s="1">
        <f>'County VTO'!W2400</f>
        <v>11534</v>
      </c>
      <c r="X39" s="1">
        <f>'County VTO'!X2400</f>
        <v>0</v>
      </c>
      <c r="Y39" s="1">
        <f>'County VTO'!Y2400</f>
        <v>1171291</v>
      </c>
      <c r="Z39" s="1">
        <f>'County VTO'!Z2400</f>
        <v>0</v>
      </c>
      <c r="AA39" s="1">
        <f>'County VTO'!AA2400</f>
        <v>0</v>
      </c>
      <c r="AB39" s="1">
        <f>'County VTO'!AB2400</f>
        <v>0</v>
      </c>
      <c r="AC39" s="1">
        <f>'County VTO'!AC2400</f>
        <v>0</v>
      </c>
      <c r="AD39" s="1">
        <f>'County VTO'!AD2400</f>
        <v>0</v>
      </c>
      <c r="AE39" s="1">
        <f>'County VTO'!AE2400</f>
        <v>0</v>
      </c>
      <c r="AF39" s="1">
        <f>'County VTO'!AF2400</f>
        <v>0</v>
      </c>
      <c r="AG39" s="1">
        <f>'County VTO'!AG2400</f>
        <v>0</v>
      </c>
      <c r="AH39" s="1">
        <f>'County VTO'!AH2400</f>
        <v>0</v>
      </c>
      <c r="AI39" s="1">
        <f>'County VTO'!AI2400</f>
        <v>0</v>
      </c>
      <c r="AJ39" s="1">
        <f>'County VTO'!AJ2400</f>
        <v>0</v>
      </c>
      <c r="AK39" s="1">
        <f>'County VTO'!AK2400</f>
        <v>0</v>
      </c>
      <c r="AL39" s="1">
        <f>'County VTO'!AL2400</f>
        <v>0</v>
      </c>
      <c r="AM39" s="1">
        <f>'County VTO'!AM2400</f>
        <v>0</v>
      </c>
      <c r="AN39" s="1">
        <f>'County VTO'!AN2400</f>
        <v>0</v>
      </c>
      <c r="AO39" s="1">
        <f>'County VTO'!AO2400</f>
        <v>0</v>
      </c>
      <c r="AP39" s="1">
        <f>'County VTO'!AP2400</f>
        <v>0</v>
      </c>
    </row>
    <row r="40" spans="1:42" x14ac:dyDescent="0.2">
      <c r="A40" t="s">
        <v>1221</v>
      </c>
      <c r="B40" s="1">
        <f>'County VTO'!C2408</f>
        <v>1057315</v>
      </c>
      <c r="C40" s="1">
        <f>'County VTO'!D2408</f>
        <v>828000</v>
      </c>
      <c r="D40" s="1">
        <f>'County VTO'!E2408</f>
        <v>782000</v>
      </c>
      <c r="E40" s="1">
        <f>'County VTO'!F2408</f>
        <v>781842</v>
      </c>
      <c r="F40" s="1">
        <f>'County VTO'!G2408</f>
        <v>733812</v>
      </c>
      <c r="G40" s="1">
        <f>'County VTO'!H2408</f>
        <v>381267</v>
      </c>
      <c r="H40" s="1">
        <v>373280</v>
      </c>
      <c r="I40" s="2">
        <f t="shared" si="13"/>
        <v>0.45082125603864737</v>
      </c>
      <c r="J40" s="2">
        <f t="shared" si="15"/>
        <v>0.47743661762862571</v>
      </c>
      <c r="K40" s="2">
        <f t="shared" si="14"/>
        <v>0.94425362318840578</v>
      </c>
      <c r="L40" s="50"/>
      <c r="M40" s="9"/>
      <c r="N40" s="8"/>
      <c r="O40" s="2">
        <f t="shared" si="16"/>
        <v>0.42846941723493209</v>
      </c>
      <c r="P40" s="2">
        <f t="shared" si="17"/>
        <v>0.13360370231067359</v>
      </c>
      <c r="Q40" s="2">
        <f t="shared" si="18"/>
        <v>0.43327446266891245</v>
      </c>
      <c r="R40" s="2">
        <f t="shared" si="19"/>
        <v>4.6524177854818105E-3</v>
      </c>
      <c r="S40" s="1">
        <f>'County VTO'!S2408</f>
        <v>314416</v>
      </c>
      <c r="T40" s="1">
        <f>'County VTO'!T2408</f>
        <v>98040</v>
      </c>
      <c r="U40" s="1">
        <f>'County VTO'!U2408</f>
        <v>317942</v>
      </c>
      <c r="V40" s="1">
        <f>'County VTO'!V2408</f>
        <v>0</v>
      </c>
      <c r="W40" s="1">
        <f>'County VTO'!W2408</f>
        <v>0</v>
      </c>
      <c r="X40" s="1">
        <f>'County VTO'!X2408</f>
        <v>0</v>
      </c>
      <c r="Y40" s="1">
        <f>'County VTO'!Y2408</f>
        <v>0</v>
      </c>
      <c r="Z40" s="1">
        <f>'County VTO'!Z2408</f>
        <v>0</v>
      </c>
      <c r="AA40" s="1">
        <f>'County VTO'!AA2408</f>
        <v>0</v>
      </c>
      <c r="AB40" s="1">
        <f>'County VTO'!AB2408</f>
        <v>0</v>
      </c>
      <c r="AC40" s="1">
        <f>'County VTO'!AC2408</f>
        <v>0</v>
      </c>
      <c r="AD40" s="1">
        <f>'County VTO'!AD2408</f>
        <v>3414</v>
      </c>
      <c r="AE40" s="1">
        <f>'County VTO'!AE2408</f>
        <v>0</v>
      </c>
      <c r="AF40" s="1">
        <f>'County VTO'!AF2408</f>
        <v>0</v>
      </c>
      <c r="AG40" s="1">
        <f>'County VTO'!AG2408</f>
        <v>0</v>
      </c>
      <c r="AH40" s="1">
        <f>'County VTO'!AH2408</f>
        <v>0</v>
      </c>
      <c r="AI40" s="1">
        <f>'County VTO'!AI2408</f>
        <v>0</v>
      </c>
      <c r="AJ40" s="1">
        <f>'County VTO'!AJ2408</f>
        <v>0</v>
      </c>
      <c r="AK40" s="1">
        <f>'County VTO'!AK2408</f>
        <v>0</v>
      </c>
      <c r="AL40" s="1">
        <f>'County VTO'!AL2408</f>
        <v>0</v>
      </c>
      <c r="AM40" s="1">
        <f>'County VTO'!AM2408</f>
        <v>0</v>
      </c>
      <c r="AN40" s="1">
        <f>'County VTO'!AN2408</f>
        <v>0</v>
      </c>
      <c r="AO40" s="1">
        <f>'County VTO'!AO2408</f>
        <v>0</v>
      </c>
      <c r="AP40" s="1">
        <f>'County VTO'!AP2408</f>
        <v>0</v>
      </c>
    </row>
    <row r="41" spans="1:42" x14ac:dyDescent="0.2">
      <c r="A41" t="s">
        <v>684</v>
      </c>
      <c r="B41" s="1">
        <f>'County VTO'!C2456</f>
        <v>5084127</v>
      </c>
      <c r="C41" s="1">
        <f>'County VTO'!D2456</f>
        <v>3914000</v>
      </c>
      <c r="D41" s="1">
        <f>'County VTO'!E2456</f>
        <v>3769000</v>
      </c>
      <c r="E41" s="1">
        <f>'County VTO'!F2456</f>
        <v>3136001</v>
      </c>
      <c r="F41" s="1">
        <f>'County VTO'!G2456</f>
        <v>0</v>
      </c>
      <c r="G41" s="1">
        <f>'County VTO'!H2456</f>
        <v>1726527</v>
      </c>
      <c r="H41" s="1">
        <v>1709292</v>
      </c>
      <c r="I41" s="2">
        <f t="shared" si="13"/>
        <v>0.43671231476750128</v>
      </c>
      <c r="J41" s="2">
        <f t="shared" si="15"/>
        <v>0.54505467313307621</v>
      </c>
      <c r="K41" s="2">
        <f t="shared" si="14"/>
        <v>0.80122662238119569</v>
      </c>
      <c r="L41" s="50"/>
      <c r="M41" s="9"/>
      <c r="N41" s="8"/>
      <c r="O41" s="2" t="str">
        <f t="shared" si="16"/>
        <v>-</v>
      </c>
      <c r="P41" s="2" t="str">
        <f t="shared" si="17"/>
        <v>-</v>
      </c>
      <c r="Q41" s="2" t="str">
        <f t="shared" si="18"/>
        <v>-</v>
      </c>
      <c r="R41" s="2" t="str">
        <f t="shared" si="19"/>
        <v>-</v>
      </c>
      <c r="S41" s="1">
        <f>'County VTO'!S2456</f>
        <v>0</v>
      </c>
      <c r="T41" s="1">
        <f>'County VTO'!T2456</f>
        <v>0</v>
      </c>
      <c r="U41" s="1">
        <f>'County VTO'!U2456</f>
        <v>0</v>
      </c>
      <c r="V41" s="1">
        <f>'County VTO'!V2456</f>
        <v>0</v>
      </c>
      <c r="W41" s="1">
        <f>'County VTO'!W2456</f>
        <v>0</v>
      </c>
      <c r="X41" s="1">
        <f>'County VTO'!X2456</f>
        <v>0</v>
      </c>
      <c r="Y41" s="1">
        <f>'County VTO'!Y2456</f>
        <v>0</v>
      </c>
      <c r="Z41" s="1">
        <f>'County VTO'!Z2456</f>
        <v>0</v>
      </c>
      <c r="AA41" s="1">
        <f>'County VTO'!AA2456</f>
        <v>0</v>
      </c>
      <c r="AB41" s="1">
        <f>'County VTO'!AB2456</f>
        <v>0</v>
      </c>
      <c r="AC41" s="1">
        <f>'County VTO'!AC2456</f>
        <v>0</v>
      </c>
      <c r="AD41" s="1">
        <f>'County VTO'!AD2456</f>
        <v>0</v>
      </c>
      <c r="AE41" s="1">
        <f>'County VTO'!AE2456</f>
        <v>0</v>
      </c>
      <c r="AF41" s="1">
        <f>'County VTO'!AF2456</f>
        <v>0</v>
      </c>
      <c r="AG41" s="1">
        <f>'County VTO'!AG2456</f>
        <v>0</v>
      </c>
      <c r="AH41" s="1">
        <f>'County VTO'!AH2456</f>
        <v>0</v>
      </c>
      <c r="AI41" s="1">
        <f>'County VTO'!AI2456</f>
        <v>0</v>
      </c>
      <c r="AJ41" s="1">
        <f>'County VTO'!AJ2456</f>
        <v>0</v>
      </c>
      <c r="AK41" s="1">
        <f>'County VTO'!AK2456</f>
        <v>0</v>
      </c>
      <c r="AL41" s="1">
        <f>'County VTO'!AL2456</f>
        <v>0</v>
      </c>
      <c r="AM41" s="1">
        <f>'County VTO'!AM2456</f>
        <v>0</v>
      </c>
      <c r="AN41" s="1">
        <f>'County VTO'!AN2456</f>
        <v>0</v>
      </c>
      <c r="AO41" s="1">
        <f>'County VTO'!AO2456</f>
        <v>0</v>
      </c>
      <c r="AP41" s="1">
        <f>'County VTO'!AP2456</f>
        <v>0</v>
      </c>
    </row>
    <row r="42" spans="1:42" x14ac:dyDescent="0.2">
      <c r="A42" t="s">
        <v>1272</v>
      </c>
      <c r="B42" s="1">
        <f>'County VTO'!C2524</f>
        <v>882235</v>
      </c>
      <c r="C42" s="1">
        <f>'County VTO'!D2524</f>
        <v>648000</v>
      </c>
      <c r="D42" s="1">
        <f>'County VTO'!E2524</f>
        <v>637000</v>
      </c>
      <c r="E42" s="1">
        <f>'County VTO'!F2524</f>
        <v>600729</v>
      </c>
      <c r="F42" s="1">
        <f>'County VTO'!G2524</f>
        <v>545308</v>
      </c>
      <c r="G42" s="1">
        <f>'County VTO'!H2524</f>
        <v>341048</v>
      </c>
      <c r="H42" s="1">
        <v>335965</v>
      </c>
      <c r="I42" s="2">
        <f t="shared" si="13"/>
        <v>0.51846450617283946</v>
      </c>
      <c r="J42" s="2">
        <f t="shared" si="15"/>
        <v>0.55926216313845345</v>
      </c>
      <c r="K42" s="2">
        <f t="shared" si="14"/>
        <v>0.92705092592592597</v>
      </c>
      <c r="L42" s="50">
        <f>RANK(S42,S42:AP42)</f>
        <v>2</v>
      </c>
      <c r="M42" s="9">
        <f>RANK(T42,S42:AP42)</f>
        <v>1</v>
      </c>
      <c r="N42" s="8">
        <f>RANK(U42,S42:AP42)</f>
        <v>3</v>
      </c>
      <c r="O42" s="2">
        <f t="shared" si="16"/>
        <v>0.29152699025138085</v>
      </c>
      <c r="P42" s="2">
        <f t="shared" si="17"/>
        <v>0.47038004210464546</v>
      </c>
      <c r="Q42" s="2">
        <f t="shared" si="18"/>
        <v>0.23228340680862924</v>
      </c>
      <c r="R42" s="2">
        <f t="shared" si="19"/>
        <v>5.8095608353444517E-3</v>
      </c>
      <c r="S42" s="1">
        <f>'County VTO'!S2524</f>
        <v>158972</v>
      </c>
      <c r="T42" s="1">
        <f>'County VTO'!T2524</f>
        <v>256502</v>
      </c>
      <c r="U42" s="1">
        <f>'County VTO'!U2524</f>
        <v>126666</v>
      </c>
      <c r="V42" s="1">
        <f>'County VTO'!V2524</f>
        <v>1835</v>
      </c>
      <c r="W42" s="1">
        <f>'County VTO'!W2524</f>
        <v>0</v>
      </c>
      <c r="X42" s="1">
        <f>'County VTO'!X2524</f>
        <v>499</v>
      </c>
      <c r="Y42" s="1">
        <f>'County VTO'!Y2524</f>
        <v>834</v>
      </c>
      <c r="Z42" s="1">
        <f>'County VTO'!Z2524</f>
        <v>0</v>
      </c>
      <c r="AA42" s="1">
        <f>'County VTO'!AA2524</f>
        <v>0</v>
      </c>
      <c r="AB42" s="1">
        <f>'County VTO'!AB2524</f>
        <v>0</v>
      </c>
      <c r="AC42" s="1">
        <f>'County VTO'!AC2524</f>
        <v>0</v>
      </c>
      <c r="AD42" s="1">
        <f>'County VTO'!AD2524</f>
        <v>0</v>
      </c>
      <c r="AE42" s="1">
        <f>'County VTO'!AE2524</f>
        <v>0</v>
      </c>
      <c r="AF42" s="1">
        <f>'County VTO'!AF2524</f>
        <v>0</v>
      </c>
      <c r="AG42" s="1">
        <f>'County VTO'!AG2524</f>
        <v>0</v>
      </c>
      <c r="AH42" s="1">
        <f>'County VTO'!AH2524</f>
        <v>0</v>
      </c>
      <c r="AI42" s="1">
        <f>'County VTO'!AI2524</f>
        <v>0</v>
      </c>
      <c r="AJ42" s="1">
        <f>'County VTO'!AJ2524</f>
        <v>0</v>
      </c>
      <c r="AK42" s="1">
        <f>'County VTO'!AK2524</f>
        <v>0</v>
      </c>
      <c r="AL42" s="1">
        <f>'County VTO'!AL2524</f>
        <v>0</v>
      </c>
      <c r="AM42" s="1">
        <f>'County VTO'!AM2524</f>
        <v>0</v>
      </c>
      <c r="AN42" s="1">
        <f>'County VTO'!AN2524</f>
        <v>0</v>
      </c>
      <c r="AO42" s="1">
        <f>'County VTO'!AO2524</f>
        <v>0</v>
      </c>
      <c r="AP42" s="1">
        <f>'County VTO'!AP2524</f>
        <v>0</v>
      </c>
    </row>
    <row r="43" spans="1:42" x14ac:dyDescent="0.2">
      <c r="A43" t="s">
        <v>513</v>
      </c>
      <c r="B43" s="1">
        <f>'County VTO'!C2621</f>
        <v>6770010</v>
      </c>
      <c r="C43" s="1">
        <f>'County VTO'!D2621</f>
        <v>5202000</v>
      </c>
      <c r="D43" s="1">
        <f>'County VTO'!E2621</f>
        <v>5016000</v>
      </c>
      <c r="E43" s="1">
        <f>'County VTO'!F2621</f>
        <v>4163302</v>
      </c>
      <c r="F43" s="1">
        <f>'County VTO'!G2621</f>
        <v>3782460</v>
      </c>
      <c r="G43" s="1">
        <f>'County VTO'!H2621</f>
        <v>2266430</v>
      </c>
      <c r="H43" s="1">
        <v>2159825</v>
      </c>
      <c r="I43" s="2">
        <f t="shared" si="13"/>
        <v>0.41519127258746635</v>
      </c>
      <c r="J43" s="2">
        <f t="shared" si="15"/>
        <v>0.51877692274065157</v>
      </c>
      <c r="K43" s="2">
        <f t="shared" si="14"/>
        <v>0.80032718185313345</v>
      </c>
      <c r="L43" s="50"/>
      <c r="M43" s="9"/>
      <c r="N43" s="8"/>
      <c r="O43" s="2" t="str">
        <f t="shared" si="16"/>
        <v>-</v>
      </c>
      <c r="P43" s="2" t="str">
        <f t="shared" si="17"/>
        <v>-</v>
      </c>
      <c r="Q43" s="2" t="str">
        <f t="shared" si="18"/>
        <v>-</v>
      </c>
      <c r="R43" s="2" t="str">
        <f t="shared" si="19"/>
        <v>-</v>
      </c>
      <c r="S43" s="1">
        <f>'County VTO'!S2621</f>
        <v>0</v>
      </c>
      <c r="T43" s="1">
        <f>'County VTO'!T2621</f>
        <v>0</v>
      </c>
      <c r="U43" s="1">
        <f>'County VTO'!U2621</f>
        <v>0</v>
      </c>
      <c r="V43" s="1">
        <f>'County VTO'!V2621</f>
        <v>0</v>
      </c>
      <c r="W43" s="1">
        <f>'County VTO'!W2621</f>
        <v>0</v>
      </c>
      <c r="X43" s="1">
        <f>'County VTO'!X2621</f>
        <v>0</v>
      </c>
      <c r="Y43" s="1">
        <f>'County VTO'!Y2621</f>
        <v>0</v>
      </c>
      <c r="Z43" s="1">
        <f>'County VTO'!Z2621</f>
        <v>0</v>
      </c>
      <c r="AA43" s="1">
        <f>'County VTO'!AA2621</f>
        <v>0</v>
      </c>
      <c r="AB43" s="1">
        <f>'County VTO'!AB2621</f>
        <v>0</v>
      </c>
      <c r="AC43" s="1">
        <f>'County VTO'!AC2621</f>
        <v>0</v>
      </c>
      <c r="AD43" s="1">
        <f>'County VTO'!AD2621</f>
        <v>0</v>
      </c>
      <c r="AE43" s="1">
        <f>'County VTO'!AE2621</f>
        <v>0</v>
      </c>
      <c r="AF43" s="1">
        <f>'County VTO'!AF2621</f>
        <v>0</v>
      </c>
      <c r="AG43" s="1">
        <f>'County VTO'!AG2621</f>
        <v>0</v>
      </c>
      <c r="AH43" s="1">
        <f>'County VTO'!AH2621</f>
        <v>0</v>
      </c>
      <c r="AI43" s="1">
        <f>'County VTO'!AI2621</f>
        <v>0</v>
      </c>
      <c r="AJ43" s="1">
        <f>'County VTO'!AJ2621</f>
        <v>0</v>
      </c>
      <c r="AK43" s="1">
        <f>'County VTO'!AK2621</f>
        <v>0</v>
      </c>
      <c r="AL43" s="1">
        <f>'County VTO'!AL2621</f>
        <v>0</v>
      </c>
      <c r="AM43" s="1">
        <f>'County VTO'!AM2621</f>
        <v>0</v>
      </c>
      <c r="AN43" s="1">
        <f>'County VTO'!AN2621</f>
        <v>0</v>
      </c>
      <c r="AO43" s="1">
        <f>'County VTO'!AO2621</f>
        <v>0</v>
      </c>
      <c r="AP43" s="1">
        <f>'County VTO'!AP2621</f>
        <v>0</v>
      </c>
    </row>
    <row r="44" spans="1:42" x14ac:dyDescent="0.2">
      <c r="A44" t="s">
        <v>2998</v>
      </c>
      <c r="B44" s="1">
        <f>'County VTO'!C2877</f>
        <v>28701845</v>
      </c>
      <c r="C44" s="1">
        <f>'County VTO'!D2877</f>
        <v>21064000</v>
      </c>
      <c r="D44" s="1">
        <f>'County VTO'!E2877</f>
        <v>18374000</v>
      </c>
      <c r="E44" s="1">
        <f>'County VTO'!F2877</f>
        <v>15793257</v>
      </c>
      <c r="F44" s="1">
        <f>'County VTO'!G2877</f>
        <v>13913646</v>
      </c>
      <c r="G44" s="1">
        <f>'County VTO'!H2877</f>
        <v>0</v>
      </c>
      <c r="H44" s="1">
        <v>8202708</v>
      </c>
      <c r="I44" s="2">
        <f t="shared" si="13"/>
        <v>0.38941834409418913</v>
      </c>
      <c r="J44" s="2">
        <f t="shared" si="15"/>
        <v>0.51938039126444913</v>
      </c>
      <c r="K44" s="2">
        <f t="shared" si="14"/>
        <v>0.74977482909229021</v>
      </c>
      <c r="L44" s="50"/>
      <c r="M44" s="9"/>
      <c r="N44" s="8"/>
      <c r="O44" s="2" t="str">
        <f t="shared" si="16"/>
        <v>-</v>
      </c>
      <c r="P44" s="2" t="str">
        <f t="shared" si="17"/>
        <v>-</v>
      </c>
      <c r="Q44" s="2" t="str">
        <f t="shared" si="18"/>
        <v>-</v>
      </c>
      <c r="R44" s="2" t="str">
        <f t="shared" si="19"/>
        <v>-</v>
      </c>
      <c r="S44" s="1">
        <f>'County VTO'!S2877</f>
        <v>0</v>
      </c>
      <c r="T44" s="1">
        <f>'County VTO'!T2877</f>
        <v>0</v>
      </c>
      <c r="U44" s="1">
        <f>'County VTO'!U2877</f>
        <v>0</v>
      </c>
      <c r="V44" s="1">
        <f>'County VTO'!V2877</f>
        <v>0</v>
      </c>
      <c r="W44" s="1">
        <f>'County VTO'!W2877</f>
        <v>0</v>
      </c>
      <c r="X44" s="1">
        <f>'County VTO'!X2877</f>
        <v>0</v>
      </c>
      <c r="Y44" s="1">
        <f>'County VTO'!Y2877</f>
        <v>0</v>
      </c>
      <c r="Z44" s="1">
        <f>'County VTO'!Z2877</f>
        <v>0</v>
      </c>
      <c r="AA44" s="1">
        <f>'County VTO'!AA2877</f>
        <v>0</v>
      </c>
      <c r="AB44" s="1">
        <f>'County VTO'!AB2877</f>
        <v>0</v>
      </c>
      <c r="AC44" s="1">
        <f>'County VTO'!AC2877</f>
        <v>0</v>
      </c>
      <c r="AD44" s="1">
        <f>'County VTO'!AD2877</f>
        <v>0</v>
      </c>
      <c r="AE44" s="1">
        <f>'County VTO'!AE2877</f>
        <v>0</v>
      </c>
      <c r="AF44" s="1">
        <f>'County VTO'!AF2877</f>
        <v>0</v>
      </c>
      <c r="AG44" s="1">
        <f>'County VTO'!AG2877</f>
        <v>0</v>
      </c>
      <c r="AH44" s="1">
        <f>'County VTO'!AH2877</f>
        <v>0</v>
      </c>
      <c r="AI44" s="1">
        <f>'County VTO'!AI2877</f>
        <v>0</v>
      </c>
      <c r="AJ44" s="1">
        <f>'County VTO'!AJ2877</f>
        <v>0</v>
      </c>
      <c r="AK44" s="1">
        <f>'County VTO'!AK2877</f>
        <v>0</v>
      </c>
      <c r="AL44" s="1">
        <f>'County VTO'!AL2877</f>
        <v>0</v>
      </c>
      <c r="AM44" s="1">
        <f>'County VTO'!AM2877</f>
        <v>0</v>
      </c>
      <c r="AN44" s="1">
        <f>'County VTO'!AN2877</f>
        <v>0</v>
      </c>
      <c r="AO44" s="1">
        <f>'County VTO'!AO2877</f>
        <v>0</v>
      </c>
      <c r="AP44" s="1">
        <f>'County VTO'!AP2877</f>
        <v>0</v>
      </c>
    </row>
    <row r="45" spans="1:42" x14ac:dyDescent="0.2">
      <c r="A45" t="s">
        <v>2740</v>
      </c>
      <c r="B45" s="1">
        <f>'County VTO'!C2908</f>
        <v>3161105</v>
      </c>
      <c r="C45" s="1">
        <f>'County VTO'!D2908</f>
        <v>2247000</v>
      </c>
      <c r="D45" s="1">
        <f>'County VTO'!E2908</f>
        <v>2109000</v>
      </c>
      <c r="E45" s="1">
        <f>'County VTO'!F2908</f>
        <v>1657591</v>
      </c>
      <c r="F45" s="1">
        <f>'County VTO'!G2908</f>
        <v>1432942</v>
      </c>
      <c r="G45" s="1">
        <f>'County VTO'!H2908</f>
        <v>1082972</v>
      </c>
      <c r="H45" s="1">
        <v>1052506</v>
      </c>
      <c r="I45" s="2">
        <f t="shared" si="13"/>
        <v>0.46840498442367601</v>
      </c>
      <c r="J45" s="2">
        <f t="shared" si="15"/>
        <v>0.63496121781549253</v>
      </c>
      <c r="K45" s="2">
        <f t="shared" si="14"/>
        <v>0.7376906987093903</v>
      </c>
      <c r="L45" s="50"/>
      <c r="M45" s="9"/>
      <c r="N45" s="8"/>
      <c r="O45" s="2">
        <f t="shared" si="16"/>
        <v>0.1285627750460242</v>
      </c>
      <c r="P45" s="2">
        <f t="shared" si="17"/>
        <v>0.47446512140756569</v>
      </c>
      <c r="Q45" s="2">
        <f t="shared" si="18"/>
        <v>0.35620422878246294</v>
      </c>
      <c r="R45" s="2">
        <f t="shared" si="19"/>
        <v>4.0767874763947165E-2</v>
      </c>
      <c r="S45" s="1">
        <f>'County VTO'!S2908</f>
        <v>184223</v>
      </c>
      <c r="T45" s="1">
        <f>'County VTO'!T2908</f>
        <v>679881</v>
      </c>
      <c r="U45" s="1">
        <f>'County VTO'!U2908</f>
        <v>510420</v>
      </c>
      <c r="V45" s="1">
        <f>'County VTO'!V2908</f>
        <v>14412</v>
      </c>
      <c r="W45" s="1">
        <f>'County VTO'!W2908</f>
        <v>1564</v>
      </c>
      <c r="X45" s="1">
        <f>'County VTO'!X2908</f>
        <v>5124</v>
      </c>
      <c r="Y45" s="1">
        <f>'County VTO'!Y2908</f>
        <v>1330</v>
      </c>
      <c r="Z45" s="1">
        <f>'County VTO'!Z2908</f>
        <v>0</v>
      </c>
      <c r="AA45" s="1">
        <f>'County VTO'!AA2908</f>
        <v>0</v>
      </c>
      <c r="AB45" s="1">
        <f>'County VTO'!AB2908</f>
        <v>0</v>
      </c>
      <c r="AC45" s="1">
        <f>'County VTO'!AC2908</f>
        <v>35988</v>
      </c>
      <c r="AD45" s="1">
        <f>'County VTO'!AD2908</f>
        <v>0</v>
      </c>
      <c r="AE45" s="1">
        <f>'County VTO'!AE2908</f>
        <v>0</v>
      </c>
      <c r="AF45" s="1">
        <f>'County VTO'!AF2908</f>
        <v>0</v>
      </c>
      <c r="AG45" s="1">
        <f>'County VTO'!AG2908</f>
        <v>0</v>
      </c>
      <c r="AH45" s="1">
        <f>'County VTO'!AH2908</f>
        <v>0</v>
      </c>
      <c r="AI45" s="1">
        <f>'County VTO'!AI2908</f>
        <v>0</v>
      </c>
      <c r="AJ45" s="1">
        <f>'County VTO'!AJ2908</f>
        <v>0</v>
      </c>
      <c r="AK45" s="1">
        <f>'County VTO'!AK2908</f>
        <v>0</v>
      </c>
      <c r="AL45" s="1">
        <f>'County VTO'!AL2908</f>
        <v>0</v>
      </c>
      <c r="AM45" s="1">
        <f>'County VTO'!AM2908</f>
        <v>0</v>
      </c>
      <c r="AN45" s="1">
        <f>'County VTO'!AN2908</f>
        <v>0</v>
      </c>
      <c r="AO45" s="1">
        <f>'County VTO'!AO2908</f>
        <v>0</v>
      </c>
      <c r="AP45" s="1">
        <f>'County VTO'!AP2908</f>
        <v>0</v>
      </c>
    </row>
    <row r="46" spans="1:42" x14ac:dyDescent="0.2">
      <c r="A46" t="s">
        <v>2895</v>
      </c>
      <c r="B46" s="1">
        <f>'County VTO'!C2924</f>
        <v>626299</v>
      </c>
      <c r="C46" s="1">
        <f>'County VTO'!D2924</f>
        <v>503000</v>
      </c>
      <c r="D46" s="1">
        <f>'County VTO'!E2924</f>
        <v>497000</v>
      </c>
      <c r="E46" s="1">
        <f>'County VTO'!F2924</f>
        <v>490074</v>
      </c>
      <c r="F46" s="1">
        <f>'County VTO'!G2924</f>
        <v>0</v>
      </c>
      <c r="G46" s="1">
        <f>'County VTO'!H2924</f>
        <v>278230</v>
      </c>
      <c r="H46" s="1">
        <v>272451</v>
      </c>
      <c r="I46" s="2">
        <f t="shared" si="13"/>
        <v>0.54165208747514915</v>
      </c>
      <c r="J46" s="2">
        <f t="shared" si="15"/>
        <v>0.55593849092177916</v>
      </c>
      <c r="K46" s="2">
        <f t="shared" si="14"/>
        <v>0.97430218687872761</v>
      </c>
      <c r="L46" s="50"/>
      <c r="M46" s="9"/>
      <c r="N46" s="8"/>
      <c r="O46" s="2" t="str">
        <f t="shared" si="16"/>
        <v>-</v>
      </c>
      <c r="P46" s="2" t="str">
        <f t="shared" si="17"/>
        <v>-</v>
      </c>
      <c r="Q46" s="2" t="str">
        <f t="shared" si="18"/>
        <v>-</v>
      </c>
      <c r="R46" s="2" t="str">
        <f t="shared" si="19"/>
        <v>-</v>
      </c>
      <c r="S46" s="1">
        <f>'County VTO'!S2924</f>
        <v>0</v>
      </c>
      <c r="T46" s="1">
        <f>'County VTO'!T2924</f>
        <v>0</v>
      </c>
      <c r="U46" s="1">
        <f>'County VTO'!U2924</f>
        <v>0</v>
      </c>
      <c r="V46" s="1">
        <f>'County VTO'!V2924</f>
        <v>0</v>
      </c>
      <c r="W46" s="1">
        <f>'County VTO'!W2924</f>
        <v>0</v>
      </c>
      <c r="X46" s="1">
        <f>'County VTO'!X2924</f>
        <v>0</v>
      </c>
      <c r="Y46" s="1">
        <f>'County VTO'!Y2924</f>
        <v>0</v>
      </c>
      <c r="Z46" s="1">
        <f>'County VTO'!Z2924</f>
        <v>0</v>
      </c>
      <c r="AA46" s="1">
        <f>'County VTO'!AA2924</f>
        <v>0</v>
      </c>
      <c r="AB46" s="1">
        <f>'County VTO'!AB2924</f>
        <v>0</v>
      </c>
      <c r="AC46" s="1">
        <f>'County VTO'!AC2924</f>
        <v>0</v>
      </c>
      <c r="AD46" s="1">
        <f>'County VTO'!AD2924</f>
        <v>0</v>
      </c>
      <c r="AE46" s="1">
        <f>'County VTO'!AE2924</f>
        <v>0</v>
      </c>
      <c r="AF46" s="1">
        <f>'County VTO'!AF2924</f>
        <v>0</v>
      </c>
      <c r="AG46" s="1">
        <f>'County VTO'!AG2924</f>
        <v>0</v>
      </c>
      <c r="AH46" s="1">
        <f>'County VTO'!AH2924</f>
        <v>0</v>
      </c>
      <c r="AI46" s="1">
        <f>'County VTO'!AI2924</f>
        <v>0</v>
      </c>
      <c r="AJ46" s="1">
        <f>'County VTO'!AJ2924</f>
        <v>0</v>
      </c>
      <c r="AK46" s="1">
        <f>'County VTO'!AK2924</f>
        <v>0</v>
      </c>
      <c r="AL46" s="1">
        <f>'County VTO'!AL2924</f>
        <v>0</v>
      </c>
      <c r="AM46" s="1">
        <f>'County VTO'!AM2924</f>
        <v>0</v>
      </c>
      <c r="AN46" s="1">
        <f>'County VTO'!AN2924</f>
        <v>0</v>
      </c>
      <c r="AO46" s="1">
        <f>'County VTO'!AO2924</f>
        <v>0</v>
      </c>
      <c r="AP46" s="1">
        <f>'County VTO'!AP2924</f>
        <v>0</v>
      </c>
    </row>
    <row r="47" spans="1:42" x14ac:dyDescent="0.2">
      <c r="A47" t="s">
        <v>855</v>
      </c>
      <c r="B47" s="1">
        <f>'County VTO'!C3059</f>
        <v>8517685</v>
      </c>
      <c r="C47" s="1">
        <f>'County VTO'!D3059</f>
        <v>6386000</v>
      </c>
      <c r="D47" s="1">
        <f>'County VTO'!E3059</f>
        <v>5773000</v>
      </c>
      <c r="E47" s="1">
        <f>'County VTO'!F3059</f>
        <v>5666807</v>
      </c>
      <c r="F47" s="1">
        <f>'County VTO'!G3059</f>
        <v>5272689</v>
      </c>
      <c r="G47" s="1">
        <f>'County VTO'!H3059</f>
        <v>3375200</v>
      </c>
      <c r="H47" s="1">
        <v>3312956</v>
      </c>
      <c r="I47" s="2">
        <f t="shared" si="13"/>
        <v>0.51878421547134357</v>
      </c>
      <c r="J47" s="2">
        <f t="shared" si="15"/>
        <v>0.5846248160560259</v>
      </c>
      <c r="K47" s="2">
        <f t="shared" si="14"/>
        <v>0.88737973692452243</v>
      </c>
      <c r="L47" s="50"/>
      <c r="M47" s="9"/>
      <c r="N47" s="8"/>
      <c r="O47" s="2" t="str">
        <f t="shared" si="16"/>
        <v>-</v>
      </c>
      <c r="P47" s="2" t="str">
        <f t="shared" si="17"/>
        <v>-</v>
      </c>
      <c r="Q47" s="2" t="str">
        <f t="shared" si="18"/>
        <v>-</v>
      </c>
      <c r="R47" s="2" t="str">
        <f t="shared" si="19"/>
        <v>-</v>
      </c>
      <c r="S47" s="1">
        <f>'County VTO'!S3059</f>
        <v>0</v>
      </c>
      <c r="T47" s="1">
        <f>'County VTO'!T3059</f>
        <v>0</v>
      </c>
      <c r="U47" s="1">
        <f>'County VTO'!U3059</f>
        <v>0</v>
      </c>
      <c r="V47" s="1">
        <f>'County VTO'!V3059</f>
        <v>0</v>
      </c>
      <c r="W47" s="1">
        <f>'County VTO'!W3059</f>
        <v>0</v>
      </c>
      <c r="X47" s="1">
        <f>'County VTO'!X3059</f>
        <v>0</v>
      </c>
      <c r="Y47" s="1">
        <f>'County VTO'!Y3059</f>
        <v>0</v>
      </c>
      <c r="Z47" s="1">
        <f>'County VTO'!Z3059</f>
        <v>0</v>
      </c>
      <c r="AA47" s="1">
        <f>'County VTO'!AA3059</f>
        <v>0</v>
      </c>
      <c r="AB47" s="1">
        <f>'County VTO'!AB3059</f>
        <v>0</v>
      </c>
      <c r="AC47" s="1">
        <f>'County VTO'!AC3059</f>
        <v>0</v>
      </c>
      <c r="AD47" s="1">
        <f>'County VTO'!AD3059</f>
        <v>0</v>
      </c>
      <c r="AE47" s="1">
        <f>'County VTO'!AE3059</f>
        <v>0</v>
      </c>
      <c r="AF47" s="1">
        <f>'County VTO'!AF3059</f>
        <v>0</v>
      </c>
      <c r="AG47" s="1">
        <f>'County VTO'!AG3059</f>
        <v>0</v>
      </c>
      <c r="AH47" s="1">
        <f>'County VTO'!AH3059</f>
        <v>0</v>
      </c>
      <c r="AI47" s="1">
        <f>'County VTO'!AI3059</f>
        <v>0</v>
      </c>
      <c r="AJ47" s="1">
        <f>'County VTO'!AJ3059</f>
        <v>0</v>
      </c>
      <c r="AK47" s="1">
        <f>'County VTO'!AK3059</f>
        <v>0</v>
      </c>
      <c r="AL47" s="1">
        <f>'County VTO'!AL3059</f>
        <v>0</v>
      </c>
      <c r="AM47" s="1">
        <f>'County VTO'!AM3059</f>
        <v>0</v>
      </c>
      <c r="AN47" s="1">
        <f>'County VTO'!AN3059</f>
        <v>0</v>
      </c>
      <c r="AO47" s="1">
        <f>'County VTO'!AO3059</f>
        <v>0</v>
      </c>
      <c r="AP47" s="1">
        <f>'County VTO'!AP3059</f>
        <v>0</v>
      </c>
    </row>
    <row r="48" spans="1:42" x14ac:dyDescent="0.2">
      <c r="A48" t="s">
        <v>2086</v>
      </c>
      <c r="B48" s="1">
        <f>'County VTO'!C3100</f>
        <v>7535591</v>
      </c>
      <c r="C48" s="1">
        <f>'County VTO'!D3100</f>
        <v>5775000</v>
      </c>
      <c r="D48" s="1">
        <f>'County VTO'!E3100</f>
        <v>5228000</v>
      </c>
      <c r="E48" s="1">
        <f>'County VTO'!F3100</f>
        <v>4362459</v>
      </c>
      <c r="F48" s="1">
        <f>'County VTO'!G3100</f>
        <v>0</v>
      </c>
      <c r="G48" s="1">
        <f>'County VTO'!H3100</f>
        <v>3133462</v>
      </c>
      <c r="H48" s="1">
        <v>3021951</v>
      </c>
      <c r="I48" s="2">
        <f t="shared" si="13"/>
        <v>0.52328155844155844</v>
      </c>
      <c r="J48" s="2">
        <f t="shared" si="15"/>
        <v>0.69271734129764884</v>
      </c>
      <c r="K48" s="2">
        <f t="shared" si="14"/>
        <v>0.75540415584415588</v>
      </c>
      <c r="L48" s="50"/>
      <c r="M48" s="9"/>
      <c r="N48" s="8"/>
      <c r="O48" s="2" t="str">
        <f t="shared" si="16"/>
        <v>-</v>
      </c>
      <c r="P48" s="2" t="str">
        <f t="shared" si="17"/>
        <v>-</v>
      </c>
      <c r="Q48" s="2" t="str">
        <f t="shared" si="18"/>
        <v>-</v>
      </c>
      <c r="R48" s="2" t="str">
        <f t="shared" si="19"/>
        <v>-</v>
      </c>
      <c r="S48" s="1">
        <f>'County VTO'!S3100</f>
        <v>0</v>
      </c>
      <c r="T48" s="1">
        <f>'County VTO'!T3100</f>
        <v>0</v>
      </c>
      <c r="U48" s="1">
        <f>'County VTO'!U3100</f>
        <v>0</v>
      </c>
      <c r="V48" s="1">
        <f>'County VTO'!V3100</f>
        <v>0</v>
      </c>
      <c r="W48" s="1">
        <f>'County VTO'!W3100</f>
        <v>0</v>
      </c>
      <c r="X48" s="1">
        <f>'County VTO'!X3100</f>
        <v>0</v>
      </c>
      <c r="Y48" s="1">
        <f>'County VTO'!Y3100</f>
        <v>0</v>
      </c>
      <c r="Z48" s="1">
        <f>'County VTO'!Z3100</f>
        <v>0</v>
      </c>
      <c r="AA48" s="1">
        <f>'County VTO'!AA3100</f>
        <v>0</v>
      </c>
      <c r="AB48" s="1">
        <f>'County VTO'!AB3100</f>
        <v>0</v>
      </c>
      <c r="AC48" s="1">
        <f>'County VTO'!AC3100</f>
        <v>0</v>
      </c>
      <c r="AD48" s="1">
        <f>'County VTO'!AD3100</f>
        <v>0</v>
      </c>
      <c r="AE48" s="1">
        <f>'County VTO'!AE3100</f>
        <v>0</v>
      </c>
      <c r="AF48" s="1">
        <f>'County VTO'!AF3100</f>
        <v>0</v>
      </c>
      <c r="AG48" s="1">
        <f>'County VTO'!AG3100</f>
        <v>0</v>
      </c>
      <c r="AH48" s="1">
        <f>'County VTO'!AH3100</f>
        <v>0</v>
      </c>
      <c r="AI48" s="1">
        <f>'County VTO'!AI3100</f>
        <v>0</v>
      </c>
      <c r="AJ48" s="1">
        <f>'County VTO'!AJ3100</f>
        <v>0</v>
      </c>
      <c r="AK48" s="1">
        <f>'County VTO'!AK3100</f>
        <v>0</v>
      </c>
      <c r="AL48" s="1">
        <f>'County VTO'!AL3100</f>
        <v>0</v>
      </c>
      <c r="AM48" s="1">
        <f>'County VTO'!AM3100</f>
        <v>0</v>
      </c>
      <c r="AN48" s="1">
        <f>'County VTO'!AN3100</f>
        <v>0</v>
      </c>
      <c r="AO48" s="1">
        <f>'County VTO'!AO3100</f>
        <v>0</v>
      </c>
      <c r="AP48" s="1">
        <f>'County VTO'!AP3100</f>
        <v>0</v>
      </c>
    </row>
    <row r="49" spans="1:42" x14ac:dyDescent="0.2">
      <c r="A49" t="s">
        <v>749</v>
      </c>
      <c r="B49" s="1">
        <f>'County VTO'!C3157</f>
        <v>1805832</v>
      </c>
      <c r="C49" s="1">
        <f>'County VTO'!D3157</f>
        <v>1406000</v>
      </c>
      <c r="D49" s="1">
        <f>'County VTO'!E3157</f>
        <v>1384000</v>
      </c>
      <c r="E49" s="1">
        <f>'County VTO'!F3157</f>
        <v>1243468</v>
      </c>
      <c r="F49" s="1">
        <f>'County VTO'!G3157</f>
        <v>0</v>
      </c>
      <c r="G49" s="1">
        <f>'County VTO'!H3157</f>
        <v>597149</v>
      </c>
      <c r="H49" s="1">
        <v>577991</v>
      </c>
      <c r="I49" s="2">
        <f t="shared" si="13"/>
        <v>0.41108890469416787</v>
      </c>
      <c r="J49" s="2">
        <f t="shared" si="15"/>
        <v>0.46482177265518693</v>
      </c>
      <c r="K49" s="2">
        <f t="shared" si="14"/>
        <v>0.88440113798008535</v>
      </c>
      <c r="L49" s="50">
        <f>RANK(S49,S49:AP49)</f>
        <v>1</v>
      </c>
      <c r="M49" s="9">
        <f>RANK(T49,S49:AP49)</f>
        <v>2</v>
      </c>
      <c r="N49" s="8">
        <f>RANK(U49,S49:AP49)</f>
        <v>3</v>
      </c>
      <c r="O49" s="2">
        <f t="shared" si="16"/>
        <v>0.41906667481591808</v>
      </c>
      <c r="P49" s="2">
        <f t="shared" si="17"/>
        <v>0.32405739431975733</v>
      </c>
      <c r="Q49" s="2">
        <f t="shared" si="18"/>
        <v>0.22138326036536526</v>
      </c>
      <c r="R49" s="2">
        <f t="shared" si="19"/>
        <v>3.5492670498959322E-2</v>
      </c>
      <c r="S49" s="1">
        <f>'County VTO'!S3157</f>
        <v>521096</v>
      </c>
      <c r="T49" s="1">
        <f>'County VTO'!T3157</f>
        <v>402955</v>
      </c>
      <c r="U49" s="1">
        <f>'County VTO'!U3157</f>
        <v>275283</v>
      </c>
      <c r="V49" s="1">
        <f>'County VTO'!V3157</f>
        <v>6431</v>
      </c>
      <c r="W49" s="1">
        <f>'County VTO'!W3157</f>
        <v>2165</v>
      </c>
      <c r="X49" s="1">
        <f>'County VTO'!X3157</f>
        <v>0</v>
      </c>
      <c r="Y49" s="1">
        <f>'County VTO'!Y3157</f>
        <v>35538</v>
      </c>
      <c r="Z49" s="1">
        <f>'County VTO'!Z3157</f>
        <v>0</v>
      </c>
      <c r="AA49" s="1">
        <f>'County VTO'!AA3157</f>
        <v>0</v>
      </c>
      <c r="AB49" s="1">
        <f>'County VTO'!AB3157</f>
        <v>0</v>
      </c>
      <c r="AC49" s="1">
        <f>'County VTO'!AC3157</f>
        <v>0</v>
      </c>
      <c r="AD49" s="1">
        <f>'County VTO'!AD3157</f>
        <v>0</v>
      </c>
      <c r="AE49" s="1">
        <f>'County VTO'!AE3157</f>
        <v>0</v>
      </c>
      <c r="AF49" s="1">
        <f>'County VTO'!AF3157</f>
        <v>0</v>
      </c>
      <c r="AG49" s="1">
        <f>'County VTO'!AG3157</f>
        <v>0</v>
      </c>
      <c r="AH49" s="1">
        <f>'County VTO'!AH3157</f>
        <v>0</v>
      </c>
      <c r="AI49" s="1">
        <f>'County VTO'!AI3157</f>
        <v>0</v>
      </c>
      <c r="AJ49" s="1">
        <f>'County VTO'!AJ3157</f>
        <v>0</v>
      </c>
      <c r="AK49" s="1">
        <f>'County VTO'!AK3157</f>
        <v>0</v>
      </c>
      <c r="AL49" s="1">
        <f>'County VTO'!AL3157</f>
        <v>0</v>
      </c>
      <c r="AM49" s="1">
        <f>'County VTO'!AM3157</f>
        <v>0</v>
      </c>
      <c r="AN49" s="1">
        <f>'County VTO'!AN3157</f>
        <v>0</v>
      </c>
      <c r="AO49" s="1">
        <f>'County VTO'!AO3157</f>
        <v>0</v>
      </c>
      <c r="AP49" s="1">
        <f>'County VTO'!AP3157</f>
        <v>0</v>
      </c>
    </row>
    <row r="50" spans="1:42" x14ac:dyDescent="0.2">
      <c r="A50" t="s">
        <v>1748</v>
      </c>
      <c r="B50" s="1">
        <f>'County VTO'!C3231</f>
        <v>5813568</v>
      </c>
      <c r="C50" s="1">
        <f>'County VTO'!D3231</f>
        <v>4436000</v>
      </c>
      <c r="D50" s="1">
        <f>'County VTO'!E3231</f>
        <v>4296000</v>
      </c>
      <c r="E50" s="1">
        <f>'County VTO'!F3231</f>
        <v>3403856</v>
      </c>
      <c r="F50" s="1">
        <f>'County VTO'!G3231</f>
        <v>0</v>
      </c>
      <c r="G50" s="1">
        <f>'County VTO'!H3231</f>
        <v>0</v>
      </c>
      <c r="H50" s="1">
        <v>2571655</v>
      </c>
      <c r="I50" s="2">
        <f t="shared" si="13"/>
        <v>0.57972385031559959</v>
      </c>
      <c r="J50" s="47" t="s">
        <v>3024</v>
      </c>
      <c r="K50" s="2">
        <f t="shared" si="14"/>
        <v>0.76732551848512176</v>
      </c>
      <c r="L50" s="50"/>
      <c r="M50" s="9"/>
      <c r="N50" s="8"/>
      <c r="O50" s="2"/>
      <c r="P50" s="2"/>
      <c r="Q50" s="2"/>
      <c r="R50" s="2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spans="1:42" x14ac:dyDescent="0.2">
      <c r="A51" t="s">
        <v>2144</v>
      </c>
      <c r="B51" s="1">
        <f>'County VTO'!C3256</f>
        <v>577737</v>
      </c>
      <c r="C51" s="1">
        <f>'County VTO'!D3256</f>
        <v>430000</v>
      </c>
      <c r="D51" s="1">
        <f>'County VTO'!E3256</f>
        <v>422000</v>
      </c>
      <c r="E51" s="1">
        <f>'County VTO'!F3256</f>
        <v>286716</v>
      </c>
      <c r="F51" s="1">
        <f>'County VTO'!G3256</f>
        <v>0</v>
      </c>
      <c r="G51" s="1">
        <f>'County VTO'!H3256</f>
        <v>205275</v>
      </c>
      <c r="H51" s="1">
        <v>201245</v>
      </c>
      <c r="I51" s="2">
        <f t="shared" si="13"/>
        <v>0.46801162790697676</v>
      </c>
      <c r="J51" s="2">
        <f>H51/E51</f>
        <v>0.70189665034389426</v>
      </c>
      <c r="K51" s="2">
        <f t="shared" si="14"/>
        <v>0.66678139534883718</v>
      </c>
      <c r="L51" s="50">
        <f>RANK(S51,S51:AP51)</f>
        <v>2</v>
      </c>
      <c r="M51" s="9">
        <f>RANK(T51,S51:AP51)</f>
        <v>1</v>
      </c>
      <c r="N51" s="8">
        <f>RANK(U51,S51:AP51)</f>
        <v>3</v>
      </c>
      <c r="O51" s="2">
        <f t="shared" ref="O51:Q52" si="20">IF(SUM($S51:$AP51)=0,"-",S51/SUM($S51:$AP51))</f>
        <v>0.16945339639224877</v>
      </c>
      <c r="P51" s="2">
        <f t="shared" si="20"/>
        <v>0.68912791752117075</v>
      </c>
      <c r="Q51" s="2">
        <f t="shared" si="20"/>
        <v>0.12988811227835209</v>
      </c>
      <c r="R51" s="2">
        <f>IF(SUM($S51:$AP51)=0,"-",(1-O51-P51-Q51))</f>
        <v>1.1530573808228389E-2</v>
      </c>
      <c r="S51" s="1">
        <f>'County VTO'!S3256</f>
        <v>48585</v>
      </c>
      <c r="T51" s="1">
        <f>'County VTO'!T3256</f>
        <v>197584</v>
      </c>
      <c r="U51" s="1">
        <f>'County VTO'!U3256</f>
        <v>37241</v>
      </c>
      <c r="V51" s="1">
        <f>'County VTO'!V3256</f>
        <v>2447</v>
      </c>
      <c r="W51" s="1">
        <f>'County VTO'!W3256</f>
        <v>0</v>
      </c>
      <c r="X51" s="1">
        <f>'County VTO'!X3256</f>
        <v>746</v>
      </c>
      <c r="Y51" s="1">
        <f>'County VTO'!Y3256</f>
        <v>113</v>
      </c>
      <c r="Z51" s="1">
        <f>'County VTO'!Z3256</f>
        <v>0</v>
      </c>
      <c r="AA51" s="1">
        <f>'County VTO'!AA3256</f>
        <v>0</v>
      </c>
      <c r="AB51" s="1">
        <f>'County VTO'!AB3256</f>
        <v>0</v>
      </c>
      <c r="AC51" s="1">
        <f>'County VTO'!AC3256</f>
        <v>0</v>
      </c>
      <c r="AD51" s="1">
        <f>'County VTO'!AD3256</f>
        <v>0</v>
      </c>
      <c r="AE51" s="1">
        <f>'County VTO'!AE3256</f>
        <v>0</v>
      </c>
      <c r="AF51" s="1">
        <f>'County VTO'!AF3256</f>
        <v>0</v>
      </c>
      <c r="AG51" s="1">
        <f>'County VTO'!AG3256</f>
        <v>0</v>
      </c>
      <c r="AH51" s="1">
        <f>'County VTO'!AH3256</f>
        <v>0</v>
      </c>
      <c r="AI51" s="1">
        <f>'County VTO'!AI3256</f>
        <v>0</v>
      </c>
      <c r="AJ51" s="1">
        <f>'County VTO'!AJ3256</f>
        <v>0</v>
      </c>
      <c r="AK51" s="1">
        <f>'County VTO'!AK3256</f>
        <v>0</v>
      </c>
      <c r="AL51" s="1">
        <f>'County VTO'!AL3256</f>
        <v>0</v>
      </c>
      <c r="AM51" s="1">
        <f>'County VTO'!AM3256</f>
        <v>0</v>
      </c>
      <c r="AN51" s="1">
        <f>'County VTO'!AN3256</f>
        <v>0</v>
      </c>
      <c r="AO51" s="1">
        <f>'County VTO'!AO3256</f>
        <v>0</v>
      </c>
      <c r="AP51" s="1">
        <f>'County VTO'!AP3256</f>
        <v>0</v>
      </c>
    </row>
    <row r="52" spans="1:42" x14ac:dyDescent="0.2">
      <c r="A52" t="s">
        <v>2772</v>
      </c>
      <c r="B52" s="1">
        <f t="shared" ref="B52:G52" si="21">SUM(B2:B51)</f>
        <v>326464979</v>
      </c>
      <c r="C52" s="1">
        <f t="shared" si="21"/>
        <v>249180000</v>
      </c>
      <c r="D52" s="1">
        <f t="shared" si="21"/>
        <v>228324000</v>
      </c>
      <c r="E52" s="1">
        <f t="shared" si="21"/>
        <v>185490885</v>
      </c>
      <c r="F52" s="1">
        <f t="shared" si="21"/>
        <v>84039424</v>
      </c>
      <c r="G52" s="1">
        <f t="shared" si="21"/>
        <v>98864165.477600008</v>
      </c>
      <c r="H52" s="1">
        <v>113702548</v>
      </c>
      <c r="I52" s="2">
        <f t="shared" si="13"/>
        <v>0.45630687856168234</v>
      </c>
      <c r="J52" s="2">
        <f>H52/E52</f>
        <v>0.61298186161546431</v>
      </c>
      <c r="K52" s="2">
        <f t="shared" si="14"/>
        <v>0.74440518901998554</v>
      </c>
      <c r="L52" s="50">
        <f>RANK(S52,S52:AP52)</f>
        <v>1</v>
      </c>
      <c r="M52" s="9">
        <f>RANK(T52,S52:AP52)</f>
        <v>2</v>
      </c>
      <c r="N52" s="8">
        <f>RANK(U52,S52:AP52)</f>
        <v>3</v>
      </c>
      <c r="O52" s="2">
        <f t="shared" si="20"/>
        <v>0.40078127528418017</v>
      </c>
      <c r="P52" s="2">
        <f t="shared" si="20"/>
        <v>0.29526660872270316</v>
      </c>
      <c r="Q52" s="2">
        <f t="shared" si="20"/>
        <v>0.24680014397834765</v>
      </c>
      <c r="R52" s="2">
        <f>IF(SUM($S52:$AP52)=0,"-",(1-O52-P52-Q52))</f>
        <v>5.7151972014769015E-2</v>
      </c>
      <c r="S52" s="1">
        <f t="shared" ref="S52:AK52" si="22">SUM(S2:S51)</f>
        <v>44704967</v>
      </c>
      <c r="T52" s="1">
        <f t="shared" si="22"/>
        <v>32935381</v>
      </c>
      <c r="U52" s="1">
        <f t="shared" si="22"/>
        <v>27529211</v>
      </c>
      <c r="V52" s="1">
        <f t="shared" si="22"/>
        <v>540516</v>
      </c>
      <c r="W52" s="1">
        <f t="shared" si="22"/>
        <v>232977</v>
      </c>
      <c r="X52" s="1">
        <f>SUM(X2:X51)</f>
        <v>32718</v>
      </c>
      <c r="Y52" s="1">
        <f>SUM(Y2:Y51)</f>
        <v>3711995</v>
      </c>
      <c r="Z52" s="1">
        <f t="shared" si="22"/>
        <v>4840</v>
      </c>
      <c r="AA52" s="1">
        <f t="shared" si="22"/>
        <v>3711</v>
      </c>
      <c r="AB52" s="1">
        <f t="shared" si="22"/>
        <v>576008</v>
      </c>
      <c r="AC52" s="1">
        <f t="shared" si="22"/>
        <v>35988</v>
      </c>
      <c r="AD52" s="1">
        <f t="shared" si="22"/>
        <v>3414</v>
      </c>
      <c r="AE52" s="1">
        <f t="shared" si="22"/>
        <v>74865</v>
      </c>
      <c r="AF52" s="1">
        <f t="shared" si="22"/>
        <v>240323</v>
      </c>
      <c r="AG52" s="1">
        <f t="shared" si="22"/>
        <v>155688</v>
      </c>
      <c r="AH52" s="1">
        <f t="shared" si="22"/>
        <v>4019</v>
      </c>
      <c r="AI52" s="1">
        <f t="shared" si="22"/>
        <v>182600</v>
      </c>
      <c r="AJ52" s="1">
        <f t="shared" si="22"/>
        <v>52138</v>
      </c>
      <c r="AK52" s="1">
        <f t="shared" si="22"/>
        <v>442992</v>
      </c>
      <c r="AL52" s="1">
        <f>SUM(AL2:AL51)</f>
        <v>2344</v>
      </c>
      <c r="AM52" s="1">
        <f>SUM(AM2:AM51)</f>
        <v>5845</v>
      </c>
      <c r="AN52" s="1">
        <f>SUM(AN2:AN51)</f>
        <v>1130</v>
      </c>
      <c r="AO52" s="1">
        <f>SUM(AO2:AO51)</f>
        <v>17016</v>
      </c>
      <c r="AP52" s="1">
        <f>SUM(AP2:AP51)</f>
        <v>53864</v>
      </c>
    </row>
    <row r="54" spans="1:42" x14ac:dyDescent="0.2">
      <c r="A54" t="s">
        <v>3023</v>
      </c>
      <c r="H54" s="1">
        <v>103441871</v>
      </c>
      <c r="J54" s="2">
        <f>H54/E52</f>
        <v>0.55766552086912524</v>
      </c>
    </row>
    <row r="55" spans="1:42" x14ac:dyDescent="0.2">
      <c r="F55" s="2"/>
      <c r="G55" s="2"/>
    </row>
    <row r="59" spans="1:42" x14ac:dyDescent="0.2">
      <c r="E59" s="49"/>
      <c r="F59" s="49"/>
      <c r="G59" s="49"/>
    </row>
  </sheetData>
  <pageMargins left="0.75" right="0.75" top="1" bottom="1" header="0.5" footer="0.5"/>
  <pageSetup orientation="portrait" horizontalDpi="4294967292" verticalDpi="4294967292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CF3455"/>
  <sheetViews>
    <sheetView workbookViewId="0">
      <pane xSplit="2" ySplit="1" topLeftCell="C2" activePane="bottomRight" state="frozenSplit"/>
      <selection pane="topRight" activeCell="C1" sqref="C1"/>
      <selection pane="bottomLeft" activeCell="A69" sqref="A69"/>
      <selection pane="bottomRight" activeCell="S631" sqref="S631"/>
    </sheetView>
  </sheetViews>
  <sheetFormatPr baseColWidth="10" defaultColWidth="12.42578125" defaultRowHeight="14" outlineLevelRow="1" x14ac:dyDescent="0.2"/>
  <cols>
    <col min="1" max="1" width="12.42578125" customWidth="1"/>
    <col min="2" max="2" width="2.7109375" customWidth="1"/>
    <col min="3" max="3" width="11.7109375" customWidth="1"/>
    <col min="4" max="5" width="11.7109375" style="1" customWidth="1"/>
    <col min="6" max="11" width="12.140625" style="1" customWidth="1"/>
    <col min="12" max="12" width="1.7109375" style="7" customWidth="1"/>
    <col min="13" max="14" width="1.7109375" style="2" customWidth="1"/>
    <col min="15" max="18" width="7.7109375" style="2" customWidth="1"/>
    <col min="19" max="21" width="9.7109375" style="1" customWidth="1"/>
    <col min="22" max="41" width="8.7109375" style="1" customWidth="1"/>
    <col min="42" max="43" width="8.7109375" customWidth="1"/>
    <col min="44" max="44" width="3.85546875" style="8" customWidth="1"/>
    <col min="45" max="45" width="12.42578125" customWidth="1"/>
    <col min="46" max="46" width="2.7109375" customWidth="1"/>
    <col min="47" max="47" width="3" bestFit="1" customWidth="1"/>
    <col min="48" max="48" width="4" customWidth="1"/>
    <col min="49" max="49" width="3" style="30" customWidth="1"/>
    <col min="50" max="50" width="4" style="32" customWidth="1"/>
    <col min="51" max="51" width="6" style="34" customWidth="1"/>
    <col min="52" max="52" width="5.28515625" customWidth="1"/>
    <col min="53" max="53" width="13.42578125" style="7" customWidth="1"/>
    <col min="54" max="58" width="8.7109375" customWidth="1"/>
    <col min="59" max="65" width="9.7109375" style="1" customWidth="1"/>
    <col min="66" max="66" width="9.85546875" style="1" customWidth="1"/>
    <col min="67" max="73" width="9.7109375" style="1" customWidth="1"/>
    <col min="74" max="76" width="9.7109375" customWidth="1"/>
  </cols>
  <sheetData>
    <row r="1" spans="1:74" x14ac:dyDescent="0.2">
      <c r="C1" s="10" t="s">
        <v>3140</v>
      </c>
      <c r="D1" s="21" t="s">
        <v>3139</v>
      </c>
      <c r="E1" s="21" t="s">
        <v>3141</v>
      </c>
      <c r="F1" s="21" t="s">
        <v>3052</v>
      </c>
      <c r="G1" s="21" t="s">
        <v>3053</v>
      </c>
      <c r="H1" s="1" t="s">
        <v>3031</v>
      </c>
      <c r="I1" s="1" t="s">
        <v>3030</v>
      </c>
      <c r="J1" s="1" t="s">
        <v>3047</v>
      </c>
      <c r="K1" s="1" t="s">
        <v>3046</v>
      </c>
      <c r="L1" s="15" t="str">
        <f>LEFT(S1)</f>
        <v>D</v>
      </c>
      <c r="M1" s="12" t="str">
        <f>LEFT(T1)</f>
        <v>R</v>
      </c>
      <c r="N1" s="13" t="str">
        <f>LEFT(U1)</f>
        <v>I</v>
      </c>
      <c r="O1" s="11" t="str">
        <f>S1</f>
        <v>Democrat</v>
      </c>
      <c r="P1" s="12" t="str">
        <f>T1</f>
        <v>Republican</v>
      </c>
      <c r="Q1" s="13" t="str">
        <f>U1</f>
        <v>Independent/Unenrolled</v>
      </c>
      <c r="R1" s="2" t="s">
        <v>1154</v>
      </c>
      <c r="S1" s="3" t="s">
        <v>3026</v>
      </c>
      <c r="T1" s="4" t="s">
        <v>2429</v>
      </c>
      <c r="U1" s="14" t="s">
        <v>3025</v>
      </c>
      <c r="V1" s="1" t="s">
        <v>2006</v>
      </c>
      <c r="W1" s="1" t="s">
        <v>2183</v>
      </c>
      <c r="X1" s="1" t="s">
        <v>1238</v>
      </c>
      <c r="Y1" s="1" t="s">
        <v>1154</v>
      </c>
      <c r="Z1" s="1" t="s">
        <v>2430</v>
      </c>
      <c r="AA1" s="1" t="s">
        <v>3045</v>
      </c>
      <c r="AB1" s="1" t="s">
        <v>3044</v>
      </c>
      <c r="AC1" s="21" t="s">
        <v>3010</v>
      </c>
      <c r="AD1" s="21" t="s">
        <v>3231</v>
      </c>
      <c r="AE1" s="1" t="s">
        <v>3043</v>
      </c>
      <c r="AF1" s="1" t="s">
        <v>3042</v>
      </c>
      <c r="AG1" s="1" t="s">
        <v>1394</v>
      </c>
      <c r="AH1" s="1" t="s">
        <v>3076</v>
      </c>
      <c r="AI1" s="1" t="s">
        <v>3069</v>
      </c>
      <c r="AJ1" s="1" t="s">
        <v>2333</v>
      </c>
      <c r="AK1" s="1" t="s">
        <v>1489</v>
      </c>
      <c r="AL1" s="1" t="s">
        <v>3075</v>
      </c>
      <c r="AM1" s="21" t="s">
        <v>3103</v>
      </c>
      <c r="AN1" s="1" t="s">
        <v>3056</v>
      </c>
      <c r="AO1" s="1" t="s">
        <v>3057</v>
      </c>
      <c r="AP1" s="21" t="s">
        <v>3182</v>
      </c>
      <c r="AR1" s="16"/>
      <c r="AU1" t="s">
        <v>2110</v>
      </c>
      <c r="AW1" s="37" t="s">
        <v>101</v>
      </c>
      <c r="AX1" s="38" t="s">
        <v>44</v>
      </c>
      <c r="AY1" s="39" t="s">
        <v>2029</v>
      </c>
      <c r="BA1" s="7" t="s">
        <v>1844</v>
      </c>
      <c r="BC1" s="21" t="s">
        <v>3133</v>
      </c>
      <c r="BD1" s="21" t="s">
        <v>3134</v>
      </c>
      <c r="BE1" s="21" t="s">
        <v>3135</v>
      </c>
      <c r="BG1" s="1" t="s">
        <v>3055</v>
      </c>
      <c r="BH1" s="1" t="s">
        <v>3054</v>
      </c>
      <c r="BJ1" s="1" t="s">
        <v>3041</v>
      </c>
      <c r="BK1" s="1" t="s">
        <v>3040</v>
      </c>
      <c r="BL1" s="1" t="s">
        <v>1154</v>
      </c>
      <c r="BM1" s="1" t="s">
        <v>2772</v>
      </c>
      <c r="BO1" s="1" t="s">
        <v>3039</v>
      </c>
      <c r="BP1" s="1" t="s">
        <v>3038</v>
      </c>
      <c r="BQ1" s="1" t="s">
        <v>3037</v>
      </c>
      <c r="BR1" s="1" t="s">
        <v>3068</v>
      </c>
      <c r="BS1" s="1" t="s">
        <v>3036</v>
      </c>
      <c r="BT1" s="1" t="s">
        <v>3035</v>
      </c>
      <c r="BU1" s="1" t="s">
        <v>3034</v>
      </c>
      <c r="BV1" s="53" t="s">
        <v>3195</v>
      </c>
    </row>
    <row r="2" spans="1:74" x14ac:dyDescent="0.2">
      <c r="J2" s="2"/>
      <c r="K2" s="2"/>
      <c r="L2" s="15"/>
      <c r="M2" s="12"/>
      <c r="N2" s="13"/>
      <c r="O2" s="11"/>
      <c r="P2" s="12"/>
      <c r="Q2" s="13"/>
      <c r="S2" s="3"/>
      <c r="T2" s="4"/>
      <c r="U2" s="14"/>
      <c r="AR2" s="16"/>
      <c r="AW2" s="37"/>
      <c r="AX2" s="38"/>
      <c r="AY2" s="39"/>
    </row>
    <row r="3" spans="1:74" ht="13" hidden="1" customHeight="1" outlineLevel="1" x14ac:dyDescent="0.2">
      <c r="A3" t="s">
        <v>806</v>
      </c>
      <c r="B3" t="s">
        <v>491</v>
      </c>
      <c r="C3" s="21">
        <v>55601</v>
      </c>
      <c r="F3" s="1">
        <f>BM3</f>
        <v>39666</v>
      </c>
      <c r="G3" s="1">
        <f>BJ3</f>
        <v>36293</v>
      </c>
      <c r="H3" s="1">
        <v>19814</v>
      </c>
      <c r="I3" s="1">
        <v>19665</v>
      </c>
      <c r="J3" s="2" t="str">
        <f t="shared" ref="J3:J34" si="0">IF(D3&gt;0,I3/D3,"")</f>
        <v/>
      </c>
      <c r="K3" s="2">
        <f t="shared" ref="K3:K34" si="1">IF(F3&gt;0,I3/F3,"")</f>
        <v>0.49576463469974286</v>
      </c>
      <c r="L3" s="50" t="str">
        <f t="shared" ref="L3:L34" si="2">IF(S3&gt;0,RANK(S3,$S3:$AP3),"")</f>
        <v/>
      </c>
      <c r="M3" s="50" t="str">
        <f t="shared" ref="M3:M34" si="3">IF(T3&gt;0,RANK(T3,$S3:$AP3),"")</f>
        <v/>
      </c>
      <c r="N3" s="50" t="str">
        <f t="shared" ref="N3:N34" si="4">IF(U3&gt;0,RANK(U3,$S3:$AP3),"")</f>
        <v/>
      </c>
      <c r="O3" s="2" t="str">
        <f t="shared" ref="O3:O34" si="5">IF(SUM($S3:$AO3)=0,"-",S3/SUM($S3:$AO3))</f>
        <v>-</v>
      </c>
      <c r="P3" s="2" t="str">
        <f t="shared" ref="P3:P34" si="6">IF(SUM($S3:$AO3)=0,"-",T3/SUM($S3:$AO3))</f>
        <v>-</v>
      </c>
      <c r="Q3" s="2" t="str">
        <f t="shared" ref="Q3:Q34" si="7">IF(SUM($S3:$AO3)=0,"-",U3/SUM($S3:$AO3))</f>
        <v>-</v>
      </c>
      <c r="R3" s="2" t="str">
        <f t="shared" ref="R3:R34" si="8">IF(SUM($S3:$AO3)=0,"-",(1-O3-P3-Q3))</f>
        <v>-</v>
      </c>
      <c r="AS3" t="s">
        <v>806</v>
      </c>
      <c r="AT3" t="s">
        <v>491</v>
      </c>
      <c r="AU3">
        <v>2</v>
      </c>
      <c r="AW3" s="31">
        <v>1</v>
      </c>
      <c r="AX3" s="33">
        <v>1</v>
      </c>
      <c r="AY3" s="36">
        <f t="shared" ref="AY3:AY34" si="9">1000*AW3+AX3</f>
        <v>1001</v>
      </c>
      <c r="BA3" s="7" t="s">
        <v>31</v>
      </c>
      <c r="BB3">
        <v>1</v>
      </c>
      <c r="BJ3" s="1">
        <v>36293</v>
      </c>
      <c r="BK3" s="1">
        <v>3373</v>
      </c>
      <c r="BM3" s="1">
        <f t="shared" ref="BM3:BM34" si="10">SUM(BJ3:BL3)</f>
        <v>39666</v>
      </c>
      <c r="BO3" s="1">
        <v>19814</v>
      </c>
      <c r="BP3" s="1">
        <f>BO3-BR3</f>
        <v>19089</v>
      </c>
      <c r="BR3" s="1">
        <v>725</v>
      </c>
    </row>
    <row r="4" spans="1:74" hidden="1" outlineLevel="1" x14ac:dyDescent="0.2">
      <c r="A4" t="s">
        <v>807</v>
      </c>
      <c r="B4" t="s">
        <v>491</v>
      </c>
      <c r="C4" s="21">
        <v>218022</v>
      </c>
      <c r="F4" s="1">
        <f t="shared" ref="F4:F67" si="11">BM4</f>
        <v>155006</v>
      </c>
      <c r="G4" s="1">
        <f t="shared" ref="G4:G67" si="12">BJ4</f>
        <v>141250</v>
      </c>
      <c r="H4" s="1">
        <v>78270</v>
      </c>
      <c r="I4" s="1">
        <v>77829</v>
      </c>
      <c r="J4" s="2" t="str">
        <f t="shared" si="0"/>
        <v/>
      </c>
      <c r="K4" s="2">
        <f t="shared" si="1"/>
        <v>0.50210314439441051</v>
      </c>
      <c r="L4" s="50" t="str">
        <f t="shared" si="2"/>
        <v/>
      </c>
      <c r="M4" s="50" t="str">
        <f t="shared" si="3"/>
        <v/>
      </c>
      <c r="N4" s="50" t="str">
        <f t="shared" si="4"/>
        <v/>
      </c>
      <c r="O4" s="2" t="str">
        <f t="shared" si="5"/>
        <v>-</v>
      </c>
      <c r="P4" s="2" t="str">
        <f t="shared" si="6"/>
        <v>-</v>
      </c>
      <c r="Q4" s="2" t="str">
        <f t="shared" si="7"/>
        <v>-</v>
      </c>
      <c r="R4" s="2" t="str">
        <f t="shared" si="8"/>
        <v>-</v>
      </c>
      <c r="AS4" t="s">
        <v>807</v>
      </c>
      <c r="AT4" t="s">
        <v>491</v>
      </c>
      <c r="AU4">
        <v>1</v>
      </c>
      <c r="AW4" s="31">
        <v>1</v>
      </c>
      <c r="AX4" s="33">
        <v>3</v>
      </c>
      <c r="AY4" s="36">
        <f t="shared" si="9"/>
        <v>1003</v>
      </c>
      <c r="BA4" s="7" t="s">
        <v>31</v>
      </c>
      <c r="BJ4" s="1">
        <v>141250</v>
      </c>
      <c r="BK4" s="1">
        <v>13756</v>
      </c>
      <c r="BM4" s="1">
        <f t="shared" si="10"/>
        <v>155006</v>
      </c>
      <c r="BO4" s="1">
        <v>78270</v>
      </c>
      <c r="BP4" s="1">
        <f t="shared" ref="BP4:BP67" si="13">BO4-BR4</f>
        <v>75618</v>
      </c>
      <c r="BR4" s="1">
        <v>2652</v>
      </c>
    </row>
    <row r="5" spans="1:74" hidden="1" outlineLevel="1" x14ac:dyDescent="0.2">
      <c r="A5" t="s">
        <v>808</v>
      </c>
      <c r="B5" t="s">
        <v>491</v>
      </c>
      <c r="C5" s="21">
        <v>24881</v>
      </c>
      <c r="F5" s="1">
        <f t="shared" si="11"/>
        <v>17270</v>
      </c>
      <c r="G5" s="1">
        <f t="shared" si="12"/>
        <v>15814</v>
      </c>
      <c r="H5" s="1">
        <v>8458</v>
      </c>
      <c r="I5" s="1">
        <v>8354</v>
      </c>
      <c r="J5" s="2" t="str">
        <f t="shared" si="0"/>
        <v/>
      </c>
      <c r="K5" s="2">
        <f t="shared" si="1"/>
        <v>0.48372900984365952</v>
      </c>
      <c r="L5" s="50" t="str">
        <f t="shared" si="2"/>
        <v/>
      </c>
      <c r="M5" s="50" t="str">
        <f t="shared" si="3"/>
        <v/>
      </c>
      <c r="N5" s="50" t="str">
        <f t="shared" si="4"/>
        <v/>
      </c>
      <c r="O5" s="2" t="str">
        <f t="shared" si="5"/>
        <v>-</v>
      </c>
      <c r="P5" s="2" t="str">
        <f t="shared" si="6"/>
        <v>-</v>
      </c>
      <c r="Q5" s="2" t="str">
        <f t="shared" si="7"/>
        <v>-</v>
      </c>
      <c r="R5" s="2" t="str">
        <f t="shared" si="8"/>
        <v>-</v>
      </c>
      <c r="AS5" t="s">
        <v>808</v>
      </c>
      <c r="AT5" t="s">
        <v>491</v>
      </c>
      <c r="AU5">
        <v>2</v>
      </c>
      <c r="AW5" s="31">
        <v>1</v>
      </c>
      <c r="AX5" s="33">
        <v>5</v>
      </c>
      <c r="AY5" s="36">
        <f t="shared" si="9"/>
        <v>1005</v>
      </c>
      <c r="BA5" s="7" t="s">
        <v>31</v>
      </c>
      <c r="BJ5" s="1">
        <v>15814</v>
      </c>
      <c r="BK5" s="1">
        <v>1456</v>
      </c>
      <c r="BM5" s="1">
        <f t="shared" si="10"/>
        <v>17270</v>
      </c>
      <c r="BO5" s="1">
        <v>8458</v>
      </c>
      <c r="BP5" s="1">
        <f t="shared" si="13"/>
        <v>7772</v>
      </c>
      <c r="BR5" s="1">
        <v>686</v>
      </c>
    </row>
    <row r="6" spans="1:74" hidden="1" outlineLevel="1" x14ac:dyDescent="0.2">
      <c r="A6" t="s">
        <v>1716</v>
      </c>
      <c r="B6" t="s">
        <v>491</v>
      </c>
      <c r="C6" s="21">
        <v>22400</v>
      </c>
      <c r="F6" s="1">
        <f t="shared" si="11"/>
        <v>14187</v>
      </c>
      <c r="G6" s="1">
        <f t="shared" si="12"/>
        <v>13192</v>
      </c>
      <c r="H6" s="1">
        <v>6913</v>
      </c>
      <c r="I6" s="1">
        <v>6859</v>
      </c>
      <c r="J6" s="2" t="str">
        <f t="shared" si="0"/>
        <v/>
      </c>
      <c r="K6" s="2">
        <f t="shared" si="1"/>
        <v>0.4834707831112991</v>
      </c>
      <c r="L6" s="50" t="str">
        <f t="shared" si="2"/>
        <v/>
      </c>
      <c r="M6" s="50" t="str">
        <f t="shared" si="3"/>
        <v/>
      </c>
      <c r="N6" s="50" t="str">
        <f t="shared" si="4"/>
        <v/>
      </c>
      <c r="O6" s="2" t="str">
        <f t="shared" si="5"/>
        <v>-</v>
      </c>
      <c r="P6" s="2" t="str">
        <f t="shared" si="6"/>
        <v>-</v>
      </c>
      <c r="Q6" s="2" t="str">
        <f t="shared" si="7"/>
        <v>-</v>
      </c>
      <c r="R6" s="2" t="str">
        <f t="shared" si="8"/>
        <v>-</v>
      </c>
      <c r="AS6" t="s">
        <v>1716</v>
      </c>
      <c r="AT6" t="s">
        <v>491</v>
      </c>
      <c r="AU6">
        <v>6</v>
      </c>
      <c r="AW6" s="31">
        <v>1</v>
      </c>
      <c r="AX6" s="33">
        <v>7</v>
      </c>
      <c r="AY6" s="36">
        <f t="shared" si="9"/>
        <v>1007</v>
      </c>
      <c r="BA6" s="7" t="s">
        <v>31</v>
      </c>
      <c r="BJ6" s="1">
        <v>13192</v>
      </c>
      <c r="BK6" s="1">
        <v>995</v>
      </c>
      <c r="BM6" s="1">
        <f t="shared" si="10"/>
        <v>14187</v>
      </c>
      <c r="BO6" s="1">
        <v>6913</v>
      </c>
      <c r="BP6" s="1">
        <f t="shared" si="13"/>
        <v>6716</v>
      </c>
      <c r="BR6" s="1">
        <v>197</v>
      </c>
    </row>
    <row r="7" spans="1:74" hidden="1" outlineLevel="1" x14ac:dyDescent="0.2">
      <c r="A7" t="s">
        <v>1407</v>
      </c>
      <c r="B7" t="s">
        <v>491</v>
      </c>
      <c r="C7" s="21">
        <v>57840</v>
      </c>
      <c r="F7" s="1">
        <f t="shared" si="11"/>
        <v>39636</v>
      </c>
      <c r="G7" s="1">
        <f t="shared" si="12"/>
        <v>37312</v>
      </c>
      <c r="H7" s="1">
        <v>19583</v>
      </c>
      <c r="I7" s="1">
        <v>19391</v>
      </c>
      <c r="J7" s="2" t="str">
        <f t="shared" si="0"/>
        <v/>
      </c>
      <c r="K7" s="2">
        <f t="shared" si="1"/>
        <v>0.48922696538500354</v>
      </c>
      <c r="L7" s="50" t="str">
        <f t="shared" si="2"/>
        <v/>
      </c>
      <c r="M7" s="50" t="str">
        <f t="shared" si="3"/>
        <v/>
      </c>
      <c r="N7" s="50" t="str">
        <f t="shared" si="4"/>
        <v/>
      </c>
      <c r="O7" s="2" t="str">
        <f t="shared" si="5"/>
        <v>-</v>
      </c>
      <c r="P7" s="2" t="str">
        <f t="shared" si="6"/>
        <v>-</v>
      </c>
      <c r="Q7" s="2" t="str">
        <f t="shared" si="7"/>
        <v>-</v>
      </c>
      <c r="R7" s="2" t="str">
        <f t="shared" si="8"/>
        <v>-</v>
      </c>
      <c r="AS7" t="s">
        <v>1407</v>
      </c>
      <c r="AT7" t="s">
        <v>491</v>
      </c>
      <c r="AU7">
        <v>0</v>
      </c>
      <c r="AW7" s="31">
        <v>1</v>
      </c>
      <c r="AX7" s="33">
        <v>9</v>
      </c>
      <c r="AY7" s="36">
        <f t="shared" si="9"/>
        <v>1009</v>
      </c>
      <c r="BA7" s="7" t="s">
        <v>31</v>
      </c>
      <c r="BJ7" s="1">
        <v>37312</v>
      </c>
      <c r="BK7" s="1">
        <v>2324</v>
      </c>
      <c r="BM7" s="1">
        <f t="shared" si="10"/>
        <v>39636</v>
      </c>
      <c r="BO7" s="1">
        <v>19583</v>
      </c>
      <c r="BP7" s="1">
        <f t="shared" si="13"/>
        <v>19179</v>
      </c>
      <c r="BR7" s="1">
        <v>404</v>
      </c>
    </row>
    <row r="8" spans="1:74" hidden="1" outlineLevel="1" x14ac:dyDescent="0.2">
      <c r="A8" t="s">
        <v>1149</v>
      </c>
      <c r="B8" t="s">
        <v>491</v>
      </c>
      <c r="C8" s="21">
        <v>10138</v>
      </c>
      <c r="F8" s="1">
        <f t="shared" si="11"/>
        <v>7455</v>
      </c>
      <c r="G8" s="1">
        <f t="shared" si="12"/>
        <v>6755</v>
      </c>
      <c r="H8" s="1">
        <v>3705</v>
      </c>
      <c r="I8" s="1">
        <v>3682</v>
      </c>
      <c r="J8" s="2" t="str">
        <f t="shared" si="0"/>
        <v/>
      </c>
      <c r="K8" s="2">
        <f t="shared" si="1"/>
        <v>0.49389671361502346</v>
      </c>
      <c r="L8" s="50" t="str">
        <f t="shared" si="2"/>
        <v/>
      </c>
      <c r="M8" s="50" t="str">
        <f t="shared" si="3"/>
        <v/>
      </c>
      <c r="N8" s="50" t="str">
        <f t="shared" si="4"/>
        <v/>
      </c>
      <c r="O8" s="2" t="str">
        <f t="shared" si="5"/>
        <v>-</v>
      </c>
      <c r="P8" s="2" t="str">
        <f t="shared" si="6"/>
        <v>-</v>
      </c>
      <c r="Q8" s="2" t="str">
        <f t="shared" si="7"/>
        <v>-</v>
      </c>
      <c r="R8" s="2" t="str">
        <f t="shared" si="8"/>
        <v>-</v>
      </c>
      <c r="AS8" t="s">
        <v>1149</v>
      </c>
      <c r="AT8" t="s">
        <v>491</v>
      </c>
      <c r="AU8">
        <v>2</v>
      </c>
      <c r="AW8" s="31">
        <v>1</v>
      </c>
      <c r="AX8" s="33">
        <v>11</v>
      </c>
      <c r="AY8" s="36">
        <f t="shared" si="9"/>
        <v>1011</v>
      </c>
      <c r="BA8" s="7" t="s">
        <v>31</v>
      </c>
      <c r="BJ8" s="1">
        <v>6755</v>
      </c>
      <c r="BK8" s="1">
        <v>700</v>
      </c>
      <c r="BM8" s="1">
        <f t="shared" si="10"/>
        <v>7455</v>
      </c>
      <c r="BO8" s="1">
        <v>3705</v>
      </c>
      <c r="BP8" s="1">
        <f t="shared" si="13"/>
        <v>3514</v>
      </c>
      <c r="BR8" s="1">
        <v>191</v>
      </c>
    </row>
    <row r="9" spans="1:74" hidden="1" outlineLevel="1" x14ac:dyDescent="0.2">
      <c r="A9" t="s">
        <v>1150</v>
      </c>
      <c r="B9" t="s">
        <v>491</v>
      </c>
      <c r="C9" s="21">
        <v>19680</v>
      </c>
      <c r="F9" s="1">
        <f t="shared" si="11"/>
        <v>14045</v>
      </c>
      <c r="G9" s="1">
        <f t="shared" si="12"/>
        <v>13122</v>
      </c>
      <c r="H9" s="1">
        <v>8260</v>
      </c>
      <c r="I9" s="1">
        <v>8112</v>
      </c>
      <c r="J9" s="2" t="str">
        <f t="shared" si="0"/>
        <v/>
      </c>
      <c r="K9" s="2">
        <f t="shared" si="1"/>
        <v>0.5775720897116412</v>
      </c>
      <c r="L9" s="50" t="str">
        <f t="shared" si="2"/>
        <v/>
      </c>
      <c r="M9" s="50" t="str">
        <f t="shared" si="3"/>
        <v/>
      </c>
      <c r="N9" s="50" t="str">
        <f t="shared" si="4"/>
        <v/>
      </c>
      <c r="O9" s="2" t="str">
        <f t="shared" si="5"/>
        <v>-</v>
      </c>
      <c r="P9" s="2" t="str">
        <f t="shared" si="6"/>
        <v>-</v>
      </c>
      <c r="Q9" s="2" t="str">
        <f t="shared" si="7"/>
        <v>-</v>
      </c>
      <c r="R9" s="2" t="str">
        <f t="shared" si="8"/>
        <v>-</v>
      </c>
      <c r="AS9" t="s">
        <v>1150</v>
      </c>
      <c r="AT9" t="s">
        <v>491</v>
      </c>
      <c r="AU9">
        <v>2</v>
      </c>
      <c r="AW9" s="31">
        <v>1</v>
      </c>
      <c r="AX9" s="33">
        <v>13</v>
      </c>
      <c r="AY9" s="36">
        <f t="shared" si="9"/>
        <v>1013</v>
      </c>
      <c r="BA9" s="7" t="s">
        <v>31</v>
      </c>
      <c r="BJ9" s="1">
        <v>13122</v>
      </c>
      <c r="BK9" s="1">
        <v>923</v>
      </c>
      <c r="BM9" s="1">
        <f t="shared" si="10"/>
        <v>14045</v>
      </c>
      <c r="BO9" s="1">
        <v>8260</v>
      </c>
      <c r="BP9" s="1">
        <f t="shared" si="13"/>
        <v>7676</v>
      </c>
      <c r="BR9" s="1">
        <v>584</v>
      </c>
    </row>
    <row r="10" spans="1:74" hidden="1" outlineLevel="1" x14ac:dyDescent="0.2">
      <c r="A10" t="s">
        <v>1613</v>
      </c>
      <c r="B10" t="s">
        <v>491</v>
      </c>
      <c r="C10" s="21">
        <v>114277</v>
      </c>
      <c r="F10" s="1">
        <f t="shared" si="11"/>
        <v>75888</v>
      </c>
      <c r="G10" s="1">
        <f t="shared" si="12"/>
        <v>69593</v>
      </c>
      <c r="H10" s="1">
        <v>37173</v>
      </c>
      <c r="I10" s="1">
        <v>36908</v>
      </c>
      <c r="J10" s="2" t="str">
        <f t="shared" si="0"/>
        <v/>
      </c>
      <c r="K10" s="2">
        <f t="shared" si="1"/>
        <v>0.486348302761965</v>
      </c>
      <c r="L10" s="50" t="str">
        <f t="shared" si="2"/>
        <v/>
      </c>
      <c r="M10" s="50" t="str">
        <f t="shared" si="3"/>
        <v/>
      </c>
      <c r="N10" s="50" t="str">
        <f t="shared" si="4"/>
        <v/>
      </c>
      <c r="O10" s="2" t="str">
        <f t="shared" si="5"/>
        <v>-</v>
      </c>
      <c r="P10" s="2" t="str">
        <f t="shared" si="6"/>
        <v>-</v>
      </c>
      <c r="Q10" s="2" t="str">
        <f t="shared" si="7"/>
        <v>-</v>
      </c>
      <c r="R10" s="2" t="str">
        <f t="shared" si="8"/>
        <v>-</v>
      </c>
      <c r="AS10" t="s">
        <v>1613</v>
      </c>
      <c r="AT10" t="s">
        <v>491</v>
      </c>
      <c r="AU10">
        <v>3</v>
      </c>
      <c r="AW10" s="31">
        <v>1</v>
      </c>
      <c r="AX10" s="33">
        <v>15</v>
      </c>
      <c r="AY10" s="36">
        <f t="shared" si="9"/>
        <v>1015</v>
      </c>
      <c r="BA10" s="7" t="s">
        <v>31</v>
      </c>
      <c r="BJ10" s="1">
        <v>69593</v>
      </c>
      <c r="BK10" s="1">
        <v>6295</v>
      </c>
      <c r="BM10" s="1">
        <f t="shared" si="10"/>
        <v>75888</v>
      </c>
      <c r="BO10" s="1">
        <v>37173</v>
      </c>
      <c r="BP10" s="1">
        <f t="shared" si="13"/>
        <v>36184</v>
      </c>
      <c r="BR10" s="1">
        <v>989</v>
      </c>
    </row>
    <row r="11" spans="1:74" hidden="1" outlineLevel="1" x14ac:dyDescent="0.2">
      <c r="A11" t="s">
        <v>1714</v>
      </c>
      <c r="B11" t="s">
        <v>491</v>
      </c>
      <c r="C11" s="21">
        <v>33615</v>
      </c>
      <c r="F11" s="1">
        <f t="shared" si="11"/>
        <v>24302</v>
      </c>
      <c r="G11" s="1">
        <f t="shared" si="12"/>
        <v>22415</v>
      </c>
      <c r="H11" s="1">
        <v>11370</v>
      </c>
      <c r="I11" s="1">
        <v>11309</v>
      </c>
      <c r="J11" s="2" t="str">
        <f t="shared" si="0"/>
        <v/>
      </c>
      <c r="K11" s="2">
        <f t="shared" si="1"/>
        <v>0.4653526458727677</v>
      </c>
      <c r="L11" s="50" t="str">
        <f t="shared" si="2"/>
        <v/>
      </c>
      <c r="M11" s="50" t="str">
        <f t="shared" si="3"/>
        <v/>
      </c>
      <c r="N11" s="50" t="str">
        <f t="shared" si="4"/>
        <v/>
      </c>
      <c r="O11" s="2" t="str">
        <f t="shared" si="5"/>
        <v>-</v>
      </c>
      <c r="P11" s="2" t="str">
        <f t="shared" si="6"/>
        <v>-</v>
      </c>
      <c r="Q11" s="2" t="str">
        <f t="shared" si="7"/>
        <v>-</v>
      </c>
      <c r="R11" s="2" t="str">
        <f t="shared" si="8"/>
        <v>-</v>
      </c>
      <c r="AS11" t="s">
        <v>1714</v>
      </c>
      <c r="AT11" t="s">
        <v>491</v>
      </c>
      <c r="AU11">
        <v>3</v>
      </c>
      <c r="AW11" s="31">
        <v>1</v>
      </c>
      <c r="AX11" s="33">
        <v>17</v>
      </c>
      <c r="AY11" s="36">
        <f t="shared" si="9"/>
        <v>1017</v>
      </c>
      <c r="BA11" s="7" t="s">
        <v>31</v>
      </c>
      <c r="BJ11" s="1">
        <v>22415</v>
      </c>
      <c r="BK11" s="1">
        <v>1887</v>
      </c>
      <c r="BM11" s="1">
        <f t="shared" si="10"/>
        <v>24302</v>
      </c>
      <c r="BO11" s="1">
        <v>11370</v>
      </c>
      <c r="BP11" s="1">
        <f t="shared" si="13"/>
        <v>11010</v>
      </c>
      <c r="BR11" s="1">
        <v>360</v>
      </c>
    </row>
    <row r="12" spans="1:74" hidden="1" outlineLevel="1" x14ac:dyDescent="0.2">
      <c r="A12" t="s">
        <v>2275</v>
      </c>
      <c r="B12" t="s">
        <v>491</v>
      </c>
      <c r="C12" s="21">
        <v>26032</v>
      </c>
      <c r="F12" s="1">
        <f t="shared" si="11"/>
        <v>17849</v>
      </c>
      <c r="G12" s="1">
        <f t="shared" si="12"/>
        <v>16765</v>
      </c>
      <c r="H12" s="1">
        <v>8601</v>
      </c>
      <c r="I12" s="1">
        <v>8463</v>
      </c>
      <c r="J12" s="2" t="str">
        <f t="shared" si="0"/>
        <v/>
      </c>
      <c r="K12" s="2">
        <f t="shared" si="1"/>
        <v>0.47414420975965038</v>
      </c>
      <c r="L12" s="50" t="str">
        <f t="shared" si="2"/>
        <v/>
      </c>
      <c r="M12" s="50" t="str">
        <f t="shared" si="3"/>
        <v/>
      </c>
      <c r="N12" s="50" t="str">
        <f t="shared" si="4"/>
        <v/>
      </c>
      <c r="O12" s="2" t="str">
        <f t="shared" si="5"/>
        <v>-</v>
      </c>
      <c r="P12" s="2" t="str">
        <f t="shared" si="6"/>
        <v>-</v>
      </c>
      <c r="Q12" s="2" t="str">
        <f t="shared" si="7"/>
        <v>-</v>
      </c>
      <c r="R12" s="2" t="str">
        <f t="shared" si="8"/>
        <v>-</v>
      </c>
      <c r="AS12" t="s">
        <v>2275</v>
      </c>
      <c r="AT12" t="s">
        <v>491</v>
      </c>
      <c r="AU12">
        <v>0</v>
      </c>
      <c r="AW12" s="31">
        <v>1</v>
      </c>
      <c r="AX12" s="33">
        <v>19</v>
      </c>
      <c r="AY12" s="36">
        <f t="shared" si="9"/>
        <v>1019</v>
      </c>
      <c r="BA12" s="7" t="s">
        <v>31</v>
      </c>
      <c r="BJ12" s="1">
        <v>16765</v>
      </c>
      <c r="BK12" s="1">
        <v>1084</v>
      </c>
      <c r="BM12" s="1">
        <f t="shared" si="10"/>
        <v>17849</v>
      </c>
      <c r="BO12" s="1">
        <v>8601</v>
      </c>
      <c r="BP12" s="1">
        <f t="shared" si="13"/>
        <v>8297</v>
      </c>
      <c r="BR12" s="1">
        <v>304</v>
      </c>
    </row>
    <row r="13" spans="1:74" hidden="1" outlineLevel="1" x14ac:dyDescent="0.2">
      <c r="A13" t="s">
        <v>2896</v>
      </c>
      <c r="B13" t="s">
        <v>491</v>
      </c>
      <c r="C13" s="21">
        <v>44153</v>
      </c>
      <c r="F13" s="1">
        <f t="shared" si="11"/>
        <v>28633</v>
      </c>
      <c r="G13" s="1">
        <f t="shared" si="12"/>
        <v>26034</v>
      </c>
      <c r="H13" s="1">
        <v>12892</v>
      </c>
      <c r="I13" s="1">
        <v>13700</v>
      </c>
      <c r="J13" s="2" t="str">
        <f t="shared" si="0"/>
        <v/>
      </c>
      <c r="K13" s="2">
        <f t="shared" si="1"/>
        <v>0.4784688995215311</v>
      </c>
      <c r="L13" s="50" t="str">
        <f t="shared" si="2"/>
        <v/>
      </c>
      <c r="M13" s="50" t="str">
        <f t="shared" si="3"/>
        <v/>
      </c>
      <c r="N13" s="50" t="str">
        <f t="shared" si="4"/>
        <v/>
      </c>
      <c r="O13" s="2" t="str">
        <f t="shared" si="5"/>
        <v>-</v>
      </c>
      <c r="P13" s="2" t="str">
        <f t="shared" si="6"/>
        <v>-</v>
      </c>
      <c r="Q13" s="2" t="str">
        <f t="shared" si="7"/>
        <v>-</v>
      </c>
      <c r="R13" s="2" t="str">
        <f t="shared" si="8"/>
        <v>-</v>
      </c>
      <c r="AS13" t="s">
        <v>2896</v>
      </c>
      <c r="AT13" t="s">
        <v>491</v>
      </c>
      <c r="AU13">
        <v>6</v>
      </c>
      <c r="AW13" s="31">
        <v>1</v>
      </c>
      <c r="AX13" s="33">
        <v>21</v>
      </c>
      <c r="AY13" s="36">
        <f t="shared" si="9"/>
        <v>1021</v>
      </c>
      <c r="BA13" s="7" t="s">
        <v>31</v>
      </c>
      <c r="BJ13" s="1">
        <v>26034</v>
      </c>
      <c r="BK13" s="1">
        <v>2599</v>
      </c>
      <c r="BM13" s="1">
        <f t="shared" si="10"/>
        <v>28633</v>
      </c>
      <c r="BO13" s="1">
        <v>12892</v>
      </c>
      <c r="BP13" s="1">
        <f t="shared" si="13"/>
        <v>12518</v>
      </c>
      <c r="BR13" s="1">
        <v>374</v>
      </c>
    </row>
    <row r="14" spans="1:74" hidden="1" outlineLevel="1" x14ac:dyDescent="0.2">
      <c r="A14" t="s">
        <v>936</v>
      </c>
      <c r="B14" t="s">
        <v>491</v>
      </c>
      <c r="C14" s="21">
        <v>12841</v>
      </c>
      <c r="F14" s="1">
        <f t="shared" si="11"/>
        <v>10874</v>
      </c>
      <c r="G14" s="1">
        <f t="shared" si="12"/>
        <v>9923</v>
      </c>
      <c r="H14" s="1">
        <v>6255</v>
      </c>
      <c r="I14" s="1">
        <v>3655</v>
      </c>
      <c r="J14" s="2" t="str">
        <f t="shared" si="0"/>
        <v/>
      </c>
      <c r="K14" s="2">
        <f t="shared" si="1"/>
        <v>0.33612286187235607</v>
      </c>
      <c r="L14" s="50" t="str">
        <f t="shared" si="2"/>
        <v/>
      </c>
      <c r="M14" s="50" t="str">
        <f t="shared" si="3"/>
        <v/>
      </c>
      <c r="N14" s="50" t="str">
        <f t="shared" si="4"/>
        <v/>
      </c>
      <c r="O14" s="2" t="str">
        <f t="shared" si="5"/>
        <v>-</v>
      </c>
      <c r="P14" s="2" t="str">
        <f t="shared" si="6"/>
        <v>-</v>
      </c>
      <c r="Q14" s="2" t="str">
        <f t="shared" si="7"/>
        <v>-</v>
      </c>
      <c r="R14" s="2" t="str">
        <f t="shared" si="8"/>
        <v>-</v>
      </c>
      <c r="AS14" t="s">
        <v>936</v>
      </c>
      <c r="AT14" t="s">
        <v>491</v>
      </c>
      <c r="AU14">
        <v>7</v>
      </c>
      <c r="AW14" s="31">
        <v>1</v>
      </c>
      <c r="AX14" s="33">
        <v>23</v>
      </c>
      <c r="AY14" s="36">
        <f t="shared" si="9"/>
        <v>1023</v>
      </c>
      <c r="BA14" s="7" t="s">
        <v>31</v>
      </c>
      <c r="BJ14" s="1">
        <v>9923</v>
      </c>
      <c r="BK14" s="1">
        <v>951</v>
      </c>
      <c r="BM14" s="1">
        <f t="shared" si="10"/>
        <v>10874</v>
      </c>
      <c r="BO14" s="1">
        <v>6255</v>
      </c>
      <c r="BP14" s="1">
        <f t="shared" si="13"/>
        <v>5811</v>
      </c>
      <c r="BR14" s="1">
        <v>444</v>
      </c>
    </row>
    <row r="15" spans="1:74" hidden="1" outlineLevel="1" x14ac:dyDescent="0.2">
      <c r="A15" t="s">
        <v>937</v>
      </c>
      <c r="B15" t="s">
        <v>491</v>
      </c>
      <c r="C15" s="21">
        <v>23920</v>
      </c>
      <c r="F15" s="1">
        <f t="shared" si="11"/>
        <v>19494</v>
      </c>
      <c r="G15" s="1">
        <f t="shared" si="12"/>
        <v>17856</v>
      </c>
      <c r="H15" s="1">
        <v>11344</v>
      </c>
      <c r="I15" s="1">
        <v>8007</v>
      </c>
      <c r="J15" s="2" t="str">
        <f t="shared" si="0"/>
        <v/>
      </c>
      <c r="K15" s="2">
        <f t="shared" si="1"/>
        <v>0.41074176669744539</v>
      </c>
      <c r="L15" s="50" t="str">
        <f t="shared" si="2"/>
        <v/>
      </c>
      <c r="M15" s="50" t="str">
        <f t="shared" si="3"/>
        <v/>
      </c>
      <c r="N15" s="50" t="str">
        <f t="shared" si="4"/>
        <v/>
      </c>
      <c r="O15" s="2" t="str">
        <f t="shared" si="5"/>
        <v>-</v>
      </c>
      <c r="P15" s="2" t="str">
        <f t="shared" si="6"/>
        <v>-</v>
      </c>
      <c r="Q15" s="2" t="str">
        <f t="shared" si="7"/>
        <v>-</v>
      </c>
      <c r="R15" s="2" t="str">
        <f t="shared" si="8"/>
        <v>-</v>
      </c>
      <c r="AS15" t="s">
        <v>937</v>
      </c>
      <c r="AT15" t="s">
        <v>491</v>
      </c>
      <c r="AU15">
        <v>0</v>
      </c>
      <c r="AW15" s="31">
        <v>1</v>
      </c>
      <c r="AX15" s="33">
        <v>25</v>
      </c>
      <c r="AY15" s="36">
        <f t="shared" si="9"/>
        <v>1025</v>
      </c>
      <c r="BA15" s="7" t="s">
        <v>31</v>
      </c>
      <c r="BJ15" s="1">
        <v>17856</v>
      </c>
      <c r="BK15" s="1">
        <v>1638</v>
      </c>
      <c r="BM15" s="1">
        <f t="shared" si="10"/>
        <v>19494</v>
      </c>
      <c r="BO15" s="1">
        <v>11344</v>
      </c>
      <c r="BP15" s="1">
        <f t="shared" si="13"/>
        <v>10412</v>
      </c>
      <c r="BR15" s="1">
        <v>932</v>
      </c>
    </row>
    <row r="16" spans="1:74" hidden="1" outlineLevel="1" x14ac:dyDescent="0.2">
      <c r="A16" t="s">
        <v>680</v>
      </c>
      <c r="B16" t="s">
        <v>491</v>
      </c>
      <c r="C16" s="21">
        <v>13275</v>
      </c>
      <c r="F16" s="1">
        <f t="shared" si="11"/>
        <v>10067</v>
      </c>
      <c r="G16" s="1">
        <f t="shared" si="12"/>
        <v>9500</v>
      </c>
      <c r="H16" s="1">
        <v>5445</v>
      </c>
      <c r="I16" s="1">
        <v>5382</v>
      </c>
      <c r="J16" s="2" t="str">
        <f t="shared" si="0"/>
        <v/>
      </c>
      <c r="K16" s="2">
        <f t="shared" si="1"/>
        <v>0.53461805900466874</v>
      </c>
      <c r="L16" s="50" t="str">
        <f t="shared" si="2"/>
        <v/>
      </c>
      <c r="M16" s="50" t="str">
        <f t="shared" si="3"/>
        <v/>
      </c>
      <c r="N16" s="50" t="str">
        <f t="shared" si="4"/>
        <v/>
      </c>
      <c r="O16" s="2" t="str">
        <f t="shared" si="5"/>
        <v>-</v>
      </c>
      <c r="P16" s="2" t="str">
        <f t="shared" si="6"/>
        <v>-</v>
      </c>
      <c r="Q16" s="2" t="str">
        <f t="shared" si="7"/>
        <v>-</v>
      </c>
      <c r="R16" s="2" t="str">
        <f t="shared" si="8"/>
        <v>-</v>
      </c>
      <c r="AS16" t="s">
        <v>680</v>
      </c>
      <c r="AT16" t="s">
        <v>491</v>
      </c>
      <c r="AU16">
        <v>3</v>
      </c>
      <c r="AW16" s="31">
        <v>1</v>
      </c>
      <c r="AX16" s="33">
        <v>27</v>
      </c>
      <c r="AY16" s="36">
        <f t="shared" si="9"/>
        <v>1027</v>
      </c>
      <c r="BA16" s="7" t="s">
        <v>31</v>
      </c>
      <c r="BJ16" s="1">
        <v>9500</v>
      </c>
      <c r="BK16" s="1">
        <v>567</v>
      </c>
      <c r="BM16" s="1">
        <f t="shared" si="10"/>
        <v>10067</v>
      </c>
      <c r="BO16" s="1">
        <v>5445</v>
      </c>
      <c r="BP16" s="1">
        <f t="shared" si="13"/>
        <v>5219</v>
      </c>
      <c r="BR16" s="1">
        <v>226</v>
      </c>
    </row>
    <row r="17" spans="1:70" hidden="1" outlineLevel="1" x14ac:dyDescent="0.2">
      <c r="A17" t="s">
        <v>2530</v>
      </c>
      <c r="B17" t="s">
        <v>491</v>
      </c>
      <c r="C17" s="21">
        <v>14987</v>
      </c>
      <c r="F17" s="1">
        <f t="shared" si="11"/>
        <v>10903</v>
      </c>
      <c r="G17" s="1">
        <f t="shared" si="12"/>
        <v>9615</v>
      </c>
      <c r="H17" s="1">
        <v>4453</v>
      </c>
      <c r="I17" s="1">
        <v>4415</v>
      </c>
      <c r="J17" s="2" t="str">
        <f t="shared" si="0"/>
        <v/>
      </c>
      <c r="K17" s="2">
        <f t="shared" si="1"/>
        <v>0.40493442171879301</v>
      </c>
      <c r="L17" s="50" t="str">
        <f t="shared" si="2"/>
        <v/>
      </c>
      <c r="M17" s="50" t="str">
        <f t="shared" si="3"/>
        <v/>
      </c>
      <c r="N17" s="50" t="str">
        <f t="shared" si="4"/>
        <v/>
      </c>
      <c r="O17" s="2" t="str">
        <f t="shared" si="5"/>
        <v>-</v>
      </c>
      <c r="P17" s="2" t="str">
        <f t="shared" si="6"/>
        <v>-</v>
      </c>
      <c r="Q17" s="2" t="str">
        <f t="shared" si="7"/>
        <v>-</v>
      </c>
      <c r="R17" s="2" t="str">
        <f t="shared" si="8"/>
        <v>-</v>
      </c>
      <c r="AS17" t="s">
        <v>2530</v>
      </c>
      <c r="AT17" t="s">
        <v>491</v>
      </c>
      <c r="AU17">
        <v>3</v>
      </c>
      <c r="AW17" s="31">
        <v>1</v>
      </c>
      <c r="AX17" s="33">
        <v>29</v>
      </c>
      <c r="AY17" s="36">
        <f t="shared" si="9"/>
        <v>1029</v>
      </c>
      <c r="BA17" s="7" t="s">
        <v>31</v>
      </c>
      <c r="BJ17" s="1">
        <v>9615</v>
      </c>
      <c r="BK17" s="1">
        <v>1288</v>
      </c>
      <c r="BM17" s="1">
        <f t="shared" si="10"/>
        <v>10903</v>
      </c>
      <c r="BO17" s="1">
        <v>4453</v>
      </c>
      <c r="BP17" s="1">
        <f t="shared" si="13"/>
        <v>4235</v>
      </c>
      <c r="BR17" s="1">
        <v>218</v>
      </c>
    </row>
    <row r="18" spans="1:70" hidden="1" outlineLevel="1" x14ac:dyDescent="0.2">
      <c r="A18" t="s">
        <v>1214</v>
      </c>
      <c r="B18" t="s">
        <v>491</v>
      </c>
      <c r="C18" s="21">
        <v>51909</v>
      </c>
      <c r="F18" s="1">
        <f t="shared" si="11"/>
        <v>34044</v>
      </c>
      <c r="G18" s="1">
        <f t="shared" si="12"/>
        <v>30638</v>
      </c>
      <c r="H18" s="1">
        <v>16031</v>
      </c>
      <c r="I18" s="1">
        <v>15926</v>
      </c>
      <c r="J18" s="2" t="str">
        <f t="shared" si="0"/>
        <v/>
      </c>
      <c r="K18" s="2">
        <f t="shared" si="1"/>
        <v>0.46780636822935023</v>
      </c>
      <c r="L18" s="50" t="str">
        <f t="shared" si="2"/>
        <v/>
      </c>
      <c r="M18" s="50" t="str">
        <f t="shared" si="3"/>
        <v/>
      </c>
      <c r="N18" s="50" t="str">
        <f t="shared" si="4"/>
        <v/>
      </c>
      <c r="O18" s="2" t="str">
        <f t="shared" si="5"/>
        <v>-</v>
      </c>
      <c r="P18" s="2" t="str">
        <f t="shared" si="6"/>
        <v>-</v>
      </c>
      <c r="Q18" s="2" t="str">
        <f t="shared" si="7"/>
        <v>-</v>
      </c>
      <c r="R18" s="2" t="str">
        <f t="shared" si="8"/>
        <v>-</v>
      </c>
      <c r="AS18" t="s">
        <v>1214</v>
      </c>
      <c r="AT18" t="s">
        <v>491</v>
      </c>
      <c r="AU18">
        <v>2</v>
      </c>
      <c r="AW18" s="31">
        <v>1</v>
      </c>
      <c r="AX18" s="33">
        <v>31</v>
      </c>
      <c r="AY18" s="36">
        <f t="shared" si="9"/>
        <v>1031</v>
      </c>
      <c r="BA18" s="7" t="s">
        <v>31</v>
      </c>
      <c r="BJ18" s="1">
        <v>30638</v>
      </c>
      <c r="BK18" s="1">
        <v>3406</v>
      </c>
      <c r="BM18" s="1">
        <f t="shared" si="10"/>
        <v>34044</v>
      </c>
      <c r="BO18" s="1">
        <v>16031</v>
      </c>
      <c r="BP18" s="1">
        <f t="shared" si="13"/>
        <v>15612</v>
      </c>
      <c r="BR18" s="1">
        <v>419</v>
      </c>
    </row>
    <row r="19" spans="1:70" hidden="1" outlineLevel="1" x14ac:dyDescent="0.2">
      <c r="A19" t="s">
        <v>107</v>
      </c>
      <c r="B19" t="s">
        <v>491</v>
      </c>
      <c r="C19" s="21">
        <v>54762</v>
      </c>
      <c r="F19" s="1">
        <f t="shared" si="11"/>
        <v>40778</v>
      </c>
      <c r="G19" s="1">
        <f t="shared" si="12"/>
        <v>38099</v>
      </c>
      <c r="H19" s="1">
        <v>21060</v>
      </c>
      <c r="I19" s="1">
        <v>20617</v>
      </c>
      <c r="J19" s="2" t="str">
        <f t="shared" si="0"/>
        <v/>
      </c>
      <c r="K19" s="2">
        <f t="shared" si="1"/>
        <v>0.5055912501839227</v>
      </c>
      <c r="L19" s="50" t="str">
        <f t="shared" si="2"/>
        <v/>
      </c>
      <c r="M19" s="50" t="str">
        <f t="shared" si="3"/>
        <v/>
      </c>
      <c r="N19" s="50" t="str">
        <f t="shared" si="4"/>
        <v/>
      </c>
      <c r="O19" s="2" t="str">
        <f t="shared" si="5"/>
        <v>-</v>
      </c>
      <c r="P19" s="2" t="str">
        <f t="shared" si="6"/>
        <v>-</v>
      </c>
      <c r="Q19" s="2" t="str">
        <f t="shared" si="7"/>
        <v>-</v>
      </c>
      <c r="R19" s="2" t="str">
        <f t="shared" si="8"/>
        <v>-</v>
      </c>
      <c r="AS19" t="s">
        <v>107</v>
      </c>
      <c r="AT19" t="s">
        <v>491</v>
      </c>
      <c r="AU19">
        <v>4</v>
      </c>
      <c r="AW19" s="31">
        <v>1</v>
      </c>
      <c r="AX19" s="33">
        <v>33</v>
      </c>
      <c r="AY19" s="36">
        <f t="shared" si="9"/>
        <v>1033</v>
      </c>
      <c r="BA19" s="7" t="s">
        <v>31</v>
      </c>
      <c r="BJ19" s="1">
        <v>38099</v>
      </c>
      <c r="BK19" s="1">
        <v>2679</v>
      </c>
      <c r="BM19" s="1">
        <f t="shared" si="10"/>
        <v>40778</v>
      </c>
      <c r="BO19" s="1">
        <v>21060</v>
      </c>
      <c r="BP19" s="1">
        <f t="shared" si="13"/>
        <v>20301</v>
      </c>
      <c r="BR19" s="1">
        <v>759</v>
      </c>
    </row>
    <row r="20" spans="1:70" hidden="1" outlineLevel="1" x14ac:dyDescent="0.2">
      <c r="A20" t="s">
        <v>2672</v>
      </c>
      <c r="B20" t="s">
        <v>491</v>
      </c>
      <c r="C20" s="21">
        <v>12277</v>
      </c>
      <c r="F20" s="1">
        <f t="shared" si="11"/>
        <v>10357</v>
      </c>
      <c r="G20" s="1">
        <f t="shared" si="12"/>
        <v>9280</v>
      </c>
      <c r="H20" s="1">
        <v>4947</v>
      </c>
      <c r="I20" s="1">
        <v>4855</v>
      </c>
      <c r="J20" s="2" t="str">
        <f t="shared" si="0"/>
        <v/>
      </c>
      <c r="K20" s="2">
        <f t="shared" si="1"/>
        <v>0.46876508641498504</v>
      </c>
      <c r="L20" s="50" t="str">
        <f t="shared" si="2"/>
        <v/>
      </c>
      <c r="M20" s="50" t="str">
        <f t="shared" si="3"/>
        <v/>
      </c>
      <c r="N20" s="50" t="str">
        <f t="shared" si="4"/>
        <v/>
      </c>
      <c r="O20" s="2" t="str">
        <f t="shared" si="5"/>
        <v>-</v>
      </c>
      <c r="P20" s="2" t="str">
        <f t="shared" si="6"/>
        <v>-</v>
      </c>
      <c r="Q20" s="2" t="str">
        <f t="shared" si="7"/>
        <v>-</v>
      </c>
      <c r="R20" s="2" t="str">
        <f t="shared" si="8"/>
        <v>-</v>
      </c>
      <c r="AS20" t="s">
        <v>2672</v>
      </c>
      <c r="AT20" t="s">
        <v>491</v>
      </c>
      <c r="AU20">
        <v>2</v>
      </c>
      <c r="AW20" s="31">
        <v>1</v>
      </c>
      <c r="AX20" s="33">
        <v>35</v>
      </c>
      <c r="AY20" s="36">
        <f t="shared" si="9"/>
        <v>1035</v>
      </c>
      <c r="BA20" s="7" t="s">
        <v>31</v>
      </c>
      <c r="BJ20" s="1">
        <v>9280</v>
      </c>
      <c r="BK20" s="1">
        <v>1077</v>
      </c>
      <c r="BM20" s="1">
        <f t="shared" si="10"/>
        <v>10357</v>
      </c>
      <c r="BO20" s="1">
        <v>4947</v>
      </c>
      <c r="BP20" s="1">
        <f t="shared" si="13"/>
        <v>4721</v>
      </c>
      <c r="BR20" s="1">
        <v>226</v>
      </c>
    </row>
    <row r="21" spans="1:70" hidden="1" outlineLevel="1" x14ac:dyDescent="0.2">
      <c r="A21" t="s">
        <v>2838</v>
      </c>
      <c r="B21" t="s">
        <v>491</v>
      </c>
      <c r="C21" s="21">
        <v>10715</v>
      </c>
      <c r="F21" s="1">
        <f t="shared" si="11"/>
        <v>8197</v>
      </c>
      <c r="G21" s="1">
        <f t="shared" si="12"/>
        <v>7492</v>
      </c>
      <c r="H21" s="1">
        <v>4334</v>
      </c>
      <c r="I21" s="1">
        <v>4257</v>
      </c>
      <c r="J21" s="2" t="str">
        <f t="shared" si="0"/>
        <v/>
      </c>
      <c r="K21" s="2">
        <f t="shared" si="1"/>
        <v>0.51933634256435279</v>
      </c>
      <c r="L21" s="50" t="str">
        <f t="shared" si="2"/>
        <v/>
      </c>
      <c r="M21" s="50" t="str">
        <f t="shared" si="3"/>
        <v/>
      </c>
      <c r="N21" s="50" t="str">
        <f t="shared" si="4"/>
        <v/>
      </c>
      <c r="O21" s="2" t="str">
        <f t="shared" si="5"/>
        <v>-</v>
      </c>
      <c r="P21" s="2" t="str">
        <f t="shared" si="6"/>
        <v>-</v>
      </c>
      <c r="Q21" s="2" t="str">
        <f t="shared" si="7"/>
        <v>-</v>
      </c>
      <c r="R21" s="2" t="str">
        <f t="shared" si="8"/>
        <v>-</v>
      </c>
      <c r="AS21" t="s">
        <v>2838</v>
      </c>
      <c r="AT21" t="s">
        <v>491</v>
      </c>
      <c r="AU21">
        <v>6</v>
      </c>
      <c r="AW21" s="31">
        <v>1</v>
      </c>
      <c r="AX21" s="33">
        <v>37</v>
      </c>
      <c r="AY21" s="36">
        <f t="shared" si="9"/>
        <v>1037</v>
      </c>
      <c r="BA21" s="7" t="s">
        <v>31</v>
      </c>
      <c r="BJ21" s="1">
        <v>7492</v>
      </c>
      <c r="BK21" s="1">
        <v>705</v>
      </c>
      <c r="BM21" s="1">
        <f t="shared" si="10"/>
        <v>8197</v>
      </c>
      <c r="BO21" s="1">
        <v>4334</v>
      </c>
      <c r="BP21" s="1">
        <f t="shared" si="13"/>
        <v>4221</v>
      </c>
      <c r="BR21" s="1">
        <v>113</v>
      </c>
    </row>
    <row r="22" spans="1:70" hidden="1" outlineLevel="1" x14ac:dyDescent="0.2">
      <c r="A22" t="s">
        <v>2649</v>
      </c>
      <c r="B22" t="s">
        <v>491</v>
      </c>
      <c r="C22" s="21">
        <v>36986</v>
      </c>
      <c r="F22" s="1">
        <f t="shared" si="11"/>
        <v>26776</v>
      </c>
      <c r="G22" s="1">
        <f t="shared" si="12"/>
        <v>24353</v>
      </c>
      <c r="H22" s="1">
        <v>12097</v>
      </c>
      <c r="I22" s="1">
        <v>11991</v>
      </c>
      <c r="J22" s="2" t="str">
        <f t="shared" si="0"/>
        <v/>
      </c>
      <c r="K22" s="2">
        <f t="shared" si="1"/>
        <v>0.4478264117119809</v>
      </c>
      <c r="L22" s="50" t="str">
        <f t="shared" si="2"/>
        <v/>
      </c>
      <c r="M22" s="50" t="str">
        <f t="shared" si="3"/>
        <v/>
      </c>
      <c r="N22" s="50" t="str">
        <f t="shared" si="4"/>
        <v/>
      </c>
      <c r="O22" s="2" t="str">
        <f t="shared" si="5"/>
        <v>-</v>
      </c>
      <c r="P22" s="2" t="str">
        <f t="shared" si="6"/>
        <v>-</v>
      </c>
      <c r="Q22" s="2" t="str">
        <f t="shared" si="7"/>
        <v>-</v>
      </c>
      <c r="R22" s="2" t="str">
        <f t="shared" si="8"/>
        <v>-</v>
      </c>
      <c r="AS22" t="s">
        <v>2649</v>
      </c>
      <c r="AT22" t="s">
        <v>491</v>
      </c>
      <c r="AU22">
        <v>2</v>
      </c>
      <c r="AW22" s="31">
        <v>1</v>
      </c>
      <c r="AX22" s="33">
        <v>39</v>
      </c>
      <c r="AY22" s="36">
        <f t="shared" si="9"/>
        <v>1039</v>
      </c>
      <c r="BA22" s="7" t="s">
        <v>31</v>
      </c>
      <c r="BJ22" s="1">
        <v>24353</v>
      </c>
      <c r="BK22" s="1">
        <v>2423</v>
      </c>
      <c r="BM22" s="1">
        <f t="shared" si="10"/>
        <v>26776</v>
      </c>
      <c r="BO22" s="1">
        <v>12097</v>
      </c>
      <c r="BP22" s="1">
        <f t="shared" si="13"/>
        <v>11701</v>
      </c>
      <c r="BR22" s="1">
        <v>396</v>
      </c>
    </row>
    <row r="23" spans="1:70" hidden="1" outlineLevel="1" x14ac:dyDescent="0.2">
      <c r="A23" t="s">
        <v>1263</v>
      </c>
      <c r="B23" t="s">
        <v>491</v>
      </c>
      <c r="C23" s="21">
        <v>13824</v>
      </c>
      <c r="F23" s="1">
        <f t="shared" si="11"/>
        <v>10328</v>
      </c>
      <c r="G23" s="1">
        <f t="shared" si="12"/>
        <v>9436</v>
      </c>
      <c r="H23" s="1">
        <v>5471</v>
      </c>
      <c r="I23" s="1">
        <v>5356</v>
      </c>
      <c r="J23" s="2" t="str">
        <f t="shared" si="0"/>
        <v/>
      </c>
      <c r="K23" s="2">
        <f t="shared" si="1"/>
        <v>0.51859024012393495</v>
      </c>
      <c r="L23" s="50" t="str">
        <f t="shared" si="2"/>
        <v/>
      </c>
      <c r="M23" s="50" t="str">
        <f t="shared" si="3"/>
        <v/>
      </c>
      <c r="N23" s="50" t="str">
        <f t="shared" si="4"/>
        <v/>
      </c>
      <c r="O23" s="2" t="str">
        <f t="shared" si="5"/>
        <v>-</v>
      </c>
      <c r="P23" s="2" t="str">
        <f t="shared" si="6"/>
        <v>-</v>
      </c>
      <c r="Q23" s="2" t="str">
        <f t="shared" si="7"/>
        <v>-</v>
      </c>
      <c r="R23" s="2" t="str">
        <f t="shared" si="8"/>
        <v>-</v>
      </c>
      <c r="AS23" t="s">
        <v>1263</v>
      </c>
      <c r="AT23" t="s">
        <v>491</v>
      </c>
      <c r="AU23">
        <v>2</v>
      </c>
      <c r="AW23" s="31">
        <v>1</v>
      </c>
      <c r="AX23" s="33">
        <v>41</v>
      </c>
      <c r="AY23" s="36">
        <f t="shared" si="9"/>
        <v>1041</v>
      </c>
      <c r="BA23" s="7" t="s">
        <v>31</v>
      </c>
      <c r="BJ23" s="1">
        <v>9436</v>
      </c>
      <c r="BK23" s="1">
        <v>892</v>
      </c>
      <c r="BM23" s="1">
        <f t="shared" si="10"/>
        <v>10328</v>
      </c>
      <c r="BO23" s="1">
        <v>5471</v>
      </c>
      <c r="BP23" s="1">
        <f t="shared" si="13"/>
        <v>5141</v>
      </c>
      <c r="BR23" s="1">
        <v>330</v>
      </c>
    </row>
    <row r="24" spans="1:70" hidden="1" outlineLevel="1" x14ac:dyDescent="0.2">
      <c r="A24" t="s">
        <v>714</v>
      </c>
      <c r="B24" t="s">
        <v>491</v>
      </c>
      <c r="C24" s="21">
        <v>83442</v>
      </c>
      <c r="F24" s="1">
        <f t="shared" si="11"/>
        <v>58204</v>
      </c>
      <c r="G24" s="1">
        <f t="shared" si="12"/>
        <v>54392</v>
      </c>
      <c r="H24" s="1">
        <v>28826</v>
      </c>
      <c r="I24" s="1">
        <v>28624</v>
      </c>
      <c r="J24" s="2" t="str">
        <f t="shared" si="0"/>
        <v/>
      </c>
      <c r="K24" s="2">
        <f t="shared" si="1"/>
        <v>0.49178750601333243</v>
      </c>
      <c r="L24" s="50" t="str">
        <f t="shared" si="2"/>
        <v/>
      </c>
      <c r="M24" s="50" t="str">
        <f t="shared" si="3"/>
        <v/>
      </c>
      <c r="N24" s="50" t="str">
        <f t="shared" si="4"/>
        <v/>
      </c>
      <c r="O24" s="2" t="str">
        <f t="shared" si="5"/>
        <v>-</v>
      </c>
      <c r="P24" s="2" t="str">
        <f t="shared" si="6"/>
        <v>-</v>
      </c>
      <c r="Q24" s="2" t="str">
        <f t="shared" si="7"/>
        <v>-</v>
      </c>
      <c r="R24" s="2" t="str">
        <f t="shared" si="8"/>
        <v>-</v>
      </c>
      <c r="AS24" t="s">
        <v>714</v>
      </c>
      <c r="AT24" t="s">
        <v>491</v>
      </c>
      <c r="AU24">
        <v>4</v>
      </c>
      <c r="AW24" s="31">
        <v>1</v>
      </c>
      <c r="AX24" s="33">
        <v>43</v>
      </c>
      <c r="AY24" s="36">
        <f t="shared" si="9"/>
        <v>1043</v>
      </c>
      <c r="BA24" s="7" t="s">
        <v>31</v>
      </c>
      <c r="BJ24" s="1">
        <v>54392</v>
      </c>
      <c r="BK24" s="1">
        <v>3812</v>
      </c>
      <c r="BM24" s="1">
        <f t="shared" si="10"/>
        <v>58204</v>
      </c>
      <c r="BO24" s="1">
        <v>28826</v>
      </c>
      <c r="BP24" s="1">
        <f t="shared" si="13"/>
        <v>27987</v>
      </c>
      <c r="BR24" s="1">
        <v>839</v>
      </c>
    </row>
    <row r="25" spans="1:70" hidden="1" outlineLevel="1" x14ac:dyDescent="0.2">
      <c r="A25" t="s">
        <v>975</v>
      </c>
      <c r="B25" t="s">
        <v>491</v>
      </c>
      <c r="C25" s="21">
        <v>48956</v>
      </c>
      <c r="F25" s="1">
        <f t="shared" si="11"/>
        <v>32919</v>
      </c>
      <c r="G25" s="1">
        <f t="shared" si="12"/>
        <v>29459</v>
      </c>
      <c r="H25" s="1">
        <v>14351</v>
      </c>
      <c r="I25" s="1">
        <v>14233</v>
      </c>
      <c r="J25" s="2" t="str">
        <f t="shared" si="0"/>
        <v/>
      </c>
      <c r="K25" s="2">
        <f t="shared" si="1"/>
        <v>0.43236428810109662</v>
      </c>
      <c r="L25" s="50" t="str">
        <f t="shared" si="2"/>
        <v/>
      </c>
      <c r="M25" s="50" t="str">
        <f t="shared" si="3"/>
        <v/>
      </c>
      <c r="N25" s="50" t="str">
        <f t="shared" si="4"/>
        <v/>
      </c>
      <c r="O25" s="2" t="str">
        <f t="shared" si="5"/>
        <v>-</v>
      </c>
      <c r="P25" s="2" t="str">
        <f t="shared" si="6"/>
        <v>-</v>
      </c>
      <c r="Q25" s="2" t="str">
        <f t="shared" si="7"/>
        <v>-</v>
      </c>
      <c r="R25" s="2" t="str">
        <f t="shared" si="8"/>
        <v>-</v>
      </c>
      <c r="AS25" t="s">
        <v>975</v>
      </c>
      <c r="AT25" t="s">
        <v>491</v>
      </c>
      <c r="AU25">
        <v>2</v>
      </c>
      <c r="AW25" s="31">
        <v>1</v>
      </c>
      <c r="AX25" s="33">
        <v>45</v>
      </c>
      <c r="AY25" s="36">
        <f t="shared" si="9"/>
        <v>1045</v>
      </c>
      <c r="BA25" s="7" t="s">
        <v>31</v>
      </c>
      <c r="BJ25" s="1">
        <v>29459</v>
      </c>
      <c r="BK25" s="1">
        <v>3460</v>
      </c>
      <c r="BM25" s="1">
        <f t="shared" si="10"/>
        <v>32919</v>
      </c>
      <c r="BO25" s="1">
        <v>14351</v>
      </c>
      <c r="BP25" s="1">
        <f t="shared" si="13"/>
        <v>13938</v>
      </c>
      <c r="BR25" s="1">
        <v>413</v>
      </c>
    </row>
    <row r="26" spans="1:70" hidden="1" outlineLevel="1" x14ac:dyDescent="0.2">
      <c r="A26" t="s">
        <v>1974</v>
      </c>
      <c r="B26" t="s">
        <v>491</v>
      </c>
      <c r="C26" s="21">
        <v>38310</v>
      </c>
      <c r="F26" s="1">
        <f t="shared" si="11"/>
        <v>31789</v>
      </c>
      <c r="G26" s="1">
        <f t="shared" si="12"/>
        <v>28988</v>
      </c>
      <c r="H26" s="1">
        <v>14619</v>
      </c>
      <c r="I26" s="1">
        <v>11504</v>
      </c>
      <c r="J26" s="2" t="str">
        <f t="shared" si="0"/>
        <v/>
      </c>
      <c r="K26" s="2">
        <f t="shared" si="1"/>
        <v>0.36188618704583347</v>
      </c>
      <c r="L26" s="50" t="str">
        <f t="shared" si="2"/>
        <v/>
      </c>
      <c r="M26" s="50" t="str">
        <f t="shared" si="3"/>
        <v/>
      </c>
      <c r="N26" s="50" t="str">
        <f t="shared" si="4"/>
        <v/>
      </c>
      <c r="O26" s="2" t="str">
        <f t="shared" si="5"/>
        <v>-</v>
      </c>
      <c r="P26" s="2" t="str">
        <f t="shared" si="6"/>
        <v>-</v>
      </c>
      <c r="Q26" s="2" t="str">
        <f t="shared" si="7"/>
        <v>-</v>
      </c>
      <c r="R26" s="2" t="str">
        <f t="shared" si="8"/>
        <v>-</v>
      </c>
      <c r="AS26" t="s">
        <v>1974</v>
      </c>
      <c r="AT26" t="s">
        <v>491</v>
      </c>
      <c r="AU26">
        <v>7</v>
      </c>
      <c r="AW26" s="31">
        <v>1</v>
      </c>
      <c r="AX26" s="33">
        <v>47</v>
      </c>
      <c r="AY26" s="36">
        <f t="shared" si="9"/>
        <v>1047</v>
      </c>
      <c r="BA26" s="7" t="s">
        <v>31</v>
      </c>
      <c r="BJ26" s="1">
        <v>28988</v>
      </c>
      <c r="BK26" s="1">
        <v>2801</v>
      </c>
      <c r="BM26" s="1">
        <f t="shared" si="10"/>
        <v>31789</v>
      </c>
      <c r="BO26" s="1">
        <v>14619</v>
      </c>
      <c r="BP26" s="1">
        <f t="shared" si="13"/>
        <v>13902</v>
      </c>
      <c r="BR26" s="1">
        <v>717</v>
      </c>
    </row>
    <row r="27" spans="1:70" hidden="1" outlineLevel="1" x14ac:dyDescent="0.2">
      <c r="A27" t="s">
        <v>1975</v>
      </c>
      <c r="B27" t="s">
        <v>491</v>
      </c>
      <c r="C27" s="21">
        <v>71385</v>
      </c>
      <c r="F27" s="1">
        <f t="shared" si="11"/>
        <v>42021</v>
      </c>
      <c r="G27" s="1">
        <f t="shared" si="12"/>
        <v>39292</v>
      </c>
      <c r="H27" s="1">
        <v>21642</v>
      </c>
      <c r="I27" s="1">
        <v>21209</v>
      </c>
      <c r="J27" s="2" t="str">
        <f t="shared" si="0"/>
        <v/>
      </c>
      <c r="K27" s="2">
        <f t="shared" si="1"/>
        <v>0.50472382856190956</v>
      </c>
      <c r="L27" s="50" t="str">
        <f t="shared" si="2"/>
        <v/>
      </c>
      <c r="M27" s="50" t="str">
        <f t="shared" si="3"/>
        <v/>
      </c>
      <c r="N27" s="50" t="str">
        <f t="shared" si="4"/>
        <v/>
      </c>
      <c r="O27" s="2" t="str">
        <f t="shared" si="5"/>
        <v>-</v>
      </c>
      <c r="P27" s="2" t="str">
        <f t="shared" si="6"/>
        <v>-</v>
      </c>
      <c r="Q27" s="2" t="str">
        <f t="shared" si="7"/>
        <v>-</v>
      </c>
      <c r="R27" s="2" t="str">
        <f t="shared" si="8"/>
        <v>-</v>
      </c>
      <c r="AS27" t="s">
        <v>1975</v>
      </c>
      <c r="AT27" t="s">
        <v>491</v>
      </c>
      <c r="AU27">
        <v>4</v>
      </c>
      <c r="AW27" s="31">
        <v>1</v>
      </c>
      <c r="AX27" s="33">
        <v>49</v>
      </c>
      <c r="AY27" s="36">
        <f t="shared" si="9"/>
        <v>1049</v>
      </c>
      <c r="BA27" s="7" t="s">
        <v>31</v>
      </c>
      <c r="BJ27" s="1">
        <v>39292</v>
      </c>
      <c r="BK27" s="1">
        <v>2729</v>
      </c>
      <c r="BM27" s="1">
        <f t="shared" si="10"/>
        <v>42021</v>
      </c>
      <c r="BO27" s="1">
        <v>21642</v>
      </c>
      <c r="BP27" s="1">
        <f t="shared" si="13"/>
        <v>20951</v>
      </c>
      <c r="BR27" s="1">
        <v>691</v>
      </c>
    </row>
    <row r="28" spans="1:70" hidden="1" outlineLevel="1" x14ac:dyDescent="0.2">
      <c r="A28" t="s">
        <v>2579</v>
      </c>
      <c r="B28" t="s">
        <v>491</v>
      </c>
      <c r="C28" s="21">
        <v>81887</v>
      </c>
      <c r="F28" s="1">
        <f t="shared" si="11"/>
        <v>56267</v>
      </c>
      <c r="G28" s="1">
        <f t="shared" si="12"/>
        <v>52672</v>
      </c>
      <c r="H28" s="1">
        <v>29611</v>
      </c>
      <c r="I28" s="1">
        <v>29371</v>
      </c>
      <c r="J28" s="2" t="str">
        <f t="shared" si="0"/>
        <v/>
      </c>
      <c r="K28" s="2">
        <f t="shared" si="1"/>
        <v>0.52199335311994599</v>
      </c>
      <c r="L28" s="50" t="str">
        <f t="shared" si="2"/>
        <v/>
      </c>
      <c r="M28" s="50" t="str">
        <f t="shared" si="3"/>
        <v/>
      </c>
      <c r="N28" s="50" t="str">
        <f t="shared" si="4"/>
        <v/>
      </c>
      <c r="O28" s="2" t="str">
        <f t="shared" si="5"/>
        <v>-</v>
      </c>
      <c r="P28" s="2" t="str">
        <f t="shared" si="6"/>
        <v>-</v>
      </c>
      <c r="Q28" s="2" t="str">
        <f t="shared" si="7"/>
        <v>-</v>
      </c>
      <c r="R28" s="2" t="str">
        <f t="shared" si="8"/>
        <v>-</v>
      </c>
      <c r="AS28" t="s">
        <v>2579</v>
      </c>
      <c r="AT28" t="s">
        <v>491</v>
      </c>
      <c r="AU28">
        <v>2</v>
      </c>
      <c r="AW28" s="31">
        <v>1</v>
      </c>
      <c r="AX28" s="33">
        <v>51</v>
      </c>
      <c r="AY28" s="36">
        <f t="shared" si="9"/>
        <v>1051</v>
      </c>
      <c r="BA28" s="7" t="s">
        <v>31</v>
      </c>
      <c r="BJ28" s="1">
        <v>52672</v>
      </c>
      <c r="BK28" s="1">
        <v>3595</v>
      </c>
      <c r="BM28" s="1">
        <f t="shared" si="10"/>
        <v>56267</v>
      </c>
      <c r="BO28" s="1">
        <v>29611</v>
      </c>
      <c r="BP28" s="1">
        <f t="shared" si="13"/>
        <v>28820</v>
      </c>
      <c r="BR28" s="1">
        <v>791</v>
      </c>
    </row>
    <row r="29" spans="1:70" hidden="1" outlineLevel="1" x14ac:dyDescent="0.2">
      <c r="A29" t="s">
        <v>2196</v>
      </c>
      <c r="B29" t="s">
        <v>491</v>
      </c>
      <c r="C29" s="21">
        <v>36748</v>
      </c>
      <c r="F29" s="1">
        <f t="shared" si="11"/>
        <v>25634</v>
      </c>
      <c r="G29" s="1">
        <f t="shared" si="12"/>
        <v>23411</v>
      </c>
      <c r="H29" s="1">
        <v>12233</v>
      </c>
      <c r="I29" s="1">
        <v>12078</v>
      </c>
      <c r="J29" s="2" t="str">
        <f t="shared" si="0"/>
        <v/>
      </c>
      <c r="K29" s="2">
        <f t="shared" si="1"/>
        <v>0.47117110088164155</v>
      </c>
      <c r="L29" s="50" t="str">
        <f t="shared" si="2"/>
        <v/>
      </c>
      <c r="M29" s="50" t="str">
        <f t="shared" si="3"/>
        <v/>
      </c>
      <c r="N29" s="50" t="str">
        <f t="shared" si="4"/>
        <v/>
      </c>
      <c r="O29" s="2" t="str">
        <f t="shared" si="5"/>
        <v>-</v>
      </c>
      <c r="P29" s="2" t="str">
        <f t="shared" si="6"/>
        <v>-</v>
      </c>
      <c r="Q29" s="2" t="str">
        <f t="shared" si="7"/>
        <v>-</v>
      </c>
      <c r="R29" s="2" t="str">
        <f t="shared" si="8"/>
        <v>-</v>
      </c>
      <c r="AS29" t="s">
        <v>2196</v>
      </c>
      <c r="AT29" t="s">
        <v>491</v>
      </c>
      <c r="AU29">
        <v>1</v>
      </c>
      <c r="AW29" s="31">
        <v>1</v>
      </c>
      <c r="AX29" s="33">
        <v>53</v>
      </c>
      <c r="AY29" s="36">
        <f t="shared" si="9"/>
        <v>1053</v>
      </c>
      <c r="BA29" s="7" t="s">
        <v>31</v>
      </c>
      <c r="BJ29" s="1">
        <v>23411</v>
      </c>
      <c r="BK29" s="1">
        <v>2223</v>
      </c>
      <c r="BM29" s="1">
        <f t="shared" si="10"/>
        <v>25634</v>
      </c>
      <c r="BO29" s="1">
        <v>12233</v>
      </c>
      <c r="BP29" s="1">
        <f t="shared" si="13"/>
        <v>11689</v>
      </c>
      <c r="BR29" s="1">
        <v>544</v>
      </c>
    </row>
    <row r="30" spans="1:70" hidden="1" outlineLevel="1" x14ac:dyDescent="0.2">
      <c r="A30" t="s">
        <v>2813</v>
      </c>
      <c r="B30" t="s">
        <v>491</v>
      </c>
      <c r="C30" s="21">
        <v>102501</v>
      </c>
      <c r="F30" s="1">
        <f t="shared" si="11"/>
        <v>72267</v>
      </c>
      <c r="G30" s="1">
        <f t="shared" si="12"/>
        <v>67637</v>
      </c>
      <c r="H30" s="1">
        <v>34846</v>
      </c>
      <c r="I30" s="1">
        <v>34421</v>
      </c>
      <c r="J30" s="2" t="str">
        <f t="shared" si="0"/>
        <v/>
      </c>
      <c r="K30" s="2">
        <f t="shared" si="1"/>
        <v>0.47630315358323994</v>
      </c>
      <c r="L30" s="50" t="str">
        <f t="shared" si="2"/>
        <v/>
      </c>
      <c r="M30" s="50" t="str">
        <f t="shared" si="3"/>
        <v/>
      </c>
      <c r="N30" s="50" t="str">
        <f t="shared" si="4"/>
        <v/>
      </c>
      <c r="O30" s="2" t="str">
        <f t="shared" si="5"/>
        <v>-</v>
      </c>
      <c r="P30" s="2" t="str">
        <f t="shared" si="6"/>
        <v>-</v>
      </c>
      <c r="Q30" s="2" t="str">
        <f t="shared" si="7"/>
        <v>-</v>
      </c>
      <c r="R30" s="2" t="str">
        <f t="shared" si="8"/>
        <v>-</v>
      </c>
      <c r="AS30" t="s">
        <v>2813</v>
      </c>
      <c r="AT30" t="s">
        <v>491</v>
      </c>
      <c r="AU30">
        <v>4</v>
      </c>
      <c r="AW30" s="31">
        <v>1</v>
      </c>
      <c r="AX30" s="33">
        <v>55</v>
      </c>
      <c r="AY30" s="36">
        <f t="shared" si="9"/>
        <v>1055</v>
      </c>
      <c r="BA30" s="7" t="s">
        <v>31</v>
      </c>
      <c r="BJ30" s="1">
        <v>67637</v>
      </c>
      <c r="BK30" s="1">
        <v>4630</v>
      </c>
      <c r="BM30" s="1">
        <f t="shared" si="10"/>
        <v>72267</v>
      </c>
      <c r="BO30" s="1">
        <v>34846</v>
      </c>
      <c r="BP30" s="1">
        <f t="shared" si="13"/>
        <v>33854</v>
      </c>
      <c r="BR30" s="1">
        <v>992</v>
      </c>
    </row>
    <row r="31" spans="1:70" hidden="1" outlineLevel="1" x14ac:dyDescent="0.2">
      <c r="A31" t="s">
        <v>2163</v>
      </c>
      <c r="B31" t="s">
        <v>491</v>
      </c>
      <c r="C31" s="21">
        <v>16433</v>
      </c>
      <c r="F31" s="1">
        <f t="shared" si="11"/>
        <v>12712</v>
      </c>
      <c r="G31" s="1">
        <f t="shared" si="12"/>
        <v>11919</v>
      </c>
      <c r="H31" s="1">
        <v>7568</v>
      </c>
      <c r="I31" s="1">
        <v>7355</v>
      </c>
      <c r="J31" s="2" t="str">
        <f t="shared" si="0"/>
        <v/>
      </c>
      <c r="K31" s="2">
        <f t="shared" si="1"/>
        <v>0.57858716173694147</v>
      </c>
      <c r="L31" s="50" t="str">
        <f t="shared" si="2"/>
        <v/>
      </c>
      <c r="M31" s="50" t="str">
        <f t="shared" si="3"/>
        <v/>
      </c>
      <c r="N31" s="50" t="str">
        <f t="shared" si="4"/>
        <v/>
      </c>
      <c r="O31" s="2" t="str">
        <f t="shared" si="5"/>
        <v>-</v>
      </c>
      <c r="P31" s="2" t="str">
        <f t="shared" si="6"/>
        <v>-</v>
      </c>
      <c r="Q31" s="2" t="str">
        <f t="shared" si="7"/>
        <v>-</v>
      </c>
      <c r="R31" s="2" t="str">
        <f t="shared" si="8"/>
        <v>-</v>
      </c>
      <c r="AS31" t="s">
        <v>2163</v>
      </c>
      <c r="AT31" t="s">
        <v>491</v>
      </c>
      <c r="AU31">
        <v>4</v>
      </c>
      <c r="AW31" s="31">
        <v>1</v>
      </c>
      <c r="AX31" s="33">
        <v>57</v>
      </c>
      <c r="AY31" s="36">
        <f t="shared" si="9"/>
        <v>1057</v>
      </c>
      <c r="BA31" s="7" t="s">
        <v>31</v>
      </c>
      <c r="BJ31" s="1">
        <v>11919</v>
      </c>
      <c r="BK31" s="1">
        <v>793</v>
      </c>
      <c r="BM31" s="1">
        <f t="shared" si="10"/>
        <v>12712</v>
      </c>
      <c r="BO31" s="1">
        <v>7568</v>
      </c>
      <c r="BP31" s="1">
        <f t="shared" si="13"/>
        <v>7132</v>
      </c>
      <c r="BR31" s="1">
        <v>436</v>
      </c>
    </row>
    <row r="32" spans="1:70" hidden="1" outlineLevel="1" x14ac:dyDescent="0.2">
      <c r="A32" t="s">
        <v>2023</v>
      </c>
      <c r="B32" t="s">
        <v>491</v>
      </c>
      <c r="C32" s="21">
        <v>31363</v>
      </c>
      <c r="F32" s="1">
        <f t="shared" si="11"/>
        <v>18568</v>
      </c>
      <c r="G32" s="1">
        <f t="shared" si="12"/>
        <v>17850</v>
      </c>
      <c r="H32" s="1">
        <v>8962</v>
      </c>
      <c r="I32" s="1">
        <v>8729</v>
      </c>
      <c r="J32" s="2" t="str">
        <f t="shared" si="0"/>
        <v/>
      </c>
      <c r="K32" s="2">
        <f t="shared" si="1"/>
        <v>0.47010986643688063</v>
      </c>
      <c r="L32" s="50" t="str">
        <f t="shared" si="2"/>
        <v/>
      </c>
      <c r="M32" s="50" t="str">
        <f t="shared" si="3"/>
        <v/>
      </c>
      <c r="N32" s="50" t="str">
        <f t="shared" si="4"/>
        <v/>
      </c>
      <c r="O32" s="2" t="str">
        <f t="shared" si="5"/>
        <v>-</v>
      </c>
      <c r="P32" s="2" t="str">
        <f t="shared" si="6"/>
        <v>-</v>
      </c>
      <c r="Q32" s="2" t="str">
        <f t="shared" si="7"/>
        <v>-</v>
      </c>
      <c r="R32" s="2" t="str">
        <f t="shared" si="8"/>
        <v>-</v>
      </c>
      <c r="AS32" t="s">
        <v>2023</v>
      </c>
      <c r="AT32" t="s">
        <v>491</v>
      </c>
      <c r="AU32">
        <v>4</v>
      </c>
      <c r="AW32" s="31">
        <v>1</v>
      </c>
      <c r="AX32" s="33">
        <v>59</v>
      </c>
      <c r="AY32" s="36">
        <f t="shared" si="9"/>
        <v>1059</v>
      </c>
      <c r="BA32" s="7" t="s">
        <v>31</v>
      </c>
      <c r="BJ32" s="1">
        <v>17850</v>
      </c>
      <c r="BK32" s="1">
        <v>718</v>
      </c>
      <c r="BM32" s="1">
        <f t="shared" si="10"/>
        <v>18568</v>
      </c>
      <c r="BO32" s="1">
        <v>8962</v>
      </c>
      <c r="BP32" s="1">
        <f t="shared" si="13"/>
        <v>8641</v>
      </c>
      <c r="BR32" s="1">
        <v>321</v>
      </c>
    </row>
    <row r="33" spans="1:70" hidden="1" outlineLevel="1" x14ac:dyDescent="0.2">
      <c r="A33" t="s">
        <v>1744</v>
      </c>
      <c r="B33" t="s">
        <v>491</v>
      </c>
      <c r="C33" s="21">
        <v>26314</v>
      </c>
      <c r="F33" s="1">
        <f t="shared" si="11"/>
        <v>18655</v>
      </c>
      <c r="G33" s="1">
        <f t="shared" si="12"/>
        <v>17254</v>
      </c>
      <c r="H33" s="1">
        <v>9059</v>
      </c>
      <c r="I33" s="1">
        <v>8941</v>
      </c>
      <c r="J33" s="2" t="str">
        <f t="shared" si="0"/>
        <v/>
      </c>
      <c r="K33" s="2">
        <f t="shared" si="1"/>
        <v>0.47928169391584025</v>
      </c>
      <c r="L33" s="50" t="str">
        <f t="shared" si="2"/>
        <v/>
      </c>
      <c r="M33" s="50" t="str">
        <f t="shared" si="3"/>
        <v/>
      </c>
      <c r="N33" s="50" t="str">
        <f t="shared" si="4"/>
        <v/>
      </c>
      <c r="O33" s="2" t="str">
        <f t="shared" si="5"/>
        <v>-</v>
      </c>
      <c r="P33" s="2" t="str">
        <f t="shared" si="6"/>
        <v>-</v>
      </c>
      <c r="Q33" s="2" t="str">
        <f t="shared" si="7"/>
        <v>-</v>
      </c>
      <c r="R33" s="2" t="str">
        <f t="shared" si="8"/>
        <v>-</v>
      </c>
      <c r="AS33" t="s">
        <v>1744</v>
      </c>
      <c r="AT33" t="s">
        <v>491</v>
      </c>
      <c r="AU33">
        <v>2</v>
      </c>
      <c r="AW33" s="31">
        <v>1</v>
      </c>
      <c r="AX33" s="33">
        <v>61</v>
      </c>
      <c r="AY33" s="36">
        <f t="shared" si="9"/>
        <v>1061</v>
      </c>
      <c r="BA33" s="7" t="s">
        <v>31</v>
      </c>
      <c r="BJ33" s="1">
        <v>17254</v>
      </c>
      <c r="BK33" s="1">
        <v>1401</v>
      </c>
      <c r="BM33" s="1">
        <f t="shared" si="10"/>
        <v>18655</v>
      </c>
      <c r="BO33" s="1">
        <v>9059</v>
      </c>
      <c r="BP33" s="1">
        <f t="shared" si="13"/>
        <v>8879</v>
      </c>
      <c r="BR33" s="1">
        <v>180</v>
      </c>
    </row>
    <row r="34" spans="1:70" hidden="1" outlineLevel="1" x14ac:dyDescent="0.2">
      <c r="A34" t="s">
        <v>174</v>
      </c>
      <c r="B34" t="s">
        <v>491</v>
      </c>
      <c r="C34" s="21">
        <v>8233</v>
      </c>
      <c r="F34" s="1">
        <f t="shared" si="11"/>
        <v>7104</v>
      </c>
      <c r="G34" s="1">
        <f t="shared" si="12"/>
        <v>6557</v>
      </c>
      <c r="H34" s="1">
        <v>4183</v>
      </c>
      <c r="I34" s="1">
        <v>3632</v>
      </c>
      <c r="J34" s="2" t="str">
        <f t="shared" si="0"/>
        <v/>
      </c>
      <c r="K34" s="2">
        <f t="shared" si="1"/>
        <v>0.51126126126126126</v>
      </c>
      <c r="L34" s="50" t="str">
        <f t="shared" si="2"/>
        <v/>
      </c>
      <c r="M34" s="50" t="str">
        <f t="shared" si="3"/>
        <v/>
      </c>
      <c r="N34" s="50" t="str">
        <f t="shared" si="4"/>
        <v/>
      </c>
      <c r="O34" s="2" t="str">
        <f t="shared" si="5"/>
        <v>-</v>
      </c>
      <c r="P34" s="2" t="str">
        <f t="shared" si="6"/>
        <v>-</v>
      </c>
      <c r="Q34" s="2" t="str">
        <f t="shared" si="7"/>
        <v>-</v>
      </c>
      <c r="R34" s="2" t="str">
        <f t="shared" si="8"/>
        <v>-</v>
      </c>
      <c r="AS34" t="s">
        <v>174</v>
      </c>
      <c r="AT34" t="s">
        <v>491</v>
      </c>
      <c r="AU34">
        <v>7</v>
      </c>
      <c r="AW34" s="31">
        <v>1</v>
      </c>
      <c r="AX34" s="33">
        <v>63</v>
      </c>
      <c r="AY34" s="36">
        <f t="shared" si="9"/>
        <v>1063</v>
      </c>
      <c r="BA34" s="7" t="s">
        <v>31</v>
      </c>
      <c r="BJ34" s="1">
        <v>6557</v>
      </c>
      <c r="BK34" s="1">
        <v>547</v>
      </c>
      <c r="BM34" s="1">
        <f t="shared" si="10"/>
        <v>7104</v>
      </c>
      <c r="BO34" s="1">
        <v>4183</v>
      </c>
      <c r="BP34" s="1">
        <f t="shared" si="13"/>
        <v>3906</v>
      </c>
      <c r="BR34" s="1">
        <v>277</v>
      </c>
    </row>
    <row r="35" spans="1:70" hidden="1" outlineLevel="1" x14ac:dyDescent="0.2">
      <c r="A35" t="s">
        <v>263</v>
      </c>
      <c r="B35" t="s">
        <v>491</v>
      </c>
      <c r="C35" s="21">
        <v>14726</v>
      </c>
      <c r="F35" s="1">
        <f t="shared" si="11"/>
        <v>12268</v>
      </c>
      <c r="G35" s="1">
        <f t="shared" si="12"/>
        <v>11285</v>
      </c>
      <c r="H35" s="1">
        <v>6612</v>
      </c>
      <c r="I35" s="1">
        <v>4767</v>
      </c>
      <c r="J35" s="2" t="str">
        <f t="shared" ref="J35:J66" si="14">IF(D35&gt;0,I35/D35,"")</f>
        <v/>
      </c>
      <c r="K35" s="2">
        <f t="shared" ref="K35:K70" si="15">IF(F35&gt;0,I35/F35,"")</f>
        <v>0.38857189435930878</v>
      </c>
      <c r="L35" s="50" t="str">
        <f t="shared" ref="L35:L70" si="16">IF(S35&gt;0,RANK(S35,$S35:$AP35),"")</f>
        <v/>
      </c>
      <c r="M35" s="50" t="str">
        <f t="shared" ref="M35:M70" si="17">IF(T35&gt;0,RANK(T35,$S35:$AP35),"")</f>
        <v/>
      </c>
      <c r="N35" s="50" t="str">
        <f t="shared" ref="N35:N70" si="18">IF(U35&gt;0,RANK(U35,$S35:$AP35),"")</f>
        <v/>
      </c>
      <c r="O35" s="2" t="str">
        <f t="shared" ref="O35:O70" si="19">IF(SUM($S35:$AO35)=0,"-",S35/SUM($S35:$AO35))</f>
        <v>-</v>
      </c>
      <c r="P35" s="2" t="str">
        <f t="shared" ref="P35:P70" si="20">IF(SUM($S35:$AO35)=0,"-",T35/SUM($S35:$AO35))</f>
        <v>-</v>
      </c>
      <c r="Q35" s="2" t="str">
        <f t="shared" ref="Q35:Q70" si="21">IF(SUM($S35:$AO35)=0,"-",U35/SUM($S35:$AO35))</f>
        <v>-</v>
      </c>
      <c r="R35" s="2" t="str">
        <f t="shared" ref="R35:R66" si="22">IF(SUM($S35:$AO35)=0,"-",(1-O35-P35-Q35))</f>
        <v>-</v>
      </c>
      <c r="AS35" t="s">
        <v>263</v>
      </c>
      <c r="AT35" t="s">
        <v>491</v>
      </c>
      <c r="AU35">
        <v>7</v>
      </c>
      <c r="AW35" s="31">
        <v>1</v>
      </c>
      <c r="AX35" s="33">
        <v>65</v>
      </c>
      <c r="AY35" s="36">
        <f t="shared" ref="AY35:AY66" si="23">1000*AW35+AX35</f>
        <v>1065</v>
      </c>
      <c r="BA35" s="7" t="s">
        <v>31</v>
      </c>
      <c r="BJ35" s="1">
        <v>11285</v>
      </c>
      <c r="BK35" s="1">
        <v>983</v>
      </c>
      <c r="BM35" s="1">
        <f t="shared" ref="BM35:BM66" si="24">SUM(BJ35:BL35)</f>
        <v>12268</v>
      </c>
      <c r="BO35" s="1">
        <v>6612</v>
      </c>
      <c r="BP35" s="1">
        <f t="shared" si="13"/>
        <v>6296</v>
      </c>
      <c r="BR35" s="1">
        <v>316</v>
      </c>
    </row>
    <row r="36" spans="1:70" hidden="1" outlineLevel="1" x14ac:dyDescent="0.2">
      <c r="A36" t="s">
        <v>1314</v>
      </c>
      <c r="B36" t="s">
        <v>491</v>
      </c>
      <c r="C36" s="21">
        <v>17209</v>
      </c>
      <c r="F36" s="1">
        <f t="shared" si="11"/>
        <v>13127</v>
      </c>
      <c r="G36" s="1">
        <f t="shared" si="12"/>
        <v>12269</v>
      </c>
      <c r="H36" s="1">
        <v>6782</v>
      </c>
      <c r="I36" s="1">
        <v>6681</v>
      </c>
      <c r="J36" s="2" t="str">
        <f t="shared" si="14"/>
        <v/>
      </c>
      <c r="K36" s="2">
        <f t="shared" si="15"/>
        <v>0.50895101698788758</v>
      </c>
      <c r="L36" s="50" t="str">
        <f t="shared" si="16"/>
        <v/>
      </c>
      <c r="M36" s="50" t="str">
        <f t="shared" si="17"/>
        <v/>
      </c>
      <c r="N36" s="50" t="str">
        <f t="shared" si="18"/>
        <v/>
      </c>
      <c r="O36" s="2" t="str">
        <f t="shared" si="19"/>
        <v>-</v>
      </c>
      <c r="P36" s="2" t="str">
        <f t="shared" si="20"/>
        <v>-</v>
      </c>
      <c r="Q36" s="2" t="str">
        <f t="shared" si="21"/>
        <v>-</v>
      </c>
      <c r="R36" s="2" t="str">
        <f t="shared" si="22"/>
        <v>-</v>
      </c>
      <c r="AS36" t="s">
        <v>1314</v>
      </c>
      <c r="AT36" t="s">
        <v>491</v>
      </c>
      <c r="AU36">
        <v>2</v>
      </c>
      <c r="AW36" s="31">
        <v>1</v>
      </c>
      <c r="AX36" s="33">
        <v>67</v>
      </c>
      <c r="AY36" s="36">
        <f t="shared" si="23"/>
        <v>1067</v>
      </c>
      <c r="BA36" s="7" t="s">
        <v>31</v>
      </c>
      <c r="BJ36" s="1">
        <v>12269</v>
      </c>
      <c r="BK36" s="1">
        <v>858</v>
      </c>
      <c r="BM36" s="1">
        <f t="shared" si="24"/>
        <v>13127</v>
      </c>
      <c r="BO36" s="1">
        <v>6782</v>
      </c>
      <c r="BP36" s="1">
        <f t="shared" si="13"/>
        <v>6523</v>
      </c>
      <c r="BR36" s="1">
        <v>259</v>
      </c>
    </row>
    <row r="37" spans="1:70" hidden="1" outlineLevel="1" x14ac:dyDescent="0.2">
      <c r="A37" t="s">
        <v>854</v>
      </c>
      <c r="B37" t="s">
        <v>491</v>
      </c>
      <c r="C37" s="21">
        <v>104722</v>
      </c>
      <c r="F37" s="1">
        <f t="shared" si="11"/>
        <v>74296</v>
      </c>
      <c r="G37" s="1">
        <f t="shared" si="12"/>
        <v>66482</v>
      </c>
      <c r="H37" s="1">
        <v>32357</v>
      </c>
      <c r="I37" s="1">
        <v>32131</v>
      </c>
      <c r="J37" s="2" t="str">
        <f t="shared" si="14"/>
        <v/>
      </c>
      <c r="K37" s="2">
        <f t="shared" si="15"/>
        <v>0.43247281145687522</v>
      </c>
      <c r="L37" s="50" t="str">
        <f t="shared" si="16"/>
        <v/>
      </c>
      <c r="M37" s="50" t="str">
        <f t="shared" si="17"/>
        <v/>
      </c>
      <c r="N37" s="50" t="str">
        <f t="shared" si="18"/>
        <v/>
      </c>
      <c r="O37" s="2" t="str">
        <f t="shared" si="19"/>
        <v>-</v>
      </c>
      <c r="P37" s="2" t="str">
        <f t="shared" si="20"/>
        <v>-</v>
      </c>
      <c r="Q37" s="2" t="str">
        <f t="shared" si="21"/>
        <v>-</v>
      </c>
      <c r="R37" s="2" t="str">
        <f t="shared" si="22"/>
        <v>-</v>
      </c>
      <c r="AS37" t="s">
        <v>854</v>
      </c>
      <c r="AT37" t="s">
        <v>491</v>
      </c>
      <c r="AU37">
        <v>2</v>
      </c>
      <c r="AW37" s="31">
        <v>1</v>
      </c>
      <c r="AX37" s="33">
        <v>69</v>
      </c>
      <c r="AY37" s="36">
        <f t="shared" si="23"/>
        <v>1069</v>
      </c>
      <c r="BA37" s="7" t="s">
        <v>31</v>
      </c>
      <c r="BJ37" s="1">
        <v>66482</v>
      </c>
      <c r="BK37" s="1">
        <v>7814</v>
      </c>
      <c r="BM37" s="1">
        <f t="shared" si="24"/>
        <v>74296</v>
      </c>
      <c r="BO37" s="1">
        <v>32357</v>
      </c>
      <c r="BP37" s="1">
        <f t="shared" si="13"/>
        <v>31504</v>
      </c>
      <c r="BR37" s="1">
        <v>853</v>
      </c>
    </row>
    <row r="38" spans="1:70" hidden="1" outlineLevel="1" x14ac:dyDescent="0.2">
      <c r="A38" t="s">
        <v>526</v>
      </c>
      <c r="B38" t="s">
        <v>491</v>
      </c>
      <c r="C38" s="21">
        <v>51736</v>
      </c>
      <c r="F38" s="1">
        <f t="shared" si="11"/>
        <v>37671</v>
      </c>
      <c r="G38" s="1">
        <f t="shared" si="12"/>
        <v>34624</v>
      </c>
      <c r="H38" s="1">
        <v>15850</v>
      </c>
      <c r="I38" s="1">
        <v>15581</v>
      </c>
      <c r="J38" s="2" t="str">
        <f t="shared" si="14"/>
        <v/>
      </c>
      <c r="K38" s="2">
        <f t="shared" si="15"/>
        <v>0.41360728411775638</v>
      </c>
      <c r="L38" s="50" t="str">
        <f t="shared" si="16"/>
        <v/>
      </c>
      <c r="M38" s="50" t="str">
        <f t="shared" si="17"/>
        <v/>
      </c>
      <c r="N38" s="50" t="str">
        <f t="shared" si="18"/>
        <v/>
      </c>
      <c r="O38" s="2" t="str">
        <f t="shared" si="19"/>
        <v>-</v>
      </c>
      <c r="P38" s="2" t="str">
        <f t="shared" si="20"/>
        <v>-</v>
      </c>
      <c r="Q38" s="2" t="str">
        <f t="shared" si="21"/>
        <v>-</v>
      </c>
      <c r="R38" s="2" t="str">
        <f t="shared" si="22"/>
        <v>-</v>
      </c>
      <c r="AS38" t="s">
        <v>526</v>
      </c>
      <c r="AT38" t="s">
        <v>491</v>
      </c>
      <c r="AU38">
        <v>0</v>
      </c>
      <c r="AW38" s="31">
        <v>1</v>
      </c>
      <c r="AX38" s="33">
        <v>71</v>
      </c>
      <c r="AY38" s="36">
        <f t="shared" si="23"/>
        <v>1071</v>
      </c>
      <c r="BA38" s="7" t="s">
        <v>31</v>
      </c>
      <c r="BJ38" s="1">
        <v>34624</v>
      </c>
      <c r="BK38" s="1">
        <v>3047</v>
      </c>
      <c r="BM38" s="1">
        <f t="shared" si="24"/>
        <v>37671</v>
      </c>
      <c r="BO38" s="1">
        <v>15850</v>
      </c>
      <c r="BP38" s="1">
        <f t="shared" si="13"/>
        <v>15412</v>
      </c>
      <c r="BR38" s="1">
        <v>438</v>
      </c>
    </row>
    <row r="39" spans="1:70" hidden="1" outlineLevel="1" x14ac:dyDescent="0.2">
      <c r="A39" t="s">
        <v>958</v>
      </c>
      <c r="B39" t="s">
        <v>491</v>
      </c>
      <c r="C39" s="21">
        <v>659300</v>
      </c>
      <c r="F39" s="1">
        <f t="shared" si="11"/>
        <v>479959</v>
      </c>
      <c r="G39" s="1">
        <f t="shared" si="12"/>
        <v>445200</v>
      </c>
      <c r="H39" s="1">
        <v>258920</v>
      </c>
      <c r="I39" s="1">
        <v>244166</v>
      </c>
      <c r="J39" s="2" t="str">
        <f t="shared" si="14"/>
        <v/>
      </c>
      <c r="K39" s="2">
        <f t="shared" si="15"/>
        <v>0.50872262005712987</v>
      </c>
      <c r="L39" s="50" t="str">
        <f t="shared" si="16"/>
        <v/>
      </c>
      <c r="M39" s="50" t="str">
        <f t="shared" si="17"/>
        <v/>
      </c>
      <c r="N39" s="50" t="str">
        <f t="shared" si="18"/>
        <v/>
      </c>
      <c r="O39" s="2" t="str">
        <f t="shared" si="19"/>
        <v>-</v>
      </c>
      <c r="P39" s="2" t="str">
        <f t="shared" si="20"/>
        <v>-</v>
      </c>
      <c r="Q39" s="2" t="str">
        <f t="shared" si="21"/>
        <v>-</v>
      </c>
      <c r="R39" s="2" t="str">
        <f t="shared" si="22"/>
        <v>-</v>
      </c>
      <c r="AS39" t="s">
        <v>958</v>
      </c>
      <c r="AT39" t="s">
        <v>491</v>
      </c>
      <c r="AU39">
        <v>0</v>
      </c>
      <c r="AW39" s="31">
        <v>1</v>
      </c>
      <c r="AX39" s="33">
        <v>73</v>
      </c>
      <c r="AY39" s="36">
        <f t="shared" si="23"/>
        <v>1073</v>
      </c>
      <c r="BA39" s="7" t="s">
        <v>31</v>
      </c>
      <c r="BJ39" s="1">
        <v>445200</v>
      </c>
      <c r="BK39" s="1">
        <v>34759</v>
      </c>
      <c r="BM39" s="1">
        <f t="shared" si="24"/>
        <v>479959</v>
      </c>
      <c r="BO39" s="1">
        <v>258920</v>
      </c>
      <c r="BP39" s="1">
        <f t="shared" si="13"/>
        <v>252488</v>
      </c>
      <c r="BR39" s="1">
        <v>6432</v>
      </c>
    </row>
    <row r="40" spans="1:70" hidden="1" outlineLevel="1" x14ac:dyDescent="0.2">
      <c r="A40" t="s">
        <v>968</v>
      </c>
      <c r="B40" t="s">
        <v>491</v>
      </c>
      <c r="C40" s="21">
        <v>13844</v>
      </c>
      <c r="F40" s="1">
        <f t="shared" si="11"/>
        <v>10915</v>
      </c>
      <c r="G40" s="1">
        <f t="shared" si="12"/>
        <v>9810</v>
      </c>
      <c r="H40" s="1">
        <v>5446</v>
      </c>
      <c r="I40" s="1">
        <v>5357</v>
      </c>
      <c r="J40" s="2" t="str">
        <f t="shared" si="14"/>
        <v/>
      </c>
      <c r="K40" s="2">
        <f t="shared" si="15"/>
        <v>0.49079248740265691</v>
      </c>
      <c r="L40" s="50" t="str">
        <f t="shared" si="16"/>
        <v/>
      </c>
      <c r="M40" s="50" t="str">
        <f t="shared" si="17"/>
        <v/>
      </c>
      <c r="N40" s="50" t="str">
        <f t="shared" si="18"/>
        <v/>
      </c>
      <c r="O40" s="2" t="str">
        <f t="shared" si="19"/>
        <v>-</v>
      </c>
      <c r="P40" s="2" t="str">
        <f t="shared" si="20"/>
        <v>-</v>
      </c>
      <c r="Q40" s="2" t="str">
        <f t="shared" si="21"/>
        <v>-</v>
      </c>
      <c r="R40" s="2" t="str">
        <f t="shared" si="22"/>
        <v>-</v>
      </c>
      <c r="AS40" t="s">
        <v>968</v>
      </c>
      <c r="AT40" t="s">
        <v>491</v>
      </c>
      <c r="AU40">
        <v>4</v>
      </c>
      <c r="AW40" s="31">
        <v>1</v>
      </c>
      <c r="AX40" s="33">
        <v>75</v>
      </c>
      <c r="AY40" s="36">
        <f t="shared" si="23"/>
        <v>1075</v>
      </c>
      <c r="BA40" s="7" t="s">
        <v>31</v>
      </c>
      <c r="BJ40" s="1">
        <v>9810</v>
      </c>
      <c r="BK40" s="1">
        <v>1105</v>
      </c>
      <c r="BM40" s="1">
        <f t="shared" si="24"/>
        <v>10915</v>
      </c>
      <c r="BO40" s="1">
        <v>5446</v>
      </c>
      <c r="BP40" s="1">
        <f t="shared" si="13"/>
        <v>5298</v>
      </c>
      <c r="BR40" s="1">
        <v>148</v>
      </c>
    </row>
    <row r="41" spans="1:70" hidden="1" outlineLevel="1" x14ac:dyDescent="0.2">
      <c r="A41" t="s">
        <v>1713</v>
      </c>
      <c r="B41" t="s">
        <v>491</v>
      </c>
      <c r="C41" s="21">
        <v>92387</v>
      </c>
      <c r="F41" s="1">
        <f t="shared" si="11"/>
        <v>63635</v>
      </c>
      <c r="G41" s="1">
        <f t="shared" si="12"/>
        <v>58260</v>
      </c>
      <c r="H41" s="1">
        <v>31186</v>
      </c>
      <c r="I41" s="1">
        <v>30804</v>
      </c>
      <c r="J41" s="2" t="str">
        <f t="shared" si="14"/>
        <v/>
      </c>
      <c r="K41" s="2">
        <f t="shared" si="15"/>
        <v>0.48407323014064585</v>
      </c>
      <c r="L41" s="50" t="str">
        <f t="shared" si="16"/>
        <v/>
      </c>
      <c r="M41" s="50" t="str">
        <f t="shared" si="17"/>
        <v/>
      </c>
      <c r="N41" s="50" t="str">
        <f t="shared" si="18"/>
        <v/>
      </c>
      <c r="O41" s="2" t="str">
        <f t="shared" si="19"/>
        <v>-</v>
      </c>
      <c r="P41" s="2" t="str">
        <f t="shared" si="20"/>
        <v>-</v>
      </c>
      <c r="Q41" s="2" t="str">
        <f t="shared" si="21"/>
        <v>-</v>
      </c>
      <c r="R41" s="2" t="str">
        <f t="shared" si="22"/>
        <v>-</v>
      </c>
      <c r="AS41" t="s">
        <v>1713</v>
      </c>
      <c r="AT41" t="s">
        <v>491</v>
      </c>
      <c r="AU41">
        <v>5</v>
      </c>
      <c r="AW41" s="31">
        <v>1</v>
      </c>
      <c r="AX41" s="33">
        <v>77</v>
      </c>
      <c r="AY41" s="36">
        <f t="shared" si="23"/>
        <v>1077</v>
      </c>
      <c r="BA41" s="7" t="s">
        <v>31</v>
      </c>
      <c r="BJ41" s="1">
        <v>58260</v>
      </c>
      <c r="BK41" s="1">
        <v>5375</v>
      </c>
      <c r="BM41" s="1">
        <f t="shared" si="24"/>
        <v>63635</v>
      </c>
      <c r="BO41" s="1">
        <v>31186</v>
      </c>
      <c r="BP41" s="1">
        <f t="shared" si="13"/>
        <v>30049</v>
      </c>
      <c r="BR41" s="1">
        <v>1137</v>
      </c>
    </row>
    <row r="42" spans="1:70" hidden="1" outlineLevel="1" x14ac:dyDescent="0.2">
      <c r="A42" t="s">
        <v>1356</v>
      </c>
      <c r="B42" t="s">
        <v>491</v>
      </c>
      <c r="C42" s="21">
        <v>32957</v>
      </c>
      <c r="F42" s="1">
        <f t="shared" si="11"/>
        <v>24374</v>
      </c>
      <c r="G42" s="1">
        <f t="shared" si="12"/>
        <v>22883</v>
      </c>
      <c r="H42" s="1">
        <v>12131</v>
      </c>
      <c r="I42" s="1">
        <v>11794</v>
      </c>
      <c r="J42" s="2" t="str">
        <f t="shared" si="14"/>
        <v/>
      </c>
      <c r="K42" s="2">
        <f t="shared" si="15"/>
        <v>0.48387626159021907</v>
      </c>
      <c r="L42" s="50" t="str">
        <f t="shared" si="16"/>
        <v/>
      </c>
      <c r="M42" s="50" t="str">
        <f t="shared" si="17"/>
        <v/>
      </c>
      <c r="N42" s="50" t="str">
        <f t="shared" si="18"/>
        <v/>
      </c>
      <c r="O42" s="2" t="str">
        <f t="shared" si="19"/>
        <v>-</v>
      </c>
      <c r="P42" s="2" t="str">
        <f t="shared" si="20"/>
        <v>-</v>
      </c>
      <c r="Q42" s="2" t="str">
        <f t="shared" si="21"/>
        <v>-</v>
      </c>
      <c r="R42" s="2" t="str">
        <f t="shared" si="22"/>
        <v>-</v>
      </c>
      <c r="AS42" t="s">
        <v>1356</v>
      </c>
      <c r="AT42" t="s">
        <v>491</v>
      </c>
      <c r="AU42">
        <v>4</v>
      </c>
      <c r="AW42" s="31">
        <v>1</v>
      </c>
      <c r="AX42" s="33">
        <v>79</v>
      </c>
      <c r="AY42" s="36">
        <f t="shared" si="23"/>
        <v>1079</v>
      </c>
      <c r="BA42" s="7" t="s">
        <v>31</v>
      </c>
      <c r="BJ42" s="1">
        <v>22883</v>
      </c>
      <c r="BK42" s="1">
        <v>1491</v>
      </c>
      <c r="BM42" s="1">
        <f t="shared" si="24"/>
        <v>24374</v>
      </c>
      <c r="BO42" s="1">
        <v>12131</v>
      </c>
      <c r="BP42" s="1">
        <f t="shared" si="13"/>
        <v>11832</v>
      </c>
      <c r="BR42" s="1">
        <v>299</v>
      </c>
    </row>
    <row r="43" spans="1:70" hidden="1" outlineLevel="1" x14ac:dyDescent="0.2">
      <c r="A43" t="s">
        <v>1881</v>
      </c>
      <c r="B43" t="s">
        <v>491</v>
      </c>
      <c r="C43" s="21">
        <v>163941</v>
      </c>
      <c r="F43" s="1">
        <f t="shared" si="11"/>
        <v>111853</v>
      </c>
      <c r="G43" s="1">
        <f t="shared" si="12"/>
        <v>100765</v>
      </c>
      <c r="H43" s="1">
        <v>49541</v>
      </c>
      <c r="I43" s="1">
        <v>49314</v>
      </c>
      <c r="J43" s="2" t="str">
        <f t="shared" si="14"/>
        <v/>
      </c>
      <c r="K43" s="2">
        <f t="shared" si="15"/>
        <v>0.44088222935459936</v>
      </c>
      <c r="L43" s="50" t="str">
        <f t="shared" si="16"/>
        <v/>
      </c>
      <c r="M43" s="50" t="str">
        <f t="shared" si="17"/>
        <v/>
      </c>
      <c r="N43" s="50" t="str">
        <f t="shared" si="18"/>
        <v/>
      </c>
      <c r="O43" s="2" t="str">
        <f t="shared" si="19"/>
        <v>-</v>
      </c>
      <c r="P43" s="2" t="str">
        <f t="shared" si="20"/>
        <v>-</v>
      </c>
      <c r="Q43" s="2" t="str">
        <f t="shared" si="21"/>
        <v>-</v>
      </c>
      <c r="R43" s="2" t="str">
        <f t="shared" si="22"/>
        <v>-</v>
      </c>
      <c r="AS43" t="s">
        <v>1881</v>
      </c>
      <c r="AT43" t="s">
        <v>491</v>
      </c>
      <c r="AU43">
        <v>3</v>
      </c>
      <c r="AW43" s="31">
        <v>1</v>
      </c>
      <c r="AX43" s="33">
        <v>81</v>
      </c>
      <c r="AY43" s="36">
        <f t="shared" si="23"/>
        <v>1081</v>
      </c>
      <c r="BA43" s="7" t="s">
        <v>31</v>
      </c>
      <c r="BJ43" s="1">
        <v>100765</v>
      </c>
      <c r="BK43" s="1">
        <v>11088</v>
      </c>
      <c r="BM43" s="1">
        <f t="shared" si="24"/>
        <v>111853</v>
      </c>
      <c r="BO43" s="1">
        <v>49541</v>
      </c>
      <c r="BP43" s="1">
        <f t="shared" si="13"/>
        <v>47731</v>
      </c>
      <c r="BR43" s="1">
        <v>1810</v>
      </c>
    </row>
    <row r="44" spans="1:70" hidden="1" outlineLevel="1" x14ac:dyDescent="0.2">
      <c r="A44" t="s">
        <v>1511</v>
      </c>
      <c r="B44" t="s">
        <v>491</v>
      </c>
      <c r="C44" s="21">
        <v>96174</v>
      </c>
      <c r="F44" s="1">
        <f t="shared" si="11"/>
        <v>62889</v>
      </c>
      <c r="G44" s="1">
        <f t="shared" si="12"/>
        <v>59702</v>
      </c>
      <c r="H44" s="1">
        <v>33847</v>
      </c>
      <c r="I44" s="1">
        <v>33527</v>
      </c>
      <c r="J44" s="2" t="str">
        <f t="shared" si="14"/>
        <v/>
      </c>
      <c r="K44" s="2">
        <f t="shared" si="15"/>
        <v>0.53311389909205109</v>
      </c>
      <c r="L44" s="50" t="str">
        <f t="shared" si="16"/>
        <v/>
      </c>
      <c r="M44" s="50" t="str">
        <f t="shared" si="17"/>
        <v/>
      </c>
      <c r="N44" s="50" t="str">
        <f t="shared" si="18"/>
        <v/>
      </c>
      <c r="O44" s="2" t="str">
        <f t="shared" si="19"/>
        <v>-</v>
      </c>
      <c r="P44" s="2" t="str">
        <f t="shared" si="20"/>
        <v>-</v>
      </c>
      <c r="Q44" s="2" t="str">
        <f t="shared" si="21"/>
        <v>-</v>
      </c>
      <c r="R44" s="2" t="str">
        <f t="shared" si="22"/>
        <v>-</v>
      </c>
      <c r="AS44" t="s">
        <v>1511</v>
      </c>
      <c r="AT44" t="s">
        <v>491</v>
      </c>
      <c r="AU44">
        <v>5</v>
      </c>
      <c r="AW44" s="31">
        <v>1</v>
      </c>
      <c r="AX44" s="33">
        <v>83</v>
      </c>
      <c r="AY44" s="36">
        <f t="shared" si="23"/>
        <v>1083</v>
      </c>
      <c r="BA44" s="7" t="s">
        <v>31</v>
      </c>
      <c r="BJ44" s="1">
        <v>59702</v>
      </c>
      <c r="BK44" s="1">
        <v>3187</v>
      </c>
      <c r="BM44" s="1">
        <f t="shared" si="24"/>
        <v>62889</v>
      </c>
      <c r="BO44" s="1">
        <v>33847</v>
      </c>
      <c r="BP44" s="1">
        <f t="shared" si="13"/>
        <v>32623</v>
      </c>
      <c r="BR44" s="1">
        <v>1224</v>
      </c>
    </row>
    <row r="45" spans="1:70" hidden="1" outlineLevel="1" x14ac:dyDescent="0.2">
      <c r="A45" t="s">
        <v>1401</v>
      </c>
      <c r="B45" t="s">
        <v>491</v>
      </c>
      <c r="C45" s="21">
        <v>9974</v>
      </c>
      <c r="F45" s="1">
        <f t="shared" si="11"/>
        <v>10277</v>
      </c>
      <c r="G45" s="1">
        <f t="shared" si="12"/>
        <v>9397</v>
      </c>
      <c r="H45" s="1">
        <v>5079</v>
      </c>
      <c r="I45" s="1">
        <v>3908</v>
      </c>
      <c r="J45" s="2" t="str">
        <f t="shared" si="14"/>
        <v/>
      </c>
      <c r="K45" s="2">
        <f t="shared" si="15"/>
        <v>0.3802666147708475</v>
      </c>
      <c r="L45" s="50" t="str">
        <f t="shared" si="16"/>
        <v/>
      </c>
      <c r="M45" s="50" t="str">
        <f t="shared" si="17"/>
        <v/>
      </c>
      <c r="N45" s="50" t="str">
        <f t="shared" si="18"/>
        <v/>
      </c>
      <c r="O45" s="2" t="str">
        <f t="shared" si="19"/>
        <v>-</v>
      </c>
      <c r="P45" s="2" t="str">
        <f t="shared" si="20"/>
        <v>-</v>
      </c>
      <c r="Q45" s="2" t="str">
        <f t="shared" si="21"/>
        <v>-</v>
      </c>
      <c r="R45" s="2" t="str">
        <f t="shared" si="22"/>
        <v>-</v>
      </c>
      <c r="AS45" t="s">
        <v>1401</v>
      </c>
      <c r="AT45" t="s">
        <v>491</v>
      </c>
      <c r="AU45">
        <v>7</v>
      </c>
      <c r="AW45" s="31">
        <v>1</v>
      </c>
      <c r="AX45" s="33">
        <v>85</v>
      </c>
      <c r="AY45" s="36">
        <f t="shared" si="23"/>
        <v>1085</v>
      </c>
      <c r="BA45" s="7" t="s">
        <v>31</v>
      </c>
      <c r="BJ45" s="1">
        <v>9397</v>
      </c>
      <c r="BK45" s="1">
        <v>880</v>
      </c>
      <c r="BM45" s="1">
        <f t="shared" si="24"/>
        <v>10277</v>
      </c>
      <c r="BO45" s="1">
        <v>5079</v>
      </c>
      <c r="BP45" s="1">
        <f t="shared" si="13"/>
        <v>4853</v>
      </c>
      <c r="BR45" s="1">
        <v>226</v>
      </c>
    </row>
    <row r="46" spans="1:70" hidden="1" outlineLevel="1" x14ac:dyDescent="0.2">
      <c r="A46" t="s">
        <v>1254</v>
      </c>
      <c r="B46" t="s">
        <v>491</v>
      </c>
      <c r="C46" s="21">
        <v>18439</v>
      </c>
      <c r="F46" s="1">
        <f t="shared" si="11"/>
        <v>17616</v>
      </c>
      <c r="G46" s="1">
        <f t="shared" si="12"/>
        <v>15260</v>
      </c>
      <c r="H46" s="1">
        <v>7297</v>
      </c>
      <c r="I46" s="1">
        <v>7227</v>
      </c>
      <c r="J46" s="2" t="str">
        <f t="shared" si="14"/>
        <v/>
      </c>
      <c r="K46" s="2">
        <f t="shared" si="15"/>
        <v>0.41025204359673023</v>
      </c>
      <c r="L46" s="50" t="str">
        <f t="shared" si="16"/>
        <v/>
      </c>
      <c r="M46" s="50" t="str">
        <f t="shared" si="17"/>
        <v/>
      </c>
      <c r="N46" s="50" t="str">
        <f t="shared" si="18"/>
        <v/>
      </c>
      <c r="O46" s="2" t="str">
        <f t="shared" si="19"/>
        <v>-</v>
      </c>
      <c r="P46" s="2" t="str">
        <f t="shared" si="20"/>
        <v>-</v>
      </c>
      <c r="Q46" s="2" t="str">
        <f t="shared" si="21"/>
        <v>-</v>
      </c>
      <c r="R46" s="2" t="str">
        <f t="shared" si="22"/>
        <v>-</v>
      </c>
      <c r="AS46" t="s">
        <v>1254</v>
      </c>
      <c r="AT46" t="s">
        <v>491</v>
      </c>
      <c r="AU46">
        <v>3</v>
      </c>
      <c r="AW46" s="31">
        <v>1</v>
      </c>
      <c r="AX46" s="33">
        <v>87</v>
      </c>
      <c r="AY46" s="36">
        <f t="shared" si="23"/>
        <v>1087</v>
      </c>
      <c r="BA46" s="7" t="s">
        <v>31</v>
      </c>
      <c r="BJ46" s="1">
        <v>15260</v>
      </c>
      <c r="BK46" s="1">
        <v>2356</v>
      </c>
      <c r="BM46" s="1">
        <f t="shared" si="24"/>
        <v>17616</v>
      </c>
      <c r="BO46" s="1">
        <v>7297</v>
      </c>
      <c r="BP46" s="1">
        <f t="shared" si="13"/>
        <v>7052</v>
      </c>
      <c r="BR46" s="1">
        <v>245</v>
      </c>
    </row>
    <row r="47" spans="1:70" hidden="1" outlineLevel="1" x14ac:dyDescent="0.2">
      <c r="A47" t="s">
        <v>1255</v>
      </c>
      <c r="B47" t="s">
        <v>491</v>
      </c>
      <c r="C47" s="21">
        <v>366519</v>
      </c>
      <c r="F47" s="1">
        <f t="shared" si="11"/>
        <v>268389</v>
      </c>
      <c r="G47" s="1">
        <f t="shared" si="12"/>
        <v>241793</v>
      </c>
      <c r="H47" s="1">
        <v>142171</v>
      </c>
      <c r="I47" s="1">
        <v>141390</v>
      </c>
      <c r="J47" s="2" t="str">
        <f t="shared" si="14"/>
        <v/>
      </c>
      <c r="K47" s="2">
        <f t="shared" si="15"/>
        <v>0.52680996613124975</v>
      </c>
      <c r="L47" s="50" t="str">
        <f t="shared" si="16"/>
        <v/>
      </c>
      <c r="M47" s="50" t="str">
        <f t="shared" si="17"/>
        <v/>
      </c>
      <c r="N47" s="50" t="str">
        <f t="shared" si="18"/>
        <v/>
      </c>
      <c r="O47" s="2" t="str">
        <f t="shared" si="19"/>
        <v>-</v>
      </c>
      <c r="P47" s="2" t="str">
        <f t="shared" si="20"/>
        <v>-</v>
      </c>
      <c r="Q47" s="2" t="str">
        <f t="shared" si="21"/>
        <v>-</v>
      </c>
      <c r="R47" s="2" t="str">
        <f t="shared" si="22"/>
        <v>-</v>
      </c>
      <c r="AS47" t="s">
        <v>1255</v>
      </c>
      <c r="AT47" t="s">
        <v>491</v>
      </c>
      <c r="AU47">
        <v>5</v>
      </c>
      <c r="AW47" s="31">
        <v>1</v>
      </c>
      <c r="AX47" s="33">
        <v>89</v>
      </c>
      <c r="AY47" s="36">
        <f t="shared" si="23"/>
        <v>1089</v>
      </c>
      <c r="BA47" s="7" t="s">
        <v>31</v>
      </c>
      <c r="BJ47" s="1">
        <v>241793</v>
      </c>
      <c r="BK47" s="1">
        <v>26596</v>
      </c>
      <c r="BM47" s="1">
        <f t="shared" si="24"/>
        <v>268389</v>
      </c>
      <c r="BO47" s="1">
        <v>142171</v>
      </c>
      <c r="BP47" s="1">
        <f t="shared" si="13"/>
        <v>137023</v>
      </c>
      <c r="BR47" s="1">
        <v>5148</v>
      </c>
    </row>
    <row r="48" spans="1:70" hidden="1" outlineLevel="1" x14ac:dyDescent="0.2">
      <c r="A48" t="s">
        <v>1792</v>
      </c>
      <c r="B48" t="s">
        <v>491</v>
      </c>
      <c r="C48" s="21">
        <v>19066</v>
      </c>
      <c r="F48" s="1">
        <f t="shared" si="11"/>
        <v>16145</v>
      </c>
      <c r="G48" s="1">
        <f t="shared" si="12"/>
        <v>14241</v>
      </c>
      <c r="H48" s="1">
        <v>8817</v>
      </c>
      <c r="I48" s="1">
        <v>5423</v>
      </c>
      <c r="J48" s="2" t="str">
        <f t="shared" si="14"/>
        <v/>
      </c>
      <c r="K48" s="2">
        <f t="shared" si="15"/>
        <v>0.33589346546918553</v>
      </c>
      <c r="L48" s="50" t="str">
        <f t="shared" si="16"/>
        <v/>
      </c>
      <c r="M48" s="50" t="str">
        <f t="shared" si="17"/>
        <v/>
      </c>
      <c r="N48" s="50" t="str">
        <f t="shared" si="18"/>
        <v/>
      </c>
      <c r="O48" s="2" t="str">
        <f t="shared" si="19"/>
        <v>-</v>
      </c>
      <c r="P48" s="2" t="str">
        <f t="shared" si="20"/>
        <v>-</v>
      </c>
      <c r="Q48" s="2" t="str">
        <f t="shared" si="21"/>
        <v>-</v>
      </c>
      <c r="R48" s="2" t="str">
        <f t="shared" si="22"/>
        <v>-</v>
      </c>
      <c r="AS48" t="s">
        <v>1792</v>
      </c>
      <c r="AT48" t="s">
        <v>491</v>
      </c>
      <c r="AU48">
        <v>7</v>
      </c>
      <c r="AW48" s="31">
        <v>1</v>
      </c>
      <c r="AX48" s="33">
        <v>91</v>
      </c>
      <c r="AY48" s="36">
        <f t="shared" si="23"/>
        <v>1091</v>
      </c>
      <c r="BA48" s="7" t="s">
        <v>31</v>
      </c>
      <c r="BJ48" s="1">
        <v>14241</v>
      </c>
      <c r="BK48" s="1">
        <v>1904</v>
      </c>
      <c r="BM48" s="1">
        <f t="shared" si="24"/>
        <v>16145</v>
      </c>
      <c r="BO48" s="1">
        <v>8817</v>
      </c>
      <c r="BP48" s="1">
        <f t="shared" si="13"/>
        <v>8437</v>
      </c>
      <c r="BR48" s="1">
        <v>380</v>
      </c>
    </row>
    <row r="49" spans="1:70" hidden="1" outlineLevel="1" x14ac:dyDescent="0.2">
      <c r="A49" t="s">
        <v>2700</v>
      </c>
      <c r="B49" t="s">
        <v>491</v>
      </c>
      <c r="C49" s="21">
        <v>29763</v>
      </c>
      <c r="F49" s="1">
        <f t="shared" si="11"/>
        <v>20905</v>
      </c>
      <c r="G49" s="1">
        <f t="shared" si="12"/>
        <v>19149</v>
      </c>
      <c r="H49" s="1">
        <v>9992</v>
      </c>
      <c r="I49" s="1">
        <v>9855</v>
      </c>
      <c r="J49" s="2" t="str">
        <f t="shared" si="14"/>
        <v/>
      </c>
      <c r="K49" s="2">
        <f t="shared" si="15"/>
        <v>0.47141832097584307</v>
      </c>
      <c r="L49" s="50" t="str">
        <f t="shared" si="16"/>
        <v/>
      </c>
      <c r="M49" s="50" t="str">
        <f t="shared" si="17"/>
        <v/>
      </c>
      <c r="N49" s="50" t="str">
        <f t="shared" si="18"/>
        <v/>
      </c>
      <c r="O49" s="2" t="str">
        <f t="shared" si="19"/>
        <v>-</v>
      </c>
      <c r="P49" s="2" t="str">
        <f t="shared" si="20"/>
        <v>-</v>
      </c>
      <c r="Q49" s="2" t="str">
        <f t="shared" si="21"/>
        <v>-</v>
      </c>
      <c r="R49" s="2" t="str">
        <f t="shared" si="22"/>
        <v>-</v>
      </c>
      <c r="AS49" t="s">
        <v>2700</v>
      </c>
      <c r="AT49" t="s">
        <v>491</v>
      </c>
      <c r="AU49">
        <v>4</v>
      </c>
      <c r="AW49" s="31">
        <v>1</v>
      </c>
      <c r="AX49" s="33">
        <v>93</v>
      </c>
      <c r="AY49" s="36">
        <f t="shared" si="23"/>
        <v>1093</v>
      </c>
      <c r="BA49" s="7" t="s">
        <v>31</v>
      </c>
      <c r="BJ49" s="1">
        <v>19149</v>
      </c>
      <c r="BK49" s="1">
        <v>1756</v>
      </c>
      <c r="BM49" s="1">
        <f t="shared" si="24"/>
        <v>20905</v>
      </c>
      <c r="BO49" s="1">
        <v>9992</v>
      </c>
      <c r="BP49" s="1">
        <f t="shared" si="13"/>
        <v>9668</v>
      </c>
      <c r="BR49" s="1">
        <v>324</v>
      </c>
    </row>
    <row r="50" spans="1:70" hidden="1" outlineLevel="1" x14ac:dyDescent="0.2">
      <c r="A50" t="s">
        <v>2792</v>
      </c>
      <c r="B50" t="s">
        <v>491</v>
      </c>
      <c r="C50" s="21">
        <v>96109</v>
      </c>
      <c r="F50" s="1">
        <f t="shared" si="11"/>
        <v>59211</v>
      </c>
      <c r="G50" s="1">
        <f t="shared" si="12"/>
        <v>55169</v>
      </c>
      <c r="H50" s="1">
        <v>27467</v>
      </c>
      <c r="I50" s="1">
        <v>27205</v>
      </c>
      <c r="J50" s="2" t="str">
        <f t="shared" si="14"/>
        <v/>
      </c>
      <c r="K50" s="2">
        <f t="shared" si="15"/>
        <v>0.45945854655384977</v>
      </c>
      <c r="L50" s="50" t="str">
        <f t="shared" si="16"/>
        <v/>
      </c>
      <c r="M50" s="50" t="str">
        <f t="shared" si="17"/>
        <v/>
      </c>
      <c r="N50" s="50" t="str">
        <f t="shared" si="18"/>
        <v/>
      </c>
      <c r="O50" s="2" t="str">
        <f t="shared" si="19"/>
        <v>-</v>
      </c>
      <c r="P50" s="2" t="str">
        <f t="shared" si="20"/>
        <v>-</v>
      </c>
      <c r="Q50" s="2" t="str">
        <f t="shared" si="21"/>
        <v>-</v>
      </c>
      <c r="R50" s="2" t="str">
        <f t="shared" si="22"/>
        <v>-</v>
      </c>
      <c r="AS50" t="s">
        <v>2792</v>
      </c>
      <c r="AT50" t="s">
        <v>491</v>
      </c>
      <c r="AU50">
        <v>4</v>
      </c>
      <c r="AW50" s="31">
        <v>1</v>
      </c>
      <c r="AX50" s="33">
        <v>95</v>
      </c>
      <c r="AY50" s="36">
        <f t="shared" si="23"/>
        <v>1095</v>
      </c>
      <c r="BA50" s="7" t="s">
        <v>31</v>
      </c>
      <c r="BJ50" s="1">
        <v>55169</v>
      </c>
      <c r="BK50" s="1">
        <v>4042</v>
      </c>
      <c r="BM50" s="1">
        <f t="shared" si="24"/>
        <v>59211</v>
      </c>
      <c r="BO50" s="1">
        <v>27467</v>
      </c>
      <c r="BP50" s="1">
        <f t="shared" si="13"/>
        <v>26689</v>
      </c>
      <c r="BR50" s="1">
        <v>778</v>
      </c>
    </row>
    <row r="51" spans="1:70" hidden="1" outlineLevel="1" x14ac:dyDescent="0.2">
      <c r="A51" t="s">
        <v>1760</v>
      </c>
      <c r="B51" t="s">
        <v>491</v>
      </c>
      <c r="C51" s="21">
        <v>413757</v>
      </c>
      <c r="F51" s="1">
        <f t="shared" si="11"/>
        <v>295896</v>
      </c>
      <c r="G51" s="1">
        <f t="shared" si="12"/>
        <v>252481</v>
      </c>
      <c r="H51" s="1">
        <v>133994</v>
      </c>
      <c r="I51" s="1">
        <v>133187</v>
      </c>
      <c r="J51" s="2" t="str">
        <f t="shared" si="14"/>
        <v/>
      </c>
      <c r="K51" s="2">
        <f t="shared" si="15"/>
        <v>0.45011422932381645</v>
      </c>
      <c r="L51" s="50" t="str">
        <f t="shared" si="16"/>
        <v/>
      </c>
      <c r="M51" s="50" t="str">
        <f t="shared" si="17"/>
        <v/>
      </c>
      <c r="N51" s="50" t="str">
        <f t="shared" si="18"/>
        <v/>
      </c>
      <c r="O51" s="2" t="str">
        <f t="shared" si="19"/>
        <v>-</v>
      </c>
      <c r="P51" s="2" t="str">
        <f t="shared" si="20"/>
        <v>-</v>
      </c>
      <c r="Q51" s="2" t="str">
        <f t="shared" si="21"/>
        <v>-</v>
      </c>
      <c r="R51" s="2" t="str">
        <f t="shared" si="22"/>
        <v>-</v>
      </c>
      <c r="AS51" t="s">
        <v>1760</v>
      </c>
      <c r="AT51" t="s">
        <v>491</v>
      </c>
      <c r="AU51">
        <v>1</v>
      </c>
      <c r="AW51" s="31">
        <v>1</v>
      </c>
      <c r="AX51" s="33">
        <v>97</v>
      </c>
      <c r="AY51" s="36">
        <f t="shared" si="23"/>
        <v>1097</v>
      </c>
      <c r="BA51" s="7" t="s">
        <v>31</v>
      </c>
      <c r="BJ51" s="1">
        <v>252481</v>
      </c>
      <c r="BK51" s="1">
        <v>43415</v>
      </c>
      <c r="BM51" s="1">
        <f t="shared" si="24"/>
        <v>295896</v>
      </c>
      <c r="BO51" s="1">
        <v>133994</v>
      </c>
      <c r="BP51" s="1">
        <f t="shared" si="13"/>
        <v>130301</v>
      </c>
      <c r="BR51" s="1">
        <v>3693</v>
      </c>
    </row>
    <row r="52" spans="1:70" hidden="1" outlineLevel="1" x14ac:dyDescent="0.2">
      <c r="A52" t="s">
        <v>1761</v>
      </c>
      <c r="B52" t="s">
        <v>491</v>
      </c>
      <c r="C52" s="21">
        <v>21067</v>
      </c>
      <c r="F52" s="1">
        <f t="shared" si="11"/>
        <v>16509</v>
      </c>
      <c r="G52" s="1">
        <f t="shared" si="12"/>
        <v>14905</v>
      </c>
      <c r="H52" s="1">
        <v>8974</v>
      </c>
      <c r="I52" s="1">
        <v>8846</v>
      </c>
      <c r="J52" s="2" t="str">
        <f t="shared" si="14"/>
        <v/>
      </c>
      <c r="K52" s="2">
        <f t="shared" si="15"/>
        <v>0.53582894178932705</v>
      </c>
      <c r="L52" s="50" t="str">
        <f t="shared" si="16"/>
        <v/>
      </c>
      <c r="M52" s="50" t="str">
        <f t="shared" si="17"/>
        <v/>
      </c>
      <c r="N52" s="50" t="str">
        <f t="shared" si="18"/>
        <v/>
      </c>
      <c r="O52" s="2" t="str">
        <f t="shared" si="19"/>
        <v>-</v>
      </c>
      <c r="P52" s="2" t="str">
        <f t="shared" si="20"/>
        <v>-</v>
      </c>
      <c r="Q52" s="2" t="str">
        <f t="shared" si="21"/>
        <v>-</v>
      </c>
      <c r="R52" s="2" t="str">
        <f t="shared" si="22"/>
        <v>-</v>
      </c>
      <c r="AS52" t="s">
        <v>1761</v>
      </c>
      <c r="AT52" t="s">
        <v>491</v>
      </c>
      <c r="AU52">
        <v>1</v>
      </c>
      <c r="AW52" s="31">
        <v>1</v>
      </c>
      <c r="AX52" s="33">
        <v>99</v>
      </c>
      <c r="AY52" s="36">
        <f t="shared" si="23"/>
        <v>1099</v>
      </c>
      <c r="BA52" s="7" t="s">
        <v>31</v>
      </c>
      <c r="BJ52" s="1">
        <v>14905</v>
      </c>
      <c r="BK52" s="1">
        <v>1604</v>
      </c>
      <c r="BM52" s="1">
        <f t="shared" si="24"/>
        <v>16509</v>
      </c>
      <c r="BO52" s="1">
        <v>8974</v>
      </c>
      <c r="BP52" s="1">
        <f t="shared" si="13"/>
        <v>8492</v>
      </c>
      <c r="BR52" s="1">
        <v>482</v>
      </c>
    </row>
    <row r="53" spans="1:70" hidden="1" outlineLevel="1" x14ac:dyDescent="0.2">
      <c r="A53" t="s">
        <v>1107</v>
      </c>
      <c r="B53" t="s">
        <v>491</v>
      </c>
      <c r="C53" s="21">
        <v>225763</v>
      </c>
      <c r="F53" s="1">
        <f t="shared" si="11"/>
        <v>157558</v>
      </c>
      <c r="G53" s="1">
        <f t="shared" si="12"/>
        <v>144025</v>
      </c>
      <c r="H53" s="1">
        <v>77563</v>
      </c>
      <c r="I53" s="1">
        <v>76469</v>
      </c>
      <c r="J53" s="2" t="str">
        <f t="shared" si="14"/>
        <v/>
      </c>
      <c r="K53" s="2">
        <f t="shared" si="15"/>
        <v>0.48533873240330544</v>
      </c>
      <c r="L53" s="50" t="str">
        <f t="shared" si="16"/>
        <v/>
      </c>
      <c r="M53" s="50" t="str">
        <f t="shared" si="17"/>
        <v/>
      </c>
      <c r="N53" s="50" t="str">
        <f t="shared" si="18"/>
        <v/>
      </c>
      <c r="O53" s="2" t="str">
        <f t="shared" si="19"/>
        <v>-</v>
      </c>
      <c r="P53" s="2" t="str">
        <f t="shared" si="20"/>
        <v>-</v>
      </c>
      <c r="Q53" s="2" t="str">
        <f t="shared" si="21"/>
        <v>-</v>
      </c>
      <c r="R53" s="2" t="str">
        <f t="shared" si="22"/>
        <v>-</v>
      </c>
      <c r="AS53" t="s">
        <v>1107</v>
      </c>
      <c r="AT53" t="s">
        <v>491</v>
      </c>
      <c r="AU53">
        <v>0</v>
      </c>
      <c r="AW53" s="31">
        <v>1</v>
      </c>
      <c r="AX53" s="33">
        <v>101</v>
      </c>
      <c r="AY53" s="36">
        <f t="shared" si="23"/>
        <v>1101</v>
      </c>
      <c r="BA53" s="7" t="s">
        <v>31</v>
      </c>
      <c r="BJ53" s="1">
        <v>144025</v>
      </c>
      <c r="BK53" s="1">
        <v>13533</v>
      </c>
      <c r="BM53" s="1">
        <f t="shared" si="24"/>
        <v>157558</v>
      </c>
      <c r="BO53" s="1">
        <v>77563</v>
      </c>
      <c r="BP53" s="1">
        <f t="shared" si="13"/>
        <v>75133</v>
      </c>
      <c r="BR53" s="1">
        <v>2430</v>
      </c>
    </row>
    <row r="54" spans="1:70" hidden="1" outlineLevel="1" x14ac:dyDescent="0.2">
      <c r="A54" t="s">
        <v>2074</v>
      </c>
      <c r="B54" t="s">
        <v>491</v>
      </c>
      <c r="C54" s="21">
        <v>119089</v>
      </c>
      <c r="F54" s="1">
        <f t="shared" si="11"/>
        <v>79699</v>
      </c>
      <c r="G54" s="1">
        <f t="shared" si="12"/>
        <v>75129</v>
      </c>
      <c r="H54" s="1">
        <v>39778</v>
      </c>
      <c r="I54" s="1">
        <v>39427</v>
      </c>
      <c r="J54" s="2" t="str">
        <f t="shared" si="14"/>
        <v/>
      </c>
      <c r="K54" s="2">
        <f t="shared" si="15"/>
        <v>0.49469880425099438</v>
      </c>
      <c r="L54" s="50" t="str">
        <f t="shared" si="16"/>
        <v/>
      </c>
      <c r="M54" s="50" t="str">
        <f t="shared" si="17"/>
        <v/>
      </c>
      <c r="N54" s="50" t="str">
        <f t="shared" si="18"/>
        <v/>
      </c>
      <c r="O54" s="2" t="str">
        <f t="shared" si="19"/>
        <v>-</v>
      </c>
      <c r="P54" s="2" t="str">
        <f t="shared" si="20"/>
        <v>-</v>
      </c>
      <c r="Q54" s="2" t="str">
        <f t="shared" si="21"/>
        <v>-</v>
      </c>
      <c r="R54" s="2" t="str">
        <f t="shared" si="22"/>
        <v>-</v>
      </c>
      <c r="AS54" t="s">
        <v>2074</v>
      </c>
      <c r="AT54" t="s">
        <v>491</v>
      </c>
      <c r="AU54">
        <v>5</v>
      </c>
      <c r="AW54" s="31">
        <v>1</v>
      </c>
      <c r="AX54" s="33">
        <v>103</v>
      </c>
      <c r="AY54" s="36">
        <f t="shared" si="23"/>
        <v>1103</v>
      </c>
      <c r="BA54" s="7" t="s">
        <v>31</v>
      </c>
      <c r="BJ54" s="1">
        <v>75129</v>
      </c>
      <c r="BK54" s="1">
        <v>4570</v>
      </c>
      <c r="BM54" s="1">
        <f t="shared" si="24"/>
        <v>79699</v>
      </c>
      <c r="BO54" s="1">
        <v>39778</v>
      </c>
      <c r="BP54" s="1">
        <f t="shared" si="13"/>
        <v>38740</v>
      </c>
      <c r="BR54" s="1">
        <v>1038</v>
      </c>
    </row>
    <row r="55" spans="1:70" hidden="1" outlineLevel="1" x14ac:dyDescent="0.2">
      <c r="A55" t="s">
        <v>414</v>
      </c>
      <c r="B55" t="s">
        <v>491</v>
      </c>
      <c r="C55" s="21">
        <v>9140</v>
      </c>
      <c r="F55" s="1">
        <f t="shared" si="11"/>
        <v>8244</v>
      </c>
      <c r="G55" s="1">
        <f t="shared" si="12"/>
        <v>7628</v>
      </c>
      <c r="H55" s="1">
        <v>4262</v>
      </c>
      <c r="I55" s="1">
        <v>3386</v>
      </c>
      <c r="J55" s="2" t="str">
        <f t="shared" si="14"/>
        <v/>
      </c>
      <c r="K55" s="2">
        <f t="shared" si="15"/>
        <v>0.41072295002426007</v>
      </c>
      <c r="L55" s="50" t="str">
        <f t="shared" si="16"/>
        <v/>
      </c>
      <c r="M55" s="50" t="str">
        <f t="shared" si="17"/>
        <v/>
      </c>
      <c r="N55" s="50" t="str">
        <f t="shared" si="18"/>
        <v/>
      </c>
      <c r="O55" s="2" t="str">
        <f t="shared" si="19"/>
        <v>-</v>
      </c>
      <c r="P55" s="2" t="str">
        <f t="shared" si="20"/>
        <v>-</v>
      </c>
      <c r="Q55" s="2" t="str">
        <f t="shared" si="21"/>
        <v>-</v>
      </c>
      <c r="R55" s="2" t="str">
        <f t="shared" si="22"/>
        <v>-</v>
      </c>
      <c r="AS55" t="s">
        <v>414</v>
      </c>
      <c r="AT55" t="s">
        <v>491</v>
      </c>
      <c r="AU55">
        <v>7</v>
      </c>
      <c r="AW55" s="31">
        <v>1</v>
      </c>
      <c r="AX55" s="33">
        <v>105</v>
      </c>
      <c r="AY55" s="36">
        <f t="shared" si="23"/>
        <v>1105</v>
      </c>
      <c r="BA55" s="7" t="s">
        <v>31</v>
      </c>
      <c r="BJ55" s="1">
        <v>7628</v>
      </c>
      <c r="BK55" s="1">
        <v>616</v>
      </c>
      <c r="BM55" s="1">
        <f t="shared" si="24"/>
        <v>8244</v>
      </c>
      <c r="BO55" s="1">
        <v>4262</v>
      </c>
      <c r="BP55" s="1">
        <f t="shared" si="13"/>
        <v>3931</v>
      </c>
      <c r="BR55" s="1">
        <v>331</v>
      </c>
    </row>
    <row r="56" spans="1:70" hidden="1" outlineLevel="1" x14ac:dyDescent="0.2">
      <c r="A56" t="s">
        <v>977</v>
      </c>
      <c r="B56" t="s">
        <v>491</v>
      </c>
      <c r="C56" s="21">
        <v>19938</v>
      </c>
      <c r="F56" s="1">
        <f t="shared" si="11"/>
        <v>14115</v>
      </c>
      <c r="G56" s="1">
        <f t="shared" si="12"/>
        <v>13191</v>
      </c>
      <c r="H56" s="1">
        <v>8352</v>
      </c>
      <c r="I56" s="1">
        <v>4485</v>
      </c>
      <c r="J56" s="2" t="str">
        <f t="shared" si="14"/>
        <v/>
      </c>
      <c r="K56" s="2">
        <f t="shared" si="15"/>
        <v>0.31774707757704568</v>
      </c>
      <c r="L56" s="50" t="str">
        <f t="shared" si="16"/>
        <v/>
      </c>
      <c r="M56" s="50" t="str">
        <f t="shared" si="17"/>
        <v/>
      </c>
      <c r="N56" s="50" t="str">
        <f t="shared" si="18"/>
        <v/>
      </c>
      <c r="O56" s="2" t="str">
        <f t="shared" si="19"/>
        <v>-</v>
      </c>
      <c r="P56" s="2" t="str">
        <f t="shared" si="20"/>
        <v>-</v>
      </c>
      <c r="Q56" s="2" t="str">
        <f t="shared" si="21"/>
        <v>-</v>
      </c>
      <c r="R56" s="2" t="str">
        <f t="shared" si="22"/>
        <v>-</v>
      </c>
      <c r="AS56" t="s">
        <v>977</v>
      </c>
      <c r="AT56" t="s">
        <v>491</v>
      </c>
      <c r="AU56">
        <v>7</v>
      </c>
      <c r="AW56" s="31">
        <v>1</v>
      </c>
      <c r="AX56" s="33">
        <v>107</v>
      </c>
      <c r="AY56" s="36">
        <f t="shared" si="23"/>
        <v>1107</v>
      </c>
      <c r="BA56" s="7" t="s">
        <v>31</v>
      </c>
      <c r="BJ56" s="1">
        <v>13191</v>
      </c>
      <c r="BK56" s="1">
        <v>924</v>
      </c>
      <c r="BM56" s="1">
        <f t="shared" si="24"/>
        <v>14115</v>
      </c>
      <c r="BO56" s="1">
        <v>8352</v>
      </c>
      <c r="BP56" s="1">
        <f t="shared" si="13"/>
        <v>8019</v>
      </c>
      <c r="BR56" s="1">
        <v>333</v>
      </c>
    </row>
    <row r="57" spans="1:70" hidden="1" outlineLevel="1" x14ac:dyDescent="0.2">
      <c r="A57" t="s">
        <v>981</v>
      </c>
      <c r="B57" t="s">
        <v>491</v>
      </c>
      <c r="C57" s="21">
        <v>33338</v>
      </c>
      <c r="F57" s="1">
        <f t="shared" si="11"/>
        <v>22650</v>
      </c>
      <c r="G57" s="1">
        <f t="shared" si="12"/>
        <v>20012</v>
      </c>
      <c r="H57" s="1">
        <v>10478</v>
      </c>
      <c r="I57" s="1">
        <v>10376</v>
      </c>
      <c r="J57" s="2" t="str">
        <f t="shared" si="14"/>
        <v/>
      </c>
      <c r="K57" s="2">
        <f t="shared" si="15"/>
        <v>0.45810154525386315</v>
      </c>
      <c r="L57" s="50" t="str">
        <f t="shared" si="16"/>
        <v/>
      </c>
      <c r="M57" s="50" t="str">
        <f t="shared" si="17"/>
        <v/>
      </c>
      <c r="N57" s="50" t="str">
        <f t="shared" si="18"/>
        <v/>
      </c>
      <c r="O57" s="2" t="str">
        <f t="shared" si="19"/>
        <v>-</v>
      </c>
      <c r="P57" s="2" t="str">
        <f t="shared" si="20"/>
        <v>-</v>
      </c>
      <c r="Q57" s="2" t="str">
        <f t="shared" si="21"/>
        <v>-</v>
      </c>
      <c r="R57" s="2" t="str">
        <f t="shared" si="22"/>
        <v>-</v>
      </c>
      <c r="AS57" t="s">
        <v>981</v>
      </c>
      <c r="AT57" t="s">
        <v>491</v>
      </c>
      <c r="AU57">
        <v>2</v>
      </c>
      <c r="AW57" s="31">
        <v>1</v>
      </c>
      <c r="AX57" s="33">
        <v>109</v>
      </c>
      <c r="AY57" s="36">
        <f t="shared" si="23"/>
        <v>1109</v>
      </c>
      <c r="BA57" s="7" t="s">
        <v>31</v>
      </c>
      <c r="BJ57" s="1">
        <v>20012</v>
      </c>
      <c r="BK57" s="1">
        <v>2638</v>
      </c>
      <c r="BM57" s="1">
        <f t="shared" si="24"/>
        <v>22650</v>
      </c>
      <c r="BO57" s="1">
        <v>10478</v>
      </c>
      <c r="BP57" s="1">
        <f t="shared" si="13"/>
        <v>10113</v>
      </c>
      <c r="BR57" s="1">
        <v>365</v>
      </c>
    </row>
    <row r="58" spans="1:70" hidden="1" outlineLevel="1" x14ac:dyDescent="0.2">
      <c r="A58" t="s">
        <v>661</v>
      </c>
      <c r="B58" t="s">
        <v>491</v>
      </c>
      <c r="C58" s="21">
        <v>22725</v>
      </c>
      <c r="F58" s="1">
        <f t="shared" si="11"/>
        <v>17317</v>
      </c>
      <c r="G58" s="1">
        <f t="shared" si="12"/>
        <v>15821</v>
      </c>
      <c r="H58" s="1">
        <v>7669</v>
      </c>
      <c r="I58" s="1">
        <v>7589</v>
      </c>
      <c r="J58" s="2" t="str">
        <f t="shared" si="14"/>
        <v/>
      </c>
      <c r="K58" s="2">
        <f t="shared" si="15"/>
        <v>0.4382398798868164</v>
      </c>
      <c r="L58" s="50" t="str">
        <f t="shared" si="16"/>
        <v/>
      </c>
      <c r="M58" s="50" t="str">
        <f t="shared" si="17"/>
        <v/>
      </c>
      <c r="N58" s="50" t="str">
        <f t="shared" si="18"/>
        <v/>
      </c>
      <c r="O58" s="2" t="str">
        <f t="shared" si="19"/>
        <v>-</v>
      </c>
      <c r="P58" s="2" t="str">
        <f t="shared" si="20"/>
        <v>-</v>
      </c>
      <c r="Q58" s="2" t="str">
        <f t="shared" si="21"/>
        <v>-</v>
      </c>
      <c r="R58" s="2" t="str">
        <f t="shared" si="22"/>
        <v>-</v>
      </c>
      <c r="AS58" t="s">
        <v>661</v>
      </c>
      <c r="AT58" t="s">
        <v>491</v>
      </c>
      <c r="AU58">
        <v>3</v>
      </c>
      <c r="AW58" s="31">
        <v>1</v>
      </c>
      <c r="AX58" s="33">
        <v>111</v>
      </c>
      <c r="AY58" s="36">
        <f t="shared" si="23"/>
        <v>1111</v>
      </c>
      <c r="BA58" s="7" t="s">
        <v>31</v>
      </c>
      <c r="BJ58" s="1">
        <v>15821</v>
      </c>
      <c r="BK58" s="1">
        <v>1496</v>
      </c>
      <c r="BM58" s="1">
        <f t="shared" si="24"/>
        <v>17317</v>
      </c>
      <c r="BO58" s="1">
        <v>7669</v>
      </c>
      <c r="BP58" s="1">
        <f t="shared" si="13"/>
        <v>7372</v>
      </c>
      <c r="BR58" s="1">
        <v>297</v>
      </c>
    </row>
    <row r="59" spans="1:70" hidden="1" outlineLevel="1" x14ac:dyDescent="0.2">
      <c r="A59" t="s">
        <v>662</v>
      </c>
      <c r="B59" t="s">
        <v>491</v>
      </c>
      <c r="C59" s="21">
        <v>57781</v>
      </c>
      <c r="F59" s="1">
        <f t="shared" si="11"/>
        <v>38310</v>
      </c>
      <c r="G59" s="1">
        <f t="shared" si="12"/>
        <v>34263</v>
      </c>
      <c r="H59" s="1">
        <v>15147</v>
      </c>
      <c r="I59" s="1">
        <v>15029</v>
      </c>
      <c r="J59" s="2" t="str">
        <f t="shared" si="14"/>
        <v/>
      </c>
      <c r="K59" s="2">
        <f t="shared" si="15"/>
        <v>0.39229966066301225</v>
      </c>
      <c r="L59" s="50" t="str">
        <f t="shared" si="16"/>
        <v/>
      </c>
      <c r="M59" s="50" t="str">
        <f t="shared" si="17"/>
        <v/>
      </c>
      <c r="N59" s="50" t="str">
        <f t="shared" si="18"/>
        <v/>
      </c>
      <c r="O59" s="2" t="str">
        <f t="shared" si="19"/>
        <v>-</v>
      </c>
      <c r="P59" s="2" t="str">
        <f t="shared" si="20"/>
        <v>-</v>
      </c>
      <c r="Q59" s="2" t="str">
        <f t="shared" si="21"/>
        <v>-</v>
      </c>
      <c r="R59" s="2" t="str">
        <f t="shared" si="22"/>
        <v>-</v>
      </c>
      <c r="AS59" t="s">
        <v>662</v>
      </c>
      <c r="AT59" t="s">
        <v>491</v>
      </c>
      <c r="AU59">
        <v>3</v>
      </c>
      <c r="AW59" s="31">
        <v>1</v>
      </c>
      <c r="AX59" s="33">
        <v>113</v>
      </c>
      <c r="AY59" s="36">
        <f t="shared" si="23"/>
        <v>1113</v>
      </c>
      <c r="BA59" s="7" t="s">
        <v>31</v>
      </c>
      <c r="BJ59" s="1">
        <v>34263</v>
      </c>
      <c r="BK59" s="1">
        <v>4047</v>
      </c>
      <c r="BM59" s="1">
        <f t="shared" si="24"/>
        <v>38310</v>
      </c>
      <c r="BO59" s="1">
        <v>15147</v>
      </c>
      <c r="BP59" s="1">
        <f t="shared" si="13"/>
        <v>14744</v>
      </c>
      <c r="BR59" s="1">
        <v>403</v>
      </c>
    </row>
    <row r="60" spans="1:70" hidden="1" outlineLevel="1" x14ac:dyDescent="0.2">
      <c r="A60" t="s">
        <v>1531</v>
      </c>
      <c r="B60" t="s">
        <v>491</v>
      </c>
      <c r="C60" s="21">
        <v>88690</v>
      </c>
      <c r="F60" s="1">
        <f t="shared" si="11"/>
        <v>61910</v>
      </c>
      <c r="G60" s="1">
        <f t="shared" si="12"/>
        <v>58645</v>
      </c>
      <c r="H60" s="1">
        <v>30078</v>
      </c>
      <c r="I60" s="1">
        <v>29869</v>
      </c>
      <c r="J60" s="2" t="str">
        <f t="shared" si="14"/>
        <v/>
      </c>
      <c r="K60" s="2">
        <f t="shared" si="15"/>
        <v>0.48245840736553058</v>
      </c>
      <c r="L60" s="50" t="str">
        <f t="shared" si="16"/>
        <v/>
      </c>
      <c r="M60" s="50" t="str">
        <f t="shared" si="17"/>
        <v/>
      </c>
      <c r="N60" s="50" t="str">
        <f t="shared" si="18"/>
        <v/>
      </c>
      <c r="O60" s="2" t="str">
        <f t="shared" si="19"/>
        <v>-</v>
      </c>
      <c r="P60" s="2" t="str">
        <f t="shared" si="20"/>
        <v>-</v>
      </c>
      <c r="Q60" s="2" t="str">
        <f t="shared" si="21"/>
        <v>-</v>
      </c>
      <c r="R60" s="2" t="str">
        <f t="shared" si="22"/>
        <v>-</v>
      </c>
      <c r="AS60" t="s">
        <v>1531</v>
      </c>
      <c r="AT60" t="s">
        <v>491</v>
      </c>
      <c r="AU60">
        <v>3</v>
      </c>
      <c r="AW60" s="31">
        <v>1</v>
      </c>
      <c r="AX60" s="33">
        <v>115</v>
      </c>
      <c r="AY60" s="36">
        <f t="shared" si="23"/>
        <v>1115</v>
      </c>
      <c r="BA60" s="7" t="s">
        <v>31</v>
      </c>
      <c r="BJ60" s="1">
        <v>58645</v>
      </c>
      <c r="BK60" s="1">
        <v>3265</v>
      </c>
      <c r="BM60" s="1">
        <f t="shared" si="24"/>
        <v>61910</v>
      </c>
      <c r="BO60" s="1">
        <v>30078</v>
      </c>
      <c r="BP60" s="1">
        <f t="shared" si="13"/>
        <v>29185</v>
      </c>
      <c r="BR60" s="1">
        <v>893</v>
      </c>
    </row>
    <row r="61" spans="1:70" hidden="1" outlineLevel="1" x14ac:dyDescent="0.2">
      <c r="A61" t="s">
        <v>1884</v>
      </c>
      <c r="B61" t="s">
        <v>491</v>
      </c>
      <c r="C61" s="21">
        <v>215707</v>
      </c>
      <c r="F61" s="1">
        <f t="shared" si="11"/>
        <v>149066</v>
      </c>
      <c r="G61" s="1">
        <f t="shared" si="12"/>
        <v>139274</v>
      </c>
      <c r="H61" s="1">
        <v>84303</v>
      </c>
      <c r="I61" s="1">
        <v>83665</v>
      </c>
      <c r="J61" s="2" t="str">
        <f t="shared" si="14"/>
        <v/>
      </c>
      <c r="K61" s="2">
        <f t="shared" si="15"/>
        <v>0.56126145465766841</v>
      </c>
      <c r="L61" s="50" t="str">
        <f t="shared" si="16"/>
        <v/>
      </c>
      <c r="M61" s="50" t="str">
        <f t="shared" si="17"/>
        <v/>
      </c>
      <c r="N61" s="50" t="str">
        <f t="shared" si="18"/>
        <v/>
      </c>
      <c r="O61" s="2" t="str">
        <f t="shared" si="19"/>
        <v>-</v>
      </c>
      <c r="P61" s="2" t="str">
        <f t="shared" si="20"/>
        <v>-</v>
      </c>
      <c r="Q61" s="2" t="str">
        <f t="shared" si="21"/>
        <v>-</v>
      </c>
      <c r="R61" s="2" t="str">
        <f t="shared" si="22"/>
        <v>-</v>
      </c>
      <c r="AS61" t="s">
        <v>1884</v>
      </c>
      <c r="AT61" t="s">
        <v>491</v>
      </c>
      <c r="AU61">
        <v>6</v>
      </c>
      <c r="AW61" s="31">
        <v>1</v>
      </c>
      <c r="AX61" s="33">
        <v>117</v>
      </c>
      <c r="AY61" s="36">
        <f t="shared" si="23"/>
        <v>1117</v>
      </c>
      <c r="BA61" s="7" t="s">
        <v>31</v>
      </c>
      <c r="BJ61" s="1">
        <v>139274</v>
      </c>
      <c r="BK61" s="1">
        <v>9792</v>
      </c>
      <c r="BM61" s="1">
        <f t="shared" si="24"/>
        <v>149066</v>
      </c>
      <c r="BO61" s="1">
        <v>84303</v>
      </c>
      <c r="BP61" s="1">
        <f t="shared" si="13"/>
        <v>81914</v>
      </c>
      <c r="BR61" s="1">
        <v>2389</v>
      </c>
    </row>
    <row r="62" spans="1:70" hidden="1" outlineLevel="1" x14ac:dyDescent="0.2">
      <c r="A62" t="s">
        <v>781</v>
      </c>
      <c r="B62" t="s">
        <v>491</v>
      </c>
      <c r="C62" s="21">
        <v>12691</v>
      </c>
      <c r="F62" s="1">
        <f t="shared" si="11"/>
        <v>10028</v>
      </c>
      <c r="G62" s="1">
        <f t="shared" si="12"/>
        <v>8684</v>
      </c>
      <c r="H62" s="1">
        <v>5491</v>
      </c>
      <c r="I62" s="1">
        <v>4597</v>
      </c>
      <c r="J62" s="2" t="str">
        <f t="shared" si="14"/>
        <v/>
      </c>
      <c r="K62" s="2">
        <f t="shared" si="15"/>
        <v>0.45841643398484244</v>
      </c>
      <c r="L62" s="50" t="str">
        <f t="shared" si="16"/>
        <v/>
      </c>
      <c r="M62" s="50" t="str">
        <f t="shared" si="17"/>
        <v/>
      </c>
      <c r="N62" s="50" t="str">
        <f t="shared" si="18"/>
        <v/>
      </c>
      <c r="O62" s="2" t="str">
        <f t="shared" si="19"/>
        <v>-</v>
      </c>
      <c r="P62" s="2" t="str">
        <f t="shared" si="20"/>
        <v>-</v>
      </c>
      <c r="Q62" s="2" t="str">
        <f t="shared" si="21"/>
        <v>-</v>
      </c>
      <c r="R62" s="2" t="str">
        <f t="shared" si="22"/>
        <v>-</v>
      </c>
      <c r="AS62" t="s">
        <v>781</v>
      </c>
      <c r="AT62" t="s">
        <v>491</v>
      </c>
      <c r="AU62">
        <v>7</v>
      </c>
      <c r="AW62" s="31">
        <v>1</v>
      </c>
      <c r="AX62" s="33">
        <v>119</v>
      </c>
      <c r="AY62" s="36">
        <f t="shared" si="23"/>
        <v>1119</v>
      </c>
      <c r="BA62" s="7" t="s">
        <v>31</v>
      </c>
      <c r="BJ62" s="1">
        <v>8684</v>
      </c>
      <c r="BK62" s="1">
        <v>1344</v>
      </c>
      <c r="BM62" s="1">
        <f t="shared" si="24"/>
        <v>10028</v>
      </c>
      <c r="BO62" s="1">
        <v>5491</v>
      </c>
      <c r="BP62" s="1">
        <f t="shared" si="13"/>
        <v>5169</v>
      </c>
      <c r="BR62" s="1">
        <v>322</v>
      </c>
    </row>
    <row r="63" spans="1:70" hidden="1" outlineLevel="1" x14ac:dyDescent="0.2">
      <c r="A63" t="s">
        <v>423</v>
      </c>
      <c r="B63" t="s">
        <v>491</v>
      </c>
      <c r="C63" s="21">
        <v>79828</v>
      </c>
      <c r="F63" s="1">
        <f t="shared" si="11"/>
        <v>55257</v>
      </c>
      <c r="G63" s="1">
        <f t="shared" si="12"/>
        <v>51365</v>
      </c>
      <c r="H63" s="1">
        <v>26320</v>
      </c>
      <c r="I63" s="1">
        <v>26187</v>
      </c>
      <c r="J63" s="2" t="str">
        <f t="shared" si="14"/>
        <v/>
      </c>
      <c r="K63" s="2">
        <f t="shared" si="15"/>
        <v>0.47391280742711328</v>
      </c>
      <c r="L63" s="50" t="str">
        <f t="shared" si="16"/>
        <v/>
      </c>
      <c r="M63" s="50" t="str">
        <f t="shared" si="17"/>
        <v/>
      </c>
      <c r="N63" s="50" t="str">
        <f t="shared" si="18"/>
        <v/>
      </c>
      <c r="O63" s="2" t="str">
        <f t="shared" si="19"/>
        <v>-</v>
      </c>
      <c r="P63" s="2" t="str">
        <f t="shared" si="20"/>
        <v>-</v>
      </c>
      <c r="Q63" s="2" t="str">
        <f t="shared" si="21"/>
        <v>-</v>
      </c>
      <c r="R63" s="2" t="str">
        <f t="shared" si="22"/>
        <v>-</v>
      </c>
      <c r="AS63" t="s">
        <v>423</v>
      </c>
      <c r="AT63" t="s">
        <v>491</v>
      </c>
      <c r="AU63">
        <v>3</v>
      </c>
      <c r="AW63" s="31">
        <v>1</v>
      </c>
      <c r="AX63" s="33">
        <v>121</v>
      </c>
      <c r="AY63" s="36">
        <f t="shared" si="23"/>
        <v>1121</v>
      </c>
      <c r="BA63" s="7" t="s">
        <v>31</v>
      </c>
      <c r="BJ63" s="1">
        <v>51365</v>
      </c>
      <c r="BK63" s="1">
        <v>3892</v>
      </c>
      <c r="BM63" s="1">
        <f t="shared" si="24"/>
        <v>55257</v>
      </c>
      <c r="BO63" s="1">
        <v>26320</v>
      </c>
      <c r="BP63" s="1">
        <f t="shared" si="13"/>
        <v>25642</v>
      </c>
      <c r="BR63" s="1">
        <v>678</v>
      </c>
    </row>
    <row r="64" spans="1:70" hidden="1" outlineLevel="1" x14ac:dyDescent="0.2">
      <c r="A64" t="s">
        <v>402</v>
      </c>
      <c r="B64" t="s">
        <v>491</v>
      </c>
      <c r="C64" s="21">
        <v>40497</v>
      </c>
      <c r="F64" s="1">
        <f t="shared" si="11"/>
        <v>30542</v>
      </c>
      <c r="G64" s="1">
        <f t="shared" si="12"/>
        <v>27901</v>
      </c>
      <c r="H64" s="1">
        <v>15813</v>
      </c>
      <c r="I64" s="1">
        <v>15687</v>
      </c>
      <c r="J64" s="2" t="str">
        <f t="shared" si="14"/>
        <v/>
      </c>
      <c r="K64" s="2">
        <f t="shared" si="15"/>
        <v>0.51362058804269528</v>
      </c>
      <c r="L64" s="50" t="str">
        <f t="shared" si="16"/>
        <v/>
      </c>
      <c r="M64" s="50" t="str">
        <f t="shared" si="17"/>
        <v/>
      </c>
      <c r="N64" s="50" t="str">
        <f t="shared" si="18"/>
        <v/>
      </c>
      <c r="O64" s="2" t="str">
        <f t="shared" si="19"/>
        <v>-</v>
      </c>
      <c r="P64" s="2" t="str">
        <f t="shared" si="20"/>
        <v>-</v>
      </c>
      <c r="Q64" s="2" t="str">
        <f t="shared" si="21"/>
        <v>-</v>
      </c>
      <c r="R64" s="2" t="str">
        <f t="shared" si="22"/>
        <v>-</v>
      </c>
      <c r="AS64" t="s">
        <v>402</v>
      </c>
      <c r="AT64" t="s">
        <v>491</v>
      </c>
      <c r="AU64">
        <v>3</v>
      </c>
      <c r="AW64" s="31">
        <v>1</v>
      </c>
      <c r="AX64" s="33">
        <v>123</v>
      </c>
      <c r="AY64" s="36">
        <f t="shared" si="23"/>
        <v>1123</v>
      </c>
      <c r="BA64" s="7" t="s">
        <v>31</v>
      </c>
      <c r="BJ64" s="1">
        <v>27901</v>
      </c>
      <c r="BK64" s="1">
        <v>2641</v>
      </c>
      <c r="BM64" s="1">
        <f t="shared" si="24"/>
        <v>30542</v>
      </c>
      <c r="BO64" s="1">
        <v>15813</v>
      </c>
      <c r="BP64" s="1">
        <f t="shared" si="13"/>
        <v>15200</v>
      </c>
      <c r="BR64" s="1">
        <v>613</v>
      </c>
    </row>
    <row r="65" spans="1:80" hidden="1" outlineLevel="1" x14ac:dyDescent="0.2">
      <c r="A65" t="s">
        <v>665</v>
      </c>
      <c r="B65" t="s">
        <v>491</v>
      </c>
      <c r="C65" s="21">
        <v>208911</v>
      </c>
      <c r="F65" s="1">
        <f t="shared" si="11"/>
        <v>138443</v>
      </c>
      <c r="G65" s="1">
        <f t="shared" si="12"/>
        <v>124798</v>
      </c>
      <c r="H65" s="1">
        <v>68986</v>
      </c>
      <c r="I65" s="1">
        <v>52063</v>
      </c>
      <c r="J65" s="2" t="str">
        <f t="shared" si="14"/>
        <v/>
      </c>
      <c r="K65" s="2">
        <f t="shared" si="15"/>
        <v>0.37606090593240538</v>
      </c>
      <c r="L65" s="50" t="str">
        <f t="shared" si="16"/>
        <v/>
      </c>
      <c r="M65" s="50" t="str">
        <f t="shared" si="17"/>
        <v/>
      </c>
      <c r="N65" s="50" t="str">
        <f t="shared" si="18"/>
        <v/>
      </c>
      <c r="O65" s="2" t="str">
        <f t="shared" si="19"/>
        <v>-</v>
      </c>
      <c r="P65" s="2" t="str">
        <f t="shared" si="20"/>
        <v>-</v>
      </c>
      <c r="Q65" s="2" t="str">
        <f t="shared" si="21"/>
        <v>-</v>
      </c>
      <c r="R65" s="2" t="str">
        <f t="shared" si="22"/>
        <v>-</v>
      </c>
      <c r="AS65" t="s">
        <v>665</v>
      </c>
      <c r="AT65" t="s">
        <v>491</v>
      </c>
      <c r="AU65">
        <v>0</v>
      </c>
      <c r="AW65" s="31">
        <v>1</v>
      </c>
      <c r="AX65" s="33">
        <v>125</v>
      </c>
      <c r="AY65" s="36">
        <f t="shared" si="23"/>
        <v>1125</v>
      </c>
      <c r="BA65" s="7" t="s">
        <v>31</v>
      </c>
      <c r="BJ65" s="1">
        <v>124798</v>
      </c>
      <c r="BK65" s="1">
        <v>13645</v>
      </c>
      <c r="BM65" s="1">
        <f t="shared" si="24"/>
        <v>138443</v>
      </c>
      <c r="BO65" s="1">
        <v>68986</v>
      </c>
      <c r="BP65" s="1">
        <f t="shared" si="13"/>
        <v>67195</v>
      </c>
      <c r="BR65" s="1">
        <v>1791</v>
      </c>
    </row>
    <row r="66" spans="1:80" hidden="1" outlineLevel="1" x14ac:dyDescent="0.2">
      <c r="A66" t="s">
        <v>1578</v>
      </c>
      <c r="B66" t="s">
        <v>491</v>
      </c>
      <c r="C66" s="21">
        <v>63711</v>
      </c>
      <c r="F66" s="1">
        <f t="shared" si="11"/>
        <v>47612</v>
      </c>
      <c r="G66" s="1">
        <f t="shared" si="12"/>
        <v>43814</v>
      </c>
      <c r="H66" s="1">
        <v>23330</v>
      </c>
      <c r="I66" s="1">
        <v>23031</v>
      </c>
      <c r="J66" s="2" t="str">
        <f t="shared" si="14"/>
        <v/>
      </c>
      <c r="K66" s="2">
        <f t="shared" si="15"/>
        <v>0.48372259094345965</v>
      </c>
      <c r="L66" s="50" t="str">
        <f t="shared" si="16"/>
        <v/>
      </c>
      <c r="M66" s="50" t="str">
        <f t="shared" si="17"/>
        <v/>
      </c>
      <c r="N66" s="50" t="str">
        <f t="shared" si="18"/>
        <v/>
      </c>
      <c r="O66" s="2" t="str">
        <f t="shared" si="19"/>
        <v>-</v>
      </c>
      <c r="P66" s="2" t="str">
        <f t="shared" si="20"/>
        <v>-</v>
      </c>
      <c r="Q66" s="2" t="str">
        <f t="shared" si="21"/>
        <v>-</v>
      </c>
      <c r="R66" s="2" t="str">
        <f t="shared" si="22"/>
        <v>-</v>
      </c>
      <c r="AS66" t="s">
        <v>1578</v>
      </c>
      <c r="AT66" t="s">
        <v>491</v>
      </c>
      <c r="AU66">
        <v>4</v>
      </c>
      <c r="AW66" s="31">
        <v>1</v>
      </c>
      <c r="AX66" s="33">
        <v>127</v>
      </c>
      <c r="AY66" s="36">
        <f t="shared" si="23"/>
        <v>1127</v>
      </c>
      <c r="BA66" s="7" t="s">
        <v>31</v>
      </c>
      <c r="BJ66" s="1">
        <v>43814</v>
      </c>
      <c r="BK66" s="1">
        <v>3798</v>
      </c>
      <c r="BM66" s="1">
        <f t="shared" si="24"/>
        <v>47612</v>
      </c>
      <c r="BO66" s="1">
        <v>23330</v>
      </c>
      <c r="BP66" s="1">
        <f t="shared" si="13"/>
        <v>22758</v>
      </c>
      <c r="BR66" s="1">
        <v>572</v>
      </c>
    </row>
    <row r="67" spans="1:80" hidden="1" outlineLevel="1" x14ac:dyDescent="0.2">
      <c r="A67" t="s">
        <v>2086</v>
      </c>
      <c r="B67" t="s">
        <v>491</v>
      </c>
      <c r="C67" s="21">
        <v>16378</v>
      </c>
      <c r="F67" s="1">
        <f t="shared" si="11"/>
        <v>13441</v>
      </c>
      <c r="G67" s="1">
        <f t="shared" si="12"/>
        <v>12346</v>
      </c>
      <c r="H67" s="1">
        <v>6970</v>
      </c>
      <c r="I67" s="1">
        <v>6808</v>
      </c>
      <c r="J67" s="2" t="str">
        <f>IF(D67&gt;0,I67/D67,"")</f>
        <v/>
      </c>
      <c r="K67" s="2">
        <f t="shared" si="15"/>
        <v>0.50650993229670416</v>
      </c>
      <c r="L67" s="50" t="str">
        <f t="shared" si="16"/>
        <v/>
      </c>
      <c r="M67" s="50" t="str">
        <f t="shared" si="17"/>
        <v/>
      </c>
      <c r="N67" s="50" t="str">
        <f t="shared" si="18"/>
        <v/>
      </c>
      <c r="O67" s="2" t="str">
        <f t="shared" si="19"/>
        <v>-</v>
      </c>
      <c r="P67" s="2" t="str">
        <f t="shared" si="20"/>
        <v>-</v>
      </c>
      <c r="Q67" s="2" t="str">
        <f t="shared" si="21"/>
        <v>-</v>
      </c>
      <c r="R67" s="2" t="str">
        <f>IF(SUM($S67:$AO67)=0,"-",(1-O67-P67-Q67))</f>
        <v>-</v>
      </c>
      <c r="AS67" t="s">
        <v>2086</v>
      </c>
      <c r="AT67" t="s">
        <v>491</v>
      </c>
      <c r="AU67">
        <v>1</v>
      </c>
      <c r="AW67" s="31">
        <v>1</v>
      </c>
      <c r="AX67" s="33">
        <v>129</v>
      </c>
      <c r="AY67" s="36">
        <f>1000*AW67+AX67</f>
        <v>1129</v>
      </c>
      <c r="BA67" s="7" t="s">
        <v>31</v>
      </c>
      <c r="BJ67" s="1">
        <v>12346</v>
      </c>
      <c r="BK67" s="1">
        <v>1095</v>
      </c>
      <c r="BM67" s="1">
        <f>SUM(BJ67:BL67)</f>
        <v>13441</v>
      </c>
      <c r="BO67" s="1">
        <v>6970</v>
      </c>
      <c r="BP67" s="1">
        <f t="shared" si="13"/>
        <v>6715</v>
      </c>
      <c r="BR67" s="1">
        <v>255</v>
      </c>
    </row>
    <row r="68" spans="1:80" hidden="1" outlineLevel="1" x14ac:dyDescent="0.2">
      <c r="A68" t="s">
        <v>2087</v>
      </c>
      <c r="B68" t="s">
        <v>491</v>
      </c>
      <c r="C68" s="21">
        <v>10627</v>
      </c>
      <c r="F68" s="1">
        <f>BM68</f>
        <v>9409</v>
      </c>
      <c r="G68" s="1">
        <f>BJ68</f>
        <v>8596</v>
      </c>
      <c r="H68" s="1">
        <v>4758</v>
      </c>
      <c r="I68" s="1">
        <v>3549</v>
      </c>
      <c r="J68" s="2" t="str">
        <f>IF(D68&gt;0,I68/D68,"")</f>
        <v/>
      </c>
      <c r="K68" s="2">
        <f t="shared" si="15"/>
        <v>0.37719205016473589</v>
      </c>
      <c r="L68" s="50" t="str">
        <f t="shared" si="16"/>
        <v/>
      </c>
      <c r="M68" s="50" t="str">
        <f t="shared" si="17"/>
        <v/>
      </c>
      <c r="N68" s="50" t="str">
        <f t="shared" si="18"/>
        <v/>
      </c>
      <c r="O68" s="2" t="str">
        <f t="shared" si="19"/>
        <v>-</v>
      </c>
      <c r="P68" s="2" t="str">
        <f t="shared" si="20"/>
        <v>-</v>
      </c>
      <c r="Q68" s="2" t="str">
        <f t="shared" si="21"/>
        <v>-</v>
      </c>
      <c r="R68" s="2" t="str">
        <f>IF(SUM($S68:$AO68)=0,"-",(1-O68-P68-Q68))</f>
        <v>-</v>
      </c>
      <c r="AS68" t="s">
        <v>2087</v>
      </c>
      <c r="AT68" t="s">
        <v>491</v>
      </c>
      <c r="AU68">
        <v>7</v>
      </c>
      <c r="AW68" s="31">
        <v>1</v>
      </c>
      <c r="AX68" s="33">
        <v>131</v>
      </c>
      <c r="AY68" s="36">
        <f>1000*AW68+AX68</f>
        <v>1131</v>
      </c>
      <c r="BA68" s="7" t="s">
        <v>31</v>
      </c>
      <c r="BJ68" s="1">
        <v>8596</v>
      </c>
      <c r="BK68" s="1">
        <v>813</v>
      </c>
      <c r="BM68" s="1">
        <f>SUM(BJ68:BL68)</f>
        <v>9409</v>
      </c>
      <c r="BO68" s="1">
        <v>4758</v>
      </c>
      <c r="BP68" s="1">
        <f>BO68-BR68</f>
        <v>4484</v>
      </c>
      <c r="BR68" s="1">
        <v>274</v>
      </c>
    </row>
    <row r="69" spans="1:80" hidden="1" outlineLevel="1" x14ac:dyDescent="0.2">
      <c r="A69" t="s">
        <v>2342</v>
      </c>
      <c r="B69" t="s">
        <v>491</v>
      </c>
      <c r="C69" s="21">
        <v>23660</v>
      </c>
      <c r="F69" s="1">
        <f>BM69</f>
        <v>16141</v>
      </c>
      <c r="G69" s="1">
        <f>BJ69</f>
        <v>15001</v>
      </c>
      <c r="H69" s="1">
        <v>7740</v>
      </c>
      <c r="I69" s="1">
        <v>7685</v>
      </c>
      <c r="J69" s="2" t="str">
        <f>IF(D69&gt;0,I69/D69,"")</f>
        <v/>
      </c>
      <c r="K69" s="2">
        <f t="shared" si="15"/>
        <v>0.47611672139272659</v>
      </c>
      <c r="L69" s="50" t="str">
        <f t="shared" si="16"/>
        <v/>
      </c>
      <c r="M69" s="50" t="str">
        <f t="shared" si="17"/>
        <v/>
      </c>
      <c r="N69" s="50" t="str">
        <f t="shared" si="18"/>
        <v/>
      </c>
      <c r="O69" s="2" t="str">
        <f t="shared" si="19"/>
        <v>-</v>
      </c>
      <c r="P69" s="2" t="str">
        <f t="shared" si="20"/>
        <v>-</v>
      </c>
      <c r="Q69" s="2" t="str">
        <f t="shared" si="21"/>
        <v>-</v>
      </c>
      <c r="R69" s="2" t="str">
        <f>IF(SUM($S69:$AO69)=0,"-",(1-O69-P69-Q69))</f>
        <v>-</v>
      </c>
      <c r="AS69" t="s">
        <v>2342</v>
      </c>
      <c r="AT69" t="s">
        <v>491</v>
      </c>
      <c r="AU69">
        <v>4</v>
      </c>
      <c r="AW69" s="31">
        <v>1</v>
      </c>
      <c r="AX69" s="33">
        <v>133</v>
      </c>
      <c r="AY69" s="36">
        <f>1000*AW69+AX69</f>
        <v>1133</v>
      </c>
      <c r="BA69" s="7" t="s">
        <v>31</v>
      </c>
      <c r="BJ69" s="1">
        <v>15001</v>
      </c>
      <c r="BK69" s="1">
        <v>1140</v>
      </c>
      <c r="BM69" s="1">
        <f>SUM(BJ69:BL69)</f>
        <v>16141</v>
      </c>
      <c r="BO69" s="1">
        <v>7740</v>
      </c>
      <c r="BP69" s="1">
        <f>BO69-BR69</f>
        <v>7477</v>
      </c>
      <c r="BR69" s="1">
        <v>263</v>
      </c>
    </row>
    <row r="70" spans="1:80" collapsed="1" x14ac:dyDescent="0.2">
      <c r="A70" t="s">
        <v>1257</v>
      </c>
      <c r="B70" t="s">
        <v>2343</v>
      </c>
      <c r="C70" s="1">
        <f>SUM(C3:C69)</f>
        <v>4887871</v>
      </c>
      <c r="D70" s="56">
        <v>3753000</v>
      </c>
      <c r="E70" s="56">
        <v>3609000</v>
      </c>
      <c r="F70" s="1">
        <f>SUM(F3:F69)</f>
        <v>3457572</v>
      </c>
      <c r="G70" s="1">
        <f>SUM(G3:G69)</f>
        <v>3158336</v>
      </c>
      <c r="H70" s="1">
        <f>SUM(H3:H69)</f>
        <v>1725877</v>
      </c>
      <c r="I70" s="1">
        <v>1659895</v>
      </c>
      <c r="J70" s="2">
        <f>IF(D70&gt;0,I70/D70,"")</f>
        <v>0.44228483879563019</v>
      </c>
      <c r="K70" s="2">
        <f t="shared" si="15"/>
        <v>0.48007532453409502</v>
      </c>
      <c r="L70" s="50" t="str">
        <f t="shared" si="16"/>
        <v/>
      </c>
      <c r="M70" s="9" t="str">
        <f t="shared" si="17"/>
        <v/>
      </c>
      <c r="N70" s="8" t="str">
        <f t="shared" si="18"/>
        <v/>
      </c>
      <c r="O70" s="2" t="str">
        <f t="shared" si="19"/>
        <v>-</v>
      </c>
      <c r="P70" s="2" t="str">
        <f t="shared" si="20"/>
        <v>-</v>
      </c>
      <c r="Q70" s="2" t="str">
        <f t="shared" si="21"/>
        <v>-</v>
      </c>
      <c r="R70" s="2" t="str">
        <f>IF(SUM($S70:$AO70)=0,"-",(1-O70-P70-Q70))</f>
        <v>-</v>
      </c>
      <c r="AS70" t="s">
        <v>1257</v>
      </c>
      <c r="AT70" t="s">
        <v>2343</v>
      </c>
      <c r="AW70" s="31">
        <v>1</v>
      </c>
      <c r="AX70" s="33"/>
      <c r="AY70" s="31">
        <v>1</v>
      </c>
      <c r="BA70" s="7" t="s">
        <v>2146</v>
      </c>
      <c r="BJ70" s="1">
        <f>SUM(BJ3:BJ69)</f>
        <v>3158336</v>
      </c>
      <c r="BK70" s="1">
        <f>SUM(BK3:BK69)</f>
        <v>299236</v>
      </c>
      <c r="BM70" s="1">
        <f>SUM(BM3:BM69)</f>
        <v>3457572</v>
      </c>
      <c r="BO70" s="1">
        <f>SUM(BO3:BO69)</f>
        <v>1725877</v>
      </c>
      <c r="BP70" s="1">
        <f>SUM(BP3:BP69)</f>
        <v>1670708</v>
      </c>
      <c r="BR70" s="1">
        <f>SUM(BR3:BR69)</f>
        <v>55169</v>
      </c>
    </row>
    <row r="71" spans="1:80" x14ac:dyDescent="0.2">
      <c r="C71" s="21"/>
      <c r="J71" s="2"/>
      <c r="K71" s="2"/>
      <c r="L71" s="50"/>
      <c r="M71" s="9"/>
      <c r="N71" s="8"/>
      <c r="AW71" s="31"/>
      <c r="AX71" s="33"/>
      <c r="AY71" s="36"/>
      <c r="BX71" t="s">
        <v>3231</v>
      </c>
      <c r="BY71" t="s">
        <v>3297</v>
      </c>
      <c r="BZ71" t="s">
        <v>3298</v>
      </c>
      <c r="CA71" t="s">
        <v>3299</v>
      </c>
      <c r="CB71" t="s">
        <v>3300</v>
      </c>
    </row>
    <row r="72" spans="1:80" hidden="1" outlineLevel="1" x14ac:dyDescent="0.2">
      <c r="A72" t="s">
        <v>2317</v>
      </c>
      <c r="B72" t="s">
        <v>1207</v>
      </c>
      <c r="C72" s="21"/>
      <c r="F72" s="1">
        <v>13392</v>
      </c>
      <c r="H72" s="1">
        <v>5651</v>
      </c>
      <c r="I72" s="1">
        <v>5595</v>
      </c>
      <c r="J72" s="2" t="str">
        <f t="shared" ref="J72:J113" si="25">IF(D72&gt;0,I72/D72,"")</f>
        <v/>
      </c>
      <c r="K72" s="2">
        <f t="shared" ref="K72:K113" si="26">IF(F72&gt;0,I72/F72,"")</f>
        <v>0.41778673835125446</v>
      </c>
      <c r="L72" s="50">
        <f t="shared" ref="L72:L111" si="27">IF(S72&gt;0,RANK(S72,$S72:$AP72),"")</f>
        <v>3</v>
      </c>
      <c r="M72" s="9">
        <f t="shared" ref="M72:M111" si="28">IF(T72&gt;0,RANK(T72,$S72:$AP72),"")</f>
        <v>2</v>
      </c>
      <c r="N72" s="8">
        <f t="shared" ref="N72:N111" si="29">IF(U72&gt;0,RANK(U72,$S72:$AP72),"")</f>
        <v>4</v>
      </c>
      <c r="O72" s="2">
        <f t="shared" ref="O72:O111" si="30">IF(SUM($S72:$AO72)=0,"-",S72/SUM($S72:$AO72))</f>
        <v>0.15202042962295328</v>
      </c>
      <c r="P72" s="2">
        <f t="shared" ref="P72:P111" si="31">IF(SUM($S72:$AO72)=0,"-",T72/SUM($S72:$AO72))</f>
        <v>0.21345951629863302</v>
      </c>
      <c r="Q72" s="2">
        <f t="shared" ref="Q72:Q111" si="32">IF(SUM($S72:$AO72)=0,"-",U72/SUM($S72:$AO72))</f>
        <v>0.14060387561964849</v>
      </c>
      <c r="R72" s="2">
        <f t="shared" ref="R72:R111" si="33">IF(SUM($S72:$AO72)=0,"-",(1-O72-P72-Q72))</f>
        <v>0.49391617845876523</v>
      </c>
      <c r="S72" s="1">
        <v>2024</v>
      </c>
      <c r="T72" s="1">
        <v>2842</v>
      </c>
      <c r="U72" s="1">
        <v>1872</v>
      </c>
      <c r="V72" s="1">
        <v>120</v>
      </c>
      <c r="W72" s="1">
        <v>34</v>
      </c>
      <c r="X72" s="1">
        <v>7</v>
      </c>
      <c r="Y72" s="1">
        <f>SUM(BX72:CB72)</f>
        <v>2</v>
      </c>
      <c r="AF72" s="1">
        <v>5973</v>
      </c>
      <c r="AN72" s="1">
        <v>40</v>
      </c>
      <c r="AO72" s="1">
        <v>400</v>
      </c>
      <c r="AS72" t="s">
        <v>2317</v>
      </c>
      <c r="AT72" t="s">
        <v>1207</v>
      </c>
      <c r="AU72">
        <v>1</v>
      </c>
      <c r="AW72" s="31">
        <v>2</v>
      </c>
      <c r="AX72" s="33">
        <v>701</v>
      </c>
      <c r="AY72" s="36">
        <f t="shared" ref="AY72:AY111" si="34">1000*AW72+AX72</f>
        <v>2701</v>
      </c>
      <c r="BA72" s="7" t="s">
        <v>2947</v>
      </c>
      <c r="BX72">
        <v>1</v>
      </c>
      <c r="BY72">
        <v>0</v>
      </c>
      <c r="BZ72">
        <v>1</v>
      </c>
      <c r="CA72">
        <v>0</v>
      </c>
      <c r="CB72">
        <v>0</v>
      </c>
    </row>
    <row r="73" spans="1:80" hidden="1" outlineLevel="1" x14ac:dyDescent="0.2">
      <c r="A73" t="s">
        <v>2799</v>
      </c>
      <c r="B73" t="s">
        <v>1207</v>
      </c>
      <c r="C73" s="21"/>
      <c r="F73" s="1">
        <v>11380</v>
      </c>
      <c r="H73" s="1">
        <v>3804</v>
      </c>
      <c r="I73" s="1">
        <v>3770</v>
      </c>
      <c r="J73" s="2" t="str">
        <f t="shared" si="25"/>
        <v/>
      </c>
      <c r="K73" s="2">
        <f t="shared" si="26"/>
        <v>0.3312829525483304</v>
      </c>
      <c r="L73" s="50">
        <f t="shared" si="27"/>
        <v>3</v>
      </c>
      <c r="M73" s="9">
        <f t="shared" si="28"/>
        <v>2</v>
      </c>
      <c r="N73" s="8">
        <f t="shared" si="29"/>
        <v>4</v>
      </c>
      <c r="O73" s="2">
        <f t="shared" si="30"/>
        <v>0.12587474532730977</v>
      </c>
      <c r="P73" s="2">
        <f t="shared" si="31"/>
        <v>0.28470192222517493</v>
      </c>
      <c r="Q73" s="2">
        <f t="shared" si="32"/>
        <v>0.11586500132872708</v>
      </c>
      <c r="R73" s="2">
        <f t="shared" si="33"/>
        <v>0.47355833111878826</v>
      </c>
      <c r="S73" s="1">
        <v>1421</v>
      </c>
      <c r="T73" s="1">
        <v>3214</v>
      </c>
      <c r="U73" s="1">
        <v>1308</v>
      </c>
      <c r="V73" s="1">
        <v>122</v>
      </c>
      <c r="W73" s="1">
        <v>18</v>
      </c>
      <c r="X73" s="1">
        <v>7</v>
      </c>
      <c r="Y73" s="1">
        <f t="shared" ref="Y73:Y111" si="35">SUM(BX73:CB73)</f>
        <v>3</v>
      </c>
      <c r="AF73" s="1">
        <v>4828</v>
      </c>
      <c r="AN73" s="1">
        <v>35</v>
      </c>
      <c r="AO73" s="1">
        <v>333</v>
      </c>
      <c r="AS73" t="s">
        <v>2799</v>
      </c>
      <c r="AT73" t="s">
        <v>1207</v>
      </c>
      <c r="AU73">
        <v>1</v>
      </c>
      <c r="AW73" s="31">
        <v>2</v>
      </c>
      <c r="AX73" s="33">
        <v>701</v>
      </c>
      <c r="AY73" s="36">
        <f t="shared" si="34"/>
        <v>2701</v>
      </c>
      <c r="BA73" s="7" t="s">
        <v>2947</v>
      </c>
      <c r="BX73">
        <v>0</v>
      </c>
      <c r="BY73">
        <v>0</v>
      </c>
      <c r="BZ73">
        <v>0</v>
      </c>
      <c r="CA73">
        <v>1</v>
      </c>
      <c r="CB73">
        <v>2</v>
      </c>
    </row>
    <row r="74" spans="1:80" hidden="1" outlineLevel="1" x14ac:dyDescent="0.2">
      <c r="A74" t="s">
        <v>2800</v>
      </c>
      <c r="B74" t="s">
        <v>1207</v>
      </c>
      <c r="C74" s="21"/>
      <c r="F74" s="1">
        <v>14159</v>
      </c>
      <c r="H74" s="1">
        <v>6037</v>
      </c>
      <c r="I74" s="1">
        <v>5976</v>
      </c>
      <c r="J74" s="2" t="str">
        <f t="shared" si="25"/>
        <v/>
      </c>
      <c r="K74" s="2">
        <f t="shared" si="26"/>
        <v>0.42206370506391694</v>
      </c>
      <c r="L74" s="50">
        <f t="shared" si="27"/>
        <v>4</v>
      </c>
      <c r="M74" s="9">
        <f t="shared" si="28"/>
        <v>2</v>
      </c>
      <c r="N74" s="8">
        <f t="shared" si="29"/>
        <v>3</v>
      </c>
      <c r="O74" s="2">
        <f t="shared" si="30"/>
        <v>6.4914772727272724E-2</v>
      </c>
      <c r="P74" s="2">
        <f t="shared" si="31"/>
        <v>0.34545454545454546</v>
      </c>
      <c r="Q74" s="2">
        <f t="shared" si="32"/>
        <v>0.11157670454545454</v>
      </c>
      <c r="R74" s="2">
        <f t="shared" si="33"/>
        <v>0.47805397727272725</v>
      </c>
      <c r="S74" s="1">
        <v>914</v>
      </c>
      <c r="T74" s="1">
        <v>4864</v>
      </c>
      <c r="U74" s="1">
        <v>1571</v>
      </c>
      <c r="V74" s="1">
        <v>177</v>
      </c>
      <c r="W74" s="1">
        <v>17</v>
      </c>
      <c r="X74" s="1">
        <v>13</v>
      </c>
      <c r="Y74" s="1">
        <f t="shared" si="35"/>
        <v>5</v>
      </c>
      <c r="AF74" s="1">
        <v>6098</v>
      </c>
      <c r="AN74" s="1">
        <v>31</v>
      </c>
      <c r="AO74" s="1">
        <v>390</v>
      </c>
      <c r="AS74" t="s">
        <v>2800</v>
      </c>
      <c r="AT74" t="s">
        <v>1207</v>
      </c>
      <c r="AU74">
        <v>1</v>
      </c>
      <c r="AW74" s="31">
        <v>2</v>
      </c>
      <c r="AX74" s="33">
        <v>701</v>
      </c>
      <c r="AY74" s="36">
        <f t="shared" si="34"/>
        <v>2701</v>
      </c>
      <c r="BA74" s="7" t="s">
        <v>2947</v>
      </c>
      <c r="BX74">
        <v>2</v>
      </c>
      <c r="BY74">
        <v>0</v>
      </c>
      <c r="BZ74">
        <v>1</v>
      </c>
      <c r="CA74">
        <v>0</v>
      </c>
      <c r="CB74">
        <v>2</v>
      </c>
    </row>
    <row r="75" spans="1:80" hidden="1" outlineLevel="1" x14ac:dyDescent="0.2">
      <c r="A75" t="s">
        <v>2719</v>
      </c>
      <c r="B75" t="s">
        <v>1207</v>
      </c>
      <c r="C75" s="21"/>
      <c r="F75" s="1">
        <v>14783</v>
      </c>
      <c r="H75" s="1">
        <v>8767</v>
      </c>
      <c r="I75" s="1">
        <v>8697</v>
      </c>
      <c r="J75" s="2" t="str">
        <f t="shared" si="25"/>
        <v/>
      </c>
      <c r="K75" s="2">
        <f t="shared" si="26"/>
        <v>0.58831089765270916</v>
      </c>
      <c r="L75" s="50">
        <f t="shared" si="27"/>
        <v>4</v>
      </c>
      <c r="M75" s="9">
        <f t="shared" si="28"/>
        <v>2</v>
      </c>
      <c r="N75" s="8">
        <f t="shared" si="29"/>
        <v>3</v>
      </c>
      <c r="O75" s="2">
        <f t="shared" si="30"/>
        <v>0.14355429036193573</v>
      </c>
      <c r="P75" s="2">
        <f t="shared" si="31"/>
        <v>0.23132709773620713</v>
      </c>
      <c r="Q75" s="2">
        <f t="shared" si="32"/>
        <v>0.1688355700149112</v>
      </c>
      <c r="R75" s="2">
        <f t="shared" si="33"/>
        <v>0.45628304188694579</v>
      </c>
      <c r="S75" s="1">
        <v>2118</v>
      </c>
      <c r="T75" s="1">
        <v>3413</v>
      </c>
      <c r="U75" s="1">
        <v>2491</v>
      </c>
      <c r="V75" s="1">
        <v>123</v>
      </c>
      <c r="W75" s="1">
        <v>87</v>
      </c>
      <c r="X75" s="1">
        <v>10</v>
      </c>
      <c r="Y75" s="1">
        <f t="shared" si="35"/>
        <v>6</v>
      </c>
      <c r="AF75" s="1">
        <v>6133</v>
      </c>
      <c r="AN75" s="1">
        <v>9</v>
      </c>
      <c r="AO75" s="1">
        <v>364</v>
      </c>
      <c r="AS75" t="s">
        <v>2719</v>
      </c>
      <c r="AT75" t="s">
        <v>1207</v>
      </c>
      <c r="AU75">
        <v>1</v>
      </c>
      <c r="AW75" s="31">
        <v>2</v>
      </c>
      <c r="AX75" s="33">
        <v>701</v>
      </c>
      <c r="AY75" s="36">
        <f t="shared" si="34"/>
        <v>2701</v>
      </c>
      <c r="BA75" s="7" t="s">
        <v>2947</v>
      </c>
      <c r="BX75">
        <v>2</v>
      </c>
      <c r="BY75">
        <v>1</v>
      </c>
      <c r="BZ75">
        <v>0</v>
      </c>
      <c r="CA75">
        <v>2</v>
      </c>
      <c r="CB75">
        <v>1</v>
      </c>
    </row>
    <row r="76" spans="1:80" hidden="1" outlineLevel="1" x14ac:dyDescent="0.2">
      <c r="A76" t="s">
        <v>2518</v>
      </c>
      <c r="B76" t="s">
        <v>1207</v>
      </c>
      <c r="C76" s="21"/>
      <c r="F76" s="1">
        <v>13644</v>
      </c>
      <c r="H76" s="1">
        <v>7027</v>
      </c>
      <c r="I76" s="1">
        <v>6963</v>
      </c>
      <c r="J76" s="2" t="str">
        <f t="shared" si="25"/>
        <v/>
      </c>
      <c r="K76" s="2">
        <f t="shared" si="26"/>
        <v>0.51033421284080915</v>
      </c>
      <c r="L76" s="50">
        <f t="shared" si="27"/>
        <v>4</v>
      </c>
      <c r="M76" s="9">
        <f t="shared" si="28"/>
        <v>2</v>
      </c>
      <c r="N76" s="8">
        <f t="shared" si="29"/>
        <v>3</v>
      </c>
      <c r="O76" s="2">
        <f t="shared" si="30"/>
        <v>0.14546122748989343</v>
      </c>
      <c r="P76" s="2">
        <f t="shared" si="31"/>
        <v>0.22925395075339949</v>
      </c>
      <c r="Q76" s="2">
        <f t="shared" si="32"/>
        <v>0.150606394707828</v>
      </c>
      <c r="R76" s="2">
        <f t="shared" si="33"/>
        <v>0.47467842704887908</v>
      </c>
      <c r="S76" s="1">
        <v>1979</v>
      </c>
      <c r="T76" s="1">
        <v>3119</v>
      </c>
      <c r="U76" s="1">
        <v>2049</v>
      </c>
      <c r="V76" s="1">
        <v>142</v>
      </c>
      <c r="W76" s="1">
        <v>47</v>
      </c>
      <c r="X76" s="1">
        <v>9</v>
      </c>
      <c r="Y76" s="1">
        <f t="shared" si="35"/>
        <v>2</v>
      </c>
      <c r="AF76" s="1">
        <v>5891</v>
      </c>
      <c r="AN76" s="1">
        <v>12</v>
      </c>
      <c r="AO76" s="1">
        <v>355</v>
      </c>
      <c r="AS76" t="s">
        <v>2518</v>
      </c>
      <c r="AT76" t="s">
        <v>1207</v>
      </c>
      <c r="AU76">
        <v>1</v>
      </c>
      <c r="AW76" s="31">
        <v>2</v>
      </c>
      <c r="AX76" s="33">
        <v>701</v>
      </c>
      <c r="AY76" s="36">
        <f t="shared" si="34"/>
        <v>2701</v>
      </c>
      <c r="BA76" s="7" t="s">
        <v>2947</v>
      </c>
      <c r="BX76">
        <v>1</v>
      </c>
      <c r="BY76">
        <v>0</v>
      </c>
      <c r="BZ76">
        <v>0</v>
      </c>
      <c r="CA76">
        <v>1</v>
      </c>
      <c r="CB76">
        <v>0</v>
      </c>
    </row>
    <row r="77" spans="1:80" hidden="1" outlineLevel="1" x14ac:dyDescent="0.2">
      <c r="A77" t="s">
        <v>784</v>
      </c>
      <c r="B77" t="s">
        <v>1207</v>
      </c>
      <c r="C77" s="21"/>
      <c r="F77" s="1">
        <v>14896</v>
      </c>
      <c r="H77" s="1">
        <v>7163</v>
      </c>
      <c r="I77" s="1">
        <v>7081</v>
      </c>
      <c r="J77" s="2" t="str">
        <f t="shared" si="25"/>
        <v/>
      </c>
      <c r="K77" s="2">
        <f t="shared" si="26"/>
        <v>0.47536251342642322</v>
      </c>
      <c r="L77" s="50">
        <f t="shared" si="27"/>
        <v>4</v>
      </c>
      <c r="M77" s="9">
        <f t="shared" si="28"/>
        <v>2</v>
      </c>
      <c r="N77" s="8">
        <f t="shared" si="29"/>
        <v>3</v>
      </c>
      <c r="O77" s="2">
        <f t="shared" si="30"/>
        <v>0.11163511419524355</v>
      </c>
      <c r="P77" s="2">
        <f t="shared" si="31"/>
        <v>0.28350064003233849</v>
      </c>
      <c r="Q77" s="2">
        <f t="shared" si="32"/>
        <v>0.14464730849558716</v>
      </c>
      <c r="R77" s="2">
        <f t="shared" si="33"/>
        <v>0.46021693727683088</v>
      </c>
      <c r="S77" s="1">
        <v>1657</v>
      </c>
      <c r="T77" s="1">
        <v>4208</v>
      </c>
      <c r="U77" s="1">
        <v>2147</v>
      </c>
      <c r="V77" s="1">
        <v>149</v>
      </c>
      <c r="W77" s="1">
        <v>47</v>
      </c>
      <c r="X77" s="1">
        <v>24</v>
      </c>
      <c r="Y77" s="1">
        <f t="shared" si="35"/>
        <v>8</v>
      </c>
      <c r="AF77" s="1">
        <v>6068</v>
      </c>
      <c r="AN77" s="1">
        <v>29</v>
      </c>
      <c r="AO77" s="1">
        <v>506</v>
      </c>
      <c r="AS77" t="s">
        <v>784</v>
      </c>
      <c r="AT77" t="s">
        <v>1207</v>
      </c>
      <c r="AU77">
        <v>1</v>
      </c>
      <c r="AW77" s="31">
        <v>2</v>
      </c>
      <c r="AX77" s="33">
        <v>701</v>
      </c>
      <c r="AY77" s="36">
        <f t="shared" si="34"/>
        <v>2701</v>
      </c>
      <c r="BA77" s="7" t="s">
        <v>2947</v>
      </c>
      <c r="BX77">
        <v>1</v>
      </c>
      <c r="BY77">
        <v>0</v>
      </c>
      <c r="BZ77">
        <v>2</v>
      </c>
      <c r="CA77">
        <v>2</v>
      </c>
      <c r="CB77">
        <v>3</v>
      </c>
    </row>
    <row r="78" spans="1:80" hidden="1" outlineLevel="1" x14ac:dyDescent="0.2">
      <c r="A78" t="s">
        <v>2075</v>
      </c>
      <c r="B78" t="s">
        <v>1207</v>
      </c>
      <c r="C78" s="21"/>
      <c r="F78" s="1">
        <v>15432</v>
      </c>
      <c r="H78" s="1">
        <v>7362</v>
      </c>
      <c r="I78" s="1">
        <v>7284</v>
      </c>
      <c r="J78" s="2" t="str">
        <f t="shared" si="25"/>
        <v/>
      </c>
      <c r="K78" s="2">
        <f t="shared" si="26"/>
        <v>0.47200622083981336</v>
      </c>
      <c r="L78" s="50">
        <f t="shared" si="27"/>
        <v>4</v>
      </c>
      <c r="M78" s="9">
        <f t="shared" si="28"/>
        <v>2</v>
      </c>
      <c r="N78" s="8">
        <f t="shared" si="29"/>
        <v>3</v>
      </c>
      <c r="O78" s="2">
        <f t="shared" si="30"/>
        <v>7.0925684485006524E-2</v>
      </c>
      <c r="P78" s="2">
        <f t="shared" si="31"/>
        <v>0.32627118644067798</v>
      </c>
      <c r="Q78" s="2">
        <f t="shared" si="32"/>
        <v>0.13604954367666233</v>
      </c>
      <c r="R78" s="2">
        <f t="shared" si="33"/>
        <v>0.4667535853976531</v>
      </c>
      <c r="S78" s="1">
        <v>1088</v>
      </c>
      <c r="T78" s="1">
        <v>5005</v>
      </c>
      <c r="U78" s="1">
        <v>2087</v>
      </c>
      <c r="V78" s="1">
        <v>181</v>
      </c>
      <c r="W78" s="1">
        <v>27</v>
      </c>
      <c r="X78" s="1">
        <v>11</v>
      </c>
      <c r="Y78" s="1">
        <f t="shared" si="35"/>
        <v>6</v>
      </c>
      <c r="AF78" s="1">
        <v>6442</v>
      </c>
      <c r="AN78" s="1">
        <v>33</v>
      </c>
      <c r="AO78" s="1">
        <v>460</v>
      </c>
      <c r="AS78" t="s">
        <v>2075</v>
      </c>
      <c r="AT78" t="s">
        <v>1207</v>
      </c>
      <c r="AU78">
        <v>1</v>
      </c>
      <c r="AW78" s="31">
        <v>2</v>
      </c>
      <c r="AX78" s="33">
        <v>701</v>
      </c>
      <c r="AY78" s="36">
        <f t="shared" si="34"/>
        <v>2701</v>
      </c>
      <c r="BA78" s="7" t="s">
        <v>2947</v>
      </c>
      <c r="BX78">
        <v>1</v>
      </c>
      <c r="BY78">
        <v>0</v>
      </c>
      <c r="BZ78">
        <v>3</v>
      </c>
      <c r="CA78">
        <v>1</v>
      </c>
      <c r="CB78">
        <v>1</v>
      </c>
    </row>
    <row r="79" spans="1:80" hidden="1" outlineLevel="1" x14ac:dyDescent="0.2">
      <c r="A79" t="s">
        <v>1236</v>
      </c>
      <c r="B79" t="s">
        <v>1207</v>
      </c>
      <c r="C79" s="21"/>
      <c r="F79" s="1">
        <v>15678</v>
      </c>
      <c r="H79" s="1">
        <v>7473</v>
      </c>
      <c r="I79" s="1">
        <v>7400</v>
      </c>
      <c r="J79" s="2" t="str">
        <f t="shared" si="25"/>
        <v/>
      </c>
      <c r="K79" s="2">
        <f t="shared" si="26"/>
        <v>0.47199897946166602</v>
      </c>
      <c r="L79" s="50">
        <f t="shared" si="27"/>
        <v>4</v>
      </c>
      <c r="M79" s="9">
        <f t="shared" si="28"/>
        <v>2</v>
      </c>
      <c r="N79" s="8">
        <f t="shared" si="29"/>
        <v>3</v>
      </c>
      <c r="O79" s="2">
        <f t="shared" si="30"/>
        <v>5.4327631494650523E-2</v>
      </c>
      <c r="P79" s="2">
        <f t="shared" si="31"/>
        <v>0.32993785636491768</v>
      </c>
      <c r="Q79" s="2">
        <f t="shared" si="32"/>
        <v>0.13357678262540842</v>
      </c>
      <c r="R79" s="2">
        <f t="shared" si="33"/>
        <v>0.48215772951502345</v>
      </c>
      <c r="S79" s="1">
        <v>848</v>
      </c>
      <c r="T79" s="1">
        <v>5150</v>
      </c>
      <c r="U79" s="1">
        <v>2085</v>
      </c>
      <c r="V79" s="1">
        <v>198</v>
      </c>
      <c r="W79" s="1">
        <v>43</v>
      </c>
      <c r="X79" s="1">
        <v>13</v>
      </c>
      <c r="Y79" s="1">
        <f t="shared" si="35"/>
        <v>12</v>
      </c>
      <c r="AF79" s="1">
        <v>6731</v>
      </c>
      <c r="AN79" s="1">
        <v>32</v>
      </c>
      <c r="AO79" s="1">
        <v>497</v>
      </c>
      <c r="AS79" t="s">
        <v>1236</v>
      </c>
      <c r="AT79" t="s">
        <v>1207</v>
      </c>
      <c r="AU79">
        <v>1</v>
      </c>
      <c r="AW79" s="31">
        <v>2</v>
      </c>
      <c r="AX79" s="33">
        <v>701</v>
      </c>
      <c r="AY79" s="36">
        <f t="shared" si="34"/>
        <v>2701</v>
      </c>
      <c r="BA79" s="7" t="s">
        <v>2947</v>
      </c>
      <c r="BX79">
        <v>2</v>
      </c>
      <c r="BY79">
        <v>1</v>
      </c>
      <c r="BZ79">
        <v>5</v>
      </c>
      <c r="CA79">
        <v>2</v>
      </c>
      <c r="CB79">
        <v>2</v>
      </c>
    </row>
    <row r="80" spans="1:80" hidden="1" outlineLevel="1" x14ac:dyDescent="0.2">
      <c r="A80" t="s">
        <v>1133</v>
      </c>
      <c r="B80" t="s">
        <v>1207</v>
      </c>
      <c r="C80" s="21"/>
      <c r="F80" s="1">
        <v>15635</v>
      </c>
      <c r="H80" s="1">
        <v>8193</v>
      </c>
      <c r="I80" s="1">
        <v>8104</v>
      </c>
      <c r="J80" s="2" t="str">
        <f t="shared" si="25"/>
        <v/>
      </c>
      <c r="K80" s="2">
        <f t="shared" si="26"/>
        <v>0.51832427246562196</v>
      </c>
      <c r="L80" s="50">
        <f t="shared" si="27"/>
        <v>4</v>
      </c>
      <c r="M80" s="9">
        <f t="shared" si="28"/>
        <v>2</v>
      </c>
      <c r="N80" s="8">
        <f t="shared" si="29"/>
        <v>3</v>
      </c>
      <c r="O80" s="2">
        <f t="shared" si="30"/>
        <v>7.1387264666195466E-2</v>
      </c>
      <c r="P80" s="2">
        <f t="shared" si="31"/>
        <v>0.33129859281629503</v>
      </c>
      <c r="Q80" s="2">
        <f t="shared" si="32"/>
        <v>0.13210820535886397</v>
      </c>
      <c r="R80" s="2">
        <f t="shared" si="33"/>
        <v>0.4652059371586455</v>
      </c>
      <c r="S80" s="1">
        <v>1111</v>
      </c>
      <c r="T80" s="1">
        <v>5156</v>
      </c>
      <c r="U80" s="1">
        <v>2056</v>
      </c>
      <c r="V80" s="1">
        <v>178</v>
      </c>
      <c r="W80" s="1">
        <v>33</v>
      </c>
      <c r="X80" s="1">
        <v>13</v>
      </c>
      <c r="Y80" s="1">
        <f t="shared" si="35"/>
        <v>4</v>
      </c>
      <c r="AF80" s="1">
        <v>6524</v>
      </c>
      <c r="AN80" s="1">
        <v>36</v>
      </c>
      <c r="AO80" s="1">
        <v>452</v>
      </c>
      <c r="AS80" t="s">
        <v>1133</v>
      </c>
      <c r="AT80" t="s">
        <v>1207</v>
      </c>
      <c r="AU80">
        <v>1</v>
      </c>
      <c r="AW80" s="31">
        <v>2</v>
      </c>
      <c r="AX80" s="33">
        <v>701</v>
      </c>
      <c r="AY80" s="36">
        <f t="shared" si="34"/>
        <v>2701</v>
      </c>
      <c r="BA80" s="7" t="s">
        <v>2947</v>
      </c>
      <c r="BX80">
        <v>0</v>
      </c>
      <c r="BY80">
        <v>0</v>
      </c>
      <c r="BZ80">
        <v>1</v>
      </c>
      <c r="CA80">
        <v>2</v>
      </c>
      <c r="CB80">
        <v>1</v>
      </c>
    </row>
    <row r="81" spans="1:80" hidden="1" outlineLevel="1" x14ac:dyDescent="0.2">
      <c r="A81" t="s">
        <v>2532</v>
      </c>
      <c r="B81" t="s">
        <v>1207</v>
      </c>
      <c r="C81" s="21"/>
      <c r="F81" s="1">
        <v>16141</v>
      </c>
      <c r="H81" s="1">
        <v>8344</v>
      </c>
      <c r="I81" s="1">
        <v>8254</v>
      </c>
      <c r="J81" s="2" t="str">
        <f t="shared" si="25"/>
        <v/>
      </c>
      <c r="K81" s="2">
        <f t="shared" si="26"/>
        <v>0.51136856452512236</v>
      </c>
      <c r="L81" s="50">
        <f t="shared" si="27"/>
        <v>4</v>
      </c>
      <c r="M81" s="9">
        <f t="shared" si="28"/>
        <v>2</v>
      </c>
      <c r="N81" s="8">
        <f t="shared" si="29"/>
        <v>3</v>
      </c>
      <c r="O81" s="2">
        <f t="shared" si="30"/>
        <v>7.043218333540914E-2</v>
      </c>
      <c r="P81" s="2">
        <f t="shared" si="31"/>
        <v>0.3150454602067505</v>
      </c>
      <c r="Q81" s="2">
        <f t="shared" si="32"/>
        <v>0.14161165774069001</v>
      </c>
      <c r="R81" s="2">
        <f t="shared" si="33"/>
        <v>0.47291069871715036</v>
      </c>
      <c r="S81" s="1">
        <v>1131</v>
      </c>
      <c r="T81" s="1">
        <v>5059</v>
      </c>
      <c r="U81" s="1">
        <v>2274</v>
      </c>
      <c r="V81" s="1">
        <v>190</v>
      </c>
      <c r="W81" s="1">
        <v>48</v>
      </c>
      <c r="X81" s="1">
        <v>10</v>
      </c>
      <c r="Y81" s="1">
        <f t="shared" si="35"/>
        <v>2</v>
      </c>
      <c r="AF81" s="1">
        <v>6772</v>
      </c>
      <c r="AN81" s="1">
        <v>35</v>
      </c>
      <c r="AO81" s="1">
        <v>537</v>
      </c>
      <c r="AS81" t="s">
        <v>2532</v>
      </c>
      <c r="AT81" t="s">
        <v>1207</v>
      </c>
      <c r="AU81">
        <v>1</v>
      </c>
      <c r="AW81" s="31">
        <v>2</v>
      </c>
      <c r="AX81" s="33">
        <v>701</v>
      </c>
      <c r="AY81" s="36">
        <f t="shared" si="34"/>
        <v>2701</v>
      </c>
      <c r="BA81" s="7" t="s">
        <v>2947</v>
      </c>
      <c r="BX81">
        <v>0</v>
      </c>
      <c r="BY81">
        <v>0</v>
      </c>
      <c r="BZ81">
        <v>1</v>
      </c>
      <c r="CA81">
        <v>0</v>
      </c>
      <c r="CB81">
        <v>1</v>
      </c>
    </row>
    <row r="82" spans="1:80" hidden="1" outlineLevel="1" x14ac:dyDescent="0.2">
      <c r="A82" t="s">
        <v>2943</v>
      </c>
      <c r="B82" t="s">
        <v>1207</v>
      </c>
      <c r="C82" s="21"/>
      <c r="F82" s="1">
        <v>15859</v>
      </c>
      <c r="H82" s="1">
        <v>8540</v>
      </c>
      <c r="I82" s="1">
        <v>8460</v>
      </c>
      <c r="J82" s="2" t="str">
        <f t="shared" si="25"/>
        <v/>
      </c>
      <c r="K82" s="2">
        <f t="shared" si="26"/>
        <v>0.53345103726590581</v>
      </c>
      <c r="L82" s="50">
        <f t="shared" si="27"/>
        <v>4</v>
      </c>
      <c r="M82" s="9">
        <f t="shared" si="28"/>
        <v>2</v>
      </c>
      <c r="N82" s="8">
        <f t="shared" si="29"/>
        <v>3</v>
      </c>
      <c r="O82" s="2">
        <f t="shared" si="30"/>
        <v>7.6927951333882513E-2</v>
      </c>
      <c r="P82" s="2">
        <f t="shared" si="31"/>
        <v>0.34585894430010772</v>
      </c>
      <c r="Q82" s="2">
        <f t="shared" si="32"/>
        <v>0.14492110766111146</v>
      </c>
      <c r="R82" s="2">
        <f t="shared" si="33"/>
        <v>0.43229199670489837</v>
      </c>
      <c r="S82" s="1">
        <v>1214</v>
      </c>
      <c r="T82" s="1">
        <v>5458</v>
      </c>
      <c r="U82" s="1">
        <v>2287</v>
      </c>
      <c r="V82" s="1">
        <v>169</v>
      </c>
      <c r="W82" s="1">
        <v>36</v>
      </c>
      <c r="X82" s="1">
        <v>13</v>
      </c>
      <c r="Y82" s="1">
        <f t="shared" si="35"/>
        <v>2</v>
      </c>
      <c r="AF82" s="1">
        <v>6152</v>
      </c>
      <c r="AN82" s="1">
        <v>36</v>
      </c>
      <c r="AO82" s="1">
        <v>414</v>
      </c>
      <c r="AS82" t="s">
        <v>2943</v>
      </c>
      <c r="AT82" t="s">
        <v>1207</v>
      </c>
      <c r="AU82">
        <v>1</v>
      </c>
      <c r="AW82" s="31">
        <v>2</v>
      </c>
      <c r="AX82" s="33">
        <v>701</v>
      </c>
      <c r="AY82" s="36">
        <f t="shared" si="34"/>
        <v>2701</v>
      </c>
      <c r="BA82" s="7" t="s">
        <v>2947</v>
      </c>
      <c r="BX82">
        <v>0</v>
      </c>
      <c r="BY82">
        <v>0</v>
      </c>
      <c r="BZ82">
        <v>1</v>
      </c>
      <c r="CA82">
        <v>1</v>
      </c>
      <c r="CB82">
        <v>0</v>
      </c>
    </row>
    <row r="83" spans="1:80" hidden="1" outlineLevel="1" x14ac:dyDescent="0.2">
      <c r="A83" t="s">
        <v>1237</v>
      </c>
      <c r="B83" t="s">
        <v>1207</v>
      </c>
      <c r="C83" s="21"/>
      <c r="F83" s="1">
        <v>15488</v>
      </c>
      <c r="H83" s="1">
        <v>8537</v>
      </c>
      <c r="I83" s="1">
        <v>8467</v>
      </c>
      <c r="J83" s="2" t="str">
        <f t="shared" si="25"/>
        <v/>
      </c>
      <c r="K83" s="2">
        <f t="shared" si="26"/>
        <v>0.54668130165289253</v>
      </c>
      <c r="L83" s="50">
        <f t="shared" si="27"/>
        <v>4</v>
      </c>
      <c r="M83" s="9">
        <f t="shared" si="28"/>
        <v>2</v>
      </c>
      <c r="N83" s="8">
        <f t="shared" si="29"/>
        <v>3</v>
      </c>
      <c r="O83" s="2">
        <f t="shared" si="30"/>
        <v>6.9092792851129958E-2</v>
      </c>
      <c r="P83" s="2">
        <f t="shared" si="31"/>
        <v>0.35977465518357832</v>
      </c>
      <c r="Q83" s="2">
        <f t="shared" si="32"/>
        <v>0.14977659781130609</v>
      </c>
      <c r="R83" s="2">
        <f t="shared" si="33"/>
        <v>0.42135595415398558</v>
      </c>
      <c r="S83" s="1">
        <v>1067</v>
      </c>
      <c r="T83" s="1">
        <v>5556</v>
      </c>
      <c r="U83" s="1">
        <v>2313</v>
      </c>
      <c r="V83" s="1">
        <v>199</v>
      </c>
      <c r="W83" s="1">
        <v>21</v>
      </c>
      <c r="X83" s="1">
        <v>10</v>
      </c>
      <c r="Y83" s="1">
        <f t="shared" si="35"/>
        <v>3</v>
      </c>
      <c r="AF83" s="1">
        <v>5839</v>
      </c>
      <c r="AN83" s="1">
        <v>29</v>
      </c>
      <c r="AO83" s="1">
        <v>406</v>
      </c>
      <c r="AS83" t="s">
        <v>1237</v>
      </c>
      <c r="AT83" t="s">
        <v>1207</v>
      </c>
      <c r="AU83">
        <v>1</v>
      </c>
      <c r="AW83" s="31">
        <v>2</v>
      </c>
      <c r="AX83" s="33">
        <v>701</v>
      </c>
      <c r="AY83" s="36">
        <f t="shared" si="34"/>
        <v>2701</v>
      </c>
      <c r="BA83" s="7" t="s">
        <v>2947</v>
      </c>
      <c r="BX83">
        <v>0</v>
      </c>
      <c r="BY83">
        <v>0</v>
      </c>
      <c r="BZ83">
        <v>1</v>
      </c>
      <c r="CA83">
        <v>1</v>
      </c>
      <c r="CB83">
        <v>1</v>
      </c>
    </row>
    <row r="84" spans="1:80" hidden="1" outlineLevel="1" x14ac:dyDescent="0.2">
      <c r="A84" t="s">
        <v>2864</v>
      </c>
      <c r="B84" t="s">
        <v>1207</v>
      </c>
      <c r="C84" s="21"/>
      <c r="F84" s="1">
        <v>12804</v>
      </c>
      <c r="H84" s="1">
        <v>5032</v>
      </c>
      <c r="I84" s="1">
        <v>4987</v>
      </c>
      <c r="J84" s="2" t="str">
        <f t="shared" si="25"/>
        <v/>
      </c>
      <c r="K84" s="2">
        <f t="shared" si="26"/>
        <v>0.38948766010621683</v>
      </c>
      <c r="L84" s="50">
        <f t="shared" si="27"/>
        <v>4</v>
      </c>
      <c r="M84" s="9">
        <f t="shared" si="28"/>
        <v>2</v>
      </c>
      <c r="N84" s="8">
        <f t="shared" si="29"/>
        <v>3</v>
      </c>
      <c r="O84" s="2">
        <f t="shared" si="30"/>
        <v>0.10910229318306332</v>
      </c>
      <c r="P84" s="2">
        <f t="shared" si="31"/>
        <v>0.34209908429208735</v>
      </c>
      <c r="Q84" s="2">
        <f t="shared" si="32"/>
        <v>0.14181732801127026</v>
      </c>
      <c r="R84" s="2">
        <f t="shared" si="33"/>
        <v>0.40698129451357912</v>
      </c>
      <c r="S84" s="1">
        <v>1394</v>
      </c>
      <c r="T84" s="1">
        <v>4371</v>
      </c>
      <c r="U84" s="1">
        <v>1812</v>
      </c>
      <c r="V84" s="1">
        <v>177</v>
      </c>
      <c r="W84" s="1">
        <v>20</v>
      </c>
      <c r="X84" s="1">
        <v>10</v>
      </c>
      <c r="Y84" s="1">
        <f t="shared" si="35"/>
        <v>7</v>
      </c>
      <c r="AF84" s="1">
        <v>4613</v>
      </c>
      <c r="AN84" s="1">
        <v>61</v>
      </c>
      <c r="AO84" s="1">
        <v>312</v>
      </c>
      <c r="AS84" t="s">
        <v>2864</v>
      </c>
      <c r="AT84" t="s">
        <v>1207</v>
      </c>
      <c r="AU84">
        <v>1</v>
      </c>
      <c r="AW84" s="31">
        <v>2</v>
      </c>
      <c r="AX84" s="33">
        <v>701</v>
      </c>
      <c r="AY84" s="36">
        <f t="shared" si="34"/>
        <v>2701</v>
      </c>
      <c r="BA84" s="7" t="s">
        <v>2947</v>
      </c>
      <c r="BX84">
        <v>3</v>
      </c>
      <c r="BY84">
        <v>0</v>
      </c>
      <c r="BZ84">
        <v>3</v>
      </c>
      <c r="CA84">
        <v>1</v>
      </c>
      <c r="CB84">
        <v>0</v>
      </c>
    </row>
    <row r="85" spans="1:80" hidden="1" outlineLevel="1" x14ac:dyDescent="0.2">
      <c r="A85" t="s">
        <v>2865</v>
      </c>
      <c r="B85" t="s">
        <v>1207</v>
      </c>
      <c r="C85" s="21"/>
      <c r="F85" s="1">
        <v>16349</v>
      </c>
      <c r="H85" s="1">
        <v>8709</v>
      </c>
      <c r="I85" s="1">
        <v>8648</v>
      </c>
      <c r="J85" s="2" t="str">
        <f t="shared" si="25"/>
        <v/>
      </c>
      <c r="K85" s="2">
        <f t="shared" si="26"/>
        <v>0.52896201602544501</v>
      </c>
      <c r="L85" s="50">
        <f t="shared" si="27"/>
        <v>4</v>
      </c>
      <c r="M85" s="9">
        <f t="shared" si="28"/>
        <v>1</v>
      </c>
      <c r="N85" s="8">
        <f t="shared" si="29"/>
        <v>3</v>
      </c>
      <c r="O85" s="2">
        <f t="shared" si="30"/>
        <v>9.5850952993810135E-2</v>
      </c>
      <c r="P85" s="2">
        <f t="shared" si="31"/>
        <v>0.36973708402279831</v>
      </c>
      <c r="Q85" s="2">
        <f t="shared" si="32"/>
        <v>0.15928173071030213</v>
      </c>
      <c r="R85" s="2">
        <f t="shared" si="33"/>
        <v>0.3751302322730895</v>
      </c>
      <c r="S85" s="1">
        <v>1564</v>
      </c>
      <c r="T85" s="1">
        <v>6033</v>
      </c>
      <c r="U85" s="1">
        <v>2599</v>
      </c>
      <c r="V85" s="1">
        <v>211</v>
      </c>
      <c r="W85" s="1">
        <v>30</v>
      </c>
      <c r="X85" s="1">
        <v>9</v>
      </c>
      <c r="Y85" s="1">
        <f t="shared" si="35"/>
        <v>7</v>
      </c>
      <c r="AF85" s="1">
        <v>5416</v>
      </c>
      <c r="AN85" s="1">
        <v>48</v>
      </c>
      <c r="AO85" s="1">
        <v>400</v>
      </c>
      <c r="AS85" t="s">
        <v>2865</v>
      </c>
      <c r="AT85" t="s">
        <v>1207</v>
      </c>
      <c r="AU85">
        <v>1</v>
      </c>
      <c r="AW85" s="31">
        <v>2</v>
      </c>
      <c r="AX85" s="33">
        <v>701</v>
      </c>
      <c r="AY85" s="36">
        <f t="shared" si="34"/>
        <v>2701</v>
      </c>
      <c r="BA85" s="7" t="s">
        <v>2947</v>
      </c>
      <c r="BX85">
        <v>2</v>
      </c>
      <c r="BY85">
        <v>0</v>
      </c>
      <c r="BZ85">
        <v>5</v>
      </c>
      <c r="CA85">
        <v>0</v>
      </c>
      <c r="CB85">
        <v>0</v>
      </c>
    </row>
    <row r="86" spans="1:80" hidden="1" outlineLevel="1" x14ac:dyDescent="0.2">
      <c r="A86" t="s">
        <v>2869</v>
      </c>
      <c r="B86" t="s">
        <v>1207</v>
      </c>
      <c r="C86" s="21"/>
      <c r="F86" s="1">
        <v>11902</v>
      </c>
      <c r="H86" s="1">
        <v>3656</v>
      </c>
      <c r="I86" s="1">
        <v>3598</v>
      </c>
      <c r="J86" s="2" t="str">
        <f t="shared" si="25"/>
        <v/>
      </c>
      <c r="K86" s="2">
        <f t="shared" si="26"/>
        <v>0.30230213409511009</v>
      </c>
      <c r="L86" s="50">
        <f t="shared" si="27"/>
        <v>3</v>
      </c>
      <c r="M86" s="9">
        <f t="shared" si="28"/>
        <v>2</v>
      </c>
      <c r="N86" s="8">
        <f t="shared" si="29"/>
        <v>4</v>
      </c>
      <c r="O86" s="2">
        <f t="shared" si="30"/>
        <v>0.15168067226890755</v>
      </c>
      <c r="P86" s="2">
        <f t="shared" si="31"/>
        <v>0.23773109243697479</v>
      </c>
      <c r="Q86" s="2">
        <f t="shared" si="32"/>
        <v>0.12857142857142856</v>
      </c>
      <c r="R86" s="2">
        <f t="shared" si="33"/>
        <v>0.4820168067226891</v>
      </c>
      <c r="S86" s="1">
        <v>1805</v>
      </c>
      <c r="T86" s="1">
        <v>2829</v>
      </c>
      <c r="U86" s="1">
        <v>1530</v>
      </c>
      <c r="V86" s="1">
        <v>216</v>
      </c>
      <c r="W86" s="1">
        <v>33</v>
      </c>
      <c r="X86" s="1">
        <v>14</v>
      </c>
      <c r="Y86" s="1">
        <f t="shared" si="35"/>
        <v>5</v>
      </c>
      <c r="AF86" s="1">
        <v>5111</v>
      </c>
      <c r="AN86" s="1">
        <v>45</v>
      </c>
      <c r="AO86" s="1">
        <v>312</v>
      </c>
      <c r="AS86" t="s">
        <v>2869</v>
      </c>
      <c r="AT86" t="s">
        <v>1207</v>
      </c>
      <c r="AU86">
        <v>1</v>
      </c>
      <c r="AW86" s="31">
        <v>2</v>
      </c>
      <c r="AX86" s="33">
        <v>701</v>
      </c>
      <c r="AY86" s="36">
        <f t="shared" si="34"/>
        <v>2701</v>
      </c>
      <c r="BA86" s="7" t="s">
        <v>2947</v>
      </c>
      <c r="BX86">
        <v>0</v>
      </c>
      <c r="BY86">
        <v>0</v>
      </c>
      <c r="BZ86">
        <v>0</v>
      </c>
      <c r="CA86">
        <v>3</v>
      </c>
      <c r="CB86">
        <v>2</v>
      </c>
    </row>
    <row r="87" spans="1:80" hidden="1" outlineLevel="1" x14ac:dyDescent="0.2">
      <c r="A87" t="s">
        <v>867</v>
      </c>
      <c r="B87" t="s">
        <v>1207</v>
      </c>
      <c r="C87" s="21"/>
      <c r="F87" s="1">
        <v>14470</v>
      </c>
      <c r="H87" s="1">
        <v>6331</v>
      </c>
      <c r="I87" s="1">
        <v>6271</v>
      </c>
      <c r="J87" s="2" t="str">
        <f t="shared" si="25"/>
        <v/>
      </c>
      <c r="K87" s="2">
        <f t="shared" si="26"/>
        <v>0.43337940566689703</v>
      </c>
      <c r="L87" s="50">
        <f t="shared" si="27"/>
        <v>3</v>
      </c>
      <c r="M87" s="9">
        <f t="shared" si="28"/>
        <v>2</v>
      </c>
      <c r="N87" s="8">
        <f t="shared" si="29"/>
        <v>4</v>
      </c>
      <c r="O87" s="2">
        <f t="shared" si="30"/>
        <v>0.17114627236923927</v>
      </c>
      <c r="P87" s="2">
        <f t="shared" si="31"/>
        <v>0.19988944931942237</v>
      </c>
      <c r="Q87" s="2">
        <f t="shared" si="32"/>
        <v>0.14744697022041042</v>
      </c>
      <c r="R87" s="2">
        <f t="shared" si="33"/>
        <v>0.48151730809092785</v>
      </c>
      <c r="S87" s="1">
        <v>2477</v>
      </c>
      <c r="T87" s="1">
        <v>2893</v>
      </c>
      <c r="U87" s="1">
        <v>2134</v>
      </c>
      <c r="V87" s="1">
        <v>304</v>
      </c>
      <c r="W87" s="1">
        <v>40</v>
      </c>
      <c r="X87" s="1">
        <v>8</v>
      </c>
      <c r="Y87" s="1">
        <f t="shared" si="35"/>
        <v>8</v>
      </c>
      <c r="AF87" s="1">
        <v>6139</v>
      </c>
      <c r="AN87" s="1">
        <v>53</v>
      </c>
      <c r="AO87" s="1">
        <v>417</v>
      </c>
      <c r="AS87" t="s">
        <v>867</v>
      </c>
      <c r="AT87" t="s">
        <v>1207</v>
      </c>
      <c r="AU87">
        <v>1</v>
      </c>
      <c r="AW87" s="31">
        <v>2</v>
      </c>
      <c r="AX87" s="33">
        <v>701</v>
      </c>
      <c r="AY87" s="36">
        <f t="shared" si="34"/>
        <v>2701</v>
      </c>
      <c r="BA87" s="7" t="s">
        <v>2947</v>
      </c>
      <c r="BX87">
        <v>1</v>
      </c>
      <c r="BY87">
        <v>0</v>
      </c>
      <c r="BZ87">
        <v>0</v>
      </c>
      <c r="CA87">
        <v>2</v>
      </c>
      <c r="CB87">
        <v>5</v>
      </c>
    </row>
    <row r="88" spans="1:80" hidden="1" outlineLevel="1" x14ac:dyDescent="0.2">
      <c r="A88" t="s">
        <v>413</v>
      </c>
      <c r="B88" t="s">
        <v>1207</v>
      </c>
      <c r="C88" s="21"/>
      <c r="F88" s="1">
        <v>12988</v>
      </c>
      <c r="H88" s="1">
        <v>5848</v>
      </c>
      <c r="I88" s="1">
        <v>5805</v>
      </c>
      <c r="J88" s="2" t="str">
        <f t="shared" si="25"/>
        <v/>
      </c>
      <c r="K88" s="2">
        <f t="shared" si="26"/>
        <v>0.44695103172158918</v>
      </c>
      <c r="L88" s="50">
        <f t="shared" si="27"/>
        <v>3</v>
      </c>
      <c r="M88" s="9">
        <f t="shared" si="28"/>
        <v>2</v>
      </c>
      <c r="N88" s="8">
        <f t="shared" si="29"/>
        <v>4</v>
      </c>
      <c r="O88" s="2">
        <f t="shared" si="30"/>
        <v>0.17616261164151525</v>
      </c>
      <c r="P88" s="2">
        <f t="shared" si="31"/>
        <v>0.18509393286110257</v>
      </c>
      <c r="Q88" s="2">
        <f t="shared" si="32"/>
        <v>0.15368032029565754</v>
      </c>
      <c r="R88" s="2">
        <f t="shared" si="33"/>
        <v>0.48506313520172467</v>
      </c>
      <c r="S88" s="1">
        <v>2288</v>
      </c>
      <c r="T88" s="1">
        <v>2404</v>
      </c>
      <c r="U88" s="1">
        <v>1996</v>
      </c>
      <c r="V88" s="1">
        <v>255</v>
      </c>
      <c r="W88" s="1">
        <v>53</v>
      </c>
      <c r="X88" s="1">
        <v>10</v>
      </c>
      <c r="Y88" s="1">
        <f t="shared" si="35"/>
        <v>4</v>
      </c>
      <c r="AF88" s="1">
        <v>5592</v>
      </c>
      <c r="AN88" s="1">
        <v>30</v>
      </c>
      <c r="AO88" s="1">
        <v>356</v>
      </c>
      <c r="AS88" t="s">
        <v>413</v>
      </c>
      <c r="AT88" t="s">
        <v>1207</v>
      </c>
      <c r="AU88">
        <v>1</v>
      </c>
      <c r="AW88" s="31">
        <v>2</v>
      </c>
      <c r="AX88" s="33">
        <v>701</v>
      </c>
      <c r="AY88" s="36">
        <f t="shared" si="34"/>
        <v>2701</v>
      </c>
      <c r="BA88" s="7" t="s">
        <v>2947</v>
      </c>
      <c r="BX88">
        <v>1</v>
      </c>
      <c r="BY88">
        <v>0</v>
      </c>
      <c r="BZ88">
        <v>1</v>
      </c>
      <c r="CA88">
        <v>1</v>
      </c>
      <c r="CB88">
        <v>1</v>
      </c>
    </row>
    <row r="89" spans="1:80" hidden="1" outlineLevel="1" x14ac:dyDescent="0.2">
      <c r="A89" t="s">
        <v>1689</v>
      </c>
      <c r="B89" t="s">
        <v>1207</v>
      </c>
      <c r="C89" s="21"/>
      <c r="F89" s="1">
        <v>13991</v>
      </c>
      <c r="H89" s="1">
        <v>6504</v>
      </c>
      <c r="I89" s="1">
        <v>6457</v>
      </c>
      <c r="J89" s="2" t="str">
        <f t="shared" si="25"/>
        <v/>
      </c>
      <c r="K89" s="2">
        <f t="shared" si="26"/>
        <v>0.46151097133871777</v>
      </c>
      <c r="L89" s="50">
        <f t="shared" si="27"/>
        <v>2</v>
      </c>
      <c r="M89" s="9">
        <f t="shared" si="28"/>
        <v>4</v>
      </c>
      <c r="N89" s="8">
        <f t="shared" si="29"/>
        <v>3</v>
      </c>
      <c r="O89" s="2">
        <f t="shared" si="30"/>
        <v>0.18901569186875891</v>
      </c>
      <c r="P89" s="2">
        <f t="shared" si="31"/>
        <v>0.15278174037089873</v>
      </c>
      <c r="Q89" s="2">
        <f t="shared" si="32"/>
        <v>0.16768901569186875</v>
      </c>
      <c r="R89" s="2">
        <f t="shared" si="33"/>
        <v>0.49051355206847358</v>
      </c>
      <c r="S89" s="1">
        <v>2650</v>
      </c>
      <c r="T89" s="1">
        <v>2142</v>
      </c>
      <c r="U89" s="1">
        <v>2351</v>
      </c>
      <c r="V89" s="1">
        <v>262</v>
      </c>
      <c r="W89" s="1">
        <v>67</v>
      </c>
      <c r="X89" s="1">
        <v>16</v>
      </c>
      <c r="Y89" s="1">
        <f t="shared" si="35"/>
        <v>6</v>
      </c>
      <c r="AF89" s="1">
        <v>6075</v>
      </c>
      <c r="AN89" s="1">
        <v>40</v>
      </c>
      <c r="AO89" s="1">
        <v>411</v>
      </c>
      <c r="AS89" t="s">
        <v>1689</v>
      </c>
      <c r="AT89" t="s">
        <v>1207</v>
      </c>
      <c r="AU89">
        <v>1</v>
      </c>
      <c r="AW89" s="31">
        <v>2</v>
      </c>
      <c r="AX89" s="33">
        <v>701</v>
      </c>
      <c r="AY89" s="36">
        <f t="shared" si="34"/>
        <v>2701</v>
      </c>
      <c r="BA89" s="7" t="s">
        <v>2947</v>
      </c>
      <c r="BX89">
        <v>1</v>
      </c>
      <c r="BY89">
        <v>0</v>
      </c>
      <c r="BZ89">
        <v>2</v>
      </c>
      <c r="CA89">
        <v>1</v>
      </c>
      <c r="CB89">
        <v>2</v>
      </c>
    </row>
    <row r="90" spans="1:80" hidden="1" outlineLevel="1" x14ac:dyDescent="0.2">
      <c r="A90" t="s">
        <v>1704</v>
      </c>
      <c r="B90" t="s">
        <v>1207</v>
      </c>
      <c r="C90" s="21"/>
      <c r="F90" s="1">
        <v>11917</v>
      </c>
      <c r="H90" s="1">
        <v>4198</v>
      </c>
      <c r="I90" s="1">
        <v>4129</v>
      </c>
      <c r="J90" s="2" t="str">
        <f t="shared" si="25"/>
        <v/>
      </c>
      <c r="K90" s="2">
        <f t="shared" si="26"/>
        <v>0.34647981874632877</v>
      </c>
      <c r="L90" s="50">
        <f t="shared" si="27"/>
        <v>2</v>
      </c>
      <c r="M90" s="9">
        <f t="shared" si="28"/>
        <v>4</v>
      </c>
      <c r="N90" s="8">
        <f t="shared" si="29"/>
        <v>3</v>
      </c>
      <c r="O90" s="2">
        <f t="shared" si="30"/>
        <v>0.19248826291079812</v>
      </c>
      <c r="P90" s="2">
        <f t="shared" si="31"/>
        <v>0.11686787391012743</v>
      </c>
      <c r="Q90" s="2">
        <f t="shared" si="32"/>
        <v>0.13480885311871227</v>
      </c>
      <c r="R90" s="2">
        <f t="shared" si="33"/>
        <v>0.55583501006036218</v>
      </c>
      <c r="S90" s="1">
        <v>2296</v>
      </c>
      <c r="T90" s="1">
        <v>1394</v>
      </c>
      <c r="U90" s="1">
        <v>1608</v>
      </c>
      <c r="V90" s="1">
        <v>314</v>
      </c>
      <c r="W90" s="1">
        <v>47</v>
      </c>
      <c r="X90" s="1">
        <v>19</v>
      </c>
      <c r="Y90" s="1">
        <f t="shared" si="35"/>
        <v>6</v>
      </c>
      <c r="AF90" s="1">
        <v>5804</v>
      </c>
      <c r="AN90" s="1">
        <v>61</v>
      </c>
      <c r="AO90" s="1">
        <v>379</v>
      </c>
      <c r="AS90" t="s">
        <v>1704</v>
      </c>
      <c r="AT90" t="s">
        <v>1207</v>
      </c>
      <c r="AU90">
        <v>1</v>
      </c>
      <c r="AW90" s="31">
        <v>2</v>
      </c>
      <c r="AX90" s="33">
        <v>701</v>
      </c>
      <c r="AY90" s="36">
        <f t="shared" si="34"/>
        <v>2701</v>
      </c>
      <c r="BA90" s="7" t="s">
        <v>2947</v>
      </c>
      <c r="BX90">
        <v>0</v>
      </c>
      <c r="BY90">
        <v>1</v>
      </c>
      <c r="BZ90">
        <v>2</v>
      </c>
      <c r="CA90">
        <v>2</v>
      </c>
      <c r="CB90">
        <v>1</v>
      </c>
    </row>
    <row r="91" spans="1:80" hidden="1" outlineLevel="1" x14ac:dyDescent="0.2">
      <c r="A91" t="s">
        <v>1165</v>
      </c>
      <c r="B91" t="s">
        <v>1207</v>
      </c>
      <c r="C91" s="21"/>
      <c r="F91" s="1">
        <v>14069</v>
      </c>
      <c r="H91" s="1">
        <v>6326</v>
      </c>
      <c r="I91" s="1">
        <v>6249</v>
      </c>
      <c r="J91" s="2" t="str">
        <f t="shared" si="25"/>
        <v/>
      </c>
      <c r="K91" s="2">
        <f t="shared" si="26"/>
        <v>0.44416802899992891</v>
      </c>
      <c r="L91" s="50">
        <f t="shared" si="27"/>
        <v>2</v>
      </c>
      <c r="M91" s="9">
        <f t="shared" si="28"/>
        <v>4</v>
      </c>
      <c r="N91" s="8">
        <f t="shared" si="29"/>
        <v>3</v>
      </c>
      <c r="O91" s="2">
        <f t="shared" si="30"/>
        <v>0.21161088609393874</v>
      </c>
      <c r="P91" s="2">
        <f t="shared" si="31"/>
        <v>0.15611454558374191</v>
      </c>
      <c r="Q91" s="2">
        <f t="shared" si="32"/>
        <v>0.17075250479641868</v>
      </c>
      <c r="R91" s="2">
        <f t="shared" si="33"/>
        <v>0.46152206352590064</v>
      </c>
      <c r="S91" s="1">
        <v>2978</v>
      </c>
      <c r="T91" s="1">
        <v>2197</v>
      </c>
      <c r="U91" s="1">
        <v>2403</v>
      </c>
      <c r="V91" s="1">
        <v>297</v>
      </c>
      <c r="W91" s="1">
        <v>73</v>
      </c>
      <c r="X91" s="1">
        <v>18</v>
      </c>
      <c r="Y91" s="1">
        <f t="shared" si="35"/>
        <v>6</v>
      </c>
      <c r="AF91" s="1">
        <v>5663</v>
      </c>
      <c r="AN91" s="1">
        <v>40</v>
      </c>
      <c r="AO91" s="1">
        <v>398</v>
      </c>
      <c r="AS91" t="s">
        <v>1165</v>
      </c>
      <c r="AT91" t="s">
        <v>1207</v>
      </c>
      <c r="AU91">
        <v>1</v>
      </c>
      <c r="AW91" s="31">
        <v>2</v>
      </c>
      <c r="AX91" s="33">
        <v>701</v>
      </c>
      <c r="AY91" s="36">
        <f t="shared" si="34"/>
        <v>2701</v>
      </c>
      <c r="BA91" s="7" t="s">
        <v>2947</v>
      </c>
      <c r="BX91">
        <v>1</v>
      </c>
      <c r="BY91">
        <v>0</v>
      </c>
      <c r="BZ91">
        <v>0</v>
      </c>
      <c r="CA91">
        <v>0</v>
      </c>
      <c r="CB91">
        <v>5</v>
      </c>
    </row>
    <row r="92" spans="1:80" hidden="1" outlineLevel="1" x14ac:dyDescent="0.2">
      <c r="A92" t="s">
        <v>2214</v>
      </c>
      <c r="B92" t="s">
        <v>1207</v>
      </c>
      <c r="C92" s="21"/>
      <c r="F92" s="1">
        <v>14353</v>
      </c>
      <c r="H92" s="1">
        <v>7845</v>
      </c>
      <c r="I92" s="1">
        <v>7787</v>
      </c>
      <c r="J92" s="2" t="str">
        <f t="shared" si="25"/>
        <v/>
      </c>
      <c r="K92" s="2">
        <f t="shared" si="26"/>
        <v>0.54253466174318954</v>
      </c>
      <c r="L92" s="50">
        <f t="shared" si="27"/>
        <v>4</v>
      </c>
      <c r="M92" s="9">
        <f t="shared" si="28"/>
        <v>2</v>
      </c>
      <c r="N92" s="8">
        <f t="shared" si="29"/>
        <v>3</v>
      </c>
      <c r="O92" s="2">
        <f t="shared" si="30"/>
        <v>0.16616735177314848</v>
      </c>
      <c r="P92" s="2">
        <f t="shared" si="31"/>
        <v>0.19668362014909774</v>
      </c>
      <c r="Q92" s="2">
        <f t="shared" si="32"/>
        <v>0.17264683341461715</v>
      </c>
      <c r="R92" s="2">
        <f t="shared" si="33"/>
        <v>0.46450219466313669</v>
      </c>
      <c r="S92" s="1">
        <v>2385</v>
      </c>
      <c r="T92" s="1">
        <v>2823</v>
      </c>
      <c r="U92" s="1">
        <v>2478</v>
      </c>
      <c r="V92" s="1">
        <v>228</v>
      </c>
      <c r="W92" s="1">
        <v>40</v>
      </c>
      <c r="X92" s="1">
        <v>7</v>
      </c>
      <c r="Y92" s="1">
        <f t="shared" si="35"/>
        <v>6</v>
      </c>
      <c r="AF92" s="1">
        <v>5967</v>
      </c>
      <c r="AN92" s="1">
        <v>22</v>
      </c>
      <c r="AO92" s="1">
        <v>397</v>
      </c>
      <c r="AS92" t="s">
        <v>2214</v>
      </c>
      <c r="AT92" t="s">
        <v>1207</v>
      </c>
      <c r="AU92">
        <v>1</v>
      </c>
      <c r="AW92" s="31">
        <v>2</v>
      </c>
      <c r="AX92" s="33">
        <v>701</v>
      </c>
      <c r="AY92" s="36">
        <f t="shared" si="34"/>
        <v>2701</v>
      </c>
      <c r="BA92" s="7" t="s">
        <v>2947</v>
      </c>
      <c r="BX92">
        <v>1</v>
      </c>
      <c r="BY92">
        <v>0</v>
      </c>
      <c r="BZ92">
        <v>2</v>
      </c>
      <c r="CA92">
        <v>2</v>
      </c>
      <c r="CB92">
        <v>1</v>
      </c>
    </row>
    <row r="93" spans="1:80" hidden="1" outlineLevel="1" x14ac:dyDescent="0.2">
      <c r="A93" t="s">
        <v>2335</v>
      </c>
      <c r="B93" t="s">
        <v>1207</v>
      </c>
      <c r="C93" s="21"/>
      <c r="F93" s="1">
        <v>14714</v>
      </c>
      <c r="H93" s="1">
        <v>7760</v>
      </c>
      <c r="I93" s="1">
        <v>7695</v>
      </c>
      <c r="J93" s="2" t="str">
        <f t="shared" si="25"/>
        <v/>
      </c>
      <c r="K93" s="2">
        <f t="shared" si="26"/>
        <v>0.52297131983145306</v>
      </c>
      <c r="L93" s="50">
        <f t="shared" si="27"/>
        <v>4</v>
      </c>
      <c r="M93" s="9">
        <f t="shared" si="28"/>
        <v>2</v>
      </c>
      <c r="N93" s="8">
        <f t="shared" si="29"/>
        <v>3</v>
      </c>
      <c r="O93" s="2">
        <f t="shared" si="30"/>
        <v>0.13038155478473781</v>
      </c>
      <c r="P93" s="2">
        <f t="shared" si="31"/>
        <v>0.25443786982248523</v>
      </c>
      <c r="Q93" s="2">
        <f t="shared" si="32"/>
        <v>0.15513840712779706</v>
      </c>
      <c r="R93" s="2">
        <f t="shared" si="33"/>
        <v>0.46004216826498001</v>
      </c>
      <c r="S93" s="1">
        <v>1917</v>
      </c>
      <c r="T93" s="1">
        <v>3741</v>
      </c>
      <c r="U93" s="1">
        <v>2281</v>
      </c>
      <c r="V93" s="1">
        <v>215</v>
      </c>
      <c r="W93" s="1">
        <v>35</v>
      </c>
      <c r="X93" s="1">
        <v>13</v>
      </c>
      <c r="Y93" s="1">
        <f t="shared" si="35"/>
        <v>9</v>
      </c>
      <c r="AF93" s="1">
        <v>6075</v>
      </c>
      <c r="AN93" s="1">
        <v>24</v>
      </c>
      <c r="AO93" s="1">
        <v>393</v>
      </c>
      <c r="AS93" t="s">
        <v>2335</v>
      </c>
      <c r="AT93" t="s">
        <v>1207</v>
      </c>
      <c r="AU93">
        <v>1</v>
      </c>
      <c r="AW93" s="31">
        <v>2</v>
      </c>
      <c r="AX93" s="33">
        <v>701</v>
      </c>
      <c r="AY93" s="36">
        <f t="shared" si="34"/>
        <v>2701</v>
      </c>
      <c r="BA93" s="7" t="s">
        <v>2947</v>
      </c>
      <c r="BX93">
        <v>5</v>
      </c>
      <c r="BY93">
        <v>0</v>
      </c>
      <c r="BZ93">
        <v>0</v>
      </c>
      <c r="CA93">
        <v>1</v>
      </c>
      <c r="CB93">
        <v>3</v>
      </c>
    </row>
    <row r="94" spans="1:80" hidden="1" outlineLevel="1" x14ac:dyDescent="0.2">
      <c r="A94" t="s">
        <v>1271</v>
      </c>
      <c r="B94" t="s">
        <v>1207</v>
      </c>
      <c r="C94" s="21"/>
      <c r="F94" s="1">
        <v>13703</v>
      </c>
      <c r="H94" s="1">
        <v>6009</v>
      </c>
      <c r="I94" s="1">
        <v>5963</v>
      </c>
      <c r="J94" s="2" t="str">
        <f t="shared" si="25"/>
        <v/>
      </c>
      <c r="K94" s="2">
        <f t="shared" si="26"/>
        <v>0.43516018390133548</v>
      </c>
      <c r="L94" s="50">
        <f t="shared" si="27"/>
        <v>4</v>
      </c>
      <c r="M94" s="9">
        <f t="shared" si="28"/>
        <v>2</v>
      </c>
      <c r="N94" s="8">
        <f t="shared" si="29"/>
        <v>3</v>
      </c>
      <c r="O94" s="2">
        <f t="shared" si="30"/>
        <v>0.14525058275058275</v>
      </c>
      <c r="P94" s="2">
        <f t="shared" si="31"/>
        <v>0.20512820512820512</v>
      </c>
      <c r="Q94" s="2">
        <f t="shared" si="32"/>
        <v>0.14546911421911421</v>
      </c>
      <c r="R94" s="2">
        <f t="shared" si="33"/>
        <v>0.50415209790209792</v>
      </c>
      <c r="S94" s="1">
        <v>1994</v>
      </c>
      <c r="T94" s="1">
        <v>2816</v>
      </c>
      <c r="U94" s="1">
        <v>1997</v>
      </c>
      <c r="V94" s="1">
        <v>251</v>
      </c>
      <c r="W94" s="1">
        <v>26</v>
      </c>
      <c r="X94" s="1">
        <v>19</v>
      </c>
      <c r="Y94" s="1">
        <f t="shared" si="35"/>
        <v>4</v>
      </c>
      <c r="AF94" s="1">
        <v>6198</v>
      </c>
      <c r="AN94" s="1">
        <v>22</v>
      </c>
      <c r="AO94" s="1">
        <v>401</v>
      </c>
      <c r="AS94" t="s">
        <v>1271</v>
      </c>
      <c r="AT94" t="s">
        <v>1207</v>
      </c>
      <c r="AU94">
        <v>1</v>
      </c>
      <c r="AW94" s="31">
        <v>2</v>
      </c>
      <c r="AX94" s="33">
        <v>701</v>
      </c>
      <c r="AY94" s="36">
        <f t="shared" si="34"/>
        <v>2701</v>
      </c>
      <c r="BA94" s="7" t="s">
        <v>2947</v>
      </c>
      <c r="BX94">
        <v>1</v>
      </c>
      <c r="BY94">
        <v>0</v>
      </c>
      <c r="BZ94">
        <v>0</v>
      </c>
      <c r="CA94">
        <v>1</v>
      </c>
      <c r="CB94">
        <v>2</v>
      </c>
    </row>
    <row r="95" spans="1:80" hidden="1" outlineLevel="1" x14ac:dyDescent="0.2">
      <c r="A95" t="s">
        <v>1775</v>
      </c>
      <c r="B95" t="s">
        <v>1207</v>
      </c>
      <c r="C95" s="21"/>
      <c r="F95" s="1">
        <v>14878</v>
      </c>
      <c r="H95" s="1">
        <v>8557</v>
      </c>
      <c r="I95" s="1">
        <v>8497</v>
      </c>
      <c r="J95" s="2" t="str">
        <f t="shared" si="25"/>
        <v/>
      </c>
      <c r="K95" s="2">
        <f t="shared" si="26"/>
        <v>0.57111170856297888</v>
      </c>
      <c r="L95" s="50">
        <f t="shared" si="27"/>
        <v>4</v>
      </c>
      <c r="M95" s="9">
        <f t="shared" si="28"/>
        <v>2</v>
      </c>
      <c r="N95" s="8">
        <f t="shared" si="29"/>
        <v>3</v>
      </c>
      <c r="O95" s="2">
        <f t="shared" si="30"/>
        <v>0.12645534692778787</v>
      </c>
      <c r="P95" s="2">
        <f t="shared" si="31"/>
        <v>0.27834982165690825</v>
      </c>
      <c r="Q95" s="2">
        <f t="shared" si="32"/>
        <v>0.15694192072144827</v>
      </c>
      <c r="R95" s="2">
        <f t="shared" si="33"/>
        <v>0.43825291069385564</v>
      </c>
      <c r="S95" s="1">
        <v>1879</v>
      </c>
      <c r="T95" s="1">
        <v>4136</v>
      </c>
      <c r="U95" s="1">
        <v>2332</v>
      </c>
      <c r="V95" s="1">
        <v>201</v>
      </c>
      <c r="W95" s="1">
        <v>26</v>
      </c>
      <c r="X95" s="1">
        <v>9</v>
      </c>
      <c r="Y95" s="1">
        <f t="shared" si="35"/>
        <v>1</v>
      </c>
      <c r="AF95" s="1">
        <v>5883</v>
      </c>
      <c r="AN95" s="1">
        <v>21</v>
      </c>
      <c r="AO95" s="1">
        <v>371</v>
      </c>
      <c r="AS95" t="s">
        <v>1775</v>
      </c>
      <c r="AT95" t="s">
        <v>1207</v>
      </c>
      <c r="AU95">
        <v>1</v>
      </c>
      <c r="AW95" s="31">
        <v>2</v>
      </c>
      <c r="AX95" s="33">
        <v>701</v>
      </c>
      <c r="AY95" s="36">
        <f t="shared" si="34"/>
        <v>2701</v>
      </c>
      <c r="BA95" s="7" t="s">
        <v>2947</v>
      </c>
      <c r="BX95">
        <v>0</v>
      </c>
      <c r="BY95">
        <v>0</v>
      </c>
      <c r="BZ95">
        <v>0</v>
      </c>
      <c r="CA95">
        <v>0</v>
      </c>
      <c r="CB95">
        <v>1</v>
      </c>
    </row>
    <row r="96" spans="1:80" hidden="1" outlineLevel="1" x14ac:dyDescent="0.2">
      <c r="A96" t="s">
        <v>1901</v>
      </c>
      <c r="B96" t="s">
        <v>1207</v>
      </c>
      <c r="C96" s="21"/>
      <c r="F96" s="1">
        <v>14661</v>
      </c>
      <c r="H96" s="1">
        <v>7418</v>
      </c>
      <c r="I96" s="1">
        <v>7369</v>
      </c>
      <c r="J96" s="2" t="str">
        <f t="shared" si="25"/>
        <v/>
      </c>
      <c r="K96" s="2">
        <f t="shared" si="26"/>
        <v>0.50262601459654865</v>
      </c>
      <c r="L96" s="50">
        <f t="shared" si="27"/>
        <v>4</v>
      </c>
      <c r="M96" s="9">
        <f t="shared" si="28"/>
        <v>2</v>
      </c>
      <c r="N96" s="8">
        <f t="shared" si="29"/>
        <v>3</v>
      </c>
      <c r="O96" s="2">
        <f t="shared" si="30"/>
        <v>0.13964117606930895</v>
      </c>
      <c r="P96" s="2">
        <f t="shared" si="31"/>
        <v>0.21979671191759328</v>
      </c>
      <c r="Q96" s="2">
        <f t="shared" si="32"/>
        <v>0.14741796848352548</v>
      </c>
      <c r="R96" s="2">
        <f t="shared" si="33"/>
        <v>0.49314414352957225</v>
      </c>
      <c r="S96" s="1">
        <v>2047</v>
      </c>
      <c r="T96" s="1">
        <v>3222</v>
      </c>
      <c r="U96" s="1">
        <v>2161</v>
      </c>
      <c r="V96" s="1">
        <v>256</v>
      </c>
      <c r="W96" s="1">
        <v>42</v>
      </c>
      <c r="X96" s="1">
        <v>7</v>
      </c>
      <c r="Y96" s="1">
        <f t="shared" si="35"/>
        <v>2</v>
      </c>
      <c r="AF96" s="1">
        <v>6469</v>
      </c>
      <c r="AN96" s="1">
        <v>35</v>
      </c>
      <c r="AO96" s="1">
        <v>418</v>
      </c>
      <c r="AS96" t="s">
        <v>1901</v>
      </c>
      <c r="AT96" t="s">
        <v>1207</v>
      </c>
      <c r="AU96">
        <v>1</v>
      </c>
      <c r="AW96" s="31">
        <v>2</v>
      </c>
      <c r="AX96" s="33">
        <v>701</v>
      </c>
      <c r="AY96" s="36">
        <f t="shared" si="34"/>
        <v>2701</v>
      </c>
      <c r="BA96" s="7" t="s">
        <v>2947</v>
      </c>
      <c r="BX96">
        <v>0</v>
      </c>
      <c r="BY96">
        <v>0</v>
      </c>
      <c r="BZ96">
        <v>0</v>
      </c>
      <c r="CA96">
        <v>1</v>
      </c>
      <c r="CB96">
        <v>1</v>
      </c>
    </row>
    <row r="97" spans="1:80" hidden="1" outlineLevel="1" x14ac:dyDescent="0.2">
      <c r="A97" t="s">
        <v>840</v>
      </c>
      <c r="B97" t="s">
        <v>1207</v>
      </c>
      <c r="C97" s="21"/>
      <c r="F97" s="1">
        <v>15081</v>
      </c>
      <c r="H97" s="1">
        <v>8251</v>
      </c>
      <c r="I97" s="1">
        <v>8186</v>
      </c>
      <c r="J97" s="2" t="str">
        <f t="shared" si="25"/>
        <v/>
      </c>
      <c r="K97" s="2">
        <f t="shared" si="26"/>
        <v>0.54280220144552749</v>
      </c>
      <c r="L97" s="50">
        <f t="shared" si="27"/>
        <v>4</v>
      </c>
      <c r="M97" s="9">
        <f t="shared" si="28"/>
        <v>2</v>
      </c>
      <c r="N97" s="8">
        <f t="shared" si="29"/>
        <v>3</v>
      </c>
      <c r="O97" s="2">
        <f t="shared" si="30"/>
        <v>0.12576280180419208</v>
      </c>
      <c r="P97" s="2">
        <f t="shared" si="31"/>
        <v>0.27474131069249136</v>
      </c>
      <c r="Q97" s="2">
        <f t="shared" si="32"/>
        <v>0.15806579994693554</v>
      </c>
      <c r="R97" s="2">
        <f t="shared" si="33"/>
        <v>0.44143008755638097</v>
      </c>
      <c r="S97" s="1">
        <v>1896</v>
      </c>
      <c r="T97" s="1">
        <v>4142</v>
      </c>
      <c r="U97" s="1">
        <v>2383</v>
      </c>
      <c r="V97" s="1">
        <v>218</v>
      </c>
      <c r="W97" s="1">
        <v>22</v>
      </c>
      <c r="X97" s="1">
        <v>10</v>
      </c>
      <c r="Y97" s="1">
        <f t="shared" si="35"/>
        <v>6</v>
      </c>
      <c r="AF97" s="1">
        <v>5969</v>
      </c>
      <c r="AN97" s="1">
        <v>25</v>
      </c>
      <c r="AO97" s="1">
        <v>405</v>
      </c>
      <c r="AS97" t="s">
        <v>840</v>
      </c>
      <c r="AT97" t="s">
        <v>1207</v>
      </c>
      <c r="AU97">
        <v>1</v>
      </c>
      <c r="AW97" s="31">
        <v>2</v>
      </c>
      <c r="AX97" s="33">
        <v>701</v>
      </c>
      <c r="AY97" s="36">
        <f t="shared" si="34"/>
        <v>2701</v>
      </c>
      <c r="BA97" s="7" t="s">
        <v>2947</v>
      </c>
      <c r="BX97">
        <v>1</v>
      </c>
      <c r="BY97">
        <v>0</v>
      </c>
      <c r="BZ97">
        <v>0</v>
      </c>
      <c r="CA97">
        <v>1</v>
      </c>
      <c r="CB97">
        <v>4</v>
      </c>
    </row>
    <row r="98" spans="1:80" hidden="1" outlineLevel="1" x14ac:dyDescent="0.2">
      <c r="A98" t="s">
        <v>934</v>
      </c>
      <c r="B98" t="s">
        <v>1207</v>
      </c>
      <c r="C98" s="21"/>
      <c r="F98" s="1">
        <v>15040</v>
      </c>
      <c r="H98" s="1">
        <v>7945</v>
      </c>
      <c r="I98" s="1">
        <v>7896</v>
      </c>
      <c r="J98" s="2" t="str">
        <f t="shared" si="25"/>
        <v/>
      </c>
      <c r="K98" s="2">
        <f t="shared" si="26"/>
        <v>0.52500000000000002</v>
      </c>
      <c r="L98" s="50">
        <f t="shared" si="27"/>
        <v>3</v>
      </c>
      <c r="M98" s="9">
        <f t="shared" si="28"/>
        <v>2</v>
      </c>
      <c r="N98" s="8">
        <f t="shared" si="29"/>
        <v>4</v>
      </c>
      <c r="O98" s="2">
        <f t="shared" si="30"/>
        <v>0.16060142372430311</v>
      </c>
      <c r="P98" s="2">
        <f t="shared" si="31"/>
        <v>0.23072317211097065</v>
      </c>
      <c r="Q98" s="2">
        <f t="shared" si="32"/>
        <v>0.15754108176435366</v>
      </c>
      <c r="R98" s="2">
        <f t="shared" si="33"/>
        <v>0.45113432240037254</v>
      </c>
      <c r="S98" s="1">
        <v>2414</v>
      </c>
      <c r="T98" s="1">
        <v>3468</v>
      </c>
      <c r="U98" s="1">
        <v>2368</v>
      </c>
      <c r="V98" s="1">
        <v>259</v>
      </c>
      <c r="W98" s="1">
        <v>26</v>
      </c>
      <c r="X98" s="1">
        <v>10</v>
      </c>
      <c r="Y98" s="1">
        <f t="shared" si="35"/>
        <v>3</v>
      </c>
      <c r="AF98" s="1">
        <v>6071</v>
      </c>
      <c r="AN98" s="1">
        <v>46</v>
      </c>
      <c r="AO98" s="1">
        <v>366</v>
      </c>
      <c r="AS98" t="s">
        <v>934</v>
      </c>
      <c r="AT98" t="s">
        <v>1207</v>
      </c>
      <c r="AU98">
        <v>1</v>
      </c>
      <c r="AW98" s="31">
        <v>2</v>
      </c>
      <c r="AX98" s="33">
        <v>701</v>
      </c>
      <c r="AY98" s="36">
        <f t="shared" si="34"/>
        <v>2701</v>
      </c>
      <c r="BA98" s="7" t="s">
        <v>2947</v>
      </c>
      <c r="BX98">
        <v>0</v>
      </c>
      <c r="BY98">
        <v>0</v>
      </c>
      <c r="BZ98">
        <v>0</v>
      </c>
      <c r="CA98">
        <v>2</v>
      </c>
      <c r="CB98">
        <v>1</v>
      </c>
    </row>
    <row r="99" spans="1:80" hidden="1" outlineLevel="1" x14ac:dyDescent="0.2">
      <c r="A99" t="s">
        <v>922</v>
      </c>
      <c r="B99" t="s">
        <v>1207</v>
      </c>
      <c r="C99" s="21"/>
      <c r="F99" s="1">
        <v>16277</v>
      </c>
      <c r="H99" s="1">
        <v>10604</v>
      </c>
      <c r="I99" s="1">
        <v>10534</v>
      </c>
      <c r="J99" s="2" t="str">
        <f t="shared" si="25"/>
        <v/>
      </c>
      <c r="K99" s="2">
        <f t="shared" si="26"/>
        <v>0.64717085458008228</v>
      </c>
      <c r="L99" s="50">
        <f t="shared" si="27"/>
        <v>4</v>
      </c>
      <c r="M99" s="9">
        <f t="shared" si="28"/>
        <v>2</v>
      </c>
      <c r="N99" s="8">
        <f t="shared" si="29"/>
        <v>3</v>
      </c>
      <c r="O99" s="2">
        <f t="shared" si="30"/>
        <v>0.13671322217436782</v>
      </c>
      <c r="P99" s="2">
        <f t="shared" si="31"/>
        <v>0.29859102934842796</v>
      </c>
      <c r="Q99" s="2">
        <f t="shared" si="32"/>
        <v>0.183227711807051</v>
      </c>
      <c r="R99" s="2">
        <f t="shared" si="33"/>
        <v>0.38146803667015317</v>
      </c>
      <c r="S99" s="1">
        <v>2222</v>
      </c>
      <c r="T99" s="1">
        <v>4853</v>
      </c>
      <c r="U99" s="1">
        <v>2978</v>
      </c>
      <c r="V99" s="1">
        <v>194</v>
      </c>
      <c r="W99" s="1">
        <v>47</v>
      </c>
      <c r="X99" s="1">
        <v>3</v>
      </c>
      <c r="Y99" s="1">
        <f t="shared" si="35"/>
        <v>2</v>
      </c>
      <c r="AF99" s="1">
        <v>5578</v>
      </c>
      <c r="AN99" s="1">
        <v>8</v>
      </c>
      <c r="AO99" s="1">
        <v>368</v>
      </c>
      <c r="AS99" t="s">
        <v>922</v>
      </c>
      <c r="AT99" t="s">
        <v>1207</v>
      </c>
      <c r="AU99">
        <v>1</v>
      </c>
      <c r="AW99" s="31">
        <v>2</v>
      </c>
      <c r="AX99" s="33">
        <v>701</v>
      </c>
      <c r="AY99" s="36">
        <f t="shared" si="34"/>
        <v>2701</v>
      </c>
      <c r="BA99" s="7" t="s">
        <v>2947</v>
      </c>
      <c r="BX99">
        <v>1</v>
      </c>
      <c r="BY99">
        <v>0</v>
      </c>
      <c r="BZ99">
        <v>0</v>
      </c>
      <c r="CA99">
        <v>0</v>
      </c>
      <c r="CB99">
        <v>1</v>
      </c>
    </row>
    <row r="100" spans="1:80" hidden="1" outlineLevel="1" x14ac:dyDescent="0.2">
      <c r="A100" t="s">
        <v>923</v>
      </c>
      <c r="B100" t="s">
        <v>1207</v>
      </c>
      <c r="C100" s="21"/>
      <c r="F100" s="1">
        <v>15429</v>
      </c>
      <c r="H100" s="1">
        <v>8583</v>
      </c>
      <c r="I100" s="1">
        <v>8456</v>
      </c>
      <c r="J100" s="2" t="str">
        <f t="shared" si="25"/>
        <v/>
      </c>
      <c r="K100" s="2">
        <f t="shared" si="26"/>
        <v>0.54805885021712364</v>
      </c>
      <c r="L100" s="50">
        <f t="shared" si="27"/>
        <v>4</v>
      </c>
      <c r="M100" s="9">
        <f t="shared" si="28"/>
        <v>2</v>
      </c>
      <c r="N100" s="8">
        <f t="shared" si="29"/>
        <v>3</v>
      </c>
      <c r="O100" s="2">
        <f t="shared" si="30"/>
        <v>8.1298701298701301E-2</v>
      </c>
      <c r="P100" s="2">
        <f t="shared" si="31"/>
        <v>0.32415584415584414</v>
      </c>
      <c r="Q100" s="2">
        <f t="shared" si="32"/>
        <v>0.14811688311688312</v>
      </c>
      <c r="R100" s="2">
        <f t="shared" si="33"/>
        <v>0.4464285714285714</v>
      </c>
      <c r="S100" s="1">
        <v>1252</v>
      </c>
      <c r="T100" s="1">
        <v>4992</v>
      </c>
      <c r="U100" s="1">
        <v>2281</v>
      </c>
      <c r="V100" s="1">
        <v>232</v>
      </c>
      <c r="W100" s="1">
        <v>40</v>
      </c>
      <c r="X100" s="1">
        <v>10</v>
      </c>
      <c r="Y100" s="1">
        <f t="shared" si="35"/>
        <v>1</v>
      </c>
      <c r="AF100" s="1">
        <v>6083</v>
      </c>
      <c r="AN100" s="1">
        <v>22</v>
      </c>
      <c r="AO100" s="1">
        <v>487</v>
      </c>
      <c r="AS100" t="s">
        <v>923</v>
      </c>
      <c r="AT100" t="s">
        <v>1207</v>
      </c>
      <c r="AU100">
        <v>1</v>
      </c>
      <c r="AW100" s="31">
        <v>2</v>
      </c>
      <c r="AX100" s="33">
        <v>701</v>
      </c>
      <c r="AY100" s="36">
        <f t="shared" si="34"/>
        <v>2701</v>
      </c>
      <c r="BA100" s="7" t="s">
        <v>2947</v>
      </c>
      <c r="BX100">
        <v>0</v>
      </c>
      <c r="BY100">
        <v>0</v>
      </c>
      <c r="BZ100">
        <v>0</v>
      </c>
      <c r="CA100">
        <v>0</v>
      </c>
      <c r="CB100">
        <v>1</v>
      </c>
    </row>
    <row r="101" spans="1:80" hidden="1" outlineLevel="1" x14ac:dyDescent="0.2">
      <c r="A101" t="s">
        <v>1656</v>
      </c>
      <c r="B101" t="s">
        <v>1207</v>
      </c>
      <c r="C101" s="21"/>
      <c r="F101" s="1">
        <v>15925</v>
      </c>
      <c r="H101" s="1">
        <v>7968</v>
      </c>
      <c r="I101" s="1">
        <v>7858</v>
      </c>
      <c r="J101" s="2" t="str">
        <f t="shared" si="25"/>
        <v/>
      </c>
      <c r="K101" s="2">
        <f t="shared" si="26"/>
        <v>0.4934379905808477</v>
      </c>
      <c r="L101" s="50">
        <f t="shared" si="27"/>
        <v>4</v>
      </c>
      <c r="M101" s="9">
        <f t="shared" si="28"/>
        <v>2</v>
      </c>
      <c r="N101" s="8">
        <f t="shared" si="29"/>
        <v>3</v>
      </c>
      <c r="O101" s="2">
        <f t="shared" si="30"/>
        <v>7.2258145520748315E-2</v>
      </c>
      <c r="P101" s="2">
        <f t="shared" si="31"/>
        <v>0.3211124364366878</v>
      </c>
      <c r="Q101" s="2">
        <f t="shared" si="32"/>
        <v>0.14131458346412204</v>
      </c>
      <c r="R101" s="2">
        <f t="shared" si="33"/>
        <v>0.46531483457844192</v>
      </c>
      <c r="S101" s="1">
        <v>1151</v>
      </c>
      <c r="T101" s="1">
        <v>5115</v>
      </c>
      <c r="U101" s="1">
        <v>2251</v>
      </c>
      <c r="V101" s="1">
        <v>257</v>
      </c>
      <c r="W101" s="1">
        <v>40</v>
      </c>
      <c r="X101" s="1">
        <v>13</v>
      </c>
      <c r="Y101" s="1">
        <f t="shared" si="35"/>
        <v>8</v>
      </c>
      <c r="AF101" s="1">
        <v>6556</v>
      </c>
      <c r="AN101" s="1">
        <v>14</v>
      </c>
      <c r="AO101" s="1">
        <v>524</v>
      </c>
      <c r="AS101" t="s">
        <v>1656</v>
      </c>
      <c r="AT101" t="s">
        <v>1207</v>
      </c>
      <c r="AU101">
        <v>1</v>
      </c>
      <c r="AW101" s="31">
        <v>2</v>
      </c>
      <c r="AX101" s="33">
        <v>701</v>
      </c>
      <c r="AY101" s="36">
        <f t="shared" si="34"/>
        <v>2701</v>
      </c>
      <c r="BA101" s="7" t="s">
        <v>2947</v>
      </c>
      <c r="BX101">
        <v>2</v>
      </c>
      <c r="BY101">
        <v>0</v>
      </c>
      <c r="BZ101">
        <v>2</v>
      </c>
      <c r="CA101">
        <v>0</v>
      </c>
      <c r="CB101">
        <v>4</v>
      </c>
    </row>
    <row r="102" spans="1:80" hidden="1" outlineLevel="1" x14ac:dyDescent="0.2">
      <c r="A102" t="s">
        <v>2180</v>
      </c>
      <c r="B102" t="s">
        <v>1207</v>
      </c>
      <c r="C102" s="21"/>
      <c r="F102" s="1">
        <v>16962</v>
      </c>
      <c r="H102" s="1">
        <v>9873</v>
      </c>
      <c r="I102" s="1">
        <v>9762</v>
      </c>
      <c r="J102" s="2" t="str">
        <f t="shared" si="25"/>
        <v/>
      </c>
      <c r="K102" s="2">
        <f t="shared" si="26"/>
        <v>0.57552175451008136</v>
      </c>
      <c r="L102" s="50">
        <f t="shared" si="27"/>
        <v>4</v>
      </c>
      <c r="M102" s="9">
        <f t="shared" si="28"/>
        <v>2</v>
      </c>
      <c r="N102" s="8">
        <f t="shared" si="29"/>
        <v>3</v>
      </c>
      <c r="O102" s="2">
        <f t="shared" si="30"/>
        <v>0.10904899816774041</v>
      </c>
      <c r="P102" s="2">
        <f t="shared" si="31"/>
        <v>0.27826703705892786</v>
      </c>
      <c r="Q102" s="2">
        <f t="shared" si="32"/>
        <v>0.14924049884744961</v>
      </c>
      <c r="R102" s="2">
        <f t="shared" si="33"/>
        <v>0.46344346592588215</v>
      </c>
      <c r="S102" s="1">
        <v>1845</v>
      </c>
      <c r="T102" s="1">
        <v>4708</v>
      </c>
      <c r="U102" s="1">
        <v>2525</v>
      </c>
      <c r="V102" s="1">
        <v>245</v>
      </c>
      <c r="W102" s="1">
        <v>90</v>
      </c>
      <c r="X102" s="1">
        <v>14</v>
      </c>
      <c r="Y102" s="1">
        <f t="shared" si="35"/>
        <v>6</v>
      </c>
      <c r="AF102" s="1">
        <v>6941</v>
      </c>
      <c r="AN102" s="1">
        <v>13</v>
      </c>
      <c r="AO102" s="1">
        <v>532</v>
      </c>
      <c r="AS102" t="s">
        <v>2180</v>
      </c>
      <c r="AT102" t="s">
        <v>1207</v>
      </c>
      <c r="AU102">
        <v>1</v>
      </c>
      <c r="AW102" s="31">
        <v>2</v>
      </c>
      <c r="AX102" s="33">
        <v>701</v>
      </c>
      <c r="AY102" s="36">
        <f t="shared" si="34"/>
        <v>2701</v>
      </c>
      <c r="BA102" s="7" t="s">
        <v>2947</v>
      </c>
      <c r="BX102">
        <v>3</v>
      </c>
      <c r="BY102">
        <v>0</v>
      </c>
      <c r="BZ102">
        <v>2</v>
      </c>
      <c r="CA102">
        <v>0</v>
      </c>
      <c r="CB102">
        <v>1</v>
      </c>
    </row>
    <row r="103" spans="1:80" hidden="1" outlineLevel="1" x14ac:dyDescent="0.2">
      <c r="A103" t="s">
        <v>1046</v>
      </c>
      <c r="B103" t="s">
        <v>1207</v>
      </c>
      <c r="C103" s="21"/>
      <c r="F103" s="1">
        <v>13565</v>
      </c>
      <c r="H103" s="1">
        <v>6424</v>
      </c>
      <c r="I103" s="1">
        <v>6332</v>
      </c>
      <c r="J103" s="2" t="str">
        <f t="shared" si="25"/>
        <v/>
      </c>
      <c r="K103" s="2">
        <f t="shared" si="26"/>
        <v>0.46678953188352379</v>
      </c>
      <c r="L103" s="50">
        <f t="shared" si="27"/>
        <v>4</v>
      </c>
      <c r="M103" s="9">
        <f t="shared" si="28"/>
        <v>2</v>
      </c>
      <c r="N103" s="8">
        <f t="shared" si="29"/>
        <v>3</v>
      </c>
      <c r="O103" s="2">
        <f t="shared" si="30"/>
        <v>0.11378749815280036</v>
      </c>
      <c r="P103" s="2">
        <f t="shared" si="31"/>
        <v>0.24789419240431507</v>
      </c>
      <c r="Q103" s="2">
        <f t="shared" si="32"/>
        <v>0.13580611792522534</v>
      </c>
      <c r="R103" s="2">
        <f t="shared" si="33"/>
        <v>0.50251219151765925</v>
      </c>
      <c r="S103" s="1">
        <v>1540</v>
      </c>
      <c r="T103" s="1">
        <v>3355</v>
      </c>
      <c r="U103" s="1">
        <v>1838</v>
      </c>
      <c r="V103" s="1">
        <v>114</v>
      </c>
      <c r="W103" s="1">
        <v>45</v>
      </c>
      <c r="X103" s="1">
        <v>7</v>
      </c>
      <c r="Y103" s="1">
        <f t="shared" si="35"/>
        <v>7</v>
      </c>
      <c r="AF103" s="1">
        <v>6250</v>
      </c>
      <c r="AN103" s="1">
        <v>19</v>
      </c>
      <c r="AO103" s="1">
        <v>359</v>
      </c>
      <c r="AS103" t="s">
        <v>1046</v>
      </c>
      <c r="AT103" t="s">
        <v>1207</v>
      </c>
      <c r="AU103">
        <v>1</v>
      </c>
      <c r="AW103" s="31">
        <v>2</v>
      </c>
      <c r="AX103" s="33">
        <v>701</v>
      </c>
      <c r="AY103" s="36">
        <f t="shared" si="34"/>
        <v>2701</v>
      </c>
      <c r="BA103" s="7" t="s">
        <v>2947</v>
      </c>
      <c r="BX103">
        <v>3</v>
      </c>
      <c r="BY103">
        <v>0</v>
      </c>
      <c r="BZ103">
        <v>3</v>
      </c>
      <c r="CA103">
        <v>1</v>
      </c>
      <c r="CB103">
        <v>0</v>
      </c>
    </row>
    <row r="104" spans="1:80" hidden="1" outlineLevel="1" x14ac:dyDescent="0.2">
      <c r="A104" t="s">
        <v>795</v>
      </c>
      <c r="B104" t="s">
        <v>1207</v>
      </c>
      <c r="C104" s="21"/>
      <c r="F104" s="1">
        <v>15936</v>
      </c>
      <c r="H104" s="1">
        <v>9528</v>
      </c>
      <c r="I104" s="1">
        <v>9431</v>
      </c>
      <c r="J104" s="2" t="str">
        <f t="shared" si="25"/>
        <v/>
      </c>
      <c r="K104" s="2">
        <f t="shared" si="26"/>
        <v>0.59180471887550201</v>
      </c>
      <c r="L104" s="50">
        <f t="shared" si="27"/>
        <v>2</v>
      </c>
      <c r="M104" s="9">
        <f t="shared" si="28"/>
        <v>4</v>
      </c>
      <c r="N104" s="8">
        <f t="shared" si="29"/>
        <v>3</v>
      </c>
      <c r="O104" s="2">
        <f t="shared" si="30"/>
        <v>0.2309102402022756</v>
      </c>
      <c r="P104" s="2">
        <f t="shared" si="31"/>
        <v>0.13476611883691531</v>
      </c>
      <c r="Q104" s="2">
        <f t="shared" si="32"/>
        <v>0.19032869785082174</v>
      </c>
      <c r="R104" s="2">
        <f t="shared" si="33"/>
        <v>0.44399494310998733</v>
      </c>
      <c r="S104" s="1">
        <v>3653</v>
      </c>
      <c r="T104" s="1">
        <v>2132</v>
      </c>
      <c r="U104" s="1">
        <v>3011</v>
      </c>
      <c r="V104" s="1">
        <v>115</v>
      </c>
      <c r="W104" s="1">
        <v>93</v>
      </c>
      <c r="X104" s="1">
        <v>4</v>
      </c>
      <c r="Y104" s="1">
        <f t="shared" si="35"/>
        <v>5</v>
      </c>
      <c r="AF104" s="1">
        <v>6349</v>
      </c>
      <c r="AN104" s="1">
        <v>18</v>
      </c>
      <c r="AO104" s="1">
        <v>440</v>
      </c>
      <c r="AS104" t="s">
        <v>795</v>
      </c>
      <c r="AT104" t="s">
        <v>1207</v>
      </c>
      <c r="AU104">
        <v>1</v>
      </c>
      <c r="AW104" s="31">
        <v>2</v>
      </c>
      <c r="AX104" s="33">
        <v>701</v>
      </c>
      <c r="AY104" s="36">
        <f t="shared" si="34"/>
        <v>2701</v>
      </c>
      <c r="BA104" s="7" t="s">
        <v>2947</v>
      </c>
      <c r="BX104">
        <v>1</v>
      </c>
      <c r="BY104">
        <v>0</v>
      </c>
      <c r="BZ104">
        <v>2</v>
      </c>
      <c r="CA104">
        <v>0</v>
      </c>
      <c r="CB104">
        <v>2</v>
      </c>
    </row>
    <row r="105" spans="1:80" hidden="1" outlineLevel="1" x14ac:dyDescent="0.2">
      <c r="A105" t="s">
        <v>1620</v>
      </c>
      <c r="B105" t="s">
        <v>1207</v>
      </c>
      <c r="C105" s="21"/>
      <c r="F105" s="1">
        <v>15507</v>
      </c>
      <c r="H105" s="1">
        <v>9050</v>
      </c>
      <c r="I105" s="1">
        <v>8957</v>
      </c>
      <c r="J105" s="2" t="str">
        <f t="shared" si="25"/>
        <v/>
      </c>
      <c r="K105" s="2">
        <f t="shared" si="26"/>
        <v>0.57761011156252018</v>
      </c>
      <c r="L105" s="50">
        <f t="shared" si="27"/>
        <v>4</v>
      </c>
      <c r="M105" s="9">
        <f t="shared" si="28"/>
        <v>2</v>
      </c>
      <c r="N105" s="8">
        <f t="shared" si="29"/>
        <v>3</v>
      </c>
      <c r="O105" s="2">
        <f t="shared" si="30"/>
        <v>0.15672514619883041</v>
      </c>
      <c r="P105" s="2">
        <f t="shared" si="31"/>
        <v>0.19668615984405458</v>
      </c>
      <c r="Q105" s="2">
        <f t="shared" si="32"/>
        <v>0.19246263807667316</v>
      </c>
      <c r="R105" s="2">
        <f t="shared" si="33"/>
        <v>0.45412605588044186</v>
      </c>
      <c r="S105" s="1">
        <v>2412</v>
      </c>
      <c r="T105" s="1">
        <v>3027</v>
      </c>
      <c r="U105" s="1">
        <v>2962</v>
      </c>
      <c r="V105" s="1">
        <v>105</v>
      </c>
      <c r="W105" s="1">
        <v>54</v>
      </c>
      <c r="X105" s="1">
        <v>10</v>
      </c>
      <c r="Y105" s="1">
        <f t="shared" si="35"/>
        <v>3</v>
      </c>
      <c r="AF105" s="1">
        <v>6430</v>
      </c>
      <c r="AN105" s="1">
        <v>12</v>
      </c>
      <c r="AO105" s="1">
        <v>375</v>
      </c>
      <c r="AS105" t="s">
        <v>1620</v>
      </c>
      <c r="AT105" t="s">
        <v>1207</v>
      </c>
      <c r="AU105">
        <v>1</v>
      </c>
      <c r="AW105" s="31">
        <v>2</v>
      </c>
      <c r="AX105" s="33">
        <v>701</v>
      </c>
      <c r="AY105" s="36">
        <f t="shared" si="34"/>
        <v>2701</v>
      </c>
      <c r="BA105" s="7" t="s">
        <v>2947</v>
      </c>
      <c r="BX105">
        <v>1</v>
      </c>
      <c r="BY105">
        <v>0</v>
      </c>
      <c r="BZ105">
        <v>0</v>
      </c>
      <c r="CA105">
        <v>0</v>
      </c>
      <c r="CB105">
        <v>2</v>
      </c>
    </row>
    <row r="106" spans="1:80" hidden="1" outlineLevel="1" x14ac:dyDescent="0.2">
      <c r="A106" t="s">
        <v>1328</v>
      </c>
      <c r="B106" t="s">
        <v>1207</v>
      </c>
      <c r="C106" s="21"/>
      <c r="F106" s="1">
        <v>15246</v>
      </c>
      <c r="H106" s="1">
        <v>8134</v>
      </c>
      <c r="I106" s="1">
        <v>8021</v>
      </c>
      <c r="J106" s="2" t="str">
        <f t="shared" si="25"/>
        <v/>
      </c>
      <c r="K106" s="2">
        <f t="shared" si="26"/>
        <v>0.52610520792338977</v>
      </c>
      <c r="L106" s="50">
        <f t="shared" si="27"/>
        <v>4</v>
      </c>
      <c r="M106" s="9">
        <f t="shared" si="28"/>
        <v>2</v>
      </c>
      <c r="N106" s="8">
        <f t="shared" si="29"/>
        <v>3</v>
      </c>
      <c r="O106" s="2">
        <f t="shared" si="30"/>
        <v>0.1615369406182034</v>
      </c>
      <c r="P106" s="2">
        <f t="shared" si="31"/>
        <v>0.19244710999802281</v>
      </c>
      <c r="Q106" s="2">
        <f t="shared" si="32"/>
        <v>0.16489817438871679</v>
      </c>
      <c r="R106" s="2">
        <f t="shared" si="33"/>
        <v>0.48111777499505692</v>
      </c>
      <c r="S106" s="1">
        <v>2451</v>
      </c>
      <c r="T106" s="1">
        <v>2920</v>
      </c>
      <c r="U106" s="1">
        <v>2502</v>
      </c>
      <c r="V106" s="1">
        <v>116</v>
      </c>
      <c r="W106" s="1">
        <v>63</v>
      </c>
      <c r="X106" s="1">
        <v>11</v>
      </c>
      <c r="Y106" s="1">
        <f t="shared" si="35"/>
        <v>6</v>
      </c>
      <c r="AF106" s="1">
        <v>6585</v>
      </c>
      <c r="AN106" s="1">
        <v>25</v>
      </c>
      <c r="AO106" s="1">
        <v>494</v>
      </c>
      <c r="AS106" t="s">
        <v>1328</v>
      </c>
      <c r="AT106" t="s">
        <v>1207</v>
      </c>
      <c r="AU106">
        <v>1</v>
      </c>
      <c r="AW106" s="31">
        <v>2</v>
      </c>
      <c r="AX106" s="33">
        <v>701</v>
      </c>
      <c r="AY106" s="36">
        <f t="shared" si="34"/>
        <v>2701</v>
      </c>
      <c r="BA106" s="7" t="s">
        <v>2947</v>
      </c>
      <c r="BX106">
        <v>0</v>
      </c>
      <c r="BY106">
        <v>1</v>
      </c>
      <c r="BZ106">
        <v>1</v>
      </c>
      <c r="CA106">
        <v>2</v>
      </c>
      <c r="CB106">
        <v>2</v>
      </c>
    </row>
    <row r="107" spans="1:80" hidden="1" outlineLevel="1" x14ac:dyDescent="0.2">
      <c r="A107" t="s">
        <v>1341</v>
      </c>
      <c r="B107" t="s">
        <v>1207</v>
      </c>
      <c r="C107" s="21"/>
      <c r="F107" s="1">
        <v>14699</v>
      </c>
      <c r="H107" s="1">
        <v>7397</v>
      </c>
      <c r="I107" s="1">
        <v>7293</v>
      </c>
      <c r="J107" s="2" t="str">
        <f t="shared" si="25"/>
        <v/>
      </c>
      <c r="K107" s="2">
        <f t="shared" si="26"/>
        <v>0.49615620110211578</v>
      </c>
      <c r="L107" s="50">
        <f t="shared" si="27"/>
        <v>4</v>
      </c>
      <c r="M107" s="9">
        <f t="shared" si="28"/>
        <v>2</v>
      </c>
      <c r="N107" s="8">
        <f t="shared" si="29"/>
        <v>3</v>
      </c>
      <c r="O107" s="2">
        <f t="shared" si="30"/>
        <v>0.10638879398701742</v>
      </c>
      <c r="P107" s="2">
        <f t="shared" si="31"/>
        <v>0.22951827810044415</v>
      </c>
      <c r="Q107" s="2">
        <f t="shared" si="32"/>
        <v>0.16180389477280491</v>
      </c>
      <c r="R107" s="2">
        <f t="shared" si="33"/>
        <v>0.50228903313973361</v>
      </c>
      <c r="S107" s="1">
        <v>1557</v>
      </c>
      <c r="T107" s="1">
        <v>3359</v>
      </c>
      <c r="U107" s="1">
        <v>2368</v>
      </c>
      <c r="V107" s="1">
        <v>122</v>
      </c>
      <c r="W107" s="1">
        <v>40</v>
      </c>
      <c r="X107" s="1">
        <v>6</v>
      </c>
      <c r="Y107" s="1">
        <f t="shared" si="35"/>
        <v>9</v>
      </c>
      <c r="AF107" s="1">
        <v>6743</v>
      </c>
      <c r="AN107" s="1">
        <v>12</v>
      </c>
      <c r="AO107" s="1">
        <v>419</v>
      </c>
      <c r="AS107" t="s">
        <v>1341</v>
      </c>
      <c r="AT107" t="s">
        <v>1207</v>
      </c>
      <c r="AU107">
        <v>1</v>
      </c>
      <c r="AW107" s="31">
        <v>2</v>
      </c>
      <c r="AX107" s="33">
        <v>701</v>
      </c>
      <c r="AY107" s="36">
        <f t="shared" si="34"/>
        <v>2701</v>
      </c>
      <c r="BA107" s="7" t="s">
        <v>2947</v>
      </c>
      <c r="BX107">
        <v>0</v>
      </c>
      <c r="BY107">
        <v>1</v>
      </c>
      <c r="BZ107">
        <v>0</v>
      </c>
      <c r="CA107">
        <v>4</v>
      </c>
      <c r="CB107">
        <v>4</v>
      </c>
    </row>
    <row r="108" spans="1:80" hidden="1" outlineLevel="1" x14ac:dyDescent="0.2">
      <c r="A108" t="s">
        <v>1628</v>
      </c>
      <c r="B108" t="s">
        <v>1207</v>
      </c>
      <c r="C108" s="21"/>
      <c r="F108" s="1">
        <v>10478</v>
      </c>
      <c r="H108" s="1">
        <v>4763</v>
      </c>
      <c r="I108" s="1">
        <v>4702</v>
      </c>
      <c r="J108" s="2" t="str">
        <f t="shared" si="25"/>
        <v/>
      </c>
      <c r="K108" s="2">
        <f t="shared" si="26"/>
        <v>0.44874976140484824</v>
      </c>
      <c r="L108" s="50">
        <f t="shared" si="27"/>
        <v>2</v>
      </c>
      <c r="M108" s="9">
        <f t="shared" si="28"/>
        <v>3</v>
      </c>
      <c r="N108" s="8">
        <f t="shared" si="29"/>
        <v>4</v>
      </c>
      <c r="O108" s="2">
        <f t="shared" si="30"/>
        <v>0.1620742441637964</v>
      </c>
      <c r="P108" s="2">
        <f t="shared" si="31"/>
        <v>0.15834290088021433</v>
      </c>
      <c r="Q108" s="2">
        <f t="shared" si="32"/>
        <v>0.12198622273249139</v>
      </c>
      <c r="R108" s="2">
        <f t="shared" si="33"/>
        <v>0.55759663222349798</v>
      </c>
      <c r="S108" s="1">
        <v>1694</v>
      </c>
      <c r="T108" s="1">
        <v>1655</v>
      </c>
      <c r="U108" s="1">
        <v>1275</v>
      </c>
      <c r="V108" s="1">
        <v>88</v>
      </c>
      <c r="W108" s="1">
        <v>30</v>
      </c>
      <c r="X108" s="1">
        <v>5</v>
      </c>
      <c r="Y108" s="1">
        <f t="shared" si="35"/>
        <v>2</v>
      </c>
      <c r="AF108" s="1">
        <v>5282</v>
      </c>
      <c r="AN108" s="1">
        <v>12</v>
      </c>
      <c r="AO108" s="1">
        <v>409</v>
      </c>
      <c r="AS108" t="s">
        <v>1628</v>
      </c>
      <c r="AT108" t="s">
        <v>1207</v>
      </c>
      <c r="AU108">
        <v>1</v>
      </c>
      <c r="AW108" s="31">
        <v>2</v>
      </c>
      <c r="AX108" s="33">
        <v>701</v>
      </c>
      <c r="AY108" s="36">
        <f t="shared" si="34"/>
        <v>2701</v>
      </c>
      <c r="BA108" s="7" t="s">
        <v>2947</v>
      </c>
      <c r="BX108">
        <v>0</v>
      </c>
      <c r="BY108">
        <v>0</v>
      </c>
      <c r="BZ108">
        <v>1</v>
      </c>
      <c r="CA108">
        <v>0</v>
      </c>
      <c r="CB108">
        <v>1</v>
      </c>
    </row>
    <row r="109" spans="1:80" hidden="1" outlineLevel="1" x14ac:dyDescent="0.2">
      <c r="A109" t="s">
        <v>651</v>
      </c>
      <c r="B109" t="s">
        <v>1207</v>
      </c>
      <c r="C109" s="21"/>
      <c r="F109" s="1">
        <v>11803</v>
      </c>
      <c r="H109" s="1">
        <v>5340</v>
      </c>
      <c r="I109" s="1">
        <v>5296</v>
      </c>
      <c r="J109" s="2" t="str">
        <f t="shared" si="25"/>
        <v/>
      </c>
      <c r="K109" s="2">
        <f t="shared" si="26"/>
        <v>0.44869948318224179</v>
      </c>
      <c r="L109" s="50">
        <f t="shared" si="27"/>
        <v>2</v>
      </c>
      <c r="M109" s="9">
        <f t="shared" si="28"/>
        <v>4</v>
      </c>
      <c r="N109" s="8">
        <f t="shared" si="29"/>
        <v>3</v>
      </c>
      <c r="O109" s="2">
        <f t="shared" si="30"/>
        <v>0.21746139487527574</v>
      </c>
      <c r="P109" s="2">
        <f t="shared" si="31"/>
        <v>0.10130663499066689</v>
      </c>
      <c r="Q109" s="2">
        <f t="shared" si="32"/>
        <v>0.12090615985067028</v>
      </c>
      <c r="R109" s="2">
        <f t="shared" si="33"/>
        <v>0.56032581028338713</v>
      </c>
      <c r="S109" s="1">
        <v>2563</v>
      </c>
      <c r="T109" s="1">
        <v>1194</v>
      </c>
      <c r="U109" s="1">
        <v>1425</v>
      </c>
      <c r="V109" s="1">
        <v>81</v>
      </c>
      <c r="W109" s="1">
        <v>34</v>
      </c>
      <c r="X109" s="1">
        <v>19</v>
      </c>
      <c r="Y109" s="1">
        <f t="shared" si="35"/>
        <v>2</v>
      </c>
      <c r="AF109" s="1">
        <v>5908</v>
      </c>
      <c r="AN109" s="1">
        <v>23</v>
      </c>
      <c r="AO109" s="1">
        <v>537</v>
      </c>
      <c r="AS109" t="s">
        <v>651</v>
      </c>
      <c r="AT109" t="s">
        <v>1207</v>
      </c>
      <c r="AU109">
        <v>1</v>
      </c>
      <c r="AW109" s="31">
        <v>2</v>
      </c>
      <c r="AX109" s="33">
        <v>701</v>
      </c>
      <c r="AY109" s="36">
        <f t="shared" si="34"/>
        <v>2701</v>
      </c>
      <c r="BA109" s="7" t="s">
        <v>2947</v>
      </c>
      <c r="BX109">
        <v>1</v>
      </c>
      <c r="BY109">
        <v>0</v>
      </c>
      <c r="BZ109">
        <v>0</v>
      </c>
      <c r="CA109">
        <v>0</v>
      </c>
      <c r="CB109">
        <v>1</v>
      </c>
    </row>
    <row r="110" spans="1:80" hidden="1" outlineLevel="1" x14ac:dyDescent="0.2">
      <c r="A110" t="s">
        <v>1135</v>
      </c>
      <c r="B110" t="s">
        <v>1207</v>
      </c>
      <c r="C110" s="21"/>
      <c r="F110" s="1">
        <v>12164</v>
      </c>
      <c r="H110" s="1">
        <v>5728</v>
      </c>
      <c r="I110" s="1">
        <v>5661</v>
      </c>
      <c r="J110" s="2" t="str">
        <f t="shared" si="25"/>
        <v/>
      </c>
      <c r="K110" s="2">
        <f t="shared" si="26"/>
        <v>0.46538967444919432</v>
      </c>
      <c r="L110" s="50">
        <f t="shared" si="27"/>
        <v>2</v>
      </c>
      <c r="M110" s="9">
        <f t="shared" si="28"/>
        <v>4</v>
      </c>
      <c r="N110" s="8">
        <f t="shared" si="29"/>
        <v>3</v>
      </c>
      <c r="O110" s="2">
        <f t="shared" si="30"/>
        <v>0.19051937345424566</v>
      </c>
      <c r="P110" s="2">
        <f t="shared" si="31"/>
        <v>0.11698268755152515</v>
      </c>
      <c r="Q110" s="2">
        <f t="shared" si="32"/>
        <v>0.12464962901896125</v>
      </c>
      <c r="R110" s="2">
        <f t="shared" si="33"/>
        <v>0.56784830997526792</v>
      </c>
      <c r="S110" s="1">
        <v>2311</v>
      </c>
      <c r="T110" s="1">
        <v>1419</v>
      </c>
      <c r="U110" s="1">
        <v>1512</v>
      </c>
      <c r="V110" s="1">
        <v>83</v>
      </c>
      <c r="W110" s="1">
        <v>35</v>
      </c>
      <c r="X110" s="1">
        <v>14</v>
      </c>
      <c r="Y110" s="1">
        <f t="shared" si="35"/>
        <v>10</v>
      </c>
      <c r="AF110" s="1">
        <v>6078</v>
      </c>
      <c r="AN110" s="1">
        <v>15</v>
      </c>
      <c r="AO110" s="1">
        <v>653</v>
      </c>
      <c r="AS110" t="s">
        <v>1135</v>
      </c>
      <c r="AT110" t="s">
        <v>1207</v>
      </c>
      <c r="AU110">
        <v>1</v>
      </c>
      <c r="AW110" s="31">
        <v>2</v>
      </c>
      <c r="AX110" s="33">
        <v>701</v>
      </c>
      <c r="AY110" s="36">
        <f t="shared" si="34"/>
        <v>2701</v>
      </c>
      <c r="BA110" s="7" t="s">
        <v>2947</v>
      </c>
      <c r="BX110">
        <v>1</v>
      </c>
      <c r="BY110">
        <v>0</v>
      </c>
      <c r="BZ110">
        <v>1</v>
      </c>
      <c r="CA110">
        <v>8</v>
      </c>
      <c r="CB110">
        <v>0</v>
      </c>
    </row>
    <row r="111" spans="1:80" hidden="1" outlineLevel="1" x14ac:dyDescent="0.2">
      <c r="A111" t="s">
        <v>1396</v>
      </c>
      <c r="B111" t="s">
        <v>1207</v>
      </c>
      <c r="C111" s="21"/>
      <c r="F111" s="1">
        <v>9922</v>
      </c>
      <c r="H111" s="1">
        <v>4212</v>
      </c>
      <c r="I111" s="1">
        <v>4157</v>
      </c>
      <c r="J111" s="2" t="str">
        <f t="shared" si="25"/>
        <v/>
      </c>
      <c r="K111" s="2">
        <f t="shared" si="26"/>
        <v>0.41896795001007864</v>
      </c>
      <c r="L111" s="50">
        <f t="shared" si="27"/>
        <v>2</v>
      </c>
      <c r="M111" s="9">
        <f t="shared" si="28"/>
        <v>3</v>
      </c>
      <c r="N111" s="8">
        <f t="shared" si="29"/>
        <v>4</v>
      </c>
      <c r="O111" s="2">
        <f t="shared" si="30"/>
        <v>0.19530147207098206</v>
      </c>
      <c r="P111" s="2">
        <f t="shared" si="31"/>
        <v>0.12734422262552933</v>
      </c>
      <c r="Q111" s="2">
        <f t="shared" si="32"/>
        <v>0.10002016535591854</v>
      </c>
      <c r="R111" s="2">
        <f t="shared" si="33"/>
        <v>0.5773341399475701</v>
      </c>
      <c r="S111" s="1">
        <v>1937</v>
      </c>
      <c r="T111" s="1">
        <v>1263</v>
      </c>
      <c r="U111" s="1">
        <v>992</v>
      </c>
      <c r="V111" s="1">
        <v>66</v>
      </c>
      <c r="W111" s="1">
        <v>29</v>
      </c>
      <c r="X111" s="1">
        <v>10</v>
      </c>
      <c r="Y111" s="1">
        <f t="shared" si="35"/>
        <v>1</v>
      </c>
      <c r="AF111" s="1">
        <v>5044</v>
      </c>
      <c r="AN111" s="1">
        <v>7</v>
      </c>
      <c r="AO111" s="1">
        <v>569</v>
      </c>
      <c r="AS111" t="s">
        <v>1396</v>
      </c>
      <c r="AT111" t="s">
        <v>1207</v>
      </c>
      <c r="AU111">
        <v>1</v>
      </c>
      <c r="AW111" s="31">
        <v>2</v>
      </c>
      <c r="AX111" s="33">
        <v>701</v>
      </c>
      <c r="AY111" s="36">
        <f t="shared" si="34"/>
        <v>2701</v>
      </c>
      <c r="BA111" s="7" t="s">
        <v>2947</v>
      </c>
      <c r="BX111">
        <v>0</v>
      </c>
      <c r="BY111">
        <v>0</v>
      </c>
      <c r="BZ111">
        <v>0</v>
      </c>
      <c r="CA111">
        <v>0</v>
      </c>
      <c r="CB111">
        <v>1</v>
      </c>
    </row>
    <row r="112" spans="1:80" hidden="1" outlineLevel="1" x14ac:dyDescent="0.2">
      <c r="A112" s="10" t="s">
        <v>1307</v>
      </c>
      <c r="B112" t="s">
        <v>1207</v>
      </c>
      <c r="C112" s="21"/>
      <c r="F112" s="1">
        <v>531</v>
      </c>
      <c r="H112" s="1">
        <v>118</v>
      </c>
      <c r="I112" s="1">
        <v>118</v>
      </c>
      <c r="J112" s="2"/>
      <c r="K112" s="2">
        <f t="shared" si="26"/>
        <v>0.22222222222222221</v>
      </c>
      <c r="L112" s="50"/>
      <c r="M112" s="9"/>
      <c r="N112" s="8"/>
      <c r="AW112" s="31"/>
      <c r="AX112" s="33"/>
      <c r="AY112" s="36"/>
    </row>
    <row r="113" spans="1:80" collapsed="1" x14ac:dyDescent="0.2">
      <c r="A113" t="s">
        <v>1800</v>
      </c>
      <c r="B113" t="s">
        <v>2343</v>
      </c>
      <c r="C113" s="56">
        <v>737438</v>
      </c>
      <c r="D113" s="56">
        <v>523000</v>
      </c>
      <c r="E113" s="56">
        <v>497000</v>
      </c>
      <c r="F113" s="1">
        <f>SUM(F72:F112)</f>
        <v>571851</v>
      </c>
      <c r="H113" s="1">
        <f>SUM(H72:H112)</f>
        <v>285009</v>
      </c>
      <c r="I113" s="1">
        <v>282166</v>
      </c>
      <c r="J113" s="2">
        <f t="shared" si="25"/>
        <v>0.53951434034416823</v>
      </c>
      <c r="K113" s="2">
        <f t="shared" si="26"/>
        <v>0.49342573502538251</v>
      </c>
      <c r="L113" s="50">
        <f>IF(S113&gt;0,RANK(S113,$S113:$AP113),"")</f>
        <v>4</v>
      </c>
      <c r="M113" s="9">
        <f>IF(T113&gt;0,RANK(T113,$S113:$AP113),"")</f>
        <v>2</v>
      </c>
      <c r="N113" s="8">
        <f>IF(U113&gt;0,RANK(U113,$S113:$AP113),"")</f>
        <v>3</v>
      </c>
      <c r="O113" s="2">
        <f>IF(SUM($S113:$AO113)=0,"-",S113/SUM($S113:$AO113))</f>
        <v>0.1318540172625868</v>
      </c>
      <c r="P113" s="2">
        <f>IF(SUM($S113:$AO113)=0,"-",T113/SUM($S113:$AO113))</f>
        <v>0.24854580516333483</v>
      </c>
      <c r="Q113" s="2">
        <f>IF(SUM($S113:$AO113)=0,"-",U113/SUM($S113:$AO113))</f>
        <v>0.14896043712701987</v>
      </c>
      <c r="R113" s="2">
        <f>IF(SUM($S113:$AO113)=0,"-",(1-O113-P113-Q113))</f>
        <v>0.47063974044705847</v>
      </c>
      <c r="S113" s="1">
        <f t="shared" ref="S113:Y113" si="36">SUM(S72:S111)</f>
        <v>75144</v>
      </c>
      <c r="T113" s="1">
        <f t="shared" si="36"/>
        <v>141647</v>
      </c>
      <c r="U113" s="1">
        <f t="shared" si="36"/>
        <v>84893</v>
      </c>
      <c r="V113" s="1">
        <f t="shared" si="36"/>
        <v>7430</v>
      </c>
      <c r="W113" s="1">
        <f t="shared" si="36"/>
        <v>1678</v>
      </c>
      <c r="X113" s="1">
        <f>SUM(X72:X111)</f>
        <v>445</v>
      </c>
      <c r="Y113" s="1">
        <f t="shared" si="36"/>
        <v>197</v>
      </c>
      <c r="AF113" s="1">
        <f>SUM(AF72:AF111)</f>
        <v>240323</v>
      </c>
      <c r="AN113" s="1">
        <f>SUM(AN72:AN111)</f>
        <v>1130</v>
      </c>
      <c r="AO113" s="1">
        <f>SUM(AO72:AO111)</f>
        <v>17016</v>
      </c>
      <c r="AS113" t="s">
        <v>1800</v>
      </c>
      <c r="AT113" t="s">
        <v>2343</v>
      </c>
      <c r="AW113" s="31">
        <v>2</v>
      </c>
      <c r="AX113" s="33"/>
      <c r="AY113" s="31">
        <v>2</v>
      </c>
      <c r="BA113" s="7" t="s">
        <v>2146</v>
      </c>
      <c r="BX113">
        <f>SUM(BX72:BX112)</f>
        <v>40</v>
      </c>
      <c r="BY113">
        <f>SUM(BY72:BY112)</f>
        <v>5</v>
      </c>
      <c r="BZ113">
        <f>SUM(BZ72:BZ112)</f>
        <v>43</v>
      </c>
      <c r="CA113">
        <f>SUM(CA72:CA112)</f>
        <v>46</v>
      </c>
      <c r="CB113">
        <f>SUM(CB72:CB112)</f>
        <v>63</v>
      </c>
    </row>
    <row r="114" spans="1:80" x14ac:dyDescent="0.2">
      <c r="C114" s="21"/>
      <c r="J114" s="2"/>
      <c r="K114" s="2"/>
      <c r="L114" s="50"/>
      <c r="M114" s="9"/>
      <c r="N114" s="8"/>
      <c r="AW114" s="31"/>
      <c r="AX114" s="33"/>
      <c r="AY114" s="36"/>
    </row>
    <row r="115" spans="1:80" hidden="1" outlineLevel="1" x14ac:dyDescent="0.2">
      <c r="A115" t="s">
        <v>1870</v>
      </c>
      <c r="B115" t="s">
        <v>1869</v>
      </c>
      <c r="C115" s="21">
        <v>71818</v>
      </c>
      <c r="D115" s="1" t="s">
        <v>3354</v>
      </c>
      <c r="F115" s="1">
        <f>BM115</f>
        <v>54728</v>
      </c>
      <c r="G115" s="1">
        <f t="shared" ref="G115:G129" si="37">SUM(S115:AP115)</f>
        <v>49800</v>
      </c>
      <c r="H115" s="1">
        <v>25559</v>
      </c>
      <c r="I115" s="1">
        <v>24993</v>
      </c>
      <c r="J115" s="2" t="e">
        <f t="shared" ref="J115:J130" si="38">IF(D115&gt;0,I115/D115,"")</f>
        <v>#VALUE!</v>
      </c>
      <c r="K115" s="2">
        <f t="shared" ref="K115:K130" si="39">IF(F115&gt;0,I115/F115,"")</f>
        <v>0.45667665545972813</v>
      </c>
      <c r="L115" s="50">
        <f t="shared" ref="L115:L130" si="40">IF(S115&gt;0,RANK(S115,$S115:$AP115),"")</f>
        <v>1</v>
      </c>
      <c r="M115" s="9">
        <f t="shared" ref="M115:M130" si="41">IF(T115&gt;0,RANK(T115,$S115:$AP115),"")</f>
        <v>3</v>
      </c>
      <c r="N115" s="8" t="str">
        <f t="shared" ref="N115:N130" si="42">IF(U115&gt;0,RANK(U115,$S115:$AP115),"")</f>
        <v/>
      </c>
      <c r="O115" s="2">
        <f t="shared" ref="O115:O130" si="43">IF(SUM($S115:$AO115)=0,"-",S115/SUM($S115:$AO115))</f>
        <v>0.56672690763052214</v>
      </c>
      <c r="P115" s="2">
        <f t="shared" ref="P115:P130" si="44">IF(SUM($S115:$AO115)=0,"-",T115/SUM($S115:$AO115))</f>
        <v>0.17991967871485945</v>
      </c>
      <c r="Q115" s="2">
        <f t="shared" ref="Q115:Q130" si="45">IF(SUM($S115:$AO115)=0,"-",U115/SUM($S115:$AO115))</f>
        <v>0</v>
      </c>
      <c r="R115" s="2">
        <f t="shared" ref="R115:R130" si="46">IF(SUM($S115:$AO115)=0,"-",(1-O115-P115-Q115))</f>
        <v>0.25335341365461839</v>
      </c>
      <c r="S115" s="1">
        <v>28223</v>
      </c>
      <c r="T115" s="1">
        <v>8960</v>
      </c>
      <c r="V115" s="1">
        <v>154</v>
      </c>
      <c r="W115" s="1">
        <v>47</v>
      </c>
      <c r="Y115" s="1">
        <v>12416</v>
      </c>
      <c r="AS115" t="s">
        <v>1870</v>
      </c>
      <c r="AT115" t="s">
        <v>1869</v>
      </c>
      <c r="AU115">
        <v>1</v>
      </c>
      <c r="AW115" s="31">
        <v>4</v>
      </c>
      <c r="AX115" s="33">
        <v>1</v>
      </c>
      <c r="AY115" s="36">
        <f t="shared" ref="AY115:AY129" si="47">1000*AW115+AX115</f>
        <v>4001</v>
      </c>
      <c r="BA115" s="7" t="s">
        <v>31</v>
      </c>
      <c r="BJ115" s="1">
        <f t="shared" ref="BJ115:BJ129" si="48">G115</f>
        <v>49800</v>
      </c>
      <c r="BK115" s="1">
        <v>4928</v>
      </c>
      <c r="BM115" s="1">
        <f>BK115+BJ115</f>
        <v>54728</v>
      </c>
    </row>
    <row r="116" spans="1:80" hidden="1" outlineLevel="1" x14ac:dyDescent="0.2">
      <c r="A116" t="s">
        <v>1838</v>
      </c>
      <c r="B116" t="s">
        <v>1869</v>
      </c>
      <c r="C116" s="21">
        <v>126770</v>
      </c>
      <c r="F116" s="1">
        <f t="shared" ref="F116:F129" si="49">BM116</f>
        <v>87235</v>
      </c>
      <c r="G116" s="1">
        <f t="shared" si="37"/>
        <v>70854</v>
      </c>
      <c r="H116" s="1">
        <v>45927</v>
      </c>
      <c r="I116" s="1">
        <v>44766</v>
      </c>
      <c r="J116" s="2" t="str">
        <f t="shared" si="38"/>
        <v/>
      </c>
      <c r="K116" s="2">
        <f t="shared" si="39"/>
        <v>0.5131655872069697</v>
      </c>
      <c r="L116" s="50">
        <f t="shared" si="40"/>
        <v>3</v>
      </c>
      <c r="M116" s="9">
        <f t="shared" si="41"/>
        <v>1</v>
      </c>
      <c r="N116" s="8" t="str">
        <f t="shared" si="42"/>
        <v/>
      </c>
      <c r="O116" s="2">
        <f t="shared" si="43"/>
        <v>0.26763485477178423</v>
      </c>
      <c r="P116" s="2">
        <f t="shared" si="44"/>
        <v>0.38939227143139415</v>
      </c>
      <c r="Q116" s="2">
        <f t="shared" si="45"/>
        <v>0</v>
      </c>
      <c r="R116" s="2">
        <f t="shared" si="46"/>
        <v>0.34297287379682168</v>
      </c>
      <c r="S116" s="1">
        <v>18963</v>
      </c>
      <c r="T116" s="1">
        <v>27590</v>
      </c>
      <c r="V116" s="1">
        <v>542</v>
      </c>
      <c r="W116" s="1">
        <v>110</v>
      </c>
      <c r="Y116" s="1">
        <v>23649</v>
      </c>
      <c r="AS116" t="s">
        <v>1838</v>
      </c>
      <c r="AT116" t="s">
        <v>1869</v>
      </c>
      <c r="AU116">
        <v>2</v>
      </c>
      <c r="AW116" s="31">
        <v>4</v>
      </c>
      <c r="AX116" s="33">
        <v>3</v>
      </c>
      <c r="AY116" s="36">
        <f t="shared" si="47"/>
        <v>4003</v>
      </c>
      <c r="BA116" s="7" t="s">
        <v>31</v>
      </c>
      <c r="BJ116" s="1">
        <f t="shared" si="48"/>
        <v>70854</v>
      </c>
      <c r="BK116" s="1">
        <v>16381</v>
      </c>
      <c r="BM116" s="1">
        <f t="shared" ref="BM116:BM129" si="50">BK116+BJ116</f>
        <v>87235</v>
      </c>
    </row>
    <row r="117" spans="1:80" hidden="1" outlineLevel="1" x14ac:dyDescent="0.2">
      <c r="A117" t="s">
        <v>1413</v>
      </c>
      <c r="B117" t="s">
        <v>1869</v>
      </c>
      <c r="C117" s="21">
        <v>142854</v>
      </c>
      <c r="F117" s="1">
        <f t="shared" si="49"/>
        <v>98739</v>
      </c>
      <c r="G117" s="1">
        <f t="shared" si="37"/>
        <v>83239</v>
      </c>
      <c r="H117" s="1">
        <v>55948</v>
      </c>
      <c r="I117" s="1">
        <v>54667</v>
      </c>
      <c r="J117" s="2" t="str">
        <f t="shared" si="38"/>
        <v/>
      </c>
      <c r="K117" s="2">
        <f t="shared" si="39"/>
        <v>0.55365154599499689</v>
      </c>
      <c r="L117" s="50">
        <f t="shared" si="40"/>
        <v>1</v>
      </c>
      <c r="M117" s="9">
        <f t="shared" si="41"/>
        <v>3</v>
      </c>
      <c r="N117" s="8" t="str">
        <f t="shared" si="42"/>
        <v/>
      </c>
      <c r="O117" s="2">
        <f t="shared" si="43"/>
        <v>0.40841432501591801</v>
      </c>
      <c r="P117" s="2">
        <f t="shared" si="44"/>
        <v>0.25376326001033167</v>
      </c>
      <c r="Q117" s="2">
        <f t="shared" si="45"/>
        <v>0</v>
      </c>
      <c r="R117" s="2">
        <f t="shared" si="46"/>
        <v>0.33782241497375032</v>
      </c>
      <c r="S117" s="1">
        <v>33996</v>
      </c>
      <c r="T117" s="1">
        <v>21123</v>
      </c>
      <c r="V117" s="1">
        <v>794</v>
      </c>
      <c r="W117" s="1">
        <v>279</v>
      </c>
      <c r="Y117" s="1">
        <v>27047</v>
      </c>
      <c r="AS117" s="10" t="s">
        <v>1413</v>
      </c>
      <c r="AT117" s="10" t="s">
        <v>1869</v>
      </c>
      <c r="AU117">
        <v>1</v>
      </c>
      <c r="AV117" s="10"/>
      <c r="AW117" s="31">
        <v>4</v>
      </c>
      <c r="AX117" s="33">
        <v>5</v>
      </c>
      <c r="AY117" s="36">
        <f t="shared" si="47"/>
        <v>4005</v>
      </c>
      <c r="AZ117" s="10"/>
      <c r="BA117" s="7" t="s">
        <v>31</v>
      </c>
      <c r="BJ117" s="1">
        <f t="shared" si="48"/>
        <v>83239</v>
      </c>
      <c r="BK117" s="1">
        <v>15500</v>
      </c>
      <c r="BM117" s="1">
        <f t="shared" si="50"/>
        <v>98739</v>
      </c>
    </row>
    <row r="118" spans="1:80" hidden="1" outlineLevel="1" x14ac:dyDescent="0.2">
      <c r="A118" t="s">
        <v>1151</v>
      </c>
      <c r="B118" t="s">
        <v>1869</v>
      </c>
      <c r="C118" s="21">
        <v>53889</v>
      </c>
      <c r="F118" s="1">
        <f t="shared" si="49"/>
        <v>37138</v>
      </c>
      <c r="G118" s="1">
        <f t="shared" si="37"/>
        <v>29773</v>
      </c>
      <c r="H118" s="1">
        <v>20825</v>
      </c>
      <c r="I118" s="1">
        <v>20310</v>
      </c>
      <c r="J118" s="2" t="str">
        <f t="shared" si="38"/>
        <v/>
      </c>
      <c r="K118" s="2">
        <f t="shared" si="39"/>
        <v>0.54687920728095207</v>
      </c>
      <c r="L118" s="50">
        <f t="shared" si="40"/>
        <v>2</v>
      </c>
      <c r="M118" s="9">
        <f t="shared" si="41"/>
        <v>1</v>
      </c>
      <c r="N118" s="8" t="str">
        <f t="shared" si="42"/>
        <v/>
      </c>
      <c r="O118" s="2">
        <f t="shared" si="43"/>
        <v>0.291975951365331</v>
      </c>
      <c r="P118" s="2">
        <f t="shared" si="44"/>
        <v>0.43264031169180128</v>
      </c>
      <c r="Q118" s="2">
        <f t="shared" si="45"/>
        <v>0</v>
      </c>
      <c r="R118" s="2">
        <f t="shared" si="46"/>
        <v>0.27538373694286766</v>
      </c>
      <c r="S118" s="1">
        <v>8693</v>
      </c>
      <c r="T118" s="1">
        <v>12881</v>
      </c>
      <c r="V118" s="1">
        <v>179</v>
      </c>
      <c r="W118" s="1">
        <v>27</v>
      </c>
      <c r="Y118" s="1">
        <v>7993</v>
      </c>
      <c r="AS118" t="s">
        <v>1151</v>
      </c>
      <c r="AT118" t="s">
        <v>1869</v>
      </c>
      <c r="AU118">
        <v>0</v>
      </c>
      <c r="AW118" s="31">
        <v>4</v>
      </c>
      <c r="AX118" s="33">
        <v>7</v>
      </c>
      <c r="AY118" s="36">
        <f t="shared" si="47"/>
        <v>4007</v>
      </c>
      <c r="BA118" s="7" t="s">
        <v>31</v>
      </c>
      <c r="BJ118" s="1">
        <f t="shared" si="48"/>
        <v>29773</v>
      </c>
      <c r="BK118" s="1">
        <v>7365</v>
      </c>
      <c r="BM118" s="1">
        <f t="shared" si="50"/>
        <v>37138</v>
      </c>
    </row>
    <row r="119" spans="1:80" hidden="1" outlineLevel="1" x14ac:dyDescent="0.2">
      <c r="A119" t="s">
        <v>2057</v>
      </c>
      <c r="B119" t="s">
        <v>1869</v>
      </c>
      <c r="C119" s="21">
        <v>38072</v>
      </c>
      <c r="F119" s="1">
        <f t="shared" si="49"/>
        <v>21156</v>
      </c>
      <c r="G119" s="1">
        <f t="shared" si="37"/>
        <v>17906</v>
      </c>
      <c r="H119" s="1">
        <v>10786</v>
      </c>
      <c r="I119" s="1">
        <v>10549</v>
      </c>
      <c r="J119" s="2" t="str">
        <f t="shared" si="38"/>
        <v/>
      </c>
      <c r="K119" s="2">
        <f t="shared" si="39"/>
        <v>0.49862923047835128</v>
      </c>
      <c r="L119" s="50">
        <f t="shared" si="40"/>
        <v>2</v>
      </c>
      <c r="M119" s="9">
        <f t="shared" si="41"/>
        <v>1</v>
      </c>
      <c r="N119" s="8" t="str">
        <f t="shared" si="42"/>
        <v/>
      </c>
      <c r="O119" s="2">
        <f t="shared" si="43"/>
        <v>0.2883949514129342</v>
      </c>
      <c r="P119" s="2">
        <f t="shared" si="44"/>
        <v>0.46520719311962472</v>
      </c>
      <c r="Q119" s="2">
        <f t="shared" si="45"/>
        <v>0</v>
      </c>
      <c r="R119" s="2">
        <f t="shared" si="46"/>
        <v>0.24639785546744103</v>
      </c>
      <c r="S119" s="1">
        <v>5164</v>
      </c>
      <c r="T119" s="1">
        <v>8330</v>
      </c>
      <c r="V119" s="1">
        <v>91</v>
      </c>
      <c r="W119" s="1">
        <v>11</v>
      </c>
      <c r="Y119" s="1">
        <v>4310</v>
      </c>
      <c r="AS119" t="s">
        <v>2057</v>
      </c>
      <c r="AT119" t="s">
        <v>1869</v>
      </c>
      <c r="AU119">
        <v>1</v>
      </c>
      <c r="AW119" s="31">
        <v>4</v>
      </c>
      <c r="AX119" s="33">
        <v>9</v>
      </c>
      <c r="AY119" s="36">
        <f t="shared" si="47"/>
        <v>4009</v>
      </c>
      <c r="BA119" s="7" t="s">
        <v>31</v>
      </c>
      <c r="BJ119" s="1">
        <f t="shared" si="48"/>
        <v>17906</v>
      </c>
      <c r="BK119" s="1">
        <v>3250</v>
      </c>
      <c r="BM119" s="1">
        <f t="shared" si="50"/>
        <v>21156</v>
      </c>
    </row>
    <row r="120" spans="1:80" hidden="1" outlineLevel="1" x14ac:dyDescent="0.2">
      <c r="A120" t="s">
        <v>797</v>
      </c>
      <c r="B120" t="s">
        <v>1869</v>
      </c>
      <c r="C120" s="21">
        <v>9483</v>
      </c>
      <c r="F120" s="1">
        <f t="shared" si="49"/>
        <v>5045</v>
      </c>
      <c r="G120" s="1">
        <f t="shared" si="37"/>
        <v>4535</v>
      </c>
      <c r="H120" s="1">
        <v>2599</v>
      </c>
      <c r="I120" s="1">
        <v>2539</v>
      </c>
      <c r="J120" s="2" t="str">
        <f t="shared" si="38"/>
        <v/>
      </c>
      <c r="K120" s="2">
        <f t="shared" si="39"/>
        <v>0.50327056491575817</v>
      </c>
      <c r="L120" s="50">
        <f t="shared" si="40"/>
        <v>1</v>
      </c>
      <c r="M120" s="9">
        <f t="shared" si="41"/>
        <v>2</v>
      </c>
      <c r="N120" s="8" t="str">
        <f t="shared" si="42"/>
        <v/>
      </c>
      <c r="O120" s="2">
        <f t="shared" si="43"/>
        <v>0.40948180815876517</v>
      </c>
      <c r="P120" s="2">
        <f t="shared" si="44"/>
        <v>0.30187431091510475</v>
      </c>
      <c r="Q120" s="2">
        <f t="shared" si="45"/>
        <v>0</v>
      </c>
      <c r="R120" s="2">
        <f t="shared" si="46"/>
        <v>0.28864388092613003</v>
      </c>
      <c r="S120" s="1">
        <v>1857</v>
      </c>
      <c r="T120" s="1">
        <v>1369</v>
      </c>
      <c r="V120" s="1">
        <v>32</v>
      </c>
      <c r="W120" s="1">
        <v>4</v>
      </c>
      <c r="Y120" s="1">
        <v>1273</v>
      </c>
      <c r="AS120" t="s">
        <v>797</v>
      </c>
      <c r="AT120" t="s">
        <v>1869</v>
      </c>
      <c r="AU120">
        <v>1</v>
      </c>
      <c r="AW120" s="31">
        <v>4</v>
      </c>
      <c r="AX120" s="33">
        <v>11</v>
      </c>
      <c r="AY120" s="36">
        <f t="shared" si="47"/>
        <v>4011</v>
      </c>
      <c r="BA120" s="7" t="s">
        <v>31</v>
      </c>
      <c r="BJ120" s="1">
        <f t="shared" si="48"/>
        <v>4535</v>
      </c>
      <c r="BK120" s="1">
        <v>510</v>
      </c>
      <c r="BM120" s="1">
        <f t="shared" si="50"/>
        <v>5045</v>
      </c>
    </row>
    <row r="121" spans="1:80" hidden="1" outlineLevel="1" x14ac:dyDescent="0.2">
      <c r="A121" t="s">
        <v>2768</v>
      </c>
      <c r="B121" t="s">
        <v>1869</v>
      </c>
      <c r="C121" s="21">
        <v>21098</v>
      </c>
      <c r="F121" s="1">
        <f t="shared" si="49"/>
        <v>12014</v>
      </c>
      <c r="G121" s="1">
        <f t="shared" si="37"/>
        <v>10048</v>
      </c>
      <c r="H121" s="1">
        <v>5164</v>
      </c>
      <c r="I121" s="1">
        <v>5008</v>
      </c>
      <c r="J121" s="2" t="str">
        <f t="shared" si="38"/>
        <v/>
      </c>
      <c r="K121" s="2">
        <f t="shared" si="39"/>
        <v>0.41684701181954387</v>
      </c>
      <c r="L121" s="50">
        <f t="shared" si="40"/>
        <v>3</v>
      </c>
      <c r="M121" s="9">
        <f t="shared" si="41"/>
        <v>1</v>
      </c>
      <c r="N121" s="8" t="str">
        <f t="shared" si="42"/>
        <v/>
      </c>
      <c r="O121" s="2">
        <f t="shared" si="43"/>
        <v>0.22611464968152867</v>
      </c>
      <c r="P121" s="2">
        <f t="shared" si="44"/>
        <v>0.40057722929936307</v>
      </c>
      <c r="Q121" s="2">
        <f t="shared" si="45"/>
        <v>0</v>
      </c>
      <c r="R121" s="2">
        <f t="shared" si="46"/>
        <v>0.37330812101910821</v>
      </c>
      <c r="S121" s="1">
        <v>2272</v>
      </c>
      <c r="T121" s="1">
        <v>4025</v>
      </c>
      <c r="V121" s="1">
        <v>39</v>
      </c>
      <c r="W121" s="1">
        <v>13</v>
      </c>
      <c r="Y121" s="1">
        <v>3699</v>
      </c>
      <c r="AS121" t="s">
        <v>2768</v>
      </c>
      <c r="AT121" t="s">
        <v>1869</v>
      </c>
      <c r="AU121">
        <v>4</v>
      </c>
      <c r="AW121" s="31">
        <v>4</v>
      </c>
      <c r="AX121" s="33">
        <v>12</v>
      </c>
      <c r="AY121" s="36">
        <f t="shared" si="47"/>
        <v>4012</v>
      </c>
      <c r="BA121" s="7" t="s">
        <v>31</v>
      </c>
      <c r="BJ121" s="1">
        <f t="shared" si="48"/>
        <v>10048</v>
      </c>
      <c r="BK121" s="1">
        <v>1966</v>
      </c>
      <c r="BM121" s="1">
        <f t="shared" si="50"/>
        <v>12014</v>
      </c>
    </row>
    <row r="122" spans="1:80" hidden="1" outlineLevel="1" x14ac:dyDescent="0.2">
      <c r="A122" t="s">
        <v>2767</v>
      </c>
      <c r="B122" t="s">
        <v>1869</v>
      </c>
      <c r="C122" s="21">
        <v>4410824</v>
      </c>
      <c r="F122" s="1">
        <f t="shared" si="49"/>
        <v>2557282</v>
      </c>
      <c r="G122" s="1">
        <f t="shared" si="37"/>
        <v>2254596</v>
      </c>
      <c r="H122" s="1">
        <v>1454103</v>
      </c>
      <c r="I122" s="1">
        <v>1406658</v>
      </c>
      <c r="J122" s="2" t="str">
        <f t="shared" si="38"/>
        <v/>
      </c>
      <c r="K122" s="2">
        <f t="shared" si="39"/>
        <v>0.55005979004270944</v>
      </c>
      <c r="L122" s="50">
        <f t="shared" si="40"/>
        <v>3</v>
      </c>
      <c r="M122" s="9">
        <f t="shared" si="41"/>
        <v>1</v>
      </c>
      <c r="N122" s="8" t="str">
        <f t="shared" si="42"/>
        <v/>
      </c>
      <c r="O122" s="2">
        <f t="shared" si="43"/>
        <v>0.29576695780530082</v>
      </c>
      <c r="P122" s="2">
        <f t="shared" si="44"/>
        <v>0.35308986621106397</v>
      </c>
      <c r="Q122" s="2">
        <f t="shared" si="45"/>
        <v>0</v>
      </c>
      <c r="R122" s="2">
        <f t="shared" si="46"/>
        <v>0.3511431759836352</v>
      </c>
      <c r="S122" s="1">
        <v>666835</v>
      </c>
      <c r="T122" s="1">
        <v>796075</v>
      </c>
      <c r="V122" s="1">
        <v>20970</v>
      </c>
      <c r="W122" s="1">
        <v>3605</v>
      </c>
      <c r="Y122" s="1">
        <v>767111</v>
      </c>
      <c r="AS122" t="s">
        <v>2767</v>
      </c>
      <c r="AT122" t="s">
        <v>1869</v>
      </c>
      <c r="AU122">
        <v>0</v>
      </c>
      <c r="AW122" s="31">
        <v>4</v>
      </c>
      <c r="AX122" s="33">
        <v>13</v>
      </c>
      <c r="AY122" s="36">
        <f t="shared" si="47"/>
        <v>4013</v>
      </c>
      <c r="BA122" s="7" t="s">
        <v>31</v>
      </c>
      <c r="BJ122" s="1">
        <f t="shared" si="48"/>
        <v>2254596</v>
      </c>
      <c r="BK122" s="1">
        <v>302686</v>
      </c>
      <c r="BM122" s="1">
        <f t="shared" si="50"/>
        <v>2557282</v>
      </c>
    </row>
    <row r="123" spans="1:80" hidden="1" outlineLevel="1" x14ac:dyDescent="0.2">
      <c r="A123" t="s">
        <v>1815</v>
      </c>
      <c r="B123" t="s">
        <v>1869</v>
      </c>
      <c r="C123" s="21">
        <v>209550</v>
      </c>
      <c r="F123" s="1">
        <f t="shared" si="49"/>
        <v>151948</v>
      </c>
      <c r="G123" s="1">
        <f t="shared" si="37"/>
        <v>116346</v>
      </c>
      <c r="H123" s="1">
        <v>72545</v>
      </c>
      <c r="I123" s="1">
        <v>70601</v>
      </c>
      <c r="J123" s="2" t="str">
        <f t="shared" si="38"/>
        <v/>
      </c>
      <c r="K123" s="2">
        <f t="shared" si="39"/>
        <v>0.46463921868007474</v>
      </c>
      <c r="L123" s="50">
        <f t="shared" si="40"/>
        <v>3</v>
      </c>
      <c r="M123" s="9">
        <f t="shared" si="41"/>
        <v>1</v>
      </c>
      <c r="N123" s="8" t="str">
        <f t="shared" si="42"/>
        <v/>
      </c>
      <c r="O123" s="2">
        <f t="shared" si="43"/>
        <v>0.1689787358396507</v>
      </c>
      <c r="P123" s="2">
        <f t="shared" si="44"/>
        <v>0.47214343423925187</v>
      </c>
      <c r="Q123" s="2">
        <f t="shared" si="45"/>
        <v>0</v>
      </c>
      <c r="R123" s="2">
        <f t="shared" si="46"/>
        <v>0.3588778299210974</v>
      </c>
      <c r="S123" s="1">
        <v>19660</v>
      </c>
      <c r="T123" s="1">
        <v>54932</v>
      </c>
      <c r="V123" s="1">
        <v>679</v>
      </c>
      <c r="W123" s="1">
        <v>136</v>
      </c>
      <c r="Y123" s="1">
        <v>40939</v>
      </c>
      <c r="AS123" t="s">
        <v>1815</v>
      </c>
      <c r="AT123" t="s">
        <v>1869</v>
      </c>
      <c r="AU123">
        <v>0</v>
      </c>
      <c r="AW123" s="31">
        <v>4</v>
      </c>
      <c r="AX123" s="33">
        <v>15</v>
      </c>
      <c r="AY123" s="36">
        <f t="shared" si="47"/>
        <v>4015</v>
      </c>
      <c r="BA123" s="7" t="s">
        <v>31</v>
      </c>
      <c r="BJ123" s="1">
        <f t="shared" si="48"/>
        <v>116346</v>
      </c>
      <c r="BK123" s="1">
        <v>35602</v>
      </c>
      <c r="BM123" s="1">
        <f t="shared" si="50"/>
        <v>151948</v>
      </c>
    </row>
    <row r="124" spans="1:80" hidden="1" outlineLevel="1" x14ac:dyDescent="0.2">
      <c r="A124" t="s">
        <v>1121</v>
      </c>
      <c r="B124" t="s">
        <v>1869</v>
      </c>
      <c r="C124" s="21">
        <v>110445</v>
      </c>
      <c r="F124" s="1">
        <f t="shared" si="49"/>
        <v>73758</v>
      </c>
      <c r="G124" s="1">
        <f t="shared" si="37"/>
        <v>63034</v>
      </c>
      <c r="H124" s="1">
        <v>37176</v>
      </c>
      <c r="I124" s="1">
        <v>36353</v>
      </c>
      <c r="J124" s="2" t="str">
        <f t="shared" si="38"/>
        <v/>
      </c>
      <c r="K124" s="2">
        <f t="shared" si="39"/>
        <v>0.49286857018899644</v>
      </c>
      <c r="L124" s="50">
        <f t="shared" si="40"/>
        <v>1</v>
      </c>
      <c r="M124" s="9">
        <f t="shared" si="41"/>
        <v>2</v>
      </c>
      <c r="N124" s="8" t="str">
        <f t="shared" si="42"/>
        <v/>
      </c>
      <c r="O124" s="2">
        <f t="shared" si="43"/>
        <v>0.38802868293302029</v>
      </c>
      <c r="P124" s="2">
        <f t="shared" si="44"/>
        <v>0.33478757495954564</v>
      </c>
      <c r="Q124" s="2">
        <f t="shared" si="45"/>
        <v>0</v>
      </c>
      <c r="R124" s="2">
        <f t="shared" si="46"/>
        <v>0.27718374210743407</v>
      </c>
      <c r="S124" s="1">
        <v>24459</v>
      </c>
      <c r="T124" s="1">
        <v>21103</v>
      </c>
      <c r="V124" s="1">
        <v>387</v>
      </c>
      <c r="W124" s="1">
        <v>79</v>
      </c>
      <c r="Y124" s="1">
        <v>17006</v>
      </c>
      <c r="AS124" t="s">
        <v>1121</v>
      </c>
      <c r="AT124" t="s">
        <v>1869</v>
      </c>
      <c r="AU124">
        <v>1</v>
      </c>
      <c r="AW124" s="31">
        <v>4</v>
      </c>
      <c r="AX124" s="33">
        <v>17</v>
      </c>
      <c r="AY124" s="36">
        <f t="shared" si="47"/>
        <v>4017</v>
      </c>
      <c r="BA124" s="7" t="s">
        <v>31</v>
      </c>
      <c r="BJ124" s="1">
        <f t="shared" si="48"/>
        <v>63034</v>
      </c>
      <c r="BK124" s="1">
        <v>10724</v>
      </c>
      <c r="BM124" s="1">
        <f t="shared" si="50"/>
        <v>73758</v>
      </c>
    </row>
    <row r="125" spans="1:80" hidden="1" outlineLevel="1" x14ac:dyDescent="0.2">
      <c r="A125" t="s">
        <v>2296</v>
      </c>
      <c r="B125" t="s">
        <v>1869</v>
      </c>
      <c r="C125" s="21">
        <v>1039073</v>
      </c>
      <c r="F125" s="1">
        <f t="shared" si="49"/>
        <v>644862</v>
      </c>
      <c r="G125" s="1">
        <f t="shared" si="37"/>
        <v>557532</v>
      </c>
      <c r="H125" s="1">
        <v>393352</v>
      </c>
      <c r="I125" s="1">
        <v>384734</v>
      </c>
      <c r="J125" s="2" t="str">
        <f t="shared" si="38"/>
        <v/>
      </c>
      <c r="K125" s="2">
        <f t="shared" si="39"/>
        <v>0.59661446945237895</v>
      </c>
      <c r="L125" s="50">
        <f t="shared" si="40"/>
        <v>1</v>
      </c>
      <c r="M125" s="9">
        <f t="shared" si="41"/>
        <v>3</v>
      </c>
      <c r="N125" s="8" t="str">
        <f t="shared" si="42"/>
        <v/>
      </c>
      <c r="O125" s="2">
        <f t="shared" si="43"/>
        <v>0.38440663495548238</v>
      </c>
      <c r="P125" s="2">
        <f t="shared" si="44"/>
        <v>0.29637760702524696</v>
      </c>
      <c r="Q125" s="2">
        <f t="shared" si="45"/>
        <v>0</v>
      </c>
      <c r="R125" s="2">
        <f t="shared" si="46"/>
        <v>0.3192157580192706</v>
      </c>
      <c r="S125" s="1">
        <v>214319</v>
      </c>
      <c r="T125" s="1">
        <v>165240</v>
      </c>
      <c r="V125" s="1">
        <v>4360</v>
      </c>
      <c r="W125" s="1">
        <v>1485</v>
      </c>
      <c r="Y125" s="1">
        <v>172128</v>
      </c>
      <c r="AS125" t="s">
        <v>2296</v>
      </c>
      <c r="AT125" t="s">
        <v>1869</v>
      </c>
      <c r="AU125">
        <v>0</v>
      </c>
      <c r="AW125" s="31">
        <v>4</v>
      </c>
      <c r="AX125" s="33">
        <v>19</v>
      </c>
      <c r="AY125" s="36">
        <f t="shared" si="47"/>
        <v>4019</v>
      </c>
      <c r="BA125" s="7" t="s">
        <v>31</v>
      </c>
      <c r="BJ125" s="1">
        <f t="shared" si="48"/>
        <v>557532</v>
      </c>
      <c r="BK125" s="1">
        <v>87330</v>
      </c>
      <c r="BM125" s="1">
        <f t="shared" si="50"/>
        <v>644862</v>
      </c>
    </row>
    <row r="126" spans="1:80" hidden="1" outlineLevel="1" x14ac:dyDescent="0.2">
      <c r="A126" t="s">
        <v>2801</v>
      </c>
      <c r="B126" t="s">
        <v>1869</v>
      </c>
      <c r="C126" s="21">
        <v>447138</v>
      </c>
      <c r="F126" s="1">
        <f t="shared" si="49"/>
        <v>225822</v>
      </c>
      <c r="G126" s="1">
        <f t="shared" si="37"/>
        <v>202079</v>
      </c>
      <c r="H126" s="1">
        <v>118345</v>
      </c>
      <c r="I126" s="1">
        <v>115875</v>
      </c>
      <c r="J126" s="2" t="str">
        <f t="shared" si="38"/>
        <v/>
      </c>
      <c r="K126" s="2">
        <f t="shared" si="39"/>
        <v>0.51312538193798651</v>
      </c>
      <c r="L126" s="50">
        <f t="shared" si="40"/>
        <v>3</v>
      </c>
      <c r="M126" s="9">
        <f t="shared" si="41"/>
        <v>2</v>
      </c>
      <c r="N126" s="8" t="str">
        <f t="shared" si="42"/>
        <v/>
      </c>
      <c r="O126" s="2">
        <f t="shared" si="43"/>
        <v>0.26779130933941675</v>
      </c>
      <c r="P126" s="2">
        <f t="shared" si="44"/>
        <v>0.35628640284245272</v>
      </c>
      <c r="Q126" s="2">
        <f t="shared" si="45"/>
        <v>0</v>
      </c>
      <c r="R126" s="2">
        <f t="shared" si="46"/>
        <v>0.37592228781813053</v>
      </c>
      <c r="S126" s="1">
        <v>54115</v>
      </c>
      <c r="T126" s="1">
        <v>71998</v>
      </c>
      <c r="V126" s="1">
        <v>1581</v>
      </c>
      <c r="W126" s="1">
        <v>287</v>
      </c>
      <c r="Y126" s="1">
        <v>74098</v>
      </c>
      <c r="AS126" t="s">
        <v>2801</v>
      </c>
      <c r="AT126" t="s">
        <v>1869</v>
      </c>
      <c r="AU126">
        <v>0</v>
      </c>
      <c r="AW126" s="31">
        <v>4</v>
      </c>
      <c r="AX126" s="33">
        <v>21</v>
      </c>
      <c r="AY126" s="36">
        <f t="shared" si="47"/>
        <v>4021</v>
      </c>
      <c r="BA126" s="7" t="s">
        <v>31</v>
      </c>
      <c r="BJ126" s="1">
        <f t="shared" si="48"/>
        <v>202079</v>
      </c>
      <c r="BK126" s="1">
        <v>23743</v>
      </c>
      <c r="BM126" s="1">
        <f t="shared" si="50"/>
        <v>225822</v>
      </c>
    </row>
    <row r="127" spans="1:80" hidden="1" outlineLevel="1" x14ac:dyDescent="0.2">
      <c r="A127" t="s">
        <v>2743</v>
      </c>
      <c r="B127" t="s">
        <v>1869</v>
      </c>
      <c r="C127" s="21">
        <v>46511</v>
      </c>
      <c r="F127" s="1">
        <f t="shared" si="49"/>
        <v>30771</v>
      </c>
      <c r="G127" s="1">
        <f t="shared" si="37"/>
        <v>28238</v>
      </c>
      <c r="H127" s="1">
        <v>13668</v>
      </c>
      <c r="I127" s="1">
        <v>13423</v>
      </c>
      <c r="J127" s="2" t="str">
        <f t="shared" si="38"/>
        <v/>
      </c>
      <c r="K127" s="2">
        <f t="shared" si="39"/>
        <v>0.43622241721101035</v>
      </c>
      <c r="L127" s="50">
        <f t="shared" si="40"/>
        <v>1</v>
      </c>
      <c r="M127" s="9">
        <f t="shared" si="41"/>
        <v>3</v>
      </c>
      <c r="N127" s="8" t="str">
        <f t="shared" si="42"/>
        <v/>
      </c>
      <c r="O127" s="2">
        <f t="shared" si="43"/>
        <v>0.50435583256604577</v>
      </c>
      <c r="P127" s="2">
        <f t="shared" si="44"/>
        <v>0.16187407040158652</v>
      </c>
      <c r="Q127" s="2">
        <f t="shared" si="45"/>
        <v>0</v>
      </c>
      <c r="R127" s="2">
        <f t="shared" si="46"/>
        <v>0.33377009703236771</v>
      </c>
      <c r="S127" s="1">
        <v>14242</v>
      </c>
      <c r="T127" s="1">
        <v>4571</v>
      </c>
      <c r="V127" s="1">
        <v>148</v>
      </c>
      <c r="W127" s="1">
        <v>48</v>
      </c>
      <c r="Y127" s="1">
        <v>9229</v>
      </c>
      <c r="AS127" t="s">
        <v>2743</v>
      </c>
      <c r="AT127" t="s">
        <v>1869</v>
      </c>
      <c r="AU127">
        <v>3</v>
      </c>
      <c r="AW127" s="31">
        <v>4</v>
      </c>
      <c r="AX127" s="33">
        <v>23</v>
      </c>
      <c r="AY127" s="36">
        <f t="shared" si="47"/>
        <v>4023</v>
      </c>
      <c r="BA127" s="7" t="s">
        <v>31</v>
      </c>
      <c r="BJ127" s="1">
        <f t="shared" si="48"/>
        <v>28238</v>
      </c>
      <c r="BK127" s="1">
        <v>2533</v>
      </c>
      <c r="BM127" s="1">
        <f t="shared" si="50"/>
        <v>30771</v>
      </c>
    </row>
    <row r="128" spans="1:80" hidden="1" outlineLevel="1" x14ac:dyDescent="0.2">
      <c r="A128" t="s">
        <v>1190</v>
      </c>
      <c r="B128" t="s">
        <v>1869</v>
      </c>
      <c r="C128" s="21">
        <v>231993</v>
      </c>
      <c r="F128" s="1">
        <f t="shared" si="49"/>
        <v>162152</v>
      </c>
      <c r="G128" s="1">
        <f t="shared" si="37"/>
        <v>140724</v>
      </c>
      <c r="H128" s="1">
        <v>109551</v>
      </c>
      <c r="I128" s="1">
        <v>107332</v>
      </c>
      <c r="J128" s="2" t="str">
        <f t="shared" si="38"/>
        <v/>
      </c>
      <c r="K128" s="2">
        <f t="shared" si="39"/>
        <v>0.66192214712121955</v>
      </c>
      <c r="L128" s="50">
        <f t="shared" si="40"/>
        <v>3</v>
      </c>
      <c r="M128" s="9">
        <f t="shared" si="41"/>
        <v>1</v>
      </c>
      <c r="N128" s="8" t="str">
        <f t="shared" si="42"/>
        <v/>
      </c>
      <c r="O128" s="2">
        <f t="shared" si="43"/>
        <v>0.20609846223813991</v>
      </c>
      <c r="P128" s="2">
        <f t="shared" si="44"/>
        <v>0.46488871834228701</v>
      </c>
      <c r="Q128" s="2">
        <f t="shared" si="45"/>
        <v>0</v>
      </c>
      <c r="R128" s="2">
        <f t="shared" si="46"/>
        <v>0.32901281941957311</v>
      </c>
      <c r="S128" s="1">
        <v>29003</v>
      </c>
      <c r="T128" s="1">
        <v>65421</v>
      </c>
      <c r="V128" s="1">
        <v>1057</v>
      </c>
      <c r="W128" s="1">
        <v>272</v>
      </c>
      <c r="Y128" s="1">
        <v>44971</v>
      </c>
      <c r="AS128" t="s">
        <v>1190</v>
      </c>
      <c r="AT128" t="s">
        <v>1869</v>
      </c>
      <c r="AU128">
        <v>0</v>
      </c>
      <c r="AW128" s="31">
        <v>4</v>
      </c>
      <c r="AX128" s="33">
        <v>25</v>
      </c>
      <c r="AY128" s="36">
        <f t="shared" si="47"/>
        <v>4025</v>
      </c>
      <c r="BA128" s="7" t="s">
        <v>31</v>
      </c>
      <c r="BJ128" s="1">
        <f t="shared" si="48"/>
        <v>140724</v>
      </c>
      <c r="BK128" s="1">
        <v>21428</v>
      </c>
      <c r="BM128" s="1">
        <f t="shared" si="50"/>
        <v>162152</v>
      </c>
    </row>
    <row r="129" spans="1:65" hidden="1" outlineLevel="1" x14ac:dyDescent="0.2">
      <c r="A129" t="s">
        <v>2671</v>
      </c>
      <c r="B129" t="s">
        <v>1869</v>
      </c>
      <c r="C129" s="21">
        <v>212128</v>
      </c>
      <c r="F129" s="1">
        <f t="shared" si="49"/>
        <v>114086</v>
      </c>
      <c r="G129" s="1">
        <f t="shared" si="37"/>
        <v>87457</v>
      </c>
      <c r="H129" s="1">
        <v>44362</v>
      </c>
      <c r="I129" s="1">
        <v>43462</v>
      </c>
      <c r="J129" s="2" t="str">
        <f t="shared" si="38"/>
        <v/>
      </c>
      <c r="K129" s="2">
        <f t="shared" si="39"/>
        <v>0.38095822449730904</v>
      </c>
      <c r="L129" s="50">
        <f t="shared" si="40"/>
        <v>2</v>
      </c>
      <c r="M129" s="9">
        <f t="shared" si="41"/>
        <v>3</v>
      </c>
      <c r="N129" s="8" t="str">
        <f t="shared" si="42"/>
        <v/>
      </c>
      <c r="O129" s="2">
        <f t="shared" si="43"/>
        <v>0.34238540082554858</v>
      </c>
      <c r="P129" s="2">
        <f t="shared" si="44"/>
        <v>0.2825845844243457</v>
      </c>
      <c r="Q129" s="2">
        <f t="shared" si="45"/>
        <v>0</v>
      </c>
      <c r="R129" s="2">
        <f t="shared" si="46"/>
        <v>0.37503001475010572</v>
      </c>
      <c r="S129" s="1">
        <v>29944</v>
      </c>
      <c r="T129" s="1">
        <v>24714</v>
      </c>
      <c r="V129" s="1">
        <v>570</v>
      </c>
      <c r="W129" s="1">
        <v>60</v>
      </c>
      <c r="Y129" s="1">
        <v>32169</v>
      </c>
      <c r="AS129" t="s">
        <v>2671</v>
      </c>
      <c r="AT129" t="s">
        <v>1869</v>
      </c>
      <c r="AU129">
        <v>0</v>
      </c>
      <c r="AW129" s="31">
        <v>4</v>
      </c>
      <c r="AX129" s="33">
        <v>27</v>
      </c>
      <c r="AY129" s="36">
        <f t="shared" si="47"/>
        <v>4027</v>
      </c>
      <c r="BA129" s="7" t="s">
        <v>31</v>
      </c>
      <c r="BJ129" s="1">
        <f t="shared" si="48"/>
        <v>87457</v>
      </c>
      <c r="BK129" s="1">
        <v>26629</v>
      </c>
      <c r="BM129" s="1">
        <f t="shared" si="50"/>
        <v>114086</v>
      </c>
    </row>
    <row r="130" spans="1:65" collapsed="1" x14ac:dyDescent="0.2">
      <c r="A130" t="s">
        <v>2205</v>
      </c>
      <c r="B130" t="s">
        <v>2343</v>
      </c>
      <c r="C130" s="1">
        <f>SUM(C115:C129)</f>
        <v>7171646</v>
      </c>
      <c r="D130" s="56">
        <v>5361000</v>
      </c>
      <c r="E130" s="56">
        <v>4757000</v>
      </c>
      <c r="F130" s="1">
        <f>SUM(F115:F129)</f>
        <v>4276736</v>
      </c>
      <c r="G130" s="1">
        <f>SUM(G115:G129)</f>
        <v>3716161</v>
      </c>
      <c r="H130" s="1">
        <f>SUM(H115:H129)</f>
        <v>2409910</v>
      </c>
      <c r="I130" s="1">
        <v>2341270</v>
      </c>
      <c r="J130" s="2">
        <f t="shared" si="38"/>
        <v>0.43672262637567616</v>
      </c>
      <c r="K130" s="2">
        <f t="shared" si="39"/>
        <v>0.54744319032084277</v>
      </c>
      <c r="L130" s="50">
        <f t="shared" si="40"/>
        <v>3</v>
      </c>
      <c r="M130" s="9">
        <f t="shared" si="41"/>
        <v>1</v>
      </c>
      <c r="N130" s="8" t="str">
        <f t="shared" si="42"/>
        <v/>
      </c>
      <c r="O130" s="2">
        <f t="shared" si="43"/>
        <v>0.30992871406809341</v>
      </c>
      <c r="P130" s="2">
        <f t="shared" si="44"/>
        <v>0.34668358017857676</v>
      </c>
      <c r="Q130" s="2">
        <f t="shared" si="45"/>
        <v>0</v>
      </c>
      <c r="R130" s="2">
        <f t="shared" si="46"/>
        <v>0.34338770575332983</v>
      </c>
      <c r="S130" s="1">
        <f>SUM(S115:S129)</f>
        <v>1151745</v>
      </c>
      <c r="T130" s="1">
        <f>SUM(T115:T129)</f>
        <v>1288332</v>
      </c>
      <c r="V130" s="1">
        <f>SUM(V115:V129)</f>
        <v>31583</v>
      </c>
      <c r="W130" s="1">
        <f>SUM(W115:W129)</f>
        <v>6463</v>
      </c>
      <c r="Y130" s="1">
        <f>SUM(Y115:Y129)</f>
        <v>1238038</v>
      </c>
      <c r="AE130" s="1">
        <f>SUM(AE115:AE129)</f>
        <v>0</v>
      </c>
      <c r="AP130">
        <f>SUM(AP115:AP129)</f>
        <v>0</v>
      </c>
      <c r="AS130" t="s">
        <v>2205</v>
      </c>
      <c r="AT130" t="s">
        <v>2343</v>
      </c>
      <c r="AW130" s="31">
        <v>4</v>
      </c>
      <c r="AX130" s="33"/>
      <c r="AY130" s="31">
        <v>4</v>
      </c>
      <c r="BA130" s="7" t="s">
        <v>2146</v>
      </c>
      <c r="BJ130" s="1">
        <f>SUM(BJ115:BJ129)</f>
        <v>3716161</v>
      </c>
      <c r="BK130" s="1">
        <f>SUM(BK115:BK129)</f>
        <v>560575</v>
      </c>
      <c r="BM130" s="1">
        <f>SUM(BM115:BM129)</f>
        <v>4276736</v>
      </c>
    </row>
    <row r="131" spans="1:65" x14ac:dyDescent="0.2">
      <c r="C131" s="21"/>
      <c r="J131" s="2"/>
      <c r="K131" s="2"/>
      <c r="L131" s="50"/>
      <c r="M131" s="9"/>
      <c r="N131" s="8"/>
      <c r="AW131" s="31"/>
      <c r="AX131" s="33"/>
      <c r="AY131" s="36"/>
    </row>
    <row r="132" spans="1:65" hidden="1" outlineLevel="1" x14ac:dyDescent="0.2">
      <c r="A132" s="5" t="s">
        <v>2912</v>
      </c>
      <c r="B132" s="5" t="s">
        <v>2422</v>
      </c>
      <c r="C132" s="21">
        <v>17769</v>
      </c>
      <c r="D132" s="21"/>
      <c r="E132" s="21"/>
      <c r="F132" s="20">
        <v>10162</v>
      </c>
      <c r="G132" s="20"/>
      <c r="H132" s="20">
        <v>5003</v>
      </c>
      <c r="I132" s="1">
        <v>4920</v>
      </c>
      <c r="J132" s="2" t="str">
        <f t="shared" ref="J132:J163" si="51">IF(D132&gt;0,I132/D132,"")</f>
        <v/>
      </c>
      <c r="K132" s="2">
        <f t="shared" ref="K132:K163" si="52">IF(F132&gt;0,I132/F132,"")</f>
        <v>0.48415666207439478</v>
      </c>
      <c r="L132" s="50" t="str">
        <f t="shared" ref="L132:L163" si="53">IF(S132&gt;0,RANK(S132,$S132:$AP132),"")</f>
        <v/>
      </c>
      <c r="M132" s="9" t="str">
        <f t="shared" ref="M132:M163" si="54">IF(T132&gt;0,RANK(T132,$S132:$AP132),"")</f>
        <v/>
      </c>
      <c r="N132" s="8" t="str">
        <f t="shared" ref="N132:N163" si="55">IF(U132&gt;0,RANK(U132,$S132:$AP132),"")</f>
        <v/>
      </c>
      <c r="O132" s="2" t="str">
        <f t="shared" ref="O132:O163" si="56">IF(SUM($S132:$AO132)=0,"-",S132/SUM($S132:$AO132))</f>
        <v>-</v>
      </c>
      <c r="P132" s="2" t="str">
        <f t="shared" ref="P132:P163" si="57">IF(SUM($S132:$AO132)=0,"-",T132/SUM($S132:$AO132))</f>
        <v>-</v>
      </c>
      <c r="Q132" s="2" t="str">
        <f t="shared" ref="Q132:Q163" si="58">IF(SUM($S132:$AO132)=0,"-",U132/SUM($S132:$AO132))</f>
        <v>-</v>
      </c>
      <c r="R132" s="2" t="str">
        <f t="shared" ref="R132:R163" si="59">IF(SUM($S132:$AO132)=0,"-",(1-O132-P132-Q132))</f>
        <v>-</v>
      </c>
      <c r="AS132" s="5" t="s">
        <v>2912</v>
      </c>
      <c r="AT132" s="5" t="s">
        <v>2422</v>
      </c>
      <c r="AU132">
        <v>1</v>
      </c>
      <c r="AW132" s="31">
        <v>5</v>
      </c>
      <c r="AX132" s="33">
        <v>1</v>
      </c>
      <c r="AY132" s="36">
        <f t="shared" ref="AY132:AY163" si="60">1000*AW132+AX132</f>
        <v>5001</v>
      </c>
      <c r="BA132" s="7" t="s">
        <v>31</v>
      </c>
    </row>
    <row r="133" spans="1:65" hidden="1" outlineLevel="1" x14ac:dyDescent="0.2">
      <c r="A133" s="5" t="s">
        <v>227</v>
      </c>
      <c r="B133" s="5" t="s">
        <v>2422</v>
      </c>
      <c r="C133" s="21">
        <v>20046</v>
      </c>
      <c r="F133" s="20">
        <v>12718</v>
      </c>
      <c r="G133" s="20"/>
      <c r="H133" s="20">
        <v>6199</v>
      </c>
      <c r="I133" s="1">
        <v>6126</v>
      </c>
      <c r="J133" s="2" t="str">
        <f t="shared" si="51"/>
        <v/>
      </c>
      <c r="K133" s="2">
        <f t="shared" si="52"/>
        <v>0.48167950935681714</v>
      </c>
      <c r="L133" s="50" t="str">
        <f t="shared" si="53"/>
        <v/>
      </c>
      <c r="M133" s="9" t="str">
        <f t="shared" si="54"/>
        <v/>
      </c>
      <c r="N133" s="8" t="str">
        <f t="shared" si="55"/>
        <v/>
      </c>
      <c r="O133" s="2" t="str">
        <f t="shared" si="56"/>
        <v>-</v>
      </c>
      <c r="P133" s="2" t="str">
        <f t="shared" si="57"/>
        <v>-</v>
      </c>
      <c r="Q133" s="2" t="str">
        <f t="shared" si="58"/>
        <v>-</v>
      </c>
      <c r="R133" s="2" t="str">
        <f t="shared" si="59"/>
        <v>-</v>
      </c>
      <c r="AS133" s="5" t="s">
        <v>227</v>
      </c>
      <c r="AT133" s="5" t="s">
        <v>2422</v>
      </c>
      <c r="AU133">
        <v>4</v>
      </c>
      <c r="AW133" s="31">
        <v>5</v>
      </c>
      <c r="AX133" s="33">
        <v>3</v>
      </c>
      <c r="AY133" s="36">
        <f t="shared" si="60"/>
        <v>5003</v>
      </c>
      <c r="BA133" s="7" t="s">
        <v>31</v>
      </c>
    </row>
    <row r="134" spans="1:65" hidden="1" outlineLevel="1" x14ac:dyDescent="0.2">
      <c r="A134" s="5" t="s">
        <v>1440</v>
      </c>
      <c r="B134" s="5" t="s">
        <v>2422</v>
      </c>
      <c r="C134" s="21">
        <v>41619</v>
      </c>
      <c r="F134" s="20">
        <v>29589</v>
      </c>
      <c r="G134" s="20"/>
      <c r="H134" s="20">
        <v>14508</v>
      </c>
      <c r="I134" s="1">
        <v>14255</v>
      </c>
      <c r="J134" s="2" t="str">
        <f t="shared" si="51"/>
        <v/>
      </c>
      <c r="K134" s="2">
        <f t="shared" si="52"/>
        <v>0.48176687282436043</v>
      </c>
      <c r="L134" s="50" t="str">
        <f t="shared" si="53"/>
        <v/>
      </c>
      <c r="M134" s="9" t="str">
        <f t="shared" si="54"/>
        <v/>
      </c>
      <c r="N134" s="8" t="str">
        <f t="shared" si="55"/>
        <v/>
      </c>
      <c r="O134" s="2" t="str">
        <f t="shared" si="56"/>
        <v>-</v>
      </c>
      <c r="P134" s="2" t="str">
        <f t="shared" si="57"/>
        <v>-</v>
      </c>
      <c r="Q134" s="2" t="str">
        <f t="shared" si="58"/>
        <v>-</v>
      </c>
      <c r="R134" s="2" t="str">
        <f t="shared" si="59"/>
        <v>-</v>
      </c>
      <c r="AS134" s="5" t="s">
        <v>1440</v>
      </c>
      <c r="AT134" s="5" t="s">
        <v>2422</v>
      </c>
      <c r="AU134">
        <v>1</v>
      </c>
      <c r="AW134" s="31">
        <v>5</v>
      </c>
      <c r="AX134" s="33">
        <v>5</v>
      </c>
      <c r="AY134" s="36">
        <f t="shared" si="60"/>
        <v>5005</v>
      </c>
      <c r="BA134" s="7" t="s">
        <v>31</v>
      </c>
    </row>
    <row r="135" spans="1:65" hidden="1" outlineLevel="1" x14ac:dyDescent="0.2">
      <c r="A135" s="5" t="s">
        <v>1739</v>
      </c>
      <c r="B135" s="5" t="s">
        <v>2422</v>
      </c>
      <c r="C135" s="21">
        <v>272608</v>
      </c>
      <c r="F135" s="20">
        <v>159014</v>
      </c>
      <c r="G135" s="20"/>
      <c r="H135" s="20">
        <v>77919</v>
      </c>
      <c r="I135" s="1">
        <v>77492</v>
      </c>
      <c r="J135" s="2" t="str">
        <f t="shared" si="51"/>
        <v/>
      </c>
      <c r="K135" s="2">
        <f t="shared" si="52"/>
        <v>0.48732815978467303</v>
      </c>
      <c r="L135" s="50" t="str">
        <f t="shared" si="53"/>
        <v/>
      </c>
      <c r="M135" s="9" t="str">
        <f t="shared" si="54"/>
        <v/>
      </c>
      <c r="N135" s="8" t="str">
        <f t="shared" si="55"/>
        <v/>
      </c>
      <c r="O135" s="2" t="str">
        <f t="shared" si="56"/>
        <v>-</v>
      </c>
      <c r="P135" s="2" t="str">
        <f t="shared" si="57"/>
        <v>-</v>
      </c>
      <c r="Q135" s="2" t="str">
        <f t="shared" si="58"/>
        <v>-</v>
      </c>
      <c r="R135" s="2" t="str">
        <f t="shared" si="59"/>
        <v>-</v>
      </c>
      <c r="AS135" s="5" t="s">
        <v>1739</v>
      </c>
      <c r="AT135" s="5" t="s">
        <v>2422</v>
      </c>
      <c r="AU135">
        <v>3</v>
      </c>
      <c r="AW135" s="31">
        <v>5</v>
      </c>
      <c r="AX135" s="33">
        <v>7</v>
      </c>
      <c r="AY135" s="36">
        <f t="shared" si="60"/>
        <v>5007</v>
      </c>
      <c r="BA135" s="7" t="s">
        <v>31</v>
      </c>
    </row>
    <row r="136" spans="1:65" hidden="1" outlineLevel="1" x14ac:dyDescent="0.2">
      <c r="A136" s="6" t="s">
        <v>2945</v>
      </c>
      <c r="B136" s="5" t="s">
        <v>2422</v>
      </c>
      <c r="C136" s="21">
        <v>37480</v>
      </c>
      <c r="F136" s="20">
        <v>24113</v>
      </c>
      <c r="G136" s="20"/>
      <c r="H136" s="20">
        <v>11696</v>
      </c>
      <c r="I136" s="1">
        <v>11607</v>
      </c>
      <c r="J136" s="2" t="str">
        <f t="shared" si="51"/>
        <v/>
      </c>
      <c r="K136" s="2">
        <f t="shared" si="52"/>
        <v>0.4813586032430639</v>
      </c>
      <c r="L136" s="50" t="str">
        <f t="shared" si="53"/>
        <v/>
      </c>
      <c r="M136" s="9" t="str">
        <f t="shared" si="54"/>
        <v/>
      </c>
      <c r="N136" s="8" t="str">
        <f t="shared" si="55"/>
        <v/>
      </c>
      <c r="O136" s="2" t="str">
        <f t="shared" si="56"/>
        <v>-</v>
      </c>
      <c r="P136" s="2" t="str">
        <f t="shared" si="57"/>
        <v>-</v>
      </c>
      <c r="Q136" s="2" t="str">
        <f t="shared" si="58"/>
        <v>-</v>
      </c>
      <c r="R136" s="2" t="str">
        <f t="shared" si="59"/>
        <v>-</v>
      </c>
      <c r="AS136" s="6" t="s">
        <v>2945</v>
      </c>
      <c r="AT136" s="5" t="s">
        <v>2422</v>
      </c>
      <c r="AU136">
        <v>3</v>
      </c>
      <c r="AW136" s="31">
        <v>5</v>
      </c>
      <c r="AX136" s="33">
        <v>9</v>
      </c>
      <c r="AY136" s="36">
        <f t="shared" si="60"/>
        <v>5009</v>
      </c>
      <c r="BA136" s="7" t="s">
        <v>31</v>
      </c>
    </row>
    <row r="137" spans="1:65" hidden="1" outlineLevel="1" x14ac:dyDescent="0.2">
      <c r="A137" s="6" t="s">
        <v>2213</v>
      </c>
      <c r="B137" s="5" t="s">
        <v>2422</v>
      </c>
      <c r="C137" s="21">
        <v>10897</v>
      </c>
      <c r="F137" s="20">
        <v>5474</v>
      </c>
      <c r="G137" s="20"/>
      <c r="H137" s="20">
        <v>2884</v>
      </c>
      <c r="I137" s="1">
        <v>2839</v>
      </c>
      <c r="J137" s="2" t="str">
        <f t="shared" si="51"/>
        <v/>
      </c>
      <c r="K137" s="2">
        <f t="shared" si="52"/>
        <v>0.51863354037267084</v>
      </c>
      <c r="L137" s="50" t="str">
        <f t="shared" si="53"/>
        <v/>
      </c>
      <c r="M137" s="9" t="str">
        <f t="shared" si="54"/>
        <v/>
      </c>
      <c r="N137" s="8" t="str">
        <f t="shared" si="55"/>
        <v/>
      </c>
      <c r="O137" s="2" t="str">
        <f t="shared" si="56"/>
        <v>-</v>
      </c>
      <c r="P137" s="2" t="str">
        <f t="shared" si="57"/>
        <v>-</v>
      </c>
      <c r="Q137" s="2" t="str">
        <f t="shared" si="58"/>
        <v>-</v>
      </c>
      <c r="R137" s="2" t="str">
        <f t="shared" si="59"/>
        <v>-</v>
      </c>
      <c r="AS137" s="6" t="s">
        <v>2213</v>
      </c>
      <c r="AT137" s="5" t="s">
        <v>2422</v>
      </c>
      <c r="AU137">
        <v>4</v>
      </c>
      <c r="AW137" s="31">
        <v>5</v>
      </c>
      <c r="AX137" s="33">
        <v>11</v>
      </c>
      <c r="AY137" s="36">
        <f t="shared" si="60"/>
        <v>5011</v>
      </c>
      <c r="BA137" s="7" t="s">
        <v>31</v>
      </c>
    </row>
    <row r="138" spans="1:65" hidden="1" outlineLevel="1" x14ac:dyDescent="0.2">
      <c r="A138" s="6" t="s">
        <v>1613</v>
      </c>
      <c r="B138" s="5" t="s">
        <v>2422</v>
      </c>
      <c r="C138" s="21">
        <v>5277</v>
      </c>
      <c r="F138" s="20">
        <v>3421</v>
      </c>
      <c r="G138" s="20"/>
      <c r="H138" s="20">
        <v>1802</v>
      </c>
      <c r="I138" s="1">
        <v>1779</v>
      </c>
      <c r="J138" s="2" t="str">
        <f t="shared" si="51"/>
        <v/>
      </c>
      <c r="K138" s="2">
        <f t="shared" si="52"/>
        <v>0.52002338497515344</v>
      </c>
      <c r="L138" s="50" t="str">
        <f t="shared" si="53"/>
        <v/>
      </c>
      <c r="M138" s="9" t="str">
        <f t="shared" si="54"/>
        <v/>
      </c>
      <c r="N138" s="8" t="str">
        <f t="shared" si="55"/>
        <v/>
      </c>
      <c r="O138" s="2" t="str">
        <f t="shared" si="56"/>
        <v>-</v>
      </c>
      <c r="P138" s="2" t="str">
        <f t="shared" si="57"/>
        <v>-</v>
      </c>
      <c r="Q138" s="2" t="str">
        <f t="shared" si="58"/>
        <v>-</v>
      </c>
      <c r="R138" s="2" t="str">
        <f t="shared" si="59"/>
        <v>-</v>
      </c>
      <c r="AS138" s="6" t="s">
        <v>1613</v>
      </c>
      <c r="AT138" s="5" t="s">
        <v>2422</v>
      </c>
      <c r="AU138">
        <v>4</v>
      </c>
      <c r="AW138" s="31">
        <v>5</v>
      </c>
      <c r="AX138" s="33">
        <v>13</v>
      </c>
      <c r="AY138" s="36">
        <f t="shared" si="60"/>
        <v>5013</v>
      </c>
      <c r="BA138" s="7" t="s">
        <v>31</v>
      </c>
    </row>
    <row r="139" spans="1:65" hidden="1" outlineLevel="1" x14ac:dyDescent="0.2">
      <c r="A139" s="6" t="s">
        <v>2807</v>
      </c>
      <c r="B139" s="5" t="s">
        <v>2422</v>
      </c>
      <c r="C139" s="21">
        <v>28223</v>
      </c>
      <c r="F139" s="20">
        <v>16565</v>
      </c>
      <c r="G139" s="20"/>
      <c r="H139" s="20">
        <v>9019</v>
      </c>
      <c r="I139" s="1">
        <v>8953</v>
      </c>
      <c r="J139" s="2" t="str">
        <f t="shared" si="51"/>
        <v/>
      </c>
      <c r="K139" s="2">
        <f t="shared" si="52"/>
        <v>0.54047690914578927</v>
      </c>
      <c r="L139" s="50" t="str">
        <f t="shared" si="53"/>
        <v/>
      </c>
      <c r="M139" s="9" t="str">
        <f t="shared" si="54"/>
        <v/>
      </c>
      <c r="N139" s="8" t="str">
        <f t="shared" si="55"/>
        <v/>
      </c>
      <c r="O139" s="2" t="str">
        <f t="shared" si="56"/>
        <v>-</v>
      </c>
      <c r="P139" s="2" t="str">
        <f t="shared" si="57"/>
        <v>-</v>
      </c>
      <c r="Q139" s="2" t="str">
        <f t="shared" si="58"/>
        <v>-</v>
      </c>
      <c r="R139" s="2" t="str">
        <f t="shared" si="59"/>
        <v>-</v>
      </c>
      <c r="AS139" s="6" t="s">
        <v>2807</v>
      </c>
      <c r="AT139" s="5" t="s">
        <v>2422</v>
      </c>
      <c r="AU139">
        <v>3</v>
      </c>
      <c r="AW139" s="31">
        <v>5</v>
      </c>
      <c r="AX139" s="33">
        <v>15</v>
      </c>
      <c r="AY139" s="36">
        <f t="shared" si="60"/>
        <v>5015</v>
      </c>
      <c r="BA139" s="7" t="s">
        <v>31</v>
      </c>
    </row>
    <row r="140" spans="1:65" hidden="1" outlineLevel="1" x14ac:dyDescent="0.2">
      <c r="A140" s="6" t="s">
        <v>976</v>
      </c>
      <c r="B140" s="5" t="s">
        <v>2422</v>
      </c>
      <c r="C140" s="21">
        <v>10438</v>
      </c>
      <c r="F140" s="20">
        <v>6355</v>
      </c>
      <c r="G140" s="20"/>
      <c r="H140" s="20">
        <v>3609</v>
      </c>
      <c r="I140" s="1">
        <v>3527</v>
      </c>
      <c r="J140" s="2" t="str">
        <f t="shared" si="51"/>
        <v/>
      </c>
      <c r="K140" s="2">
        <f t="shared" si="52"/>
        <v>0.55499606608969321</v>
      </c>
      <c r="L140" s="50" t="str">
        <f t="shared" si="53"/>
        <v/>
      </c>
      <c r="M140" s="9" t="str">
        <f t="shared" si="54"/>
        <v/>
      </c>
      <c r="N140" s="8" t="str">
        <f t="shared" si="55"/>
        <v/>
      </c>
      <c r="O140" s="2" t="str">
        <f t="shared" si="56"/>
        <v>-</v>
      </c>
      <c r="P140" s="2" t="str">
        <f t="shared" si="57"/>
        <v>-</v>
      </c>
      <c r="Q140" s="2" t="str">
        <f t="shared" si="58"/>
        <v>-</v>
      </c>
      <c r="R140" s="2" t="str">
        <f t="shared" si="59"/>
        <v>-</v>
      </c>
      <c r="AS140" s="6" t="s">
        <v>976</v>
      </c>
      <c r="AT140" s="5" t="s">
        <v>2422</v>
      </c>
      <c r="AU140">
        <v>1</v>
      </c>
      <c r="AW140" s="31">
        <v>5</v>
      </c>
      <c r="AX140" s="33">
        <v>17</v>
      </c>
      <c r="AY140" s="36">
        <f t="shared" si="60"/>
        <v>5017</v>
      </c>
      <c r="BA140" s="7" t="s">
        <v>31</v>
      </c>
    </row>
    <row r="141" spans="1:65" hidden="1" outlineLevel="1" x14ac:dyDescent="0.2">
      <c r="A141" s="6" t="s">
        <v>1086</v>
      </c>
      <c r="B141" s="5" t="s">
        <v>2422</v>
      </c>
      <c r="C141" s="21">
        <v>22061</v>
      </c>
      <c r="F141" s="20">
        <v>12079</v>
      </c>
      <c r="G141" s="20"/>
      <c r="H141" s="20">
        <v>6790</v>
      </c>
      <c r="I141" s="1">
        <v>6729</v>
      </c>
      <c r="J141" s="2" t="str">
        <f t="shared" si="51"/>
        <v/>
      </c>
      <c r="K141" s="2">
        <f t="shared" si="52"/>
        <v>0.55708253994535972</v>
      </c>
      <c r="L141" s="50" t="str">
        <f t="shared" si="53"/>
        <v/>
      </c>
      <c r="M141" s="9" t="str">
        <f t="shared" si="54"/>
        <v/>
      </c>
      <c r="N141" s="8" t="str">
        <f t="shared" si="55"/>
        <v/>
      </c>
      <c r="O141" s="2" t="str">
        <f t="shared" si="56"/>
        <v>-</v>
      </c>
      <c r="P141" s="2" t="str">
        <f t="shared" si="57"/>
        <v>-</v>
      </c>
      <c r="Q141" s="2" t="str">
        <f t="shared" si="58"/>
        <v>-</v>
      </c>
      <c r="R141" s="2" t="str">
        <f t="shared" si="59"/>
        <v>-</v>
      </c>
      <c r="AS141" s="6" t="s">
        <v>1086</v>
      </c>
      <c r="AT141" s="5" t="s">
        <v>2422</v>
      </c>
      <c r="AU141">
        <v>4</v>
      </c>
      <c r="AW141" s="31">
        <v>5</v>
      </c>
      <c r="AX141" s="33">
        <v>19</v>
      </c>
      <c r="AY141" s="36">
        <f t="shared" si="60"/>
        <v>5019</v>
      </c>
      <c r="BA141" s="7" t="s">
        <v>31</v>
      </c>
    </row>
    <row r="142" spans="1:65" hidden="1" outlineLevel="1" x14ac:dyDescent="0.2">
      <c r="A142" s="6" t="s">
        <v>680</v>
      </c>
      <c r="B142" s="5" t="s">
        <v>2422</v>
      </c>
      <c r="C142" s="21">
        <v>14847</v>
      </c>
      <c r="F142" s="20">
        <v>8236</v>
      </c>
      <c r="G142" s="20"/>
      <c r="H142" s="20">
        <v>4185</v>
      </c>
      <c r="I142" s="1">
        <v>4114</v>
      </c>
      <c r="J142" s="2" t="str">
        <f t="shared" si="51"/>
        <v/>
      </c>
      <c r="K142" s="2">
        <f t="shared" si="52"/>
        <v>0.49951432734337059</v>
      </c>
      <c r="L142" s="50" t="str">
        <f t="shared" si="53"/>
        <v/>
      </c>
      <c r="M142" s="9" t="str">
        <f t="shared" si="54"/>
        <v/>
      </c>
      <c r="N142" s="8" t="str">
        <f t="shared" si="55"/>
        <v/>
      </c>
      <c r="O142" s="2" t="str">
        <f t="shared" si="56"/>
        <v>-</v>
      </c>
      <c r="P142" s="2" t="str">
        <f t="shared" si="57"/>
        <v>-</v>
      </c>
      <c r="Q142" s="2" t="str">
        <f t="shared" si="58"/>
        <v>-</v>
      </c>
      <c r="R142" s="2" t="str">
        <f t="shared" si="59"/>
        <v>-</v>
      </c>
      <c r="AS142" s="6" t="s">
        <v>680</v>
      </c>
      <c r="AT142" s="5" t="s">
        <v>2422</v>
      </c>
      <c r="AU142">
        <v>1</v>
      </c>
      <c r="AW142" s="31">
        <v>5</v>
      </c>
      <c r="AX142" s="33">
        <v>21</v>
      </c>
      <c r="AY142" s="36">
        <f t="shared" si="60"/>
        <v>5021</v>
      </c>
      <c r="BA142" s="7" t="s">
        <v>31</v>
      </c>
    </row>
    <row r="143" spans="1:65" hidden="1" outlineLevel="1" x14ac:dyDescent="0.2">
      <c r="A143" s="6" t="s">
        <v>2530</v>
      </c>
      <c r="B143" s="5" t="s">
        <v>2422</v>
      </c>
      <c r="C143" s="21">
        <v>24965</v>
      </c>
      <c r="F143" s="20">
        <v>18728</v>
      </c>
      <c r="G143" s="20"/>
      <c r="H143" s="20">
        <v>9693</v>
      </c>
      <c r="I143" s="1">
        <v>9616</v>
      </c>
      <c r="J143" s="2" t="str">
        <f t="shared" si="51"/>
        <v/>
      </c>
      <c r="K143" s="2">
        <f t="shared" si="52"/>
        <v>0.51345578812473303</v>
      </c>
      <c r="L143" s="50" t="str">
        <f t="shared" si="53"/>
        <v/>
      </c>
      <c r="M143" s="9" t="str">
        <f t="shared" si="54"/>
        <v/>
      </c>
      <c r="N143" s="8" t="str">
        <f t="shared" si="55"/>
        <v/>
      </c>
      <c r="O143" s="2" t="str">
        <f t="shared" si="56"/>
        <v>-</v>
      </c>
      <c r="P143" s="2" t="str">
        <f t="shared" si="57"/>
        <v>-</v>
      </c>
      <c r="Q143" s="2" t="str">
        <f t="shared" si="58"/>
        <v>-</v>
      </c>
      <c r="R143" s="2" t="str">
        <f t="shared" si="59"/>
        <v>-</v>
      </c>
      <c r="AS143" s="6" t="s">
        <v>2530</v>
      </c>
      <c r="AT143" s="5" t="s">
        <v>2422</v>
      </c>
      <c r="AU143">
        <v>1</v>
      </c>
      <c r="AW143" s="31">
        <v>5</v>
      </c>
      <c r="AX143" s="33">
        <v>23</v>
      </c>
      <c r="AY143" s="36">
        <f t="shared" si="60"/>
        <v>5023</v>
      </c>
      <c r="BA143" s="7" t="s">
        <v>31</v>
      </c>
    </row>
    <row r="144" spans="1:65" hidden="1" outlineLevel="1" x14ac:dyDescent="0.2">
      <c r="A144" s="6" t="s">
        <v>534</v>
      </c>
      <c r="B144" s="5" t="s">
        <v>2422</v>
      </c>
      <c r="C144" s="21">
        <v>8018</v>
      </c>
      <c r="F144" s="20">
        <v>4922</v>
      </c>
      <c r="G144" s="20"/>
      <c r="H144" s="20">
        <v>2599</v>
      </c>
      <c r="I144" s="1">
        <v>2590</v>
      </c>
      <c r="J144" s="2" t="str">
        <f t="shared" si="51"/>
        <v/>
      </c>
      <c r="K144" s="2">
        <f t="shared" si="52"/>
        <v>0.52620885818772856</v>
      </c>
      <c r="L144" s="50" t="str">
        <f t="shared" si="53"/>
        <v/>
      </c>
      <c r="M144" s="9" t="str">
        <f t="shared" si="54"/>
        <v/>
      </c>
      <c r="N144" s="8" t="str">
        <f t="shared" si="55"/>
        <v/>
      </c>
      <c r="O144" s="2" t="str">
        <f t="shared" si="56"/>
        <v>-</v>
      </c>
      <c r="P144" s="2" t="str">
        <f t="shared" si="57"/>
        <v>-</v>
      </c>
      <c r="Q144" s="2" t="str">
        <f t="shared" si="58"/>
        <v>-</v>
      </c>
      <c r="R144" s="2" t="str">
        <f t="shared" si="59"/>
        <v>-</v>
      </c>
      <c r="AS144" s="6" t="s">
        <v>534</v>
      </c>
      <c r="AT144" s="5" t="s">
        <v>2422</v>
      </c>
      <c r="AU144">
        <v>4</v>
      </c>
      <c r="AW144" s="31">
        <v>5</v>
      </c>
      <c r="AX144" s="33">
        <v>25</v>
      </c>
      <c r="AY144" s="36">
        <f t="shared" si="60"/>
        <v>5025</v>
      </c>
      <c r="BA144" s="7" t="s">
        <v>31</v>
      </c>
    </row>
    <row r="145" spans="1:53" hidden="1" outlineLevel="1" x14ac:dyDescent="0.2">
      <c r="A145" s="6" t="s">
        <v>721</v>
      </c>
      <c r="B145" s="5" t="s">
        <v>2422</v>
      </c>
      <c r="C145" s="21">
        <v>23537</v>
      </c>
      <c r="F145" s="20">
        <v>14281</v>
      </c>
      <c r="G145" s="20"/>
      <c r="H145" s="20">
        <v>6429</v>
      </c>
      <c r="I145" s="1">
        <v>6333</v>
      </c>
      <c r="J145" s="2" t="str">
        <f t="shared" si="51"/>
        <v/>
      </c>
      <c r="K145" s="2">
        <f t="shared" si="52"/>
        <v>0.44345634059239547</v>
      </c>
      <c r="L145" s="50" t="str">
        <f t="shared" si="53"/>
        <v/>
      </c>
      <c r="M145" s="9" t="str">
        <f t="shared" si="54"/>
        <v/>
      </c>
      <c r="N145" s="8" t="str">
        <f t="shared" si="55"/>
        <v/>
      </c>
      <c r="O145" s="2" t="str">
        <f t="shared" si="56"/>
        <v>-</v>
      </c>
      <c r="P145" s="2" t="str">
        <f t="shared" si="57"/>
        <v>-</v>
      </c>
      <c r="Q145" s="2" t="str">
        <f t="shared" si="58"/>
        <v>-</v>
      </c>
      <c r="R145" s="2" t="str">
        <f t="shared" si="59"/>
        <v>-</v>
      </c>
      <c r="AS145" s="6" t="s">
        <v>721</v>
      </c>
      <c r="AT145" s="5" t="s">
        <v>2422</v>
      </c>
      <c r="AU145">
        <v>4</v>
      </c>
      <c r="AW145" s="31">
        <v>5</v>
      </c>
      <c r="AX145" s="33">
        <v>27</v>
      </c>
      <c r="AY145" s="36">
        <f t="shared" si="60"/>
        <v>5027</v>
      </c>
      <c r="BA145" s="7" t="s">
        <v>31</v>
      </c>
    </row>
    <row r="146" spans="1:53" hidden="1" outlineLevel="1" x14ac:dyDescent="0.2">
      <c r="A146" s="6" t="s">
        <v>624</v>
      </c>
      <c r="B146" s="5" t="s">
        <v>2422</v>
      </c>
      <c r="C146" s="21">
        <v>20891</v>
      </c>
      <c r="F146" s="20">
        <v>11231</v>
      </c>
      <c r="G146" s="20"/>
      <c r="H146" s="20">
        <v>6520</v>
      </c>
      <c r="I146" s="1">
        <v>6464</v>
      </c>
      <c r="J146" s="2" t="str">
        <f t="shared" si="51"/>
        <v/>
      </c>
      <c r="K146" s="2">
        <f t="shared" si="52"/>
        <v>0.57554981746950407</v>
      </c>
      <c r="L146" s="50" t="str">
        <f t="shared" si="53"/>
        <v/>
      </c>
      <c r="M146" s="9" t="str">
        <f t="shared" si="54"/>
        <v/>
      </c>
      <c r="N146" s="8" t="str">
        <f t="shared" si="55"/>
        <v/>
      </c>
      <c r="O146" s="2" t="str">
        <f t="shared" si="56"/>
        <v>-</v>
      </c>
      <c r="P146" s="2" t="str">
        <f t="shared" si="57"/>
        <v>-</v>
      </c>
      <c r="Q146" s="2" t="str">
        <f t="shared" si="58"/>
        <v>-</v>
      </c>
      <c r="R146" s="2" t="str">
        <f t="shared" si="59"/>
        <v>-</v>
      </c>
      <c r="AS146" s="6" t="s">
        <v>624</v>
      </c>
      <c r="AT146" s="5" t="s">
        <v>2422</v>
      </c>
      <c r="AU146">
        <v>2</v>
      </c>
      <c r="AW146" s="31">
        <v>5</v>
      </c>
      <c r="AX146" s="33">
        <v>29</v>
      </c>
      <c r="AY146" s="36">
        <f t="shared" si="60"/>
        <v>5029</v>
      </c>
      <c r="BA146" s="7" t="s">
        <v>31</v>
      </c>
    </row>
    <row r="147" spans="1:53" hidden="1" outlineLevel="1" x14ac:dyDescent="0.2">
      <c r="A147" s="6" t="s">
        <v>1230</v>
      </c>
      <c r="B147" s="5" t="s">
        <v>2422</v>
      </c>
      <c r="C147" s="21">
        <v>108558</v>
      </c>
      <c r="F147" s="20">
        <v>56430</v>
      </c>
      <c r="G147" s="20"/>
      <c r="H147" s="20">
        <v>26189</v>
      </c>
      <c r="I147" s="1">
        <v>26042</v>
      </c>
      <c r="J147" s="2" t="str">
        <f t="shared" si="51"/>
        <v/>
      </c>
      <c r="K147" s="2">
        <f t="shared" si="52"/>
        <v>0.46149211412369306</v>
      </c>
      <c r="L147" s="50" t="str">
        <f t="shared" si="53"/>
        <v/>
      </c>
      <c r="M147" s="9" t="str">
        <f t="shared" si="54"/>
        <v/>
      </c>
      <c r="N147" s="8" t="str">
        <f t="shared" si="55"/>
        <v/>
      </c>
      <c r="O147" s="2" t="str">
        <f t="shared" si="56"/>
        <v>-</v>
      </c>
      <c r="P147" s="2" t="str">
        <f t="shared" si="57"/>
        <v>-</v>
      </c>
      <c r="Q147" s="2" t="str">
        <f t="shared" si="58"/>
        <v>-</v>
      </c>
      <c r="R147" s="2" t="str">
        <f t="shared" si="59"/>
        <v>-</v>
      </c>
      <c r="AS147" s="6" t="s">
        <v>1230</v>
      </c>
      <c r="AT147" s="5" t="s">
        <v>2422</v>
      </c>
      <c r="AU147">
        <v>1</v>
      </c>
      <c r="AW147" s="31">
        <v>5</v>
      </c>
      <c r="AX147" s="33">
        <v>31</v>
      </c>
      <c r="AY147" s="36">
        <f t="shared" si="60"/>
        <v>5031</v>
      </c>
      <c r="BA147" s="7" t="s">
        <v>31</v>
      </c>
    </row>
    <row r="148" spans="1:53" hidden="1" outlineLevel="1" x14ac:dyDescent="0.2">
      <c r="A148" s="6" t="s">
        <v>514</v>
      </c>
      <c r="B148" s="5" t="s">
        <v>2422</v>
      </c>
      <c r="C148" s="21">
        <v>63406</v>
      </c>
      <c r="F148" s="20">
        <v>34341</v>
      </c>
      <c r="G148" s="20"/>
      <c r="H148" s="20">
        <v>16950</v>
      </c>
      <c r="I148" s="1">
        <v>16823</v>
      </c>
      <c r="J148" s="2" t="str">
        <f t="shared" si="51"/>
        <v/>
      </c>
      <c r="K148" s="2">
        <f t="shared" si="52"/>
        <v>0.4898809003814682</v>
      </c>
      <c r="L148" s="50" t="str">
        <f t="shared" si="53"/>
        <v/>
      </c>
      <c r="M148" s="9" t="str">
        <f t="shared" si="54"/>
        <v/>
      </c>
      <c r="N148" s="8" t="str">
        <f t="shared" si="55"/>
        <v/>
      </c>
      <c r="O148" s="2" t="str">
        <f t="shared" si="56"/>
        <v>-</v>
      </c>
      <c r="P148" s="2" t="str">
        <f t="shared" si="57"/>
        <v>-</v>
      </c>
      <c r="Q148" s="2" t="str">
        <f t="shared" si="58"/>
        <v>-</v>
      </c>
      <c r="R148" s="2" t="str">
        <f t="shared" si="59"/>
        <v>-</v>
      </c>
      <c r="AS148" s="6" t="s">
        <v>514</v>
      </c>
      <c r="AT148" s="5" t="s">
        <v>2422</v>
      </c>
      <c r="AU148">
        <v>0</v>
      </c>
      <c r="AW148" s="31">
        <v>5</v>
      </c>
      <c r="AX148" s="33">
        <v>33</v>
      </c>
      <c r="AY148" s="36">
        <f t="shared" si="60"/>
        <v>5033</v>
      </c>
      <c r="BA148" s="7" t="s">
        <v>31</v>
      </c>
    </row>
    <row r="149" spans="1:53" hidden="1" outlineLevel="1" x14ac:dyDescent="0.2">
      <c r="A149" s="6" t="s">
        <v>2078</v>
      </c>
      <c r="B149" s="5" t="s">
        <v>2422</v>
      </c>
      <c r="C149" s="21">
        <v>48342</v>
      </c>
      <c r="F149" s="20">
        <v>29529</v>
      </c>
      <c r="G149" s="20"/>
      <c r="H149" s="20">
        <v>12082</v>
      </c>
      <c r="I149" s="1">
        <v>11862</v>
      </c>
      <c r="J149" s="2" t="str">
        <f t="shared" si="51"/>
        <v/>
      </c>
      <c r="K149" s="2">
        <f t="shared" si="52"/>
        <v>0.40170679670832066</v>
      </c>
      <c r="L149" s="50" t="str">
        <f t="shared" si="53"/>
        <v/>
      </c>
      <c r="M149" s="9" t="str">
        <f t="shared" si="54"/>
        <v/>
      </c>
      <c r="N149" s="8" t="str">
        <f t="shared" si="55"/>
        <v/>
      </c>
      <c r="O149" s="2" t="str">
        <f t="shared" si="56"/>
        <v>-</v>
      </c>
      <c r="P149" s="2" t="str">
        <f t="shared" si="57"/>
        <v>-</v>
      </c>
      <c r="Q149" s="2" t="str">
        <f t="shared" si="58"/>
        <v>-</v>
      </c>
      <c r="R149" s="2" t="str">
        <f t="shared" si="59"/>
        <v>-</v>
      </c>
      <c r="AS149" s="6" t="s">
        <v>2078</v>
      </c>
      <c r="AT149" s="5" t="s">
        <v>2422</v>
      </c>
      <c r="AU149">
        <v>1</v>
      </c>
      <c r="AW149" s="31">
        <v>5</v>
      </c>
      <c r="AX149" s="33">
        <v>35</v>
      </c>
      <c r="AY149" s="36">
        <f t="shared" si="60"/>
        <v>5035</v>
      </c>
      <c r="BA149" s="7" t="s">
        <v>31</v>
      </c>
    </row>
    <row r="150" spans="1:53" hidden="1" outlineLevel="1" x14ac:dyDescent="0.2">
      <c r="A150" s="6" t="s">
        <v>878</v>
      </c>
      <c r="B150" s="5" t="s">
        <v>2422</v>
      </c>
      <c r="C150" s="21">
        <v>16676</v>
      </c>
      <c r="F150" s="20">
        <v>10571</v>
      </c>
      <c r="G150" s="20"/>
      <c r="H150" s="20">
        <v>5860</v>
      </c>
      <c r="I150" s="1">
        <v>5780</v>
      </c>
      <c r="J150" s="2" t="str">
        <f t="shared" si="51"/>
        <v/>
      </c>
      <c r="K150" s="2">
        <f t="shared" si="52"/>
        <v>0.54677892346987045</v>
      </c>
      <c r="L150" s="50" t="str">
        <f t="shared" si="53"/>
        <v/>
      </c>
      <c r="M150" s="9" t="str">
        <f t="shared" si="54"/>
        <v/>
      </c>
      <c r="N150" s="8" t="str">
        <f t="shared" si="55"/>
        <v/>
      </c>
      <c r="O150" s="2" t="str">
        <f t="shared" si="56"/>
        <v>-</v>
      </c>
      <c r="P150" s="2" t="str">
        <f t="shared" si="57"/>
        <v>-</v>
      </c>
      <c r="Q150" s="2" t="str">
        <f t="shared" si="58"/>
        <v>-</v>
      </c>
      <c r="R150" s="2" t="str">
        <f t="shared" si="59"/>
        <v>-</v>
      </c>
      <c r="AS150" s="6" t="s">
        <v>878</v>
      </c>
      <c r="AT150" s="5" t="s">
        <v>2422</v>
      </c>
      <c r="AU150">
        <v>1</v>
      </c>
      <c r="AW150" s="31">
        <v>5</v>
      </c>
      <c r="AX150" s="33">
        <v>37</v>
      </c>
      <c r="AY150" s="36">
        <f t="shared" si="60"/>
        <v>5037</v>
      </c>
      <c r="BA150" s="7" t="s">
        <v>31</v>
      </c>
    </row>
    <row r="151" spans="1:53" hidden="1" outlineLevel="1" x14ac:dyDescent="0.2">
      <c r="A151" s="6" t="s">
        <v>1974</v>
      </c>
      <c r="B151" s="5" t="s">
        <v>2422</v>
      </c>
      <c r="C151" s="21">
        <v>7182</v>
      </c>
      <c r="F151" s="20">
        <v>4339</v>
      </c>
      <c r="G151" s="20"/>
      <c r="H151" s="20">
        <v>2132</v>
      </c>
      <c r="I151" s="1">
        <v>2112</v>
      </c>
      <c r="J151" s="2" t="str">
        <f t="shared" si="51"/>
        <v/>
      </c>
      <c r="K151" s="2">
        <f t="shared" si="52"/>
        <v>0.48674809864023971</v>
      </c>
      <c r="L151" s="50" t="str">
        <f t="shared" si="53"/>
        <v/>
      </c>
      <c r="M151" s="9" t="str">
        <f t="shared" si="54"/>
        <v/>
      </c>
      <c r="N151" s="8" t="str">
        <f t="shared" si="55"/>
        <v/>
      </c>
      <c r="O151" s="2" t="str">
        <f t="shared" si="56"/>
        <v>-</v>
      </c>
      <c r="P151" s="2" t="str">
        <f t="shared" si="57"/>
        <v>-</v>
      </c>
      <c r="Q151" s="2" t="str">
        <f t="shared" si="58"/>
        <v>-</v>
      </c>
      <c r="R151" s="2" t="str">
        <f t="shared" si="59"/>
        <v>-</v>
      </c>
      <c r="AS151" s="6" t="s">
        <v>1974</v>
      </c>
      <c r="AT151" s="5" t="s">
        <v>2422</v>
      </c>
      <c r="AU151">
        <v>4</v>
      </c>
      <c r="AW151" s="31">
        <v>5</v>
      </c>
      <c r="AX151" s="33">
        <v>39</v>
      </c>
      <c r="AY151" s="36">
        <f t="shared" si="60"/>
        <v>5039</v>
      </c>
      <c r="BA151" s="7" t="s">
        <v>31</v>
      </c>
    </row>
    <row r="152" spans="1:53" hidden="1" outlineLevel="1" x14ac:dyDescent="0.2">
      <c r="A152" s="6" t="s">
        <v>1454</v>
      </c>
      <c r="B152" s="5" t="s">
        <v>2422</v>
      </c>
      <c r="C152" s="21">
        <v>11512</v>
      </c>
      <c r="F152" s="20">
        <v>6986</v>
      </c>
      <c r="G152" s="20"/>
      <c r="H152" s="20">
        <v>3552</v>
      </c>
      <c r="I152" s="1">
        <v>3394</v>
      </c>
      <c r="J152" s="2" t="str">
        <f t="shared" si="51"/>
        <v/>
      </c>
      <c r="K152" s="2">
        <f t="shared" si="52"/>
        <v>0.48582880045805898</v>
      </c>
      <c r="L152" s="50" t="str">
        <f t="shared" si="53"/>
        <v/>
      </c>
      <c r="M152" s="9" t="str">
        <f t="shared" si="54"/>
        <v/>
      </c>
      <c r="N152" s="8" t="str">
        <f t="shared" si="55"/>
        <v/>
      </c>
      <c r="O152" s="2" t="str">
        <f t="shared" si="56"/>
        <v>-</v>
      </c>
      <c r="P152" s="2" t="str">
        <f t="shared" si="57"/>
        <v>-</v>
      </c>
      <c r="Q152" s="2" t="str">
        <f t="shared" si="58"/>
        <v>-</v>
      </c>
      <c r="R152" s="2" t="str">
        <f t="shared" si="59"/>
        <v>-</v>
      </c>
      <c r="AS152" s="6" t="s">
        <v>1454</v>
      </c>
      <c r="AT152" s="5" t="s">
        <v>2422</v>
      </c>
      <c r="AU152">
        <v>1</v>
      </c>
      <c r="AW152" s="31">
        <v>5</v>
      </c>
      <c r="AX152" s="33">
        <v>41</v>
      </c>
      <c r="AY152" s="36">
        <f t="shared" si="60"/>
        <v>5041</v>
      </c>
      <c r="BA152" s="7" t="s">
        <v>31</v>
      </c>
    </row>
    <row r="153" spans="1:53" hidden="1" outlineLevel="1" x14ac:dyDescent="0.2">
      <c r="A153" s="6" t="s">
        <v>1712</v>
      </c>
      <c r="B153" s="5" t="s">
        <v>2422</v>
      </c>
      <c r="C153" s="21">
        <v>18328</v>
      </c>
      <c r="F153" s="20">
        <v>11017</v>
      </c>
      <c r="G153" s="20"/>
      <c r="H153" s="20">
        <v>5474</v>
      </c>
      <c r="I153" s="1">
        <v>5352</v>
      </c>
      <c r="J153" s="2" t="str">
        <f t="shared" si="51"/>
        <v/>
      </c>
      <c r="K153" s="2">
        <f t="shared" si="52"/>
        <v>0.4857946809476264</v>
      </c>
      <c r="L153" s="50" t="str">
        <f t="shared" si="53"/>
        <v/>
      </c>
      <c r="M153" s="9" t="str">
        <f t="shared" si="54"/>
        <v/>
      </c>
      <c r="N153" s="8" t="str">
        <f t="shared" si="55"/>
        <v/>
      </c>
      <c r="O153" s="2" t="str">
        <f t="shared" si="56"/>
        <v>-</v>
      </c>
      <c r="P153" s="2" t="str">
        <f t="shared" si="57"/>
        <v>-</v>
      </c>
      <c r="Q153" s="2" t="str">
        <f t="shared" si="58"/>
        <v>-</v>
      </c>
      <c r="R153" s="2" t="str">
        <f t="shared" si="59"/>
        <v>-</v>
      </c>
      <c r="AS153" s="6" t="s">
        <v>1712</v>
      </c>
      <c r="AT153" s="5" t="s">
        <v>2422</v>
      </c>
      <c r="AU153">
        <v>4</v>
      </c>
      <c r="AW153" s="31">
        <v>5</v>
      </c>
      <c r="AX153" s="33">
        <v>43</v>
      </c>
      <c r="AY153" s="36">
        <f t="shared" si="60"/>
        <v>5043</v>
      </c>
      <c r="BA153" s="7" t="s">
        <v>31</v>
      </c>
    </row>
    <row r="154" spans="1:53" hidden="1" outlineLevel="1" x14ac:dyDescent="0.2">
      <c r="A154" s="6" t="s">
        <v>1325</v>
      </c>
      <c r="B154" s="5" t="s">
        <v>2422</v>
      </c>
      <c r="C154" s="21">
        <v>124806</v>
      </c>
      <c r="F154" s="20">
        <v>74991</v>
      </c>
      <c r="G154" s="20"/>
      <c r="H154" s="20">
        <v>38783</v>
      </c>
      <c r="I154" s="1">
        <v>38538</v>
      </c>
      <c r="J154" s="2" t="str">
        <f t="shared" si="51"/>
        <v/>
      </c>
      <c r="K154" s="2">
        <f t="shared" si="52"/>
        <v>0.51390166820018401</v>
      </c>
      <c r="L154" s="50" t="str">
        <f t="shared" si="53"/>
        <v/>
      </c>
      <c r="M154" s="9" t="str">
        <f t="shared" si="54"/>
        <v/>
      </c>
      <c r="N154" s="8" t="str">
        <f t="shared" si="55"/>
        <v/>
      </c>
      <c r="O154" s="2" t="str">
        <f t="shared" si="56"/>
        <v>-</v>
      </c>
      <c r="P154" s="2" t="str">
        <f t="shared" si="57"/>
        <v>-</v>
      </c>
      <c r="Q154" s="2" t="str">
        <f t="shared" si="58"/>
        <v>-</v>
      </c>
      <c r="R154" s="2" t="str">
        <f t="shared" si="59"/>
        <v>-</v>
      </c>
      <c r="AS154" s="6" t="s">
        <v>1325</v>
      </c>
      <c r="AT154" s="5" t="s">
        <v>2422</v>
      </c>
      <c r="AU154">
        <v>2</v>
      </c>
      <c r="AW154" s="31">
        <v>5</v>
      </c>
      <c r="AX154" s="33">
        <v>45</v>
      </c>
      <c r="AY154" s="36">
        <f t="shared" si="60"/>
        <v>5045</v>
      </c>
      <c r="BA154" s="7" t="s">
        <v>31</v>
      </c>
    </row>
    <row r="155" spans="1:53" hidden="1" outlineLevel="1" x14ac:dyDescent="0.2">
      <c r="A155" s="6" t="s">
        <v>2023</v>
      </c>
      <c r="B155" s="5" t="s">
        <v>2422</v>
      </c>
      <c r="C155" s="21">
        <v>17810</v>
      </c>
      <c r="F155" s="20">
        <v>9845</v>
      </c>
      <c r="G155" s="20"/>
      <c r="H155" s="20">
        <v>5326</v>
      </c>
      <c r="I155" s="1">
        <v>5261</v>
      </c>
      <c r="J155" s="2" t="str">
        <f t="shared" si="51"/>
        <v/>
      </c>
      <c r="K155" s="2">
        <f t="shared" si="52"/>
        <v>0.53438293550025395</v>
      </c>
      <c r="L155" s="50" t="str">
        <f t="shared" si="53"/>
        <v/>
      </c>
      <c r="M155" s="9" t="str">
        <f t="shared" si="54"/>
        <v/>
      </c>
      <c r="N155" s="8" t="str">
        <f t="shared" si="55"/>
        <v/>
      </c>
      <c r="O155" s="2" t="str">
        <f t="shared" si="56"/>
        <v>-</v>
      </c>
      <c r="P155" s="2" t="str">
        <f t="shared" si="57"/>
        <v>-</v>
      </c>
      <c r="Q155" s="2" t="str">
        <f t="shared" si="58"/>
        <v>-</v>
      </c>
      <c r="R155" s="2" t="str">
        <f t="shared" si="59"/>
        <v>-</v>
      </c>
      <c r="AS155" s="6" t="s">
        <v>2023</v>
      </c>
      <c r="AT155" s="5" t="s">
        <v>2422</v>
      </c>
      <c r="AU155">
        <v>4</v>
      </c>
      <c r="AW155" s="31">
        <v>5</v>
      </c>
      <c r="AX155" s="33">
        <v>47</v>
      </c>
      <c r="AY155" s="36">
        <f t="shared" si="60"/>
        <v>5047</v>
      </c>
      <c r="BA155" s="7" t="s">
        <v>31</v>
      </c>
    </row>
    <row r="156" spans="1:53" hidden="1" outlineLevel="1" x14ac:dyDescent="0.2">
      <c r="A156" s="6" t="s">
        <v>371</v>
      </c>
      <c r="B156" s="5" t="s">
        <v>2422</v>
      </c>
      <c r="C156" s="21">
        <v>12269</v>
      </c>
      <c r="F156" s="20">
        <v>7100</v>
      </c>
      <c r="G156" s="20"/>
      <c r="H156" s="20">
        <v>3807</v>
      </c>
      <c r="I156" s="1">
        <v>3798</v>
      </c>
      <c r="J156" s="2" t="str">
        <f t="shared" si="51"/>
        <v/>
      </c>
      <c r="K156" s="2">
        <f t="shared" si="52"/>
        <v>0.53492957746478875</v>
      </c>
      <c r="L156" s="50" t="str">
        <f t="shared" si="53"/>
        <v/>
      </c>
      <c r="M156" s="9" t="str">
        <f t="shared" si="54"/>
        <v/>
      </c>
      <c r="N156" s="8" t="str">
        <f t="shared" si="55"/>
        <v/>
      </c>
      <c r="O156" s="2" t="str">
        <f t="shared" si="56"/>
        <v>-</v>
      </c>
      <c r="P156" s="2" t="str">
        <f t="shared" si="57"/>
        <v>-</v>
      </c>
      <c r="Q156" s="2" t="str">
        <f t="shared" si="58"/>
        <v>-</v>
      </c>
      <c r="R156" s="2" t="str">
        <f t="shared" si="59"/>
        <v>-</v>
      </c>
      <c r="AS156" s="6" t="s">
        <v>371</v>
      </c>
      <c r="AT156" s="5" t="s">
        <v>2422</v>
      </c>
      <c r="AU156">
        <v>1</v>
      </c>
      <c r="AW156" s="31">
        <v>5</v>
      </c>
      <c r="AX156" s="33">
        <v>49</v>
      </c>
      <c r="AY156" s="36">
        <f t="shared" si="60"/>
        <v>5049</v>
      </c>
      <c r="BA156" s="7" t="s">
        <v>31</v>
      </c>
    </row>
    <row r="157" spans="1:53" hidden="1" outlineLevel="1" x14ac:dyDescent="0.2">
      <c r="A157" s="6" t="s">
        <v>1763</v>
      </c>
      <c r="B157" s="5" t="s">
        <v>2422</v>
      </c>
      <c r="C157" s="21">
        <v>99154</v>
      </c>
      <c r="F157" s="20">
        <v>65871</v>
      </c>
      <c r="G157" s="20"/>
      <c r="H157" s="20">
        <v>32080</v>
      </c>
      <c r="I157" s="1">
        <v>31769</v>
      </c>
      <c r="J157" s="2" t="str">
        <f t="shared" si="51"/>
        <v/>
      </c>
      <c r="K157" s="2">
        <f t="shared" si="52"/>
        <v>0.48229114481334728</v>
      </c>
      <c r="L157" s="50" t="str">
        <f t="shared" si="53"/>
        <v/>
      </c>
      <c r="M157" s="9" t="str">
        <f t="shared" si="54"/>
        <v/>
      </c>
      <c r="N157" s="8" t="str">
        <f t="shared" si="55"/>
        <v/>
      </c>
      <c r="O157" s="2" t="str">
        <f t="shared" si="56"/>
        <v>-</v>
      </c>
      <c r="P157" s="2" t="str">
        <f t="shared" si="57"/>
        <v>-</v>
      </c>
      <c r="Q157" s="2" t="str">
        <f t="shared" si="58"/>
        <v>-</v>
      </c>
      <c r="R157" s="2" t="str">
        <f t="shared" si="59"/>
        <v>-</v>
      </c>
      <c r="AS157" s="6" t="s">
        <v>1763</v>
      </c>
      <c r="AT157" s="5" t="s">
        <v>2422</v>
      </c>
      <c r="AU157">
        <v>4</v>
      </c>
      <c r="AW157" s="31">
        <v>5</v>
      </c>
      <c r="AX157" s="33">
        <v>51</v>
      </c>
      <c r="AY157" s="36">
        <f t="shared" si="60"/>
        <v>5051</v>
      </c>
      <c r="BA157" s="7" t="s">
        <v>31</v>
      </c>
    </row>
    <row r="158" spans="1:53" hidden="1" outlineLevel="1" x14ac:dyDescent="0.2">
      <c r="A158" s="6" t="s">
        <v>871</v>
      </c>
      <c r="B158" s="5" t="s">
        <v>2422</v>
      </c>
      <c r="C158" s="21">
        <v>18188</v>
      </c>
      <c r="F158" s="20">
        <v>11474</v>
      </c>
      <c r="G158" s="20"/>
      <c r="H158" s="20">
        <v>5566</v>
      </c>
      <c r="I158" s="1">
        <v>5548</v>
      </c>
      <c r="J158" s="2" t="str">
        <f t="shared" si="51"/>
        <v/>
      </c>
      <c r="K158" s="2">
        <f t="shared" si="52"/>
        <v>0.48352797629423044</v>
      </c>
      <c r="L158" s="50" t="str">
        <f t="shared" si="53"/>
        <v/>
      </c>
      <c r="M158" s="9" t="str">
        <f t="shared" si="54"/>
        <v/>
      </c>
      <c r="N158" s="8" t="str">
        <f t="shared" si="55"/>
        <v/>
      </c>
      <c r="O158" s="2" t="str">
        <f t="shared" si="56"/>
        <v>-</v>
      </c>
      <c r="P158" s="2" t="str">
        <f t="shared" si="57"/>
        <v>-</v>
      </c>
      <c r="Q158" s="2" t="str">
        <f t="shared" si="58"/>
        <v>-</v>
      </c>
      <c r="R158" s="2" t="str">
        <f t="shared" si="59"/>
        <v>-</v>
      </c>
      <c r="AS158" s="6" t="s">
        <v>871</v>
      </c>
      <c r="AT158" s="5" t="s">
        <v>2422</v>
      </c>
      <c r="AU158">
        <v>4</v>
      </c>
      <c r="AW158" s="31">
        <v>5</v>
      </c>
      <c r="AX158" s="33">
        <v>53</v>
      </c>
      <c r="AY158" s="36">
        <f t="shared" si="60"/>
        <v>5053</v>
      </c>
      <c r="BA158" s="7" t="s">
        <v>31</v>
      </c>
    </row>
    <row r="159" spans="1:53" hidden="1" outlineLevel="1" x14ac:dyDescent="0.2">
      <c r="A159" s="6" t="s">
        <v>174</v>
      </c>
      <c r="B159" s="5" t="s">
        <v>2422</v>
      </c>
      <c r="C159" s="21">
        <v>45325</v>
      </c>
      <c r="F159" s="20">
        <v>21566</v>
      </c>
      <c r="G159" s="20"/>
      <c r="H159" s="20">
        <v>11022</v>
      </c>
      <c r="I159" s="1">
        <v>10914</v>
      </c>
      <c r="J159" s="2" t="str">
        <f t="shared" si="51"/>
        <v/>
      </c>
      <c r="K159" s="2">
        <f t="shared" si="52"/>
        <v>0.50607437633311692</v>
      </c>
      <c r="L159" s="50" t="str">
        <f t="shared" si="53"/>
        <v/>
      </c>
      <c r="M159" s="9" t="str">
        <f t="shared" si="54"/>
        <v/>
      </c>
      <c r="N159" s="8" t="str">
        <f t="shared" si="55"/>
        <v/>
      </c>
      <c r="O159" s="2" t="str">
        <f t="shared" si="56"/>
        <v>-</v>
      </c>
      <c r="P159" s="2" t="str">
        <f t="shared" si="57"/>
        <v>-</v>
      </c>
      <c r="Q159" s="2" t="str">
        <f t="shared" si="58"/>
        <v>-</v>
      </c>
      <c r="R159" s="2" t="str">
        <f t="shared" si="59"/>
        <v>-</v>
      </c>
      <c r="AS159" s="6" t="s">
        <v>174</v>
      </c>
      <c r="AT159" s="5" t="s">
        <v>2422</v>
      </c>
      <c r="AU159">
        <v>1</v>
      </c>
      <c r="AW159" s="31">
        <v>5</v>
      </c>
      <c r="AX159" s="33">
        <v>55</v>
      </c>
      <c r="AY159" s="36">
        <f t="shared" si="60"/>
        <v>5055</v>
      </c>
      <c r="BA159" s="7" t="s">
        <v>31</v>
      </c>
    </row>
    <row r="160" spans="1:53" hidden="1" outlineLevel="1" x14ac:dyDescent="0.2">
      <c r="A160" s="6" t="s">
        <v>73</v>
      </c>
      <c r="B160" s="5" t="s">
        <v>2422</v>
      </c>
      <c r="C160" s="21">
        <v>21741</v>
      </c>
      <c r="F160" s="20">
        <v>10692</v>
      </c>
      <c r="G160" s="20"/>
      <c r="H160" s="20">
        <v>4999</v>
      </c>
      <c r="I160" s="1">
        <v>4943</v>
      </c>
      <c r="J160" s="2" t="str">
        <f t="shared" si="51"/>
        <v/>
      </c>
      <c r="K160" s="2">
        <f t="shared" si="52"/>
        <v>0.4623082678638234</v>
      </c>
      <c r="L160" s="50" t="str">
        <f t="shared" si="53"/>
        <v/>
      </c>
      <c r="M160" s="9" t="str">
        <f t="shared" si="54"/>
        <v/>
      </c>
      <c r="N160" s="8" t="str">
        <f t="shared" si="55"/>
        <v/>
      </c>
      <c r="O160" s="2" t="str">
        <f t="shared" si="56"/>
        <v>-</v>
      </c>
      <c r="P160" s="2" t="str">
        <f t="shared" si="57"/>
        <v>-</v>
      </c>
      <c r="Q160" s="2" t="str">
        <f t="shared" si="58"/>
        <v>-</v>
      </c>
      <c r="R160" s="2" t="str">
        <f t="shared" si="59"/>
        <v>-</v>
      </c>
      <c r="AS160" s="6" t="s">
        <v>73</v>
      </c>
      <c r="AT160" s="5" t="s">
        <v>2422</v>
      </c>
      <c r="AU160">
        <v>4</v>
      </c>
      <c r="AW160" s="31">
        <v>5</v>
      </c>
      <c r="AX160" s="33">
        <v>57</v>
      </c>
      <c r="AY160" s="36">
        <f t="shared" si="60"/>
        <v>5057</v>
      </c>
      <c r="BA160" s="7" t="s">
        <v>31</v>
      </c>
    </row>
    <row r="161" spans="1:53" hidden="1" outlineLevel="1" x14ac:dyDescent="0.2">
      <c r="A161" s="6" t="s">
        <v>1247</v>
      </c>
      <c r="B161" s="5" t="s">
        <v>2422</v>
      </c>
      <c r="C161" s="21">
        <v>33701</v>
      </c>
      <c r="F161" s="20">
        <v>18205</v>
      </c>
      <c r="G161" s="20"/>
      <c r="H161" s="20">
        <v>8794</v>
      </c>
      <c r="I161" s="1">
        <v>8715</v>
      </c>
      <c r="J161" s="2" t="str">
        <f t="shared" si="51"/>
        <v/>
      </c>
      <c r="K161" s="2">
        <f t="shared" si="52"/>
        <v>0.47871463883548476</v>
      </c>
      <c r="L161" s="50" t="str">
        <f t="shared" si="53"/>
        <v/>
      </c>
      <c r="M161" s="9" t="str">
        <f t="shared" si="54"/>
        <v/>
      </c>
      <c r="N161" s="8" t="str">
        <f t="shared" si="55"/>
        <v/>
      </c>
      <c r="O161" s="2" t="str">
        <f t="shared" si="56"/>
        <v>-</v>
      </c>
      <c r="P161" s="2" t="str">
        <f t="shared" si="57"/>
        <v>-</v>
      </c>
      <c r="Q161" s="2" t="str">
        <f t="shared" si="58"/>
        <v>-</v>
      </c>
      <c r="R161" s="2" t="str">
        <f t="shared" si="59"/>
        <v>-</v>
      </c>
      <c r="AS161" s="6" t="s">
        <v>1247</v>
      </c>
      <c r="AT161" s="5" t="s">
        <v>2422</v>
      </c>
      <c r="AU161">
        <v>4</v>
      </c>
      <c r="AW161" s="31">
        <v>5</v>
      </c>
      <c r="AX161" s="33">
        <v>59</v>
      </c>
      <c r="AY161" s="36">
        <f t="shared" si="60"/>
        <v>5059</v>
      </c>
      <c r="BA161" s="7" t="s">
        <v>31</v>
      </c>
    </row>
    <row r="162" spans="1:53" hidden="1" outlineLevel="1" x14ac:dyDescent="0.2">
      <c r="A162" s="6" t="s">
        <v>2863</v>
      </c>
      <c r="B162" s="5" t="s">
        <v>2422</v>
      </c>
      <c r="C162" s="21">
        <v>13341</v>
      </c>
      <c r="F162" s="20">
        <v>7238</v>
      </c>
      <c r="G162" s="20"/>
      <c r="H162" s="20">
        <v>3538</v>
      </c>
      <c r="I162" s="1">
        <v>3514</v>
      </c>
      <c r="J162" s="2" t="str">
        <f t="shared" si="51"/>
        <v/>
      </c>
      <c r="K162" s="2">
        <f t="shared" si="52"/>
        <v>0.48549323017408125</v>
      </c>
      <c r="L162" s="50" t="str">
        <f t="shared" si="53"/>
        <v/>
      </c>
      <c r="M162" s="9" t="str">
        <f t="shared" si="54"/>
        <v/>
      </c>
      <c r="N162" s="8" t="str">
        <f t="shared" si="55"/>
        <v/>
      </c>
      <c r="O162" s="2" t="str">
        <f t="shared" si="56"/>
        <v>-</v>
      </c>
      <c r="P162" s="2" t="str">
        <f t="shared" si="57"/>
        <v>-</v>
      </c>
      <c r="Q162" s="2" t="str">
        <f t="shared" si="58"/>
        <v>-</v>
      </c>
      <c r="R162" s="2" t="str">
        <f t="shared" si="59"/>
        <v>-</v>
      </c>
      <c r="AS162" s="6" t="s">
        <v>2863</v>
      </c>
      <c r="AT162" s="5" t="s">
        <v>2422</v>
      </c>
      <c r="AU162">
        <v>4</v>
      </c>
      <c r="AW162" s="31">
        <v>5</v>
      </c>
      <c r="AX162" s="33">
        <v>61</v>
      </c>
      <c r="AY162" s="36">
        <f t="shared" si="60"/>
        <v>5061</v>
      </c>
      <c r="BA162" s="7" t="s">
        <v>31</v>
      </c>
    </row>
    <row r="163" spans="1:53" hidden="1" outlineLevel="1" x14ac:dyDescent="0.2">
      <c r="A163" s="6" t="s">
        <v>1489</v>
      </c>
      <c r="B163" s="5" t="s">
        <v>2422</v>
      </c>
      <c r="C163" s="21">
        <v>37678</v>
      </c>
      <c r="F163" s="20">
        <v>21966</v>
      </c>
      <c r="G163" s="20"/>
      <c r="H163" s="20">
        <v>10218</v>
      </c>
      <c r="I163" s="1">
        <v>10100</v>
      </c>
      <c r="J163" s="2" t="str">
        <f t="shared" si="51"/>
        <v/>
      </c>
      <c r="K163" s="2">
        <f t="shared" si="52"/>
        <v>0.45980151142675041</v>
      </c>
      <c r="L163" s="50" t="str">
        <f t="shared" si="53"/>
        <v/>
      </c>
      <c r="M163" s="9" t="str">
        <f t="shared" si="54"/>
        <v/>
      </c>
      <c r="N163" s="8" t="str">
        <f t="shared" si="55"/>
        <v/>
      </c>
      <c r="O163" s="2" t="str">
        <f t="shared" si="56"/>
        <v>-</v>
      </c>
      <c r="P163" s="2" t="str">
        <f t="shared" si="57"/>
        <v>-</v>
      </c>
      <c r="Q163" s="2" t="str">
        <f t="shared" si="58"/>
        <v>-</v>
      </c>
      <c r="R163" s="2" t="str">
        <f t="shared" si="59"/>
        <v>-</v>
      </c>
      <c r="AS163" s="6" t="s">
        <v>1489</v>
      </c>
      <c r="AT163" s="5" t="s">
        <v>2422</v>
      </c>
      <c r="AU163">
        <v>1</v>
      </c>
      <c r="AW163" s="31">
        <v>5</v>
      </c>
      <c r="AX163" s="33">
        <v>63</v>
      </c>
      <c r="AY163" s="36">
        <f t="shared" si="60"/>
        <v>5063</v>
      </c>
      <c r="BA163" s="7" t="s">
        <v>31</v>
      </c>
    </row>
    <row r="164" spans="1:53" hidden="1" outlineLevel="1" x14ac:dyDescent="0.2">
      <c r="A164" s="6" t="s">
        <v>1551</v>
      </c>
      <c r="B164" s="5" t="s">
        <v>2422</v>
      </c>
      <c r="C164" s="21">
        <v>13593</v>
      </c>
      <c r="F164" s="20">
        <v>8062</v>
      </c>
      <c r="G164" s="20"/>
      <c r="H164" s="20">
        <v>4511</v>
      </c>
      <c r="I164" s="1">
        <v>4447</v>
      </c>
      <c r="J164" s="2" t="str">
        <f t="shared" ref="J164:J195" si="61">IF(D164&gt;0,I164/D164,"")</f>
        <v/>
      </c>
      <c r="K164" s="2">
        <f t="shared" ref="K164:K195" si="62">IF(F164&gt;0,I164/F164,"")</f>
        <v>0.55160009923096009</v>
      </c>
      <c r="L164" s="50" t="str">
        <f t="shared" ref="L164:L195" si="63">IF(S164&gt;0,RANK(S164,$S164:$AP164),"")</f>
        <v/>
      </c>
      <c r="M164" s="9" t="str">
        <f t="shared" ref="M164:M195" si="64">IF(T164&gt;0,RANK(T164,$S164:$AP164),"")</f>
        <v/>
      </c>
      <c r="N164" s="8" t="str">
        <f t="shared" ref="N164:N195" si="65">IF(U164&gt;0,RANK(U164,$S164:$AP164),"")</f>
        <v/>
      </c>
      <c r="O164" s="2" t="str">
        <f t="shared" ref="O164:O195" si="66">IF(SUM($S164:$AO164)=0,"-",S164/SUM($S164:$AO164))</f>
        <v>-</v>
      </c>
      <c r="P164" s="2" t="str">
        <f t="shared" ref="P164:P195" si="67">IF(SUM($S164:$AO164)=0,"-",T164/SUM($S164:$AO164))</f>
        <v>-</v>
      </c>
      <c r="Q164" s="2" t="str">
        <f t="shared" ref="Q164:Q195" si="68">IF(SUM($S164:$AO164)=0,"-",U164/SUM($S164:$AO164))</f>
        <v>-</v>
      </c>
      <c r="R164" s="2" t="str">
        <f t="shared" ref="R164:R195" si="69">IF(SUM($S164:$AO164)=0,"-",(1-O164-P164-Q164))</f>
        <v>-</v>
      </c>
      <c r="AS164" s="6" t="s">
        <v>1551</v>
      </c>
      <c r="AT164" s="5" t="s">
        <v>2422</v>
      </c>
      <c r="AU164">
        <v>1</v>
      </c>
      <c r="AW164" s="31">
        <v>5</v>
      </c>
      <c r="AX164" s="33">
        <v>65</v>
      </c>
      <c r="AY164" s="36">
        <f t="shared" ref="AY164:AY195" si="70">1000*AW164+AX164</f>
        <v>5065</v>
      </c>
      <c r="BA164" s="7" t="s">
        <v>31</v>
      </c>
    </row>
    <row r="165" spans="1:53" hidden="1" outlineLevel="1" x14ac:dyDescent="0.2">
      <c r="A165" s="6" t="s">
        <v>526</v>
      </c>
      <c r="B165" s="5" t="s">
        <v>2422</v>
      </c>
      <c r="C165" s="21">
        <v>16811</v>
      </c>
      <c r="F165" s="20">
        <v>8340</v>
      </c>
      <c r="G165" s="20"/>
      <c r="H165" s="20">
        <v>4214</v>
      </c>
      <c r="I165" s="1">
        <v>4169</v>
      </c>
      <c r="J165" s="2" t="str">
        <f t="shared" si="61"/>
        <v/>
      </c>
      <c r="K165" s="2">
        <f t="shared" si="62"/>
        <v>0.49988009592326138</v>
      </c>
      <c r="L165" s="50" t="str">
        <f t="shared" si="63"/>
        <v/>
      </c>
      <c r="M165" s="9" t="str">
        <f t="shared" si="64"/>
        <v/>
      </c>
      <c r="N165" s="8" t="str">
        <f t="shared" si="65"/>
        <v/>
      </c>
      <c r="O165" s="2" t="str">
        <f t="shared" si="66"/>
        <v>-</v>
      </c>
      <c r="P165" s="2" t="str">
        <f t="shared" si="67"/>
        <v>-</v>
      </c>
      <c r="Q165" s="2" t="str">
        <f t="shared" si="68"/>
        <v>-</v>
      </c>
      <c r="R165" s="2" t="str">
        <f t="shared" si="69"/>
        <v>-</v>
      </c>
      <c r="AS165" s="6" t="s">
        <v>526</v>
      </c>
      <c r="AT165" s="5" t="s">
        <v>2422</v>
      </c>
      <c r="AU165">
        <v>1</v>
      </c>
      <c r="AW165" s="31">
        <v>5</v>
      </c>
      <c r="AX165" s="33">
        <v>67</v>
      </c>
      <c r="AY165" s="36">
        <f t="shared" si="70"/>
        <v>5067</v>
      </c>
      <c r="BA165" s="7" t="s">
        <v>31</v>
      </c>
    </row>
    <row r="166" spans="1:53" hidden="1" outlineLevel="1" x14ac:dyDescent="0.2">
      <c r="A166" s="6" t="s">
        <v>958</v>
      </c>
      <c r="B166" s="5" t="s">
        <v>2422</v>
      </c>
      <c r="C166" s="21">
        <v>68114</v>
      </c>
      <c r="F166" s="20">
        <v>43090</v>
      </c>
      <c r="G166" s="20"/>
      <c r="H166" s="20">
        <v>20013</v>
      </c>
      <c r="I166" s="1">
        <v>19565</v>
      </c>
      <c r="J166" s="2" t="str">
        <f t="shared" si="61"/>
        <v/>
      </c>
      <c r="K166" s="2">
        <f t="shared" si="62"/>
        <v>0.45404966349501047</v>
      </c>
      <c r="L166" s="50" t="str">
        <f t="shared" si="63"/>
        <v/>
      </c>
      <c r="M166" s="9" t="str">
        <f t="shared" si="64"/>
        <v/>
      </c>
      <c r="N166" s="8" t="str">
        <f t="shared" si="65"/>
        <v/>
      </c>
      <c r="O166" s="2" t="str">
        <f t="shared" si="66"/>
        <v>-</v>
      </c>
      <c r="P166" s="2" t="str">
        <f t="shared" si="67"/>
        <v>-</v>
      </c>
      <c r="Q166" s="2" t="str">
        <f t="shared" si="68"/>
        <v>-</v>
      </c>
      <c r="R166" s="2" t="str">
        <f t="shared" si="69"/>
        <v>-</v>
      </c>
      <c r="AS166" s="6" t="s">
        <v>958</v>
      </c>
      <c r="AT166" s="5" t="s">
        <v>2422</v>
      </c>
      <c r="AU166">
        <v>0</v>
      </c>
      <c r="AW166" s="31">
        <v>5</v>
      </c>
      <c r="AX166" s="33">
        <v>69</v>
      </c>
      <c r="AY166" s="36">
        <f t="shared" si="70"/>
        <v>5069</v>
      </c>
      <c r="BA166" s="7" t="s">
        <v>31</v>
      </c>
    </row>
    <row r="167" spans="1:53" hidden="1" outlineLevel="1" x14ac:dyDescent="0.2">
      <c r="A167" s="6" t="s">
        <v>1832</v>
      </c>
      <c r="B167" s="5" t="s">
        <v>2422</v>
      </c>
      <c r="C167" s="21">
        <v>26742</v>
      </c>
      <c r="F167" s="20">
        <v>15453</v>
      </c>
      <c r="G167" s="20"/>
      <c r="H167" s="20">
        <v>7459</v>
      </c>
      <c r="I167" s="1">
        <v>7433</v>
      </c>
      <c r="J167" s="2" t="str">
        <f t="shared" si="61"/>
        <v/>
      </c>
      <c r="K167" s="2">
        <f t="shared" si="62"/>
        <v>0.48100692422183394</v>
      </c>
      <c r="L167" s="50" t="str">
        <f t="shared" si="63"/>
        <v/>
      </c>
      <c r="M167" s="9" t="str">
        <f t="shared" si="64"/>
        <v/>
      </c>
      <c r="N167" s="8" t="str">
        <f t="shared" si="65"/>
        <v/>
      </c>
      <c r="O167" s="2" t="str">
        <f t="shared" si="66"/>
        <v>-</v>
      </c>
      <c r="P167" s="2" t="str">
        <f t="shared" si="67"/>
        <v>-</v>
      </c>
      <c r="Q167" s="2" t="str">
        <f t="shared" si="68"/>
        <v>-</v>
      </c>
      <c r="R167" s="2" t="str">
        <f t="shared" si="69"/>
        <v>-</v>
      </c>
      <c r="AS167" s="6" t="s">
        <v>1832</v>
      </c>
      <c r="AT167" s="5" t="s">
        <v>2422</v>
      </c>
      <c r="AU167">
        <v>4</v>
      </c>
      <c r="AW167" s="31">
        <v>5</v>
      </c>
      <c r="AX167" s="33">
        <v>71</v>
      </c>
      <c r="AY167" s="36">
        <f t="shared" si="70"/>
        <v>5071</v>
      </c>
      <c r="BA167" s="7" t="s">
        <v>31</v>
      </c>
    </row>
    <row r="168" spans="1:53" hidden="1" outlineLevel="1" x14ac:dyDescent="0.2">
      <c r="A168" s="6" t="s">
        <v>2477</v>
      </c>
      <c r="B168" s="5" t="s">
        <v>2422</v>
      </c>
      <c r="C168" s="21">
        <v>6682</v>
      </c>
      <c r="F168" s="20">
        <v>4262</v>
      </c>
      <c r="G168" s="20"/>
      <c r="H168" s="20">
        <v>2151</v>
      </c>
      <c r="I168" s="1">
        <v>2118</v>
      </c>
      <c r="J168" s="2" t="str">
        <f t="shared" si="61"/>
        <v/>
      </c>
      <c r="K168" s="2">
        <f t="shared" si="62"/>
        <v>0.49694978883153451</v>
      </c>
      <c r="L168" s="50" t="str">
        <f t="shared" si="63"/>
        <v/>
      </c>
      <c r="M168" s="9" t="str">
        <f t="shared" si="64"/>
        <v/>
      </c>
      <c r="N168" s="8" t="str">
        <f t="shared" si="65"/>
        <v/>
      </c>
      <c r="O168" s="2" t="str">
        <f t="shared" si="66"/>
        <v>-</v>
      </c>
      <c r="P168" s="2" t="str">
        <f t="shared" si="67"/>
        <v>-</v>
      </c>
      <c r="Q168" s="2" t="str">
        <f t="shared" si="68"/>
        <v>-</v>
      </c>
      <c r="R168" s="2" t="str">
        <f t="shared" si="69"/>
        <v>-</v>
      </c>
      <c r="AS168" s="6" t="s">
        <v>2477</v>
      </c>
      <c r="AT168" s="5" t="s">
        <v>2422</v>
      </c>
      <c r="AU168">
        <v>4</v>
      </c>
      <c r="AW168" s="31">
        <v>5</v>
      </c>
      <c r="AX168" s="33">
        <v>73</v>
      </c>
      <c r="AY168" s="36">
        <f t="shared" si="70"/>
        <v>5073</v>
      </c>
      <c r="BA168" s="7" t="s">
        <v>31</v>
      </c>
    </row>
    <row r="169" spans="1:53" hidden="1" outlineLevel="1" x14ac:dyDescent="0.2">
      <c r="A169" s="6" t="s">
        <v>1356</v>
      </c>
      <c r="B169" s="5" t="s">
        <v>2422</v>
      </c>
      <c r="C169" s="21">
        <v>16434</v>
      </c>
      <c r="F169" s="20">
        <v>9102</v>
      </c>
      <c r="G169" s="20"/>
      <c r="H169" s="20">
        <v>4819</v>
      </c>
      <c r="I169" s="1">
        <v>4664</v>
      </c>
      <c r="J169" s="2" t="str">
        <f t="shared" si="61"/>
        <v/>
      </c>
      <c r="K169" s="2">
        <f t="shared" si="62"/>
        <v>0.51241485387826846</v>
      </c>
      <c r="L169" s="50" t="str">
        <f t="shared" si="63"/>
        <v/>
      </c>
      <c r="M169" s="9" t="str">
        <f t="shared" si="64"/>
        <v/>
      </c>
      <c r="N169" s="8" t="str">
        <f t="shared" si="65"/>
        <v/>
      </c>
      <c r="O169" s="2" t="str">
        <f t="shared" si="66"/>
        <v>-</v>
      </c>
      <c r="P169" s="2" t="str">
        <f t="shared" si="67"/>
        <v>-</v>
      </c>
      <c r="Q169" s="2" t="str">
        <f t="shared" si="68"/>
        <v>-</v>
      </c>
      <c r="R169" s="2" t="str">
        <f t="shared" si="69"/>
        <v>-</v>
      </c>
      <c r="AS169" s="6" t="s">
        <v>1356</v>
      </c>
      <c r="AT169" s="5" t="s">
        <v>2422</v>
      </c>
      <c r="AU169">
        <v>1</v>
      </c>
      <c r="AW169" s="31">
        <v>5</v>
      </c>
      <c r="AX169" s="33">
        <v>75</v>
      </c>
      <c r="AY169" s="36">
        <f t="shared" si="70"/>
        <v>5075</v>
      </c>
      <c r="BA169" s="7" t="s">
        <v>31</v>
      </c>
    </row>
    <row r="170" spans="1:53" hidden="1" outlineLevel="1" x14ac:dyDescent="0.2">
      <c r="A170" s="6" t="s">
        <v>1881</v>
      </c>
      <c r="B170" s="5" t="s">
        <v>2422</v>
      </c>
      <c r="C170" s="21">
        <v>8985</v>
      </c>
      <c r="F170" s="20">
        <v>5015</v>
      </c>
      <c r="G170" s="20"/>
      <c r="H170" s="20">
        <v>2154</v>
      </c>
      <c r="I170" s="1">
        <v>2101</v>
      </c>
      <c r="J170" s="2" t="str">
        <f t="shared" si="61"/>
        <v/>
      </c>
      <c r="K170" s="2">
        <f t="shared" si="62"/>
        <v>0.41894317048853441</v>
      </c>
      <c r="L170" s="50" t="str">
        <f t="shared" si="63"/>
        <v/>
      </c>
      <c r="M170" s="9" t="str">
        <f t="shared" si="64"/>
        <v/>
      </c>
      <c r="N170" s="8" t="str">
        <f t="shared" si="65"/>
        <v/>
      </c>
      <c r="O170" s="2" t="str">
        <f t="shared" si="66"/>
        <v>-</v>
      </c>
      <c r="P170" s="2" t="str">
        <f t="shared" si="67"/>
        <v>-</v>
      </c>
      <c r="Q170" s="2" t="str">
        <f t="shared" si="68"/>
        <v>-</v>
      </c>
      <c r="R170" s="2" t="str">
        <f t="shared" si="69"/>
        <v>-</v>
      </c>
      <c r="AS170" s="6" t="s">
        <v>1881</v>
      </c>
      <c r="AT170" s="5" t="s">
        <v>2422</v>
      </c>
      <c r="AU170">
        <v>1</v>
      </c>
      <c r="AW170" s="31">
        <v>5</v>
      </c>
      <c r="AX170" s="33">
        <v>77</v>
      </c>
      <c r="AY170" s="36">
        <f t="shared" si="70"/>
        <v>5077</v>
      </c>
      <c r="BA170" s="7" t="s">
        <v>31</v>
      </c>
    </row>
    <row r="171" spans="1:53" hidden="1" outlineLevel="1" x14ac:dyDescent="0.2">
      <c r="A171" s="6" t="s">
        <v>1900</v>
      </c>
      <c r="B171" s="5" t="s">
        <v>2422</v>
      </c>
      <c r="C171" s="21">
        <v>13383</v>
      </c>
      <c r="F171" s="20">
        <v>6169</v>
      </c>
      <c r="G171" s="20"/>
      <c r="H171" s="20">
        <v>3053</v>
      </c>
      <c r="I171" s="1">
        <v>3022</v>
      </c>
      <c r="J171" s="2" t="str">
        <f t="shared" si="61"/>
        <v/>
      </c>
      <c r="K171" s="2">
        <f t="shared" si="62"/>
        <v>0.48986869833036151</v>
      </c>
      <c r="L171" s="50" t="str">
        <f t="shared" si="63"/>
        <v/>
      </c>
      <c r="M171" s="9" t="str">
        <f t="shared" si="64"/>
        <v/>
      </c>
      <c r="N171" s="8" t="str">
        <f t="shared" si="65"/>
        <v/>
      </c>
      <c r="O171" s="2" t="str">
        <f t="shared" si="66"/>
        <v>-</v>
      </c>
      <c r="P171" s="2" t="str">
        <f t="shared" si="67"/>
        <v>-</v>
      </c>
      <c r="Q171" s="2" t="str">
        <f t="shared" si="68"/>
        <v>-</v>
      </c>
      <c r="R171" s="2" t="str">
        <f t="shared" si="69"/>
        <v>-</v>
      </c>
      <c r="AS171" s="6" t="s">
        <v>1900</v>
      </c>
      <c r="AT171" s="5" t="s">
        <v>2422</v>
      </c>
      <c r="AU171">
        <v>1</v>
      </c>
      <c r="AW171" s="31">
        <v>5</v>
      </c>
      <c r="AX171" s="33">
        <v>79</v>
      </c>
      <c r="AY171" s="36">
        <f t="shared" si="70"/>
        <v>5079</v>
      </c>
      <c r="BA171" s="7" t="s">
        <v>31</v>
      </c>
    </row>
    <row r="172" spans="1:53" hidden="1" outlineLevel="1" x14ac:dyDescent="0.2">
      <c r="A172" s="6" t="s">
        <v>1020</v>
      </c>
      <c r="B172" s="5" t="s">
        <v>2422</v>
      </c>
      <c r="C172" s="21">
        <v>12326</v>
      </c>
      <c r="F172" s="20">
        <v>7161</v>
      </c>
      <c r="G172" s="20"/>
      <c r="H172" s="20">
        <v>3964</v>
      </c>
      <c r="I172" s="1">
        <v>3918</v>
      </c>
      <c r="J172" s="2" t="str">
        <f t="shared" si="61"/>
        <v/>
      </c>
      <c r="K172" s="2">
        <f t="shared" si="62"/>
        <v>0.54713028906577299</v>
      </c>
      <c r="L172" s="50" t="str">
        <f t="shared" si="63"/>
        <v/>
      </c>
      <c r="M172" s="9" t="str">
        <f t="shared" si="64"/>
        <v/>
      </c>
      <c r="N172" s="8" t="str">
        <f t="shared" si="65"/>
        <v/>
      </c>
      <c r="O172" s="2" t="str">
        <f t="shared" si="66"/>
        <v>-</v>
      </c>
      <c r="P172" s="2" t="str">
        <f t="shared" si="67"/>
        <v>-</v>
      </c>
      <c r="Q172" s="2" t="str">
        <f t="shared" si="68"/>
        <v>-</v>
      </c>
      <c r="R172" s="2" t="str">
        <f t="shared" si="69"/>
        <v>-</v>
      </c>
      <c r="AS172" s="6" t="s">
        <v>1020</v>
      </c>
      <c r="AT172" s="5" t="s">
        <v>2422</v>
      </c>
      <c r="AU172">
        <v>4</v>
      </c>
      <c r="AW172" s="31">
        <v>5</v>
      </c>
      <c r="AX172" s="33">
        <v>81</v>
      </c>
      <c r="AY172" s="36">
        <f t="shared" si="70"/>
        <v>5081</v>
      </c>
      <c r="BA172" s="7" t="s">
        <v>31</v>
      </c>
    </row>
    <row r="173" spans="1:53" hidden="1" outlineLevel="1" x14ac:dyDescent="0.2">
      <c r="A173" s="6" t="s">
        <v>2713</v>
      </c>
      <c r="B173" s="5" t="s">
        <v>2422</v>
      </c>
      <c r="C173" s="21">
        <v>21737</v>
      </c>
      <c r="F173" s="20">
        <v>12259</v>
      </c>
      <c r="G173" s="20"/>
      <c r="H173" s="20">
        <v>5552</v>
      </c>
      <c r="I173" s="1">
        <v>5513</v>
      </c>
      <c r="J173" s="2" t="str">
        <f t="shared" si="61"/>
        <v/>
      </c>
      <c r="K173" s="2">
        <f t="shared" si="62"/>
        <v>0.44971041683660984</v>
      </c>
      <c r="L173" s="50" t="str">
        <f t="shared" si="63"/>
        <v/>
      </c>
      <c r="M173" s="9" t="str">
        <f t="shared" si="64"/>
        <v/>
      </c>
      <c r="N173" s="8" t="str">
        <f t="shared" si="65"/>
        <v/>
      </c>
      <c r="O173" s="2" t="str">
        <f t="shared" si="66"/>
        <v>-</v>
      </c>
      <c r="P173" s="2" t="str">
        <f t="shared" si="67"/>
        <v>-</v>
      </c>
      <c r="Q173" s="2" t="str">
        <f t="shared" si="68"/>
        <v>-</v>
      </c>
      <c r="R173" s="2" t="str">
        <f t="shared" si="69"/>
        <v>-</v>
      </c>
      <c r="AS173" s="6" t="s">
        <v>2713</v>
      </c>
      <c r="AT173" s="5" t="s">
        <v>2422</v>
      </c>
      <c r="AU173">
        <v>4</v>
      </c>
      <c r="AW173" s="31">
        <v>5</v>
      </c>
      <c r="AX173" s="33">
        <v>83</v>
      </c>
      <c r="AY173" s="36">
        <f t="shared" si="70"/>
        <v>5083</v>
      </c>
      <c r="BA173" s="7" t="s">
        <v>31</v>
      </c>
    </row>
    <row r="174" spans="1:53" hidden="1" outlineLevel="1" x14ac:dyDescent="0.2">
      <c r="A174" s="6" t="s">
        <v>247</v>
      </c>
      <c r="B174" s="5" t="s">
        <v>2422</v>
      </c>
      <c r="C174" s="21">
        <v>73657</v>
      </c>
      <c r="F174" s="20">
        <v>45499</v>
      </c>
      <c r="G174" s="20"/>
      <c r="H174" s="20">
        <v>20685</v>
      </c>
      <c r="I174" s="1">
        <v>20494</v>
      </c>
      <c r="J174" s="2" t="str">
        <f t="shared" si="61"/>
        <v/>
      </c>
      <c r="K174" s="2">
        <f t="shared" si="62"/>
        <v>0.45042748192267962</v>
      </c>
      <c r="L174" s="50" t="str">
        <f t="shared" si="63"/>
        <v/>
      </c>
      <c r="M174" s="9" t="str">
        <f t="shared" si="64"/>
        <v/>
      </c>
      <c r="N174" s="8" t="str">
        <f t="shared" si="65"/>
        <v/>
      </c>
      <c r="O174" s="2" t="str">
        <f t="shared" si="66"/>
        <v>-</v>
      </c>
      <c r="P174" s="2" t="str">
        <f t="shared" si="67"/>
        <v>-</v>
      </c>
      <c r="Q174" s="2" t="str">
        <f t="shared" si="68"/>
        <v>-</v>
      </c>
      <c r="R174" s="2" t="str">
        <f t="shared" si="69"/>
        <v>-</v>
      </c>
      <c r="AS174" s="6" t="s">
        <v>247</v>
      </c>
      <c r="AT174" s="5" t="s">
        <v>2422</v>
      </c>
      <c r="AU174">
        <v>1</v>
      </c>
      <c r="AW174" s="31">
        <v>5</v>
      </c>
      <c r="AX174" s="33">
        <v>85</v>
      </c>
      <c r="AY174" s="36">
        <f t="shared" si="70"/>
        <v>5085</v>
      </c>
      <c r="BA174" s="7" t="s">
        <v>31</v>
      </c>
    </row>
    <row r="175" spans="1:53" hidden="1" outlineLevel="1" x14ac:dyDescent="0.2">
      <c r="A175" s="6" t="s">
        <v>1255</v>
      </c>
      <c r="B175" s="5" t="s">
        <v>2422</v>
      </c>
      <c r="C175" s="21">
        <v>16481</v>
      </c>
      <c r="F175" s="20">
        <v>10058</v>
      </c>
      <c r="G175" s="20"/>
      <c r="H175" s="20">
        <v>5621</v>
      </c>
      <c r="I175" s="1">
        <v>5512</v>
      </c>
      <c r="J175" s="2" t="str">
        <f t="shared" si="61"/>
        <v/>
      </c>
      <c r="K175" s="2">
        <f t="shared" si="62"/>
        <v>0.54802147544243385</v>
      </c>
      <c r="L175" s="50" t="str">
        <f t="shared" si="63"/>
        <v/>
      </c>
      <c r="M175" s="9" t="str">
        <f t="shared" si="64"/>
        <v/>
      </c>
      <c r="N175" s="8" t="str">
        <f t="shared" si="65"/>
        <v/>
      </c>
      <c r="O175" s="2" t="str">
        <f t="shared" si="66"/>
        <v>-</v>
      </c>
      <c r="P175" s="2" t="str">
        <f t="shared" si="67"/>
        <v>-</v>
      </c>
      <c r="Q175" s="2" t="str">
        <f t="shared" si="68"/>
        <v>-</v>
      </c>
      <c r="R175" s="2" t="str">
        <f t="shared" si="69"/>
        <v>-</v>
      </c>
      <c r="AS175" s="6" t="s">
        <v>1255</v>
      </c>
      <c r="AT175" s="5" t="s">
        <v>2422</v>
      </c>
      <c r="AU175">
        <v>4</v>
      </c>
      <c r="AW175" s="31">
        <v>5</v>
      </c>
      <c r="AX175" s="33">
        <v>87</v>
      </c>
      <c r="AY175" s="36">
        <f t="shared" si="70"/>
        <v>5087</v>
      </c>
      <c r="BA175" s="7" t="s">
        <v>31</v>
      </c>
    </row>
    <row r="176" spans="1:53" hidden="1" outlineLevel="1" x14ac:dyDescent="0.2">
      <c r="A176" s="6" t="s">
        <v>2700</v>
      </c>
      <c r="B176" s="5" t="s">
        <v>2422</v>
      </c>
      <c r="C176" s="21">
        <v>16722</v>
      </c>
      <c r="F176" s="20">
        <v>10182</v>
      </c>
      <c r="G176" s="20"/>
      <c r="H176" s="20">
        <v>5188</v>
      </c>
      <c r="I176" s="1">
        <v>5159</v>
      </c>
      <c r="J176" s="2" t="str">
        <f t="shared" si="61"/>
        <v/>
      </c>
      <c r="K176" s="2">
        <f t="shared" si="62"/>
        <v>0.50667845217049701</v>
      </c>
      <c r="L176" s="50" t="str">
        <f t="shared" si="63"/>
        <v/>
      </c>
      <c r="M176" s="9" t="str">
        <f t="shared" si="64"/>
        <v/>
      </c>
      <c r="N176" s="8" t="str">
        <f t="shared" si="65"/>
        <v/>
      </c>
      <c r="O176" s="2" t="str">
        <f t="shared" si="66"/>
        <v>-</v>
      </c>
      <c r="P176" s="2" t="str">
        <f t="shared" si="67"/>
        <v>-</v>
      </c>
      <c r="Q176" s="2" t="str">
        <f t="shared" si="68"/>
        <v>-</v>
      </c>
      <c r="R176" s="2" t="str">
        <f t="shared" si="69"/>
        <v>-</v>
      </c>
      <c r="AS176" s="6" t="s">
        <v>2700</v>
      </c>
      <c r="AT176" s="5" t="s">
        <v>2422</v>
      </c>
      <c r="AU176">
        <v>3</v>
      </c>
      <c r="AW176" s="31">
        <v>5</v>
      </c>
      <c r="AX176" s="33">
        <v>89</v>
      </c>
      <c r="AY176" s="36">
        <f t="shared" si="70"/>
        <v>5089</v>
      </c>
      <c r="BA176" s="7" t="s">
        <v>31</v>
      </c>
    </row>
    <row r="177" spans="1:53" hidden="1" outlineLevel="1" x14ac:dyDescent="0.2">
      <c r="A177" s="6" t="s">
        <v>2463</v>
      </c>
      <c r="B177" s="5" t="s">
        <v>2422</v>
      </c>
      <c r="C177" s="21">
        <v>43592</v>
      </c>
      <c r="F177" s="20">
        <v>27156</v>
      </c>
      <c r="G177" s="20"/>
      <c r="H177" s="20">
        <v>11484</v>
      </c>
      <c r="I177" s="1">
        <v>11413</v>
      </c>
      <c r="J177" s="2" t="str">
        <f t="shared" si="61"/>
        <v/>
      </c>
      <c r="K177" s="2">
        <f t="shared" si="62"/>
        <v>0.42027544557372221</v>
      </c>
      <c r="L177" s="50" t="str">
        <f t="shared" si="63"/>
        <v/>
      </c>
      <c r="M177" s="9" t="str">
        <f t="shared" si="64"/>
        <v/>
      </c>
      <c r="N177" s="8" t="str">
        <f t="shared" si="65"/>
        <v/>
      </c>
      <c r="O177" s="2" t="str">
        <f t="shared" si="66"/>
        <v>-</v>
      </c>
      <c r="P177" s="2" t="str">
        <f t="shared" si="67"/>
        <v>-</v>
      </c>
      <c r="Q177" s="2" t="str">
        <f t="shared" si="68"/>
        <v>-</v>
      </c>
      <c r="R177" s="2" t="str">
        <f t="shared" si="69"/>
        <v>-</v>
      </c>
      <c r="AS177" s="6" t="s">
        <v>2463</v>
      </c>
      <c r="AT177" s="5" t="s">
        <v>2422</v>
      </c>
      <c r="AU177">
        <v>4</v>
      </c>
      <c r="AW177" s="31">
        <v>5</v>
      </c>
      <c r="AX177" s="33">
        <v>91</v>
      </c>
      <c r="AY177" s="36">
        <f t="shared" si="70"/>
        <v>5091</v>
      </c>
      <c r="BA177" s="7" t="s">
        <v>31</v>
      </c>
    </row>
    <row r="178" spans="1:53" hidden="1" outlineLevel="1" x14ac:dyDescent="0.2">
      <c r="A178" s="6" t="s">
        <v>1877</v>
      </c>
      <c r="B178" s="5" t="s">
        <v>2422</v>
      </c>
      <c r="C178" s="21">
        <v>41239</v>
      </c>
      <c r="F178" s="20">
        <v>22407</v>
      </c>
      <c r="G178" s="20"/>
      <c r="H178" s="20">
        <v>10835</v>
      </c>
      <c r="I178" s="1">
        <v>10375</v>
      </c>
      <c r="J178" s="2" t="str">
        <f t="shared" si="61"/>
        <v/>
      </c>
      <c r="K178" s="2">
        <f t="shared" si="62"/>
        <v>0.46302494756103002</v>
      </c>
      <c r="L178" s="50" t="str">
        <f t="shared" si="63"/>
        <v/>
      </c>
      <c r="M178" s="9" t="str">
        <f t="shared" si="64"/>
        <v/>
      </c>
      <c r="N178" s="8" t="str">
        <f t="shared" si="65"/>
        <v/>
      </c>
      <c r="O178" s="2" t="str">
        <f t="shared" si="66"/>
        <v>-</v>
      </c>
      <c r="P178" s="2" t="str">
        <f t="shared" si="67"/>
        <v>-</v>
      </c>
      <c r="Q178" s="2" t="str">
        <f t="shared" si="68"/>
        <v>-</v>
      </c>
      <c r="R178" s="2" t="str">
        <f t="shared" si="69"/>
        <v>-</v>
      </c>
      <c r="AS178" s="6" t="s">
        <v>1877</v>
      </c>
      <c r="AT178" s="5" t="s">
        <v>2422</v>
      </c>
      <c r="AU178">
        <v>1</v>
      </c>
      <c r="AW178" s="31">
        <v>5</v>
      </c>
      <c r="AX178" s="33">
        <v>93</v>
      </c>
      <c r="AY178" s="36">
        <f t="shared" si="70"/>
        <v>5093</v>
      </c>
      <c r="BA178" s="7" t="s">
        <v>31</v>
      </c>
    </row>
    <row r="179" spans="1:53" hidden="1" outlineLevel="1" x14ac:dyDescent="0.2">
      <c r="A179" s="6" t="s">
        <v>1761</v>
      </c>
      <c r="B179" s="5" t="s">
        <v>2422</v>
      </c>
      <c r="C179" s="21">
        <v>6900</v>
      </c>
      <c r="F179" s="20">
        <v>4566</v>
      </c>
      <c r="G179" s="20"/>
      <c r="H179" s="20">
        <v>2697</v>
      </c>
      <c r="I179" s="1">
        <v>2588</v>
      </c>
      <c r="J179" s="2" t="str">
        <f t="shared" si="61"/>
        <v/>
      </c>
      <c r="K179" s="2">
        <f t="shared" si="62"/>
        <v>0.56679807271134475</v>
      </c>
      <c r="L179" s="50" t="str">
        <f t="shared" si="63"/>
        <v/>
      </c>
      <c r="M179" s="9" t="str">
        <f t="shared" si="64"/>
        <v/>
      </c>
      <c r="N179" s="8" t="str">
        <f t="shared" si="65"/>
        <v/>
      </c>
      <c r="O179" s="2" t="str">
        <f t="shared" si="66"/>
        <v>-</v>
      </c>
      <c r="P179" s="2" t="str">
        <f t="shared" si="67"/>
        <v>-</v>
      </c>
      <c r="Q179" s="2" t="str">
        <f t="shared" si="68"/>
        <v>-</v>
      </c>
      <c r="R179" s="2" t="str">
        <f t="shared" si="69"/>
        <v>-</v>
      </c>
      <c r="AS179" s="6" t="s">
        <v>1761</v>
      </c>
      <c r="AT179" s="5" t="s">
        <v>2422</v>
      </c>
      <c r="AU179">
        <v>1</v>
      </c>
      <c r="AW179" s="31">
        <v>5</v>
      </c>
      <c r="AX179" s="33">
        <v>95</v>
      </c>
      <c r="AY179" s="36">
        <f t="shared" si="70"/>
        <v>5095</v>
      </c>
      <c r="BA179" s="7" t="s">
        <v>31</v>
      </c>
    </row>
    <row r="180" spans="1:53" hidden="1" outlineLevel="1" x14ac:dyDescent="0.2">
      <c r="A180" s="6" t="s">
        <v>1107</v>
      </c>
      <c r="B180" s="5" t="s">
        <v>2422</v>
      </c>
      <c r="C180" s="21">
        <v>8924</v>
      </c>
      <c r="F180" s="20">
        <v>4890</v>
      </c>
      <c r="G180" s="20"/>
      <c r="H180" s="20">
        <v>2858</v>
      </c>
      <c r="I180" s="1">
        <v>2830</v>
      </c>
      <c r="J180" s="2" t="str">
        <f t="shared" si="61"/>
        <v/>
      </c>
      <c r="K180" s="2">
        <f t="shared" si="62"/>
        <v>0.57873210633946826</v>
      </c>
      <c r="L180" s="50" t="str">
        <f t="shared" si="63"/>
        <v/>
      </c>
      <c r="M180" s="9" t="str">
        <f t="shared" si="64"/>
        <v/>
      </c>
      <c r="N180" s="8" t="str">
        <f t="shared" si="65"/>
        <v/>
      </c>
      <c r="O180" s="2" t="str">
        <f t="shared" si="66"/>
        <v>-</v>
      </c>
      <c r="P180" s="2" t="str">
        <f t="shared" si="67"/>
        <v>-</v>
      </c>
      <c r="Q180" s="2" t="str">
        <f t="shared" si="68"/>
        <v>-</v>
      </c>
      <c r="R180" s="2" t="str">
        <f t="shared" si="69"/>
        <v>-</v>
      </c>
      <c r="AS180" s="6" t="s">
        <v>1107</v>
      </c>
      <c r="AT180" s="5" t="s">
        <v>2422</v>
      </c>
      <c r="AU180">
        <v>4</v>
      </c>
      <c r="AW180" s="31">
        <v>5</v>
      </c>
      <c r="AX180" s="33">
        <v>97</v>
      </c>
      <c r="AY180" s="36">
        <f t="shared" si="70"/>
        <v>5097</v>
      </c>
      <c r="BA180" s="7" t="s">
        <v>31</v>
      </c>
    </row>
    <row r="181" spans="1:53" hidden="1" outlineLevel="1" x14ac:dyDescent="0.2">
      <c r="A181" s="6" t="s">
        <v>2750</v>
      </c>
      <c r="B181" s="5" t="s">
        <v>2422</v>
      </c>
      <c r="C181" s="21">
        <v>8326</v>
      </c>
      <c r="F181" s="20">
        <v>5678</v>
      </c>
      <c r="G181" s="20"/>
      <c r="H181" s="20">
        <v>2536</v>
      </c>
      <c r="I181" s="1">
        <v>2516</v>
      </c>
      <c r="J181" s="2" t="str">
        <f t="shared" si="61"/>
        <v/>
      </c>
      <c r="K181" s="2">
        <f t="shared" si="62"/>
        <v>0.44311377245508982</v>
      </c>
      <c r="L181" s="50" t="str">
        <f t="shared" si="63"/>
        <v/>
      </c>
      <c r="M181" s="9" t="str">
        <f t="shared" si="64"/>
        <v/>
      </c>
      <c r="N181" s="8" t="str">
        <f t="shared" si="65"/>
        <v/>
      </c>
      <c r="O181" s="2" t="str">
        <f t="shared" si="66"/>
        <v>-</v>
      </c>
      <c r="P181" s="2" t="str">
        <f t="shared" si="67"/>
        <v>-</v>
      </c>
      <c r="Q181" s="2" t="str">
        <f t="shared" si="68"/>
        <v>-</v>
      </c>
      <c r="R181" s="2" t="str">
        <f t="shared" si="69"/>
        <v>-</v>
      </c>
      <c r="AS181" s="6" t="s">
        <v>2750</v>
      </c>
      <c r="AT181" s="5" t="s">
        <v>2422</v>
      </c>
      <c r="AU181">
        <v>4</v>
      </c>
      <c r="AW181" s="31">
        <v>5</v>
      </c>
      <c r="AX181" s="33">
        <v>99</v>
      </c>
      <c r="AY181" s="36">
        <f t="shared" si="70"/>
        <v>5099</v>
      </c>
      <c r="BA181" s="7" t="s">
        <v>31</v>
      </c>
    </row>
    <row r="182" spans="1:53" hidden="1" outlineLevel="1" x14ac:dyDescent="0.2">
      <c r="A182" s="6" t="s">
        <v>2055</v>
      </c>
      <c r="B182" s="5" t="s">
        <v>2422</v>
      </c>
      <c r="C182" s="21">
        <v>7805</v>
      </c>
      <c r="F182" s="20">
        <v>6389</v>
      </c>
      <c r="G182" s="20"/>
      <c r="H182" s="20">
        <v>3491</v>
      </c>
      <c r="I182" s="1">
        <v>3145</v>
      </c>
      <c r="J182" s="2" t="str">
        <f t="shared" si="61"/>
        <v/>
      </c>
      <c r="K182" s="2">
        <f t="shared" si="62"/>
        <v>0.49225230865550162</v>
      </c>
      <c r="L182" s="50" t="str">
        <f t="shared" si="63"/>
        <v/>
      </c>
      <c r="M182" s="9" t="str">
        <f t="shared" si="64"/>
        <v/>
      </c>
      <c r="N182" s="8" t="str">
        <f t="shared" si="65"/>
        <v/>
      </c>
      <c r="O182" s="2" t="str">
        <f t="shared" si="66"/>
        <v>-</v>
      </c>
      <c r="P182" s="2" t="str">
        <f t="shared" si="67"/>
        <v>-</v>
      </c>
      <c r="Q182" s="2" t="str">
        <f t="shared" si="68"/>
        <v>-</v>
      </c>
      <c r="R182" s="2" t="str">
        <f t="shared" si="69"/>
        <v>-</v>
      </c>
      <c r="AS182" s="6" t="s">
        <v>2055</v>
      </c>
      <c r="AT182" s="5" t="s">
        <v>2422</v>
      </c>
      <c r="AU182">
        <v>0</v>
      </c>
      <c r="AW182" s="31">
        <v>5</v>
      </c>
      <c r="AX182" s="33">
        <v>101</v>
      </c>
      <c r="AY182" s="36">
        <f t="shared" si="70"/>
        <v>5101</v>
      </c>
      <c r="BA182" s="7" t="s">
        <v>31</v>
      </c>
    </row>
    <row r="183" spans="1:53" hidden="1" outlineLevel="1" x14ac:dyDescent="0.2">
      <c r="A183" s="6" t="s">
        <v>2266</v>
      </c>
      <c r="B183" s="5" t="s">
        <v>2422</v>
      </c>
      <c r="C183" s="21">
        <v>23606</v>
      </c>
      <c r="F183" s="20">
        <v>16138</v>
      </c>
      <c r="G183" s="20"/>
      <c r="H183" s="20">
        <v>7508</v>
      </c>
      <c r="I183" s="1">
        <v>7346</v>
      </c>
      <c r="J183" s="2" t="str">
        <f t="shared" si="61"/>
        <v/>
      </c>
      <c r="K183" s="2">
        <f t="shared" si="62"/>
        <v>0.45519890940637003</v>
      </c>
      <c r="L183" s="50" t="str">
        <f t="shared" si="63"/>
        <v/>
      </c>
      <c r="M183" s="9" t="str">
        <f t="shared" si="64"/>
        <v/>
      </c>
      <c r="N183" s="8" t="str">
        <f t="shared" si="65"/>
        <v/>
      </c>
      <c r="O183" s="2" t="str">
        <f t="shared" si="66"/>
        <v>-</v>
      </c>
      <c r="P183" s="2" t="str">
        <f t="shared" si="67"/>
        <v>-</v>
      </c>
      <c r="Q183" s="2" t="str">
        <f t="shared" si="68"/>
        <v>-</v>
      </c>
      <c r="R183" s="2" t="str">
        <f t="shared" si="69"/>
        <v>-</v>
      </c>
      <c r="AS183" s="6" t="s">
        <v>2266</v>
      </c>
      <c r="AT183" s="5" t="s">
        <v>2422</v>
      </c>
      <c r="AU183">
        <v>4</v>
      </c>
      <c r="AW183" s="31">
        <v>5</v>
      </c>
      <c r="AX183" s="33">
        <v>103</v>
      </c>
      <c r="AY183" s="36">
        <f t="shared" si="70"/>
        <v>5103</v>
      </c>
      <c r="BA183" s="7" t="s">
        <v>31</v>
      </c>
    </row>
    <row r="184" spans="1:53" hidden="1" outlineLevel="1" x14ac:dyDescent="0.2">
      <c r="A184" s="6" t="s">
        <v>414</v>
      </c>
      <c r="B184" s="5" t="s">
        <v>2422</v>
      </c>
      <c r="C184" s="21">
        <v>10352</v>
      </c>
      <c r="F184" s="20">
        <v>6289</v>
      </c>
      <c r="G184" s="20"/>
      <c r="H184" s="20">
        <v>3734</v>
      </c>
      <c r="I184" s="1">
        <v>3703</v>
      </c>
      <c r="J184" s="2" t="str">
        <f t="shared" si="61"/>
        <v/>
      </c>
      <c r="K184" s="2">
        <f t="shared" si="62"/>
        <v>0.58880585148672282</v>
      </c>
      <c r="L184" s="50" t="str">
        <f t="shared" si="63"/>
        <v/>
      </c>
      <c r="M184" s="9" t="str">
        <f t="shared" si="64"/>
        <v/>
      </c>
      <c r="N184" s="8" t="str">
        <f t="shared" si="65"/>
        <v/>
      </c>
      <c r="O184" s="2" t="str">
        <f t="shared" si="66"/>
        <v>-</v>
      </c>
      <c r="P184" s="2" t="str">
        <f t="shared" si="67"/>
        <v>-</v>
      </c>
      <c r="Q184" s="2" t="str">
        <f t="shared" si="68"/>
        <v>-</v>
      </c>
      <c r="R184" s="2" t="str">
        <f t="shared" si="69"/>
        <v>-</v>
      </c>
      <c r="AS184" s="6" t="s">
        <v>414</v>
      </c>
      <c r="AT184" s="5" t="s">
        <v>2422</v>
      </c>
      <c r="AU184">
        <v>2</v>
      </c>
      <c r="AW184" s="31">
        <v>5</v>
      </c>
      <c r="AX184" s="33">
        <v>105</v>
      </c>
      <c r="AY184" s="36">
        <f t="shared" si="70"/>
        <v>5105</v>
      </c>
      <c r="BA184" s="7" t="s">
        <v>31</v>
      </c>
    </row>
    <row r="185" spans="1:53" hidden="1" outlineLevel="1" x14ac:dyDescent="0.2">
      <c r="A185" s="6" t="s">
        <v>477</v>
      </c>
      <c r="B185" s="5" t="s">
        <v>2422</v>
      </c>
      <c r="C185" s="21">
        <v>18029</v>
      </c>
      <c r="F185" s="20">
        <v>13051</v>
      </c>
      <c r="G185" s="20"/>
      <c r="H185" s="20">
        <v>5598</v>
      </c>
      <c r="I185" s="1">
        <v>5379</v>
      </c>
      <c r="J185" s="2" t="str">
        <f t="shared" si="61"/>
        <v/>
      </c>
      <c r="K185" s="2">
        <f t="shared" si="62"/>
        <v>0.41215232549229947</v>
      </c>
      <c r="L185" s="50" t="str">
        <f t="shared" si="63"/>
        <v/>
      </c>
      <c r="M185" s="9" t="str">
        <f t="shared" si="64"/>
        <v/>
      </c>
      <c r="N185" s="8" t="str">
        <f t="shared" si="65"/>
        <v/>
      </c>
      <c r="O185" s="2" t="str">
        <f t="shared" si="66"/>
        <v>-</v>
      </c>
      <c r="P185" s="2" t="str">
        <f t="shared" si="67"/>
        <v>-</v>
      </c>
      <c r="Q185" s="2" t="str">
        <f t="shared" si="68"/>
        <v>-</v>
      </c>
      <c r="R185" s="2" t="str">
        <f t="shared" si="69"/>
        <v>-</v>
      </c>
      <c r="AS185" s="6" t="s">
        <v>477</v>
      </c>
      <c r="AT185" s="5" t="s">
        <v>2422</v>
      </c>
      <c r="AU185">
        <v>1</v>
      </c>
      <c r="AW185" s="31">
        <v>5</v>
      </c>
      <c r="AX185" s="33">
        <v>107</v>
      </c>
      <c r="AY185" s="36">
        <f t="shared" si="70"/>
        <v>5107</v>
      </c>
      <c r="BA185" s="7" t="s">
        <v>31</v>
      </c>
    </row>
    <row r="186" spans="1:53" hidden="1" outlineLevel="1" x14ac:dyDescent="0.2">
      <c r="A186" s="6" t="s">
        <v>981</v>
      </c>
      <c r="B186" s="5" t="s">
        <v>2422</v>
      </c>
      <c r="C186" s="21">
        <v>10673</v>
      </c>
      <c r="F186" s="20">
        <v>5486</v>
      </c>
      <c r="G186" s="20"/>
      <c r="H186" s="20">
        <v>3388</v>
      </c>
      <c r="I186" s="1">
        <v>3334</v>
      </c>
      <c r="J186" s="2" t="str">
        <f t="shared" si="61"/>
        <v/>
      </c>
      <c r="K186" s="2">
        <f t="shared" si="62"/>
        <v>0.60772876412686838</v>
      </c>
      <c r="L186" s="50" t="str">
        <f t="shared" si="63"/>
        <v/>
      </c>
      <c r="M186" s="9" t="str">
        <f t="shared" si="64"/>
        <v/>
      </c>
      <c r="N186" s="8" t="str">
        <f t="shared" si="65"/>
        <v/>
      </c>
      <c r="O186" s="2" t="str">
        <f t="shared" si="66"/>
        <v>-</v>
      </c>
      <c r="P186" s="2" t="str">
        <f t="shared" si="67"/>
        <v>-</v>
      </c>
      <c r="Q186" s="2" t="str">
        <f t="shared" si="68"/>
        <v>-</v>
      </c>
      <c r="R186" s="2" t="str">
        <f t="shared" si="69"/>
        <v>-</v>
      </c>
      <c r="AS186" s="6" t="s">
        <v>981</v>
      </c>
      <c r="AT186" s="5" t="s">
        <v>2422</v>
      </c>
      <c r="AU186">
        <v>4</v>
      </c>
      <c r="AW186" s="31">
        <v>5</v>
      </c>
      <c r="AX186" s="33">
        <v>109</v>
      </c>
      <c r="AY186" s="36">
        <f t="shared" si="70"/>
        <v>5109</v>
      </c>
      <c r="BA186" s="7" t="s">
        <v>31</v>
      </c>
    </row>
    <row r="187" spans="1:53" hidden="1" outlineLevel="1" x14ac:dyDescent="0.2">
      <c r="A187" s="6" t="s">
        <v>1122</v>
      </c>
      <c r="B187" s="5" t="s">
        <v>2422</v>
      </c>
      <c r="C187" s="21">
        <v>23974</v>
      </c>
      <c r="F187" s="20">
        <v>12410</v>
      </c>
      <c r="G187" s="20"/>
      <c r="H187" s="20">
        <v>6160</v>
      </c>
      <c r="I187" s="1">
        <v>6088</v>
      </c>
      <c r="J187" s="2" t="str">
        <f t="shared" si="61"/>
        <v/>
      </c>
      <c r="K187" s="2">
        <f t="shared" si="62"/>
        <v>0.49057211925866234</v>
      </c>
      <c r="L187" s="50" t="str">
        <f t="shared" si="63"/>
        <v/>
      </c>
      <c r="M187" s="9" t="str">
        <f t="shared" si="64"/>
        <v/>
      </c>
      <c r="N187" s="8" t="str">
        <f t="shared" si="65"/>
        <v/>
      </c>
      <c r="O187" s="2" t="str">
        <f t="shared" si="66"/>
        <v>-</v>
      </c>
      <c r="P187" s="2" t="str">
        <f t="shared" si="67"/>
        <v>-</v>
      </c>
      <c r="Q187" s="2" t="str">
        <f t="shared" si="68"/>
        <v>-</v>
      </c>
      <c r="R187" s="2" t="str">
        <f t="shared" si="69"/>
        <v>-</v>
      </c>
      <c r="AS187" s="6" t="s">
        <v>1122</v>
      </c>
      <c r="AT187" s="5" t="s">
        <v>2422</v>
      </c>
      <c r="AU187">
        <v>1</v>
      </c>
      <c r="AW187" s="31">
        <v>5</v>
      </c>
      <c r="AX187" s="33">
        <v>111</v>
      </c>
      <c r="AY187" s="36">
        <f t="shared" si="70"/>
        <v>5111</v>
      </c>
      <c r="BA187" s="7" t="s">
        <v>31</v>
      </c>
    </row>
    <row r="188" spans="1:53" hidden="1" outlineLevel="1" x14ac:dyDescent="0.2">
      <c r="A188" s="6" t="s">
        <v>1905</v>
      </c>
      <c r="B188" s="5" t="s">
        <v>2422</v>
      </c>
      <c r="C188" s="21">
        <v>20049</v>
      </c>
      <c r="F188" s="20">
        <v>11981</v>
      </c>
      <c r="G188" s="20"/>
      <c r="H188" s="20">
        <v>6097</v>
      </c>
      <c r="I188" s="1">
        <v>6049</v>
      </c>
      <c r="J188" s="2" t="str">
        <f t="shared" si="61"/>
        <v/>
      </c>
      <c r="K188" s="2">
        <f t="shared" si="62"/>
        <v>0.50488273099073533</v>
      </c>
      <c r="L188" s="50" t="str">
        <f t="shared" si="63"/>
        <v/>
      </c>
      <c r="M188" s="9" t="str">
        <f t="shared" si="64"/>
        <v/>
      </c>
      <c r="N188" s="8" t="str">
        <f t="shared" si="65"/>
        <v/>
      </c>
      <c r="O188" s="2" t="str">
        <f t="shared" si="66"/>
        <v>-</v>
      </c>
      <c r="P188" s="2" t="str">
        <f t="shared" si="67"/>
        <v>-</v>
      </c>
      <c r="Q188" s="2" t="str">
        <f t="shared" si="68"/>
        <v>-</v>
      </c>
      <c r="R188" s="2" t="str">
        <f t="shared" si="69"/>
        <v>-</v>
      </c>
      <c r="AS188" s="6" t="s">
        <v>1905</v>
      </c>
      <c r="AT188" s="5" t="s">
        <v>2422</v>
      </c>
      <c r="AU188">
        <v>4</v>
      </c>
      <c r="AW188" s="31">
        <v>5</v>
      </c>
      <c r="AX188" s="33">
        <v>113</v>
      </c>
      <c r="AY188" s="36">
        <f t="shared" si="70"/>
        <v>5113</v>
      </c>
      <c r="BA188" s="7" t="s">
        <v>31</v>
      </c>
    </row>
    <row r="189" spans="1:53" hidden="1" outlineLevel="1" x14ac:dyDescent="0.2">
      <c r="A189" s="6" t="s">
        <v>2965</v>
      </c>
      <c r="B189" s="5" t="s">
        <v>2422</v>
      </c>
      <c r="C189" s="21">
        <v>64000</v>
      </c>
      <c r="F189" s="20">
        <v>34486</v>
      </c>
      <c r="G189" s="20"/>
      <c r="H189" s="20">
        <v>18051</v>
      </c>
      <c r="I189" s="1">
        <v>17959</v>
      </c>
      <c r="J189" s="2" t="str">
        <f t="shared" si="61"/>
        <v/>
      </c>
      <c r="K189" s="2">
        <f t="shared" si="62"/>
        <v>0.52076204836745343</v>
      </c>
      <c r="L189" s="50" t="str">
        <f t="shared" si="63"/>
        <v/>
      </c>
      <c r="M189" s="9" t="str">
        <f t="shared" si="64"/>
        <v/>
      </c>
      <c r="N189" s="8" t="str">
        <f t="shared" si="65"/>
        <v/>
      </c>
      <c r="O189" s="2" t="str">
        <f t="shared" si="66"/>
        <v>-</v>
      </c>
      <c r="P189" s="2" t="str">
        <f t="shared" si="67"/>
        <v>-</v>
      </c>
      <c r="Q189" s="2" t="str">
        <f t="shared" si="68"/>
        <v>-</v>
      </c>
      <c r="R189" s="2" t="str">
        <f t="shared" si="69"/>
        <v>-</v>
      </c>
      <c r="AS189" s="6" t="s">
        <v>2965</v>
      </c>
      <c r="AT189" s="5" t="s">
        <v>2422</v>
      </c>
      <c r="AU189">
        <v>3</v>
      </c>
      <c r="AW189" s="31">
        <v>5</v>
      </c>
      <c r="AX189" s="33">
        <v>115</v>
      </c>
      <c r="AY189" s="36">
        <f t="shared" si="70"/>
        <v>5115</v>
      </c>
      <c r="BA189" s="7" t="s">
        <v>31</v>
      </c>
    </row>
    <row r="190" spans="1:53" hidden="1" outlineLevel="1" x14ac:dyDescent="0.2">
      <c r="A190" s="6" t="s">
        <v>2922</v>
      </c>
      <c r="B190" s="5" t="s">
        <v>2422</v>
      </c>
      <c r="C190" s="21">
        <v>8074</v>
      </c>
      <c r="F190" s="20">
        <v>4943</v>
      </c>
      <c r="G190" s="20"/>
      <c r="H190" s="20">
        <v>2886</v>
      </c>
      <c r="I190" s="1">
        <v>2827</v>
      </c>
      <c r="J190" s="2" t="str">
        <f t="shared" si="61"/>
        <v/>
      </c>
      <c r="K190" s="2">
        <f t="shared" si="62"/>
        <v>0.5719198867084766</v>
      </c>
      <c r="L190" s="50" t="str">
        <f t="shared" si="63"/>
        <v/>
      </c>
      <c r="M190" s="9" t="str">
        <f t="shared" si="64"/>
        <v/>
      </c>
      <c r="N190" s="8" t="str">
        <f t="shared" si="65"/>
        <v/>
      </c>
      <c r="O190" s="2" t="str">
        <f t="shared" si="66"/>
        <v>-</v>
      </c>
      <c r="P190" s="2" t="str">
        <f t="shared" si="67"/>
        <v>-</v>
      </c>
      <c r="Q190" s="2" t="str">
        <f t="shared" si="68"/>
        <v>-</v>
      </c>
      <c r="R190" s="2" t="str">
        <f t="shared" si="69"/>
        <v>-</v>
      </c>
      <c r="AS190" s="6" t="s">
        <v>2922</v>
      </c>
      <c r="AT190" s="5" t="s">
        <v>2422</v>
      </c>
      <c r="AU190">
        <v>1</v>
      </c>
      <c r="AW190" s="31">
        <v>5</v>
      </c>
      <c r="AX190" s="33">
        <v>117</v>
      </c>
      <c r="AY190" s="36">
        <f t="shared" si="70"/>
        <v>5117</v>
      </c>
      <c r="BA190" s="7" t="s">
        <v>31</v>
      </c>
    </row>
    <row r="191" spans="1:53" hidden="1" outlineLevel="1" x14ac:dyDescent="0.2">
      <c r="A191" s="6" t="s">
        <v>2395</v>
      </c>
      <c r="B191" s="5" t="s">
        <v>2422</v>
      </c>
      <c r="C191" s="21">
        <v>392680</v>
      </c>
      <c r="F191" s="20">
        <v>248100</v>
      </c>
      <c r="G191" s="20"/>
      <c r="H191" s="20">
        <v>135549</v>
      </c>
      <c r="I191" s="1">
        <v>134894</v>
      </c>
      <c r="J191" s="2" t="str">
        <f t="shared" si="61"/>
        <v/>
      </c>
      <c r="K191" s="2">
        <f t="shared" si="62"/>
        <v>0.54370818218460293</v>
      </c>
      <c r="L191" s="50" t="str">
        <f t="shared" si="63"/>
        <v/>
      </c>
      <c r="M191" s="9" t="str">
        <f t="shared" si="64"/>
        <v/>
      </c>
      <c r="N191" s="8" t="str">
        <f t="shared" si="65"/>
        <v/>
      </c>
      <c r="O191" s="2" t="str">
        <f t="shared" si="66"/>
        <v>-</v>
      </c>
      <c r="P191" s="2" t="str">
        <f t="shared" si="67"/>
        <v>-</v>
      </c>
      <c r="Q191" s="2" t="str">
        <f t="shared" si="68"/>
        <v>-</v>
      </c>
      <c r="R191" s="2" t="str">
        <f t="shared" si="69"/>
        <v>-</v>
      </c>
      <c r="AS191" s="6" t="s">
        <v>2395</v>
      </c>
      <c r="AT191" s="5" t="s">
        <v>2422</v>
      </c>
      <c r="AU191">
        <v>2</v>
      </c>
      <c r="AW191" s="31">
        <v>5</v>
      </c>
      <c r="AX191" s="33">
        <v>119</v>
      </c>
      <c r="AY191" s="36">
        <f t="shared" si="70"/>
        <v>5119</v>
      </c>
      <c r="BA191" s="7" t="s">
        <v>31</v>
      </c>
    </row>
    <row r="192" spans="1:53" hidden="1" outlineLevel="1" x14ac:dyDescent="0.2">
      <c r="A192" s="6" t="s">
        <v>661</v>
      </c>
      <c r="B192" s="5" t="s">
        <v>2422</v>
      </c>
      <c r="C192" s="21">
        <v>17948</v>
      </c>
      <c r="F192" s="20">
        <v>10528</v>
      </c>
      <c r="G192" s="20"/>
      <c r="H192" s="20">
        <v>5707</v>
      </c>
      <c r="I192" s="1">
        <v>5603</v>
      </c>
      <c r="J192" s="2" t="str">
        <f t="shared" si="61"/>
        <v/>
      </c>
      <c r="K192" s="2">
        <f t="shared" si="62"/>
        <v>0.53219984802431608</v>
      </c>
      <c r="L192" s="50" t="str">
        <f t="shared" si="63"/>
        <v/>
      </c>
      <c r="M192" s="9" t="str">
        <f t="shared" si="64"/>
        <v/>
      </c>
      <c r="N192" s="8" t="str">
        <f t="shared" si="65"/>
        <v/>
      </c>
      <c r="O192" s="2" t="str">
        <f t="shared" si="66"/>
        <v>-</v>
      </c>
      <c r="P192" s="2" t="str">
        <f t="shared" si="67"/>
        <v>-</v>
      </c>
      <c r="Q192" s="2" t="str">
        <f t="shared" si="68"/>
        <v>-</v>
      </c>
      <c r="R192" s="2" t="str">
        <f t="shared" si="69"/>
        <v>-</v>
      </c>
      <c r="AS192" s="6" t="s">
        <v>661</v>
      </c>
      <c r="AT192" s="5" t="s">
        <v>2422</v>
      </c>
      <c r="AU192">
        <v>1</v>
      </c>
      <c r="AW192" s="31">
        <v>5</v>
      </c>
      <c r="AX192" s="33">
        <v>121</v>
      </c>
      <c r="AY192" s="36">
        <f t="shared" si="70"/>
        <v>5121</v>
      </c>
      <c r="BA192" s="7" t="s">
        <v>31</v>
      </c>
    </row>
    <row r="193" spans="1:53" hidden="1" outlineLevel="1" x14ac:dyDescent="0.2">
      <c r="A193" s="6" t="s">
        <v>917</v>
      </c>
      <c r="B193" s="5" t="s">
        <v>2422</v>
      </c>
      <c r="C193" s="21">
        <v>25439</v>
      </c>
      <c r="F193" s="20">
        <v>12410</v>
      </c>
      <c r="G193" s="20"/>
      <c r="H193" s="20">
        <v>5941</v>
      </c>
      <c r="I193" s="1">
        <v>5754</v>
      </c>
      <c r="J193" s="2" t="str">
        <f t="shared" si="61"/>
        <v/>
      </c>
      <c r="K193" s="2">
        <f t="shared" si="62"/>
        <v>0.46365834004834811</v>
      </c>
      <c r="L193" s="50" t="str">
        <f t="shared" si="63"/>
        <v/>
      </c>
      <c r="M193" s="9" t="str">
        <f t="shared" si="64"/>
        <v/>
      </c>
      <c r="N193" s="8" t="str">
        <f t="shared" si="65"/>
        <v/>
      </c>
      <c r="O193" s="2" t="str">
        <f t="shared" si="66"/>
        <v>-</v>
      </c>
      <c r="P193" s="2" t="str">
        <f t="shared" si="67"/>
        <v>-</v>
      </c>
      <c r="Q193" s="2" t="str">
        <f t="shared" si="68"/>
        <v>-</v>
      </c>
      <c r="R193" s="2" t="str">
        <f t="shared" si="69"/>
        <v>-</v>
      </c>
      <c r="AS193" s="6" t="s">
        <v>917</v>
      </c>
      <c r="AT193" s="5" t="s">
        <v>2422</v>
      </c>
      <c r="AU193">
        <v>1</v>
      </c>
      <c r="AW193" s="31">
        <v>5</v>
      </c>
      <c r="AX193" s="33">
        <v>123</v>
      </c>
      <c r="AY193" s="36">
        <f t="shared" si="70"/>
        <v>5123</v>
      </c>
      <c r="BA193" s="7" t="s">
        <v>31</v>
      </c>
    </row>
    <row r="194" spans="1:53" hidden="1" outlineLevel="1" x14ac:dyDescent="0.2">
      <c r="A194" s="6" t="s">
        <v>2889</v>
      </c>
      <c r="B194" s="5" t="s">
        <v>2422</v>
      </c>
      <c r="C194" s="21">
        <v>121421</v>
      </c>
      <c r="F194" s="20">
        <v>75819</v>
      </c>
      <c r="G194" s="20"/>
      <c r="H194" s="20">
        <v>41736</v>
      </c>
      <c r="I194" s="1">
        <v>41558</v>
      </c>
      <c r="J194" s="2" t="str">
        <f t="shared" si="61"/>
        <v/>
      </c>
      <c r="K194" s="2">
        <f t="shared" si="62"/>
        <v>0.54812118334454429</v>
      </c>
      <c r="L194" s="50" t="str">
        <f t="shared" si="63"/>
        <v/>
      </c>
      <c r="M194" s="9" t="str">
        <f t="shared" si="64"/>
        <v/>
      </c>
      <c r="N194" s="8" t="str">
        <f t="shared" si="65"/>
        <v/>
      </c>
      <c r="O194" s="2" t="str">
        <f t="shared" si="66"/>
        <v>-</v>
      </c>
      <c r="P194" s="2" t="str">
        <f t="shared" si="67"/>
        <v>-</v>
      </c>
      <c r="Q194" s="2" t="str">
        <f t="shared" si="68"/>
        <v>-</v>
      </c>
      <c r="R194" s="2" t="str">
        <f t="shared" si="69"/>
        <v>-</v>
      </c>
      <c r="AS194" s="6" t="s">
        <v>2889</v>
      </c>
      <c r="AT194" s="5" t="s">
        <v>2422</v>
      </c>
      <c r="AU194">
        <v>2</v>
      </c>
      <c r="AW194" s="31">
        <v>5</v>
      </c>
      <c r="AX194" s="33">
        <v>125</v>
      </c>
      <c r="AY194" s="36">
        <f t="shared" si="70"/>
        <v>5125</v>
      </c>
      <c r="BA194" s="7" t="s">
        <v>31</v>
      </c>
    </row>
    <row r="195" spans="1:53" hidden="1" outlineLevel="1" x14ac:dyDescent="0.2">
      <c r="A195" s="6" t="s">
        <v>2714</v>
      </c>
      <c r="B195" s="5" t="s">
        <v>2422</v>
      </c>
      <c r="C195" s="21">
        <v>10319</v>
      </c>
      <c r="F195" s="20">
        <v>5122</v>
      </c>
      <c r="G195" s="20"/>
      <c r="H195" s="20">
        <v>2878</v>
      </c>
      <c r="I195" s="1">
        <v>2849</v>
      </c>
      <c r="J195" s="2" t="str">
        <f t="shared" si="61"/>
        <v/>
      </c>
      <c r="K195" s="2">
        <f t="shared" si="62"/>
        <v>0.55622803592346737</v>
      </c>
      <c r="L195" s="50" t="str">
        <f t="shared" si="63"/>
        <v/>
      </c>
      <c r="M195" s="9" t="str">
        <f t="shared" si="64"/>
        <v/>
      </c>
      <c r="N195" s="8" t="str">
        <f t="shared" si="65"/>
        <v/>
      </c>
      <c r="O195" s="2" t="str">
        <f t="shared" si="66"/>
        <v>-</v>
      </c>
      <c r="P195" s="2" t="str">
        <f t="shared" si="67"/>
        <v>-</v>
      </c>
      <c r="Q195" s="2" t="str">
        <f t="shared" si="68"/>
        <v>-</v>
      </c>
      <c r="R195" s="2" t="str">
        <f t="shared" si="69"/>
        <v>-</v>
      </c>
      <c r="AS195" s="6" t="s">
        <v>2714</v>
      </c>
      <c r="AT195" s="5" t="s">
        <v>2422</v>
      </c>
      <c r="AU195">
        <v>4</v>
      </c>
      <c r="AW195" s="31">
        <v>5</v>
      </c>
      <c r="AX195" s="33">
        <v>127</v>
      </c>
      <c r="AY195" s="36">
        <f t="shared" si="70"/>
        <v>5127</v>
      </c>
      <c r="BA195" s="7" t="s">
        <v>31</v>
      </c>
    </row>
    <row r="196" spans="1:53" hidden="1" outlineLevel="1" x14ac:dyDescent="0.2">
      <c r="A196" s="6" t="s">
        <v>2257</v>
      </c>
      <c r="B196" s="5" t="s">
        <v>2422</v>
      </c>
      <c r="C196" s="21">
        <v>7958</v>
      </c>
      <c r="F196" s="20">
        <v>5880</v>
      </c>
      <c r="G196" s="20"/>
      <c r="H196" s="20">
        <v>3242</v>
      </c>
      <c r="I196" s="1">
        <v>3131</v>
      </c>
      <c r="J196" s="2" t="str">
        <f t="shared" ref="J196:J207" si="71">IF(D196&gt;0,I196/D196,"")</f>
        <v/>
      </c>
      <c r="K196" s="2">
        <f t="shared" ref="K196:K207" si="72">IF(F196&gt;0,I196/F196,"")</f>
        <v>0.53248299319727888</v>
      </c>
      <c r="L196" s="50" t="str">
        <f t="shared" ref="L196:L207" si="73">IF(S196&gt;0,RANK(S196,$S196:$AP196),"")</f>
        <v/>
      </c>
      <c r="M196" s="9" t="str">
        <f t="shared" ref="M196:M207" si="74">IF(T196&gt;0,RANK(T196,$S196:$AP196),"")</f>
        <v/>
      </c>
      <c r="N196" s="8" t="str">
        <f t="shared" ref="N196:N207" si="75">IF(U196&gt;0,RANK(U196,$S196:$AP196),"")</f>
        <v/>
      </c>
      <c r="O196" s="2" t="str">
        <f t="shared" ref="O196:O207" si="76">IF(SUM($S196:$AO196)=0,"-",S196/SUM($S196:$AO196))</f>
        <v>-</v>
      </c>
      <c r="P196" s="2" t="str">
        <f t="shared" ref="P196:P207" si="77">IF(SUM($S196:$AO196)=0,"-",T196/SUM($S196:$AO196))</f>
        <v>-</v>
      </c>
      <c r="Q196" s="2" t="str">
        <f t="shared" ref="Q196:Q207" si="78">IF(SUM($S196:$AO196)=0,"-",U196/SUM($S196:$AO196))</f>
        <v>-</v>
      </c>
      <c r="R196" s="2" t="str">
        <f t="shared" ref="R196:R207" si="79">IF(SUM($S196:$AO196)=0,"-",(1-O196-P196-Q196))</f>
        <v>-</v>
      </c>
      <c r="AS196" s="6" t="s">
        <v>2257</v>
      </c>
      <c r="AT196" s="5" t="s">
        <v>2422</v>
      </c>
      <c r="AU196">
        <v>0</v>
      </c>
      <c r="AW196" s="31">
        <v>5</v>
      </c>
      <c r="AX196" s="33">
        <v>129</v>
      </c>
      <c r="AY196" s="36">
        <f t="shared" ref="AY196:AY206" si="80">1000*AW196+AX196</f>
        <v>5129</v>
      </c>
      <c r="BA196" s="7" t="s">
        <v>31</v>
      </c>
    </row>
    <row r="197" spans="1:53" hidden="1" outlineLevel="1" x14ac:dyDescent="0.2">
      <c r="A197" s="6" t="s">
        <v>2685</v>
      </c>
      <c r="B197" s="5" t="s">
        <v>2422</v>
      </c>
      <c r="C197" s="21">
        <v>127753</v>
      </c>
      <c r="F197" s="20">
        <v>71067</v>
      </c>
      <c r="G197" s="20"/>
      <c r="H197" s="20">
        <v>33287</v>
      </c>
      <c r="I197" s="1">
        <v>33129</v>
      </c>
      <c r="J197" s="2" t="str">
        <f t="shared" si="71"/>
        <v/>
      </c>
      <c r="K197" s="2">
        <f t="shared" si="72"/>
        <v>0.46616573092996749</v>
      </c>
      <c r="L197" s="50" t="str">
        <f t="shared" si="73"/>
        <v/>
      </c>
      <c r="M197" s="9" t="str">
        <f t="shared" si="74"/>
        <v/>
      </c>
      <c r="N197" s="8" t="str">
        <f t="shared" si="75"/>
        <v/>
      </c>
      <c r="O197" s="2" t="str">
        <f t="shared" si="76"/>
        <v>-</v>
      </c>
      <c r="P197" s="2" t="str">
        <f t="shared" si="77"/>
        <v>-</v>
      </c>
      <c r="Q197" s="2" t="str">
        <f t="shared" si="78"/>
        <v>-</v>
      </c>
      <c r="R197" s="2" t="str">
        <f t="shared" si="79"/>
        <v>-</v>
      </c>
      <c r="AS197" s="6" t="s">
        <v>2685</v>
      </c>
      <c r="AT197" s="5" t="s">
        <v>2422</v>
      </c>
      <c r="AU197">
        <v>0</v>
      </c>
      <c r="AW197" s="31">
        <v>5</v>
      </c>
      <c r="AX197" s="33">
        <v>131</v>
      </c>
      <c r="AY197" s="36">
        <f t="shared" si="80"/>
        <v>5131</v>
      </c>
      <c r="BA197" s="7" t="s">
        <v>31</v>
      </c>
    </row>
    <row r="198" spans="1:53" hidden="1" outlineLevel="1" x14ac:dyDescent="0.2">
      <c r="A198" s="6" t="s">
        <v>2600</v>
      </c>
      <c r="B198" s="5" t="s">
        <v>2422</v>
      </c>
      <c r="C198" s="21">
        <v>17139</v>
      </c>
      <c r="F198" s="20">
        <v>6742</v>
      </c>
      <c r="G198" s="20"/>
      <c r="H198" s="20">
        <v>3226</v>
      </c>
      <c r="I198" s="1">
        <v>3192</v>
      </c>
      <c r="J198" s="2" t="str">
        <f t="shared" si="71"/>
        <v/>
      </c>
      <c r="K198" s="2">
        <f t="shared" si="72"/>
        <v>0.47345001483239396</v>
      </c>
      <c r="L198" s="50" t="str">
        <f t="shared" si="73"/>
        <v/>
      </c>
      <c r="M198" s="9" t="str">
        <f t="shared" si="74"/>
        <v/>
      </c>
      <c r="N198" s="8" t="str">
        <f t="shared" si="75"/>
        <v/>
      </c>
      <c r="O198" s="2" t="str">
        <f t="shared" si="76"/>
        <v>-</v>
      </c>
      <c r="P198" s="2" t="str">
        <f t="shared" si="77"/>
        <v>-</v>
      </c>
      <c r="Q198" s="2" t="str">
        <f t="shared" si="78"/>
        <v>-</v>
      </c>
      <c r="R198" s="2" t="str">
        <f t="shared" si="79"/>
        <v>-</v>
      </c>
      <c r="AS198" s="6" t="s">
        <v>2600</v>
      </c>
      <c r="AT198" s="5" t="s">
        <v>2422</v>
      </c>
      <c r="AU198">
        <v>4</v>
      </c>
      <c r="AW198" s="31">
        <v>5</v>
      </c>
      <c r="AX198" s="33">
        <v>133</v>
      </c>
      <c r="AY198" s="36">
        <f t="shared" si="80"/>
        <v>5133</v>
      </c>
      <c r="BA198" s="7" t="s">
        <v>31</v>
      </c>
    </row>
    <row r="199" spans="1:53" hidden="1" outlineLevel="1" x14ac:dyDescent="0.2">
      <c r="A199" s="6" t="s">
        <v>2686</v>
      </c>
      <c r="B199" s="5" t="s">
        <v>2422</v>
      </c>
      <c r="C199" s="21">
        <v>17366</v>
      </c>
      <c r="F199" s="20">
        <v>11058</v>
      </c>
      <c r="G199" s="20"/>
      <c r="H199" s="20">
        <v>5713</v>
      </c>
      <c r="I199" s="1">
        <v>5640</v>
      </c>
      <c r="J199" s="2" t="str">
        <f t="shared" si="71"/>
        <v/>
      </c>
      <c r="K199" s="2">
        <f t="shared" si="72"/>
        <v>0.51003798155181768</v>
      </c>
      <c r="L199" s="50" t="str">
        <f t="shared" si="73"/>
        <v/>
      </c>
      <c r="M199" s="9" t="str">
        <f t="shared" si="74"/>
        <v/>
      </c>
      <c r="N199" s="8" t="str">
        <f t="shared" si="75"/>
        <v/>
      </c>
      <c r="O199" s="2" t="str">
        <f t="shared" si="76"/>
        <v>-</v>
      </c>
      <c r="P199" s="2" t="str">
        <f t="shared" si="77"/>
        <v>-</v>
      </c>
      <c r="Q199" s="2" t="str">
        <f t="shared" si="78"/>
        <v>-</v>
      </c>
      <c r="R199" s="2" t="str">
        <f t="shared" si="79"/>
        <v>-</v>
      </c>
      <c r="AS199" s="6" t="s">
        <v>2686</v>
      </c>
      <c r="AT199" s="5" t="s">
        <v>2422</v>
      </c>
      <c r="AU199">
        <v>1</v>
      </c>
      <c r="AW199" s="31">
        <v>5</v>
      </c>
      <c r="AX199" s="33">
        <v>135</v>
      </c>
      <c r="AY199" s="36">
        <f t="shared" si="80"/>
        <v>5135</v>
      </c>
      <c r="BA199" s="7" t="s">
        <v>31</v>
      </c>
    </row>
    <row r="200" spans="1:53" hidden="1" outlineLevel="1" x14ac:dyDescent="0.2">
      <c r="A200" s="6" t="s">
        <v>1514</v>
      </c>
      <c r="B200" s="5" t="s">
        <v>2422</v>
      </c>
      <c r="C200" s="21">
        <v>12457</v>
      </c>
      <c r="F200" s="20">
        <v>8109</v>
      </c>
      <c r="G200" s="20"/>
      <c r="H200" s="20">
        <v>4483</v>
      </c>
      <c r="I200" s="1">
        <v>4407</v>
      </c>
      <c r="J200" s="2" t="str">
        <f t="shared" si="71"/>
        <v/>
      </c>
      <c r="K200" s="2">
        <f t="shared" si="72"/>
        <v>0.54347021827598962</v>
      </c>
      <c r="L200" s="50" t="str">
        <f t="shared" si="73"/>
        <v/>
      </c>
      <c r="M200" s="9" t="str">
        <f t="shared" si="74"/>
        <v/>
      </c>
      <c r="N200" s="8" t="str">
        <f t="shared" si="75"/>
        <v/>
      </c>
      <c r="O200" s="2" t="str">
        <f t="shared" si="76"/>
        <v>-</v>
      </c>
      <c r="P200" s="2" t="str">
        <f t="shared" si="77"/>
        <v>-</v>
      </c>
      <c r="Q200" s="2" t="str">
        <f t="shared" si="78"/>
        <v>-</v>
      </c>
      <c r="R200" s="2" t="str">
        <f t="shared" si="79"/>
        <v>-</v>
      </c>
      <c r="AS200" s="6" t="s">
        <v>1514</v>
      </c>
      <c r="AT200" s="5" t="s">
        <v>2422</v>
      </c>
      <c r="AU200">
        <v>1</v>
      </c>
      <c r="AW200" s="31">
        <v>5</v>
      </c>
      <c r="AX200" s="33">
        <v>137</v>
      </c>
      <c r="AY200" s="36">
        <f t="shared" si="80"/>
        <v>5137</v>
      </c>
      <c r="BA200" s="7" t="s">
        <v>31</v>
      </c>
    </row>
    <row r="201" spans="1:53" hidden="1" outlineLevel="1" x14ac:dyDescent="0.2">
      <c r="A201" s="6" t="s">
        <v>2650</v>
      </c>
      <c r="B201" s="5" t="s">
        <v>2422</v>
      </c>
      <c r="C201" s="21">
        <v>39126</v>
      </c>
      <c r="F201" s="20">
        <v>27746</v>
      </c>
      <c r="G201" s="20"/>
      <c r="H201" s="20">
        <v>12872</v>
      </c>
      <c r="I201" s="1">
        <v>12215</v>
      </c>
      <c r="J201" s="2" t="str">
        <f t="shared" si="71"/>
        <v/>
      </c>
      <c r="K201" s="2">
        <f t="shared" si="72"/>
        <v>0.44024363872269878</v>
      </c>
      <c r="L201" s="50" t="str">
        <f t="shared" si="73"/>
        <v/>
      </c>
      <c r="M201" s="9" t="str">
        <f t="shared" si="74"/>
        <v/>
      </c>
      <c r="N201" s="8" t="str">
        <f t="shared" si="75"/>
        <v/>
      </c>
      <c r="O201" s="2" t="str">
        <f t="shared" si="76"/>
        <v>-</v>
      </c>
      <c r="P201" s="2" t="str">
        <f t="shared" si="77"/>
        <v>-</v>
      </c>
      <c r="Q201" s="2" t="str">
        <f t="shared" si="78"/>
        <v>-</v>
      </c>
      <c r="R201" s="2" t="str">
        <f t="shared" si="79"/>
        <v>-</v>
      </c>
      <c r="AS201" s="6" t="s">
        <v>2650</v>
      </c>
      <c r="AT201" s="5" t="s">
        <v>2422</v>
      </c>
      <c r="AU201">
        <v>4</v>
      </c>
      <c r="AW201" s="31">
        <v>5</v>
      </c>
      <c r="AX201" s="33">
        <v>139</v>
      </c>
      <c r="AY201" s="36">
        <f t="shared" si="80"/>
        <v>5139</v>
      </c>
      <c r="BA201" s="7" t="s">
        <v>31</v>
      </c>
    </row>
    <row r="202" spans="1:53" hidden="1" outlineLevel="1" x14ac:dyDescent="0.2">
      <c r="A202" s="6" t="s">
        <v>1636</v>
      </c>
      <c r="B202" s="5" t="s">
        <v>2422</v>
      </c>
      <c r="C202" s="21">
        <v>16603</v>
      </c>
      <c r="F202" s="20">
        <v>10508</v>
      </c>
      <c r="G202" s="20"/>
      <c r="H202" s="20">
        <v>6345</v>
      </c>
      <c r="I202" s="1">
        <v>6282</v>
      </c>
      <c r="J202" s="2" t="str">
        <f t="shared" si="71"/>
        <v/>
      </c>
      <c r="K202" s="2">
        <f t="shared" si="72"/>
        <v>0.59783022459078794</v>
      </c>
      <c r="L202" s="50" t="str">
        <f t="shared" si="73"/>
        <v/>
      </c>
      <c r="M202" s="9" t="str">
        <f t="shared" si="74"/>
        <v/>
      </c>
      <c r="N202" s="8" t="str">
        <f t="shared" si="75"/>
        <v/>
      </c>
      <c r="O202" s="2" t="str">
        <f t="shared" si="76"/>
        <v>-</v>
      </c>
      <c r="P202" s="2" t="str">
        <f t="shared" si="77"/>
        <v>-</v>
      </c>
      <c r="Q202" s="2" t="str">
        <f t="shared" si="78"/>
        <v>-</v>
      </c>
      <c r="R202" s="2" t="str">
        <f t="shared" si="79"/>
        <v>-</v>
      </c>
      <c r="AS202" s="6" t="s">
        <v>1636</v>
      </c>
      <c r="AT202" s="5" t="s">
        <v>2422</v>
      </c>
      <c r="AU202">
        <v>2</v>
      </c>
      <c r="AW202" s="31">
        <v>5</v>
      </c>
      <c r="AX202" s="33">
        <v>141</v>
      </c>
      <c r="AY202" s="36">
        <f t="shared" si="80"/>
        <v>5141</v>
      </c>
      <c r="BA202" s="7" t="s">
        <v>31</v>
      </c>
    </row>
    <row r="203" spans="1:53" hidden="1" outlineLevel="1" x14ac:dyDescent="0.2">
      <c r="A203" s="6" t="s">
        <v>2086</v>
      </c>
      <c r="B203" s="5" t="s">
        <v>2422</v>
      </c>
      <c r="C203" s="21">
        <v>236961</v>
      </c>
      <c r="F203" s="20">
        <v>132411</v>
      </c>
      <c r="G203" s="20"/>
      <c r="H203" s="20">
        <v>66147</v>
      </c>
      <c r="I203" s="1">
        <v>65772</v>
      </c>
      <c r="J203" s="2" t="str">
        <f t="shared" si="71"/>
        <v/>
      </c>
      <c r="K203" s="2">
        <f t="shared" si="72"/>
        <v>0.49672610281623131</v>
      </c>
      <c r="L203" s="50" t="str">
        <f t="shared" si="73"/>
        <v/>
      </c>
      <c r="M203" s="9" t="str">
        <f t="shared" si="74"/>
        <v/>
      </c>
      <c r="N203" s="8" t="str">
        <f t="shared" si="75"/>
        <v/>
      </c>
      <c r="O203" s="2" t="str">
        <f t="shared" si="76"/>
        <v>-</v>
      </c>
      <c r="P203" s="2" t="str">
        <f t="shared" si="77"/>
        <v>-</v>
      </c>
      <c r="Q203" s="2" t="str">
        <f t="shared" si="78"/>
        <v>-</v>
      </c>
      <c r="R203" s="2" t="str">
        <f t="shared" si="79"/>
        <v>-</v>
      </c>
      <c r="AS203" s="6" t="s">
        <v>2086</v>
      </c>
      <c r="AT203" s="5" t="s">
        <v>2422</v>
      </c>
      <c r="AU203">
        <v>3</v>
      </c>
      <c r="AW203" s="31">
        <v>5</v>
      </c>
      <c r="AX203" s="33">
        <v>143</v>
      </c>
      <c r="AY203" s="36">
        <f t="shared" si="80"/>
        <v>5143</v>
      </c>
      <c r="BA203" s="7" t="s">
        <v>31</v>
      </c>
    </row>
    <row r="204" spans="1:53" hidden="1" outlineLevel="1" x14ac:dyDescent="0.2">
      <c r="A204" s="6" t="s">
        <v>690</v>
      </c>
      <c r="B204" s="5" t="s">
        <v>2422</v>
      </c>
      <c r="C204" s="21">
        <v>78727</v>
      </c>
      <c r="F204" s="20">
        <v>43954</v>
      </c>
      <c r="G204" s="20"/>
      <c r="H204" s="20">
        <v>22246</v>
      </c>
      <c r="I204" s="1">
        <v>22014</v>
      </c>
      <c r="J204" s="2" t="str">
        <f t="shared" si="71"/>
        <v/>
      </c>
      <c r="K204" s="2">
        <f t="shared" si="72"/>
        <v>0.5008417891431951</v>
      </c>
      <c r="L204" s="50" t="str">
        <f t="shared" si="73"/>
        <v/>
      </c>
      <c r="M204" s="9" t="str">
        <f t="shared" si="74"/>
        <v/>
      </c>
      <c r="N204" s="8" t="str">
        <f t="shared" si="75"/>
        <v/>
      </c>
      <c r="O204" s="2" t="str">
        <f t="shared" si="76"/>
        <v>-</v>
      </c>
      <c r="P204" s="2" t="str">
        <f t="shared" si="77"/>
        <v>-</v>
      </c>
      <c r="Q204" s="2" t="str">
        <f t="shared" si="78"/>
        <v>-</v>
      </c>
      <c r="R204" s="2" t="str">
        <f t="shared" si="79"/>
        <v>-</v>
      </c>
      <c r="AS204" s="6" t="s">
        <v>690</v>
      </c>
      <c r="AT204" s="5" t="s">
        <v>2422</v>
      </c>
      <c r="AU204">
        <v>2</v>
      </c>
      <c r="AW204" s="31">
        <v>5</v>
      </c>
      <c r="AX204" s="33">
        <v>145</v>
      </c>
      <c r="AY204" s="36">
        <f t="shared" si="80"/>
        <v>5145</v>
      </c>
      <c r="BA204" s="7" t="s">
        <v>31</v>
      </c>
    </row>
    <row r="205" spans="1:53" hidden="1" outlineLevel="1" x14ac:dyDescent="0.2">
      <c r="A205" s="6" t="s">
        <v>938</v>
      </c>
      <c r="B205" s="5" t="s">
        <v>2422</v>
      </c>
      <c r="C205" s="21">
        <v>6490</v>
      </c>
      <c r="F205" s="20">
        <v>4545</v>
      </c>
      <c r="G205" s="20"/>
      <c r="H205" s="20">
        <v>2120</v>
      </c>
      <c r="I205" s="1">
        <v>2077</v>
      </c>
      <c r="J205" s="2" t="str">
        <f t="shared" si="71"/>
        <v/>
      </c>
      <c r="K205" s="2">
        <f t="shared" si="72"/>
        <v>0.45698569856985699</v>
      </c>
      <c r="L205" s="50" t="str">
        <f t="shared" si="73"/>
        <v/>
      </c>
      <c r="M205" s="9" t="str">
        <f t="shared" si="74"/>
        <v/>
      </c>
      <c r="N205" s="8" t="str">
        <f t="shared" si="75"/>
        <v/>
      </c>
      <c r="O205" s="2" t="str">
        <f t="shared" si="76"/>
        <v>-</v>
      </c>
      <c r="P205" s="2" t="str">
        <f t="shared" si="77"/>
        <v>-</v>
      </c>
      <c r="Q205" s="2" t="str">
        <f t="shared" si="78"/>
        <v>-</v>
      </c>
      <c r="R205" s="2" t="str">
        <f t="shared" si="79"/>
        <v>-</v>
      </c>
      <c r="AS205" s="6" t="s">
        <v>938</v>
      </c>
      <c r="AT205" s="5" t="s">
        <v>2422</v>
      </c>
      <c r="AU205">
        <v>1</v>
      </c>
      <c r="AW205" s="31">
        <v>5</v>
      </c>
      <c r="AX205" s="33">
        <v>147</v>
      </c>
      <c r="AY205" s="36">
        <f t="shared" si="80"/>
        <v>5147</v>
      </c>
      <c r="BA205" s="7" t="s">
        <v>31</v>
      </c>
    </row>
    <row r="206" spans="1:53" hidden="1" outlineLevel="1" x14ac:dyDescent="0.2">
      <c r="A206" s="6" t="s">
        <v>418</v>
      </c>
      <c r="B206" s="5" t="s">
        <v>2422</v>
      </c>
      <c r="C206" s="21">
        <v>21535</v>
      </c>
      <c r="F206" s="20">
        <v>10444</v>
      </c>
      <c r="G206" s="20"/>
      <c r="H206" s="20">
        <v>5367</v>
      </c>
      <c r="I206" s="1">
        <v>5305</v>
      </c>
      <c r="J206" s="2" t="str">
        <f t="shared" si="71"/>
        <v/>
      </c>
      <c r="K206" s="2">
        <f t="shared" si="72"/>
        <v>0.50794714668709307</v>
      </c>
      <c r="L206" s="50" t="str">
        <f t="shared" si="73"/>
        <v/>
      </c>
      <c r="M206" s="9" t="str">
        <f t="shared" si="74"/>
        <v/>
      </c>
      <c r="N206" s="8" t="str">
        <f t="shared" si="75"/>
        <v/>
      </c>
      <c r="O206" s="2" t="str">
        <f t="shared" si="76"/>
        <v>-</v>
      </c>
      <c r="P206" s="2" t="str">
        <f t="shared" si="77"/>
        <v>-</v>
      </c>
      <c r="Q206" s="2" t="str">
        <f t="shared" si="78"/>
        <v>-</v>
      </c>
      <c r="R206" s="2" t="str">
        <f t="shared" si="79"/>
        <v>-</v>
      </c>
      <c r="AS206" s="6" t="s">
        <v>418</v>
      </c>
      <c r="AT206" s="5" t="s">
        <v>2422</v>
      </c>
      <c r="AU206">
        <v>4</v>
      </c>
      <c r="AW206" s="31">
        <v>5</v>
      </c>
      <c r="AX206" s="33">
        <v>149</v>
      </c>
      <c r="AY206" s="36">
        <f t="shared" si="80"/>
        <v>5149</v>
      </c>
      <c r="BA206" s="7" t="s">
        <v>31</v>
      </c>
    </row>
    <row r="207" spans="1:53" collapsed="1" x14ac:dyDescent="0.2">
      <c r="A207" s="6" t="s">
        <v>2912</v>
      </c>
      <c r="B207" s="5" t="s">
        <v>2343</v>
      </c>
      <c r="C207" s="1">
        <f>SUM(C132:C206)</f>
        <v>3013825</v>
      </c>
      <c r="D207" s="56">
        <v>2261000</v>
      </c>
      <c r="E207" s="56">
        <v>2158000</v>
      </c>
      <c r="F207" s="20">
        <f>SUM(F132:F206)</f>
        <v>1784014</v>
      </c>
      <c r="G207" s="20"/>
      <c r="H207" s="20">
        <f>SUM(H132:H206)</f>
        <v>898793</v>
      </c>
      <c r="I207" s="1">
        <v>889298</v>
      </c>
      <c r="J207" s="2">
        <f t="shared" si="71"/>
        <v>0.3933206545776205</v>
      </c>
      <c r="K207" s="2">
        <f t="shared" si="72"/>
        <v>0.49848151415852116</v>
      </c>
      <c r="L207" s="50" t="str">
        <f t="shared" si="73"/>
        <v/>
      </c>
      <c r="M207" s="9" t="str">
        <f t="shared" si="74"/>
        <v/>
      </c>
      <c r="N207" s="8" t="str">
        <f t="shared" si="75"/>
        <v/>
      </c>
      <c r="O207" s="2" t="str">
        <f t="shared" si="76"/>
        <v>-</v>
      </c>
      <c r="P207" s="2" t="str">
        <f t="shared" si="77"/>
        <v>-</v>
      </c>
      <c r="Q207" s="2" t="str">
        <f t="shared" si="78"/>
        <v>-</v>
      </c>
      <c r="R207" s="2" t="str">
        <f t="shared" si="79"/>
        <v>-</v>
      </c>
      <c r="AS207" s="6" t="s">
        <v>2912</v>
      </c>
      <c r="AT207" s="5" t="s">
        <v>2343</v>
      </c>
      <c r="AW207" s="31">
        <v>5</v>
      </c>
      <c r="AX207" s="33"/>
      <c r="AY207" s="31">
        <v>5</v>
      </c>
      <c r="BA207" s="7" t="s">
        <v>2146</v>
      </c>
    </row>
    <row r="208" spans="1:53" x14ac:dyDescent="0.2">
      <c r="A208" s="6"/>
      <c r="B208" s="6"/>
      <c r="C208" s="21"/>
      <c r="F208" s="20"/>
      <c r="G208" s="20"/>
      <c r="H208" s="20"/>
      <c r="J208" s="2"/>
      <c r="K208" s="2"/>
      <c r="L208" s="50"/>
      <c r="M208" s="9"/>
      <c r="N208" s="8"/>
      <c r="AS208" s="6"/>
      <c r="AT208" s="6"/>
      <c r="AW208" s="31"/>
      <c r="AX208" s="33"/>
      <c r="AY208" s="36"/>
    </row>
    <row r="209" spans="1:70" hidden="1" outlineLevel="1" x14ac:dyDescent="0.2">
      <c r="A209" s="6" t="s">
        <v>2519</v>
      </c>
      <c r="B209" s="6" t="s">
        <v>1961</v>
      </c>
      <c r="C209" s="21">
        <v>1666753</v>
      </c>
      <c r="F209" s="1">
        <f t="shared" ref="F209:F240" si="81">SUM(S209:AP209)</f>
        <v>881491</v>
      </c>
      <c r="H209" s="1">
        <f>BO209</f>
        <v>587501</v>
      </c>
      <c r="I209" s="1">
        <v>561767</v>
      </c>
      <c r="J209" s="2" t="str">
        <f t="shared" ref="J209:J240" si="82">IF(D209&gt;0,I209/D209,"")</f>
        <v/>
      </c>
      <c r="K209" s="2">
        <f t="shared" ref="K209:K240" si="83">IF(F209&gt;0,I209/F209,"")</f>
        <v>0.63729181579845962</v>
      </c>
      <c r="L209" s="50">
        <f t="shared" ref="L209:L240" si="84">IF(S209&gt;0,RANK(S209,$S209:$AP209),"")</f>
        <v>1</v>
      </c>
      <c r="M209" s="9">
        <f t="shared" ref="M209:M240" si="85">IF(T209&gt;0,RANK(T209,$S209:$AP209),"")</f>
        <v>3</v>
      </c>
      <c r="N209" s="8">
        <f t="shared" ref="N209:N240" si="86">IF(U209&gt;0,RANK(U209,$S209:$AP209),"")</f>
        <v>2</v>
      </c>
      <c r="O209" s="2">
        <f t="shared" ref="O209:O240" si="87">IF(SUM($S209:$AO209)=0,"-",S209/SUM($S209:$AO209))</f>
        <v>0.55667011926789722</v>
      </c>
      <c r="P209" s="2">
        <f t="shared" ref="P209:P240" si="88">IF(SUM($S209:$AO209)=0,"-",T209/SUM($S209:$AO209))</f>
        <v>0.11047227273810185</v>
      </c>
      <c r="Q209" s="2">
        <f t="shared" ref="Q209:Q240" si="89">IF(SUM($S209:$AO209)=0,"-",U209/SUM($S209:$AO209))</f>
        <v>0.29165328925499823</v>
      </c>
      <c r="R209" s="2">
        <f t="shared" ref="R209:R240" si="90">IF(SUM($S209:$AO209)=0,"-",(1-O209-P209-Q209))</f>
        <v>4.120431873900271E-2</v>
      </c>
      <c r="S209" s="1">
        <v>490683</v>
      </c>
      <c r="T209" s="1">
        <v>97377</v>
      </c>
      <c r="U209" s="1">
        <v>257081</v>
      </c>
      <c r="V209" s="1">
        <v>4660</v>
      </c>
      <c r="W209" s="1">
        <v>6701</v>
      </c>
      <c r="Y209" s="1">
        <v>5858</v>
      </c>
      <c r="AB209" s="1">
        <v>16413</v>
      </c>
      <c r="AE209" s="1">
        <v>2688</v>
      </c>
      <c r="AP209">
        <v>30</v>
      </c>
      <c r="AS209" s="6" t="s">
        <v>2519</v>
      </c>
      <c r="AT209" s="6" t="s">
        <v>1961</v>
      </c>
      <c r="AU209">
        <v>0</v>
      </c>
      <c r="AW209" s="31">
        <v>6</v>
      </c>
      <c r="AX209" s="33">
        <v>1</v>
      </c>
      <c r="AY209" s="36">
        <f t="shared" ref="AY209:AY240" si="91">1000*AW209+AX209</f>
        <v>6001</v>
      </c>
      <c r="BA209" s="7" t="s">
        <v>31</v>
      </c>
      <c r="BO209" s="1">
        <f>SUM(BP209:BU209)</f>
        <v>587501</v>
      </c>
      <c r="BP209" s="1">
        <v>159500</v>
      </c>
      <c r="BR209" s="1">
        <v>428001</v>
      </c>
    </row>
    <row r="210" spans="1:70" hidden="1" outlineLevel="1" x14ac:dyDescent="0.2">
      <c r="A210" s="6" t="s">
        <v>2012</v>
      </c>
      <c r="B210" s="6" t="s">
        <v>1961</v>
      </c>
      <c r="C210" s="21">
        <v>1101</v>
      </c>
      <c r="F210" s="1">
        <f t="shared" si="81"/>
        <v>758</v>
      </c>
      <c r="H210" s="1">
        <f t="shared" ref="H210:H266" si="92">BO210</f>
        <v>626</v>
      </c>
      <c r="I210" s="1">
        <v>619</v>
      </c>
      <c r="J210" s="2" t="str">
        <f t="shared" si="82"/>
        <v/>
      </c>
      <c r="K210" s="2">
        <f t="shared" si="83"/>
        <v>0.81662269129287601</v>
      </c>
      <c r="L210" s="50">
        <f t="shared" si="84"/>
        <v>1</v>
      </c>
      <c r="M210" s="9">
        <f t="shared" si="85"/>
        <v>2</v>
      </c>
      <c r="N210" s="8">
        <f t="shared" si="86"/>
        <v>3</v>
      </c>
      <c r="O210" s="2">
        <f t="shared" si="87"/>
        <v>0.41160949868073876</v>
      </c>
      <c r="P210" s="2">
        <f t="shared" si="88"/>
        <v>0.27044854881266489</v>
      </c>
      <c r="Q210" s="2">
        <f t="shared" si="89"/>
        <v>0.26385224274406333</v>
      </c>
      <c r="R210" s="2">
        <f t="shared" si="90"/>
        <v>5.4089709762532967E-2</v>
      </c>
      <c r="S210" s="1">
        <v>312</v>
      </c>
      <c r="T210" s="1">
        <v>205</v>
      </c>
      <c r="U210" s="1">
        <v>200</v>
      </c>
      <c r="V210" s="1">
        <v>6</v>
      </c>
      <c r="W210" s="1">
        <v>5</v>
      </c>
      <c r="Y210" s="1">
        <v>3</v>
      </c>
      <c r="AB210" s="1">
        <v>25</v>
      </c>
      <c r="AE210" s="1">
        <v>2</v>
      </c>
      <c r="AP210">
        <v>0</v>
      </c>
      <c r="AS210" s="6" t="s">
        <v>2012</v>
      </c>
      <c r="AT210" s="6" t="s">
        <v>1961</v>
      </c>
      <c r="AU210">
        <v>4</v>
      </c>
      <c r="AW210" s="31">
        <v>6</v>
      </c>
      <c r="AX210" s="33">
        <v>3</v>
      </c>
      <c r="AY210" s="36">
        <f t="shared" si="91"/>
        <v>6003</v>
      </c>
      <c r="BA210" s="7" t="s">
        <v>31</v>
      </c>
      <c r="BO210" s="1">
        <f t="shared" ref="BO210:BO266" si="93">SUM(BP210:BU210)</f>
        <v>626</v>
      </c>
      <c r="BP210" s="1">
        <v>0</v>
      </c>
      <c r="BR210" s="1">
        <v>626</v>
      </c>
    </row>
    <row r="211" spans="1:70" hidden="1" outlineLevel="1" x14ac:dyDescent="0.2">
      <c r="A211" s="6" t="s">
        <v>3007</v>
      </c>
      <c r="B211" s="6" t="s">
        <v>1961</v>
      </c>
      <c r="C211" s="21">
        <v>39383</v>
      </c>
      <c r="F211" s="1">
        <f t="shared" si="81"/>
        <v>22305</v>
      </c>
      <c r="H211" s="1">
        <f t="shared" si="92"/>
        <v>17784</v>
      </c>
      <c r="I211" s="1">
        <v>17491</v>
      </c>
      <c r="J211" s="2" t="str">
        <f t="shared" si="82"/>
        <v/>
      </c>
      <c r="K211" s="2">
        <f t="shared" si="83"/>
        <v>0.78417395202869311</v>
      </c>
      <c r="L211" s="50">
        <f t="shared" si="84"/>
        <v>2</v>
      </c>
      <c r="M211" s="9">
        <f t="shared" si="85"/>
        <v>1</v>
      </c>
      <c r="N211" s="8">
        <f t="shared" si="86"/>
        <v>3</v>
      </c>
      <c r="O211" s="2">
        <f t="shared" si="87"/>
        <v>0.28803982241356113</v>
      </c>
      <c r="P211" s="2">
        <f t="shared" si="88"/>
        <v>0.44001973182653931</v>
      </c>
      <c r="Q211" s="2">
        <f t="shared" si="89"/>
        <v>0.20687026324050406</v>
      </c>
      <c r="R211" s="2">
        <f t="shared" si="90"/>
        <v>6.5070182519395448E-2</v>
      </c>
      <c r="S211" s="1">
        <v>6423</v>
      </c>
      <c r="T211" s="1">
        <v>9812</v>
      </c>
      <c r="U211" s="1">
        <v>4613</v>
      </c>
      <c r="V211" s="1">
        <v>295</v>
      </c>
      <c r="W211" s="1">
        <v>102</v>
      </c>
      <c r="Y211" s="1">
        <v>51</v>
      </c>
      <c r="AB211" s="1">
        <v>942</v>
      </c>
      <c r="AE211" s="1">
        <v>61</v>
      </c>
      <c r="AP211">
        <v>6</v>
      </c>
      <c r="AS211" s="6" t="s">
        <v>3007</v>
      </c>
      <c r="AT211" s="6" t="s">
        <v>1961</v>
      </c>
      <c r="AU211">
        <v>4</v>
      </c>
      <c r="AW211" s="31">
        <v>6</v>
      </c>
      <c r="AX211" s="33">
        <v>5</v>
      </c>
      <c r="AY211" s="36">
        <f t="shared" si="91"/>
        <v>6005</v>
      </c>
      <c r="BA211" s="7" t="s">
        <v>31</v>
      </c>
      <c r="BO211" s="1">
        <f t="shared" si="93"/>
        <v>17784</v>
      </c>
      <c r="BP211" s="1">
        <v>4991</v>
      </c>
      <c r="BR211" s="1">
        <v>12793</v>
      </c>
    </row>
    <row r="212" spans="1:70" hidden="1" outlineLevel="1" x14ac:dyDescent="0.2">
      <c r="A212" s="6" t="s">
        <v>1498</v>
      </c>
      <c r="B212" s="6" t="s">
        <v>1961</v>
      </c>
      <c r="C212" s="21">
        <v>231256</v>
      </c>
      <c r="F212" s="1">
        <f t="shared" si="81"/>
        <v>122741</v>
      </c>
      <c r="H212" s="1">
        <f t="shared" si="92"/>
        <v>90118</v>
      </c>
      <c r="I212" s="1">
        <v>89190</v>
      </c>
      <c r="J212" s="2" t="str">
        <f t="shared" si="82"/>
        <v/>
      </c>
      <c r="K212" s="2">
        <f t="shared" si="83"/>
        <v>0.72665205595522275</v>
      </c>
      <c r="L212" s="50">
        <f t="shared" si="84"/>
        <v>1</v>
      </c>
      <c r="M212" s="9">
        <f t="shared" si="85"/>
        <v>2</v>
      </c>
      <c r="N212" s="8">
        <f t="shared" si="86"/>
        <v>3</v>
      </c>
      <c r="O212" s="2">
        <f t="shared" si="87"/>
        <v>0.34997018436680583</v>
      </c>
      <c r="P212" s="2">
        <f t="shared" si="88"/>
        <v>0.34271640840065676</v>
      </c>
      <c r="Q212" s="2">
        <f t="shared" si="89"/>
        <v>0.24082862954279974</v>
      </c>
      <c r="R212" s="2">
        <f t="shared" si="90"/>
        <v>6.6484777689737679E-2</v>
      </c>
      <c r="S212" s="1">
        <v>42843</v>
      </c>
      <c r="T212" s="1">
        <v>41955</v>
      </c>
      <c r="U212" s="1">
        <v>29482</v>
      </c>
      <c r="V212" s="1">
        <v>1382</v>
      </c>
      <c r="W212" s="1">
        <v>936</v>
      </c>
      <c r="Y212" s="1">
        <v>1197</v>
      </c>
      <c r="AB212" s="1">
        <v>4241</v>
      </c>
      <c r="AE212" s="1">
        <v>383</v>
      </c>
      <c r="AP212">
        <v>322</v>
      </c>
      <c r="AS212" s="6" t="s">
        <v>1498</v>
      </c>
      <c r="AT212" s="6" t="s">
        <v>1961</v>
      </c>
      <c r="AU212">
        <v>1</v>
      </c>
      <c r="AW212" s="31">
        <v>6</v>
      </c>
      <c r="AX212" s="33">
        <v>7</v>
      </c>
      <c r="AY212" s="36">
        <f t="shared" si="91"/>
        <v>6007</v>
      </c>
      <c r="BA212" s="7" t="s">
        <v>31</v>
      </c>
      <c r="BO212" s="1">
        <f t="shared" si="93"/>
        <v>90118</v>
      </c>
      <c r="BP212" s="1">
        <v>23466</v>
      </c>
      <c r="BR212" s="1">
        <v>66652</v>
      </c>
    </row>
    <row r="213" spans="1:70" hidden="1" outlineLevel="1" x14ac:dyDescent="0.2">
      <c r="A213" s="6" t="s">
        <v>1853</v>
      </c>
      <c r="B213" s="6" t="s">
        <v>1961</v>
      </c>
      <c r="C213" s="21">
        <v>45602</v>
      </c>
      <c r="F213" s="1">
        <f t="shared" si="81"/>
        <v>29591</v>
      </c>
      <c r="H213" s="1">
        <f t="shared" si="92"/>
        <v>21927</v>
      </c>
      <c r="I213" s="1">
        <v>21524</v>
      </c>
      <c r="J213" s="2" t="str">
        <f t="shared" si="82"/>
        <v/>
      </c>
      <c r="K213" s="2">
        <f t="shared" si="83"/>
        <v>0.72738332601128719</v>
      </c>
      <c r="L213" s="50">
        <f t="shared" si="84"/>
        <v>2</v>
      </c>
      <c r="M213" s="9">
        <f t="shared" si="85"/>
        <v>1</v>
      </c>
      <c r="N213" s="8">
        <f t="shared" si="86"/>
        <v>3</v>
      </c>
      <c r="O213" s="2">
        <f t="shared" si="87"/>
        <v>0.2745051518438178</v>
      </c>
      <c r="P213" s="2">
        <f t="shared" si="88"/>
        <v>0.41567245119305857</v>
      </c>
      <c r="Q213" s="2">
        <f t="shared" si="89"/>
        <v>0.23159571583514099</v>
      </c>
      <c r="R213" s="2">
        <f t="shared" si="90"/>
        <v>7.82266811279827E-2</v>
      </c>
      <c r="S213" s="1">
        <v>8099</v>
      </c>
      <c r="T213" s="1">
        <v>12264</v>
      </c>
      <c r="U213" s="1">
        <v>6833</v>
      </c>
      <c r="V213" s="1">
        <v>447</v>
      </c>
      <c r="W213" s="1">
        <v>188</v>
      </c>
      <c r="Y213" s="1">
        <v>234</v>
      </c>
      <c r="AB213" s="1">
        <v>1345</v>
      </c>
      <c r="AE213" s="1">
        <v>94</v>
      </c>
      <c r="AP213">
        <v>87</v>
      </c>
      <c r="AS213" s="6" t="s">
        <v>1853</v>
      </c>
      <c r="AT213" s="6" t="s">
        <v>1961</v>
      </c>
      <c r="AU213">
        <v>4</v>
      </c>
      <c r="AW213" s="31">
        <v>6</v>
      </c>
      <c r="AX213" s="33">
        <v>9</v>
      </c>
      <c r="AY213" s="36">
        <f t="shared" si="91"/>
        <v>6009</v>
      </c>
      <c r="BA213" s="7" t="s">
        <v>31</v>
      </c>
      <c r="BO213" s="1">
        <f t="shared" si="93"/>
        <v>21927</v>
      </c>
      <c r="BP213" s="1">
        <v>5491</v>
      </c>
      <c r="BR213" s="1">
        <v>16436</v>
      </c>
    </row>
    <row r="214" spans="1:70" hidden="1" outlineLevel="1" x14ac:dyDescent="0.2">
      <c r="A214" s="6" t="s">
        <v>1845</v>
      </c>
      <c r="B214" s="6" t="s">
        <v>1961</v>
      </c>
      <c r="C214" s="21">
        <v>21627</v>
      </c>
      <c r="F214" s="1">
        <f t="shared" si="81"/>
        <v>8792</v>
      </c>
      <c r="H214" s="1">
        <f t="shared" si="92"/>
        <v>5815</v>
      </c>
      <c r="I214" s="1">
        <v>5688</v>
      </c>
      <c r="J214" s="2" t="str">
        <f t="shared" si="82"/>
        <v/>
      </c>
      <c r="K214" s="2">
        <f t="shared" si="83"/>
        <v>0.64695177434030937</v>
      </c>
      <c r="L214" s="50">
        <f t="shared" si="84"/>
        <v>2</v>
      </c>
      <c r="M214" s="9">
        <f t="shared" si="85"/>
        <v>1</v>
      </c>
      <c r="N214" s="8">
        <f t="shared" si="86"/>
        <v>3</v>
      </c>
      <c r="O214" s="2">
        <f t="shared" si="87"/>
        <v>0.31198817106460419</v>
      </c>
      <c r="P214" s="2">
        <f t="shared" si="88"/>
        <v>0.39399454049135579</v>
      </c>
      <c r="Q214" s="2">
        <f t="shared" si="89"/>
        <v>0.25170609645131936</v>
      </c>
      <c r="R214" s="2">
        <f t="shared" si="90"/>
        <v>4.2311191992720654E-2</v>
      </c>
      <c r="S214" s="1">
        <v>2743</v>
      </c>
      <c r="T214" s="1">
        <v>3464</v>
      </c>
      <c r="U214" s="1">
        <v>2213</v>
      </c>
      <c r="V214" s="1">
        <v>71</v>
      </c>
      <c r="W214" s="1">
        <v>20</v>
      </c>
      <c r="Y214" s="1">
        <v>6</v>
      </c>
      <c r="AB214" s="1">
        <v>254</v>
      </c>
      <c r="AE214" s="1">
        <v>21</v>
      </c>
      <c r="AP214">
        <v>0</v>
      </c>
      <c r="AS214" s="6" t="s">
        <v>1845</v>
      </c>
      <c r="AT214" s="6" t="s">
        <v>1961</v>
      </c>
      <c r="AU214">
        <v>3</v>
      </c>
      <c r="AW214" s="31">
        <v>6</v>
      </c>
      <c r="AX214" s="33">
        <v>11</v>
      </c>
      <c r="AY214" s="36">
        <f t="shared" si="91"/>
        <v>6011</v>
      </c>
      <c r="BA214" s="7" t="s">
        <v>31</v>
      </c>
      <c r="BO214" s="1">
        <f t="shared" si="93"/>
        <v>5815</v>
      </c>
      <c r="BP214" s="1">
        <v>2580</v>
      </c>
      <c r="BR214" s="1">
        <v>3235</v>
      </c>
    </row>
    <row r="215" spans="1:70" hidden="1" outlineLevel="1" x14ac:dyDescent="0.2">
      <c r="A215" s="6" t="s">
        <v>2193</v>
      </c>
      <c r="B215" s="6" t="s">
        <v>1961</v>
      </c>
      <c r="C215" s="21">
        <v>1150215</v>
      </c>
      <c r="F215" s="1">
        <f t="shared" si="81"/>
        <v>621309</v>
      </c>
      <c r="H215" s="1">
        <f t="shared" si="92"/>
        <v>423348</v>
      </c>
      <c r="I215" s="1">
        <v>402900</v>
      </c>
      <c r="J215" s="2" t="str">
        <f t="shared" si="82"/>
        <v/>
      </c>
      <c r="K215" s="2">
        <f t="shared" si="83"/>
        <v>0.64846960208205584</v>
      </c>
      <c r="L215" s="50">
        <f t="shared" si="84"/>
        <v>1</v>
      </c>
      <c r="M215" s="9">
        <f t="shared" si="85"/>
        <v>3</v>
      </c>
      <c r="N215" s="8">
        <f t="shared" si="86"/>
        <v>2</v>
      </c>
      <c r="O215" s="2">
        <f t="shared" si="87"/>
        <v>0.48952552025721813</v>
      </c>
      <c r="P215" s="2">
        <f t="shared" si="88"/>
        <v>0.19901672756355474</v>
      </c>
      <c r="Q215" s="2">
        <f t="shared" si="89"/>
        <v>0.26983394982698405</v>
      </c>
      <c r="R215" s="2">
        <f t="shared" si="90"/>
        <v>4.1623802352243056E-2</v>
      </c>
      <c r="S215" s="1">
        <v>303591</v>
      </c>
      <c r="T215" s="1">
        <v>123425</v>
      </c>
      <c r="U215" s="1">
        <v>167344</v>
      </c>
      <c r="V215" s="1">
        <v>4191</v>
      </c>
      <c r="W215" s="1">
        <v>2944</v>
      </c>
      <c r="Y215" s="1">
        <v>998</v>
      </c>
      <c r="AB215" s="1">
        <v>16057</v>
      </c>
      <c r="AE215" s="1">
        <v>1624</v>
      </c>
      <c r="AP215" s="1">
        <v>1135</v>
      </c>
      <c r="AS215" s="6" t="s">
        <v>2193</v>
      </c>
      <c r="AT215" s="6" t="s">
        <v>1961</v>
      </c>
      <c r="AU215">
        <v>0</v>
      </c>
      <c r="AW215" s="31">
        <v>6</v>
      </c>
      <c r="AX215" s="33">
        <v>13</v>
      </c>
      <c r="AY215" s="36">
        <f t="shared" si="91"/>
        <v>6013</v>
      </c>
      <c r="BA215" s="7" t="s">
        <v>31</v>
      </c>
      <c r="BO215" s="1">
        <f t="shared" si="93"/>
        <v>423348</v>
      </c>
      <c r="BP215" s="1">
        <v>132931</v>
      </c>
      <c r="BR215" s="1">
        <v>290417</v>
      </c>
    </row>
    <row r="216" spans="1:70" hidden="1" outlineLevel="1" x14ac:dyDescent="0.2">
      <c r="A216" s="6" t="s">
        <v>1822</v>
      </c>
      <c r="B216" s="6" t="s">
        <v>1961</v>
      </c>
      <c r="C216" s="21">
        <v>27828</v>
      </c>
      <c r="F216" s="1">
        <f t="shared" si="81"/>
        <v>14150</v>
      </c>
      <c r="H216" s="1">
        <f t="shared" si="92"/>
        <v>8439</v>
      </c>
      <c r="I216" s="1">
        <v>8259</v>
      </c>
      <c r="J216" s="2" t="str">
        <f t="shared" si="82"/>
        <v/>
      </c>
      <c r="K216" s="2">
        <f t="shared" si="83"/>
        <v>0.58367491166077734</v>
      </c>
      <c r="L216" s="50">
        <f t="shared" si="84"/>
        <v>2</v>
      </c>
      <c r="M216" s="9">
        <f t="shared" si="85"/>
        <v>1</v>
      </c>
      <c r="N216" s="8">
        <f t="shared" si="86"/>
        <v>3</v>
      </c>
      <c r="O216" s="2">
        <f t="shared" si="87"/>
        <v>0.30489787264117607</v>
      </c>
      <c r="P216" s="2">
        <f t="shared" si="88"/>
        <v>0.35599689023959291</v>
      </c>
      <c r="Q216" s="2">
        <f t="shared" si="89"/>
        <v>0.2625627252809386</v>
      </c>
      <c r="R216" s="2">
        <f t="shared" si="90"/>
        <v>7.6542511838292415E-2</v>
      </c>
      <c r="S216" s="1">
        <v>4314</v>
      </c>
      <c r="T216" s="1">
        <v>5037</v>
      </c>
      <c r="U216" s="1">
        <v>3715</v>
      </c>
      <c r="V216" s="1">
        <v>150</v>
      </c>
      <c r="W216" s="1">
        <v>106</v>
      </c>
      <c r="Y216" s="1">
        <v>116</v>
      </c>
      <c r="AB216" s="1">
        <v>628</v>
      </c>
      <c r="AE216" s="1">
        <v>83</v>
      </c>
      <c r="AP216">
        <v>1</v>
      </c>
      <c r="AS216" s="6" t="s">
        <v>1822</v>
      </c>
      <c r="AT216" s="6" t="s">
        <v>1961</v>
      </c>
      <c r="AU216">
        <v>2</v>
      </c>
      <c r="AW216" s="31">
        <v>6</v>
      </c>
      <c r="AX216" s="33">
        <v>15</v>
      </c>
      <c r="AY216" s="36">
        <f t="shared" si="91"/>
        <v>6015</v>
      </c>
      <c r="BA216" s="7" t="s">
        <v>31</v>
      </c>
      <c r="BO216" s="1">
        <f t="shared" si="93"/>
        <v>8439</v>
      </c>
      <c r="BP216" s="1">
        <v>2898</v>
      </c>
      <c r="BR216" s="1">
        <v>5541</v>
      </c>
    </row>
    <row r="217" spans="1:70" hidden="1" outlineLevel="1" x14ac:dyDescent="0.2">
      <c r="A217" s="6" t="s">
        <v>2079</v>
      </c>
      <c r="B217" s="6" t="s">
        <v>1961</v>
      </c>
      <c r="C217" s="21">
        <v>190678</v>
      </c>
      <c r="F217" s="1">
        <f t="shared" si="81"/>
        <v>121192</v>
      </c>
      <c r="H217" s="1">
        <f t="shared" si="92"/>
        <v>90730</v>
      </c>
      <c r="I217" s="1">
        <v>89189</v>
      </c>
      <c r="J217" s="2" t="str">
        <f t="shared" si="82"/>
        <v/>
      </c>
      <c r="K217" s="2">
        <f t="shared" si="83"/>
        <v>0.73593141461482603</v>
      </c>
      <c r="L217" s="50">
        <f t="shared" si="84"/>
        <v>2</v>
      </c>
      <c r="M217" s="9">
        <f t="shared" si="85"/>
        <v>1</v>
      </c>
      <c r="N217" s="8">
        <f t="shared" si="86"/>
        <v>3</v>
      </c>
      <c r="O217" s="2">
        <f t="shared" si="87"/>
        <v>0.28764521802313581</v>
      </c>
      <c r="P217" s="2">
        <f t="shared" si="88"/>
        <v>0.40264715839188842</v>
      </c>
      <c r="Q217" s="2">
        <f t="shared" si="89"/>
        <v>0.24008554136288199</v>
      </c>
      <c r="R217" s="2">
        <f t="shared" si="90"/>
        <v>6.962208222209379E-2</v>
      </c>
      <c r="S217" s="1">
        <v>34837</v>
      </c>
      <c r="T217" s="1">
        <v>48765</v>
      </c>
      <c r="U217" s="1">
        <v>29077</v>
      </c>
      <c r="V217" s="1">
        <v>1705</v>
      </c>
      <c r="W217" s="1">
        <v>676</v>
      </c>
      <c r="Y217" s="1">
        <v>925</v>
      </c>
      <c r="AB217" s="1">
        <v>4825</v>
      </c>
      <c r="AE217" s="1">
        <v>301</v>
      </c>
      <c r="AP217">
        <v>81</v>
      </c>
      <c r="AS217" s="6" t="s">
        <v>2079</v>
      </c>
      <c r="AT217" s="6" t="s">
        <v>1961</v>
      </c>
      <c r="AU217">
        <v>4</v>
      </c>
      <c r="AW217" s="31">
        <v>6</v>
      </c>
      <c r="AX217" s="33">
        <v>17</v>
      </c>
      <c r="AY217" s="36">
        <f t="shared" si="91"/>
        <v>6017</v>
      </c>
      <c r="BA217" s="7" t="s">
        <v>31</v>
      </c>
      <c r="BO217" s="1">
        <f t="shared" si="93"/>
        <v>90730</v>
      </c>
      <c r="BP217" s="1">
        <v>19018</v>
      </c>
      <c r="BR217" s="1">
        <v>71712</v>
      </c>
    </row>
    <row r="218" spans="1:70" hidden="1" outlineLevel="1" x14ac:dyDescent="0.2">
      <c r="A218" s="6" t="s">
        <v>2019</v>
      </c>
      <c r="B218" s="6" t="s">
        <v>1961</v>
      </c>
      <c r="C218" s="21">
        <v>994400</v>
      </c>
      <c r="F218" s="1">
        <f t="shared" si="81"/>
        <v>456891</v>
      </c>
      <c r="H218" s="1">
        <f t="shared" si="92"/>
        <v>256972</v>
      </c>
      <c r="I218" s="1">
        <v>251927</v>
      </c>
      <c r="J218" s="2" t="str">
        <f t="shared" si="82"/>
        <v/>
      </c>
      <c r="K218" s="2">
        <f t="shared" si="83"/>
        <v>0.5513940961848669</v>
      </c>
      <c r="L218" s="50">
        <f t="shared" si="84"/>
        <v>1</v>
      </c>
      <c r="M218" s="9">
        <f t="shared" si="85"/>
        <v>2</v>
      </c>
      <c r="N218" s="8">
        <f t="shared" si="86"/>
        <v>3</v>
      </c>
      <c r="O218" s="2">
        <f t="shared" si="87"/>
        <v>0.37858159133194702</v>
      </c>
      <c r="P218" s="2">
        <f t="shared" si="88"/>
        <v>0.33237167560468422</v>
      </c>
      <c r="Q218" s="2">
        <f t="shared" si="89"/>
        <v>0.23844150158695415</v>
      </c>
      <c r="R218" s="2">
        <f t="shared" si="90"/>
        <v>5.0605231476414603E-2</v>
      </c>
      <c r="S218" s="1">
        <v>172955</v>
      </c>
      <c r="T218" s="1">
        <v>151844</v>
      </c>
      <c r="U218" s="1">
        <v>108932</v>
      </c>
      <c r="V218" s="1">
        <v>3125</v>
      </c>
      <c r="W218" s="1">
        <v>1458</v>
      </c>
      <c r="Y218" s="1">
        <v>4283</v>
      </c>
      <c r="AB218" s="1">
        <v>12678</v>
      </c>
      <c r="AE218" s="1">
        <v>1575</v>
      </c>
      <c r="AP218">
        <v>41</v>
      </c>
      <c r="AS218" s="6" t="s">
        <v>2019</v>
      </c>
      <c r="AT218" s="6" t="s">
        <v>1961</v>
      </c>
      <c r="AU218">
        <v>0</v>
      </c>
      <c r="AW218" s="31">
        <v>6</v>
      </c>
      <c r="AX218" s="33">
        <v>19</v>
      </c>
      <c r="AY218" s="36">
        <f t="shared" si="91"/>
        <v>6019</v>
      </c>
      <c r="BA218" s="7" t="s">
        <v>31</v>
      </c>
      <c r="BO218" s="1">
        <f t="shared" si="93"/>
        <v>256972</v>
      </c>
      <c r="BP218" s="1">
        <v>93581</v>
      </c>
      <c r="BR218" s="1">
        <v>163391</v>
      </c>
    </row>
    <row r="219" spans="1:70" hidden="1" outlineLevel="1" x14ac:dyDescent="0.2">
      <c r="A219" s="6" t="s">
        <v>2016</v>
      </c>
      <c r="B219" s="6" t="s">
        <v>1961</v>
      </c>
      <c r="C219" s="21">
        <v>28047</v>
      </c>
      <c r="F219" s="1">
        <f t="shared" si="81"/>
        <v>12730</v>
      </c>
      <c r="H219" s="1">
        <f t="shared" si="92"/>
        <v>8439</v>
      </c>
      <c r="I219" s="1">
        <v>8255</v>
      </c>
      <c r="J219" s="2" t="str">
        <f t="shared" si="82"/>
        <v/>
      </c>
      <c r="K219" s="2">
        <f t="shared" si="83"/>
        <v>0.64846818538884521</v>
      </c>
      <c r="L219" s="50">
        <f t="shared" si="84"/>
        <v>2</v>
      </c>
      <c r="M219" s="9">
        <f t="shared" si="85"/>
        <v>1</v>
      </c>
      <c r="N219" s="8">
        <f t="shared" si="86"/>
        <v>3</v>
      </c>
      <c r="O219" s="2">
        <f t="shared" si="87"/>
        <v>0.28059701492537314</v>
      </c>
      <c r="P219" s="2">
        <f t="shared" si="88"/>
        <v>0.42309505106048706</v>
      </c>
      <c r="Q219" s="2">
        <f t="shared" si="89"/>
        <v>0.24037706205813039</v>
      </c>
      <c r="R219" s="2">
        <f t="shared" si="90"/>
        <v>5.5930871956009404E-2</v>
      </c>
      <c r="S219" s="1">
        <v>3572</v>
      </c>
      <c r="T219" s="1">
        <v>5386</v>
      </c>
      <c r="U219" s="1">
        <v>3060</v>
      </c>
      <c r="V219" s="1">
        <v>131</v>
      </c>
      <c r="W219" s="1">
        <v>35</v>
      </c>
      <c r="Y219" s="1">
        <v>24</v>
      </c>
      <c r="AB219" s="1">
        <v>485</v>
      </c>
      <c r="AE219" s="1">
        <v>37</v>
      </c>
      <c r="AP219">
        <v>0</v>
      </c>
      <c r="AS219" s="6" t="s">
        <v>2016</v>
      </c>
      <c r="AT219" s="6" t="s">
        <v>1961</v>
      </c>
      <c r="AU219">
        <v>0</v>
      </c>
      <c r="AW219" s="31">
        <v>6</v>
      </c>
      <c r="AX219" s="33">
        <v>21</v>
      </c>
      <c r="AY219" s="36">
        <f t="shared" si="91"/>
        <v>6021</v>
      </c>
      <c r="BA219" s="7" t="s">
        <v>31</v>
      </c>
      <c r="BO219" s="1">
        <f t="shared" si="93"/>
        <v>8439</v>
      </c>
      <c r="BP219" s="1">
        <v>1454</v>
      </c>
      <c r="BR219" s="1">
        <v>6985</v>
      </c>
    </row>
    <row r="220" spans="1:70" hidden="1" outlineLevel="1" x14ac:dyDescent="0.2">
      <c r="A220" s="6" t="s">
        <v>1034</v>
      </c>
      <c r="B220" s="6" t="s">
        <v>1961</v>
      </c>
      <c r="C220" s="21">
        <v>136373</v>
      </c>
      <c r="F220" s="1">
        <f t="shared" si="81"/>
        <v>78518</v>
      </c>
      <c r="H220" s="1">
        <f t="shared" si="92"/>
        <v>53435</v>
      </c>
      <c r="I220" s="1">
        <v>52088</v>
      </c>
      <c r="J220" s="2" t="str">
        <f t="shared" si="82"/>
        <v/>
      </c>
      <c r="K220" s="2">
        <f t="shared" si="83"/>
        <v>0.66338928653302431</v>
      </c>
      <c r="L220" s="50">
        <f t="shared" si="84"/>
        <v>1</v>
      </c>
      <c r="M220" s="9">
        <f t="shared" si="85"/>
        <v>3</v>
      </c>
      <c r="N220" s="8">
        <f t="shared" si="86"/>
        <v>2</v>
      </c>
      <c r="O220" s="2">
        <f t="shared" si="87"/>
        <v>0.4395802213796009</v>
      </c>
      <c r="P220" s="2">
        <f t="shared" si="88"/>
        <v>0.22826100833684426</v>
      </c>
      <c r="Q220" s="2">
        <f t="shared" si="89"/>
        <v>0.25848047288929743</v>
      </c>
      <c r="R220" s="2">
        <f t="shared" si="90"/>
        <v>7.3678297394257353E-2</v>
      </c>
      <c r="S220" s="1">
        <v>34431</v>
      </c>
      <c r="T220" s="1">
        <v>17879</v>
      </c>
      <c r="U220" s="1">
        <v>20246</v>
      </c>
      <c r="V220" s="1">
        <v>824</v>
      </c>
      <c r="W220" s="1">
        <v>1855</v>
      </c>
      <c r="Y220" s="1">
        <v>237</v>
      </c>
      <c r="AB220" s="1">
        <v>2498</v>
      </c>
      <c r="AE220" s="1">
        <v>357</v>
      </c>
      <c r="AP220">
        <v>191</v>
      </c>
      <c r="AS220" s="6" t="s">
        <v>1034</v>
      </c>
      <c r="AT220" s="6" t="s">
        <v>1961</v>
      </c>
      <c r="AU220">
        <v>2</v>
      </c>
      <c r="AW220" s="31">
        <v>6</v>
      </c>
      <c r="AX220" s="33">
        <v>23</v>
      </c>
      <c r="AY220" s="36">
        <f t="shared" si="91"/>
        <v>6023</v>
      </c>
      <c r="BA220" s="7" t="s">
        <v>31</v>
      </c>
      <c r="BO220" s="1">
        <f t="shared" si="93"/>
        <v>53435</v>
      </c>
      <c r="BP220" s="1">
        <v>17893</v>
      </c>
      <c r="BR220" s="1">
        <v>35542</v>
      </c>
    </row>
    <row r="221" spans="1:70" hidden="1" outlineLevel="1" x14ac:dyDescent="0.2">
      <c r="A221" s="6" t="s">
        <v>996</v>
      </c>
      <c r="B221" s="6" t="s">
        <v>1961</v>
      </c>
      <c r="C221" s="21">
        <v>181827</v>
      </c>
      <c r="F221" s="1">
        <f t="shared" si="81"/>
        <v>69728</v>
      </c>
      <c r="H221" s="1">
        <f t="shared" si="92"/>
        <v>33895</v>
      </c>
      <c r="I221" s="1">
        <v>33337</v>
      </c>
      <c r="J221" s="2" t="str">
        <f t="shared" si="82"/>
        <v/>
      </c>
      <c r="K221" s="2">
        <f t="shared" si="83"/>
        <v>0.4781006195502524</v>
      </c>
      <c r="L221" s="50">
        <f t="shared" si="84"/>
        <v>1</v>
      </c>
      <c r="M221" s="9">
        <f t="shared" si="85"/>
        <v>3</v>
      </c>
      <c r="N221" s="8">
        <f t="shared" si="86"/>
        <v>2</v>
      </c>
      <c r="O221" s="2">
        <f t="shared" si="87"/>
        <v>0.47798560736072454</v>
      </c>
      <c r="P221" s="2">
        <f t="shared" si="88"/>
        <v>0.18489782379833</v>
      </c>
      <c r="Q221" s="2">
        <f t="shared" si="89"/>
        <v>0.29595765852814354</v>
      </c>
      <c r="R221" s="2">
        <f t="shared" si="90"/>
        <v>4.1158910312802E-2</v>
      </c>
      <c r="S221" s="1">
        <v>33144</v>
      </c>
      <c r="T221" s="1">
        <v>12821</v>
      </c>
      <c r="U221" s="1">
        <v>20522</v>
      </c>
      <c r="V221" s="1">
        <v>373</v>
      </c>
      <c r="W221" s="1">
        <v>164</v>
      </c>
      <c r="Y221" s="1">
        <v>399</v>
      </c>
      <c r="AB221" s="1">
        <v>1552</v>
      </c>
      <c r="AE221" s="1">
        <v>366</v>
      </c>
      <c r="AP221">
        <v>387</v>
      </c>
      <c r="AS221" s="6" t="s">
        <v>996</v>
      </c>
      <c r="AT221" s="6" t="s">
        <v>1961</v>
      </c>
      <c r="AU221">
        <v>51</v>
      </c>
      <c r="AW221" s="31">
        <v>6</v>
      </c>
      <c r="AX221" s="33">
        <v>25</v>
      </c>
      <c r="AY221" s="36">
        <f t="shared" si="91"/>
        <v>6025</v>
      </c>
      <c r="BA221" s="7" t="s">
        <v>31</v>
      </c>
      <c r="BO221" s="1">
        <f t="shared" si="93"/>
        <v>33895</v>
      </c>
      <c r="BP221" s="1">
        <v>12905</v>
      </c>
      <c r="BR221" s="1">
        <v>20990</v>
      </c>
    </row>
    <row r="222" spans="1:70" hidden="1" outlineLevel="1" x14ac:dyDescent="0.2">
      <c r="A222" s="6" t="s">
        <v>535</v>
      </c>
      <c r="B222" s="6" t="s">
        <v>1961</v>
      </c>
      <c r="C222" s="21">
        <v>17987</v>
      </c>
      <c r="F222" s="1">
        <f t="shared" si="81"/>
        <v>10036</v>
      </c>
      <c r="H222" s="1">
        <f t="shared" si="92"/>
        <v>7392</v>
      </c>
      <c r="I222" s="1">
        <v>6150</v>
      </c>
      <c r="J222" s="2" t="str">
        <f t="shared" si="82"/>
        <v/>
      </c>
      <c r="K222" s="2">
        <f t="shared" si="83"/>
        <v>0.61279394180948588</v>
      </c>
      <c r="L222" s="50">
        <f t="shared" si="84"/>
        <v>2</v>
      </c>
      <c r="M222" s="9">
        <f t="shared" si="85"/>
        <v>1</v>
      </c>
      <c r="N222" s="8">
        <f t="shared" si="86"/>
        <v>3</v>
      </c>
      <c r="O222" s="2">
        <f t="shared" si="87"/>
        <v>0.30293971101145989</v>
      </c>
      <c r="P222" s="2">
        <f t="shared" si="88"/>
        <v>0.39790732436472348</v>
      </c>
      <c r="Q222" s="2">
        <f t="shared" si="89"/>
        <v>0.23477827603388141</v>
      </c>
      <c r="R222" s="2">
        <f t="shared" si="90"/>
        <v>6.4374688589935225E-2</v>
      </c>
      <c r="S222" s="1">
        <v>3040</v>
      </c>
      <c r="T222" s="1">
        <v>3993</v>
      </c>
      <c r="U222" s="1">
        <v>2356</v>
      </c>
      <c r="V222" s="1">
        <v>101</v>
      </c>
      <c r="W222" s="1">
        <v>54</v>
      </c>
      <c r="Y222" s="1">
        <v>48</v>
      </c>
      <c r="AB222" s="1">
        <v>418</v>
      </c>
      <c r="AE222" s="1">
        <v>25</v>
      </c>
      <c r="AP222">
        <v>1</v>
      </c>
      <c r="AS222" s="6" t="s">
        <v>535</v>
      </c>
      <c r="AT222" s="6" t="s">
        <v>1961</v>
      </c>
      <c r="AU222">
        <v>8</v>
      </c>
      <c r="AW222" s="31">
        <v>6</v>
      </c>
      <c r="AX222" s="33">
        <v>27</v>
      </c>
      <c r="AY222" s="36">
        <f t="shared" si="91"/>
        <v>6027</v>
      </c>
      <c r="BA222" s="7" t="s">
        <v>31</v>
      </c>
      <c r="BO222" s="1">
        <f t="shared" si="93"/>
        <v>7392</v>
      </c>
      <c r="BP222" s="1">
        <v>2092</v>
      </c>
      <c r="BR222" s="1">
        <v>5300</v>
      </c>
    </row>
    <row r="223" spans="1:70" hidden="1" outlineLevel="1" x14ac:dyDescent="0.2">
      <c r="A223" s="6" t="s">
        <v>959</v>
      </c>
      <c r="B223" s="6" t="s">
        <v>1961</v>
      </c>
      <c r="C223" s="21">
        <v>896764</v>
      </c>
      <c r="F223" s="1">
        <f t="shared" si="81"/>
        <v>375881</v>
      </c>
      <c r="H223" s="1">
        <f t="shared" si="92"/>
        <v>205816</v>
      </c>
      <c r="I223" s="1">
        <v>201812</v>
      </c>
      <c r="J223" s="2" t="str">
        <f t="shared" si="82"/>
        <v/>
      </c>
      <c r="K223" s="2">
        <f t="shared" si="83"/>
        <v>0.53690396694698583</v>
      </c>
      <c r="L223" s="50">
        <f t="shared" si="84"/>
        <v>2</v>
      </c>
      <c r="M223" s="9">
        <f t="shared" si="85"/>
        <v>1</v>
      </c>
      <c r="N223" s="8">
        <f t="shared" si="86"/>
        <v>3</v>
      </c>
      <c r="O223" s="2">
        <f t="shared" si="87"/>
        <v>0.33671125451398531</v>
      </c>
      <c r="P223" s="2">
        <f t="shared" si="88"/>
        <v>0.35416087950597236</v>
      </c>
      <c r="Q223" s="2">
        <f t="shared" si="89"/>
        <v>0.25952210517318747</v>
      </c>
      <c r="R223" s="2">
        <f t="shared" si="90"/>
        <v>4.9605760806854859E-2</v>
      </c>
      <c r="S223" s="1">
        <v>126062</v>
      </c>
      <c r="T223" s="1">
        <v>132595</v>
      </c>
      <c r="U223" s="1">
        <v>97163</v>
      </c>
      <c r="V223" s="1">
        <v>3244</v>
      </c>
      <c r="W223" s="1">
        <v>979</v>
      </c>
      <c r="Y223" s="1">
        <v>519</v>
      </c>
      <c r="AB223" s="1">
        <v>12447</v>
      </c>
      <c r="AE223" s="1">
        <v>1383</v>
      </c>
      <c r="AP223" s="1">
        <v>1489</v>
      </c>
      <c r="AS223" s="6" t="s">
        <v>959</v>
      </c>
      <c r="AT223" s="6" t="s">
        <v>1961</v>
      </c>
      <c r="AU223">
        <v>0</v>
      </c>
      <c r="AW223" s="31">
        <v>6</v>
      </c>
      <c r="AX223" s="33">
        <v>29</v>
      </c>
      <c r="AY223" s="36">
        <f t="shared" si="91"/>
        <v>6029</v>
      </c>
      <c r="BA223" s="7" t="s">
        <v>31</v>
      </c>
      <c r="BO223" s="1">
        <f t="shared" si="93"/>
        <v>205816</v>
      </c>
      <c r="BP223" s="1">
        <v>71411</v>
      </c>
      <c r="BR223" s="1">
        <v>134405</v>
      </c>
    </row>
    <row r="224" spans="1:70" hidden="1" outlineLevel="1" x14ac:dyDescent="0.2">
      <c r="A224" s="6" t="s">
        <v>1521</v>
      </c>
      <c r="B224" s="6" t="s">
        <v>1961</v>
      </c>
      <c r="C224" s="21">
        <v>151366</v>
      </c>
      <c r="F224" s="1">
        <f t="shared" si="81"/>
        <v>52631</v>
      </c>
      <c r="H224" s="1">
        <f t="shared" si="92"/>
        <v>30606</v>
      </c>
      <c r="I224" s="1">
        <v>30291</v>
      </c>
      <c r="J224" s="2" t="str">
        <f t="shared" si="82"/>
        <v/>
      </c>
      <c r="K224" s="2">
        <f t="shared" si="83"/>
        <v>0.57553533088863973</v>
      </c>
      <c r="L224" s="50">
        <f t="shared" si="84"/>
        <v>2</v>
      </c>
      <c r="M224" s="9">
        <f t="shared" si="85"/>
        <v>1</v>
      </c>
      <c r="N224" s="8">
        <f t="shared" si="86"/>
        <v>3</v>
      </c>
      <c r="O224" s="2">
        <f t="shared" si="87"/>
        <v>0.32515700460037794</v>
      </c>
      <c r="P224" s="2">
        <f t="shared" si="88"/>
        <v>0.40970087998931032</v>
      </c>
      <c r="Q224" s="2">
        <f t="shared" si="89"/>
        <v>0.22276518983717333</v>
      </c>
      <c r="R224" s="2">
        <f t="shared" si="90"/>
        <v>4.2376925573138352E-2</v>
      </c>
      <c r="S224" s="1">
        <v>17034</v>
      </c>
      <c r="T224" s="1">
        <v>21463</v>
      </c>
      <c r="U224" s="1">
        <v>11670</v>
      </c>
      <c r="V224" s="1">
        <v>434</v>
      </c>
      <c r="W224" s="1">
        <v>111</v>
      </c>
      <c r="Y224" s="1">
        <v>147</v>
      </c>
      <c r="AB224" s="1">
        <v>1381</v>
      </c>
      <c r="AE224" s="1">
        <v>147</v>
      </c>
      <c r="AP224">
        <v>244</v>
      </c>
      <c r="AS224" s="6" t="s">
        <v>1521</v>
      </c>
      <c r="AT224" s="6" t="s">
        <v>1961</v>
      </c>
      <c r="AU224">
        <v>21</v>
      </c>
      <c r="AW224" s="31">
        <v>6</v>
      </c>
      <c r="AX224" s="33">
        <v>31</v>
      </c>
      <c r="AY224" s="36">
        <f t="shared" si="91"/>
        <v>6031</v>
      </c>
      <c r="BA224" s="7" t="s">
        <v>31</v>
      </c>
      <c r="BO224" s="1">
        <f t="shared" si="93"/>
        <v>30606</v>
      </c>
      <c r="BP224" s="1">
        <v>6188</v>
      </c>
      <c r="BR224" s="1">
        <v>24418</v>
      </c>
    </row>
    <row r="225" spans="1:70" hidden="1" outlineLevel="1" x14ac:dyDescent="0.2">
      <c r="A225" s="6" t="s">
        <v>1522</v>
      </c>
      <c r="B225" s="6" t="s">
        <v>1961</v>
      </c>
      <c r="C225" s="21">
        <v>64382</v>
      </c>
      <c r="F225" s="1">
        <f t="shared" si="81"/>
        <v>32653</v>
      </c>
      <c r="H225" s="1">
        <f t="shared" si="92"/>
        <v>21465</v>
      </c>
      <c r="I225" s="1">
        <v>20215</v>
      </c>
      <c r="J225" s="2" t="str">
        <f t="shared" si="82"/>
        <v/>
      </c>
      <c r="K225" s="2">
        <f t="shared" si="83"/>
        <v>0.61908553578537961</v>
      </c>
      <c r="L225" s="50">
        <f t="shared" si="84"/>
        <v>1</v>
      </c>
      <c r="M225" s="9">
        <f t="shared" si="85"/>
        <v>3</v>
      </c>
      <c r="N225" s="8">
        <f t="shared" si="86"/>
        <v>2</v>
      </c>
      <c r="O225" s="2">
        <f t="shared" si="87"/>
        <v>0.37835354649026093</v>
      </c>
      <c r="P225" s="2">
        <f t="shared" si="88"/>
        <v>0.26672179345828739</v>
      </c>
      <c r="Q225" s="2">
        <f t="shared" si="89"/>
        <v>0.28770060026950878</v>
      </c>
      <c r="R225" s="2">
        <f t="shared" si="90"/>
        <v>6.7224059781942846E-2</v>
      </c>
      <c r="S225" s="1">
        <v>12354</v>
      </c>
      <c r="T225" s="1">
        <v>8709</v>
      </c>
      <c r="U225" s="1">
        <v>9394</v>
      </c>
      <c r="V225" s="1">
        <v>360</v>
      </c>
      <c r="W225" s="1">
        <v>325</v>
      </c>
      <c r="Y225" s="1">
        <v>49</v>
      </c>
      <c r="AB225" s="1">
        <v>1297</v>
      </c>
      <c r="AE225" s="1">
        <v>164</v>
      </c>
      <c r="AP225">
        <v>1</v>
      </c>
      <c r="AS225" s="6" t="s">
        <v>1522</v>
      </c>
      <c r="AT225" s="6" t="s">
        <v>1961</v>
      </c>
      <c r="AU225">
        <v>0</v>
      </c>
      <c r="AW225" s="31">
        <v>6</v>
      </c>
      <c r="AX225" s="33">
        <v>33</v>
      </c>
      <c r="AY225" s="36">
        <f t="shared" si="91"/>
        <v>6033</v>
      </c>
      <c r="BA225" s="7" t="s">
        <v>31</v>
      </c>
      <c r="BO225" s="1">
        <f t="shared" si="93"/>
        <v>21465</v>
      </c>
      <c r="BP225" s="1">
        <v>6049</v>
      </c>
      <c r="BR225" s="1">
        <v>15416</v>
      </c>
    </row>
    <row r="226" spans="1:70" hidden="1" outlineLevel="1" x14ac:dyDescent="0.2">
      <c r="A226" s="6" t="s">
        <v>1523</v>
      </c>
      <c r="B226" s="6" t="s">
        <v>1961</v>
      </c>
      <c r="C226" s="21">
        <v>30802</v>
      </c>
      <c r="F226" s="1">
        <f t="shared" si="81"/>
        <v>14332</v>
      </c>
      <c r="H226" s="1">
        <f t="shared" si="92"/>
        <v>9132</v>
      </c>
      <c r="I226" s="1">
        <v>9012</v>
      </c>
      <c r="J226" s="2" t="str">
        <f t="shared" si="82"/>
        <v/>
      </c>
      <c r="K226" s="2">
        <f t="shared" si="83"/>
        <v>0.62880267931900646</v>
      </c>
      <c r="L226" s="50">
        <f t="shared" si="84"/>
        <v>3</v>
      </c>
      <c r="M226" s="9">
        <f t="shared" si="85"/>
        <v>1</v>
      </c>
      <c r="N226" s="8">
        <f t="shared" si="86"/>
        <v>2</v>
      </c>
      <c r="O226" s="2">
        <f t="shared" si="87"/>
        <v>0.19983248412089064</v>
      </c>
      <c r="P226" s="2">
        <f t="shared" si="88"/>
        <v>0.48565645285125986</v>
      </c>
      <c r="Q226" s="2">
        <f t="shared" si="89"/>
        <v>0.2385007328819711</v>
      </c>
      <c r="R226" s="2">
        <f t="shared" si="90"/>
        <v>7.6010330145878435E-2</v>
      </c>
      <c r="S226" s="1">
        <v>2863</v>
      </c>
      <c r="T226" s="1">
        <v>6958</v>
      </c>
      <c r="U226" s="1">
        <v>3417</v>
      </c>
      <c r="V226" s="1">
        <v>150</v>
      </c>
      <c r="W226" s="1">
        <v>48</v>
      </c>
      <c r="Y226" s="1">
        <v>84</v>
      </c>
      <c r="AB226" s="1">
        <v>763</v>
      </c>
      <c r="AE226" s="1">
        <v>44</v>
      </c>
      <c r="AP226">
        <v>5</v>
      </c>
      <c r="AS226" s="6" t="s">
        <v>1523</v>
      </c>
      <c r="AT226" s="6" t="s">
        <v>1961</v>
      </c>
      <c r="AU226">
        <v>1</v>
      </c>
      <c r="AW226" s="31">
        <v>6</v>
      </c>
      <c r="AX226" s="33">
        <v>35</v>
      </c>
      <c r="AY226" s="36">
        <f t="shared" si="91"/>
        <v>6035</v>
      </c>
      <c r="BA226" s="7" t="s">
        <v>31</v>
      </c>
      <c r="BO226" s="1">
        <f t="shared" si="93"/>
        <v>9132</v>
      </c>
      <c r="BP226" s="1">
        <v>5041</v>
      </c>
      <c r="BR226" s="1">
        <v>4091</v>
      </c>
    </row>
    <row r="227" spans="1:70" hidden="1" outlineLevel="1" x14ac:dyDescent="0.2">
      <c r="A227" s="6" t="s">
        <v>1061</v>
      </c>
      <c r="B227" s="6" t="s">
        <v>1961</v>
      </c>
      <c r="C227" s="21">
        <v>10105518</v>
      </c>
      <c r="F227" s="1">
        <f t="shared" si="81"/>
        <v>5280658</v>
      </c>
      <c r="H227" s="1">
        <f t="shared" si="92"/>
        <v>3023417</v>
      </c>
      <c r="I227" s="1">
        <v>2838984</v>
      </c>
      <c r="J227" s="2" t="str">
        <f t="shared" si="82"/>
        <v/>
      </c>
      <c r="K227" s="2">
        <f t="shared" si="83"/>
        <v>0.53761936485945505</v>
      </c>
      <c r="L227" s="50">
        <f t="shared" si="84"/>
        <v>1</v>
      </c>
      <c r="M227" s="9">
        <f t="shared" si="85"/>
        <v>3</v>
      </c>
      <c r="N227" s="8">
        <f t="shared" si="86"/>
        <v>2</v>
      </c>
      <c r="O227" s="2">
        <f t="shared" si="87"/>
        <v>0.50278133986073814</v>
      </c>
      <c r="P227" s="2">
        <f t="shared" si="88"/>
        <v>0.17109208869032058</v>
      </c>
      <c r="Q227" s="2">
        <f t="shared" si="89"/>
        <v>0.28162019059388294</v>
      </c>
      <c r="R227" s="2">
        <f t="shared" si="90"/>
        <v>4.4506380855058369E-2</v>
      </c>
      <c r="S227" s="1">
        <v>2644567</v>
      </c>
      <c r="T227" s="1">
        <v>899923</v>
      </c>
      <c r="U227" s="1">
        <v>1481287</v>
      </c>
      <c r="V227" s="1">
        <v>31677</v>
      </c>
      <c r="W227" s="1">
        <v>22010</v>
      </c>
      <c r="Y227" s="1">
        <v>40172</v>
      </c>
      <c r="AB227" s="1">
        <v>111257</v>
      </c>
      <c r="AE227" s="1">
        <v>28982</v>
      </c>
      <c r="AP227" s="1">
        <v>20783</v>
      </c>
      <c r="AS227" s="6" t="s">
        <v>1061</v>
      </c>
      <c r="AT227" s="6" t="s">
        <v>1961</v>
      </c>
      <c r="AU227">
        <v>0</v>
      </c>
      <c r="AW227" s="31">
        <v>6</v>
      </c>
      <c r="AX227" s="33">
        <v>37</v>
      </c>
      <c r="AY227" s="36">
        <f t="shared" si="91"/>
        <v>6037</v>
      </c>
      <c r="BA227" s="7" t="s">
        <v>31</v>
      </c>
      <c r="BO227" s="1">
        <f t="shared" si="93"/>
        <v>3023417</v>
      </c>
      <c r="BP227" s="1">
        <v>1673104</v>
      </c>
      <c r="BR227" s="1">
        <v>1350313</v>
      </c>
    </row>
    <row r="228" spans="1:70" hidden="1" outlineLevel="1" x14ac:dyDescent="0.2">
      <c r="A228" s="6" t="s">
        <v>1018</v>
      </c>
      <c r="B228" s="6" t="s">
        <v>1961</v>
      </c>
      <c r="C228" s="21">
        <v>157672</v>
      </c>
      <c r="F228" s="1">
        <f t="shared" si="81"/>
        <v>57418</v>
      </c>
      <c r="H228" s="1">
        <f t="shared" si="92"/>
        <v>38968</v>
      </c>
      <c r="I228" s="1">
        <v>38377</v>
      </c>
      <c r="J228" s="2" t="str">
        <f t="shared" si="82"/>
        <v/>
      </c>
      <c r="K228" s="2">
        <f t="shared" si="83"/>
        <v>0.66837925389250763</v>
      </c>
      <c r="L228" s="50">
        <f t="shared" si="84"/>
        <v>2</v>
      </c>
      <c r="M228" s="9">
        <f t="shared" si="85"/>
        <v>1</v>
      </c>
      <c r="N228" s="8">
        <f t="shared" si="86"/>
        <v>3</v>
      </c>
      <c r="O228" s="2">
        <f t="shared" si="87"/>
        <v>0.3167412118247257</v>
      </c>
      <c r="P228" s="2">
        <f t="shared" si="88"/>
        <v>0.38636522468376544</v>
      </c>
      <c r="Q228" s="2">
        <f t="shared" si="89"/>
        <v>0.2475190439583479</v>
      </c>
      <c r="R228" s="2">
        <f t="shared" si="90"/>
        <v>4.9374519533160965E-2</v>
      </c>
      <c r="S228" s="1">
        <v>18129</v>
      </c>
      <c r="T228" s="1">
        <v>22114</v>
      </c>
      <c r="U228" s="1">
        <v>14167</v>
      </c>
      <c r="V228" s="1">
        <v>437</v>
      </c>
      <c r="W228" s="1">
        <v>161</v>
      </c>
      <c r="Y228" s="1">
        <v>238</v>
      </c>
      <c r="AB228" s="1">
        <v>1786</v>
      </c>
      <c r="AE228" s="1">
        <v>204</v>
      </c>
      <c r="AP228">
        <v>182</v>
      </c>
      <c r="AS228" s="6" t="s">
        <v>1018</v>
      </c>
      <c r="AT228" s="6" t="s">
        <v>1961</v>
      </c>
      <c r="AU228">
        <v>0</v>
      </c>
      <c r="AW228" s="31">
        <v>6</v>
      </c>
      <c r="AX228" s="33">
        <v>39</v>
      </c>
      <c r="AY228" s="36">
        <f t="shared" si="91"/>
        <v>6039</v>
      </c>
      <c r="BA228" s="7" t="s">
        <v>31</v>
      </c>
      <c r="BO228" s="1">
        <f t="shared" si="93"/>
        <v>38968</v>
      </c>
      <c r="BP228" s="1">
        <v>4434</v>
      </c>
      <c r="BR228" s="1">
        <v>34534</v>
      </c>
    </row>
    <row r="229" spans="1:70" hidden="1" outlineLevel="1" x14ac:dyDescent="0.2">
      <c r="A229" s="6" t="s">
        <v>2247</v>
      </c>
      <c r="B229" s="6" t="s">
        <v>1961</v>
      </c>
      <c r="C229" s="21">
        <v>259666</v>
      </c>
      <c r="F229" s="1">
        <f t="shared" si="81"/>
        <v>160944</v>
      </c>
      <c r="H229" s="1">
        <f t="shared" si="92"/>
        <v>132434</v>
      </c>
      <c r="I229" s="1">
        <v>127705</v>
      </c>
      <c r="J229" s="2" t="str">
        <f t="shared" si="82"/>
        <v/>
      </c>
      <c r="K229" s="2">
        <f t="shared" si="83"/>
        <v>0.793474748981012</v>
      </c>
      <c r="L229" s="50">
        <f t="shared" si="84"/>
        <v>1</v>
      </c>
      <c r="M229" s="9">
        <f t="shared" si="85"/>
        <v>3</v>
      </c>
      <c r="N229" s="8">
        <f t="shared" si="86"/>
        <v>2</v>
      </c>
      <c r="O229" s="2">
        <f t="shared" si="87"/>
        <v>0.55651324305486405</v>
      </c>
      <c r="P229" s="2">
        <f t="shared" si="88"/>
        <v>0.1484118291347207</v>
      </c>
      <c r="Q229" s="2">
        <f t="shared" si="89"/>
        <v>0.25377750672109928</v>
      </c>
      <c r="R229" s="2">
        <f t="shared" si="90"/>
        <v>4.1297421089315944E-2</v>
      </c>
      <c r="S229" s="1">
        <v>89425</v>
      </c>
      <c r="T229" s="1">
        <v>23848</v>
      </c>
      <c r="U229" s="1">
        <v>40779</v>
      </c>
      <c r="V229" s="1">
        <v>1022</v>
      </c>
      <c r="W229" s="1">
        <v>1315</v>
      </c>
      <c r="Y229" s="1">
        <v>484</v>
      </c>
      <c r="AB229" s="1">
        <v>3567</v>
      </c>
      <c r="AE229" s="1">
        <v>248</v>
      </c>
      <c r="AP229">
        <v>256</v>
      </c>
      <c r="AS229" s="6" t="s">
        <v>2247</v>
      </c>
      <c r="AT229" s="6" t="s">
        <v>1961</v>
      </c>
      <c r="AU229">
        <v>2</v>
      </c>
      <c r="AW229" s="31">
        <v>6</v>
      </c>
      <c r="AX229" s="33">
        <v>41</v>
      </c>
      <c r="AY229" s="36">
        <f t="shared" si="91"/>
        <v>6041</v>
      </c>
      <c r="BA229" s="7" t="s">
        <v>31</v>
      </c>
      <c r="BO229" s="1">
        <f t="shared" si="93"/>
        <v>132434</v>
      </c>
      <c r="BP229" s="1">
        <v>34984</v>
      </c>
      <c r="BR229" s="1">
        <v>97450</v>
      </c>
    </row>
    <row r="230" spans="1:70" hidden="1" outlineLevel="1" x14ac:dyDescent="0.2">
      <c r="A230" s="6" t="s">
        <v>1368</v>
      </c>
      <c r="B230" s="6" t="s">
        <v>1961</v>
      </c>
      <c r="C230" s="21">
        <v>17471</v>
      </c>
      <c r="F230" s="1">
        <f t="shared" si="81"/>
        <v>10853</v>
      </c>
      <c r="H230" s="1">
        <f t="shared" si="92"/>
        <v>8333</v>
      </c>
      <c r="I230" s="1">
        <v>8226</v>
      </c>
      <c r="J230" s="2" t="str">
        <f t="shared" si="82"/>
        <v/>
      </c>
      <c r="K230" s="2">
        <f t="shared" si="83"/>
        <v>0.75794711139777016</v>
      </c>
      <c r="L230" s="50">
        <f t="shared" si="84"/>
        <v>2</v>
      </c>
      <c r="M230" s="9">
        <f t="shared" si="85"/>
        <v>1</v>
      </c>
      <c r="N230" s="8">
        <f t="shared" si="86"/>
        <v>3</v>
      </c>
      <c r="O230" s="2">
        <f t="shared" si="87"/>
        <v>0.28135374400590191</v>
      </c>
      <c r="P230" s="2">
        <f t="shared" si="88"/>
        <v>0.42576540022132053</v>
      </c>
      <c r="Q230" s="2">
        <f t="shared" si="89"/>
        <v>0.21993729251198821</v>
      </c>
      <c r="R230" s="2">
        <f t="shared" si="90"/>
        <v>7.2943563260789296E-2</v>
      </c>
      <c r="S230" s="1">
        <v>3051</v>
      </c>
      <c r="T230" s="1">
        <v>4617</v>
      </c>
      <c r="U230" s="1">
        <v>2385</v>
      </c>
      <c r="V230" s="1">
        <v>121</v>
      </c>
      <c r="W230" s="1">
        <v>85</v>
      </c>
      <c r="Y230" s="1">
        <v>138</v>
      </c>
      <c r="AB230" s="1">
        <v>417</v>
      </c>
      <c r="AE230" s="1">
        <v>30</v>
      </c>
      <c r="AP230">
        <v>9</v>
      </c>
      <c r="AS230" s="6" t="s">
        <v>1368</v>
      </c>
      <c r="AT230" s="6" t="s">
        <v>1961</v>
      </c>
      <c r="AU230">
        <v>4</v>
      </c>
      <c r="AW230" s="31">
        <v>6</v>
      </c>
      <c r="AX230" s="33">
        <v>43</v>
      </c>
      <c r="AY230" s="36">
        <f t="shared" si="91"/>
        <v>6043</v>
      </c>
      <c r="BA230" s="7" t="s">
        <v>31</v>
      </c>
      <c r="BO230" s="1">
        <f t="shared" si="93"/>
        <v>8333</v>
      </c>
      <c r="BP230" s="1">
        <v>2169</v>
      </c>
      <c r="BR230" s="1">
        <v>6164</v>
      </c>
    </row>
    <row r="231" spans="1:70" hidden="1" outlineLevel="1" x14ac:dyDescent="0.2">
      <c r="A231" s="6" t="s">
        <v>2938</v>
      </c>
      <c r="B231" s="6" t="s">
        <v>1961</v>
      </c>
      <c r="C231" s="21">
        <v>87606</v>
      </c>
      <c r="F231" s="1">
        <f t="shared" si="81"/>
        <v>49411</v>
      </c>
      <c r="H231" s="1">
        <f t="shared" si="92"/>
        <v>33966</v>
      </c>
      <c r="I231" s="1">
        <v>33079</v>
      </c>
      <c r="J231" s="2" t="str">
        <f t="shared" si="82"/>
        <v/>
      </c>
      <c r="K231" s="2">
        <f t="shared" si="83"/>
        <v>0.66946631316913241</v>
      </c>
      <c r="L231" s="50">
        <f t="shared" si="84"/>
        <v>1</v>
      </c>
      <c r="M231" s="9">
        <f t="shared" si="85"/>
        <v>3</v>
      </c>
      <c r="N231" s="8">
        <f t="shared" si="86"/>
        <v>2</v>
      </c>
      <c r="O231" s="2">
        <f t="shared" si="87"/>
        <v>0.47615356370609113</v>
      </c>
      <c r="P231" s="2">
        <f t="shared" si="88"/>
        <v>0.19923707723063114</v>
      </c>
      <c r="Q231" s="2">
        <f t="shared" si="89"/>
        <v>0.25133613479662192</v>
      </c>
      <c r="R231" s="2">
        <f t="shared" si="90"/>
        <v>7.3273224266655779E-2</v>
      </c>
      <c r="S231" s="1">
        <v>23342</v>
      </c>
      <c r="T231" s="1">
        <v>9767</v>
      </c>
      <c r="U231" s="1">
        <v>12321</v>
      </c>
      <c r="V231" s="1">
        <v>511</v>
      </c>
      <c r="W231" s="1">
        <v>1058</v>
      </c>
      <c r="Y231" s="1">
        <v>152</v>
      </c>
      <c r="AB231" s="1">
        <v>1652</v>
      </c>
      <c r="AE231" s="1">
        <v>219</v>
      </c>
      <c r="AP231">
        <v>389</v>
      </c>
      <c r="AS231" s="6" t="s">
        <v>2938</v>
      </c>
      <c r="AT231" s="6" t="s">
        <v>1961</v>
      </c>
      <c r="AU231">
        <v>2</v>
      </c>
      <c r="AW231" s="31">
        <v>6</v>
      </c>
      <c r="AX231" s="33">
        <v>45</v>
      </c>
      <c r="AY231" s="36">
        <f t="shared" si="91"/>
        <v>6045</v>
      </c>
      <c r="BA231" s="7" t="s">
        <v>31</v>
      </c>
      <c r="BO231" s="1">
        <f t="shared" si="93"/>
        <v>33966</v>
      </c>
      <c r="BP231" s="1">
        <v>4462</v>
      </c>
      <c r="BR231" s="1">
        <v>29504</v>
      </c>
    </row>
    <row r="232" spans="1:70" hidden="1" outlineLevel="1" x14ac:dyDescent="0.2">
      <c r="A232" s="6" t="s">
        <v>2830</v>
      </c>
      <c r="B232" s="6" t="s">
        <v>1961</v>
      </c>
      <c r="C232" s="21">
        <v>274765</v>
      </c>
      <c r="F232" s="1">
        <f t="shared" si="81"/>
        <v>97584</v>
      </c>
      <c r="H232" s="1">
        <f t="shared" si="92"/>
        <v>60170</v>
      </c>
      <c r="I232" s="1">
        <v>58800</v>
      </c>
      <c r="J232" s="2" t="str">
        <f t="shared" si="82"/>
        <v/>
      </c>
      <c r="K232" s="2">
        <f t="shared" si="83"/>
        <v>0.60255779636005902</v>
      </c>
      <c r="L232" s="50">
        <f t="shared" si="84"/>
        <v>1</v>
      </c>
      <c r="M232" s="9">
        <f t="shared" si="85"/>
        <v>2</v>
      </c>
      <c r="N232" s="8">
        <f t="shared" si="86"/>
        <v>3</v>
      </c>
      <c r="O232" s="2">
        <f t="shared" si="87"/>
        <v>0.43267259757297477</v>
      </c>
      <c r="P232" s="2">
        <f t="shared" si="88"/>
        <v>0.27395252541816989</v>
      </c>
      <c r="Q232" s="2">
        <f t="shared" si="89"/>
        <v>0.2485343555264021</v>
      </c>
      <c r="R232" s="2">
        <f t="shared" si="90"/>
        <v>4.4840521482453183E-2</v>
      </c>
      <c r="S232" s="1">
        <v>42215</v>
      </c>
      <c r="T232" s="1">
        <v>26729</v>
      </c>
      <c r="U232" s="1">
        <v>24249</v>
      </c>
      <c r="V232" s="1">
        <v>718</v>
      </c>
      <c r="W232" s="1">
        <v>322</v>
      </c>
      <c r="Y232" s="1">
        <v>111</v>
      </c>
      <c r="AB232" s="1">
        <v>2971</v>
      </c>
      <c r="AE232" s="1">
        <v>253</v>
      </c>
      <c r="AP232">
        <v>16</v>
      </c>
      <c r="AS232" s="6" t="s">
        <v>2830</v>
      </c>
      <c r="AT232" s="6" t="s">
        <v>1961</v>
      </c>
      <c r="AU232">
        <v>16</v>
      </c>
      <c r="AW232" s="31">
        <v>6</v>
      </c>
      <c r="AX232" s="33">
        <v>47</v>
      </c>
      <c r="AY232" s="36">
        <f t="shared" si="91"/>
        <v>6047</v>
      </c>
      <c r="BA232" s="7" t="s">
        <v>31</v>
      </c>
      <c r="BO232" s="1">
        <f t="shared" si="93"/>
        <v>60170</v>
      </c>
      <c r="BP232" s="1">
        <v>26997</v>
      </c>
      <c r="BR232" s="1">
        <v>33173</v>
      </c>
    </row>
    <row r="233" spans="1:70" hidden="1" outlineLevel="1" x14ac:dyDescent="0.2">
      <c r="A233" s="6" t="s">
        <v>2742</v>
      </c>
      <c r="B233" s="6" t="s">
        <v>1961</v>
      </c>
      <c r="C233" s="21">
        <v>8777</v>
      </c>
      <c r="F233" s="1">
        <f t="shared" si="81"/>
        <v>5118</v>
      </c>
      <c r="H233" s="1">
        <f t="shared" si="92"/>
        <v>3497</v>
      </c>
      <c r="I233" s="1">
        <v>3462</v>
      </c>
      <c r="J233" s="2" t="str">
        <f t="shared" si="82"/>
        <v/>
      </c>
      <c r="K233" s="2">
        <f t="shared" si="83"/>
        <v>0.67643610785463071</v>
      </c>
      <c r="L233" s="50">
        <f t="shared" si="84"/>
        <v>3</v>
      </c>
      <c r="M233" s="9">
        <f t="shared" si="85"/>
        <v>1</v>
      </c>
      <c r="N233" s="8">
        <f t="shared" si="86"/>
        <v>2</v>
      </c>
      <c r="O233" s="2">
        <f t="shared" si="87"/>
        <v>0.21611578329747702</v>
      </c>
      <c r="P233" s="2">
        <f t="shared" si="88"/>
        <v>0.49305691374926658</v>
      </c>
      <c r="Q233" s="2">
        <f t="shared" si="89"/>
        <v>0.22237433991785643</v>
      </c>
      <c r="R233" s="2">
        <f t="shared" si="90"/>
        <v>6.8452963035399939E-2</v>
      </c>
      <c r="S233" s="1">
        <v>1105</v>
      </c>
      <c r="T233" s="1">
        <v>2521</v>
      </c>
      <c r="U233" s="1">
        <v>1137</v>
      </c>
      <c r="V233" s="1">
        <v>45</v>
      </c>
      <c r="W233" s="1">
        <v>21</v>
      </c>
      <c r="Y233" s="1">
        <v>13</v>
      </c>
      <c r="AB233" s="1">
        <v>255</v>
      </c>
      <c r="AE233" s="1">
        <v>16</v>
      </c>
      <c r="AP233">
        <v>5</v>
      </c>
      <c r="AS233" s="6" t="s">
        <v>2742</v>
      </c>
      <c r="AT233" s="6" t="s">
        <v>1961</v>
      </c>
      <c r="AU233">
        <v>1</v>
      </c>
      <c r="AW233" s="31">
        <v>6</v>
      </c>
      <c r="AX233" s="33">
        <v>49</v>
      </c>
      <c r="AY233" s="36">
        <f t="shared" si="91"/>
        <v>6049</v>
      </c>
      <c r="BA233" s="7" t="s">
        <v>31</v>
      </c>
      <c r="BO233" s="1">
        <f t="shared" si="93"/>
        <v>3497</v>
      </c>
      <c r="BP233" s="1">
        <v>775</v>
      </c>
      <c r="BR233" s="1">
        <v>2722</v>
      </c>
    </row>
    <row r="234" spans="1:70" hidden="1" outlineLevel="1" x14ac:dyDescent="0.2">
      <c r="A234" s="6" t="s">
        <v>2656</v>
      </c>
      <c r="B234" s="6" t="s">
        <v>1961</v>
      </c>
      <c r="C234" s="21">
        <v>14250</v>
      </c>
      <c r="F234" s="1">
        <f t="shared" si="81"/>
        <v>6597</v>
      </c>
      <c r="H234" s="1">
        <f t="shared" si="92"/>
        <v>4928</v>
      </c>
      <c r="I234" s="1">
        <v>3905</v>
      </c>
      <c r="J234" s="2" t="str">
        <f t="shared" si="82"/>
        <v/>
      </c>
      <c r="K234" s="2">
        <f t="shared" si="83"/>
        <v>0.59193572836137642</v>
      </c>
      <c r="L234" s="50">
        <f t="shared" si="84"/>
        <v>1</v>
      </c>
      <c r="M234" s="9">
        <f t="shared" si="85"/>
        <v>2</v>
      </c>
      <c r="N234" s="8">
        <f t="shared" si="86"/>
        <v>3</v>
      </c>
      <c r="O234" s="2">
        <f t="shared" si="87"/>
        <v>0.3457164518574678</v>
      </c>
      <c r="P234" s="2">
        <f t="shared" si="88"/>
        <v>0.30492797573919639</v>
      </c>
      <c r="Q234" s="2">
        <f t="shared" si="89"/>
        <v>0.28658074298711145</v>
      </c>
      <c r="R234" s="2">
        <f t="shared" si="90"/>
        <v>6.2774829416224365E-2</v>
      </c>
      <c r="S234" s="1">
        <v>2280</v>
      </c>
      <c r="T234" s="1">
        <v>2011</v>
      </c>
      <c r="U234" s="1">
        <v>1890</v>
      </c>
      <c r="V234" s="1">
        <v>66</v>
      </c>
      <c r="W234" s="1">
        <v>53</v>
      </c>
      <c r="Y234" s="1">
        <v>9</v>
      </c>
      <c r="AB234" s="1">
        <v>257</v>
      </c>
      <c r="AE234" s="1">
        <v>29</v>
      </c>
      <c r="AP234">
        <v>2</v>
      </c>
      <c r="AS234" s="6" t="s">
        <v>2656</v>
      </c>
      <c r="AT234" s="6" t="s">
        <v>1961</v>
      </c>
      <c r="AU234">
        <v>8</v>
      </c>
      <c r="AW234" s="31">
        <v>6</v>
      </c>
      <c r="AX234" s="33">
        <v>51</v>
      </c>
      <c r="AY234" s="36">
        <f t="shared" si="91"/>
        <v>6051</v>
      </c>
      <c r="BA234" s="7" t="s">
        <v>31</v>
      </c>
      <c r="BO234" s="1">
        <f t="shared" si="93"/>
        <v>4928</v>
      </c>
      <c r="BP234" s="1">
        <v>1663</v>
      </c>
      <c r="BR234" s="1">
        <v>3265</v>
      </c>
    </row>
    <row r="235" spans="1:70" hidden="1" outlineLevel="1" x14ac:dyDescent="0.2">
      <c r="A235" s="6" t="s">
        <v>2658</v>
      </c>
      <c r="B235" s="6" t="s">
        <v>1961</v>
      </c>
      <c r="C235" s="21">
        <v>435594</v>
      </c>
      <c r="F235" s="1">
        <f t="shared" si="81"/>
        <v>187350</v>
      </c>
      <c r="H235" s="1">
        <f t="shared" si="92"/>
        <v>117631</v>
      </c>
      <c r="I235" s="1">
        <v>113413</v>
      </c>
      <c r="J235" s="2" t="str">
        <f t="shared" si="82"/>
        <v/>
      </c>
      <c r="K235" s="2">
        <f t="shared" si="83"/>
        <v>0.60535361622631434</v>
      </c>
      <c r="L235" s="50">
        <f t="shared" si="84"/>
        <v>1</v>
      </c>
      <c r="M235" s="9">
        <f t="shared" si="85"/>
        <v>3</v>
      </c>
      <c r="N235" s="8">
        <f t="shared" si="86"/>
        <v>2</v>
      </c>
      <c r="O235" s="2">
        <f t="shared" si="87"/>
        <v>0.49376529230044386</v>
      </c>
      <c r="P235" s="2">
        <f t="shared" si="88"/>
        <v>0.20602108396644125</v>
      </c>
      <c r="Q235" s="2">
        <f t="shared" si="89"/>
        <v>0.26010161850763208</v>
      </c>
      <c r="R235" s="2">
        <f t="shared" si="90"/>
        <v>4.0112005225482805E-2</v>
      </c>
      <c r="S235" s="1">
        <v>92224</v>
      </c>
      <c r="T235" s="1">
        <v>38480</v>
      </c>
      <c r="U235" s="1">
        <v>48581</v>
      </c>
      <c r="V235" s="1">
        <v>1292</v>
      </c>
      <c r="W235" s="1">
        <v>957</v>
      </c>
      <c r="Y235" s="1">
        <v>184</v>
      </c>
      <c r="AB235" s="1">
        <v>4438</v>
      </c>
      <c r="AE235" s="1">
        <v>621</v>
      </c>
      <c r="AP235">
        <v>573</v>
      </c>
      <c r="AS235" s="6" t="s">
        <v>2658</v>
      </c>
      <c r="AT235" s="6" t="s">
        <v>1961</v>
      </c>
      <c r="AU235">
        <v>20</v>
      </c>
      <c r="AW235" s="31">
        <v>6</v>
      </c>
      <c r="AX235" s="33">
        <v>53</v>
      </c>
      <c r="AY235" s="36">
        <f t="shared" si="91"/>
        <v>6053</v>
      </c>
      <c r="BA235" s="7" t="s">
        <v>31</v>
      </c>
      <c r="BO235" s="1">
        <f t="shared" si="93"/>
        <v>117631</v>
      </c>
      <c r="BP235" s="1">
        <v>28284</v>
      </c>
      <c r="BR235" s="1">
        <v>89347</v>
      </c>
    </row>
    <row r="236" spans="1:70" hidden="1" outlineLevel="1" x14ac:dyDescent="0.2">
      <c r="A236" s="6" t="s">
        <v>2749</v>
      </c>
      <c r="B236" s="6" t="s">
        <v>1961</v>
      </c>
      <c r="C236" s="21">
        <v>139417</v>
      </c>
      <c r="F236" s="1">
        <f t="shared" si="81"/>
        <v>78135</v>
      </c>
      <c r="H236" s="1">
        <f t="shared" si="92"/>
        <v>57132</v>
      </c>
      <c r="I236" s="1">
        <v>54079</v>
      </c>
      <c r="J236" s="2" t="str">
        <f t="shared" si="82"/>
        <v/>
      </c>
      <c r="K236" s="2">
        <f t="shared" si="83"/>
        <v>0.69212260830613681</v>
      </c>
      <c r="L236" s="50">
        <f t="shared" si="84"/>
        <v>1</v>
      </c>
      <c r="M236" s="9">
        <f t="shared" si="85"/>
        <v>3</v>
      </c>
      <c r="N236" s="8">
        <f t="shared" si="86"/>
        <v>2</v>
      </c>
      <c r="O236" s="2">
        <f t="shared" si="87"/>
        <v>0.45645587819969702</v>
      </c>
      <c r="P236" s="2">
        <f t="shared" si="88"/>
        <v>0.22163598551952554</v>
      </c>
      <c r="Q236" s="2">
        <f t="shared" si="89"/>
        <v>0.26905697193766209</v>
      </c>
      <c r="R236" s="2">
        <f t="shared" si="90"/>
        <v>5.285116434311532E-2</v>
      </c>
      <c r="S236" s="1">
        <v>35557</v>
      </c>
      <c r="T236" s="1">
        <v>17265</v>
      </c>
      <c r="U236" s="1">
        <v>20959</v>
      </c>
      <c r="V236" s="1">
        <v>677</v>
      </c>
      <c r="W236" s="1">
        <v>566</v>
      </c>
      <c r="Y236" s="1">
        <v>323</v>
      </c>
      <c r="AB236" s="1">
        <v>2341</v>
      </c>
      <c r="AE236" s="1">
        <v>210</v>
      </c>
      <c r="AP236">
        <v>237</v>
      </c>
      <c r="AS236" s="6" t="s">
        <v>2749</v>
      </c>
      <c r="AT236" s="6" t="s">
        <v>1961</v>
      </c>
      <c r="AU236">
        <v>5</v>
      </c>
      <c r="AW236" s="31">
        <v>6</v>
      </c>
      <c r="AX236" s="33">
        <v>55</v>
      </c>
      <c r="AY236" s="36">
        <f t="shared" si="91"/>
        <v>6055</v>
      </c>
      <c r="BA236" s="7" t="s">
        <v>31</v>
      </c>
      <c r="BO236" s="1">
        <f t="shared" si="93"/>
        <v>57132</v>
      </c>
      <c r="BP236" s="1">
        <v>42</v>
      </c>
      <c r="BR236" s="1">
        <v>57090</v>
      </c>
    </row>
    <row r="237" spans="1:70" hidden="1" outlineLevel="1" x14ac:dyDescent="0.2">
      <c r="A237" s="6" t="s">
        <v>2750</v>
      </c>
      <c r="B237" s="6" t="s">
        <v>1961</v>
      </c>
      <c r="C237" s="21">
        <v>99696</v>
      </c>
      <c r="F237" s="1">
        <f t="shared" si="81"/>
        <v>68954</v>
      </c>
      <c r="H237" s="1">
        <f t="shared" si="92"/>
        <v>54996</v>
      </c>
      <c r="I237" s="1">
        <v>54233</v>
      </c>
      <c r="J237" s="2" t="str">
        <f t="shared" si="82"/>
        <v/>
      </c>
      <c r="K237" s="2">
        <f t="shared" si="83"/>
        <v>0.78650984714447314</v>
      </c>
      <c r="L237" s="50">
        <f t="shared" si="84"/>
        <v>1</v>
      </c>
      <c r="M237" s="9">
        <f t="shared" si="85"/>
        <v>2</v>
      </c>
      <c r="N237" s="8">
        <f t="shared" si="86"/>
        <v>4</v>
      </c>
      <c r="O237" s="2">
        <f t="shared" si="87"/>
        <v>0.36169811594413098</v>
      </c>
      <c r="P237" s="2">
        <f t="shared" si="88"/>
        <v>0.33007962637968297</v>
      </c>
      <c r="Q237" s="2">
        <f t="shared" si="89"/>
        <v>9.5856237399741834E-2</v>
      </c>
      <c r="R237" s="2">
        <f t="shared" si="90"/>
        <v>0.21236602027644416</v>
      </c>
      <c r="S237" s="1">
        <v>24938</v>
      </c>
      <c r="T237" s="1">
        <v>22758</v>
      </c>
      <c r="U237" s="1">
        <v>6609</v>
      </c>
      <c r="V237" s="1">
        <v>866</v>
      </c>
      <c r="W237" s="1">
        <v>792</v>
      </c>
      <c r="Y237" s="1">
        <v>10349</v>
      </c>
      <c r="AB237" s="1">
        <v>2443</v>
      </c>
      <c r="AE237" s="1">
        <v>192</v>
      </c>
      <c r="AP237">
        <v>7</v>
      </c>
      <c r="AS237" s="6" t="s">
        <v>2750</v>
      </c>
      <c r="AT237" s="6" t="s">
        <v>1961</v>
      </c>
      <c r="AU237">
        <v>0</v>
      </c>
      <c r="AW237" s="31">
        <v>6</v>
      </c>
      <c r="AX237" s="33">
        <v>57</v>
      </c>
      <c r="AY237" s="36">
        <f t="shared" si="91"/>
        <v>6057</v>
      </c>
      <c r="BA237" s="7" t="s">
        <v>31</v>
      </c>
      <c r="BO237" s="1">
        <f t="shared" si="93"/>
        <v>54996</v>
      </c>
      <c r="BP237" s="1">
        <v>3059</v>
      </c>
      <c r="BR237" s="1">
        <v>51937</v>
      </c>
    </row>
    <row r="238" spans="1:70" hidden="1" outlineLevel="1" x14ac:dyDescent="0.2">
      <c r="A238" s="6" t="s">
        <v>2751</v>
      </c>
      <c r="B238" s="6" t="s">
        <v>1961</v>
      </c>
      <c r="C238" s="21">
        <v>3185968</v>
      </c>
      <c r="F238" s="1">
        <f t="shared" si="81"/>
        <v>1560111</v>
      </c>
      <c r="H238" s="1">
        <f t="shared" si="92"/>
        <v>1106729</v>
      </c>
      <c r="I238" s="1">
        <v>1073475</v>
      </c>
      <c r="J238" s="2" t="str">
        <f t="shared" si="82"/>
        <v/>
      </c>
      <c r="K238" s="2">
        <f t="shared" si="83"/>
        <v>0.68807604074325479</v>
      </c>
      <c r="L238" s="50">
        <f t="shared" si="84"/>
        <v>2</v>
      </c>
      <c r="M238" s="9">
        <f t="shared" si="85"/>
        <v>1</v>
      </c>
      <c r="N238" s="8">
        <f t="shared" si="86"/>
        <v>3</v>
      </c>
      <c r="O238" s="2">
        <f t="shared" si="87"/>
        <v>0.33567599135590603</v>
      </c>
      <c r="P238" s="2">
        <f t="shared" si="88"/>
        <v>0.3472414095950469</v>
      </c>
      <c r="Q238" s="2">
        <f t="shared" si="89"/>
        <v>0.27544876015203451</v>
      </c>
      <c r="R238" s="2">
        <f t="shared" si="90"/>
        <v>4.1633838897012609E-2</v>
      </c>
      <c r="S238" s="1">
        <v>523624</v>
      </c>
      <c r="T238" s="1">
        <v>541665</v>
      </c>
      <c r="U238" s="1">
        <v>429675</v>
      </c>
      <c r="V238" s="1">
        <v>13634</v>
      </c>
      <c r="W238" s="1">
        <v>4816</v>
      </c>
      <c r="Y238" s="1">
        <v>3314</v>
      </c>
      <c r="AB238" s="1">
        <v>39268</v>
      </c>
      <c r="AE238" s="1">
        <v>3913</v>
      </c>
      <c r="AP238">
        <v>202</v>
      </c>
      <c r="AS238" s="6" t="s">
        <v>2751</v>
      </c>
      <c r="AT238" s="6" t="s">
        <v>1961</v>
      </c>
      <c r="AU238">
        <v>0</v>
      </c>
      <c r="AW238" s="31">
        <v>6</v>
      </c>
      <c r="AX238" s="33">
        <v>59</v>
      </c>
      <c r="AY238" s="36">
        <f t="shared" si="91"/>
        <v>6059</v>
      </c>
      <c r="BA238" s="7" t="s">
        <v>31</v>
      </c>
      <c r="BO238" s="1">
        <f t="shared" si="93"/>
        <v>1106729</v>
      </c>
      <c r="BP238" s="1">
        <v>393423</v>
      </c>
      <c r="BR238" s="1">
        <v>713306</v>
      </c>
    </row>
    <row r="239" spans="1:70" hidden="1" outlineLevel="1" x14ac:dyDescent="0.2">
      <c r="A239" s="6" t="s">
        <v>2752</v>
      </c>
      <c r="B239" s="6" t="s">
        <v>1961</v>
      </c>
      <c r="C239" s="21">
        <v>393149</v>
      </c>
      <c r="F239" s="1">
        <f t="shared" si="81"/>
        <v>234732</v>
      </c>
      <c r="H239" s="1">
        <f t="shared" si="92"/>
        <v>177725</v>
      </c>
      <c r="I239" s="1">
        <v>174676</v>
      </c>
      <c r="J239" s="2" t="str">
        <f t="shared" si="82"/>
        <v/>
      </c>
      <c r="K239" s="2">
        <f t="shared" si="83"/>
        <v>0.74415077620435222</v>
      </c>
      <c r="L239" s="50">
        <f t="shared" si="84"/>
        <v>2</v>
      </c>
      <c r="M239" s="9">
        <f t="shared" si="85"/>
        <v>1</v>
      </c>
      <c r="N239" s="8">
        <f t="shared" si="86"/>
        <v>3</v>
      </c>
      <c r="O239" s="2">
        <f t="shared" si="87"/>
        <v>0.28315012683526791</v>
      </c>
      <c r="P239" s="2">
        <f t="shared" si="88"/>
        <v>0.41806527105166508</v>
      </c>
      <c r="Q239" s="2">
        <f t="shared" si="89"/>
        <v>0.24263971096932893</v>
      </c>
      <c r="R239" s="2">
        <f t="shared" si="90"/>
        <v>5.6144891143738135E-2</v>
      </c>
      <c r="S239" s="1">
        <v>66303</v>
      </c>
      <c r="T239" s="1">
        <v>97895</v>
      </c>
      <c r="U239" s="1">
        <v>56817</v>
      </c>
      <c r="V239" s="1">
        <v>3803</v>
      </c>
      <c r="W239" s="1">
        <v>909</v>
      </c>
      <c r="Y239" s="1">
        <v>951</v>
      </c>
      <c r="AB239" s="1">
        <v>7038</v>
      </c>
      <c r="AE239" s="1">
        <v>446</v>
      </c>
      <c r="AP239">
        <v>570</v>
      </c>
      <c r="AS239" s="6" t="s">
        <v>2752</v>
      </c>
      <c r="AT239" s="6" t="s">
        <v>1961</v>
      </c>
      <c r="AU239">
        <v>0</v>
      </c>
      <c r="AW239" s="31">
        <v>6</v>
      </c>
      <c r="AX239" s="33">
        <v>61</v>
      </c>
      <c r="AY239" s="36">
        <f t="shared" si="91"/>
        <v>6061</v>
      </c>
      <c r="BA239" s="7" t="s">
        <v>31</v>
      </c>
      <c r="BO239" s="1">
        <f t="shared" si="93"/>
        <v>177725</v>
      </c>
      <c r="BP239" s="1">
        <v>46896</v>
      </c>
      <c r="BR239" s="1">
        <v>130829</v>
      </c>
    </row>
    <row r="240" spans="1:70" hidden="1" outlineLevel="1" x14ac:dyDescent="0.2">
      <c r="A240" s="6" t="s">
        <v>2497</v>
      </c>
      <c r="B240" s="6" t="s">
        <v>1961</v>
      </c>
      <c r="C240" s="21">
        <v>18804</v>
      </c>
      <c r="F240" s="1">
        <f t="shared" si="81"/>
        <v>12480</v>
      </c>
      <c r="H240" s="1">
        <f t="shared" si="92"/>
        <v>9390</v>
      </c>
      <c r="I240" s="1">
        <v>9224</v>
      </c>
      <c r="J240" s="2" t="str">
        <f t="shared" si="82"/>
        <v/>
      </c>
      <c r="K240" s="2">
        <f t="shared" si="83"/>
        <v>0.73910256410256414</v>
      </c>
      <c r="L240" s="50">
        <f t="shared" si="84"/>
        <v>2</v>
      </c>
      <c r="M240" s="9">
        <f t="shared" si="85"/>
        <v>1</v>
      </c>
      <c r="N240" s="8">
        <f t="shared" si="86"/>
        <v>3</v>
      </c>
      <c r="O240" s="2">
        <f t="shared" si="87"/>
        <v>0.28141025641025641</v>
      </c>
      <c r="P240" s="2">
        <f t="shared" si="88"/>
        <v>0.42307692307692307</v>
      </c>
      <c r="Q240" s="2">
        <f t="shared" si="89"/>
        <v>0.22868589743589743</v>
      </c>
      <c r="R240" s="2">
        <f t="shared" si="90"/>
        <v>6.6826923076923089E-2</v>
      </c>
      <c r="S240" s="1">
        <v>3512</v>
      </c>
      <c r="T240" s="1">
        <v>5280</v>
      </c>
      <c r="U240" s="1">
        <v>2854</v>
      </c>
      <c r="V240" s="1">
        <v>142</v>
      </c>
      <c r="W240" s="1">
        <v>54</v>
      </c>
      <c r="Y240" s="1">
        <v>4</v>
      </c>
      <c r="AB240" s="1">
        <v>599</v>
      </c>
      <c r="AE240" s="1">
        <v>35</v>
      </c>
      <c r="AP240">
        <v>0</v>
      </c>
      <c r="AS240" s="6" t="s">
        <v>2497</v>
      </c>
      <c r="AT240" s="6" t="s">
        <v>1961</v>
      </c>
      <c r="AU240">
        <v>1</v>
      </c>
      <c r="AW240" s="31">
        <v>6</v>
      </c>
      <c r="AX240" s="33">
        <v>63</v>
      </c>
      <c r="AY240" s="36">
        <f t="shared" si="91"/>
        <v>6063</v>
      </c>
      <c r="BA240" s="7" t="s">
        <v>31</v>
      </c>
      <c r="BO240" s="1">
        <f t="shared" si="93"/>
        <v>9390</v>
      </c>
      <c r="BP240" s="1">
        <v>0</v>
      </c>
      <c r="BR240" s="1">
        <v>9390</v>
      </c>
    </row>
    <row r="241" spans="1:70" hidden="1" outlineLevel="1" x14ac:dyDescent="0.2">
      <c r="A241" s="6" t="s">
        <v>1168</v>
      </c>
      <c r="B241" s="6" t="s">
        <v>1961</v>
      </c>
      <c r="C241" s="21">
        <v>2450758</v>
      </c>
      <c r="F241" s="1">
        <f t="shared" ref="F241:F266" si="94">SUM(S241:AP241)</f>
        <v>1035957</v>
      </c>
      <c r="H241" s="1">
        <f t="shared" si="92"/>
        <v>650545</v>
      </c>
      <c r="I241" s="1">
        <v>633441</v>
      </c>
      <c r="J241" s="2" t="str">
        <f t="shared" ref="J241:J267" si="95">IF(D241&gt;0,I241/D241,"")</f>
        <v/>
      </c>
      <c r="K241" s="2">
        <f t="shared" ref="K241:K267" si="96">IF(F241&gt;0,I241/F241,"")</f>
        <v>0.61145491559977871</v>
      </c>
      <c r="L241" s="50">
        <f t="shared" ref="L241:L267" si="97">IF(S241&gt;0,RANK(S241,$S241:$AP241),"")</f>
        <v>1</v>
      </c>
      <c r="M241" s="9">
        <f t="shared" ref="M241:M267" si="98">IF(T241&gt;0,RANK(T241,$S241:$AP241),"")</f>
        <v>2</v>
      </c>
      <c r="N241" s="8">
        <f t="shared" ref="N241:N267" si="99">IF(U241&gt;0,RANK(U241,$S241:$AP241),"")</f>
        <v>3</v>
      </c>
      <c r="O241" s="2">
        <f t="shared" ref="O241:O267" si="100">IF(SUM($S241:$AO241)=0,"-",S241/SUM($S241:$AO241))</f>
        <v>0.37302159179174876</v>
      </c>
      <c r="P241" s="2">
        <f t="shared" ref="P241:P267" si="101">IF(SUM($S241:$AO241)=0,"-",T241/SUM($S241:$AO241))</f>
        <v>0.33017892112710434</v>
      </c>
      <c r="Q241" s="2">
        <f t="shared" ref="Q241:Q267" si="102">IF(SUM($S241:$AO241)=0,"-",U241/SUM($S241:$AO241))</f>
        <v>0.2473448507634704</v>
      </c>
      <c r="R241" s="2">
        <f t="shared" ref="R241:R267" si="103">IF(SUM($S241:$AO241)=0,"-",(1-O241-P241-Q241))</f>
        <v>4.9454636317676492E-2</v>
      </c>
      <c r="S241" s="1">
        <v>385153</v>
      </c>
      <c r="T241" s="1">
        <v>340917</v>
      </c>
      <c r="U241" s="1">
        <v>255389</v>
      </c>
      <c r="V241" s="1">
        <v>7900</v>
      </c>
      <c r="W241" s="1">
        <v>2840</v>
      </c>
      <c r="Y241" s="1">
        <v>4828</v>
      </c>
      <c r="AB241" s="1">
        <v>31880</v>
      </c>
      <c r="AE241" s="1">
        <v>3615</v>
      </c>
      <c r="AP241" s="1">
        <v>3435</v>
      </c>
      <c r="AS241" s="6" t="s">
        <v>1168</v>
      </c>
      <c r="AT241" s="6" t="s">
        <v>1961</v>
      </c>
      <c r="AU241">
        <v>0</v>
      </c>
      <c r="AW241" s="31">
        <v>6</v>
      </c>
      <c r="AX241" s="33">
        <v>65</v>
      </c>
      <c r="AY241" s="36">
        <f t="shared" ref="AY241:AY266" si="104">1000*AW241+AX241</f>
        <v>6065</v>
      </c>
      <c r="BA241" s="7" t="s">
        <v>31</v>
      </c>
      <c r="BO241" s="1">
        <f t="shared" si="93"/>
        <v>650545</v>
      </c>
      <c r="BP241" s="1">
        <v>194606</v>
      </c>
      <c r="BR241" s="1">
        <v>455939</v>
      </c>
    </row>
    <row r="242" spans="1:70" hidden="1" outlineLevel="1" x14ac:dyDescent="0.2">
      <c r="A242" s="6" t="s">
        <v>1504</v>
      </c>
      <c r="B242" s="6" t="s">
        <v>1961</v>
      </c>
      <c r="C242" s="21">
        <v>1540975</v>
      </c>
      <c r="F242" s="1">
        <f t="shared" si="94"/>
        <v>765965</v>
      </c>
      <c r="H242" s="1">
        <f t="shared" si="92"/>
        <v>522652</v>
      </c>
      <c r="I242" s="1">
        <v>488926</v>
      </c>
      <c r="J242" s="2" t="str">
        <f t="shared" si="95"/>
        <v/>
      </c>
      <c r="K242" s="2">
        <f t="shared" si="96"/>
        <v>0.63831376107263382</v>
      </c>
      <c r="L242" s="50">
        <f t="shared" si="97"/>
        <v>1</v>
      </c>
      <c r="M242" s="9">
        <f t="shared" si="98"/>
        <v>3</v>
      </c>
      <c r="N242" s="8">
        <f t="shared" si="99"/>
        <v>2</v>
      </c>
      <c r="O242" s="2">
        <f t="shared" si="100"/>
        <v>0.42540874609315693</v>
      </c>
      <c r="P242" s="2">
        <f t="shared" si="101"/>
        <v>0.25850605462512632</v>
      </c>
      <c r="Q242" s="2">
        <f t="shared" si="102"/>
        <v>0.2638957965771605</v>
      </c>
      <c r="R242" s="2">
        <f t="shared" si="103"/>
        <v>5.2189402704556243E-2</v>
      </c>
      <c r="S242" s="1">
        <v>325031</v>
      </c>
      <c r="T242" s="1">
        <v>197510</v>
      </c>
      <c r="U242" s="1">
        <v>201628</v>
      </c>
      <c r="V242" s="1">
        <v>7218</v>
      </c>
      <c r="W242" s="1">
        <v>3527</v>
      </c>
      <c r="Y242" s="1">
        <v>1618</v>
      </c>
      <c r="AB242" s="1">
        <v>23141</v>
      </c>
      <c r="AE242" s="1">
        <v>4371</v>
      </c>
      <c r="AP242" s="1">
        <v>1921</v>
      </c>
      <c r="AS242" s="6" t="s">
        <v>1504</v>
      </c>
      <c r="AT242" s="6" t="s">
        <v>1961</v>
      </c>
      <c r="AU242">
        <v>0</v>
      </c>
      <c r="AW242" s="31">
        <v>6</v>
      </c>
      <c r="AX242" s="33">
        <v>67</v>
      </c>
      <c r="AY242" s="36">
        <f t="shared" si="104"/>
        <v>6067</v>
      </c>
      <c r="BA242" s="7" t="s">
        <v>31</v>
      </c>
      <c r="BO242" s="1">
        <f t="shared" si="93"/>
        <v>522652</v>
      </c>
      <c r="BP242" s="1">
        <v>30279</v>
      </c>
      <c r="BR242" s="1">
        <v>492373</v>
      </c>
    </row>
    <row r="243" spans="1:70" hidden="1" outlineLevel="1" x14ac:dyDescent="0.2">
      <c r="A243" s="6" t="s">
        <v>1240</v>
      </c>
      <c r="B243" s="6" t="s">
        <v>1961</v>
      </c>
      <c r="C243" s="21">
        <v>61537</v>
      </c>
      <c r="F243" s="1">
        <f t="shared" si="94"/>
        <v>30064</v>
      </c>
      <c r="H243" s="1">
        <f t="shared" si="92"/>
        <v>20592</v>
      </c>
      <c r="I243" s="1">
        <v>19499</v>
      </c>
      <c r="J243" s="2" t="str">
        <f t="shared" si="95"/>
        <v/>
      </c>
      <c r="K243" s="2">
        <f t="shared" si="96"/>
        <v>0.64858302288451308</v>
      </c>
      <c r="L243" s="50">
        <f t="shared" si="97"/>
        <v>1</v>
      </c>
      <c r="M243" s="9">
        <f t="shared" si="98"/>
        <v>2</v>
      </c>
      <c r="N243" s="8">
        <f t="shared" si="99"/>
        <v>3</v>
      </c>
      <c r="O243" s="2">
        <f t="shared" si="100"/>
        <v>0.45397691360899506</v>
      </c>
      <c r="P243" s="2">
        <f t="shared" si="101"/>
        <v>0.25903995209740194</v>
      </c>
      <c r="Q243" s="2">
        <f t="shared" si="102"/>
        <v>0.24446957852366855</v>
      </c>
      <c r="R243" s="2">
        <f t="shared" si="103"/>
        <v>4.2513555769934458E-2</v>
      </c>
      <c r="S243" s="1">
        <v>13647</v>
      </c>
      <c r="T243" s="1">
        <v>7787</v>
      </c>
      <c r="U243" s="1">
        <v>7349</v>
      </c>
      <c r="V243" s="1">
        <v>231</v>
      </c>
      <c r="W243" s="1">
        <v>111</v>
      </c>
      <c r="Y243" s="1">
        <v>40</v>
      </c>
      <c r="AB243" s="1">
        <v>801</v>
      </c>
      <c r="AE243" s="1">
        <v>95</v>
      </c>
      <c r="AP243">
        <v>3</v>
      </c>
      <c r="AS243" s="6" t="s">
        <v>1240</v>
      </c>
      <c r="AT243" s="6" t="s">
        <v>1961</v>
      </c>
      <c r="AU243">
        <v>20</v>
      </c>
      <c r="AW243" s="31">
        <v>6</v>
      </c>
      <c r="AX243" s="33">
        <v>69</v>
      </c>
      <c r="AY243" s="36">
        <f t="shared" si="104"/>
        <v>6069</v>
      </c>
      <c r="BA243" s="7" t="s">
        <v>31</v>
      </c>
      <c r="BO243" s="1">
        <f t="shared" si="93"/>
        <v>20592</v>
      </c>
      <c r="BP243" s="1">
        <v>3055</v>
      </c>
      <c r="BR243" s="1">
        <v>17537</v>
      </c>
    </row>
    <row r="244" spans="1:70" hidden="1" outlineLevel="1" x14ac:dyDescent="0.2">
      <c r="A244" s="6" t="s">
        <v>1081</v>
      </c>
      <c r="B244" s="6" t="s">
        <v>1961</v>
      </c>
      <c r="C244" s="21">
        <v>2171603</v>
      </c>
      <c r="F244" s="1">
        <f t="shared" si="94"/>
        <v>937316</v>
      </c>
      <c r="H244" s="1">
        <f t="shared" si="92"/>
        <v>546041</v>
      </c>
      <c r="I244" s="1">
        <v>506202</v>
      </c>
      <c r="J244" s="2" t="str">
        <f t="shared" si="95"/>
        <v/>
      </c>
      <c r="K244" s="2">
        <f t="shared" si="96"/>
        <v>0.54005479475438378</v>
      </c>
      <c r="L244" s="50">
        <f t="shared" si="97"/>
        <v>1</v>
      </c>
      <c r="M244" s="9">
        <f t="shared" si="98"/>
        <v>2</v>
      </c>
      <c r="N244" s="8">
        <f t="shared" si="99"/>
        <v>3</v>
      </c>
      <c r="O244" s="2">
        <f t="shared" si="100"/>
        <v>0.39116574373313323</v>
      </c>
      <c r="P244" s="2">
        <f t="shared" si="101"/>
        <v>0.29532873954005689</v>
      </c>
      <c r="Q244" s="2">
        <f t="shared" si="102"/>
        <v>0.2596281789288547</v>
      </c>
      <c r="R244" s="2">
        <f t="shared" si="103"/>
        <v>5.3877337797955116E-2</v>
      </c>
      <c r="S244" s="1">
        <v>365411</v>
      </c>
      <c r="T244" s="1">
        <v>275884</v>
      </c>
      <c r="U244" s="1">
        <v>242534</v>
      </c>
      <c r="V244" s="1">
        <v>7114</v>
      </c>
      <c r="W244" s="1">
        <v>2989</v>
      </c>
      <c r="Y244" s="1">
        <v>4625</v>
      </c>
      <c r="AB244" s="1">
        <v>31372</v>
      </c>
      <c r="AE244" s="1">
        <v>4230</v>
      </c>
      <c r="AP244" s="1">
        <v>3157</v>
      </c>
      <c r="AS244" s="6" t="s">
        <v>1081</v>
      </c>
      <c r="AT244" s="6" t="s">
        <v>1961</v>
      </c>
      <c r="AU244">
        <v>0</v>
      </c>
      <c r="AW244" s="31">
        <v>6</v>
      </c>
      <c r="AX244" s="33">
        <v>71</v>
      </c>
      <c r="AY244" s="36">
        <f t="shared" si="104"/>
        <v>6071</v>
      </c>
      <c r="BA244" s="7" t="s">
        <v>31</v>
      </c>
      <c r="BO244" s="1">
        <f t="shared" si="93"/>
        <v>546041</v>
      </c>
      <c r="BP244" s="1">
        <v>209168</v>
      </c>
      <c r="BR244" s="1">
        <v>336873</v>
      </c>
    </row>
    <row r="245" spans="1:70" hidden="1" outlineLevel="1" x14ac:dyDescent="0.2">
      <c r="A245" s="6" t="s">
        <v>1939</v>
      </c>
      <c r="B245" s="6" t="s">
        <v>1961</v>
      </c>
      <c r="C245" s="21">
        <v>3343364</v>
      </c>
      <c r="F245" s="1">
        <f t="shared" si="94"/>
        <v>1741707</v>
      </c>
      <c r="H245" s="1">
        <f t="shared" si="92"/>
        <v>1173924</v>
      </c>
      <c r="I245" s="1">
        <v>1136430</v>
      </c>
      <c r="J245" s="2" t="str">
        <f t="shared" si="95"/>
        <v/>
      </c>
      <c r="K245" s="2">
        <f t="shared" si="96"/>
        <v>0.65248058370322903</v>
      </c>
      <c r="L245" s="50">
        <f t="shared" si="97"/>
        <v>1</v>
      </c>
      <c r="M245" s="9">
        <f t="shared" si="98"/>
        <v>3</v>
      </c>
      <c r="N245" s="8">
        <f t="shared" si="99"/>
        <v>2</v>
      </c>
      <c r="O245" s="2">
        <f t="shared" si="100"/>
        <v>0.36119588101820715</v>
      </c>
      <c r="P245" s="2">
        <f t="shared" si="101"/>
        <v>0.27802608396456896</v>
      </c>
      <c r="Q245" s="2">
        <f t="shared" si="102"/>
        <v>0.30929018626710214</v>
      </c>
      <c r="R245" s="2">
        <f t="shared" si="103"/>
        <v>5.148784875012169E-2</v>
      </c>
      <c r="S245" s="1">
        <v>626707</v>
      </c>
      <c r="T245" s="1">
        <v>482400</v>
      </c>
      <c r="U245" s="1">
        <v>536646</v>
      </c>
      <c r="V245" s="1">
        <v>16305</v>
      </c>
      <c r="W245" s="1">
        <v>6999</v>
      </c>
      <c r="Y245" s="1">
        <v>4661</v>
      </c>
      <c r="AB245" s="1">
        <v>56167</v>
      </c>
      <c r="AE245" s="1">
        <v>5204</v>
      </c>
      <c r="AP245" s="1">
        <v>6618</v>
      </c>
      <c r="AS245" s="6" t="s">
        <v>1939</v>
      </c>
      <c r="AT245" s="6" t="s">
        <v>1961</v>
      </c>
      <c r="AU245">
        <v>0</v>
      </c>
      <c r="AW245" s="31">
        <v>6</v>
      </c>
      <c r="AX245" s="33">
        <v>73</v>
      </c>
      <c r="AY245" s="36">
        <f t="shared" si="104"/>
        <v>6073</v>
      </c>
      <c r="BA245" s="7" t="s">
        <v>31</v>
      </c>
      <c r="BO245" s="1">
        <f t="shared" si="93"/>
        <v>1173924</v>
      </c>
      <c r="BP245" s="1">
        <v>369655</v>
      </c>
      <c r="BR245" s="1">
        <v>804269</v>
      </c>
    </row>
    <row r="246" spans="1:70" hidden="1" outlineLevel="1" x14ac:dyDescent="0.2">
      <c r="A246" s="6" t="s">
        <v>1940</v>
      </c>
      <c r="B246" s="6" t="s">
        <v>1961</v>
      </c>
      <c r="C246" s="21">
        <v>883305</v>
      </c>
      <c r="F246" s="1">
        <f t="shared" si="94"/>
        <v>500051</v>
      </c>
      <c r="H246" s="1">
        <f t="shared" si="92"/>
        <v>372848</v>
      </c>
      <c r="I246" s="1">
        <v>355191</v>
      </c>
      <c r="J246" s="2" t="str">
        <f t="shared" si="95"/>
        <v/>
      </c>
      <c r="K246" s="2">
        <f t="shared" si="96"/>
        <v>0.71030954842606053</v>
      </c>
      <c r="L246" s="50">
        <f t="shared" si="97"/>
        <v>1</v>
      </c>
      <c r="M246" s="9">
        <f t="shared" si="98"/>
        <v>3</v>
      </c>
      <c r="N246" s="8">
        <f t="shared" si="99"/>
        <v>2</v>
      </c>
      <c r="O246" s="2">
        <f t="shared" si="100"/>
        <v>0.57057107697002185</v>
      </c>
      <c r="P246" s="2">
        <f t="shared" si="101"/>
        <v>6.6603229283980658E-2</v>
      </c>
      <c r="Q246" s="2">
        <f t="shared" si="102"/>
        <v>0.32773839708188041</v>
      </c>
      <c r="R246" s="2">
        <f t="shared" si="103"/>
        <v>3.5087296664117085E-2</v>
      </c>
      <c r="S246" s="1">
        <v>284218</v>
      </c>
      <c r="T246" s="1">
        <v>33177</v>
      </c>
      <c r="U246" s="1">
        <v>163256</v>
      </c>
      <c r="V246" s="1">
        <v>2983</v>
      </c>
      <c r="W246" s="1">
        <v>4075</v>
      </c>
      <c r="Y246" s="1">
        <v>1009</v>
      </c>
      <c r="AB246" s="1">
        <v>8040</v>
      </c>
      <c r="AE246" s="1">
        <v>1371</v>
      </c>
      <c r="AP246" s="1">
        <v>1922</v>
      </c>
      <c r="AS246" s="6" t="s">
        <v>1940</v>
      </c>
      <c r="AT246" s="6" t="s">
        <v>1961</v>
      </c>
      <c r="AU246">
        <v>0</v>
      </c>
      <c r="AW246" s="31">
        <v>6</v>
      </c>
      <c r="AX246" s="33">
        <v>75</v>
      </c>
      <c r="AY246" s="36">
        <f t="shared" si="104"/>
        <v>6075</v>
      </c>
      <c r="BA246" s="7" t="s">
        <v>31</v>
      </c>
      <c r="BO246" s="1">
        <f t="shared" si="93"/>
        <v>372848</v>
      </c>
      <c r="BP246" s="1">
        <v>127886</v>
      </c>
      <c r="BR246" s="1">
        <v>244962</v>
      </c>
    </row>
    <row r="247" spans="1:70" hidden="1" outlineLevel="1" x14ac:dyDescent="0.2">
      <c r="A247" s="6" t="s">
        <v>898</v>
      </c>
      <c r="B247" s="6" t="s">
        <v>1961</v>
      </c>
      <c r="C247" s="21">
        <v>752660</v>
      </c>
      <c r="F247" s="1">
        <f t="shared" si="94"/>
        <v>344891</v>
      </c>
      <c r="H247" s="1">
        <f t="shared" si="92"/>
        <v>196635</v>
      </c>
      <c r="I247" s="1">
        <v>192584</v>
      </c>
      <c r="J247" s="2" t="str">
        <f t="shared" si="95"/>
        <v/>
      </c>
      <c r="K247" s="2">
        <f t="shared" si="96"/>
        <v>0.55839091191129953</v>
      </c>
      <c r="L247" s="50">
        <f t="shared" si="97"/>
        <v>1</v>
      </c>
      <c r="M247" s="9">
        <f t="shared" si="98"/>
        <v>2</v>
      </c>
      <c r="N247" s="8">
        <f t="shared" si="99"/>
        <v>3</v>
      </c>
      <c r="O247" s="2">
        <f t="shared" si="100"/>
        <v>0.41749346271200738</v>
      </c>
      <c r="P247" s="2">
        <f t="shared" si="101"/>
        <v>0.29220732001733579</v>
      </c>
      <c r="Q247" s="2">
        <f t="shared" si="102"/>
        <v>0.24674153642992813</v>
      </c>
      <c r="R247" s="2">
        <f t="shared" si="103"/>
        <v>4.3557680840728696E-2</v>
      </c>
      <c r="S247" s="1">
        <v>143533</v>
      </c>
      <c r="T247" s="1">
        <v>100460</v>
      </c>
      <c r="U247" s="1">
        <v>84829</v>
      </c>
      <c r="V247" s="1">
        <v>2392</v>
      </c>
      <c r="W247" s="1">
        <v>1035</v>
      </c>
      <c r="Y247" s="1">
        <v>1081</v>
      </c>
      <c r="AB247" s="1">
        <v>9143</v>
      </c>
      <c r="AE247" s="1">
        <v>1324</v>
      </c>
      <c r="AP247" s="1">
        <v>1094</v>
      </c>
      <c r="AS247" s="6" t="s">
        <v>898</v>
      </c>
      <c r="AT247" s="6" t="s">
        <v>1961</v>
      </c>
      <c r="AU247">
        <v>0</v>
      </c>
      <c r="AW247" s="31">
        <v>6</v>
      </c>
      <c r="AX247" s="33">
        <v>77</v>
      </c>
      <c r="AY247" s="36">
        <f t="shared" si="104"/>
        <v>6077</v>
      </c>
      <c r="BA247" s="7" t="s">
        <v>31</v>
      </c>
      <c r="BO247" s="1">
        <f t="shared" si="93"/>
        <v>196635</v>
      </c>
      <c r="BP247" s="1">
        <v>56778</v>
      </c>
      <c r="BR247" s="1">
        <v>139857</v>
      </c>
    </row>
    <row r="248" spans="1:70" hidden="1" outlineLevel="1" x14ac:dyDescent="0.2">
      <c r="A248" s="6" t="s">
        <v>2941</v>
      </c>
      <c r="B248" s="6" t="s">
        <v>1961</v>
      </c>
      <c r="C248" s="21">
        <v>284010</v>
      </c>
      <c r="F248" s="1">
        <f t="shared" si="94"/>
        <v>172544</v>
      </c>
      <c r="H248" s="1">
        <f t="shared" si="92"/>
        <v>128353</v>
      </c>
      <c r="I248" s="1">
        <v>125569</v>
      </c>
      <c r="J248" s="2" t="str">
        <f t="shared" si="95"/>
        <v/>
      </c>
      <c r="K248" s="2">
        <f t="shared" si="96"/>
        <v>0.72775060274480707</v>
      </c>
      <c r="L248" s="50">
        <f t="shared" si="97"/>
        <v>2</v>
      </c>
      <c r="M248" s="9">
        <f t="shared" si="98"/>
        <v>1</v>
      </c>
      <c r="N248" s="8">
        <f t="shared" si="99"/>
        <v>3</v>
      </c>
      <c r="O248" s="2">
        <f t="shared" si="100"/>
        <v>0.34601010189076242</v>
      </c>
      <c r="P248" s="2">
        <f t="shared" si="101"/>
        <v>0.34942196027829603</v>
      </c>
      <c r="Q248" s="2">
        <f t="shared" si="102"/>
        <v>0.24582817485919545</v>
      </c>
      <c r="R248" s="2">
        <f t="shared" si="103"/>
        <v>5.8739762971746101E-2</v>
      </c>
      <c r="S248" s="1">
        <v>59530</v>
      </c>
      <c r="T248" s="1">
        <v>60117</v>
      </c>
      <c r="U248" s="1">
        <v>42294</v>
      </c>
      <c r="V248" s="1">
        <v>1760</v>
      </c>
      <c r="W248" s="1">
        <v>1065</v>
      </c>
      <c r="Y248" s="1">
        <v>1622</v>
      </c>
      <c r="AB248" s="1">
        <v>5288</v>
      </c>
      <c r="AE248" s="1">
        <v>371</v>
      </c>
      <c r="AP248">
        <v>497</v>
      </c>
      <c r="AS248" s="6" t="s">
        <v>2941</v>
      </c>
      <c r="AT248" s="6" t="s">
        <v>1961</v>
      </c>
      <c r="AU248">
        <v>24</v>
      </c>
      <c r="AW248" s="31">
        <v>6</v>
      </c>
      <c r="AX248" s="33">
        <v>79</v>
      </c>
      <c r="AY248" s="36">
        <f t="shared" si="104"/>
        <v>6079</v>
      </c>
      <c r="BA248" s="7" t="s">
        <v>31</v>
      </c>
      <c r="BO248" s="1">
        <f t="shared" si="93"/>
        <v>128353</v>
      </c>
      <c r="BP248" s="1">
        <v>31257</v>
      </c>
      <c r="BR248" s="1">
        <v>97096</v>
      </c>
    </row>
    <row r="249" spans="1:70" hidden="1" outlineLevel="1" x14ac:dyDescent="0.2">
      <c r="A249" s="6" t="s">
        <v>2599</v>
      </c>
      <c r="B249" s="6" t="s">
        <v>1961</v>
      </c>
      <c r="C249" s="21">
        <v>769545</v>
      </c>
      <c r="F249" s="1">
        <f t="shared" si="94"/>
        <v>399351</v>
      </c>
      <c r="H249" s="1">
        <f t="shared" si="92"/>
        <v>290058</v>
      </c>
      <c r="I249" s="1">
        <v>282326</v>
      </c>
      <c r="J249" s="2" t="str">
        <f t="shared" si="95"/>
        <v/>
      </c>
      <c r="K249" s="2">
        <f t="shared" si="96"/>
        <v>0.7069620459195044</v>
      </c>
      <c r="L249" s="50">
        <f t="shared" si="97"/>
        <v>1</v>
      </c>
      <c r="M249" s="9">
        <f t="shared" si="98"/>
        <v>3</v>
      </c>
      <c r="N249" s="8">
        <f t="shared" si="99"/>
        <v>2</v>
      </c>
      <c r="O249" s="2">
        <f t="shared" si="100"/>
        <v>0.50420478072651986</v>
      </c>
      <c r="P249" s="2">
        <f t="shared" si="101"/>
        <v>0.15254156471547775</v>
      </c>
      <c r="Q249" s="2">
        <f t="shared" si="102"/>
        <v>0.30752744839701363</v>
      </c>
      <c r="R249" s="2">
        <f t="shared" si="103"/>
        <v>3.572620616098876E-2</v>
      </c>
      <c r="S249" s="1">
        <v>200913</v>
      </c>
      <c r="T249" s="1">
        <v>60784</v>
      </c>
      <c r="U249" s="1">
        <v>122542</v>
      </c>
      <c r="V249" s="1">
        <v>2393</v>
      </c>
      <c r="W249" s="1">
        <v>1927</v>
      </c>
      <c r="Y249" s="1">
        <v>876</v>
      </c>
      <c r="AB249" s="1">
        <v>8121</v>
      </c>
      <c r="AE249" s="1">
        <v>919</v>
      </c>
      <c r="AP249">
        <v>876</v>
      </c>
      <c r="AS249" s="6" t="s">
        <v>2599</v>
      </c>
      <c r="AT249" s="6" t="s">
        <v>1961</v>
      </c>
      <c r="AU249">
        <v>0</v>
      </c>
      <c r="AW249" s="31">
        <v>6</v>
      </c>
      <c r="AX249" s="33">
        <v>81</v>
      </c>
      <c r="AY249" s="36">
        <f t="shared" si="104"/>
        <v>6081</v>
      </c>
      <c r="BA249" s="7" t="s">
        <v>31</v>
      </c>
      <c r="BO249" s="1">
        <f t="shared" si="93"/>
        <v>290058</v>
      </c>
      <c r="BP249" s="1">
        <v>34005</v>
      </c>
      <c r="BR249" s="1">
        <v>256053</v>
      </c>
    </row>
    <row r="250" spans="1:70" hidden="1" outlineLevel="1" x14ac:dyDescent="0.2">
      <c r="A250" s="6" t="s">
        <v>2759</v>
      </c>
      <c r="B250" s="6" t="s">
        <v>1961</v>
      </c>
      <c r="C250" s="21">
        <v>446527</v>
      </c>
      <c r="F250" s="1">
        <f t="shared" si="94"/>
        <v>217417</v>
      </c>
      <c r="H250" s="1">
        <f t="shared" si="92"/>
        <v>157697</v>
      </c>
      <c r="I250" s="1">
        <v>154916</v>
      </c>
      <c r="J250" s="2" t="str">
        <f t="shared" si="95"/>
        <v/>
      </c>
      <c r="K250" s="2">
        <f t="shared" si="96"/>
        <v>0.71252937902739899</v>
      </c>
      <c r="L250" s="50">
        <f t="shared" si="97"/>
        <v>1</v>
      </c>
      <c r="M250" s="9">
        <f t="shared" si="98"/>
        <v>3</v>
      </c>
      <c r="N250" s="8">
        <f t="shared" si="99"/>
        <v>2</v>
      </c>
      <c r="O250" s="2">
        <f t="shared" si="100"/>
        <v>0.42500576914201321</v>
      </c>
      <c r="P250" s="2">
        <f t="shared" si="101"/>
        <v>0.25758065260534452</v>
      </c>
      <c r="Q250" s="2">
        <f t="shared" si="102"/>
        <v>0.27034199473854248</v>
      </c>
      <c r="R250" s="2">
        <f t="shared" si="103"/>
        <v>4.7071583514099735E-2</v>
      </c>
      <c r="S250" s="1">
        <v>92086</v>
      </c>
      <c r="T250" s="1">
        <v>55810</v>
      </c>
      <c r="U250" s="1">
        <v>58575</v>
      </c>
      <c r="V250" s="1">
        <v>1711</v>
      </c>
      <c r="W250" s="1">
        <v>1120</v>
      </c>
      <c r="Y250" s="1">
        <v>1338</v>
      </c>
      <c r="AB250" s="1">
        <v>5513</v>
      </c>
      <c r="AE250" s="1">
        <v>517</v>
      </c>
      <c r="AP250">
        <v>747</v>
      </c>
      <c r="AS250" s="6" t="s">
        <v>2759</v>
      </c>
      <c r="AT250" s="6" t="s">
        <v>1961</v>
      </c>
      <c r="AU250">
        <v>24</v>
      </c>
      <c r="AW250" s="31">
        <v>6</v>
      </c>
      <c r="AX250" s="33">
        <v>83</v>
      </c>
      <c r="AY250" s="36">
        <f t="shared" si="104"/>
        <v>6083</v>
      </c>
      <c r="BA250" s="7" t="s">
        <v>31</v>
      </c>
      <c r="BO250" s="1">
        <f t="shared" si="93"/>
        <v>157697</v>
      </c>
      <c r="BP250" s="1">
        <v>45035</v>
      </c>
      <c r="BR250" s="1">
        <v>112662</v>
      </c>
    </row>
    <row r="251" spans="1:70" hidden="1" outlineLevel="1" x14ac:dyDescent="0.2">
      <c r="A251" s="6" t="s">
        <v>2090</v>
      </c>
      <c r="B251" s="6" t="s">
        <v>1961</v>
      </c>
      <c r="C251" s="21">
        <v>1937570</v>
      </c>
      <c r="F251" s="1">
        <f t="shared" si="94"/>
        <v>885764</v>
      </c>
      <c r="H251" s="1">
        <f t="shared" si="92"/>
        <v>625425</v>
      </c>
      <c r="I251" s="1">
        <v>604039</v>
      </c>
      <c r="J251" s="2" t="str">
        <f t="shared" si="95"/>
        <v/>
      </c>
      <c r="K251" s="2">
        <f t="shared" si="96"/>
        <v>0.6819412394272063</v>
      </c>
      <c r="L251" s="50">
        <f t="shared" si="97"/>
        <v>1</v>
      </c>
      <c r="M251" s="9">
        <f t="shared" si="98"/>
        <v>3</v>
      </c>
      <c r="N251" s="8">
        <f t="shared" si="99"/>
        <v>2</v>
      </c>
      <c r="O251" s="2">
        <f t="shared" si="100"/>
        <v>0.45567472177091106</v>
      </c>
      <c r="P251" s="2">
        <f t="shared" si="101"/>
        <v>0.17264937771751096</v>
      </c>
      <c r="Q251" s="2">
        <f t="shared" si="102"/>
        <v>0.33675288560005689</v>
      </c>
      <c r="R251" s="2">
        <f t="shared" si="103"/>
        <v>3.4923014911521055E-2</v>
      </c>
      <c r="S251" s="1">
        <v>403587</v>
      </c>
      <c r="T251" s="1">
        <v>152914</v>
      </c>
      <c r="U251" s="1">
        <v>298259</v>
      </c>
      <c r="V251" s="1">
        <v>6014</v>
      </c>
      <c r="W251" s="1">
        <v>3418</v>
      </c>
      <c r="Y251" s="1">
        <v>1583</v>
      </c>
      <c r="AB251" s="1">
        <v>17652</v>
      </c>
      <c r="AE251" s="1">
        <v>2264</v>
      </c>
      <c r="AP251">
        <v>73</v>
      </c>
      <c r="AS251" s="6" t="s">
        <v>2090</v>
      </c>
      <c r="AT251" s="6" t="s">
        <v>1961</v>
      </c>
      <c r="AU251">
        <v>0</v>
      </c>
      <c r="AW251" s="31">
        <v>6</v>
      </c>
      <c r="AX251" s="33">
        <v>85</v>
      </c>
      <c r="AY251" s="36">
        <f t="shared" si="104"/>
        <v>6085</v>
      </c>
      <c r="BA251" s="7" t="s">
        <v>31</v>
      </c>
      <c r="BO251" s="1">
        <f t="shared" si="93"/>
        <v>625425</v>
      </c>
      <c r="BP251" s="1">
        <v>138468</v>
      </c>
      <c r="BR251" s="1">
        <v>486957</v>
      </c>
    </row>
    <row r="252" spans="1:70" hidden="1" outlineLevel="1" x14ac:dyDescent="0.2">
      <c r="A252" s="6" t="s">
        <v>2743</v>
      </c>
      <c r="B252" s="6" t="s">
        <v>1961</v>
      </c>
      <c r="C252" s="21">
        <v>274255</v>
      </c>
      <c r="F252" s="1">
        <f t="shared" si="94"/>
        <v>159499</v>
      </c>
      <c r="H252" s="1">
        <f t="shared" si="92"/>
        <v>121700</v>
      </c>
      <c r="I252" s="1">
        <v>116444</v>
      </c>
      <c r="J252" s="2" t="str">
        <f t="shared" si="95"/>
        <v/>
      </c>
      <c r="K252" s="2">
        <f t="shared" si="96"/>
        <v>0.73006100351726344</v>
      </c>
      <c r="L252" s="50">
        <f t="shared" si="97"/>
        <v>1</v>
      </c>
      <c r="M252" s="9">
        <f t="shared" si="98"/>
        <v>3</v>
      </c>
      <c r="N252" s="8">
        <f t="shared" si="99"/>
        <v>2</v>
      </c>
      <c r="O252" s="2">
        <f t="shared" si="100"/>
        <v>0.54593337137339248</v>
      </c>
      <c r="P252" s="2">
        <f t="shared" si="101"/>
        <v>0.14016089690934971</v>
      </c>
      <c r="Q252" s="2">
        <f t="shared" si="102"/>
        <v>0.2630720900922367</v>
      </c>
      <c r="R252" s="2">
        <f t="shared" si="103"/>
        <v>5.0833641625021075E-2</v>
      </c>
      <c r="S252" s="1">
        <v>87066</v>
      </c>
      <c r="T252" s="1">
        <v>22353</v>
      </c>
      <c r="U252" s="1">
        <v>41955</v>
      </c>
      <c r="V252" s="1">
        <v>1452</v>
      </c>
      <c r="W252" s="1">
        <v>1743</v>
      </c>
      <c r="Y252" s="1">
        <v>951</v>
      </c>
      <c r="AB252" s="1">
        <v>3442</v>
      </c>
      <c r="AE252" s="1">
        <v>519</v>
      </c>
      <c r="AP252">
        <v>18</v>
      </c>
      <c r="AS252" s="6" t="s">
        <v>2743</v>
      </c>
      <c r="AT252" s="6" t="s">
        <v>1961</v>
      </c>
      <c r="AU252">
        <v>0</v>
      </c>
      <c r="AW252" s="31">
        <v>6</v>
      </c>
      <c r="AX252" s="33">
        <v>87</v>
      </c>
      <c r="AY252" s="36">
        <f t="shared" si="104"/>
        <v>6087</v>
      </c>
      <c r="BA252" s="7" t="s">
        <v>31</v>
      </c>
      <c r="BO252" s="1">
        <f t="shared" si="93"/>
        <v>121700</v>
      </c>
      <c r="BP252" s="1">
        <v>38832</v>
      </c>
      <c r="BR252" s="1">
        <v>82868</v>
      </c>
    </row>
    <row r="253" spans="1:70" hidden="1" outlineLevel="1" x14ac:dyDescent="0.2">
      <c r="A253" s="6" t="s">
        <v>2211</v>
      </c>
      <c r="B253" s="6" t="s">
        <v>1961</v>
      </c>
      <c r="C253" s="21">
        <v>180040</v>
      </c>
      <c r="F253" s="1">
        <f t="shared" si="94"/>
        <v>101782</v>
      </c>
      <c r="H253" s="1">
        <f t="shared" si="92"/>
        <v>70851</v>
      </c>
      <c r="I253" s="1">
        <v>70063</v>
      </c>
      <c r="J253" s="2" t="str">
        <f t="shared" si="95"/>
        <v/>
      </c>
      <c r="K253" s="2">
        <f t="shared" si="96"/>
        <v>0.68836336483857652</v>
      </c>
      <c r="L253" s="50">
        <f t="shared" si="97"/>
        <v>3</v>
      </c>
      <c r="M253" s="9">
        <f t="shared" si="98"/>
        <v>1</v>
      </c>
      <c r="N253" s="8">
        <f t="shared" si="99"/>
        <v>2</v>
      </c>
      <c r="O253" s="2">
        <f t="shared" si="100"/>
        <v>0.23236322905203585</v>
      </c>
      <c r="P253" s="2">
        <f t="shared" si="101"/>
        <v>0.46007899701304827</v>
      </c>
      <c r="Q253" s="2">
        <f t="shared" si="102"/>
        <v>0.24629578682597075</v>
      </c>
      <c r="R253" s="2">
        <f t="shared" si="103"/>
        <v>6.1261987108945093E-2</v>
      </c>
      <c r="S253" s="1">
        <v>23649</v>
      </c>
      <c r="T253" s="1">
        <v>46825</v>
      </c>
      <c r="U253" s="1">
        <v>25067</v>
      </c>
      <c r="V253" s="1">
        <v>1124</v>
      </c>
      <c r="W253" s="1">
        <v>389</v>
      </c>
      <c r="Y253" s="1">
        <v>252</v>
      </c>
      <c r="AB253" s="1">
        <v>4135</v>
      </c>
      <c r="AE253" s="1">
        <v>335</v>
      </c>
      <c r="AP253">
        <v>6</v>
      </c>
      <c r="AS253" s="6" t="s">
        <v>2211</v>
      </c>
      <c r="AT253" s="6" t="s">
        <v>1961</v>
      </c>
      <c r="AU253">
        <v>1</v>
      </c>
      <c r="AW253" s="31">
        <v>6</v>
      </c>
      <c r="AX253" s="33">
        <v>89</v>
      </c>
      <c r="AY253" s="36">
        <f t="shared" si="104"/>
        <v>6089</v>
      </c>
      <c r="BA253" s="7" t="s">
        <v>31</v>
      </c>
      <c r="BO253" s="1">
        <f t="shared" si="93"/>
        <v>70851</v>
      </c>
      <c r="BP253" s="1">
        <v>22289</v>
      </c>
      <c r="BR253" s="1">
        <v>48562</v>
      </c>
    </row>
    <row r="254" spans="1:70" hidden="1" outlineLevel="1" x14ac:dyDescent="0.2">
      <c r="A254" s="6" t="s">
        <v>602</v>
      </c>
      <c r="B254" s="6" t="s">
        <v>1961</v>
      </c>
      <c r="C254" s="21">
        <v>2987</v>
      </c>
      <c r="F254" s="1">
        <f t="shared" si="94"/>
        <v>2190</v>
      </c>
      <c r="H254" s="1">
        <f t="shared" si="92"/>
        <v>1698</v>
      </c>
      <c r="I254" s="1">
        <v>1663</v>
      </c>
      <c r="J254" s="2" t="str">
        <f t="shared" si="95"/>
        <v/>
      </c>
      <c r="K254" s="2">
        <f t="shared" si="96"/>
        <v>0.75936073059360731</v>
      </c>
      <c r="L254" s="50">
        <f t="shared" si="97"/>
        <v>2</v>
      </c>
      <c r="M254" s="9">
        <f t="shared" si="98"/>
        <v>1</v>
      </c>
      <c r="N254" s="8">
        <f t="shared" si="99"/>
        <v>3</v>
      </c>
      <c r="O254" s="2">
        <f t="shared" si="100"/>
        <v>0.27625570776255709</v>
      </c>
      <c r="P254" s="2">
        <f t="shared" si="101"/>
        <v>0.39817351598173517</v>
      </c>
      <c r="Q254" s="2">
        <f t="shared" si="102"/>
        <v>0.22602739726027396</v>
      </c>
      <c r="R254" s="2">
        <f t="shared" si="103"/>
        <v>9.9543378995433723E-2</v>
      </c>
      <c r="S254" s="1">
        <v>605</v>
      </c>
      <c r="T254" s="1">
        <v>872</v>
      </c>
      <c r="U254" s="1">
        <v>495</v>
      </c>
      <c r="V254" s="1">
        <v>29</v>
      </c>
      <c r="W254" s="1">
        <v>20</v>
      </c>
      <c r="Y254" s="1">
        <v>42</v>
      </c>
      <c r="AB254" s="1">
        <v>123</v>
      </c>
      <c r="AE254" s="1">
        <v>4</v>
      </c>
      <c r="AP254">
        <v>0</v>
      </c>
      <c r="AS254" s="6" t="s">
        <v>602</v>
      </c>
      <c r="AT254" s="6" t="s">
        <v>1961</v>
      </c>
      <c r="AU254">
        <v>1</v>
      </c>
      <c r="AW254" s="31">
        <v>6</v>
      </c>
      <c r="AX254" s="33">
        <v>91</v>
      </c>
      <c r="AY254" s="36">
        <f t="shared" si="104"/>
        <v>6091</v>
      </c>
      <c r="BA254" s="7" t="s">
        <v>31</v>
      </c>
      <c r="BO254" s="1">
        <f t="shared" si="93"/>
        <v>1698</v>
      </c>
      <c r="BP254" s="1">
        <v>0</v>
      </c>
      <c r="BR254" s="1">
        <v>1698</v>
      </c>
    </row>
    <row r="255" spans="1:70" hidden="1" outlineLevel="1" x14ac:dyDescent="0.2">
      <c r="A255" s="6" t="s">
        <v>603</v>
      </c>
      <c r="B255" s="6" t="s">
        <v>1961</v>
      </c>
      <c r="C255" s="21">
        <v>43724</v>
      </c>
      <c r="F255" s="1">
        <f t="shared" si="94"/>
        <v>27566</v>
      </c>
      <c r="H255" s="1">
        <f t="shared" si="92"/>
        <v>18408</v>
      </c>
      <c r="I255" s="1">
        <v>18183</v>
      </c>
      <c r="J255" s="2" t="str">
        <f t="shared" si="95"/>
        <v/>
      </c>
      <c r="K255" s="2">
        <f t="shared" si="96"/>
        <v>0.65961691939345568</v>
      </c>
      <c r="L255" s="50">
        <f t="shared" si="97"/>
        <v>2</v>
      </c>
      <c r="M255" s="9">
        <f t="shared" si="98"/>
        <v>1</v>
      </c>
      <c r="N255" s="8">
        <f t="shared" si="99"/>
        <v>3</v>
      </c>
      <c r="O255" s="2">
        <f t="shared" si="100"/>
        <v>0.30111361816726107</v>
      </c>
      <c r="P255" s="2">
        <f t="shared" si="101"/>
        <v>0.37983113763738263</v>
      </c>
      <c r="Q255" s="2">
        <f t="shared" si="102"/>
        <v>0.24488681854574568</v>
      </c>
      <c r="R255" s="2">
        <f t="shared" si="103"/>
        <v>7.416842564961057E-2</v>
      </c>
      <c r="S255" s="1">
        <v>8274</v>
      </c>
      <c r="T255" s="1">
        <v>10437</v>
      </c>
      <c r="U255" s="1">
        <v>6729</v>
      </c>
      <c r="V255" s="1">
        <v>344</v>
      </c>
      <c r="W255" s="1">
        <v>215</v>
      </c>
      <c r="Y255" s="1">
        <v>66</v>
      </c>
      <c r="AB255" s="1">
        <v>1283</v>
      </c>
      <c r="AE255" s="1">
        <v>130</v>
      </c>
      <c r="AP255">
        <v>88</v>
      </c>
      <c r="AS255" s="6" t="s">
        <v>603</v>
      </c>
      <c r="AT255" s="6" t="s">
        <v>1961</v>
      </c>
      <c r="AU255">
        <v>1</v>
      </c>
      <c r="AW255" s="31">
        <v>6</v>
      </c>
      <c r="AX255" s="33">
        <v>93</v>
      </c>
      <c r="AY255" s="36">
        <f t="shared" si="104"/>
        <v>6093</v>
      </c>
      <c r="BA255" s="7" t="s">
        <v>31</v>
      </c>
      <c r="BO255" s="1">
        <f t="shared" si="93"/>
        <v>18408</v>
      </c>
      <c r="BP255" s="1">
        <v>4736</v>
      </c>
      <c r="BR255" s="1">
        <v>13672</v>
      </c>
    </row>
    <row r="256" spans="1:70" hidden="1" outlineLevel="1" x14ac:dyDescent="0.2">
      <c r="A256" s="6" t="s">
        <v>2688</v>
      </c>
      <c r="B256" s="6" t="s">
        <v>1961</v>
      </c>
      <c r="C256" s="21">
        <v>446610</v>
      </c>
      <c r="F256" s="1">
        <f t="shared" si="94"/>
        <v>231510</v>
      </c>
      <c r="H256" s="1">
        <f t="shared" si="92"/>
        <v>148352</v>
      </c>
      <c r="I256" s="1">
        <v>143495</v>
      </c>
      <c r="J256" s="2" t="str">
        <f t="shared" si="95"/>
        <v/>
      </c>
      <c r="K256" s="2">
        <f t="shared" si="96"/>
        <v>0.61982203792492763</v>
      </c>
      <c r="L256" s="50">
        <f t="shared" si="97"/>
        <v>1</v>
      </c>
      <c r="M256" s="9">
        <f t="shared" si="98"/>
        <v>3</v>
      </c>
      <c r="N256" s="8">
        <f t="shared" si="99"/>
        <v>2</v>
      </c>
      <c r="O256" s="2">
        <f t="shared" si="100"/>
        <v>0.45837002971864899</v>
      </c>
      <c r="P256" s="2">
        <f t="shared" si="101"/>
        <v>0.21724549339465063</v>
      </c>
      <c r="Q256" s="2">
        <f t="shared" si="102"/>
        <v>0.27522939760081566</v>
      </c>
      <c r="R256" s="2">
        <f t="shared" si="103"/>
        <v>4.9155079285884695E-2</v>
      </c>
      <c r="S256" s="1">
        <v>105652</v>
      </c>
      <c r="T256" s="1">
        <v>50074</v>
      </c>
      <c r="U256" s="1">
        <v>63439</v>
      </c>
      <c r="V256" s="1">
        <v>1797</v>
      </c>
      <c r="W256" s="1">
        <v>870</v>
      </c>
      <c r="Y256" s="1">
        <v>1371</v>
      </c>
      <c r="AB256" s="1">
        <v>6558</v>
      </c>
      <c r="AE256" s="1">
        <v>734</v>
      </c>
      <c r="AP256" s="1">
        <v>1015</v>
      </c>
      <c r="AS256" s="6" t="s">
        <v>2688</v>
      </c>
      <c r="AT256" s="6" t="s">
        <v>1961</v>
      </c>
      <c r="AU256">
        <v>0</v>
      </c>
      <c r="AW256" s="31">
        <v>6</v>
      </c>
      <c r="AX256" s="33">
        <v>95</v>
      </c>
      <c r="AY256" s="36">
        <f t="shared" si="104"/>
        <v>6095</v>
      </c>
      <c r="BA256" s="7" t="s">
        <v>31</v>
      </c>
      <c r="BO256" s="1">
        <f t="shared" si="93"/>
        <v>148352</v>
      </c>
      <c r="BP256" s="1">
        <v>45829</v>
      </c>
      <c r="BR256" s="1">
        <v>102523</v>
      </c>
    </row>
    <row r="257" spans="1:80" hidden="1" outlineLevel="1" x14ac:dyDescent="0.2">
      <c r="A257" s="6" t="s">
        <v>2510</v>
      </c>
      <c r="B257" s="6" t="s">
        <v>1961</v>
      </c>
      <c r="C257" s="21">
        <v>499942</v>
      </c>
      <c r="F257" s="1">
        <f t="shared" si="94"/>
        <v>274292</v>
      </c>
      <c r="H257" s="1">
        <f t="shared" si="92"/>
        <v>213869</v>
      </c>
      <c r="I257" s="1">
        <v>201804</v>
      </c>
      <c r="J257" s="2" t="str">
        <f t="shared" si="95"/>
        <v/>
      </c>
      <c r="K257" s="2">
        <f t="shared" si="96"/>
        <v>0.73572688959211352</v>
      </c>
      <c r="L257" s="50">
        <f t="shared" si="97"/>
        <v>1</v>
      </c>
      <c r="M257" s="9">
        <f t="shared" si="98"/>
        <v>3</v>
      </c>
      <c r="N257" s="8">
        <f t="shared" si="99"/>
        <v>2</v>
      </c>
      <c r="O257" s="2">
        <f t="shared" si="100"/>
        <v>0.52070367634690906</v>
      </c>
      <c r="P257" s="2">
        <f t="shared" si="101"/>
        <v>0.18198173162009376</v>
      </c>
      <c r="Q257" s="2">
        <f t="shared" si="102"/>
        <v>0.24718624532869188</v>
      </c>
      <c r="R257" s="2">
        <f t="shared" si="103"/>
        <v>5.0128346704305271E-2</v>
      </c>
      <c r="S257" s="1">
        <v>142401</v>
      </c>
      <c r="T257" s="1">
        <v>49768</v>
      </c>
      <c r="U257" s="1">
        <v>67600</v>
      </c>
      <c r="V257" s="1">
        <v>2264</v>
      </c>
      <c r="W257" s="1">
        <v>2949</v>
      </c>
      <c r="Y257" s="1">
        <v>1147</v>
      </c>
      <c r="AB257" s="1">
        <v>6693</v>
      </c>
      <c r="AE257" s="1">
        <v>656</v>
      </c>
      <c r="AP257">
        <v>814</v>
      </c>
      <c r="AS257" s="6" t="s">
        <v>2510</v>
      </c>
      <c r="AT257" s="6" t="s">
        <v>1961</v>
      </c>
      <c r="AU257">
        <v>0</v>
      </c>
      <c r="AW257" s="31">
        <v>6</v>
      </c>
      <c r="AX257" s="33">
        <v>97</v>
      </c>
      <c r="AY257" s="36">
        <f t="shared" si="104"/>
        <v>6097</v>
      </c>
      <c r="BA257" s="7" t="s">
        <v>31</v>
      </c>
      <c r="BO257" s="1">
        <f t="shared" si="93"/>
        <v>213869</v>
      </c>
      <c r="BP257" s="1">
        <v>42623</v>
      </c>
      <c r="BR257" s="1">
        <v>171246</v>
      </c>
    </row>
    <row r="258" spans="1:80" hidden="1" outlineLevel="1" x14ac:dyDescent="0.2">
      <c r="A258" s="6" t="s">
        <v>612</v>
      </c>
      <c r="B258" s="6" t="s">
        <v>1961</v>
      </c>
      <c r="C258" s="21">
        <v>549815</v>
      </c>
      <c r="F258" s="1">
        <f t="shared" si="94"/>
        <v>248466</v>
      </c>
      <c r="H258" s="1">
        <f t="shared" si="92"/>
        <v>159226</v>
      </c>
      <c r="I258" s="1">
        <v>156738</v>
      </c>
      <c r="J258" s="2" t="str">
        <f t="shared" si="95"/>
        <v/>
      </c>
      <c r="K258" s="2">
        <f t="shared" si="96"/>
        <v>0.63082272826060704</v>
      </c>
      <c r="L258" s="50">
        <f t="shared" si="97"/>
        <v>1</v>
      </c>
      <c r="M258" s="9">
        <f t="shared" si="98"/>
        <v>2</v>
      </c>
      <c r="N258" s="8">
        <f t="shared" si="99"/>
        <v>3</v>
      </c>
      <c r="O258" s="2">
        <f t="shared" si="100"/>
        <v>0.37433935123078665</v>
      </c>
      <c r="P258" s="2">
        <f t="shared" si="101"/>
        <v>0.35003070905593897</v>
      </c>
      <c r="Q258" s="2">
        <f t="shared" si="102"/>
        <v>0.22335585330768859</v>
      </c>
      <c r="R258" s="2">
        <f t="shared" si="103"/>
        <v>5.2274086405585785E-2</v>
      </c>
      <c r="S258" s="1">
        <v>92643</v>
      </c>
      <c r="T258" s="1">
        <v>86627</v>
      </c>
      <c r="U258" s="1">
        <v>55277</v>
      </c>
      <c r="V258" s="1">
        <v>1914</v>
      </c>
      <c r="W258" s="1">
        <v>688</v>
      </c>
      <c r="Y258" s="1">
        <v>2259</v>
      </c>
      <c r="AB258" s="1">
        <v>7231</v>
      </c>
      <c r="AE258" s="1">
        <v>845</v>
      </c>
      <c r="AP258">
        <v>982</v>
      </c>
      <c r="AS258" s="6" t="s">
        <v>612</v>
      </c>
      <c r="AT258" s="6" t="s">
        <v>1961</v>
      </c>
      <c r="AU258">
        <v>10</v>
      </c>
      <c r="AW258" s="31">
        <v>6</v>
      </c>
      <c r="AX258" s="33">
        <v>99</v>
      </c>
      <c r="AY258" s="36">
        <f t="shared" si="104"/>
        <v>6099</v>
      </c>
      <c r="BA258" s="7" t="s">
        <v>31</v>
      </c>
      <c r="BO258" s="1">
        <f t="shared" si="93"/>
        <v>159226</v>
      </c>
      <c r="BP258" s="1">
        <v>37167</v>
      </c>
      <c r="BR258" s="1">
        <v>122059</v>
      </c>
    </row>
    <row r="259" spans="1:80" hidden="1" outlineLevel="1" x14ac:dyDescent="0.2">
      <c r="A259" s="6" t="s">
        <v>2212</v>
      </c>
      <c r="B259" s="6" t="s">
        <v>1961</v>
      </c>
      <c r="C259" s="21">
        <v>96807</v>
      </c>
      <c r="F259" s="1">
        <f t="shared" si="94"/>
        <v>46087</v>
      </c>
      <c r="H259" s="1">
        <f t="shared" si="92"/>
        <v>30768</v>
      </c>
      <c r="I259" s="1">
        <v>29680</v>
      </c>
      <c r="J259" s="2" t="str">
        <f t="shared" si="95"/>
        <v/>
      </c>
      <c r="K259" s="2">
        <f t="shared" si="96"/>
        <v>0.64399939245340332</v>
      </c>
      <c r="L259" s="50">
        <f t="shared" si="97"/>
        <v>2</v>
      </c>
      <c r="M259" s="9">
        <f t="shared" si="98"/>
        <v>1</v>
      </c>
      <c r="N259" s="8">
        <f t="shared" si="99"/>
        <v>3</v>
      </c>
      <c r="O259" s="2">
        <f t="shared" si="100"/>
        <v>0.29932640115100384</v>
      </c>
      <c r="P259" s="2">
        <f t="shared" si="101"/>
        <v>0.39214788655636212</v>
      </c>
      <c r="Q259" s="2">
        <f t="shared" si="102"/>
        <v>0.24827240424650665</v>
      </c>
      <c r="R259" s="2">
        <f t="shared" si="103"/>
        <v>6.0253308046127385E-2</v>
      </c>
      <c r="S259" s="1">
        <v>13731</v>
      </c>
      <c r="T259" s="1">
        <v>17989</v>
      </c>
      <c r="U259" s="1">
        <v>11389</v>
      </c>
      <c r="V259" s="1">
        <v>382</v>
      </c>
      <c r="W259" s="1">
        <v>107</v>
      </c>
      <c r="Y259" s="1">
        <v>632</v>
      </c>
      <c r="AB259" s="1">
        <v>1488</v>
      </c>
      <c r="AE259" s="1">
        <v>155</v>
      </c>
      <c r="AP259">
        <v>214</v>
      </c>
      <c r="AS259" s="6" t="s">
        <v>2212</v>
      </c>
      <c r="AT259" s="6" t="s">
        <v>1961</v>
      </c>
      <c r="AU259">
        <v>3</v>
      </c>
      <c r="AW259" s="31">
        <v>6</v>
      </c>
      <c r="AX259" s="33">
        <v>101</v>
      </c>
      <c r="AY259" s="36">
        <f t="shared" si="104"/>
        <v>6101</v>
      </c>
      <c r="BA259" s="7" t="s">
        <v>31</v>
      </c>
      <c r="BO259" s="1">
        <f t="shared" si="93"/>
        <v>30768</v>
      </c>
      <c r="BP259" s="1">
        <v>6948</v>
      </c>
      <c r="BR259" s="1">
        <v>23820</v>
      </c>
    </row>
    <row r="260" spans="1:80" hidden="1" outlineLevel="1" x14ac:dyDescent="0.2">
      <c r="A260" s="6" t="s">
        <v>2545</v>
      </c>
      <c r="B260" s="6" t="s">
        <v>1961</v>
      </c>
      <c r="C260" s="21">
        <v>63916</v>
      </c>
      <c r="F260" s="1">
        <f t="shared" si="94"/>
        <v>33286</v>
      </c>
      <c r="H260" s="1">
        <f t="shared" si="92"/>
        <v>21147</v>
      </c>
      <c r="I260" s="1">
        <v>20906</v>
      </c>
      <c r="J260" s="2" t="str">
        <f t="shared" si="95"/>
        <v/>
      </c>
      <c r="K260" s="2">
        <f t="shared" si="96"/>
        <v>0.62807186204410259</v>
      </c>
      <c r="L260" s="50">
        <f t="shared" si="97"/>
        <v>3</v>
      </c>
      <c r="M260" s="9">
        <f t="shared" si="98"/>
        <v>1</v>
      </c>
      <c r="N260" s="8">
        <f t="shared" si="99"/>
        <v>2</v>
      </c>
      <c r="O260" s="2">
        <f t="shared" si="100"/>
        <v>0.25235834885537461</v>
      </c>
      <c r="P260" s="2">
        <f t="shared" si="101"/>
        <v>0.42690620681367542</v>
      </c>
      <c r="Q260" s="2">
        <f t="shared" si="102"/>
        <v>0.25265877546115484</v>
      </c>
      <c r="R260" s="2">
        <f t="shared" si="103"/>
        <v>6.8076668869795076E-2</v>
      </c>
      <c r="S260" s="1">
        <v>8400</v>
      </c>
      <c r="T260" s="1">
        <v>14210</v>
      </c>
      <c r="U260" s="1">
        <v>8410</v>
      </c>
      <c r="V260" s="1">
        <v>380</v>
      </c>
      <c r="W260" s="1">
        <v>100</v>
      </c>
      <c r="Y260" s="1">
        <v>80</v>
      </c>
      <c r="AB260" s="1">
        <v>1601</v>
      </c>
      <c r="AE260" s="1">
        <v>105</v>
      </c>
      <c r="AP260">
        <v>0</v>
      </c>
      <c r="AS260" s="6" t="s">
        <v>2545</v>
      </c>
      <c r="AT260" s="6" t="s">
        <v>1961</v>
      </c>
      <c r="AU260">
        <v>1</v>
      </c>
      <c r="AW260" s="31">
        <v>6</v>
      </c>
      <c r="AX260" s="33">
        <v>103</v>
      </c>
      <c r="AY260" s="36">
        <f t="shared" si="104"/>
        <v>6103</v>
      </c>
      <c r="BA260" s="7" t="s">
        <v>31</v>
      </c>
      <c r="BO260" s="1">
        <f t="shared" si="93"/>
        <v>21147</v>
      </c>
      <c r="BP260" s="1">
        <v>5583</v>
      </c>
      <c r="BR260" s="1">
        <v>15564</v>
      </c>
    </row>
    <row r="261" spans="1:80" hidden="1" outlineLevel="1" x14ac:dyDescent="0.2">
      <c r="A261" s="6" t="s">
        <v>2831</v>
      </c>
      <c r="B261" s="6" t="s">
        <v>1961</v>
      </c>
      <c r="C261" s="21">
        <v>12535</v>
      </c>
      <c r="F261" s="1">
        <f t="shared" si="94"/>
        <v>7656</v>
      </c>
      <c r="H261" s="1">
        <f t="shared" si="92"/>
        <v>5424</v>
      </c>
      <c r="I261" s="1">
        <v>5251</v>
      </c>
      <c r="J261" s="2" t="str">
        <f t="shared" si="95"/>
        <v/>
      </c>
      <c r="K261" s="2">
        <f t="shared" si="96"/>
        <v>0.68586729362591436</v>
      </c>
      <c r="L261" s="50">
        <f t="shared" si="97"/>
        <v>2</v>
      </c>
      <c r="M261" s="9">
        <f t="shared" si="98"/>
        <v>1</v>
      </c>
      <c r="N261" s="8">
        <f t="shared" si="99"/>
        <v>3</v>
      </c>
      <c r="O261" s="2">
        <f t="shared" si="100"/>
        <v>0.32262832571889277</v>
      </c>
      <c r="P261" s="2">
        <f t="shared" si="101"/>
        <v>0.33324375167965603</v>
      </c>
      <c r="Q261" s="2">
        <f t="shared" si="102"/>
        <v>0.18368718086535876</v>
      </c>
      <c r="R261" s="2">
        <f t="shared" si="103"/>
        <v>0.16044074173609243</v>
      </c>
      <c r="S261" s="1">
        <v>2401</v>
      </c>
      <c r="T261" s="1">
        <v>2480</v>
      </c>
      <c r="U261" s="1">
        <v>1367</v>
      </c>
      <c r="V261" s="1">
        <v>95</v>
      </c>
      <c r="W261" s="1">
        <v>93</v>
      </c>
      <c r="Y261" s="1">
        <v>600</v>
      </c>
      <c r="AB261" s="1">
        <v>367</v>
      </c>
      <c r="AE261" s="1">
        <v>39</v>
      </c>
      <c r="AP261">
        <v>214</v>
      </c>
      <c r="AS261" s="6" t="s">
        <v>2831</v>
      </c>
      <c r="AT261" s="6" t="s">
        <v>1961</v>
      </c>
      <c r="AU261">
        <v>2</v>
      </c>
      <c r="AW261" s="31">
        <v>6</v>
      </c>
      <c r="AX261" s="33">
        <v>105</v>
      </c>
      <c r="AY261" s="36">
        <f t="shared" si="104"/>
        <v>6105</v>
      </c>
      <c r="BA261" s="7" t="s">
        <v>31</v>
      </c>
      <c r="BO261" s="1">
        <f t="shared" si="93"/>
        <v>5424</v>
      </c>
      <c r="BP261" s="1">
        <v>1273</v>
      </c>
      <c r="BR261" s="1">
        <v>4151</v>
      </c>
    </row>
    <row r="262" spans="1:80" hidden="1" outlineLevel="1" x14ac:dyDescent="0.2">
      <c r="A262" s="6" t="s">
        <v>2049</v>
      </c>
      <c r="B262" s="6" t="s">
        <v>1961</v>
      </c>
      <c r="C262" s="21">
        <v>465861</v>
      </c>
      <c r="F262" s="1">
        <f t="shared" si="94"/>
        <v>169367</v>
      </c>
      <c r="H262" s="1">
        <f t="shared" si="92"/>
        <v>101066</v>
      </c>
      <c r="I262" s="1">
        <v>99491</v>
      </c>
      <c r="J262" s="2" t="str">
        <f t="shared" si="95"/>
        <v/>
      </c>
      <c r="K262" s="2">
        <f t="shared" si="96"/>
        <v>0.58742848370697953</v>
      </c>
      <c r="L262" s="50">
        <f t="shared" si="97"/>
        <v>2</v>
      </c>
      <c r="M262" s="9">
        <f t="shared" si="98"/>
        <v>1</v>
      </c>
      <c r="N262" s="8">
        <f t="shared" si="99"/>
        <v>3</v>
      </c>
      <c r="O262" s="2">
        <f t="shared" si="100"/>
        <v>0.31208674013508708</v>
      </c>
      <c r="P262" s="2">
        <f t="shared" si="101"/>
        <v>0.39323972034601257</v>
      </c>
      <c r="Q262" s="2">
        <f t="shared" si="102"/>
        <v>0.24817513923450646</v>
      </c>
      <c r="R262" s="2">
        <f t="shared" si="103"/>
        <v>4.6498400284393893E-2</v>
      </c>
      <c r="S262" s="1">
        <v>52674</v>
      </c>
      <c r="T262" s="1">
        <v>66371</v>
      </c>
      <c r="U262" s="1">
        <v>41887</v>
      </c>
      <c r="V262" s="1">
        <v>1337</v>
      </c>
      <c r="W262" s="1">
        <v>472</v>
      </c>
      <c r="Y262" s="1">
        <v>309</v>
      </c>
      <c r="AB262" s="1">
        <v>5296</v>
      </c>
      <c r="AE262" s="1">
        <v>434</v>
      </c>
      <c r="AP262">
        <v>587</v>
      </c>
      <c r="AS262" s="6" t="s">
        <v>2049</v>
      </c>
      <c r="AT262" s="6" t="s">
        <v>1961</v>
      </c>
      <c r="AU262">
        <v>0</v>
      </c>
      <c r="AW262" s="31">
        <v>6</v>
      </c>
      <c r="AX262" s="33">
        <v>107</v>
      </c>
      <c r="AY262" s="36">
        <f t="shared" si="104"/>
        <v>6107</v>
      </c>
      <c r="BA262" s="7" t="s">
        <v>31</v>
      </c>
      <c r="BO262" s="1">
        <f t="shared" si="93"/>
        <v>101066</v>
      </c>
      <c r="BP262" s="1">
        <v>29509</v>
      </c>
      <c r="BR262" s="1">
        <v>71557</v>
      </c>
    </row>
    <row r="263" spans="1:80" hidden="1" outlineLevel="1" x14ac:dyDescent="0.2">
      <c r="A263" s="6" t="s">
        <v>71</v>
      </c>
      <c r="B263" s="6" t="s">
        <v>1961</v>
      </c>
      <c r="C263" s="21">
        <v>54539</v>
      </c>
      <c r="F263" s="1">
        <f t="shared" si="94"/>
        <v>31999</v>
      </c>
      <c r="H263" s="1">
        <f t="shared" si="92"/>
        <v>24191</v>
      </c>
      <c r="I263" s="1">
        <v>23817</v>
      </c>
      <c r="J263" s="2" t="str">
        <f t="shared" si="95"/>
        <v/>
      </c>
      <c r="K263" s="2">
        <f t="shared" si="96"/>
        <v>0.74430450951592242</v>
      </c>
      <c r="L263" s="50">
        <f t="shared" si="97"/>
        <v>2</v>
      </c>
      <c r="M263" s="9">
        <f t="shared" si="98"/>
        <v>1</v>
      </c>
      <c r="N263" s="8">
        <f t="shared" si="99"/>
        <v>3</v>
      </c>
      <c r="O263" s="2">
        <f t="shared" si="100"/>
        <v>0.29366170771346417</v>
      </c>
      <c r="P263" s="2">
        <f t="shared" si="101"/>
        <v>0.41223902987873484</v>
      </c>
      <c r="Q263" s="2">
        <f t="shared" si="102"/>
        <v>0.23471683960495063</v>
      </c>
      <c r="R263" s="2">
        <f t="shared" si="103"/>
        <v>5.9382422802850304E-2</v>
      </c>
      <c r="S263" s="1">
        <v>9396</v>
      </c>
      <c r="T263" s="1">
        <v>13190</v>
      </c>
      <c r="U263" s="1">
        <v>7510</v>
      </c>
      <c r="V263" s="1">
        <v>362</v>
      </c>
      <c r="W263" s="1">
        <v>177</v>
      </c>
      <c r="Y263" s="1">
        <v>36</v>
      </c>
      <c r="AB263" s="1">
        <v>1237</v>
      </c>
      <c r="AE263" s="1">
        <v>88</v>
      </c>
      <c r="AP263">
        <v>3</v>
      </c>
      <c r="AS263" s="6" t="s">
        <v>71</v>
      </c>
      <c r="AT263" s="6" t="s">
        <v>1961</v>
      </c>
      <c r="AU263">
        <v>4</v>
      </c>
      <c r="AW263" s="31">
        <v>6</v>
      </c>
      <c r="AX263" s="33">
        <v>109</v>
      </c>
      <c r="AY263" s="36">
        <f t="shared" si="104"/>
        <v>6109</v>
      </c>
      <c r="BA263" s="7" t="s">
        <v>31</v>
      </c>
      <c r="BO263" s="1">
        <f t="shared" si="93"/>
        <v>24191</v>
      </c>
      <c r="BP263" s="1">
        <v>3974</v>
      </c>
      <c r="BR263" s="1">
        <v>20217</v>
      </c>
    </row>
    <row r="264" spans="1:80" hidden="1" outlineLevel="1" x14ac:dyDescent="0.2">
      <c r="A264" s="6" t="s">
        <v>1013</v>
      </c>
      <c r="B264" s="6" t="s">
        <v>1961</v>
      </c>
      <c r="C264" s="21">
        <v>850967</v>
      </c>
      <c r="F264" s="1">
        <f t="shared" si="94"/>
        <v>448174</v>
      </c>
      <c r="H264" s="1">
        <f t="shared" si="92"/>
        <v>313871</v>
      </c>
      <c r="I264" s="1">
        <v>306104</v>
      </c>
      <c r="J264" s="2" t="str">
        <f t="shared" si="95"/>
        <v/>
      </c>
      <c r="K264" s="2">
        <f t="shared" si="96"/>
        <v>0.68300258381789214</v>
      </c>
      <c r="L264" s="50">
        <f t="shared" si="97"/>
        <v>1</v>
      </c>
      <c r="M264" s="9">
        <f t="shared" si="98"/>
        <v>2</v>
      </c>
      <c r="N264" s="8">
        <f t="shared" si="99"/>
        <v>3</v>
      </c>
      <c r="O264" s="2">
        <f t="shared" si="100"/>
        <v>0.39952694848173309</v>
      </c>
      <c r="P264" s="2">
        <f t="shared" si="101"/>
        <v>0.297540893646282</v>
      </c>
      <c r="Q264" s="2">
        <f t="shared" si="102"/>
        <v>0.25280706351926141</v>
      </c>
      <c r="R264" s="2">
        <f t="shared" si="103"/>
        <v>5.0125094352723498E-2</v>
      </c>
      <c r="S264" s="1">
        <v>178374</v>
      </c>
      <c r="T264" s="1">
        <v>132841</v>
      </c>
      <c r="U264" s="1">
        <v>112869</v>
      </c>
      <c r="V264" s="1">
        <v>3600</v>
      </c>
      <c r="W264" s="1">
        <v>1804</v>
      </c>
      <c r="Y264" s="1">
        <v>5270</v>
      </c>
      <c r="AB264" s="1">
        <v>10524</v>
      </c>
      <c r="AE264" s="1">
        <v>1181</v>
      </c>
      <c r="AP264" s="1">
        <v>1711</v>
      </c>
      <c r="AS264" s="6" t="s">
        <v>1013</v>
      </c>
      <c r="AT264" s="6" t="s">
        <v>1961</v>
      </c>
      <c r="AU264">
        <v>0</v>
      </c>
      <c r="AW264" s="31">
        <v>6</v>
      </c>
      <c r="AX264" s="33">
        <v>111</v>
      </c>
      <c r="AY264" s="36">
        <f t="shared" si="104"/>
        <v>6111</v>
      </c>
      <c r="BA264" s="7" t="s">
        <v>31</v>
      </c>
      <c r="BO264" s="1">
        <f t="shared" si="93"/>
        <v>313871</v>
      </c>
      <c r="BP264" s="1">
        <v>115259</v>
      </c>
      <c r="BR264" s="1">
        <v>198612</v>
      </c>
    </row>
    <row r="265" spans="1:80" hidden="1" outlineLevel="1" x14ac:dyDescent="0.2">
      <c r="A265" s="6" t="s">
        <v>1556</v>
      </c>
      <c r="B265" s="6" t="s">
        <v>1961</v>
      </c>
      <c r="C265" s="21">
        <v>220408</v>
      </c>
      <c r="F265" s="1">
        <f t="shared" si="94"/>
        <v>113642</v>
      </c>
      <c r="H265" s="1">
        <f t="shared" si="92"/>
        <v>75012</v>
      </c>
      <c r="I265" s="1">
        <v>71418</v>
      </c>
      <c r="J265" s="2" t="str">
        <f t="shared" si="95"/>
        <v/>
      </c>
      <c r="K265" s="2">
        <f t="shared" si="96"/>
        <v>0.62844722901744077</v>
      </c>
      <c r="L265" s="50">
        <f t="shared" si="97"/>
        <v>1</v>
      </c>
      <c r="M265" s="9">
        <f t="shared" si="98"/>
        <v>3</v>
      </c>
      <c r="N265" s="8">
        <f t="shared" si="99"/>
        <v>2</v>
      </c>
      <c r="O265" s="2">
        <f t="shared" si="100"/>
        <v>0.47449916969932515</v>
      </c>
      <c r="P265" s="2">
        <f t="shared" si="101"/>
        <v>0.19626011376885844</v>
      </c>
      <c r="Q265" s="2">
        <f t="shared" si="102"/>
        <v>0.27782390559304665</v>
      </c>
      <c r="R265" s="2">
        <f t="shared" si="103"/>
        <v>5.1416810938769764E-2</v>
      </c>
      <c r="S265" s="1">
        <v>53719</v>
      </c>
      <c r="T265" s="1">
        <v>22219</v>
      </c>
      <c r="U265" s="1">
        <v>31453</v>
      </c>
      <c r="V265" s="1">
        <v>942</v>
      </c>
      <c r="W265" s="1">
        <v>810</v>
      </c>
      <c r="Y265" s="1">
        <v>560</v>
      </c>
      <c r="AB265" s="1">
        <v>3102</v>
      </c>
      <c r="AE265" s="1">
        <v>407</v>
      </c>
      <c r="AP265">
        <v>430</v>
      </c>
      <c r="AS265" s="6" t="s">
        <v>1556</v>
      </c>
      <c r="AT265" s="6" t="s">
        <v>1961</v>
      </c>
      <c r="AU265">
        <v>0</v>
      </c>
      <c r="AW265" s="31">
        <v>6</v>
      </c>
      <c r="AX265" s="33">
        <v>113</v>
      </c>
      <c r="AY265" s="36">
        <f t="shared" si="104"/>
        <v>6113</v>
      </c>
      <c r="BA265" s="7" t="s">
        <v>31</v>
      </c>
      <c r="BO265" s="1">
        <f t="shared" si="93"/>
        <v>75012</v>
      </c>
      <c r="BP265" s="1">
        <v>22369</v>
      </c>
      <c r="BR265" s="1">
        <v>52643</v>
      </c>
    </row>
    <row r="266" spans="1:80" hidden="1" outlineLevel="1" x14ac:dyDescent="0.2">
      <c r="A266" s="6" t="s">
        <v>2443</v>
      </c>
      <c r="B266" s="6" t="s">
        <v>1961</v>
      </c>
      <c r="C266" s="21">
        <v>78041</v>
      </c>
      <c r="F266" s="1">
        <f t="shared" si="94"/>
        <v>33754</v>
      </c>
      <c r="H266" s="1">
        <f t="shared" si="92"/>
        <v>19433</v>
      </c>
      <c r="I266" s="1">
        <v>18990</v>
      </c>
      <c r="J266" s="2" t="str">
        <f t="shared" si="95"/>
        <v/>
      </c>
      <c r="K266" s="2">
        <f t="shared" si="96"/>
        <v>0.5625999881495527</v>
      </c>
      <c r="L266" s="50">
        <f t="shared" si="97"/>
        <v>3</v>
      </c>
      <c r="M266" s="9">
        <f t="shared" si="98"/>
        <v>1</v>
      </c>
      <c r="N266" s="8">
        <f t="shared" si="99"/>
        <v>2</v>
      </c>
      <c r="O266" s="2">
        <f t="shared" si="100"/>
        <v>0.26972919831977837</v>
      </c>
      <c r="P266" s="2">
        <f t="shared" si="101"/>
        <v>0.36383948520868709</v>
      </c>
      <c r="Q266" s="2">
        <f t="shared" si="102"/>
        <v>0.29287693270176068</v>
      </c>
      <c r="R266" s="2">
        <f t="shared" si="103"/>
        <v>7.3554383769773857E-2</v>
      </c>
      <c r="S266" s="1">
        <v>9054</v>
      </c>
      <c r="T266" s="1">
        <v>12213</v>
      </c>
      <c r="U266" s="1">
        <v>9831</v>
      </c>
      <c r="V266" s="1">
        <v>392</v>
      </c>
      <c r="W266" s="1">
        <v>148</v>
      </c>
      <c r="Y266" s="1">
        <v>102</v>
      </c>
      <c r="AB266" s="1">
        <v>1628</v>
      </c>
      <c r="AE266" s="1">
        <v>199</v>
      </c>
      <c r="AP266">
        <v>187</v>
      </c>
      <c r="AS266" s="6" t="s">
        <v>2443</v>
      </c>
      <c r="AT266" s="6" t="s">
        <v>1961</v>
      </c>
      <c r="AU266">
        <v>3</v>
      </c>
      <c r="AW266" s="31">
        <v>6</v>
      </c>
      <c r="AX266" s="33">
        <v>115</v>
      </c>
      <c r="AY266" s="36">
        <f t="shared" si="104"/>
        <v>6115</v>
      </c>
      <c r="BA266" s="7" t="s">
        <v>31</v>
      </c>
      <c r="BO266" s="1">
        <f t="shared" si="93"/>
        <v>19433</v>
      </c>
      <c r="BP266" s="1">
        <v>5690</v>
      </c>
      <c r="BR266" s="1">
        <v>13743</v>
      </c>
    </row>
    <row r="267" spans="1:80" collapsed="1" x14ac:dyDescent="0.2">
      <c r="A267" s="6" t="s">
        <v>1960</v>
      </c>
      <c r="B267" s="6" t="s">
        <v>2343</v>
      </c>
      <c r="C267" s="1">
        <f>SUM(C209:C266)</f>
        <v>39557045</v>
      </c>
      <c r="D267" s="56">
        <v>30243000</v>
      </c>
      <c r="E267" s="56">
        <v>25525000</v>
      </c>
      <c r="F267" s="1">
        <f>SUM(F209:F266)</f>
        <v>19696371</v>
      </c>
      <c r="H267" s="1">
        <f>SUM(H209:H266)</f>
        <v>12712542</v>
      </c>
      <c r="I267" s="1">
        <v>12184522</v>
      </c>
      <c r="J267" s="2">
        <f t="shared" si="95"/>
        <v>0.4028873458320934</v>
      </c>
      <c r="K267" s="2">
        <f t="shared" si="96"/>
        <v>0.61861761235102652</v>
      </c>
      <c r="L267" s="50">
        <f t="shared" si="97"/>
        <v>1</v>
      </c>
      <c r="M267" s="9">
        <f t="shared" si="98"/>
        <v>3</v>
      </c>
      <c r="N267" s="8">
        <f t="shared" si="99"/>
        <v>2</v>
      </c>
      <c r="O267" s="2">
        <f t="shared" si="100"/>
        <v>0.43565859490338987</v>
      </c>
      <c r="P267" s="2">
        <f t="shared" si="101"/>
        <v>0.24106159157789786</v>
      </c>
      <c r="Q267" s="2">
        <f t="shared" si="102"/>
        <v>0.27591218371463477</v>
      </c>
      <c r="R267" s="2">
        <f t="shared" si="103"/>
        <v>4.7367629804077493E-2</v>
      </c>
      <c r="S267" s="1">
        <f t="shared" ref="S267:Y267" si="105">SUM(S209:S266)</f>
        <v>8557427</v>
      </c>
      <c r="T267" s="1">
        <f t="shared" si="105"/>
        <v>4735054</v>
      </c>
      <c r="U267" s="1">
        <f t="shared" si="105"/>
        <v>5419607</v>
      </c>
      <c r="V267" s="1">
        <f t="shared" si="105"/>
        <v>149095</v>
      </c>
      <c r="W267" s="1">
        <f t="shared" si="105"/>
        <v>89517</v>
      </c>
      <c r="Y267" s="1">
        <f t="shared" si="105"/>
        <v>108578</v>
      </c>
      <c r="AB267" s="1">
        <f>SUM(AB209:AB266)</f>
        <v>508364</v>
      </c>
      <c r="AE267" s="1">
        <f>SUM(AE209:AE266)</f>
        <v>74865</v>
      </c>
      <c r="AP267" s="1">
        <f>SUM(AP209:AP266)</f>
        <v>53864</v>
      </c>
      <c r="AS267" s="6" t="s">
        <v>1960</v>
      </c>
      <c r="AT267" s="6" t="s">
        <v>2343</v>
      </c>
      <c r="AW267" s="31">
        <v>6</v>
      </c>
      <c r="AX267" s="33"/>
      <c r="AY267" s="31">
        <v>6</v>
      </c>
      <c r="BA267" s="7" t="s">
        <v>2146</v>
      </c>
      <c r="BO267" s="1">
        <f>SUM(BO209:BO266)</f>
        <v>12712542</v>
      </c>
      <c r="BP267" s="1">
        <v>4410054</v>
      </c>
      <c r="BR267" s="1">
        <f>SUM(BR209:BR266)</f>
        <v>8302488</v>
      </c>
    </row>
    <row r="268" spans="1:80" x14ac:dyDescent="0.2">
      <c r="A268" s="6"/>
      <c r="B268" s="6"/>
      <c r="C268" s="21"/>
      <c r="J268" s="2"/>
      <c r="K268" s="2"/>
      <c r="L268" s="50"/>
      <c r="M268" s="9"/>
      <c r="N268" s="8"/>
      <c r="AS268" s="6"/>
      <c r="AT268" s="6"/>
      <c r="AW268" s="31"/>
      <c r="AX268" s="33"/>
      <c r="AY268" s="36"/>
      <c r="CA268" s="10" t="s">
        <v>349</v>
      </c>
      <c r="CB268" s="10" t="s">
        <v>3292</v>
      </c>
    </row>
    <row r="269" spans="1:80" s="1" customFormat="1" hidden="1" outlineLevel="1" x14ac:dyDescent="0.2">
      <c r="A269" t="s">
        <v>1614</v>
      </c>
      <c r="B269" t="s">
        <v>1611</v>
      </c>
      <c r="C269" s="21">
        <v>511868</v>
      </c>
      <c r="F269" s="1">
        <f>BM269</f>
        <v>288102</v>
      </c>
      <c r="G269" s="1">
        <f>BJ269</f>
        <v>247834</v>
      </c>
      <c r="H269" s="1">
        <v>174886</v>
      </c>
      <c r="I269" s="1">
        <v>170836</v>
      </c>
      <c r="J269" s="2" t="str">
        <f t="shared" ref="J269:J300" si="106">IF(D269&gt;0,I269/D269,"")</f>
        <v/>
      </c>
      <c r="K269" s="2">
        <f t="shared" ref="K269:K300" si="107">IF(F269&gt;0,I269/F269,"")</f>
        <v>0.59297054515414682</v>
      </c>
      <c r="L269" s="50">
        <f t="shared" ref="L269:L300" si="108">IF(S269&gt;0,RANK(S269,$S269:$AP269),"")</f>
        <v>2</v>
      </c>
      <c r="M269" s="9">
        <f t="shared" ref="M269:M300" si="109">IF(T269&gt;0,RANK(T269,$S269:$AP269),"")</f>
        <v>3</v>
      </c>
      <c r="N269" s="8">
        <f t="shared" ref="N269:N300" si="110">IF(U269&gt;0,RANK(U269,$S269:$AP269),"")</f>
        <v>1</v>
      </c>
      <c r="O269" s="2">
        <f t="shared" ref="O269:O300" si="111">IF(SUM($S269:$AO269)=0,"-",S269/SUM($S269:$AO269))</f>
        <v>0.34524318697192474</v>
      </c>
      <c r="P269" s="2">
        <f t="shared" ref="P269:P300" si="112">IF(SUM($S269:$AO269)=0,"-",T269/SUM($S269:$AO269))</f>
        <v>0.23885746104247196</v>
      </c>
      <c r="Q269" s="2">
        <f t="shared" ref="Q269:Q300" si="113">IF(SUM($S269:$AO269)=0,"-",U269/SUM($S269:$AO269))</f>
        <v>0.398246406869114</v>
      </c>
      <c r="R269" s="2">
        <f t="shared" ref="R269:R300" si="114">IF(SUM($S269:$AO269)=0,"-",(1-O269-P269-Q269))</f>
        <v>1.7652945116489238E-2</v>
      </c>
      <c r="S269" s="1">
        <v>85563</v>
      </c>
      <c r="T269" s="1">
        <v>59197</v>
      </c>
      <c r="U269" s="1">
        <v>98699</v>
      </c>
      <c r="V269" s="1">
        <v>2691</v>
      </c>
      <c r="W269" s="1">
        <v>585</v>
      </c>
      <c r="X269" s="1">
        <v>948</v>
      </c>
      <c r="Y269" s="1">
        <f>CA269+CB269</f>
        <v>151</v>
      </c>
      <c r="AP269"/>
      <c r="AQ269"/>
      <c r="AR269" s="8"/>
      <c r="AS269" t="s">
        <v>1614</v>
      </c>
      <c r="AT269" t="s">
        <v>1611</v>
      </c>
      <c r="AU269" s="1">
        <v>0</v>
      </c>
      <c r="AW269" s="31">
        <v>8</v>
      </c>
      <c r="AX269" s="33">
        <v>1</v>
      </c>
      <c r="AY269" s="36">
        <f t="shared" ref="AY269:AY300" si="115">1000*AW269+AX269</f>
        <v>8001</v>
      </c>
      <c r="BA269" s="7" t="s">
        <v>31</v>
      </c>
      <c r="BJ269" s="1">
        <v>247834</v>
      </c>
      <c r="BK269" s="1">
        <v>40268</v>
      </c>
      <c r="BM269" s="1">
        <f>BK269+BJ269</f>
        <v>288102</v>
      </c>
      <c r="BV269"/>
      <c r="BW269"/>
      <c r="BX269"/>
      <c r="BY269"/>
      <c r="CA269" s="1">
        <v>125</v>
      </c>
      <c r="CB269" s="1">
        <v>26</v>
      </c>
    </row>
    <row r="270" spans="1:80" s="1" customFormat="1" hidden="1" outlineLevel="1" x14ac:dyDescent="0.2">
      <c r="A270" t="s">
        <v>1615</v>
      </c>
      <c r="B270" t="s">
        <v>1611</v>
      </c>
      <c r="C270" s="21">
        <v>16683</v>
      </c>
      <c r="F270" s="1">
        <f t="shared" ref="F270:F332" si="116">BM270</f>
        <v>10418</v>
      </c>
      <c r="G270" s="1">
        <f t="shared" ref="G270:G332" si="117">BJ270</f>
        <v>8502</v>
      </c>
      <c r="H270" s="1">
        <v>6199</v>
      </c>
      <c r="I270" s="1">
        <v>6088</v>
      </c>
      <c r="J270" s="2" t="str">
        <f t="shared" si="106"/>
        <v/>
      </c>
      <c r="K270" s="2">
        <f t="shared" si="107"/>
        <v>0.58437320023037054</v>
      </c>
      <c r="L270" s="50">
        <f t="shared" si="108"/>
        <v>1</v>
      </c>
      <c r="M270" s="9">
        <f t="shared" si="109"/>
        <v>3</v>
      </c>
      <c r="N270" s="8">
        <f t="shared" si="110"/>
        <v>2</v>
      </c>
      <c r="O270" s="2">
        <f t="shared" si="111"/>
        <v>0.36967772288873207</v>
      </c>
      <c r="P270" s="2">
        <f t="shared" si="112"/>
        <v>0.29263702658198071</v>
      </c>
      <c r="Q270" s="2">
        <f t="shared" si="113"/>
        <v>0.3213361561985415</v>
      </c>
      <c r="R270" s="2">
        <f t="shared" si="114"/>
        <v>1.6349094330745773E-2</v>
      </c>
      <c r="S270" s="1">
        <v>3143</v>
      </c>
      <c r="T270" s="1">
        <v>2488</v>
      </c>
      <c r="U270" s="1">
        <v>2732</v>
      </c>
      <c r="V270" s="1">
        <v>67</v>
      </c>
      <c r="W270" s="1">
        <v>22</v>
      </c>
      <c r="X270" s="1">
        <v>42</v>
      </c>
      <c r="Y270" s="1">
        <f t="shared" ref="Y270:Y332" si="118">CA270+CB270</f>
        <v>8</v>
      </c>
      <c r="AP270"/>
      <c r="AQ270"/>
      <c r="AR270" s="8"/>
      <c r="AS270" t="s">
        <v>1615</v>
      </c>
      <c r="AT270" t="s">
        <v>1611</v>
      </c>
      <c r="AU270" s="1">
        <v>3</v>
      </c>
      <c r="AW270" s="31">
        <v>8</v>
      </c>
      <c r="AX270" s="33">
        <v>3</v>
      </c>
      <c r="AY270" s="36">
        <f t="shared" si="115"/>
        <v>8003</v>
      </c>
      <c r="BA270" s="7" t="s">
        <v>31</v>
      </c>
      <c r="BJ270" s="1">
        <v>8502</v>
      </c>
      <c r="BK270" s="1">
        <v>1916</v>
      </c>
      <c r="BM270" s="1">
        <f t="shared" ref="BM270:BM332" si="119">BK270+BJ270</f>
        <v>10418</v>
      </c>
      <c r="BV270"/>
      <c r="BW270"/>
      <c r="BX270"/>
      <c r="BY270"/>
      <c r="CA270" s="1">
        <v>8</v>
      </c>
    </row>
    <row r="271" spans="1:80" s="1" customFormat="1" hidden="1" outlineLevel="1" x14ac:dyDescent="0.2">
      <c r="A271" t="s">
        <v>1871</v>
      </c>
      <c r="B271" t="s">
        <v>1611</v>
      </c>
      <c r="C271" s="21">
        <v>651215</v>
      </c>
      <c r="F271" s="1">
        <f t="shared" si="116"/>
        <v>430965</v>
      </c>
      <c r="G271" s="1">
        <f t="shared" si="117"/>
        <v>363871</v>
      </c>
      <c r="H271" s="1">
        <v>275233</v>
      </c>
      <c r="I271" s="1">
        <v>271701</v>
      </c>
      <c r="J271" s="2" t="str">
        <f t="shared" si="106"/>
        <v/>
      </c>
      <c r="K271" s="2">
        <f t="shared" si="107"/>
        <v>0.63044794820925132</v>
      </c>
      <c r="L271" s="50">
        <f t="shared" si="108"/>
        <v>2</v>
      </c>
      <c r="M271" s="9">
        <f t="shared" si="109"/>
        <v>3</v>
      </c>
      <c r="N271" s="8">
        <f t="shared" si="110"/>
        <v>1</v>
      </c>
      <c r="O271" s="2">
        <f t="shared" si="111"/>
        <v>0.33478073273220454</v>
      </c>
      <c r="P271" s="2">
        <f t="shared" si="112"/>
        <v>0.26935919597879471</v>
      </c>
      <c r="Q271" s="2">
        <f t="shared" si="113"/>
        <v>0.37934322878162863</v>
      </c>
      <c r="R271" s="2">
        <f t="shared" si="114"/>
        <v>1.651684250737212E-2</v>
      </c>
      <c r="S271" s="1">
        <v>121817</v>
      </c>
      <c r="T271" s="1">
        <v>98012</v>
      </c>
      <c r="U271" s="1">
        <v>138032</v>
      </c>
      <c r="V271" s="1">
        <v>4020</v>
      </c>
      <c r="W271" s="1">
        <v>884</v>
      </c>
      <c r="X271" s="1">
        <v>901</v>
      </c>
      <c r="Y271" s="1">
        <f t="shared" si="118"/>
        <v>205</v>
      </c>
      <c r="AP271"/>
      <c r="AQ271"/>
      <c r="AR271" s="8"/>
      <c r="AS271" t="s">
        <v>1871</v>
      </c>
      <c r="AT271" t="s">
        <v>1611</v>
      </c>
      <c r="AU271" s="1">
        <v>0</v>
      </c>
      <c r="AW271" s="31">
        <v>8</v>
      </c>
      <c r="AX271" s="33">
        <v>5</v>
      </c>
      <c r="AY271" s="36">
        <f t="shared" si="115"/>
        <v>8005</v>
      </c>
      <c r="BA271" s="7" t="s">
        <v>31</v>
      </c>
      <c r="BJ271" s="1">
        <v>363871</v>
      </c>
      <c r="BK271" s="1">
        <v>67094</v>
      </c>
      <c r="BM271" s="1">
        <f t="shared" si="119"/>
        <v>430965</v>
      </c>
      <c r="BV271"/>
      <c r="BW271"/>
      <c r="BX271"/>
      <c r="BY271"/>
      <c r="CA271" s="1">
        <v>170</v>
      </c>
      <c r="CB271" s="1">
        <v>35</v>
      </c>
    </row>
    <row r="272" spans="1:80" s="1" customFormat="1" hidden="1" outlineLevel="1" x14ac:dyDescent="0.2">
      <c r="A272" t="s">
        <v>303</v>
      </c>
      <c r="B272" t="s">
        <v>1611</v>
      </c>
      <c r="C272" s="21">
        <v>13765</v>
      </c>
      <c r="F272" s="1">
        <f t="shared" si="116"/>
        <v>11176</v>
      </c>
      <c r="G272" s="1">
        <f t="shared" si="117"/>
        <v>8945</v>
      </c>
      <c r="H272" s="1">
        <v>6957</v>
      </c>
      <c r="I272" s="1">
        <v>6819</v>
      </c>
      <c r="J272" s="2" t="str">
        <f t="shared" si="106"/>
        <v/>
      </c>
      <c r="K272" s="2">
        <f t="shared" si="107"/>
        <v>0.61014674302075877</v>
      </c>
      <c r="L272" s="50">
        <f t="shared" si="108"/>
        <v>3</v>
      </c>
      <c r="M272" s="9">
        <f t="shared" si="109"/>
        <v>1</v>
      </c>
      <c r="N272" s="8">
        <f t="shared" si="110"/>
        <v>2</v>
      </c>
      <c r="O272" s="2">
        <f t="shared" si="111"/>
        <v>0.22023476802683062</v>
      </c>
      <c r="P272" s="2">
        <f t="shared" si="112"/>
        <v>0.44158747903856904</v>
      </c>
      <c r="Q272" s="2">
        <f t="shared" si="113"/>
        <v>0.32230296254891</v>
      </c>
      <c r="R272" s="2">
        <f t="shared" si="114"/>
        <v>1.5874790385690341E-2</v>
      </c>
      <c r="S272" s="1">
        <v>1970</v>
      </c>
      <c r="T272" s="1">
        <v>3950</v>
      </c>
      <c r="U272" s="1">
        <v>2883</v>
      </c>
      <c r="V272" s="1">
        <v>81</v>
      </c>
      <c r="W272" s="1">
        <v>26</v>
      </c>
      <c r="X272" s="1">
        <v>34</v>
      </c>
      <c r="Y272" s="1">
        <f t="shared" si="118"/>
        <v>1</v>
      </c>
      <c r="AP272"/>
      <c r="AQ272"/>
      <c r="AR272" s="8"/>
      <c r="AS272" t="s">
        <v>303</v>
      </c>
      <c r="AT272" t="s">
        <v>1611</v>
      </c>
      <c r="AU272" s="1">
        <v>3</v>
      </c>
      <c r="AW272" s="31">
        <v>8</v>
      </c>
      <c r="AX272" s="33">
        <v>7</v>
      </c>
      <c r="AY272" s="36">
        <f t="shared" si="115"/>
        <v>8007</v>
      </c>
      <c r="BA272" s="7" t="s">
        <v>31</v>
      </c>
      <c r="BJ272" s="1">
        <v>8945</v>
      </c>
      <c r="BK272" s="1">
        <v>2231</v>
      </c>
      <c r="BM272" s="1">
        <f t="shared" si="119"/>
        <v>11176</v>
      </c>
      <c r="BV272"/>
      <c r="BW272"/>
      <c r="BX272"/>
      <c r="BY272"/>
      <c r="CA272" s="1">
        <v>1</v>
      </c>
    </row>
    <row r="273" spans="1:80" s="1" customFormat="1" hidden="1" outlineLevel="1" x14ac:dyDescent="0.2">
      <c r="A273" t="s">
        <v>545</v>
      </c>
      <c r="B273" t="s">
        <v>1611</v>
      </c>
      <c r="C273" s="21">
        <v>3585</v>
      </c>
      <c r="F273" s="1">
        <f t="shared" si="116"/>
        <v>2852</v>
      </c>
      <c r="G273" s="1">
        <f t="shared" si="117"/>
        <v>2515</v>
      </c>
      <c r="H273" s="1">
        <v>1958</v>
      </c>
      <c r="I273" s="1">
        <v>1863</v>
      </c>
      <c r="J273" s="2" t="str">
        <f t="shared" si="106"/>
        <v/>
      </c>
      <c r="K273" s="2">
        <f t="shared" si="107"/>
        <v>0.65322580645161288</v>
      </c>
      <c r="L273" s="50">
        <f t="shared" si="108"/>
        <v>3</v>
      </c>
      <c r="M273" s="9">
        <f t="shared" si="109"/>
        <v>1</v>
      </c>
      <c r="N273" s="8">
        <f t="shared" si="110"/>
        <v>2</v>
      </c>
      <c r="O273" s="2">
        <f t="shared" si="111"/>
        <v>0.19284294234592445</v>
      </c>
      <c r="P273" s="2">
        <f t="shared" si="112"/>
        <v>0.51570576540755464</v>
      </c>
      <c r="Q273" s="2">
        <f t="shared" si="113"/>
        <v>0.27952286282306166</v>
      </c>
      <c r="R273" s="2">
        <f t="shared" si="114"/>
        <v>1.192842942345923E-2</v>
      </c>
      <c r="S273" s="1">
        <v>485</v>
      </c>
      <c r="T273" s="1">
        <v>1297</v>
      </c>
      <c r="U273" s="1">
        <v>703</v>
      </c>
      <c r="V273" s="1">
        <v>16</v>
      </c>
      <c r="W273" s="1">
        <v>2</v>
      </c>
      <c r="X273" s="1">
        <v>9</v>
      </c>
      <c r="Y273" s="1">
        <f t="shared" si="118"/>
        <v>3</v>
      </c>
      <c r="AP273"/>
      <c r="AQ273"/>
      <c r="AR273" s="8"/>
      <c r="AS273" t="s">
        <v>545</v>
      </c>
      <c r="AT273" t="s">
        <v>1611</v>
      </c>
      <c r="AU273" s="1">
        <v>4</v>
      </c>
      <c r="AW273" s="31">
        <v>8</v>
      </c>
      <c r="AX273" s="33">
        <v>9</v>
      </c>
      <c r="AY273" s="36">
        <f t="shared" si="115"/>
        <v>8009</v>
      </c>
      <c r="BA273" s="7" t="s">
        <v>31</v>
      </c>
      <c r="BJ273" s="1">
        <v>2515</v>
      </c>
      <c r="BK273" s="1">
        <v>337</v>
      </c>
      <c r="BM273" s="1">
        <f t="shared" si="119"/>
        <v>2852</v>
      </c>
      <c r="BV273"/>
      <c r="BW273"/>
      <c r="BX273"/>
      <c r="BY273"/>
      <c r="CA273" s="1">
        <v>3</v>
      </c>
    </row>
    <row r="274" spans="1:80" s="1" customFormat="1" hidden="1" outlineLevel="1" x14ac:dyDescent="0.2">
      <c r="A274" t="s">
        <v>308</v>
      </c>
      <c r="B274" t="s">
        <v>1611</v>
      </c>
      <c r="C274" s="21">
        <v>5882</v>
      </c>
      <c r="F274" s="1">
        <f t="shared" si="116"/>
        <v>3137</v>
      </c>
      <c r="G274" s="1">
        <f t="shared" si="117"/>
        <v>2507</v>
      </c>
      <c r="H274" s="1">
        <v>1921</v>
      </c>
      <c r="I274" s="1">
        <v>1859</v>
      </c>
      <c r="J274" s="2" t="str">
        <f t="shared" si="106"/>
        <v/>
      </c>
      <c r="K274" s="2">
        <f t="shared" si="107"/>
        <v>0.59260439910742746</v>
      </c>
      <c r="L274" s="50">
        <f t="shared" si="108"/>
        <v>3</v>
      </c>
      <c r="M274" s="9">
        <f t="shared" si="109"/>
        <v>1</v>
      </c>
      <c r="N274" s="8">
        <f t="shared" si="110"/>
        <v>2</v>
      </c>
      <c r="O274" s="2">
        <f t="shared" si="111"/>
        <v>0.28480255285201433</v>
      </c>
      <c r="P274" s="2">
        <f t="shared" si="112"/>
        <v>0.38173115277223774</v>
      </c>
      <c r="Q274" s="2">
        <f t="shared" si="113"/>
        <v>0.31431990426804945</v>
      </c>
      <c r="R274" s="2">
        <f t="shared" si="114"/>
        <v>1.9146390107698419E-2</v>
      </c>
      <c r="S274" s="1">
        <v>714</v>
      </c>
      <c r="T274" s="1">
        <v>957</v>
      </c>
      <c r="U274" s="1">
        <v>788</v>
      </c>
      <c r="V274" s="1">
        <v>19</v>
      </c>
      <c r="W274" s="1">
        <v>8</v>
      </c>
      <c r="X274" s="1">
        <v>20</v>
      </c>
      <c r="Y274" s="1">
        <f t="shared" si="118"/>
        <v>1</v>
      </c>
      <c r="AP274"/>
      <c r="AQ274"/>
      <c r="AR274" s="8"/>
      <c r="AS274" t="s">
        <v>308</v>
      </c>
      <c r="AT274" t="s">
        <v>1611</v>
      </c>
      <c r="AU274" s="1">
        <v>4</v>
      </c>
      <c r="AW274" s="31">
        <v>8</v>
      </c>
      <c r="AX274" s="33">
        <v>11</v>
      </c>
      <c r="AY274" s="36">
        <f t="shared" si="115"/>
        <v>8011</v>
      </c>
      <c r="BA274" s="7" t="s">
        <v>31</v>
      </c>
      <c r="BJ274" s="1">
        <v>2507</v>
      </c>
      <c r="BK274" s="1">
        <v>630</v>
      </c>
      <c r="BM274" s="1">
        <f t="shared" si="119"/>
        <v>3137</v>
      </c>
      <c r="BV274"/>
      <c r="BW274"/>
      <c r="BX274"/>
      <c r="BY274"/>
      <c r="CA274" s="1">
        <v>1</v>
      </c>
    </row>
    <row r="275" spans="1:80" hidden="1" outlineLevel="1" x14ac:dyDescent="0.2">
      <c r="A275" t="s">
        <v>498</v>
      </c>
      <c r="B275" t="s">
        <v>1611</v>
      </c>
      <c r="C275" s="21">
        <v>326078</v>
      </c>
      <c r="F275" s="1">
        <f t="shared" si="116"/>
        <v>248603</v>
      </c>
      <c r="G275" s="1">
        <f t="shared" si="117"/>
        <v>212777</v>
      </c>
      <c r="H275" s="1">
        <v>178643</v>
      </c>
      <c r="I275" s="1">
        <v>174559</v>
      </c>
      <c r="J275" s="2" t="str">
        <f t="shared" si="106"/>
        <v/>
      </c>
      <c r="K275" s="2">
        <f t="shared" si="107"/>
        <v>0.70215966822604714</v>
      </c>
      <c r="L275" s="50">
        <f t="shared" si="108"/>
        <v>1</v>
      </c>
      <c r="M275" s="9">
        <f t="shared" si="109"/>
        <v>3</v>
      </c>
      <c r="N275" s="8">
        <f t="shared" si="110"/>
        <v>2</v>
      </c>
      <c r="O275" s="2">
        <f t="shared" si="111"/>
        <v>0.44235984152422492</v>
      </c>
      <c r="P275" s="2">
        <f t="shared" si="112"/>
        <v>0.15181152098206102</v>
      </c>
      <c r="Q275" s="2">
        <f t="shared" si="113"/>
        <v>0.38906460754686834</v>
      </c>
      <c r="R275" s="2">
        <f t="shared" si="114"/>
        <v>1.6764029946845727E-2</v>
      </c>
      <c r="S275" s="1">
        <v>94124</v>
      </c>
      <c r="T275" s="1">
        <v>32302</v>
      </c>
      <c r="U275" s="1">
        <v>82784</v>
      </c>
      <c r="V275" s="1">
        <v>2265</v>
      </c>
      <c r="W275" s="1">
        <v>937</v>
      </c>
      <c r="X275" s="1">
        <v>271</v>
      </c>
      <c r="Y275" s="1">
        <f t="shared" si="118"/>
        <v>94</v>
      </c>
      <c r="AS275" t="s">
        <v>498</v>
      </c>
      <c r="AT275" t="s">
        <v>1611</v>
      </c>
      <c r="AU275" s="1">
        <v>0</v>
      </c>
      <c r="AW275" s="31">
        <v>8</v>
      </c>
      <c r="AX275" s="33">
        <v>13</v>
      </c>
      <c r="AY275" s="36">
        <f t="shared" si="115"/>
        <v>8013</v>
      </c>
      <c r="BA275" s="7" t="s">
        <v>31</v>
      </c>
      <c r="BJ275" s="1">
        <v>212777</v>
      </c>
      <c r="BK275" s="1">
        <v>35826</v>
      </c>
      <c r="BM275" s="1">
        <f t="shared" si="119"/>
        <v>248603</v>
      </c>
      <c r="BZ275" s="1"/>
      <c r="CA275">
        <v>68</v>
      </c>
      <c r="CB275">
        <v>26</v>
      </c>
    </row>
    <row r="276" spans="1:80" s="1" customFormat="1" hidden="1" outlineLevel="1" x14ac:dyDescent="0.2">
      <c r="A276" t="s">
        <v>2654</v>
      </c>
      <c r="B276" t="s">
        <v>1611</v>
      </c>
      <c r="C276" s="21">
        <v>69267</v>
      </c>
      <c r="F276" s="1">
        <f t="shared" si="116"/>
        <v>52141</v>
      </c>
      <c r="G276" s="1">
        <f t="shared" si="117"/>
        <v>45005</v>
      </c>
      <c r="H276" s="1">
        <v>36674</v>
      </c>
      <c r="I276" s="1">
        <v>35652</v>
      </c>
      <c r="J276" s="2" t="str">
        <f t="shared" si="106"/>
        <v/>
      </c>
      <c r="K276" s="2">
        <f t="shared" si="107"/>
        <v>0.68376133944496653</v>
      </c>
      <c r="L276" s="50">
        <f t="shared" si="108"/>
        <v>2</v>
      </c>
      <c r="M276" s="9">
        <f t="shared" si="109"/>
        <v>3</v>
      </c>
      <c r="N276" s="8">
        <f t="shared" si="110"/>
        <v>1</v>
      </c>
      <c r="O276" s="2">
        <f t="shared" si="111"/>
        <v>0.3058549050105544</v>
      </c>
      <c r="P276" s="2">
        <f t="shared" si="112"/>
        <v>0.26345961559826686</v>
      </c>
      <c r="Q276" s="2">
        <f t="shared" si="113"/>
        <v>0.41446505943784023</v>
      </c>
      <c r="R276" s="2">
        <f t="shared" si="114"/>
        <v>1.6220419953338561E-2</v>
      </c>
      <c r="S276" s="1">
        <v>13765</v>
      </c>
      <c r="T276" s="1">
        <v>11857</v>
      </c>
      <c r="U276" s="1">
        <v>18653</v>
      </c>
      <c r="V276" s="1">
        <v>541</v>
      </c>
      <c r="W276" s="1">
        <v>101</v>
      </c>
      <c r="X276" s="1">
        <v>74</v>
      </c>
      <c r="Y276" s="1">
        <f t="shared" si="118"/>
        <v>14</v>
      </c>
      <c r="AP276"/>
      <c r="AQ276"/>
      <c r="AR276" s="8"/>
      <c r="AS276" t="s">
        <v>2654</v>
      </c>
      <c r="AT276" t="s">
        <v>1611</v>
      </c>
      <c r="AU276" s="1">
        <v>2</v>
      </c>
      <c r="AW276" s="31">
        <v>8</v>
      </c>
      <c r="AX276" s="33">
        <v>14</v>
      </c>
      <c r="AY276" s="36">
        <f t="shared" si="115"/>
        <v>8014</v>
      </c>
      <c r="BA276" s="7" t="s">
        <v>31</v>
      </c>
      <c r="BJ276" s="1">
        <v>45005</v>
      </c>
      <c r="BK276" s="1">
        <v>7136</v>
      </c>
      <c r="BM276" s="1">
        <f t="shared" si="119"/>
        <v>52141</v>
      </c>
      <c r="BV276"/>
      <c r="BW276"/>
      <c r="BX276"/>
      <c r="BY276"/>
      <c r="CA276" s="1">
        <v>12</v>
      </c>
      <c r="CB276" s="1">
        <v>2</v>
      </c>
    </row>
    <row r="277" spans="1:80" hidden="1" outlineLevel="1" x14ac:dyDescent="0.2">
      <c r="A277" t="s">
        <v>2466</v>
      </c>
      <c r="B277" t="s">
        <v>1611</v>
      </c>
      <c r="C277" s="21">
        <v>20027</v>
      </c>
      <c r="F277" s="1">
        <f t="shared" si="116"/>
        <v>15522</v>
      </c>
      <c r="G277" s="1">
        <f t="shared" si="117"/>
        <v>13241</v>
      </c>
      <c r="H277" s="1">
        <v>11642</v>
      </c>
      <c r="I277" s="1">
        <v>10888</v>
      </c>
      <c r="J277" s="2" t="str">
        <f t="shared" si="106"/>
        <v/>
      </c>
      <c r="K277" s="2">
        <f t="shared" si="107"/>
        <v>0.70145599793840996</v>
      </c>
      <c r="L277" s="50">
        <f t="shared" si="108"/>
        <v>3</v>
      </c>
      <c r="M277" s="9">
        <f t="shared" si="109"/>
        <v>2</v>
      </c>
      <c r="N277" s="8">
        <f t="shared" si="110"/>
        <v>1</v>
      </c>
      <c r="O277" s="2">
        <f t="shared" si="111"/>
        <v>0.26584094856883922</v>
      </c>
      <c r="P277" s="2">
        <f t="shared" si="112"/>
        <v>0.33222566271429649</v>
      </c>
      <c r="Q277" s="2">
        <f t="shared" si="113"/>
        <v>0.38833924930141228</v>
      </c>
      <c r="R277" s="2">
        <f t="shared" si="114"/>
        <v>1.3594139415452011E-2</v>
      </c>
      <c r="S277" s="1">
        <v>3520</v>
      </c>
      <c r="T277" s="1">
        <v>4399</v>
      </c>
      <c r="U277" s="1">
        <v>5142</v>
      </c>
      <c r="V277" s="1">
        <v>115</v>
      </c>
      <c r="W277" s="1">
        <v>31</v>
      </c>
      <c r="X277" s="1">
        <v>30</v>
      </c>
      <c r="Y277" s="1">
        <f t="shared" si="118"/>
        <v>4</v>
      </c>
      <c r="AS277" t="s">
        <v>2466</v>
      </c>
      <c r="AT277" t="s">
        <v>1611</v>
      </c>
      <c r="AU277" s="1">
        <v>5</v>
      </c>
      <c r="AW277" s="31">
        <v>8</v>
      </c>
      <c r="AX277" s="33">
        <v>15</v>
      </c>
      <c r="AY277" s="36">
        <f t="shared" si="115"/>
        <v>8015</v>
      </c>
      <c r="BA277" s="7" t="s">
        <v>31</v>
      </c>
      <c r="BJ277" s="1">
        <v>13241</v>
      </c>
      <c r="BK277" s="1">
        <v>2281</v>
      </c>
      <c r="BM277" s="1">
        <f t="shared" si="119"/>
        <v>15522</v>
      </c>
      <c r="BZ277" s="1"/>
      <c r="CA277">
        <v>4</v>
      </c>
    </row>
    <row r="278" spans="1:80" hidden="1" outlineLevel="1" x14ac:dyDescent="0.2">
      <c r="A278" t="s">
        <v>2927</v>
      </c>
      <c r="B278" t="s">
        <v>1611</v>
      </c>
      <c r="C278" s="21">
        <v>1876</v>
      </c>
      <c r="F278" s="1">
        <f t="shared" si="116"/>
        <v>1404</v>
      </c>
      <c r="G278" s="1">
        <f t="shared" si="117"/>
        <v>1222</v>
      </c>
      <c r="H278" s="1">
        <v>1027</v>
      </c>
      <c r="I278" s="1">
        <v>983</v>
      </c>
      <c r="J278" s="2" t="str">
        <f t="shared" si="106"/>
        <v/>
      </c>
      <c r="K278" s="2">
        <f t="shared" si="107"/>
        <v>0.70014245014245013</v>
      </c>
      <c r="L278" s="50">
        <f t="shared" si="108"/>
        <v>3</v>
      </c>
      <c r="M278" s="9">
        <f t="shared" si="109"/>
        <v>1</v>
      </c>
      <c r="N278" s="8">
        <f t="shared" si="110"/>
        <v>2</v>
      </c>
      <c r="O278" s="2">
        <f t="shared" si="111"/>
        <v>0.10474631751227496</v>
      </c>
      <c r="P278" s="2">
        <f t="shared" si="112"/>
        <v>0.65220949263502459</v>
      </c>
      <c r="Q278" s="2">
        <f t="shared" si="113"/>
        <v>0.23813420621931261</v>
      </c>
      <c r="R278" s="2">
        <f t="shared" si="114"/>
        <v>4.9099836333878766E-3</v>
      </c>
      <c r="S278" s="1">
        <v>128</v>
      </c>
      <c r="T278" s="1">
        <v>797</v>
      </c>
      <c r="U278" s="1">
        <v>291</v>
      </c>
      <c r="V278" s="1">
        <v>2</v>
      </c>
      <c r="X278" s="1">
        <v>4</v>
      </c>
      <c r="Y278" s="1">
        <f t="shared" si="118"/>
        <v>0</v>
      </c>
      <c r="AS278" t="s">
        <v>2927</v>
      </c>
      <c r="AT278" t="s">
        <v>1611</v>
      </c>
      <c r="AU278" s="1">
        <v>4</v>
      </c>
      <c r="AW278" s="31">
        <v>8</v>
      </c>
      <c r="AX278" s="33">
        <v>17</v>
      </c>
      <c r="AY278" s="36">
        <f t="shared" si="115"/>
        <v>8017</v>
      </c>
      <c r="BA278" s="7" t="s">
        <v>31</v>
      </c>
      <c r="BJ278" s="1">
        <v>1222</v>
      </c>
      <c r="BK278" s="1">
        <v>182</v>
      </c>
      <c r="BM278" s="1">
        <f t="shared" si="119"/>
        <v>1404</v>
      </c>
      <c r="BZ278" s="1"/>
    </row>
    <row r="279" spans="1:80" hidden="1" outlineLevel="1" x14ac:dyDescent="0.2">
      <c r="A279" t="s">
        <v>2702</v>
      </c>
      <c r="B279" t="s">
        <v>1611</v>
      </c>
      <c r="C279" s="21">
        <v>9605</v>
      </c>
      <c r="F279" s="1">
        <f t="shared" si="116"/>
        <v>8254</v>
      </c>
      <c r="G279" s="1">
        <f t="shared" si="117"/>
        <v>6899</v>
      </c>
      <c r="H279" s="1">
        <v>5523</v>
      </c>
      <c r="I279" s="1">
        <v>5319</v>
      </c>
      <c r="J279" s="2" t="str">
        <f t="shared" si="106"/>
        <v/>
      </c>
      <c r="K279" s="2">
        <f t="shared" si="107"/>
        <v>0.64441482917373394</v>
      </c>
      <c r="L279" s="50">
        <f t="shared" si="108"/>
        <v>2</v>
      </c>
      <c r="M279" s="9">
        <f t="shared" si="109"/>
        <v>3</v>
      </c>
      <c r="N279" s="8">
        <f t="shared" si="110"/>
        <v>1</v>
      </c>
      <c r="O279" s="2">
        <f t="shared" si="111"/>
        <v>0.30352224960139151</v>
      </c>
      <c r="P279" s="2">
        <f t="shared" si="112"/>
        <v>0.27032903319321638</v>
      </c>
      <c r="Q279" s="2">
        <f t="shared" si="113"/>
        <v>0.40281200173938253</v>
      </c>
      <c r="R279" s="2">
        <f t="shared" si="114"/>
        <v>2.3336715466009572E-2</v>
      </c>
      <c r="S279" s="1">
        <v>2094</v>
      </c>
      <c r="T279" s="1">
        <v>1865</v>
      </c>
      <c r="U279" s="1">
        <v>2779</v>
      </c>
      <c r="V279" s="1">
        <v>120</v>
      </c>
      <c r="W279" s="1">
        <v>22</v>
      </c>
      <c r="X279" s="1">
        <v>19</v>
      </c>
      <c r="Y279" s="1">
        <f t="shared" si="118"/>
        <v>0</v>
      </c>
      <c r="AS279" t="s">
        <v>2702</v>
      </c>
      <c r="AT279" t="s">
        <v>1611</v>
      </c>
      <c r="AU279" s="1">
        <v>2</v>
      </c>
      <c r="AW279" s="31">
        <v>8</v>
      </c>
      <c r="AX279" s="33">
        <v>19</v>
      </c>
      <c r="AY279" s="36">
        <f t="shared" si="115"/>
        <v>8019</v>
      </c>
      <c r="BA279" s="7" t="s">
        <v>31</v>
      </c>
      <c r="BJ279" s="1">
        <v>6899</v>
      </c>
      <c r="BK279" s="1">
        <v>1355</v>
      </c>
      <c r="BM279" s="1">
        <f t="shared" si="119"/>
        <v>8254</v>
      </c>
      <c r="BZ279" s="1"/>
    </row>
    <row r="280" spans="1:80" hidden="1" outlineLevel="1" x14ac:dyDescent="0.2">
      <c r="A280" t="s">
        <v>1260</v>
      </c>
      <c r="B280" t="s">
        <v>1611</v>
      </c>
      <c r="C280" s="21">
        <v>8200</v>
      </c>
      <c r="F280" s="1">
        <f t="shared" si="116"/>
        <v>5515</v>
      </c>
      <c r="G280" s="1">
        <f t="shared" si="117"/>
        <v>4944</v>
      </c>
      <c r="H280" s="1">
        <v>3649</v>
      </c>
      <c r="I280" s="1">
        <v>3560</v>
      </c>
      <c r="J280" s="2" t="str">
        <f t="shared" si="106"/>
        <v/>
      </c>
      <c r="K280" s="2">
        <f t="shared" si="107"/>
        <v>0.64551223934723478</v>
      </c>
      <c r="L280" s="50">
        <f t="shared" si="108"/>
        <v>1</v>
      </c>
      <c r="M280" s="9">
        <f t="shared" si="109"/>
        <v>2</v>
      </c>
      <c r="N280" s="8">
        <f t="shared" si="110"/>
        <v>3</v>
      </c>
      <c r="O280" s="2">
        <f t="shared" si="111"/>
        <v>0.46197411003236244</v>
      </c>
      <c r="P280" s="2">
        <f t="shared" si="112"/>
        <v>0.3535598705501618</v>
      </c>
      <c r="Q280" s="2">
        <f t="shared" si="113"/>
        <v>0.17718446601941748</v>
      </c>
      <c r="R280" s="2">
        <f t="shared" si="114"/>
        <v>7.2815533980582769E-3</v>
      </c>
      <c r="S280" s="1">
        <v>2284</v>
      </c>
      <c r="T280" s="1">
        <v>1748</v>
      </c>
      <c r="U280" s="1">
        <v>876</v>
      </c>
      <c r="V280" s="1">
        <v>20</v>
      </c>
      <c r="W280" s="1">
        <v>5</v>
      </c>
      <c r="X280" s="1">
        <v>9</v>
      </c>
      <c r="Y280" s="1">
        <f t="shared" si="118"/>
        <v>2</v>
      </c>
      <c r="AS280" t="s">
        <v>1260</v>
      </c>
      <c r="AT280" t="s">
        <v>1611</v>
      </c>
      <c r="AU280" s="1">
        <v>3</v>
      </c>
      <c r="AW280" s="31">
        <v>8</v>
      </c>
      <c r="AX280" s="33">
        <v>21</v>
      </c>
      <c r="AY280" s="36">
        <f t="shared" si="115"/>
        <v>8021</v>
      </c>
      <c r="BA280" s="7" t="s">
        <v>31</v>
      </c>
      <c r="BJ280" s="1">
        <v>4944</v>
      </c>
      <c r="BK280" s="1">
        <v>571</v>
      </c>
      <c r="BM280" s="1">
        <f t="shared" si="119"/>
        <v>5515</v>
      </c>
      <c r="BZ280" s="1"/>
      <c r="CA280">
        <v>1</v>
      </c>
      <c r="CB280">
        <v>1</v>
      </c>
    </row>
    <row r="281" spans="1:80" hidden="1" outlineLevel="1" x14ac:dyDescent="0.2">
      <c r="A281" t="s">
        <v>1635</v>
      </c>
      <c r="B281" t="s">
        <v>1611</v>
      </c>
      <c r="C281" s="21">
        <v>3828</v>
      </c>
      <c r="F281" s="1">
        <f t="shared" si="116"/>
        <v>2847</v>
      </c>
      <c r="G281" s="1">
        <f t="shared" si="117"/>
        <v>2448</v>
      </c>
      <c r="H281" s="1">
        <v>1793</v>
      </c>
      <c r="I281" s="1">
        <v>1645</v>
      </c>
      <c r="J281" s="2" t="str">
        <f t="shared" si="106"/>
        <v/>
      </c>
      <c r="K281" s="2">
        <f t="shared" si="107"/>
        <v>0.57780119423955045</v>
      </c>
      <c r="L281" s="50">
        <f t="shared" si="108"/>
        <v>1</v>
      </c>
      <c r="M281" s="9">
        <f t="shared" si="109"/>
        <v>3</v>
      </c>
      <c r="N281" s="8">
        <f t="shared" si="110"/>
        <v>2</v>
      </c>
      <c r="O281" s="2">
        <f t="shared" si="111"/>
        <v>0.62540849673202614</v>
      </c>
      <c r="P281" s="2">
        <f t="shared" si="112"/>
        <v>0.13643790849673201</v>
      </c>
      <c r="Q281" s="2">
        <f t="shared" si="113"/>
        <v>0.21977124183006536</v>
      </c>
      <c r="R281" s="2">
        <f t="shared" si="114"/>
        <v>1.8382352941176489E-2</v>
      </c>
      <c r="S281" s="1">
        <v>1531</v>
      </c>
      <c r="T281" s="1">
        <v>334</v>
      </c>
      <c r="U281" s="1">
        <v>538</v>
      </c>
      <c r="V281" s="1">
        <v>20</v>
      </c>
      <c r="W281" s="1">
        <v>9</v>
      </c>
      <c r="X281" s="1">
        <v>16</v>
      </c>
      <c r="Y281" s="1">
        <f t="shared" si="118"/>
        <v>0</v>
      </c>
      <c r="AS281" t="s">
        <v>1635</v>
      </c>
      <c r="AT281" t="s">
        <v>1611</v>
      </c>
      <c r="AU281" s="1">
        <v>3</v>
      </c>
      <c r="AW281" s="31">
        <v>8</v>
      </c>
      <c r="AX281" s="33">
        <v>23</v>
      </c>
      <c r="AY281" s="36">
        <f t="shared" si="115"/>
        <v>8023</v>
      </c>
      <c r="BA281" s="7" t="s">
        <v>31</v>
      </c>
      <c r="BJ281" s="1">
        <v>2448</v>
      </c>
      <c r="BK281" s="1">
        <v>399</v>
      </c>
      <c r="BM281" s="1">
        <f t="shared" si="119"/>
        <v>2847</v>
      </c>
      <c r="BZ281" s="1"/>
    </row>
    <row r="282" spans="1:80" hidden="1" outlineLevel="1" x14ac:dyDescent="0.2">
      <c r="A282" t="s">
        <v>2047</v>
      </c>
      <c r="B282" t="s">
        <v>1611</v>
      </c>
      <c r="C282" s="21">
        <v>5858</v>
      </c>
      <c r="F282" s="1">
        <f t="shared" si="116"/>
        <v>2239</v>
      </c>
      <c r="G282" s="1">
        <f t="shared" si="117"/>
        <v>1934</v>
      </c>
      <c r="H282" s="1">
        <v>1426</v>
      </c>
      <c r="I282" s="1">
        <v>1392</v>
      </c>
      <c r="J282" s="2" t="str">
        <f t="shared" si="106"/>
        <v/>
      </c>
      <c r="K282" s="2">
        <f t="shared" si="107"/>
        <v>0.62170611880303706</v>
      </c>
      <c r="L282" s="50">
        <f t="shared" si="108"/>
        <v>3</v>
      </c>
      <c r="M282" s="9">
        <f t="shared" si="109"/>
        <v>1</v>
      </c>
      <c r="N282" s="8">
        <f t="shared" si="110"/>
        <v>2</v>
      </c>
      <c r="O282" s="2">
        <f t="shared" si="111"/>
        <v>0.22854188210961737</v>
      </c>
      <c r="P282" s="2">
        <f t="shared" si="112"/>
        <v>0.48965873836608065</v>
      </c>
      <c r="Q282" s="2">
        <f t="shared" si="113"/>
        <v>0.26421923474663911</v>
      </c>
      <c r="R282" s="2">
        <f t="shared" si="114"/>
        <v>1.7580144777662898E-2</v>
      </c>
      <c r="S282" s="1">
        <v>442</v>
      </c>
      <c r="T282" s="1">
        <v>947</v>
      </c>
      <c r="U282" s="1">
        <v>511</v>
      </c>
      <c r="V282" s="1">
        <v>20</v>
      </c>
      <c r="W282" s="1">
        <v>6</v>
      </c>
      <c r="X282" s="1">
        <v>7</v>
      </c>
      <c r="Y282" s="1">
        <f t="shared" si="118"/>
        <v>1</v>
      </c>
      <c r="AS282" t="s">
        <v>2047</v>
      </c>
      <c r="AT282" t="s">
        <v>1611</v>
      </c>
      <c r="AU282" s="1">
        <v>4</v>
      </c>
      <c r="AW282" s="31">
        <v>8</v>
      </c>
      <c r="AX282" s="33">
        <v>25</v>
      </c>
      <c r="AY282" s="36">
        <f t="shared" si="115"/>
        <v>8025</v>
      </c>
      <c r="BA282" s="7" t="s">
        <v>31</v>
      </c>
      <c r="BJ282" s="1">
        <v>1934</v>
      </c>
      <c r="BK282" s="1">
        <v>305</v>
      </c>
      <c r="BM282" s="1">
        <f t="shared" si="119"/>
        <v>2239</v>
      </c>
      <c r="BZ282" s="1"/>
      <c r="CA282">
        <v>1</v>
      </c>
    </row>
    <row r="283" spans="1:80" hidden="1" outlineLevel="1" x14ac:dyDescent="0.2">
      <c r="A283" t="s">
        <v>1718</v>
      </c>
      <c r="B283" t="s">
        <v>1611</v>
      </c>
      <c r="C283" s="21">
        <v>4954</v>
      </c>
      <c r="F283" s="1">
        <f t="shared" si="116"/>
        <v>4095</v>
      </c>
      <c r="G283" s="1">
        <f t="shared" si="117"/>
        <v>3572</v>
      </c>
      <c r="H283" s="1">
        <v>2923</v>
      </c>
      <c r="I283" s="1">
        <v>2888</v>
      </c>
      <c r="J283" s="2" t="str">
        <f t="shared" si="106"/>
        <v/>
      </c>
      <c r="K283" s="2">
        <f t="shared" si="107"/>
        <v>0.7052503052503053</v>
      </c>
      <c r="L283" s="50">
        <f t="shared" si="108"/>
        <v>3</v>
      </c>
      <c r="M283" s="9">
        <f t="shared" si="109"/>
        <v>1</v>
      </c>
      <c r="N283" s="8">
        <f t="shared" si="110"/>
        <v>2</v>
      </c>
      <c r="O283" s="2">
        <f t="shared" si="111"/>
        <v>0.13829787234042554</v>
      </c>
      <c r="P283" s="2">
        <f t="shared" si="112"/>
        <v>0.5814669652855543</v>
      </c>
      <c r="Q283" s="2">
        <f t="shared" si="113"/>
        <v>0.2656774916013438</v>
      </c>
      <c r="R283" s="2">
        <f t="shared" si="114"/>
        <v>1.4557670772676334E-2</v>
      </c>
      <c r="S283" s="1">
        <v>494</v>
      </c>
      <c r="T283" s="1">
        <v>2077</v>
      </c>
      <c r="U283" s="1">
        <v>949</v>
      </c>
      <c r="V283" s="1">
        <v>31</v>
      </c>
      <c r="W283" s="1">
        <v>9</v>
      </c>
      <c r="X283" s="1">
        <v>11</v>
      </c>
      <c r="Y283" s="1">
        <f t="shared" si="118"/>
        <v>1</v>
      </c>
      <c r="AS283" t="s">
        <v>1718</v>
      </c>
      <c r="AT283" t="s">
        <v>1611</v>
      </c>
      <c r="AU283" s="1">
        <v>3</v>
      </c>
      <c r="AW283" s="31">
        <v>8</v>
      </c>
      <c r="AX283" s="33">
        <v>27</v>
      </c>
      <c r="AY283" s="36">
        <f t="shared" si="115"/>
        <v>8027</v>
      </c>
      <c r="BA283" s="7" t="s">
        <v>31</v>
      </c>
      <c r="BJ283" s="1">
        <v>3572</v>
      </c>
      <c r="BK283" s="1">
        <v>523</v>
      </c>
      <c r="BM283" s="1">
        <f t="shared" si="119"/>
        <v>4095</v>
      </c>
      <c r="BZ283" s="1"/>
      <c r="CA283">
        <v>1</v>
      </c>
    </row>
    <row r="284" spans="1:80" hidden="1" outlineLevel="1" x14ac:dyDescent="0.2">
      <c r="A284" t="s">
        <v>1719</v>
      </c>
      <c r="B284" t="s">
        <v>1611</v>
      </c>
      <c r="C284" s="21">
        <v>30953</v>
      </c>
      <c r="F284" s="1">
        <f t="shared" si="116"/>
        <v>22424</v>
      </c>
      <c r="G284" s="1">
        <f t="shared" si="117"/>
        <v>19790</v>
      </c>
      <c r="H284" s="1">
        <v>15962</v>
      </c>
      <c r="I284" s="1">
        <v>15189</v>
      </c>
      <c r="J284" s="2" t="str">
        <f t="shared" si="106"/>
        <v/>
      </c>
      <c r="K284" s="2">
        <f t="shared" si="107"/>
        <v>0.67735462004994651</v>
      </c>
      <c r="L284" s="50">
        <f t="shared" si="108"/>
        <v>3</v>
      </c>
      <c r="M284" s="9">
        <f t="shared" si="109"/>
        <v>1</v>
      </c>
      <c r="N284" s="8">
        <f t="shared" si="110"/>
        <v>2</v>
      </c>
      <c r="O284" s="2">
        <f t="shared" si="111"/>
        <v>0.17488630621526025</v>
      </c>
      <c r="P284" s="2">
        <f t="shared" si="112"/>
        <v>0.46104092976250632</v>
      </c>
      <c r="Q284" s="2">
        <f t="shared" si="113"/>
        <v>0.34674077817079335</v>
      </c>
      <c r="R284" s="2">
        <f t="shared" si="114"/>
        <v>1.7331985851440079E-2</v>
      </c>
      <c r="S284" s="1">
        <v>3461</v>
      </c>
      <c r="T284" s="1">
        <v>9124</v>
      </c>
      <c r="U284" s="1">
        <v>6862</v>
      </c>
      <c r="V284" s="1">
        <v>178</v>
      </c>
      <c r="W284" s="1">
        <v>59</v>
      </c>
      <c r="X284" s="1">
        <v>96</v>
      </c>
      <c r="Y284" s="1">
        <f t="shared" si="118"/>
        <v>10</v>
      </c>
      <c r="AS284" t="s">
        <v>1719</v>
      </c>
      <c r="AT284" t="s">
        <v>1611</v>
      </c>
      <c r="AU284" s="1">
        <v>3</v>
      </c>
      <c r="AW284" s="31">
        <v>8</v>
      </c>
      <c r="AX284" s="33">
        <v>29</v>
      </c>
      <c r="AY284" s="36">
        <f t="shared" si="115"/>
        <v>8029</v>
      </c>
      <c r="BA284" s="7" t="s">
        <v>31</v>
      </c>
      <c r="BJ284" s="1">
        <v>19790</v>
      </c>
      <c r="BK284" s="1">
        <v>2634</v>
      </c>
      <c r="BM284" s="1">
        <f t="shared" si="119"/>
        <v>22424</v>
      </c>
      <c r="BZ284" s="1"/>
      <c r="CA284">
        <v>9</v>
      </c>
      <c r="CB284">
        <v>1</v>
      </c>
    </row>
    <row r="285" spans="1:80" hidden="1" outlineLevel="1" x14ac:dyDescent="0.2">
      <c r="A285" t="s">
        <v>2030</v>
      </c>
      <c r="B285" t="s">
        <v>1611</v>
      </c>
      <c r="C285" s="21">
        <v>716492</v>
      </c>
      <c r="F285" s="1">
        <f t="shared" si="116"/>
        <v>487954</v>
      </c>
      <c r="G285" s="1">
        <f t="shared" si="117"/>
        <v>409308</v>
      </c>
      <c r="H285" s="1">
        <v>312695</v>
      </c>
      <c r="I285" s="1">
        <v>306068</v>
      </c>
      <c r="J285" s="2" t="str">
        <f t="shared" si="106"/>
        <v/>
      </c>
      <c r="K285" s="2">
        <f t="shared" si="107"/>
        <v>0.62724765039327479</v>
      </c>
      <c r="L285" s="50">
        <f t="shared" si="108"/>
        <v>1</v>
      </c>
      <c r="M285" s="9">
        <f t="shared" si="109"/>
        <v>3</v>
      </c>
      <c r="N285" s="8">
        <f t="shared" si="110"/>
        <v>2</v>
      </c>
      <c r="O285" s="2">
        <f t="shared" si="111"/>
        <v>0.48211860017395214</v>
      </c>
      <c r="P285" s="2">
        <f t="shared" si="112"/>
        <v>0.12891025828960098</v>
      </c>
      <c r="Q285" s="2">
        <f t="shared" si="113"/>
        <v>0.37098224320071926</v>
      </c>
      <c r="R285" s="2">
        <f t="shared" si="114"/>
        <v>1.7988898335727588E-2</v>
      </c>
      <c r="S285" s="1">
        <v>197335</v>
      </c>
      <c r="T285" s="1">
        <v>52764</v>
      </c>
      <c r="U285" s="1">
        <v>151846</v>
      </c>
      <c r="V285" s="1">
        <v>4706</v>
      </c>
      <c r="W285" s="1">
        <v>1441</v>
      </c>
      <c r="X285" s="1">
        <v>975</v>
      </c>
      <c r="Y285" s="1">
        <f t="shared" si="118"/>
        <v>241</v>
      </c>
      <c r="AS285" t="s">
        <v>2030</v>
      </c>
      <c r="AT285" t="s">
        <v>1611</v>
      </c>
      <c r="AU285" s="1">
        <v>1</v>
      </c>
      <c r="AW285" s="31">
        <v>8</v>
      </c>
      <c r="AX285" s="33">
        <v>31</v>
      </c>
      <c r="AY285" s="36">
        <f t="shared" si="115"/>
        <v>8031</v>
      </c>
      <c r="BA285" s="7" t="s">
        <v>31</v>
      </c>
      <c r="BJ285" s="1">
        <v>409308</v>
      </c>
      <c r="BK285" s="1">
        <v>78646</v>
      </c>
      <c r="BM285" s="1">
        <f t="shared" si="119"/>
        <v>487954</v>
      </c>
      <c r="BZ285" s="1"/>
      <c r="CA285">
        <v>202</v>
      </c>
      <c r="CB285">
        <v>39</v>
      </c>
    </row>
    <row r="286" spans="1:80" hidden="1" outlineLevel="1" x14ac:dyDescent="0.2">
      <c r="A286" t="s">
        <v>2206</v>
      </c>
      <c r="B286" t="s">
        <v>1611</v>
      </c>
      <c r="C286" s="21">
        <v>2074</v>
      </c>
      <c r="F286" s="1">
        <f t="shared" si="116"/>
        <v>1741</v>
      </c>
      <c r="G286" s="1">
        <f t="shared" si="117"/>
        <v>1467</v>
      </c>
      <c r="H286" s="1">
        <v>1230</v>
      </c>
      <c r="I286" s="1">
        <v>1199</v>
      </c>
      <c r="J286" s="2" t="str">
        <f t="shared" si="106"/>
        <v/>
      </c>
      <c r="K286" s="2">
        <f t="shared" si="107"/>
        <v>0.68868466398621486</v>
      </c>
      <c r="L286" s="50">
        <f t="shared" si="108"/>
        <v>3</v>
      </c>
      <c r="M286" s="9">
        <f t="shared" si="109"/>
        <v>1</v>
      </c>
      <c r="N286" s="8">
        <f t="shared" si="110"/>
        <v>2</v>
      </c>
      <c r="O286" s="2">
        <f t="shared" si="111"/>
        <v>0.18268575323790048</v>
      </c>
      <c r="P286" s="2">
        <f t="shared" si="112"/>
        <v>0.48738922972051807</v>
      </c>
      <c r="Q286" s="2">
        <f t="shared" si="113"/>
        <v>0.31765507839127471</v>
      </c>
      <c r="R286" s="2">
        <f t="shared" si="114"/>
        <v>1.2269938650306733E-2</v>
      </c>
      <c r="S286" s="1">
        <v>268</v>
      </c>
      <c r="T286" s="1">
        <v>715</v>
      </c>
      <c r="U286" s="1">
        <v>466</v>
      </c>
      <c r="V286" s="1">
        <v>7</v>
      </c>
      <c r="W286" s="1">
        <v>1</v>
      </c>
      <c r="X286" s="1">
        <v>10</v>
      </c>
      <c r="Y286" s="1">
        <f t="shared" si="118"/>
        <v>0</v>
      </c>
      <c r="AS286" t="s">
        <v>2206</v>
      </c>
      <c r="AT286" t="s">
        <v>1611</v>
      </c>
      <c r="AU286" s="1">
        <v>3</v>
      </c>
      <c r="AW286" s="31">
        <v>8</v>
      </c>
      <c r="AX286" s="33">
        <v>33</v>
      </c>
      <c r="AY286" s="36">
        <f t="shared" si="115"/>
        <v>8033</v>
      </c>
      <c r="BA286" s="7" t="s">
        <v>31</v>
      </c>
      <c r="BJ286" s="1">
        <v>1467</v>
      </c>
      <c r="BK286" s="1">
        <v>274</v>
      </c>
      <c r="BM286" s="1">
        <f t="shared" si="119"/>
        <v>1741</v>
      </c>
      <c r="BZ286" s="1"/>
    </row>
    <row r="287" spans="1:80" hidden="1" outlineLevel="1" x14ac:dyDescent="0.2">
      <c r="A287" t="s">
        <v>2675</v>
      </c>
      <c r="B287" t="s">
        <v>1611</v>
      </c>
      <c r="C287" s="21">
        <v>342776</v>
      </c>
      <c r="F287" s="1">
        <f t="shared" si="116"/>
        <v>252941</v>
      </c>
      <c r="G287" s="1">
        <f t="shared" si="117"/>
        <v>221833</v>
      </c>
      <c r="H287" s="1">
        <v>180035</v>
      </c>
      <c r="I287" s="1">
        <v>175994</v>
      </c>
      <c r="J287" s="2" t="str">
        <f t="shared" si="106"/>
        <v/>
      </c>
      <c r="K287" s="2">
        <f t="shared" si="107"/>
        <v>0.69579071799352421</v>
      </c>
      <c r="L287" s="50">
        <f t="shared" si="108"/>
        <v>3</v>
      </c>
      <c r="M287" s="9">
        <f t="shared" si="109"/>
        <v>1</v>
      </c>
      <c r="N287" s="8">
        <f t="shared" si="110"/>
        <v>2</v>
      </c>
      <c r="O287" s="2">
        <f t="shared" si="111"/>
        <v>0.201155824426483</v>
      </c>
      <c r="P287" s="2">
        <f t="shared" si="112"/>
        <v>0.42409380029121008</v>
      </c>
      <c r="Q287" s="2">
        <f t="shared" si="113"/>
        <v>0.35971203563040666</v>
      </c>
      <c r="R287" s="2">
        <f t="shared" si="114"/>
        <v>1.5038339651900212E-2</v>
      </c>
      <c r="S287" s="1">
        <v>44623</v>
      </c>
      <c r="T287" s="1">
        <v>94078</v>
      </c>
      <c r="U287" s="1">
        <v>79796</v>
      </c>
      <c r="V287" s="1">
        <v>2574</v>
      </c>
      <c r="W287" s="1">
        <v>350</v>
      </c>
      <c r="X287" s="1">
        <v>355</v>
      </c>
      <c r="Y287" s="1">
        <f t="shared" si="118"/>
        <v>57</v>
      </c>
      <c r="AS287" t="s">
        <v>2675</v>
      </c>
      <c r="AT287" t="s">
        <v>1611</v>
      </c>
      <c r="AU287" s="1">
        <v>0</v>
      </c>
      <c r="AW287" s="31">
        <v>8</v>
      </c>
      <c r="AX287" s="33">
        <v>35</v>
      </c>
      <c r="AY287" s="36">
        <f t="shared" si="115"/>
        <v>8035</v>
      </c>
      <c r="BA287" s="7" t="s">
        <v>31</v>
      </c>
      <c r="BJ287" s="1">
        <v>221833</v>
      </c>
      <c r="BK287" s="1">
        <v>31108</v>
      </c>
      <c r="BM287" s="1">
        <f t="shared" si="119"/>
        <v>252941</v>
      </c>
      <c r="BZ287" s="1"/>
      <c r="CA287">
        <v>49</v>
      </c>
      <c r="CB287">
        <v>8</v>
      </c>
    </row>
    <row r="288" spans="1:80" hidden="1" outlineLevel="1" x14ac:dyDescent="0.2">
      <c r="A288" t="s">
        <v>2676</v>
      </c>
      <c r="B288" t="s">
        <v>1611</v>
      </c>
      <c r="C288" s="21">
        <v>54993</v>
      </c>
      <c r="F288" s="1">
        <f t="shared" si="116"/>
        <v>36531</v>
      </c>
      <c r="G288" s="1">
        <f t="shared" si="117"/>
        <v>30277</v>
      </c>
      <c r="H288" s="1">
        <v>22724</v>
      </c>
      <c r="I288" s="1">
        <v>22192</v>
      </c>
      <c r="J288" s="2" t="str">
        <f t="shared" si="106"/>
        <v/>
      </c>
      <c r="K288" s="2">
        <f t="shared" si="107"/>
        <v>0.60748405463852617</v>
      </c>
      <c r="L288" s="50">
        <f t="shared" si="108"/>
        <v>2</v>
      </c>
      <c r="M288" s="9">
        <f t="shared" si="109"/>
        <v>3</v>
      </c>
      <c r="N288" s="8">
        <f t="shared" si="110"/>
        <v>1</v>
      </c>
      <c r="O288" s="2">
        <f t="shared" si="111"/>
        <v>0.2986095055652806</v>
      </c>
      <c r="P288" s="2">
        <f t="shared" si="112"/>
        <v>0.23707764970109324</v>
      </c>
      <c r="Q288" s="2">
        <f t="shared" si="113"/>
        <v>0.44644449582191104</v>
      </c>
      <c r="R288" s="2">
        <f t="shared" si="114"/>
        <v>1.7868348911715071E-2</v>
      </c>
      <c r="S288" s="1">
        <v>9041</v>
      </c>
      <c r="T288" s="1">
        <v>7178</v>
      </c>
      <c r="U288" s="1">
        <v>13517</v>
      </c>
      <c r="V288" s="1">
        <v>366</v>
      </c>
      <c r="W288" s="1">
        <v>98</v>
      </c>
      <c r="X288" s="1">
        <v>65</v>
      </c>
      <c r="Y288" s="1">
        <f t="shared" si="118"/>
        <v>12</v>
      </c>
      <c r="AS288" t="s">
        <v>2676</v>
      </c>
      <c r="AT288" t="s">
        <v>1611</v>
      </c>
      <c r="AU288" s="1">
        <v>0</v>
      </c>
      <c r="AW288" s="31">
        <v>8</v>
      </c>
      <c r="AX288" s="33">
        <v>37</v>
      </c>
      <c r="AY288" s="36">
        <f t="shared" si="115"/>
        <v>8037</v>
      </c>
      <c r="BA288" s="7" t="s">
        <v>31</v>
      </c>
      <c r="BJ288" s="1">
        <v>30277</v>
      </c>
      <c r="BK288" s="1">
        <v>6254</v>
      </c>
      <c r="BM288" s="1">
        <f t="shared" si="119"/>
        <v>36531</v>
      </c>
      <c r="BZ288" s="1"/>
      <c r="CA288">
        <v>10</v>
      </c>
      <c r="CB288">
        <v>2</v>
      </c>
    </row>
    <row r="289" spans="1:80" hidden="1" outlineLevel="1" x14ac:dyDescent="0.2">
      <c r="A289" t="s">
        <v>2261</v>
      </c>
      <c r="B289" t="s">
        <v>1611</v>
      </c>
      <c r="C289" s="21">
        <v>26282</v>
      </c>
      <c r="F289" s="1">
        <f t="shared" si="116"/>
        <v>20842</v>
      </c>
      <c r="G289" s="1">
        <f t="shared" si="117"/>
        <v>18593</v>
      </c>
      <c r="H289" s="1">
        <v>14992</v>
      </c>
      <c r="I289" s="1">
        <v>14574</v>
      </c>
      <c r="J289" s="2" t="str">
        <f t="shared" si="106"/>
        <v/>
      </c>
      <c r="K289" s="2">
        <f t="shared" si="107"/>
        <v>0.69926110737933023</v>
      </c>
      <c r="L289" s="50">
        <f t="shared" si="108"/>
        <v>3</v>
      </c>
      <c r="M289" s="9">
        <f t="shared" si="109"/>
        <v>1</v>
      </c>
      <c r="N289" s="8">
        <f t="shared" si="110"/>
        <v>2</v>
      </c>
      <c r="O289" s="2">
        <f t="shared" si="111"/>
        <v>0.11633410423277578</v>
      </c>
      <c r="P289" s="2">
        <f t="shared" si="112"/>
        <v>0.54273113537352768</v>
      </c>
      <c r="Q289" s="2">
        <f t="shared" si="113"/>
        <v>0.32592911310708333</v>
      </c>
      <c r="R289" s="2">
        <f t="shared" si="114"/>
        <v>1.5005647286613188E-2</v>
      </c>
      <c r="S289" s="1">
        <v>2163</v>
      </c>
      <c r="T289" s="1">
        <v>10091</v>
      </c>
      <c r="U289" s="1">
        <v>6060</v>
      </c>
      <c r="V289" s="1">
        <v>201</v>
      </c>
      <c r="W289" s="1">
        <v>23</v>
      </c>
      <c r="X289" s="1">
        <v>55</v>
      </c>
      <c r="Y289" s="1">
        <f t="shared" si="118"/>
        <v>0</v>
      </c>
      <c r="AS289" t="s">
        <v>2261</v>
      </c>
      <c r="AT289" t="s">
        <v>1611</v>
      </c>
      <c r="AU289" s="1">
        <v>4</v>
      </c>
      <c r="AW289" s="31">
        <v>8</v>
      </c>
      <c r="AX289" s="33">
        <v>39</v>
      </c>
      <c r="AY289" s="36">
        <f t="shared" si="115"/>
        <v>8039</v>
      </c>
      <c r="BA289" s="7" t="s">
        <v>31</v>
      </c>
      <c r="BJ289" s="1">
        <v>18593</v>
      </c>
      <c r="BK289" s="1">
        <v>2249</v>
      </c>
      <c r="BM289" s="1">
        <f t="shared" si="119"/>
        <v>20842</v>
      </c>
      <c r="BZ289" s="1"/>
    </row>
    <row r="290" spans="1:80" hidden="1" outlineLevel="1" x14ac:dyDescent="0.2">
      <c r="A290" t="s">
        <v>1062</v>
      </c>
      <c r="B290" t="s">
        <v>1611</v>
      </c>
      <c r="C290" s="21">
        <v>713856</v>
      </c>
      <c r="F290" s="1">
        <f t="shared" si="116"/>
        <v>474867</v>
      </c>
      <c r="G290" s="1">
        <f t="shared" si="117"/>
        <v>392569</v>
      </c>
      <c r="H290" s="1">
        <v>280308</v>
      </c>
      <c r="I290" s="1">
        <v>274704</v>
      </c>
      <c r="J290" s="2" t="str">
        <f t="shared" si="106"/>
        <v/>
      </c>
      <c r="K290" s="2">
        <f t="shared" si="107"/>
        <v>0.5784861866585802</v>
      </c>
      <c r="L290" s="50">
        <f t="shared" si="108"/>
        <v>3</v>
      </c>
      <c r="M290" s="9">
        <f t="shared" si="109"/>
        <v>1</v>
      </c>
      <c r="N290" s="8">
        <f t="shared" si="110"/>
        <v>2</v>
      </c>
      <c r="O290" s="2">
        <f t="shared" si="111"/>
        <v>0.21212576642577483</v>
      </c>
      <c r="P290" s="2">
        <f t="shared" si="112"/>
        <v>0.39497769818808925</v>
      </c>
      <c r="Q290" s="2">
        <f t="shared" si="113"/>
        <v>0.37095899064877769</v>
      </c>
      <c r="R290" s="2">
        <f t="shared" si="114"/>
        <v>2.1937544737358206E-2</v>
      </c>
      <c r="S290" s="1">
        <v>83274</v>
      </c>
      <c r="T290" s="1">
        <v>155056</v>
      </c>
      <c r="U290" s="1">
        <v>145627</v>
      </c>
      <c r="V290" s="1">
        <v>5728</v>
      </c>
      <c r="W290" s="1">
        <v>1056</v>
      </c>
      <c r="X290" s="1">
        <v>1587</v>
      </c>
      <c r="Y290" s="1">
        <f t="shared" si="118"/>
        <v>241</v>
      </c>
      <c r="AS290" t="s">
        <v>1062</v>
      </c>
      <c r="AT290" t="s">
        <v>1611</v>
      </c>
      <c r="AU290" s="1">
        <v>5</v>
      </c>
      <c r="AW290" s="31">
        <v>8</v>
      </c>
      <c r="AX290" s="33">
        <v>41</v>
      </c>
      <c r="AY290" s="36">
        <f t="shared" si="115"/>
        <v>8041</v>
      </c>
      <c r="BA290" s="7" t="s">
        <v>31</v>
      </c>
      <c r="BJ290" s="1">
        <v>392569</v>
      </c>
      <c r="BK290" s="1">
        <v>82298</v>
      </c>
      <c r="BM290" s="1">
        <f t="shared" si="119"/>
        <v>474867</v>
      </c>
      <c r="BZ290" s="1"/>
      <c r="CA290">
        <v>202</v>
      </c>
      <c r="CB290">
        <v>39</v>
      </c>
    </row>
    <row r="291" spans="1:80" hidden="1" outlineLevel="1" x14ac:dyDescent="0.2">
      <c r="A291" t="s">
        <v>2921</v>
      </c>
      <c r="B291" t="s">
        <v>1611</v>
      </c>
      <c r="C291" s="21">
        <v>48021</v>
      </c>
      <c r="F291" s="1">
        <f t="shared" si="116"/>
        <v>31582</v>
      </c>
      <c r="G291" s="1">
        <f t="shared" si="117"/>
        <v>26658</v>
      </c>
      <c r="H291" s="1">
        <v>19960</v>
      </c>
      <c r="I291" s="1">
        <v>19502</v>
      </c>
      <c r="J291" s="2" t="str">
        <f t="shared" si="106"/>
        <v/>
      </c>
      <c r="K291" s="2">
        <f t="shared" si="107"/>
        <v>0.61750364131467295</v>
      </c>
      <c r="L291" s="50">
        <f t="shared" si="108"/>
        <v>3</v>
      </c>
      <c r="M291" s="9">
        <f t="shared" si="109"/>
        <v>1</v>
      </c>
      <c r="N291" s="8">
        <f t="shared" si="110"/>
        <v>2</v>
      </c>
      <c r="O291" s="2">
        <f t="shared" si="111"/>
        <v>0.18455998199414811</v>
      </c>
      <c r="P291" s="2">
        <f t="shared" si="112"/>
        <v>0.44253132267987094</v>
      </c>
      <c r="Q291" s="2">
        <f t="shared" si="113"/>
        <v>0.35512791657288617</v>
      </c>
      <c r="R291" s="2">
        <f t="shared" si="114"/>
        <v>1.778077875309475E-2</v>
      </c>
      <c r="S291" s="1">
        <v>4920</v>
      </c>
      <c r="T291" s="1">
        <v>11797</v>
      </c>
      <c r="U291" s="1">
        <v>9467</v>
      </c>
      <c r="V291" s="1">
        <v>252</v>
      </c>
      <c r="W291" s="1">
        <v>63</v>
      </c>
      <c r="X291" s="1">
        <v>149</v>
      </c>
      <c r="Y291" s="1">
        <f t="shared" si="118"/>
        <v>10</v>
      </c>
      <c r="AS291" t="s">
        <v>2921</v>
      </c>
      <c r="AT291" t="s">
        <v>1611</v>
      </c>
      <c r="AU291" s="1">
        <v>5</v>
      </c>
      <c r="AW291" s="31">
        <v>8</v>
      </c>
      <c r="AX291" s="33">
        <v>43</v>
      </c>
      <c r="AY291" s="36">
        <f t="shared" si="115"/>
        <v>8043</v>
      </c>
      <c r="BA291" s="7" t="s">
        <v>31</v>
      </c>
      <c r="BJ291" s="1">
        <v>26658</v>
      </c>
      <c r="BK291" s="1">
        <v>4924</v>
      </c>
      <c r="BM291" s="1">
        <f t="shared" si="119"/>
        <v>31582</v>
      </c>
      <c r="BZ291" s="1"/>
      <c r="CA291">
        <v>10</v>
      </c>
    </row>
    <row r="292" spans="1:80" hidden="1" outlineLevel="1" x14ac:dyDescent="0.2">
      <c r="A292" t="s">
        <v>1073</v>
      </c>
      <c r="B292" t="s">
        <v>1611</v>
      </c>
      <c r="C292" s="21">
        <v>59770</v>
      </c>
      <c r="F292" s="1">
        <f t="shared" si="116"/>
        <v>37578</v>
      </c>
      <c r="G292" s="1">
        <f t="shared" si="117"/>
        <v>32047</v>
      </c>
      <c r="H292" s="1">
        <v>24564</v>
      </c>
      <c r="I292" s="1">
        <v>24168</v>
      </c>
      <c r="J292" s="2" t="str">
        <f t="shared" si="106"/>
        <v/>
      </c>
      <c r="K292" s="2">
        <f t="shared" si="107"/>
        <v>0.64314226409069131</v>
      </c>
      <c r="L292" s="50">
        <f t="shared" si="108"/>
        <v>3</v>
      </c>
      <c r="M292" s="9">
        <f t="shared" si="109"/>
        <v>2</v>
      </c>
      <c r="N292" s="8">
        <f t="shared" si="110"/>
        <v>1</v>
      </c>
      <c r="O292" s="2">
        <f t="shared" si="111"/>
        <v>0.25300340125440757</v>
      </c>
      <c r="P292" s="2">
        <f t="shared" si="112"/>
        <v>0.30467750491465662</v>
      </c>
      <c r="Q292" s="2">
        <f t="shared" si="113"/>
        <v>0.42578088432614597</v>
      </c>
      <c r="R292" s="2">
        <f t="shared" si="114"/>
        <v>1.6538209504789847E-2</v>
      </c>
      <c r="S292" s="1">
        <v>8108</v>
      </c>
      <c r="T292" s="1">
        <v>9764</v>
      </c>
      <c r="U292" s="1">
        <v>13645</v>
      </c>
      <c r="V292" s="1">
        <v>318</v>
      </c>
      <c r="W292" s="1">
        <v>99</v>
      </c>
      <c r="X292" s="1">
        <v>103</v>
      </c>
      <c r="Y292" s="1">
        <f t="shared" si="118"/>
        <v>10</v>
      </c>
      <c r="AS292" t="s">
        <v>1073</v>
      </c>
      <c r="AT292" t="s">
        <v>1611</v>
      </c>
      <c r="AU292" s="1">
        <v>3</v>
      </c>
      <c r="AW292" s="31">
        <v>8</v>
      </c>
      <c r="AX292" s="33">
        <v>45</v>
      </c>
      <c r="AY292" s="36">
        <f t="shared" si="115"/>
        <v>8045</v>
      </c>
      <c r="BA292" s="7" t="s">
        <v>31</v>
      </c>
      <c r="BJ292" s="1">
        <v>32047</v>
      </c>
      <c r="BK292" s="1">
        <v>5531</v>
      </c>
      <c r="BM292" s="1">
        <f t="shared" si="119"/>
        <v>37578</v>
      </c>
      <c r="BZ292" s="1"/>
      <c r="CA292">
        <v>5</v>
      </c>
      <c r="CB292">
        <v>5</v>
      </c>
    </row>
    <row r="293" spans="1:80" hidden="1" outlineLevel="1" x14ac:dyDescent="0.2">
      <c r="A293" t="s">
        <v>578</v>
      </c>
      <c r="B293" t="s">
        <v>1611</v>
      </c>
      <c r="C293" s="21">
        <v>6121</v>
      </c>
      <c r="F293" s="1">
        <f t="shared" si="116"/>
        <v>5222</v>
      </c>
      <c r="G293" s="1">
        <f t="shared" si="117"/>
        <v>4440</v>
      </c>
      <c r="H293" s="1">
        <v>3425</v>
      </c>
      <c r="I293" s="1">
        <v>3345</v>
      </c>
      <c r="J293" s="2" t="str">
        <f t="shared" si="106"/>
        <v/>
      </c>
      <c r="K293" s="2">
        <f t="shared" si="107"/>
        <v>0.64055917273075447</v>
      </c>
      <c r="L293" s="50">
        <f t="shared" si="108"/>
        <v>2</v>
      </c>
      <c r="M293" s="9">
        <f t="shared" si="109"/>
        <v>3</v>
      </c>
      <c r="N293" s="8">
        <f t="shared" si="110"/>
        <v>1</v>
      </c>
      <c r="O293" s="2">
        <f t="shared" si="111"/>
        <v>0.28873873873873873</v>
      </c>
      <c r="P293" s="2">
        <f t="shared" si="112"/>
        <v>0.25563063063063063</v>
      </c>
      <c r="Q293" s="2">
        <f t="shared" si="113"/>
        <v>0.43490990990990991</v>
      </c>
      <c r="R293" s="2">
        <f t="shared" si="114"/>
        <v>2.0720720720720676E-2</v>
      </c>
      <c r="S293" s="1">
        <v>1282</v>
      </c>
      <c r="T293" s="1">
        <v>1135</v>
      </c>
      <c r="U293" s="1">
        <v>1931</v>
      </c>
      <c r="V293" s="1">
        <v>55</v>
      </c>
      <c r="W293" s="1">
        <v>21</v>
      </c>
      <c r="X293" s="1">
        <v>14</v>
      </c>
      <c r="Y293" s="1">
        <f t="shared" si="118"/>
        <v>2</v>
      </c>
      <c r="AS293" t="s">
        <v>578</v>
      </c>
      <c r="AT293" t="s">
        <v>1611</v>
      </c>
      <c r="AU293" s="1">
        <v>2</v>
      </c>
      <c r="AW293" s="31">
        <v>8</v>
      </c>
      <c r="AX293" s="33">
        <v>47</v>
      </c>
      <c r="AY293" s="36">
        <f t="shared" si="115"/>
        <v>8047</v>
      </c>
      <c r="BA293" s="7" t="s">
        <v>31</v>
      </c>
      <c r="BJ293" s="1">
        <v>4440</v>
      </c>
      <c r="BK293" s="1">
        <v>782</v>
      </c>
      <c r="BM293" s="1">
        <f t="shared" si="119"/>
        <v>5222</v>
      </c>
      <c r="BZ293" s="1"/>
      <c r="CA293">
        <v>2</v>
      </c>
    </row>
    <row r="294" spans="1:80" hidden="1" outlineLevel="1" x14ac:dyDescent="0.2">
      <c r="A294" t="s">
        <v>600</v>
      </c>
      <c r="B294" t="s">
        <v>1611</v>
      </c>
      <c r="C294" s="21">
        <v>15525</v>
      </c>
      <c r="F294" s="1">
        <f t="shared" si="116"/>
        <v>12194</v>
      </c>
      <c r="G294" s="1">
        <f t="shared" si="117"/>
        <v>10443</v>
      </c>
      <c r="H294" s="1">
        <v>8064</v>
      </c>
      <c r="I294" s="1">
        <v>7591</v>
      </c>
      <c r="J294" s="2" t="str">
        <f t="shared" si="106"/>
        <v/>
      </c>
      <c r="K294" s="2">
        <f t="shared" si="107"/>
        <v>0.62251927177300315</v>
      </c>
      <c r="L294" s="50">
        <f t="shared" si="108"/>
        <v>3</v>
      </c>
      <c r="M294" s="9">
        <f t="shared" si="109"/>
        <v>1</v>
      </c>
      <c r="N294" s="8">
        <f t="shared" si="110"/>
        <v>2</v>
      </c>
      <c r="O294" s="2">
        <f t="shared" si="111"/>
        <v>0.21871109834338792</v>
      </c>
      <c r="P294" s="2">
        <f t="shared" si="112"/>
        <v>0.38102077946950108</v>
      </c>
      <c r="Q294" s="2">
        <f t="shared" si="113"/>
        <v>0.38063774777362824</v>
      </c>
      <c r="R294" s="2">
        <f t="shared" si="114"/>
        <v>1.9630374413482699E-2</v>
      </c>
      <c r="S294" s="1">
        <v>2284</v>
      </c>
      <c r="T294" s="1">
        <v>3979</v>
      </c>
      <c r="U294" s="1">
        <v>3975</v>
      </c>
      <c r="V294" s="1">
        <v>140</v>
      </c>
      <c r="W294" s="1">
        <v>33</v>
      </c>
      <c r="X294" s="1">
        <v>28</v>
      </c>
      <c r="Y294" s="1">
        <f t="shared" si="118"/>
        <v>4</v>
      </c>
      <c r="AS294" t="s">
        <v>600</v>
      </c>
      <c r="AT294" t="s">
        <v>1611</v>
      </c>
      <c r="AU294" s="1">
        <v>2</v>
      </c>
      <c r="AW294" s="31">
        <v>8</v>
      </c>
      <c r="AX294" s="33">
        <v>49</v>
      </c>
      <c r="AY294" s="36">
        <f t="shared" si="115"/>
        <v>8049</v>
      </c>
      <c r="BA294" s="7" t="s">
        <v>31</v>
      </c>
      <c r="BJ294" s="1">
        <v>10443</v>
      </c>
      <c r="BK294" s="1">
        <v>1751</v>
      </c>
      <c r="BM294" s="1">
        <f t="shared" si="119"/>
        <v>12194</v>
      </c>
      <c r="BZ294" s="1"/>
      <c r="CA294">
        <v>4</v>
      </c>
    </row>
    <row r="295" spans="1:80" hidden="1" outlineLevel="1" x14ac:dyDescent="0.2">
      <c r="A295" t="s">
        <v>127</v>
      </c>
      <c r="B295" t="s">
        <v>1611</v>
      </c>
      <c r="C295" s="21">
        <v>17246</v>
      </c>
      <c r="F295" s="1">
        <f t="shared" si="116"/>
        <v>13986</v>
      </c>
      <c r="G295" s="1">
        <f t="shared" si="117"/>
        <v>11187</v>
      </c>
      <c r="H295" s="1">
        <v>9771</v>
      </c>
      <c r="I295" s="1">
        <v>8792</v>
      </c>
      <c r="J295" s="2" t="str">
        <f t="shared" si="106"/>
        <v/>
      </c>
      <c r="K295" s="2">
        <f t="shared" si="107"/>
        <v>0.62862862862862867</v>
      </c>
      <c r="L295" s="50">
        <f t="shared" si="108"/>
        <v>2</v>
      </c>
      <c r="M295" s="9">
        <f t="shared" si="109"/>
        <v>3</v>
      </c>
      <c r="N295" s="8">
        <f t="shared" si="110"/>
        <v>1</v>
      </c>
      <c r="O295" s="2">
        <f t="shared" si="111"/>
        <v>0.32278537588272099</v>
      </c>
      <c r="P295" s="2">
        <f t="shared" si="112"/>
        <v>0.23670331634933406</v>
      </c>
      <c r="Q295" s="2">
        <f t="shared" si="113"/>
        <v>0.41646554035934569</v>
      </c>
      <c r="R295" s="2">
        <f t="shared" si="114"/>
        <v>2.4045767408599206E-2</v>
      </c>
      <c r="S295" s="1">
        <v>3611</v>
      </c>
      <c r="T295" s="1">
        <v>2648</v>
      </c>
      <c r="U295" s="1">
        <v>4659</v>
      </c>
      <c r="V295" s="1">
        <v>165</v>
      </c>
      <c r="W295" s="1">
        <v>61</v>
      </c>
      <c r="X295" s="1">
        <v>33</v>
      </c>
      <c r="Y295" s="1">
        <f t="shared" si="118"/>
        <v>10</v>
      </c>
      <c r="AS295" t="s">
        <v>127</v>
      </c>
      <c r="AT295" t="s">
        <v>1611</v>
      </c>
      <c r="AU295" s="1">
        <v>3</v>
      </c>
      <c r="AW295" s="31">
        <v>8</v>
      </c>
      <c r="AX295" s="33">
        <v>51</v>
      </c>
      <c r="AY295" s="36">
        <f t="shared" si="115"/>
        <v>8051</v>
      </c>
      <c r="BA295" s="7" t="s">
        <v>31</v>
      </c>
      <c r="BJ295" s="1">
        <v>11187</v>
      </c>
      <c r="BK295" s="1">
        <v>2799</v>
      </c>
      <c r="BM295" s="1">
        <f t="shared" si="119"/>
        <v>13986</v>
      </c>
      <c r="BZ295" s="1"/>
      <c r="CA295">
        <v>8</v>
      </c>
      <c r="CB295">
        <v>2</v>
      </c>
    </row>
    <row r="296" spans="1:80" hidden="1" outlineLevel="1" x14ac:dyDescent="0.2">
      <c r="A296" t="s">
        <v>2503</v>
      </c>
      <c r="B296" t="s">
        <v>1611</v>
      </c>
      <c r="C296" s="21">
        <v>811</v>
      </c>
      <c r="F296" s="1">
        <f t="shared" si="116"/>
        <v>778</v>
      </c>
      <c r="G296" s="1">
        <f t="shared" si="117"/>
        <v>667</v>
      </c>
      <c r="H296" s="1">
        <v>589</v>
      </c>
      <c r="I296" s="1">
        <v>558</v>
      </c>
      <c r="J296" s="2" t="str">
        <f t="shared" si="106"/>
        <v/>
      </c>
      <c r="K296" s="2">
        <f t="shared" si="107"/>
        <v>0.71722365038560409</v>
      </c>
      <c r="L296" s="50">
        <f t="shared" si="108"/>
        <v>3</v>
      </c>
      <c r="M296" s="9">
        <f t="shared" si="109"/>
        <v>1</v>
      </c>
      <c r="N296" s="8">
        <f t="shared" si="110"/>
        <v>2</v>
      </c>
      <c r="O296" s="2">
        <f t="shared" si="111"/>
        <v>0.12893553223388307</v>
      </c>
      <c r="P296" s="2">
        <f t="shared" si="112"/>
        <v>0.5787106446776612</v>
      </c>
      <c r="Q296" s="2">
        <f t="shared" si="113"/>
        <v>0.2818590704647676</v>
      </c>
      <c r="R296" s="2">
        <f t="shared" si="114"/>
        <v>1.0494752623688097E-2</v>
      </c>
      <c r="S296" s="1">
        <v>86</v>
      </c>
      <c r="T296" s="1">
        <v>386</v>
      </c>
      <c r="U296" s="1">
        <v>188</v>
      </c>
      <c r="V296" s="1">
        <v>7</v>
      </c>
      <c r="Y296" s="1">
        <f t="shared" si="118"/>
        <v>0</v>
      </c>
      <c r="AS296" t="s">
        <v>2503</v>
      </c>
      <c r="AT296" t="s">
        <v>1611</v>
      </c>
      <c r="AU296" s="1">
        <v>3</v>
      </c>
      <c r="AW296" s="31">
        <v>8</v>
      </c>
      <c r="AX296" s="33">
        <v>53</v>
      </c>
      <c r="AY296" s="36">
        <f t="shared" si="115"/>
        <v>8053</v>
      </c>
      <c r="BA296" s="7" t="s">
        <v>31</v>
      </c>
      <c r="BJ296" s="1">
        <v>667</v>
      </c>
      <c r="BK296" s="1">
        <v>111</v>
      </c>
      <c r="BM296" s="1">
        <f t="shared" si="119"/>
        <v>778</v>
      </c>
    </row>
    <row r="297" spans="1:80" hidden="1" outlineLevel="1" x14ac:dyDescent="0.2">
      <c r="A297" t="s">
        <v>585</v>
      </c>
      <c r="B297" t="s">
        <v>1611</v>
      </c>
      <c r="C297" s="21">
        <v>6889</v>
      </c>
      <c r="F297" s="1">
        <f t="shared" si="116"/>
        <v>5454</v>
      </c>
      <c r="G297" s="1">
        <f t="shared" si="117"/>
        <v>4648</v>
      </c>
      <c r="H297" s="1">
        <v>3901</v>
      </c>
      <c r="I297" s="1">
        <v>3636</v>
      </c>
      <c r="J297" s="2" t="str">
        <f t="shared" si="106"/>
        <v/>
      </c>
      <c r="K297" s="2">
        <f t="shared" si="107"/>
        <v>0.66666666666666663</v>
      </c>
      <c r="L297" s="50">
        <f t="shared" si="108"/>
        <v>1</v>
      </c>
      <c r="M297" s="9">
        <f t="shared" si="109"/>
        <v>3</v>
      </c>
      <c r="N297" s="8">
        <f t="shared" si="110"/>
        <v>2</v>
      </c>
      <c r="O297" s="2">
        <f t="shared" si="111"/>
        <v>0.40361445783132532</v>
      </c>
      <c r="P297" s="2">
        <f t="shared" si="112"/>
        <v>0.26914802065404475</v>
      </c>
      <c r="Q297" s="2">
        <f t="shared" si="113"/>
        <v>0.30507745266781411</v>
      </c>
      <c r="R297" s="2">
        <f t="shared" si="114"/>
        <v>2.2160068846815817E-2</v>
      </c>
      <c r="S297" s="1">
        <v>1876</v>
      </c>
      <c r="T297" s="1">
        <v>1251</v>
      </c>
      <c r="U297" s="1">
        <v>1418</v>
      </c>
      <c r="V297" s="1">
        <v>52</v>
      </c>
      <c r="W297" s="1">
        <v>26</v>
      </c>
      <c r="X297" s="1">
        <v>23</v>
      </c>
      <c r="Y297" s="1">
        <f t="shared" si="118"/>
        <v>2</v>
      </c>
      <c r="AS297" t="s">
        <v>585</v>
      </c>
      <c r="AT297" t="s">
        <v>1611</v>
      </c>
      <c r="AU297" s="1">
        <v>3</v>
      </c>
      <c r="AW297" s="31">
        <v>8</v>
      </c>
      <c r="AX297" s="33">
        <v>55</v>
      </c>
      <c r="AY297" s="36">
        <f t="shared" si="115"/>
        <v>8055</v>
      </c>
      <c r="BA297" s="7" t="s">
        <v>31</v>
      </c>
      <c r="BJ297" s="1">
        <v>4648</v>
      </c>
      <c r="BK297" s="1">
        <v>806</v>
      </c>
      <c r="BM297" s="1">
        <f t="shared" si="119"/>
        <v>5454</v>
      </c>
      <c r="BZ297" s="1"/>
      <c r="CA297">
        <v>2</v>
      </c>
    </row>
    <row r="298" spans="1:80" hidden="1" outlineLevel="1" x14ac:dyDescent="0.2">
      <c r="A298" t="s">
        <v>526</v>
      </c>
      <c r="B298" t="s">
        <v>1611</v>
      </c>
      <c r="C298" s="21">
        <v>1399</v>
      </c>
      <c r="F298" s="1">
        <f t="shared" si="116"/>
        <v>1234</v>
      </c>
      <c r="G298" s="1">
        <f t="shared" si="117"/>
        <v>975</v>
      </c>
      <c r="H298" s="1">
        <v>814</v>
      </c>
      <c r="I298" s="1">
        <v>776</v>
      </c>
      <c r="J298" s="2" t="str">
        <f t="shared" si="106"/>
        <v/>
      </c>
      <c r="K298" s="2">
        <f t="shared" si="107"/>
        <v>0.62884927066450569</v>
      </c>
      <c r="L298" s="50">
        <f t="shared" si="108"/>
        <v>3</v>
      </c>
      <c r="M298" s="9">
        <f t="shared" si="109"/>
        <v>1</v>
      </c>
      <c r="N298" s="8">
        <f t="shared" si="110"/>
        <v>2</v>
      </c>
      <c r="O298" s="2">
        <f t="shared" si="111"/>
        <v>9.4358974358974362E-2</v>
      </c>
      <c r="P298" s="2">
        <f t="shared" si="112"/>
        <v>0.67487179487179483</v>
      </c>
      <c r="Q298" s="2">
        <f t="shared" si="113"/>
        <v>0.2194871794871795</v>
      </c>
      <c r="R298" s="2">
        <f t="shared" si="114"/>
        <v>1.1282051282051342E-2</v>
      </c>
      <c r="S298" s="1">
        <v>92</v>
      </c>
      <c r="T298" s="1">
        <v>658</v>
      </c>
      <c r="U298" s="1">
        <v>214</v>
      </c>
      <c r="V298" s="1">
        <v>5</v>
      </c>
      <c r="W298" s="1">
        <v>3</v>
      </c>
      <c r="X298" s="1">
        <v>3</v>
      </c>
      <c r="Y298" s="1">
        <f t="shared" si="118"/>
        <v>0</v>
      </c>
      <c r="AS298" t="s">
        <v>526</v>
      </c>
      <c r="AT298" t="s">
        <v>1611</v>
      </c>
      <c r="AU298" s="1">
        <v>3</v>
      </c>
      <c r="AW298" s="31">
        <v>8</v>
      </c>
      <c r="AX298" s="33">
        <v>57</v>
      </c>
      <c r="AY298" s="36">
        <f t="shared" si="115"/>
        <v>8057</v>
      </c>
      <c r="BA298" s="7" t="s">
        <v>31</v>
      </c>
      <c r="BJ298" s="1">
        <v>975</v>
      </c>
      <c r="BK298" s="1">
        <v>259</v>
      </c>
      <c r="BM298" s="1">
        <f t="shared" si="119"/>
        <v>1234</v>
      </c>
    </row>
    <row r="299" spans="1:80" hidden="1" outlineLevel="1" x14ac:dyDescent="0.2">
      <c r="A299" t="s">
        <v>958</v>
      </c>
      <c r="B299" t="s">
        <v>1611</v>
      </c>
      <c r="C299" s="21">
        <v>580233</v>
      </c>
      <c r="F299" s="1">
        <f t="shared" si="116"/>
        <v>441854</v>
      </c>
      <c r="G299" s="1">
        <f t="shared" si="117"/>
        <v>387168</v>
      </c>
      <c r="H299" s="1">
        <v>314311</v>
      </c>
      <c r="I299" s="1">
        <v>304658</v>
      </c>
      <c r="J299" s="2" t="str">
        <f t="shared" si="106"/>
        <v/>
      </c>
      <c r="K299" s="2">
        <f t="shared" si="107"/>
        <v>0.68949924635739412</v>
      </c>
      <c r="L299" s="50">
        <f t="shared" si="108"/>
        <v>2</v>
      </c>
      <c r="M299" s="9">
        <f t="shared" si="109"/>
        <v>3</v>
      </c>
      <c r="N299" s="8">
        <f t="shared" si="110"/>
        <v>1</v>
      </c>
      <c r="O299" s="2">
        <f t="shared" si="111"/>
        <v>0.30279620216546821</v>
      </c>
      <c r="P299" s="2">
        <f t="shared" si="112"/>
        <v>0.28258275477312172</v>
      </c>
      <c r="Q299" s="2">
        <f t="shared" si="113"/>
        <v>0.39741145962476238</v>
      </c>
      <c r="R299" s="2">
        <f t="shared" si="114"/>
        <v>1.7209583436647691E-2</v>
      </c>
      <c r="S299" s="1">
        <v>117233</v>
      </c>
      <c r="T299" s="1">
        <v>109407</v>
      </c>
      <c r="U299" s="1">
        <v>153865</v>
      </c>
      <c r="V299" s="1">
        <v>4602</v>
      </c>
      <c r="W299" s="1">
        <v>1000</v>
      </c>
      <c r="X299" s="1">
        <v>897</v>
      </c>
      <c r="Y299" s="1">
        <f t="shared" si="118"/>
        <v>164</v>
      </c>
      <c r="AS299" t="s">
        <v>958</v>
      </c>
      <c r="AT299" t="s">
        <v>1611</v>
      </c>
      <c r="AU299" s="1">
        <v>0</v>
      </c>
      <c r="AW299" s="31">
        <v>8</v>
      </c>
      <c r="AX299" s="33">
        <v>59</v>
      </c>
      <c r="AY299" s="36">
        <f t="shared" si="115"/>
        <v>8059</v>
      </c>
      <c r="BA299" s="7" t="s">
        <v>31</v>
      </c>
      <c r="BJ299" s="1">
        <v>387168</v>
      </c>
      <c r="BK299" s="1">
        <v>54686</v>
      </c>
      <c r="BM299" s="1">
        <f t="shared" si="119"/>
        <v>441854</v>
      </c>
      <c r="BZ299" s="1"/>
      <c r="CA299">
        <v>142</v>
      </c>
      <c r="CB299">
        <v>22</v>
      </c>
    </row>
    <row r="300" spans="1:80" hidden="1" outlineLevel="1" x14ac:dyDescent="0.2">
      <c r="A300" t="s">
        <v>2797</v>
      </c>
      <c r="B300" t="s">
        <v>1611</v>
      </c>
      <c r="C300" s="21">
        <v>1383</v>
      </c>
      <c r="F300" s="1">
        <f t="shared" si="116"/>
        <v>1041</v>
      </c>
      <c r="G300" s="1">
        <f t="shared" si="117"/>
        <v>943</v>
      </c>
      <c r="H300" s="1">
        <v>798</v>
      </c>
      <c r="I300" s="1">
        <v>767</v>
      </c>
      <c r="J300" s="2" t="str">
        <f t="shared" si="106"/>
        <v/>
      </c>
      <c r="K300" s="2">
        <f t="shared" si="107"/>
        <v>0.73679154658981749</v>
      </c>
      <c r="L300" s="50">
        <f t="shared" si="108"/>
        <v>3</v>
      </c>
      <c r="M300" s="9">
        <f t="shared" si="109"/>
        <v>1</v>
      </c>
      <c r="N300" s="8">
        <f t="shared" si="110"/>
        <v>2</v>
      </c>
      <c r="O300" s="2">
        <f t="shared" si="111"/>
        <v>0.11664899257688228</v>
      </c>
      <c r="P300" s="2">
        <f t="shared" si="112"/>
        <v>0.60869565217391308</v>
      </c>
      <c r="Q300" s="2">
        <f t="shared" si="113"/>
        <v>0.26405090137857901</v>
      </c>
      <c r="R300" s="2">
        <f t="shared" si="114"/>
        <v>1.0604453870625585E-2</v>
      </c>
      <c r="S300" s="1">
        <v>110</v>
      </c>
      <c r="T300" s="1">
        <v>574</v>
      </c>
      <c r="U300" s="1">
        <v>249</v>
      </c>
      <c r="V300" s="1">
        <v>7</v>
      </c>
      <c r="X300" s="1">
        <v>2</v>
      </c>
      <c r="Y300" s="1">
        <f t="shared" si="118"/>
        <v>1</v>
      </c>
      <c r="AS300" t="s">
        <v>2797</v>
      </c>
      <c r="AT300" t="s">
        <v>1611</v>
      </c>
      <c r="AU300" s="1">
        <v>4</v>
      </c>
      <c r="AW300" s="31">
        <v>8</v>
      </c>
      <c r="AX300" s="33">
        <v>61</v>
      </c>
      <c r="AY300" s="36">
        <f t="shared" si="115"/>
        <v>8061</v>
      </c>
      <c r="BA300" s="7" t="s">
        <v>31</v>
      </c>
      <c r="BJ300" s="1">
        <v>943</v>
      </c>
      <c r="BK300" s="1">
        <v>98</v>
      </c>
      <c r="BM300" s="1">
        <f t="shared" si="119"/>
        <v>1041</v>
      </c>
      <c r="CA300">
        <v>1</v>
      </c>
    </row>
    <row r="301" spans="1:80" hidden="1" outlineLevel="1" x14ac:dyDescent="0.2">
      <c r="A301" t="s">
        <v>453</v>
      </c>
      <c r="B301" t="s">
        <v>1611</v>
      </c>
      <c r="C301" s="21">
        <v>7163</v>
      </c>
      <c r="F301" s="1">
        <f t="shared" si="116"/>
        <v>5045</v>
      </c>
      <c r="G301" s="1">
        <f t="shared" si="117"/>
        <v>4239</v>
      </c>
      <c r="H301" s="1">
        <v>3188</v>
      </c>
      <c r="I301" s="1">
        <v>3075</v>
      </c>
      <c r="J301" s="2" t="str">
        <f t="shared" ref="J301:J332" si="120">IF(D301&gt;0,I301/D301,"")</f>
        <v/>
      </c>
      <c r="K301" s="2">
        <f t="shared" ref="K301:K333" si="121">IF(F301&gt;0,I301/F301,"")</f>
        <v>0.60951437066402381</v>
      </c>
      <c r="L301" s="50">
        <f t="shared" ref="L301:L333" si="122">IF(S301&gt;0,RANK(S301,$S301:$AP301),"")</f>
        <v>3</v>
      </c>
      <c r="M301" s="9">
        <f t="shared" ref="M301:M333" si="123">IF(T301&gt;0,RANK(T301,$S301:$AP301),"")</f>
        <v>1</v>
      </c>
      <c r="N301" s="8">
        <f t="shared" ref="N301:N333" si="124">IF(U301&gt;0,RANK(U301,$S301:$AP301),"")</f>
        <v>2</v>
      </c>
      <c r="O301" s="2">
        <f t="shared" ref="O301:O333" si="125">IF(SUM($S301:$AO301)=0,"-",S301/SUM($S301:$AO301))</f>
        <v>0.12007548950224109</v>
      </c>
      <c r="P301" s="2">
        <f t="shared" ref="P301:P333" si="126">IF(SUM($S301:$AO301)=0,"-",T301/SUM($S301:$AO301))</f>
        <v>0.58174097664543523</v>
      </c>
      <c r="Q301" s="2">
        <f t="shared" ref="Q301:Q333" si="127">IF(SUM($S301:$AO301)=0,"-",U301/SUM($S301:$AO301))</f>
        <v>0.28662420382165604</v>
      </c>
      <c r="R301" s="2">
        <f t="shared" ref="R301:R332" si="128">IF(SUM($S301:$AO301)=0,"-",(1-O301-P301-Q301))</f>
        <v>1.1559330030667614E-2</v>
      </c>
      <c r="S301" s="1">
        <v>509</v>
      </c>
      <c r="T301" s="1">
        <v>2466</v>
      </c>
      <c r="U301" s="1">
        <v>1215</v>
      </c>
      <c r="V301" s="1">
        <v>22</v>
      </c>
      <c r="W301" s="1">
        <v>3</v>
      </c>
      <c r="X301" s="1">
        <v>17</v>
      </c>
      <c r="Y301" s="1">
        <f t="shared" si="118"/>
        <v>7</v>
      </c>
      <c r="AS301" t="s">
        <v>453</v>
      </c>
      <c r="AT301" t="s">
        <v>1611</v>
      </c>
      <c r="AU301" s="1">
        <v>4</v>
      </c>
      <c r="AW301" s="31">
        <v>8</v>
      </c>
      <c r="AX301" s="33">
        <v>63</v>
      </c>
      <c r="AY301" s="36">
        <f t="shared" ref="AY301:AY332" si="129">1000*AW301+AX301</f>
        <v>8063</v>
      </c>
      <c r="BA301" s="7" t="s">
        <v>31</v>
      </c>
      <c r="BJ301" s="1">
        <v>4239</v>
      </c>
      <c r="BK301" s="1">
        <v>806</v>
      </c>
      <c r="BM301" s="1">
        <f t="shared" si="119"/>
        <v>5045</v>
      </c>
      <c r="BZ301" s="1"/>
      <c r="CA301">
        <v>6</v>
      </c>
      <c r="CB301">
        <v>1</v>
      </c>
    </row>
    <row r="302" spans="1:80" hidden="1" outlineLevel="1" x14ac:dyDescent="0.2">
      <c r="A302" t="s">
        <v>1522</v>
      </c>
      <c r="B302" t="s">
        <v>1611</v>
      </c>
      <c r="C302" s="21">
        <v>7824</v>
      </c>
      <c r="F302" s="1">
        <f t="shared" si="116"/>
        <v>5369</v>
      </c>
      <c r="G302" s="1">
        <f t="shared" si="117"/>
        <v>4361</v>
      </c>
      <c r="H302" s="1">
        <v>2959</v>
      </c>
      <c r="I302" s="1">
        <v>2860</v>
      </c>
      <c r="J302" s="2" t="str">
        <f t="shared" si="120"/>
        <v/>
      </c>
      <c r="K302" s="2">
        <f t="shared" si="121"/>
        <v>0.53268765133171914</v>
      </c>
      <c r="L302" s="50">
        <f t="shared" si="122"/>
        <v>1</v>
      </c>
      <c r="M302" s="9">
        <f t="shared" si="123"/>
        <v>3</v>
      </c>
      <c r="N302" s="8">
        <f t="shared" si="124"/>
        <v>2</v>
      </c>
      <c r="O302" s="2">
        <f t="shared" si="125"/>
        <v>0.41091492776886035</v>
      </c>
      <c r="P302" s="2">
        <f t="shared" si="126"/>
        <v>0.18688374226094934</v>
      </c>
      <c r="Q302" s="2">
        <f t="shared" si="127"/>
        <v>0.37743636780554918</v>
      </c>
      <c r="R302" s="2">
        <f t="shared" si="128"/>
        <v>2.476496216464108E-2</v>
      </c>
      <c r="S302" s="1">
        <v>1792</v>
      </c>
      <c r="T302" s="1">
        <v>815</v>
      </c>
      <c r="U302" s="1">
        <v>1646</v>
      </c>
      <c r="V302" s="1">
        <v>64</v>
      </c>
      <c r="W302" s="1">
        <v>28</v>
      </c>
      <c r="X302" s="1">
        <v>15</v>
      </c>
      <c r="Y302" s="1">
        <f t="shared" si="118"/>
        <v>1</v>
      </c>
      <c r="AS302" t="s">
        <v>1522</v>
      </c>
      <c r="AT302" t="s">
        <v>1611</v>
      </c>
      <c r="AU302">
        <v>5</v>
      </c>
      <c r="AW302" s="31">
        <v>8</v>
      </c>
      <c r="AX302" s="33">
        <v>65</v>
      </c>
      <c r="AY302" s="36">
        <f t="shared" si="129"/>
        <v>8065</v>
      </c>
      <c r="BA302" s="7" t="s">
        <v>31</v>
      </c>
      <c r="BJ302" s="1">
        <v>4361</v>
      </c>
      <c r="BK302" s="1">
        <v>1008</v>
      </c>
      <c r="BM302" s="1">
        <f t="shared" si="119"/>
        <v>5369</v>
      </c>
      <c r="BZ302" s="1"/>
      <c r="CA302">
        <v>1</v>
      </c>
    </row>
    <row r="303" spans="1:80" hidden="1" outlineLevel="1" x14ac:dyDescent="0.2">
      <c r="A303" t="s">
        <v>186</v>
      </c>
      <c r="B303" t="s">
        <v>1611</v>
      </c>
      <c r="C303" s="21">
        <v>56310</v>
      </c>
      <c r="F303" s="1">
        <f t="shared" si="116"/>
        <v>46101</v>
      </c>
      <c r="G303" s="1">
        <f t="shared" si="117"/>
        <v>36627</v>
      </c>
      <c r="H303" s="1">
        <v>28905</v>
      </c>
      <c r="I303" s="1">
        <v>28497</v>
      </c>
      <c r="J303" s="2" t="str">
        <f t="shared" si="120"/>
        <v/>
      </c>
      <c r="K303" s="2">
        <f t="shared" si="121"/>
        <v>0.61814277347562963</v>
      </c>
      <c r="L303" s="50">
        <f t="shared" si="122"/>
        <v>2</v>
      </c>
      <c r="M303" s="9">
        <f t="shared" si="123"/>
        <v>3</v>
      </c>
      <c r="N303" s="8">
        <f t="shared" si="124"/>
        <v>1</v>
      </c>
      <c r="O303" s="2">
        <f t="shared" si="125"/>
        <v>0.31853550659349661</v>
      </c>
      <c r="P303" s="2">
        <f t="shared" si="126"/>
        <v>0.28637344035820572</v>
      </c>
      <c r="Q303" s="2">
        <f t="shared" si="127"/>
        <v>0.37428672836978183</v>
      </c>
      <c r="R303" s="2">
        <f t="shared" si="128"/>
        <v>2.080432467851584E-2</v>
      </c>
      <c r="S303" s="1">
        <v>11667</v>
      </c>
      <c r="T303" s="1">
        <v>10489</v>
      </c>
      <c r="U303" s="1">
        <v>13709</v>
      </c>
      <c r="V303" s="1">
        <v>456</v>
      </c>
      <c r="W303" s="1">
        <v>183</v>
      </c>
      <c r="X303" s="1">
        <v>108</v>
      </c>
      <c r="Y303" s="1">
        <f t="shared" si="118"/>
        <v>15</v>
      </c>
      <c r="AS303" t="s">
        <v>186</v>
      </c>
      <c r="AT303" t="s">
        <v>1611</v>
      </c>
      <c r="AU303">
        <v>3</v>
      </c>
      <c r="AW303" s="31">
        <v>8</v>
      </c>
      <c r="AX303" s="33">
        <v>67</v>
      </c>
      <c r="AY303" s="36">
        <f t="shared" si="129"/>
        <v>8067</v>
      </c>
      <c r="BA303" s="7" t="s">
        <v>31</v>
      </c>
      <c r="BJ303" s="1">
        <v>36627</v>
      </c>
      <c r="BK303" s="1">
        <v>9474</v>
      </c>
      <c r="BM303" s="1">
        <f t="shared" si="119"/>
        <v>46101</v>
      </c>
      <c r="BZ303" s="1"/>
      <c r="CA303">
        <v>15</v>
      </c>
    </row>
    <row r="304" spans="1:80" hidden="1" outlineLevel="1" x14ac:dyDescent="0.2">
      <c r="A304" t="s">
        <v>1572</v>
      </c>
      <c r="B304" t="s">
        <v>1611</v>
      </c>
      <c r="C304" s="21">
        <v>350518</v>
      </c>
      <c r="F304" s="1">
        <f t="shared" si="116"/>
        <v>265599</v>
      </c>
      <c r="G304" s="1">
        <f t="shared" si="117"/>
        <v>228593</v>
      </c>
      <c r="H304" s="1">
        <v>184021</v>
      </c>
      <c r="I304" s="1">
        <v>176803</v>
      </c>
      <c r="J304" s="2" t="str">
        <f t="shared" si="120"/>
        <v/>
      </c>
      <c r="K304" s="2">
        <f t="shared" si="121"/>
        <v>0.66567645209507564</v>
      </c>
      <c r="L304" s="50">
        <f t="shared" si="122"/>
        <v>3</v>
      </c>
      <c r="M304" s="9">
        <f t="shared" si="123"/>
        <v>2</v>
      </c>
      <c r="N304" s="8">
        <f t="shared" si="124"/>
        <v>1</v>
      </c>
      <c r="O304" s="2">
        <f t="shared" si="125"/>
        <v>0.27857370960615591</v>
      </c>
      <c r="P304" s="2">
        <f t="shared" si="126"/>
        <v>0.30032415690769182</v>
      </c>
      <c r="Q304" s="2">
        <f t="shared" si="127"/>
        <v>0.40242702094989785</v>
      </c>
      <c r="R304" s="2">
        <f t="shared" si="128"/>
        <v>1.8675112536254423E-2</v>
      </c>
      <c r="S304" s="1">
        <v>63680</v>
      </c>
      <c r="T304" s="1">
        <v>68652</v>
      </c>
      <c r="U304" s="1">
        <v>91992</v>
      </c>
      <c r="V304" s="1">
        <v>2861</v>
      </c>
      <c r="W304" s="1">
        <v>762</v>
      </c>
      <c r="X304" s="1">
        <v>581</v>
      </c>
      <c r="Y304" s="1">
        <f t="shared" si="118"/>
        <v>65</v>
      </c>
      <c r="AS304" t="s">
        <v>1572</v>
      </c>
      <c r="AT304" t="s">
        <v>1611</v>
      </c>
      <c r="AU304" s="1">
        <v>2</v>
      </c>
      <c r="AW304" s="31">
        <v>8</v>
      </c>
      <c r="AX304" s="33">
        <v>69</v>
      </c>
      <c r="AY304" s="36">
        <f t="shared" si="129"/>
        <v>8069</v>
      </c>
      <c r="BA304" s="7" t="s">
        <v>31</v>
      </c>
      <c r="BJ304" s="1">
        <v>228593</v>
      </c>
      <c r="BK304" s="1">
        <v>37006</v>
      </c>
      <c r="BM304" s="1">
        <f t="shared" si="119"/>
        <v>265599</v>
      </c>
      <c r="BZ304" s="1"/>
      <c r="CA304">
        <v>59</v>
      </c>
      <c r="CB304">
        <v>6</v>
      </c>
    </row>
    <row r="305" spans="1:80" hidden="1" outlineLevel="1" x14ac:dyDescent="0.2">
      <c r="A305" t="s">
        <v>1161</v>
      </c>
      <c r="B305" t="s">
        <v>1611</v>
      </c>
      <c r="C305" s="21">
        <v>14503</v>
      </c>
      <c r="F305" s="1">
        <f t="shared" si="116"/>
        <v>10990</v>
      </c>
      <c r="G305" s="1">
        <f t="shared" si="117"/>
        <v>8846</v>
      </c>
      <c r="H305" s="1">
        <v>6433</v>
      </c>
      <c r="I305" s="1">
        <v>6230</v>
      </c>
      <c r="J305" s="2" t="str">
        <f t="shared" si="120"/>
        <v/>
      </c>
      <c r="K305" s="2">
        <f t="shared" si="121"/>
        <v>0.56687898089171973</v>
      </c>
      <c r="L305" s="50">
        <f t="shared" si="122"/>
        <v>1</v>
      </c>
      <c r="M305" s="9">
        <f t="shared" si="123"/>
        <v>3</v>
      </c>
      <c r="N305" s="8">
        <f t="shared" si="124"/>
        <v>2</v>
      </c>
      <c r="O305" s="2">
        <f t="shared" si="125"/>
        <v>0.42640741578114399</v>
      </c>
      <c r="P305" s="2">
        <f t="shared" si="126"/>
        <v>0.25650011304544429</v>
      </c>
      <c r="Q305" s="2">
        <f t="shared" si="127"/>
        <v>0.30137915442007684</v>
      </c>
      <c r="R305" s="2">
        <f t="shared" si="128"/>
        <v>1.5713316753334927E-2</v>
      </c>
      <c r="S305" s="1">
        <v>3772</v>
      </c>
      <c r="T305" s="1">
        <v>2269</v>
      </c>
      <c r="U305" s="1">
        <v>2666</v>
      </c>
      <c r="V305" s="1">
        <v>73</v>
      </c>
      <c r="W305" s="1">
        <v>25</v>
      </c>
      <c r="X305" s="1">
        <v>38</v>
      </c>
      <c r="Y305" s="1">
        <f t="shared" si="118"/>
        <v>3</v>
      </c>
      <c r="AS305" t="s">
        <v>1161</v>
      </c>
      <c r="AT305" t="s">
        <v>1611</v>
      </c>
      <c r="AU305" s="1">
        <v>4</v>
      </c>
      <c r="AW305" s="31">
        <v>8</v>
      </c>
      <c r="AX305" s="33">
        <v>71</v>
      </c>
      <c r="AY305" s="36">
        <f t="shared" si="129"/>
        <v>8071</v>
      </c>
      <c r="BA305" s="7" t="s">
        <v>31</v>
      </c>
      <c r="BJ305" s="1">
        <v>8846</v>
      </c>
      <c r="BK305" s="1">
        <v>2144</v>
      </c>
      <c r="BM305" s="1">
        <f t="shared" si="119"/>
        <v>10990</v>
      </c>
      <c r="BZ305" s="1"/>
      <c r="CA305">
        <v>3</v>
      </c>
    </row>
    <row r="306" spans="1:80" hidden="1" outlineLevel="1" x14ac:dyDescent="0.2">
      <c r="A306" t="s">
        <v>1900</v>
      </c>
      <c r="B306" t="s">
        <v>1611</v>
      </c>
      <c r="C306" s="21">
        <v>5610</v>
      </c>
      <c r="F306" s="1">
        <f t="shared" si="116"/>
        <v>3248</v>
      </c>
      <c r="G306" s="1">
        <f t="shared" si="117"/>
        <v>2705</v>
      </c>
      <c r="H306" s="1">
        <v>2190</v>
      </c>
      <c r="I306" s="1">
        <v>2081</v>
      </c>
      <c r="J306" s="2" t="str">
        <f t="shared" si="120"/>
        <v/>
      </c>
      <c r="K306" s="2">
        <f t="shared" si="121"/>
        <v>0.64070197044334976</v>
      </c>
      <c r="L306" s="50">
        <f t="shared" si="122"/>
        <v>3</v>
      </c>
      <c r="M306" s="9">
        <f t="shared" si="123"/>
        <v>1</v>
      </c>
      <c r="N306" s="8">
        <f t="shared" si="124"/>
        <v>2</v>
      </c>
      <c r="O306" s="2">
        <f t="shared" si="125"/>
        <v>0.13530499075785582</v>
      </c>
      <c r="P306" s="2">
        <f t="shared" si="126"/>
        <v>0.61109057301293901</v>
      </c>
      <c r="Q306" s="2">
        <f t="shared" si="127"/>
        <v>0.24214417744916822</v>
      </c>
      <c r="R306" s="2">
        <f t="shared" si="128"/>
        <v>1.1460258780036925E-2</v>
      </c>
      <c r="S306" s="1">
        <v>366</v>
      </c>
      <c r="T306" s="1">
        <v>1653</v>
      </c>
      <c r="U306" s="1">
        <v>655</v>
      </c>
      <c r="V306" s="1">
        <v>16</v>
      </c>
      <c r="W306" s="1">
        <v>3</v>
      </c>
      <c r="X306" s="1">
        <v>12</v>
      </c>
      <c r="Y306" s="1">
        <f t="shared" si="118"/>
        <v>0</v>
      </c>
      <c r="AS306" t="s">
        <v>1900</v>
      </c>
      <c r="AT306" t="s">
        <v>1611</v>
      </c>
      <c r="AU306" s="1">
        <v>4</v>
      </c>
      <c r="AW306" s="31">
        <v>8</v>
      </c>
      <c r="AX306" s="33">
        <v>73</v>
      </c>
      <c r="AY306" s="36">
        <f t="shared" si="129"/>
        <v>8073</v>
      </c>
      <c r="BA306" s="7" t="s">
        <v>31</v>
      </c>
      <c r="BJ306" s="1">
        <v>2705</v>
      </c>
      <c r="BK306" s="1">
        <v>543</v>
      </c>
      <c r="BM306" s="1">
        <f t="shared" si="119"/>
        <v>3248</v>
      </c>
      <c r="BZ306" s="1"/>
    </row>
    <row r="307" spans="1:80" hidden="1" outlineLevel="1" x14ac:dyDescent="0.2">
      <c r="A307" t="s">
        <v>2713</v>
      </c>
      <c r="B307" t="s">
        <v>1611</v>
      </c>
      <c r="C307" s="21">
        <v>21528</v>
      </c>
      <c r="F307" s="1">
        <f t="shared" si="116"/>
        <v>13111</v>
      </c>
      <c r="G307" s="1">
        <f t="shared" si="117"/>
        <v>11071</v>
      </c>
      <c r="H307" s="1">
        <v>8778</v>
      </c>
      <c r="I307" s="1">
        <v>8531</v>
      </c>
      <c r="J307" s="2" t="str">
        <f t="shared" si="120"/>
        <v/>
      </c>
      <c r="K307" s="2">
        <f t="shared" si="121"/>
        <v>0.6506750057203875</v>
      </c>
      <c r="L307" s="50">
        <f t="shared" si="122"/>
        <v>3</v>
      </c>
      <c r="M307" s="9">
        <f t="shared" si="123"/>
        <v>1</v>
      </c>
      <c r="N307" s="8">
        <f t="shared" si="124"/>
        <v>2</v>
      </c>
      <c r="O307" s="2">
        <f t="shared" si="125"/>
        <v>0.14831541866136755</v>
      </c>
      <c r="P307" s="2">
        <f t="shared" si="126"/>
        <v>0.52786559479721795</v>
      </c>
      <c r="Q307" s="2">
        <f t="shared" si="127"/>
        <v>0.31135398789630564</v>
      </c>
      <c r="R307" s="2">
        <f t="shared" si="128"/>
        <v>1.246499864510886E-2</v>
      </c>
      <c r="S307" s="1">
        <v>1642</v>
      </c>
      <c r="T307" s="1">
        <v>5844</v>
      </c>
      <c r="U307" s="1">
        <v>3447</v>
      </c>
      <c r="V307" s="1">
        <v>81</v>
      </c>
      <c r="W307" s="1">
        <v>10</v>
      </c>
      <c r="X307" s="1">
        <v>42</v>
      </c>
      <c r="Y307" s="1">
        <f t="shared" si="118"/>
        <v>5</v>
      </c>
      <c r="AS307" t="s">
        <v>2713</v>
      </c>
      <c r="AT307" t="s">
        <v>1611</v>
      </c>
      <c r="AU307" s="1">
        <v>4</v>
      </c>
      <c r="AW307" s="31">
        <v>8</v>
      </c>
      <c r="AX307" s="33">
        <v>75</v>
      </c>
      <c r="AY307" s="36">
        <f t="shared" si="129"/>
        <v>8075</v>
      </c>
      <c r="BA307" s="7" t="s">
        <v>31</v>
      </c>
      <c r="BJ307" s="1">
        <v>11071</v>
      </c>
      <c r="BK307" s="1">
        <v>2040</v>
      </c>
      <c r="BM307" s="1">
        <f t="shared" si="119"/>
        <v>13111</v>
      </c>
      <c r="BZ307" s="1"/>
      <c r="CA307">
        <v>4</v>
      </c>
      <c r="CB307">
        <v>1</v>
      </c>
    </row>
    <row r="308" spans="1:80" hidden="1" outlineLevel="1" x14ac:dyDescent="0.2">
      <c r="A308" t="s">
        <v>1642</v>
      </c>
      <c r="B308" t="s">
        <v>1611</v>
      </c>
      <c r="C308" s="21">
        <v>153207</v>
      </c>
      <c r="F308" s="1">
        <f t="shared" si="116"/>
        <v>120263</v>
      </c>
      <c r="G308" s="1">
        <f t="shared" si="117"/>
        <v>94661</v>
      </c>
      <c r="H308" s="1">
        <v>68764</v>
      </c>
      <c r="I308" s="1">
        <v>67700</v>
      </c>
      <c r="J308" s="2" t="str">
        <f t="shared" si="120"/>
        <v/>
      </c>
      <c r="K308" s="2">
        <f t="shared" si="121"/>
        <v>0.56293290538237029</v>
      </c>
      <c r="L308" s="50">
        <f t="shared" si="122"/>
        <v>3</v>
      </c>
      <c r="M308" s="9">
        <f t="shared" si="123"/>
        <v>1</v>
      </c>
      <c r="N308" s="8">
        <f t="shared" si="124"/>
        <v>2</v>
      </c>
      <c r="O308" s="2">
        <f t="shared" si="125"/>
        <v>0.1831482870453513</v>
      </c>
      <c r="P308" s="2">
        <f t="shared" si="126"/>
        <v>0.42291968181193945</v>
      </c>
      <c r="Q308" s="2">
        <f t="shared" si="127"/>
        <v>0.37524429279217419</v>
      </c>
      <c r="R308" s="2">
        <f t="shared" si="128"/>
        <v>1.8687738350534999E-2</v>
      </c>
      <c r="S308" s="1">
        <v>17337</v>
      </c>
      <c r="T308" s="1">
        <v>40034</v>
      </c>
      <c r="U308" s="1">
        <v>35521</v>
      </c>
      <c r="V308" s="1">
        <v>1082</v>
      </c>
      <c r="W308" s="1">
        <v>232</v>
      </c>
      <c r="X308" s="1">
        <v>416</v>
      </c>
      <c r="Y308" s="1">
        <f t="shared" si="118"/>
        <v>39</v>
      </c>
      <c r="AS308" t="s">
        <v>1642</v>
      </c>
      <c r="AT308" t="s">
        <v>1611</v>
      </c>
      <c r="AU308" s="1">
        <v>3</v>
      </c>
      <c r="AW308" s="31">
        <v>8</v>
      </c>
      <c r="AX308" s="33">
        <v>77</v>
      </c>
      <c r="AY308" s="36">
        <f t="shared" si="129"/>
        <v>8077</v>
      </c>
      <c r="BA308" s="7" t="s">
        <v>31</v>
      </c>
      <c r="BJ308" s="1">
        <v>94661</v>
      </c>
      <c r="BK308" s="1">
        <v>25602</v>
      </c>
      <c r="BM308" s="1">
        <f t="shared" si="119"/>
        <v>120263</v>
      </c>
      <c r="BZ308" s="1"/>
      <c r="CA308">
        <v>35</v>
      </c>
      <c r="CB308">
        <v>4</v>
      </c>
    </row>
    <row r="309" spans="1:80" hidden="1" outlineLevel="1" x14ac:dyDescent="0.2">
      <c r="A309" t="s">
        <v>1004</v>
      </c>
      <c r="B309" t="s">
        <v>1611</v>
      </c>
      <c r="C309" s="21">
        <v>776</v>
      </c>
      <c r="F309" s="1">
        <f t="shared" si="116"/>
        <v>852</v>
      </c>
      <c r="G309" s="1">
        <f t="shared" si="117"/>
        <v>729</v>
      </c>
      <c r="H309" s="1">
        <v>626</v>
      </c>
      <c r="I309" s="1">
        <v>601</v>
      </c>
      <c r="J309" s="2" t="str">
        <f t="shared" si="120"/>
        <v/>
      </c>
      <c r="K309" s="2">
        <f t="shared" si="121"/>
        <v>0.70539906103286387</v>
      </c>
      <c r="L309" s="50">
        <f t="shared" si="122"/>
        <v>2</v>
      </c>
      <c r="M309" s="9">
        <f t="shared" si="123"/>
        <v>1</v>
      </c>
      <c r="N309" s="8">
        <f t="shared" si="124"/>
        <v>3</v>
      </c>
      <c r="O309" s="2">
        <f t="shared" si="125"/>
        <v>0.355281207133059</v>
      </c>
      <c r="P309" s="2">
        <f t="shared" si="126"/>
        <v>0.38271604938271603</v>
      </c>
      <c r="Q309" s="2">
        <f t="shared" si="127"/>
        <v>0.25925925925925924</v>
      </c>
      <c r="R309" s="2">
        <f t="shared" si="128"/>
        <v>2.743484224965731E-3</v>
      </c>
      <c r="S309" s="1">
        <v>259</v>
      </c>
      <c r="T309" s="1">
        <v>279</v>
      </c>
      <c r="U309" s="1">
        <v>189</v>
      </c>
      <c r="V309" s="1">
        <v>1</v>
      </c>
      <c r="X309" s="1">
        <v>1</v>
      </c>
      <c r="Y309" s="1">
        <f t="shared" si="118"/>
        <v>0</v>
      </c>
      <c r="AS309" t="s">
        <v>1004</v>
      </c>
      <c r="AT309" t="s">
        <v>1611</v>
      </c>
      <c r="AU309" s="1">
        <v>3</v>
      </c>
      <c r="AW309" s="31">
        <v>8</v>
      </c>
      <c r="AX309" s="33">
        <v>79</v>
      </c>
      <c r="AY309" s="36">
        <f t="shared" si="129"/>
        <v>8079</v>
      </c>
      <c r="BA309" s="7" t="s">
        <v>31</v>
      </c>
      <c r="BJ309" s="1">
        <v>729</v>
      </c>
      <c r="BK309" s="1">
        <v>123</v>
      </c>
      <c r="BM309" s="1">
        <f t="shared" si="119"/>
        <v>852</v>
      </c>
    </row>
    <row r="310" spans="1:80" hidden="1" outlineLevel="1" x14ac:dyDescent="0.2">
      <c r="A310" t="s">
        <v>321</v>
      </c>
      <c r="B310" t="s">
        <v>1611</v>
      </c>
      <c r="C310" s="21">
        <v>13188</v>
      </c>
      <c r="F310" s="1">
        <f t="shared" si="116"/>
        <v>10237</v>
      </c>
      <c r="G310" s="1">
        <f t="shared" si="117"/>
        <v>7788</v>
      </c>
      <c r="H310" s="1">
        <v>5492</v>
      </c>
      <c r="I310" s="1">
        <v>5396</v>
      </c>
      <c r="J310" s="2" t="str">
        <f t="shared" si="120"/>
        <v/>
      </c>
      <c r="K310" s="2">
        <f t="shared" si="121"/>
        <v>0.5271075510403439</v>
      </c>
      <c r="L310" s="50">
        <f t="shared" si="122"/>
        <v>3</v>
      </c>
      <c r="M310" s="9">
        <f t="shared" si="123"/>
        <v>1</v>
      </c>
      <c r="N310" s="8">
        <f t="shared" si="124"/>
        <v>2</v>
      </c>
      <c r="O310" s="2">
        <f t="shared" si="125"/>
        <v>9.5146379044684135E-2</v>
      </c>
      <c r="P310" s="2">
        <f t="shared" si="126"/>
        <v>0.53415511042629682</v>
      </c>
      <c r="Q310" s="2">
        <f t="shared" si="127"/>
        <v>0.35734463276836159</v>
      </c>
      <c r="R310" s="2">
        <f t="shared" si="128"/>
        <v>1.335387776065744E-2</v>
      </c>
      <c r="S310" s="1">
        <v>741</v>
      </c>
      <c r="T310" s="1">
        <v>4160</v>
      </c>
      <c r="U310" s="1">
        <v>2783</v>
      </c>
      <c r="V310" s="1">
        <v>57</v>
      </c>
      <c r="W310" s="1">
        <v>8</v>
      </c>
      <c r="X310" s="1">
        <v>36</v>
      </c>
      <c r="Y310" s="1">
        <f t="shared" si="118"/>
        <v>3</v>
      </c>
      <c r="AS310" t="s">
        <v>321</v>
      </c>
      <c r="AT310" t="s">
        <v>1611</v>
      </c>
      <c r="AU310" s="1">
        <v>3</v>
      </c>
      <c r="AW310" s="31">
        <v>8</v>
      </c>
      <c r="AX310" s="33">
        <v>81</v>
      </c>
      <c r="AY310" s="36">
        <f t="shared" si="129"/>
        <v>8081</v>
      </c>
      <c r="BA310" s="7" t="s">
        <v>31</v>
      </c>
      <c r="BJ310" s="1">
        <v>7788</v>
      </c>
      <c r="BK310" s="1">
        <v>2449</v>
      </c>
      <c r="BM310" s="1">
        <f t="shared" si="119"/>
        <v>10237</v>
      </c>
      <c r="BZ310" s="1"/>
      <c r="CB310">
        <v>3</v>
      </c>
    </row>
    <row r="311" spans="1:80" hidden="1" outlineLevel="1" x14ac:dyDescent="0.2">
      <c r="A311" t="s">
        <v>322</v>
      </c>
      <c r="B311" t="s">
        <v>1611</v>
      </c>
      <c r="C311" s="21">
        <v>26158</v>
      </c>
      <c r="F311" s="1">
        <f t="shared" si="116"/>
        <v>20213</v>
      </c>
      <c r="G311" s="1">
        <f t="shared" si="117"/>
        <v>16253</v>
      </c>
      <c r="H311" s="1">
        <v>11918</v>
      </c>
      <c r="I311" s="1">
        <v>11771</v>
      </c>
      <c r="J311" s="2" t="str">
        <f t="shared" si="120"/>
        <v/>
      </c>
      <c r="K311" s="2">
        <f t="shared" si="121"/>
        <v>0.5823479938653342</v>
      </c>
      <c r="L311" s="50">
        <f t="shared" si="122"/>
        <v>3</v>
      </c>
      <c r="M311" s="9">
        <f t="shared" si="123"/>
        <v>1</v>
      </c>
      <c r="N311" s="8">
        <f t="shared" si="124"/>
        <v>2</v>
      </c>
      <c r="O311" s="2">
        <f t="shared" si="125"/>
        <v>0.2132529379191534</v>
      </c>
      <c r="P311" s="2">
        <f t="shared" si="126"/>
        <v>0.44139543468898051</v>
      </c>
      <c r="Q311" s="2">
        <f t="shared" si="127"/>
        <v>0.32867778256321911</v>
      </c>
      <c r="R311" s="2">
        <f t="shared" si="128"/>
        <v>1.6673844828646922E-2</v>
      </c>
      <c r="S311" s="1">
        <v>3466</v>
      </c>
      <c r="T311" s="1">
        <v>7174</v>
      </c>
      <c r="U311" s="1">
        <v>5342</v>
      </c>
      <c r="V311" s="1">
        <v>120</v>
      </c>
      <c r="W311" s="1">
        <v>71</v>
      </c>
      <c r="X311" s="1">
        <v>77</v>
      </c>
      <c r="Y311" s="1">
        <f t="shared" si="118"/>
        <v>3</v>
      </c>
      <c r="AS311" t="s">
        <v>322</v>
      </c>
      <c r="AT311" t="s">
        <v>1611</v>
      </c>
      <c r="AU311" s="1">
        <v>3</v>
      </c>
      <c r="AW311" s="31">
        <v>8</v>
      </c>
      <c r="AX311" s="33">
        <v>83</v>
      </c>
      <c r="AY311" s="36">
        <f t="shared" si="129"/>
        <v>8083</v>
      </c>
      <c r="BA311" s="7" t="s">
        <v>31</v>
      </c>
      <c r="BJ311" s="1">
        <v>16253</v>
      </c>
      <c r="BK311" s="1">
        <v>3960</v>
      </c>
      <c r="BM311" s="1">
        <f t="shared" si="119"/>
        <v>20213</v>
      </c>
      <c r="BZ311" s="1"/>
      <c r="CA311">
        <v>2</v>
      </c>
      <c r="CB311">
        <v>1</v>
      </c>
    </row>
    <row r="312" spans="1:80" hidden="1" outlineLevel="1" x14ac:dyDescent="0.2">
      <c r="A312" t="s">
        <v>577</v>
      </c>
      <c r="B312" t="s">
        <v>1611</v>
      </c>
      <c r="C312" s="21">
        <v>42214</v>
      </c>
      <c r="F312" s="1">
        <f t="shared" si="116"/>
        <v>28587</v>
      </c>
      <c r="G312" s="1">
        <f t="shared" si="117"/>
        <v>25061</v>
      </c>
      <c r="H312" s="1">
        <v>19314</v>
      </c>
      <c r="I312" s="1">
        <v>19029</v>
      </c>
      <c r="J312" s="2" t="str">
        <f t="shared" si="120"/>
        <v/>
      </c>
      <c r="K312" s="2">
        <f t="shared" si="121"/>
        <v>0.66565221954035048</v>
      </c>
      <c r="L312" s="50">
        <f t="shared" si="122"/>
        <v>3</v>
      </c>
      <c r="M312" s="9">
        <f t="shared" si="123"/>
        <v>1</v>
      </c>
      <c r="N312" s="8">
        <f t="shared" si="124"/>
        <v>2</v>
      </c>
      <c r="O312" s="2">
        <f t="shared" si="125"/>
        <v>0.17361637604245642</v>
      </c>
      <c r="P312" s="2">
        <f t="shared" si="126"/>
        <v>0.46873628346833723</v>
      </c>
      <c r="Q312" s="2">
        <f t="shared" si="127"/>
        <v>0.34360161206655759</v>
      </c>
      <c r="R312" s="2">
        <f t="shared" si="128"/>
        <v>1.4045728422648784E-2</v>
      </c>
      <c r="S312" s="1">
        <v>4351</v>
      </c>
      <c r="T312" s="1">
        <v>11747</v>
      </c>
      <c r="U312" s="1">
        <v>8611</v>
      </c>
      <c r="V312" s="1">
        <v>169</v>
      </c>
      <c r="W312" s="1">
        <v>53</v>
      </c>
      <c r="X312" s="1">
        <v>115</v>
      </c>
      <c r="Y312" s="1">
        <f t="shared" si="118"/>
        <v>15</v>
      </c>
      <c r="AS312" t="s">
        <v>577</v>
      </c>
      <c r="AT312" t="s">
        <v>1611</v>
      </c>
      <c r="AU312" s="1">
        <v>3</v>
      </c>
      <c r="AW312" s="31">
        <v>8</v>
      </c>
      <c r="AX312" s="33">
        <v>85</v>
      </c>
      <c r="AY312" s="36">
        <f t="shared" si="129"/>
        <v>8085</v>
      </c>
      <c r="BA312" s="7" t="s">
        <v>31</v>
      </c>
      <c r="BJ312" s="1">
        <v>25061</v>
      </c>
      <c r="BK312" s="1">
        <v>3526</v>
      </c>
      <c r="BM312" s="1">
        <f t="shared" si="119"/>
        <v>28587</v>
      </c>
      <c r="BZ312" s="1"/>
      <c r="CA312">
        <v>12</v>
      </c>
      <c r="CB312">
        <v>3</v>
      </c>
    </row>
    <row r="313" spans="1:80" hidden="1" outlineLevel="1" x14ac:dyDescent="0.2">
      <c r="A313" t="s">
        <v>2074</v>
      </c>
      <c r="B313" t="s">
        <v>1611</v>
      </c>
      <c r="C313" s="21">
        <v>28558</v>
      </c>
      <c r="F313" s="1">
        <f t="shared" si="116"/>
        <v>16957</v>
      </c>
      <c r="G313" s="1">
        <f t="shared" si="117"/>
        <v>14942</v>
      </c>
      <c r="H313" s="1">
        <v>10910</v>
      </c>
      <c r="I313" s="1">
        <v>10607</v>
      </c>
      <c r="J313" s="2" t="str">
        <f t="shared" si="120"/>
        <v/>
      </c>
      <c r="K313" s="2">
        <f t="shared" si="121"/>
        <v>0.62552338267382201</v>
      </c>
      <c r="L313" s="50">
        <f t="shared" si="122"/>
        <v>3</v>
      </c>
      <c r="M313" s="9">
        <f t="shared" si="123"/>
        <v>1</v>
      </c>
      <c r="N313" s="8">
        <f t="shared" si="124"/>
        <v>2</v>
      </c>
      <c r="O313" s="2">
        <f t="shared" si="125"/>
        <v>0.19026904028911792</v>
      </c>
      <c r="P313" s="2">
        <f t="shared" si="126"/>
        <v>0.43434613840182035</v>
      </c>
      <c r="Q313" s="2">
        <f t="shared" si="127"/>
        <v>0.36126355240262348</v>
      </c>
      <c r="R313" s="2">
        <f t="shared" si="128"/>
        <v>1.4121268906438222E-2</v>
      </c>
      <c r="S313" s="1">
        <v>2843</v>
      </c>
      <c r="T313" s="1">
        <v>6490</v>
      </c>
      <c r="U313" s="1">
        <v>5398</v>
      </c>
      <c r="V313" s="1">
        <v>112</v>
      </c>
      <c r="W313" s="1">
        <v>17</v>
      </c>
      <c r="X313" s="1">
        <v>66</v>
      </c>
      <c r="Y313" s="1">
        <f t="shared" si="118"/>
        <v>16</v>
      </c>
      <c r="AS313" t="s">
        <v>2074</v>
      </c>
      <c r="AT313" t="s">
        <v>1611</v>
      </c>
      <c r="AU313" s="1">
        <v>4</v>
      </c>
      <c r="AW313" s="31">
        <v>8</v>
      </c>
      <c r="AX313" s="33">
        <v>87</v>
      </c>
      <c r="AY313" s="36">
        <f t="shared" si="129"/>
        <v>8087</v>
      </c>
      <c r="BA313" s="7" t="s">
        <v>31</v>
      </c>
      <c r="BJ313" s="1">
        <v>14942</v>
      </c>
      <c r="BK313" s="1">
        <v>2015</v>
      </c>
      <c r="BM313" s="1">
        <f t="shared" si="119"/>
        <v>16957</v>
      </c>
      <c r="BZ313" s="1"/>
      <c r="CA313">
        <v>13</v>
      </c>
      <c r="CB313">
        <v>3</v>
      </c>
    </row>
    <row r="314" spans="1:80" hidden="1" outlineLevel="1" x14ac:dyDescent="0.2">
      <c r="A314" t="s">
        <v>157</v>
      </c>
      <c r="B314" t="s">
        <v>1611</v>
      </c>
      <c r="C314" s="21">
        <v>18432</v>
      </c>
      <c r="F314" s="1">
        <f t="shared" si="116"/>
        <v>12454</v>
      </c>
      <c r="G314" s="1">
        <f t="shared" si="117"/>
        <v>10706</v>
      </c>
      <c r="H314" s="1">
        <v>7588</v>
      </c>
      <c r="I314" s="1">
        <v>7450</v>
      </c>
      <c r="J314" s="2" t="str">
        <f t="shared" si="120"/>
        <v/>
      </c>
      <c r="K314" s="2">
        <f t="shared" si="121"/>
        <v>0.59820138108238319</v>
      </c>
      <c r="L314" s="50">
        <f t="shared" si="122"/>
        <v>3</v>
      </c>
      <c r="M314" s="9">
        <f t="shared" si="123"/>
        <v>1</v>
      </c>
      <c r="N314" s="8">
        <f t="shared" si="124"/>
        <v>2</v>
      </c>
      <c r="O314" s="2">
        <f t="shared" si="125"/>
        <v>0.30020549224733795</v>
      </c>
      <c r="P314" s="2">
        <f t="shared" si="126"/>
        <v>0.35961143284139735</v>
      </c>
      <c r="Q314" s="2">
        <f t="shared" si="127"/>
        <v>0.32916121800859333</v>
      </c>
      <c r="R314" s="2">
        <f t="shared" si="128"/>
        <v>1.1021856902671379E-2</v>
      </c>
      <c r="S314" s="1">
        <v>3214</v>
      </c>
      <c r="T314" s="1">
        <v>3850</v>
      </c>
      <c r="U314" s="1">
        <v>3524</v>
      </c>
      <c r="V314" s="1">
        <v>60</v>
      </c>
      <c r="W314" s="1">
        <v>17</v>
      </c>
      <c r="X314" s="1">
        <v>38</v>
      </c>
      <c r="Y314" s="1">
        <f t="shared" si="118"/>
        <v>3</v>
      </c>
      <c r="AS314" t="s">
        <v>157</v>
      </c>
      <c r="AT314" t="s">
        <v>1611</v>
      </c>
      <c r="AU314" s="1">
        <v>4</v>
      </c>
      <c r="AW314" s="31">
        <v>8</v>
      </c>
      <c r="AX314" s="33">
        <v>89</v>
      </c>
      <c r="AY314" s="36">
        <f t="shared" si="129"/>
        <v>8089</v>
      </c>
      <c r="BA314" s="7" t="s">
        <v>31</v>
      </c>
      <c r="BJ314" s="1">
        <v>10706</v>
      </c>
      <c r="BK314" s="1">
        <v>1748</v>
      </c>
      <c r="BM314" s="1">
        <f t="shared" si="119"/>
        <v>12454</v>
      </c>
      <c r="BZ314" s="1"/>
      <c r="CA314">
        <v>2</v>
      </c>
      <c r="CB314">
        <v>1</v>
      </c>
    </row>
    <row r="315" spans="1:80" hidden="1" outlineLevel="1" x14ac:dyDescent="0.2">
      <c r="A315" t="s">
        <v>955</v>
      </c>
      <c r="B315" t="s">
        <v>1611</v>
      </c>
      <c r="C315" s="21">
        <v>4833</v>
      </c>
      <c r="F315" s="1">
        <f t="shared" si="116"/>
        <v>4663</v>
      </c>
      <c r="G315" s="1">
        <f t="shared" si="117"/>
        <v>3880</v>
      </c>
      <c r="H315" s="1">
        <v>3254</v>
      </c>
      <c r="I315" s="1">
        <v>3222</v>
      </c>
      <c r="J315" s="2" t="str">
        <f t="shared" si="120"/>
        <v/>
      </c>
      <c r="K315" s="2">
        <f t="shared" si="121"/>
        <v>0.69097147758953459</v>
      </c>
      <c r="L315" s="50">
        <f t="shared" si="122"/>
        <v>3</v>
      </c>
      <c r="M315" s="9">
        <f t="shared" si="123"/>
        <v>2</v>
      </c>
      <c r="N315" s="8">
        <f t="shared" si="124"/>
        <v>1</v>
      </c>
      <c r="O315" s="2">
        <f t="shared" si="125"/>
        <v>0.29278350515463919</v>
      </c>
      <c r="P315" s="2">
        <f t="shared" si="126"/>
        <v>0.31056701030927836</v>
      </c>
      <c r="Q315" s="2">
        <f t="shared" si="127"/>
        <v>0.37603092783505154</v>
      </c>
      <c r="R315" s="2">
        <f t="shared" si="128"/>
        <v>2.0618556701030855E-2</v>
      </c>
      <c r="S315" s="1">
        <v>1136</v>
      </c>
      <c r="T315" s="1">
        <v>1205</v>
      </c>
      <c r="U315" s="1">
        <v>1459</v>
      </c>
      <c r="V315" s="1">
        <v>43</v>
      </c>
      <c r="W315" s="1">
        <v>28</v>
      </c>
      <c r="X315" s="1">
        <v>8</v>
      </c>
      <c r="Y315" s="1">
        <f t="shared" si="118"/>
        <v>1</v>
      </c>
      <c r="AS315" t="s">
        <v>955</v>
      </c>
      <c r="AT315" t="s">
        <v>1611</v>
      </c>
      <c r="AU315" s="1">
        <v>3</v>
      </c>
      <c r="AW315" s="31">
        <v>8</v>
      </c>
      <c r="AX315" s="33">
        <v>91</v>
      </c>
      <c r="AY315" s="36">
        <f t="shared" si="129"/>
        <v>8091</v>
      </c>
      <c r="BA315" s="7" t="s">
        <v>31</v>
      </c>
      <c r="BJ315" s="1">
        <v>3880</v>
      </c>
      <c r="BK315" s="1">
        <v>783</v>
      </c>
      <c r="BM315" s="1">
        <f t="shared" si="119"/>
        <v>4663</v>
      </c>
      <c r="BZ315" s="1"/>
      <c r="CA315">
        <v>1</v>
      </c>
    </row>
    <row r="316" spans="1:80" hidden="1" outlineLevel="1" x14ac:dyDescent="0.2">
      <c r="A316" t="s">
        <v>700</v>
      </c>
      <c r="B316" t="s">
        <v>1611</v>
      </c>
      <c r="C316" s="21">
        <v>18556</v>
      </c>
      <c r="F316" s="1">
        <f t="shared" si="116"/>
        <v>14979</v>
      </c>
      <c r="G316" s="1">
        <f t="shared" si="117"/>
        <v>12553</v>
      </c>
      <c r="H316" s="1">
        <v>11407</v>
      </c>
      <c r="I316" s="1">
        <v>9400</v>
      </c>
      <c r="J316" s="2" t="str">
        <f t="shared" si="120"/>
        <v/>
      </c>
      <c r="K316" s="2">
        <f t="shared" si="121"/>
        <v>0.62754522998865081</v>
      </c>
      <c r="L316" s="50">
        <f t="shared" si="122"/>
        <v>3</v>
      </c>
      <c r="M316" s="9">
        <f t="shared" si="123"/>
        <v>1</v>
      </c>
      <c r="N316" s="8">
        <f t="shared" si="124"/>
        <v>2</v>
      </c>
      <c r="O316" s="2">
        <f t="shared" si="125"/>
        <v>0.19039273480442923</v>
      </c>
      <c r="P316" s="2">
        <f t="shared" si="126"/>
        <v>0.39855014737512945</v>
      </c>
      <c r="Q316" s="2">
        <f t="shared" si="127"/>
        <v>0.38915000398311161</v>
      </c>
      <c r="R316" s="2">
        <f t="shared" si="128"/>
        <v>2.1907113837329739E-2</v>
      </c>
      <c r="S316" s="1">
        <v>2390</v>
      </c>
      <c r="T316" s="1">
        <v>5003</v>
      </c>
      <c r="U316" s="1">
        <v>4885</v>
      </c>
      <c r="V316" s="1">
        <v>162</v>
      </c>
      <c r="W316" s="1">
        <v>60</v>
      </c>
      <c r="X316" s="1">
        <v>52</v>
      </c>
      <c r="Y316" s="1">
        <f t="shared" si="118"/>
        <v>1</v>
      </c>
      <c r="AS316" t="s">
        <v>700</v>
      </c>
      <c r="AT316" t="s">
        <v>1611</v>
      </c>
      <c r="AU316" s="1">
        <v>0</v>
      </c>
      <c r="AW316" s="31">
        <v>8</v>
      </c>
      <c r="AX316" s="33">
        <v>93</v>
      </c>
      <c r="AY316" s="36">
        <f t="shared" si="129"/>
        <v>8093</v>
      </c>
      <c r="BA316" s="7" t="s">
        <v>31</v>
      </c>
      <c r="BJ316" s="1">
        <v>12553</v>
      </c>
      <c r="BK316" s="1">
        <v>2426</v>
      </c>
      <c r="BM316" s="1">
        <f t="shared" si="119"/>
        <v>14979</v>
      </c>
      <c r="BZ316" s="1"/>
      <c r="CA316">
        <v>1</v>
      </c>
    </row>
    <row r="317" spans="1:80" hidden="1" outlineLevel="1" x14ac:dyDescent="0.2">
      <c r="A317" t="s">
        <v>477</v>
      </c>
      <c r="B317" t="s">
        <v>1611</v>
      </c>
      <c r="C317" s="21">
        <v>4286</v>
      </c>
      <c r="F317" s="1">
        <f t="shared" si="116"/>
        <v>3259</v>
      </c>
      <c r="G317" s="1">
        <f t="shared" si="117"/>
        <v>2645</v>
      </c>
      <c r="H317" s="1">
        <v>2104</v>
      </c>
      <c r="I317" s="1">
        <v>2032</v>
      </c>
      <c r="J317" s="2" t="str">
        <f t="shared" si="120"/>
        <v/>
      </c>
      <c r="K317" s="2">
        <f t="shared" si="121"/>
        <v>0.62350414237496166</v>
      </c>
      <c r="L317" s="50">
        <f t="shared" si="122"/>
        <v>3</v>
      </c>
      <c r="M317" s="9">
        <f t="shared" si="123"/>
        <v>1</v>
      </c>
      <c r="N317" s="8">
        <f t="shared" si="124"/>
        <v>2</v>
      </c>
      <c r="O317" s="2">
        <f t="shared" si="125"/>
        <v>0.14139886578449906</v>
      </c>
      <c r="P317" s="2">
        <f t="shared" si="126"/>
        <v>0.57731568998109639</v>
      </c>
      <c r="Q317" s="2">
        <f t="shared" si="127"/>
        <v>0.27296786389413991</v>
      </c>
      <c r="R317" s="2">
        <f t="shared" si="128"/>
        <v>8.3175803402645854E-3</v>
      </c>
      <c r="S317" s="1">
        <v>374</v>
      </c>
      <c r="T317" s="1">
        <v>1527</v>
      </c>
      <c r="U317" s="1">
        <v>722</v>
      </c>
      <c r="V317" s="1">
        <v>14</v>
      </c>
      <c r="W317" s="1">
        <v>3</v>
      </c>
      <c r="X317" s="1">
        <v>5</v>
      </c>
      <c r="Y317" s="1">
        <f t="shared" si="118"/>
        <v>0</v>
      </c>
      <c r="AS317" t="s">
        <v>477</v>
      </c>
      <c r="AT317" t="s">
        <v>1611</v>
      </c>
      <c r="AU317" s="1">
        <v>4</v>
      </c>
      <c r="AW317" s="31">
        <v>8</v>
      </c>
      <c r="AX317" s="33">
        <v>95</v>
      </c>
      <c r="AY317" s="36">
        <f t="shared" si="129"/>
        <v>8095</v>
      </c>
      <c r="BA317" s="7" t="s">
        <v>31</v>
      </c>
      <c r="BJ317" s="1">
        <v>2645</v>
      </c>
      <c r="BK317" s="1">
        <v>614</v>
      </c>
      <c r="BM317" s="1">
        <f t="shared" si="119"/>
        <v>3259</v>
      </c>
      <c r="BZ317" s="1"/>
    </row>
    <row r="318" spans="1:80" hidden="1" outlineLevel="1" x14ac:dyDescent="0.2">
      <c r="A318" t="s">
        <v>1972</v>
      </c>
      <c r="B318" t="s">
        <v>1611</v>
      </c>
      <c r="C318" s="21">
        <v>17950</v>
      </c>
      <c r="F318" s="1">
        <f t="shared" si="116"/>
        <v>15546</v>
      </c>
      <c r="G318" s="1">
        <f t="shared" si="117"/>
        <v>12564</v>
      </c>
      <c r="H318" s="1">
        <v>10013</v>
      </c>
      <c r="I318" s="1">
        <v>9848</v>
      </c>
      <c r="J318" s="2" t="str">
        <f t="shared" si="120"/>
        <v/>
      </c>
      <c r="K318" s="2">
        <f t="shared" si="121"/>
        <v>0.63347484883571337</v>
      </c>
      <c r="L318" s="50">
        <f t="shared" si="122"/>
        <v>2</v>
      </c>
      <c r="M318" s="9">
        <f t="shared" si="123"/>
        <v>3</v>
      </c>
      <c r="N318" s="8">
        <f t="shared" si="124"/>
        <v>1</v>
      </c>
      <c r="O318" s="2">
        <f t="shared" si="125"/>
        <v>0.37830308818847502</v>
      </c>
      <c r="P318" s="2">
        <f t="shared" si="126"/>
        <v>0.15432983126392869</v>
      </c>
      <c r="Q318" s="2">
        <f t="shared" si="127"/>
        <v>0.45009551098376316</v>
      </c>
      <c r="R318" s="2">
        <f t="shared" si="128"/>
        <v>1.7271569563833133E-2</v>
      </c>
      <c r="S318" s="1">
        <v>4753</v>
      </c>
      <c r="T318" s="1">
        <v>1939</v>
      </c>
      <c r="U318" s="1">
        <v>5655</v>
      </c>
      <c r="V318" s="1">
        <v>127</v>
      </c>
      <c r="W318" s="1">
        <v>64</v>
      </c>
      <c r="X318" s="1">
        <v>20</v>
      </c>
      <c r="Y318" s="1">
        <f t="shared" si="118"/>
        <v>6</v>
      </c>
      <c r="AS318" t="s">
        <v>1972</v>
      </c>
      <c r="AT318" t="s">
        <v>1611</v>
      </c>
      <c r="AU318" s="1">
        <v>3</v>
      </c>
      <c r="AW318" s="31">
        <v>8</v>
      </c>
      <c r="AX318" s="33">
        <v>97</v>
      </c>
      <c r="AY318" s="36">
        <f t="shared" si="129"/>
        <v>8097</v>
      </c>
      <c r="BA318" s="7" t="s">
        <v>31</v>
      </c>
      <c r="BJ318" s="1">
        <v>12564</v>
      </c>
      <c r="BK318" s="1">
        <v>2982</v>
      </c>
      <c r="BM318" s="1">
        <f t="shared" si="119"/>
        <v>15546</v>
      </c>
      <c r="BZ318" s="1"/>
      <c r="CA318">
        <v>5</v>
      </c>
      <c r="CB318">
        <v>1</v>
      </c>
    </row>
    <row r="319" spans="1:80" hidden="1" outlineLevel="1" x14ac:dyDescent="0.2">
      <c r="A319" t="s">
        <v>2435</v>
      </c>
      <c r="B319" t="s">
        <v>1611</v>
      </c>
      <c r="C319" s="21">
        <v>12164</v>
      </c>
      <c r="F319" s="1">
        <f t="shared" si="116"/>
        <v>7457</v>
      </c>
      <c r="G319" s="1">
        <f t="shared" si="117"/>
        <v>6086</v>
      </c>
      <c r="H319" s="1">
        <v>4272</v>
      </c>
      <c r="I319" s="1">
        <v>4134</v>
      </c>
      <c r="J319" s="2" t="str">
        <f t="shared" si="120"/>
        <v/>
      </c>
      <c r="K319" s="2">
        <f t="shared" si="121"/>
        <v>0.55437843636851281</v>
      </c>
      <c r="L319" s="50">
        <f t="shared" si="122"/>
        <v>3</v>
      </c>
      <c r="M319" s="9">
        <f t="shared" si="123"/>
        <v>1</v>
      </c>
      <c r="N319" s="8">
        <f t="shared" si="124"/>
        <v>2</v>
      </c>
      <c r="O319" s="2">
        <f t="shared" si="125"/>
        <v>0.20933289516924089</v>
      </c>
      <c r="P319" s="2">
        <f t="shared" si="126"/>
        <v>0.46418008544199801</v>
      </c>
      <c r="Q319" s="2">
        <f t="shared" si="127"/>
        <v>0.31827144265527441</v>
      </c>
      <c r="R319" s="2">
        <f t="shared" si="128"/>
        <v>8.2155767334866625E-3</v>
      </c>
      <c r="S319" s="1">
        <v>1274</v>
      </c>
      <c r="T319" s="1">
        <v>2825</v>
      </c>
      <c r="U319" s="1">
        <v>1937</v>
      </c>
      <c r="V319" s="1">
        <v>22</v>
      </c>
      <c r="W319" s="1">
        <v>3</v>
      </c>
      <c r="X319" s="1">
        <v>23</v>
      </c>
      <c r="Y319" s="1">
        <f t="shared" si="118"/>
        <v>2</v>
      </c>
      <c r="AS319" t="s">
        <v>2435</v>
      </c>
      <c r="AT319" t="s">
        <v>1611</v>
      </c>
      <c r="AU319" s="1">
        <v>4</v>
      </c>
      <c r="AW319" s="31">
        <v>8</v>
      </c>
      <c r="AX319" s="33">
        <v>99</v>
      </c>
      <c r="AY319" s="36">
        <f t="shared" si="129"/>
        <v>8099</v>
      </c>
      <c r="BA319" s="7" t="s">
        <v>31</v>
      </c>
      <c r="BJ319" s="1">
        <v>6086</v>
      </c>
      <c r="BK319" s="1">
        <v>1371</v>
      </c>
      <c r="BM319" s="1">
        <f t="shared" si="119"/>
        <v>7457</v>
      </c>
      <c r="BZ319" s="1"/>
      <c r="CA319">
        <v>1</v>
      </c>
      <c r="CB319">
        <v>1</v>
      </c>
    </row>
    <row r="320" spans="1:80" hidden="1" outlineLevel="1" x14ac:dyDescent="0.2">
      <c r="A320" t="s">
        <v>546</v>
      </c>
      <c r="B320" t="s">
        <v>1611</v>
      </c>
      <c r="C320" s="21">
        <v>167529</v>
      </c>
      <c r="F320" s="1">
        <f t="shared" si="116"/>
        <v>114058</v>
      </c>
      <c r="G320" s="1">
        <f t="shared" si="117"/>
        <v>97893</v>
      </c>
      <c r="H320" s="1">
        <v>67548</v>
      </c>
      <c r="I320" s="1">
        <v>66658</v>
      </c>
      <c r="J320" s="2" t="str">
        <f t="shared" si="120"/>
        <v/>
      </c>
      <c r="K320" s="2">
        <f t="shared" si="121"/>
        <v>0.58442196075680797</v>
      </c>
      <c r="L320" s="50">
        <f t="shared" si="122"/>
        <v>1</v>
      </c>
      <c r="M320" s="9">
        <f t="shared" si="123"/>
        <v>3</v>
      </c>
      <c r="N320" s="8">
        <f t="shared" si="124"/>
        <v>2</v>
      </c>
      <c r="O320" s="2">
        <f t="shared" si="125"/>
        <v>0.4053813857987803</v>
      </c>
      <c r="P320" s="2">
        <f t="shared" si="126"/>
        <v>0.25479860664194581</v>
      </c>
      <c r="Q320" s="2">
        <f t="shared" si="127"/>
        <v>0.32501813204212765</v>
      </c>
      <c r="R320" s="2">
        <f t="shared" si="128"/>
        <v>1.480187551714629E-2</v>
      </c>
      <c r="S320" s="1">
        <v>39684</v>
      </c>
      <c r="T320" s="1">
        <v>24943</v>
      </c>
      <c r="U320" s="1">
        <v>31817</v>
      </c>
      <c r="V320" s="1">
        <v>774</v>
      </c>
      <c r="W320" s="1">
        <v>231</v>
      </c>
      <c r="X320" s="1">
        <v>392</v>
      </c>
      <c r="Y320" s="1">
        <f t="shared" si="118"/>
        <v>52</v>
      </c>
      <c r="AS320" t="s">
        <v>546</v>
      </c>
      <c r="AT320" t="s">
        <v>1611</v>
      </c>
      <c r="AU320" s="1">
        <v>3</v>
      </c>
      <c r="AW320" s="31">
        <v>8</v>
      </c>
      <c r="AX320" s="33">
        <v>101</v>
      </c>
      <c r="AY320" s="36">
        <f t="shared" si="129"/>
        <v>8101</v>
      </c>
      <c r="BA320" s="7" t="s">
        <v>31</v>
      </c>
      <c r="BJ320" s="1">
        <v>97893</v>
      </c>
      <c r="BK320" s="1">
        <v>16165</v>
      </c>
      <c r="BM320" s="1">
        <f t="shared" si="119"/>
        <v>114058</v>
      </c>
      <c r="BZ320" s="1"/>
      <c r="CA320">
        <v>46</v>
      </c>
      <c r="CB320">
        <v>6</v>
      </c>
    </row>
    <row r="321" spans="1:80" hidden="1" outlineLevel="1" x14ac:dyDescent="0.2">
      <c r="A321" t="s">
        <v>1933</v>
      </c>
      <c r="B321" t="s">
        <v>1611</v>
      </c>
      <c r="C321" s="21">
        <v>6336</v>
      </c>
      <c r="F321" s="1">
        <f t="shared" si="116"/>
        <v>4604</v>
      </c>
      <c r="G321" s="1">
        <f t="shared" si="117"/>
        <v>3853</v>
      </c>
      <c r="H321" s="1">
        <v>3143</v>
      </c>
      <c r="I321" s="1">
        <v>3053</v>
      </c>
      <c r="J321" s="2" t="str">
        <f t="shared" si="120"/>
        <v/>
      </c>
      <c r="K321" s="2">
        <f t="shared" si="121"/>
        <v>0.66311902693310165</v>
      </c>
      <c r="L321" s="50">
        <f t="shared" si="122"/>
        <v>3</v>
      </c>
      <c r="M321" s="9">
        <f t="shared" si="123"/>
        <v>1</v>
      </c>
      <c r="N321" s="8">
        <f t="shared" si="124"/>
        <v>2</v>
      </c>
      <c r="O321" s="2">
        <f t="shared" si="125"/>
        <v>7.2411108227355303E-2</v>
      </c>
      <c r="P321" s="2">
        <f t="shared" si="126"/>
        <v>0.67376070594342075</v>
      </c>
      <c r="Q321" s="2">
        <f t="shared" si="127"/>
        <v>0.24059174669089023</v>
      </c>
      <c r="R321" s="2">
        <f t="shared" si="128"/>
        <v>1.3236439138333722E-2</v>
      </c>
      <c r="S321" s="1">
        <v>279</v>
      </c>
      <c r="T321" s="1">
        <v>2596</v>
      </c>
      <c r="U321" s="1">
        <v>927</v>
      </c>
      <c r="V321" s="1">
        <v>37</v>
      </c>
      <c r="W321" s="1">
        <v>4</v>
      </c>
      <c r="X321" s="1">
        <v>9</v>
      </c>
      <c r="Y321" s="1">
        <f t="shared" si="118"/>
        <v>1</v>
      </c>
      <c r="AS321" t="s">
        <v>1933</v>
      </c>
      <c r="AT321" t="s">
        <v>1611</v>
      </c>
      <c r="AU321" s="1">
        <v>3</v>
      </c>
      <c r="AW321" s="31">
        <v>8</v>
      </c>
      <c r="AX321" s="33">
        <v>103</v>
      </c>
      <c r="AY321" s="36">
        <f t="shared" si="129"/>
        <v>8103</v>
      </c>
      <c r="BA321" s="7" t="s">
        <v>31</v>
      </c>
      <c r="BJ321" s="1">
        <v>3853</v>
      </c>
      <c r="BK321" s="1">
        <v>751</v>
      </c>
      <c r="BM321" s="1">
        <f t="shared" si="119"/>
        <v>4604</v>
      </c>
      <c r="BZ321" s="1"/>
      <c r="CB321">
        <v>1</v>
      </c>
    </row>
    <row r="322" spans="1:80" hidden="1" outlineLevel="1" x14ac:dyDescent="0.2">
      <c r="A322" t="s">
        <v>2009</v>
      </c>
      <c r="B322" t="s">
        <v>1611</v>
      </c>
      <c r="C322" s="21">
        <v>11250</v>
      </c>
      <c r="F322" s="1">
        <f t="shared" si="116"/>
        <v>8204</v>
      </c>
      <c r="G322" s="1">
        <f t="shared" si="117"/>
        <v>6745</v>
      </c>
      <c r="H322" s="1">
        <v>5038</v>
      </c>
      <c r="I322" s="1">
        <v>4946</v>
      </c>
      <c r="J322" s="2" t="str">
        <f t="shared" si="120"/>
        <v/>
      </c>
      <c r="K322" s="2">
        <f t="shared" si="121"/>
        <v>0.60287664553876152</v>
      </c>
      <c r="L322" s="50">
        <f t="shared" si="122"/>
        <v>2</v>
      </c>
      <c r="M322" s="9">
        <f t="shared" si="123"/>
        <v>1</v>
      </c>
      <c r="N322" s="8">
        <f t="shared" si="124"/>
        <v>3</v>
      </c>
      <c r="O322" s="2">
        <f t="shared" si="125"/>
        <v>0.3015567086730912</v>
      </c>
      <c r="P322" s="2">
        <f t="shared" si="126"/>
        <v>0.39243884358784287</v>
      </c>
      <c r="Q322" s="2">
        <f t="shared" si="127"/>
        <v>0.29266123054114157</v>
      </c>
      <c r="R322" s="2">
        <f t="shared" si="128"/>
        <v>1.3343217197924306E-2</v>
      </c>
      <c r="S322" s="1">
        <v>2034</v>
      </c>
      <c r="T322" s="1">
        <v>2647</v>
      </c>
      <c r="U322" s="1">
        <v>1974</v>
      </c>
      <c r="V322" s="1">
        <v>42</v>
      </c>
      <c r="W322" s="1">
        <v>16</v>
      </c>
      <c r="X322" s="1">
        <v>30</v>
      </c>
      <c r="Y322" s="1">
        <f t="shared" si="118"/>
        <v>2</v>
      </c>
      <c r="AS322" t="s">
        <v>2009</v>
      </c>
      <c r="AT322" t="s">
        <v>1611</v>
      </c>
      <c r="AU322" s="1">
        <v>3</v>
      </c>
      <c r="AW322" s="31">
        <v>8</v>
      </c>
      <c r="AX322" s="33">
        <v>105</v>
      </c>
      <c r="AY322" s="36">
        <f t="shared" si="129"/>
        <v>8105</v>
      </c>
      <c r="BA322" s="7" t="s">
        <v>31</v>
      </c>
      <c r="BJ322" s="1">
        <v>6745</v>
      </c>
      <c r="BK322" s="1">
        <v>1459</v>
      </c>
      <c r="BM322" s="1">
        <f t="shared" si="119"/>
        <v>8204</v>
      </c>
      <c r="BZ322" s="1"/>
      <c r="CA322">
        <v>2</v>
      </c>
    </row>
    <row r="323" spans="1:80" hidden="1" outlineLevel="1" x14ac:dyDescent="0.2">
      <c r="A323" t="s">
        <v>2508</v>
      </c>
      <c r="B323" t="s">
        <v>1611</v>
      </c>
      <c r="C323" s="21">
        <v>25733</v>
      </c>
      <c r="F323" s="1">
        <f t="shared" si="116"/>
        <v>20716</v>
      </c>
      <c r="G323" s="1">
        <f t="shared" si="117"/>
        <v>17125</v>
      </c>
      <c r="H323" s="1">
        <v>13632</v>
      </c>
      <c r="I323" s="1">
        <v>13429</v>
      </c>
      <c r="J323" s="2" t="str">
        <f t="shared" si="120"/>
        <v/>
      </c>
      <c r="K323" s="2">
        <f t="shared" si="121"/>
        <v>0.64824290403552809</v>
      </c>
      <c r="L323" s="50">
        <f t="shared" si="122"/>
        <v>2</v>
      </c>
      <c r="M323" s="9">
        <f t="shared" si="123"/>
        <v>3</v>
      </c>
      <c r="N323" s="8">
        <f t="shared" si="124"/>
        <v>1</v>
      </c>
      <c r="O323" s="2">
        <f t="shared" si="125"/>
        <v>0.30014598540145987</v>
      </c>
      <c r="P323" s="2">
        <f t="shared" si="126"/>
        <v>0.25897810218978101</v>
      </c>
      <c r="Q323" s="2">
        <f t="shared" si="127"/>
        <v>0.4217226277372263</v>
      </c>
      <c r="R323" s="2">
        <f t="shared" si="128"/>
        <v>1.9153284671532822E-2</v>
      </c>
      <c r="S323" s="1">
        <v>5140</v>
      </c>
      <c r="T323" s="1">
        <v>4435</v>
      </c>
      <c r="U323" s="1">
        <v>7222</v>
      </c>
      <c r="V323" s="1">
        <v>205</v>
      </c>
      <c r="W323" s="1">
        <v>70</v>
      </c>
      <c r="X323" s="1">
        <v>49</v>
      </c>
      <c r="Y323" s="1">
        <f t="shared" si="118"/>
        <v>4</v>
      </c>
      <c r="AS323" t="s">
        <v>2508</v>
      </c>
      <c r="AT323" t="s">
        <v>1611</v>
      </c>
      <c r="AU323" s="1">
        <v>3</v>
      </c>
      <c r="AW323" s="31">
        <v>8</v>
      </c>
      <c r="AX323" s="33">
        <v>107</v>
      </c>
      <c r="AY323" s="36">
        <f t="shared" si="129"/>
        <v>8107</v>
      </c>
      <c r="BA323" s="7" t="s">
        <v>31</v>
      </c>
      <c r="BJ323" s="1">
        <v>17125</v>
      </c>
      <c r="BK323" s="1">
        <v>3591</v>
      </c>
      <c r="BM323" s="1">
        <f t="shared" si="119"/>
        <v>20716</v>
      </c>
      <c r="BZ323" s="1"/>
      <c r="CA323">
        <v>4</v>
      </c>
    </row>
    <row r="324" spans="1:80" hidden="1" outlineLevel="1" x14ac:dyDescent="0.2">
      <c r="A324" t="s">
        <v>1386</v>
      </c>
      <c r="B324" t="s">
        <v>1611</v>
      </c>
      <c r="C324" s="21">
        <v>6843</v>
      </c>
      <c r="F324" s="1">
        <f t="shared" si="116"/>
        <v>4473</v>
      </c>
      <c r="G324" s="1">
        <f t="shared" si="117"/>
        <v>3710</v>
      </c>
      <c r="H324" s="1">
        <v>2737</v>
      </c>
      <c r="I324" s="1">
        <v>2675</v>
      </c>
      <c r="J324" s="2" t="str">
        <f t="shared" si="120"/>
        <v/>
      </c>
      <c r="K324" s="2">
        <f t="shared" si="121"/>
        <v>0.59803264028616143</v>
      </c>
      <c r="L324" s="50">
        <f t="shared" si="122"/>
        <v>1</v>
      </c>
      <c r="M324" s="9">
        <f t="shared" si="123"/>
        <v>3</v>
      </c>
      <c r="N324" s="8">
        <f t="shared" si="124"/>
        <v>2</v>
      </c>
      <c r="O324" s="2">
        <f t="shared" si="125"/>
        <v>0.41752021563342318</v>
      </c>
      <c r="P324" s="2">
        <f t="shared" si="126"/>
        <v>0.21940700808625338</v>
      </c>
      <c r="Q324" s="2">
        <f t="shared" si="127"/>
        <v>0.3425876010781671</v>
      </c>
      <c r="R324" s="2">
        <f t="shared" si="128"/>
        <v>2.0485175202156314E-2</v>
      </c>
      <c r="S324" s="1">
        <v>1549</v>
      </c>
      <c r="T324" s="1">
        <v>814</v>
      </c>
      <c r="U324" s="1">
        <v>1271</v>
      </c>
      <c r="V324" s="1">
        <v>39</v>
      </c>
      <c r="W324" s="1">
        <v>22</v>
      </c>
      <c r="X324" s="1">
        <v>14</v>
      </c>
      <c r="Y324" s="1">
        <f t="shared" si="118"/>
        <v>1</v>
      </c>
      <c r="AS324" t="s">
        <v>1386</v>
      </c>
      <c r="AT324" t="s">
        <v>1611</v>
      </c>
      <c r="AU324" s="1">
        <v>3</v>
      </c>
      <c r="AW324" s="31">
        <v>8</v>
      </c>
      <c r="AX324" s="33">
        <v>109</v>
      </c>
      <c r="AY324" s="36">
        <f t="shared" si="129"/>
        <v>8109</v>
      </c>
      <c r="BA324" s="7" t="s">
        <v>31</v>
      </c>
      <c r="BJ324" s="1">
        <v>3710</v>
      </c>
      <c r="BK324" s="1">
        <v>763</v>
      </c>
      <c r="BM324" s="1">
        <f t="shared" si="119"/>
        <v>4473</v>
      </c>
      <c r="BZ324" s="1"/>
      <c r="CA324">
        <v>1</v>
      </c>
    </row>
    <row r="325" spans="1:80" hidden="1" outlineLevel="1" x14ac:dyDescent="0.2">
      <c r="A325" t="s">
        <v>276</v>
      </c>
      <c r="B325" t="s">
        <v>1611</v>
      </c>
      <c r="C325" s="21">
        <v>762</v>
      </c>
      <c r="F325" s="1">
        <f t="shared" si="116"/>
        <v>748</v>
      </c>
      <c r="G325" s="1">
        <f t="shared" si="117"/>
        <v>591</v>
      </c>
      <c r="H325" s="1">
        <v>472</v>
      </c>
      <c r="I325" s="1">
        <v>457</v>
      </c>
      <c r="J325" s="2" t="str">
        <f t="shared" si="120"/>
        <v/>
      </c>
      <c r="K325" s="2">
        <f t="shared" si="121"/>
        <v>0.61096256684491979</v>
      </c>
      <c r="L325" s="50">
        <f t="shared" si="122"/>
        <v>2</v>
      </c>
      <c r="M325" s="9">
        <f t="shared" si="123"/>
        <v>3</v>
      </c>
      <c r="N325" s="8">
        <f t="shared" si="124"/>
        <v>1</v>
      </c>
      <c r="O325" s="2">
        <f t="shared" si="125"/>
        <v>0.28087986463620979</v>
      </c>
      <c r="P325" s="2">
        <f t="shared" si="126"/>
        <v>0.19458544839255498</v>
      </c>
      <c r="Q325" s="2">
        <f t="shared" si="127"/>
        <v>0.48900169204737731</v>
      </c>
      <c r="R325" s="2">
        <f t="shared" si="128"/>
        <v>3.5532994923857864E-2</v>
      </c>
      <c r="S325" s="1">
        <v>166</v>
      </c>
      <c r="T325" s="1">
        <v>115</v>
      </c>
      <c r="U325" s="1">
        <v>289</v>
      </c>
      <c r="V325" s="1">
        <v>13</v>
      </c>
      <c r="W325" s="1">
        <v>5</v>
      </c>
      <c r="X325" s="1">
        <v>3</v>
      </c>
      <c r="Y325" s="1">
        <f t="shared" si="118"/>
        <v>0</v>
      </c>
      <c r="AS325" t="s">
        <v>276</v>
      </c>
      <c r="AT325" t="s">
        <v>1611</v>
      </c>
      <c r="AU325" s="1">
        <v>3</v>
      </c>
      <c r="AW325" s="31">
        <v>8</v>
      </c>
      <c r="AX325" s="33">
        <v>111</v>
      </c>
      <c r="AY325" s="36">
        <f t="shared" si="129"/>
        <v>8111</v>
      </c>
      <c r="BA325" s="7" t="s">
        <v>31</v>
      </c>
      <c r="BJ325" s="1">
        <v>591</v>
      </c>
      <c r="BK325" s="1">
        <v>157</v>
      </c>
      <c r="BM325" s="1">
        <f t="shared" si="119"/>
        <v>748</v>
      </c>
    </row>
    <row r="326" spans="1:80" hidden="1" outlineLevel="1" x14ac:dyDescent="0.2">
      <c r="A326" t="s">
        <v>929</v>
      </c>
      <c r="B326" t="s">
        <v>1611</v>
      </c>
      <c r="C326" s="21">
        <v>8191</v>
      </c>
      <c r="F326" s="1">
        <f t="shared" si="116"/>
        <v>6576</v>
      </c>
      <c r="G326" s="1">
        <f t="shared" si="117"/>
        <v>5341</v>
      </c>
      <c r="H326" s="1">
        <v>4175</v>
      </c>
      <c r="I326" s="1">
        <v>4097</v>
      </c>
      <c r="J326" s="2" t="str">
        <f t="shared" si="120"/>
        <v/>
      </c>
      <c r="K326" s="2">
        <f t="shared" si="121"/>
        <v>0.62302311435523117</v>
      </c>
      <c r="L326" s="50">
        <f t="shared" si="122"/>
        <v>1</v>
      </c>
      <c r="M326" s="9">
        <f t="shared" si="123"/>
        <v>3</v>
      </c>
      <c r="N326" s="8">
        <f t="shared" si="124"/>
        <v>2</v>
      </c>
      <c r="O326" s="2">
        <f t="shared" si="125"/>
        <v>0.45384759408350495</v>
      </c>
      <c r="P326" s="2">
        <f t="shared" si="126"/>
        <v>0.1582100730200337</v>
      </c>
      <c r="Q326" s="2">
        <f t="shared" si="127"/>
        <v>0.36322785995131995</v>
      </c>
      <c r="R326" s="2">
        <f t="shared" si="128"/>
        <v>2.4714472945141397E-2</v>
      </c>
      <c r="S326" s="1">
        <v>2424</v>
      </c>
      <c r="T326" s="1">
        <v>845</v>
      </c>
      <c r="U326" s="1">
        <v>1940</v>
      </c>
      <c r="V326" s="1">
        <v>61</v>
      </c>
      <c r="W326" s="1">
        <v>56</v>
      </c>
      <c r="X326" s="1">
        <v>13</v>
      </c>
      <c r="Y326" s="1">
        <f t="shared" si="118"/>
        <v>2</v>
      </c>
      <c r="AS326" t="s">
        <v>929</v>
      </c>
      <c r="AT326" t="s">
        <v>1611</v>
      </c>
      <c r="AU326" s="1">
        <v>3</v>
      </c>
      <c r="AW326" s="31">
        <v>8</v>
      </c>
      <c r="AX326" s="33">
        <v>113</v>
      </c>
      <c r="AY326" s="36">
        <f t="shared" si="129"/>
        <v>8113</v>
      </c>
      <c r="BA326" s="7" t="s">
        <v>31</v>
      </c>
      <c r="BJ326" s="1">
        <v>5341</v>
      </c>
      <c r="BK326" s="1">
        <v>1235</v>
      </c>
      <c r="BM326" s="1">
        <f t="shared" si="119"/>
        <v>6576</v>
      </c>
      <c r="BZ326" s="1"/>
      <c r="CA326">
        <v>2</v>
      </c>
    </row>
    <row r="327" spans="1:80" hidden="1" outlineLevel="1" x14ac:dyDescent="0.2">
      <c r="A327" t="s">
        <v>645</v>
      </c>
      <c r="B327" t="s">
        <v>1611</v>
      </c>
      <c r="C327" s="21">
        <v>2303</v>
      </c>
      <c r="F327" s="1">
        <f t="shared" si="116"/>
        <v>1843</v>
      </c>
      <c r="G327" s="1">
        <f t="shared" si="117"/>
        <v>1541</v>
      </c>
      <c r="H327" s="1">
        <v>1274</v>
      </c>
      <c r="I327" s="1">
        <v>1204</v>
      </c>
      <c r="J327" s="2" t="str">
        <f t="shared" si="120"/>
        <v/>
      </c>
      <c r="K327" s="2">
        <f t="shared" si="121"/>
        <v>0.6532826912642431</v>
      </c>
      <c r="L327" s="50">
        <f t="shared" si="122"/>
        <v>3</v>
      </c>
      <c r="M327" s="9">
        <f t="shared" si="123"/>
        <v>1</v>
      </c>
      <c r="N327" s="8">
        <f t="shared" si="124"/>
        <v>2</v>
      </c>
      <c r="O327" s="2">
        <f t="shared" si="125"/>
        <v>0.16742375081116159</v>
      </c>
      <c r="P327" s="2">
        <f t="shared" si="126"/>
        <v>0.56586632057105779</v>
      </c>
      <c r="Q327" s="2">
        <f t="shared" si="127"/>
        <v>0.2582738481505516</v>
      </c>
      <c r="R327" s="2">
        <f t="shared" si="128"/>
        <v>8.4360804672290457E-3</v>
      </c>
      <c r="S327" s="1">
        <v>258</v>
      </c>
      <c r="T327" s="1">
        <v>872</v>
      </c>
      <c r="U327" s="1">
        <v>398</v>
      </c>
      <c r="V327" s="1">
        <v>4</v>
      </c>
      <c r="W327" s="1">
        <v>1</v>
      </c>
      <c r="X327" s="1">
        <v>8</v>
      </c>
      <c r="Y327" s="1">
        <f t="shared" si="118"/>
        <v>0</v>
      </c>
      <c r="AS327" t="s">
        <v>645</v>
      </c>
      <c r="AT327" t="s">
        <v>1611</v>
      </c>
      <c r="AU327" s="1">
        <v>4</v>
      </c>
      <c r="AW327" s="31">
        <v>8</v>
      </c>
      <c r="AX327" s="33">
        <v>115</v>
      </c>
      <c r="AY327" s="36">
        <f t="shared" si="129"/>
        <v>8115</v>
      </c>
      <c r="BA327" s="7" t="s">
        <v>31</v>
      </c>
      <c r="BJ327" s="1">
        <v>1541</v>
      </c>
      <c r="BK327" s="1">
        <v>302</v>
      </c>
      <c r="BM327" s="1">
        <f t="shared" si="119"/>
        <v>1843</v>
      </c>
      <c r="BZ327" s="1"/>
    </row>
    <row r="328" spans="1:80" hidden="1" outlineLevel="1" x14ac:dyDescent="0.2">
      <c r="A328" t="s">
        <v>109</v>
      </c>
      <c r="B328" t="s">
        <v>1611</v>
      </c>
      <c r="C328" s="21">
        <v>31007</v>
      </c>
      <c r="F328" s="1">
        <f t="shared" si="116"/>
        <v>27416</v>
      </c>
      <c r="G328" s="1">
        <f t="shared" si="117"/>
        <v>19334</v>
      </c>
      <c r="H328" s="1">
        <v>19767</v>
      </c>
      <c r="I328" s="1">
        <v>13960</v>
      </c>
      <c r="J328" s="2" t="str">
        <f t="shared" si="120"/>
        <v/>
      </c>
      <c r="K328" s="2">
        <f t="shared" si="121"/>
        <v>0.50919171286839804</v>
      </c>
      <c r="L328" s="50">
        <f t="shared" si="122"/>
        <v>2</v>
      </c>
      <c r="M328" s="9">
        <f t="shared" si="123"/>
        <v>3</v>
      </c>
      <c r="N328" s="8">
        <f t="shared" si="124"/>
        <v>1</v>
      </c>
      <c r="O328" s="2">
        <f t="shared" si="125"/>
        <v>0.31323057825592221</v>
      </c>
      <c r="P328" s="2">
        <f t="shared" si="126"/>
        <v>0.20637219406227372</v>
      </c>
      <c r="Q328" s="2">
        <f t="shared" si="127"/>
        <v>0.4611047894900176</v>
      </c>
      <c r="R328" s="2">
        <f t="shared" si="128"/>
        <v>1.9292438191786554E-2</v>
      </c>
      <c r="S328" s="1">
        <v>6056</v>
      </c>
      <c r="T328" s="1">
        <v>3990</v>
      </c>
      <c r="U328" s="1">
        <v>8915</v>
      </c>
      <c r="V328" s="1">
        <v>234</v>
      </c>
      <c r="W328" s="1">
        <v>87</v>
      </c>
      <c r="X328" s="1">
        <v>40</v>
      </c>
      <c r="Y328" s="1">
        <f t="shared" si="118"/>
        <v>12</v>
      </c>
      <c r="AS328" t="s">
        <v>109</v>
      </c>
      <c r="AT328" t="s">
        <v>1611</v>
      </c>
      <c r="AU328" s="1">
        <v>2</v>
      </c>
      <c r="AW328" s="31">
        <v>8</v>
      </c>
      <c r="AX328" s="33">
        <v>117</v>
      </c>
      <c r="AY328" s="36">
        <f t="shared" si="129"/>
        <v>8117</v>
      </c>
      <c r="BA328" s="7" t="s">
        <v>31</v>
      </c>
      <c r="BJ328" s="1">
        <v>19334</v>
      </c>
      <c r="BK328" s="1">
        <v>8082</v>
      </c>
      <c r="BM328" s="1">
        <f t="shared" si="119"/>
        <v>27416</v>
      </c>
      <c r="BZ328" s="1"/>
      <c r="CA328">
        <v>12</v>
      </c>
    </row>
    <row r="329" spans="1:80" hidden="1" outlineLevel="1" x14ac:dyDescent="0.2">
      <c r="A329" t="s">
        <v>110</v>
      </c>
      <c r="B329" t="s">
        <v>1611</v>
      </c>
      <c r="C329" s="21">
        <v>25083</v>
      </c>
      <c r="F329" s="1">
        <f t="shared" si="116"/>
        <v>20590</v>
      </c>
      <c r="G329" s="1">
        <f t="shared" si="117"/>
        <v>16787</v>
      </c>
      <c r="H329" s="1">
        <v>13041</v>
      </c>
      <c r="I329" s="1">
        <v>12848</v>
      </c>
      <c r="J329" s="2" t="str">
        <f t="shared" si="120"/>
        <v/>
      </c>
      <c r="K329" s="2">
        <f t="shared" si="121"/>
        <v>0.62399222923749398</v>
      </c>
      <c r="L329" s="50">
        <f t="shared" si="122"/>
        <v>3</v>
      </c>
      <c r="M329" s="9">
        <f t="shared" si="123"/>
        <v>1</v>
      </c>
      <c r="N329" s="8">
        <f t="shared" si="124"/>
        <v>2</v>
      </c>
      <c r="O329" s="2">
        <f t="shared" si="125"/>
        <v>0.15815809852862334</v>
      </c>
      <c r="P329" s="2">
        <f t="shared" si="126"/>
        <v>0.48227795317805444</v>
      </c>
      <c r="Q329" s="2">
        <f t="shared" si="127"/>
        <v>0.33954846011794843</v>
      </c>
      <c r="R329" s="2">
        <f t="shared" si="128"/>
        <v>2.0015488175373852E-2</v>
      </c>
      <c r="S329" s="1">
        <v>2655</v>
      </c>
      <c r="T329" s="1">
        <v>8096</v>
      </c>
      <c r="U329" s="1">
        <v>5700</v>
      </c>
      <c r="V329" s="1">
        <v>210</v>
      </c>
      <c r="W329" s="1">
        <v>47</v>
      </c>
      <c r="X329" s="1">
        <v>73</v>
      </c>
      <c r="Y329" s="1">
        <f t="shared" si="118"/>
        <v>6</v>
      </c>
      <c r="AS329" t="s">
        <v>110</v>
      </c>
      <c r="AT329" t="s">
        <v>1611</v>
      </c>
      <c r="AU329" s="1">
        <v>5</v>
      </c>
      <c r="AW329" s="31">
        <v>8</v>
      </c>
      <c r="AX329" s="33">
        <v>119</v>
      </c>
      <c r="AY329" s="36">
        <f t="shared" si="129"/>
        <v>8119</v>
      </c>
      <c r="BA329" s="7" t="s">
        <v>31</v>
      </c>
      <c r="BJ329" s="1">
        <v>16787</v>
      </c>
      <c r="BK329" s="1">
        <v>3803</v>
      </c>
      <c r="BM329" s="1">
        <f t="shared" si="119"/>
        <v>20590</v>
      </c>
      <c r="BZ329" s="1"/>
      <c r="CA329">
        <v>4</v>
      </c>
      <c r="CB329">
        <v>2</v>
      </c>
    </row>
    <row r="330" spans="1:80" hidden="1" outlineLevel="1" x14ac:dyDescent="0.2">
      <c r="A330" t="s">
        <v>2086</v>
      </c>
      <c r="B330" t="s">
        <v>1611</v>
      </c>
      <c r="C330" s="21">
        <v>4909</v>
      </c>
      <c r="F330" s="1">
        <f t="shared" si="116"/>
        <v>3410</v>
      </c>
      <c r="G330" s="1">
        <f t="shared" si="117"/>
        <v>3003</v>
      </c>
      <c r="H330" s="1">
        <v>2460</v>
      </c>
      <c r="I330" s="1">
        <v>2404</v>
      </c>
      <c r="J330" s="2" t="str">
        <f t="shared" si="120"/>
        <v/>
      </c>
      <c r="K330" s="2">
        <f t="shared" si="121"/>
        <v>0.70498533724340173</v>
      </c>
      <c r="L330" s="50">
        <f t="shared" si="122"/>
        <v>3</v>
      </c>
      <c r="M330" s="9">
        <f t="shared" si="123"/>
        <v>1</v>
      </c>
      <c r="N330" s="8">
        <f t="shared" si="124"/>
        <v>2</v>
      </c>
      <c r="O330" s="2">
        <f t="shared" si="125"/>
        <v>8.3916083916083919E-2</v>
      </c>
      <c r="P330" s="2">
        <f t="shared" si="126"/>
        <v>0.71195471195471194</v>
      </c>
      <c r="Q330" s="2">
        <f t="shared" si="127"/>
        <v>0.19180819180819181</v>
      </c>
      <c r="R330" s="2">
        <f t="shared" si="128"/>
        <v>1.2321012321012292E-2</v>
      </c>
      <c r="S330" s="1">
        <v>252</v>
      </c>
      <c r="T330" s="1">
        <v>2138</v>
      </c>
      <c r="U330" s="1">
        <v>576</v>
      </c>
      <c r="V330" s="1">
        <v>18</v>
      </c>
      <c r="W330" s="1">
        <v>1</v>
      </c>
      <c r="X330" s="1">
        <v>16</v>
      </c>
      <c r="Y330" s="1">
        <f t="shared" si="118"/>
        <v>2</v>
      </c>
      <c r="AS330" t="s">
        <v>2086</v>
      </c>
      <c r="AT330" t="s">
        <v>1611</v>
      </c>
      <c r="AU330" s="1">
        <v>4</v>
      </c>
      <c r="AW330" s="31">
        <v>8</v>
      </c>
      <c r="AX330" s="33">
        <v>121</v>
      </c>
      <c r="AY330" s="36">
        <f t="shared" si="129"/>
        <v>8121</v>
      </c>
      <c r="BA330" s="7" t="s">
        <v>31</v>
      </c>
      <c r="BJ330" s="1">
        <v>3003</v>
      </c>
      <c r="BK330" s="1">
        <v>407</v>
      </c>
      <c r="BM330" s="1">
        <f t="shared" si="119"/>
        <v>3410</v>
      </c>
      <c r="BZ330" s="1"/>
      <c r="CA330">
        <v>1</v>
      </c>
      <c r="CB330">
        <v>1</v>
      </c>
    </row>
    <row r="331" spans="1:80" hidden="1" outlineLevel="1" x14ac:dyDescent="0.2">
      <c r="A331" t="s">
        <v>1243</v>
      </c>
      <c r="B331" t="s">
        <v>1611</v>
      </c>
      <c r="C331" s="21">
        <v>314305</v>
      </c>
      <c r="F331" s="1">
        <f t="shared" si="116"/>
        <v>196548</v>
      </c>
      <c r="G331" s="1">
        <f t="shared" si="117"/>
        <v>169380</v>
      </c>
      <c r="H331" s="1">
        <v>129351</v>
      </c>
      <c r="I331" s="1">
        <v>125049</v>
      </c>
      <c r="J331" s="2" t="str">
        <f t="shared" si="120"/>
        <v/>
      </c>
      <c r="K331" s="2">
        <f t="shared" si="121"/>
        <v>0.63622626533976434</v>
      </c>
      <c r="L331" s="50">
        <f t="shared" si="122"/>
        <v>3</v>
      </c>
      <c r="M331" s="9">
        <f t="shared" si="123"/>
        <v>2</v>
      </c>
      <c r="N331" s="8">
        <f t="shared" si="124"/>
        <v>1</v>
      </c>
      <c r="O331" s="2">
        <f t="shared" si="125"/>
        <v>0.22351517298382337</v>
      </c>
      <c r="P331" s="2">
        <f t="shared" si="126"/>
        <v>0.37605384342897624</v>
      </c>
      <c r="Q331" s="2">
        <f t="shared" si="127"/>
        <v>0.38313850513637976</v>
      </c>
      <c r="R331" s="2">
        <f t="shared" si="128"/>
        <v>1.7292478450820603E-2</v>
      </c>
      <c r="S331" s="1">
        <v>37859</v>
      </c>
      <c r="T331" s="1">
        <v>63696</v>
      </c>
      <c r="U331" s="1">
        <v>64896</v>
      </c>
      <c r="V331" s="1">
        <v>1846</v>
      </c>
      <c r="W331" s="1">
        <v>318</v>
      </c>
      <c r="X331" s="1">
        <v>669</v>
      </c>
      <c r="Y331" s="1">
        <f t="shared" si="118"/>
        <v>96</v>
      </c>
      <c r="AS331" t="s">
        <v>1243</v>
      </c>
      <c r="AT331" t="s">
        <v>1611</v>
      </c>
      <c r="AU331" s="1">
        <v>4</v>
      </c>
      <c r="AW331" s="31">
        <v>8</v>
      </c>
      <c r="AX331" s="33">
        <v>123</v>
      </c>
      <c r="AY331" s="36">
        <f t="shared" si="129"/>
        <v>8123</v>
      </c>
      <c r="BA331" s="7" t="s">
        <v>31</v>
      </c>
      <c r="BJ331" s="1">
        <v>169380</v>
      </c>
      <c r="BK331" s="1">
        <v>27168</v>
      </c>
      <c r="BM331" s="1">
        <f t="shared" si="119"/>
        <v>196548</v>
      </c>
      <c r="BZ331" s="1"/>
      <c r="CA331">
        <v>69</v>
      </c>
      <c r="CB331">
        <v>27</v>
      </c>
    </row>
    <row r="332" spans="1:80" hidden="1" outlineLevel="1" x14ac:dyDescent="0.2">
      <c r="A332" t="s">
        <v>2671</v>
      </c>
      <c r="B332" t="s">
        <v>1611</v>
      </c>
      <c r="C332" s="21">
        <v>10020</v>
      </c>
      <c r="F332" s="1">
        <f t="shared" si="116"/>
        <v>6102</v>
      </c>
      <c r="G332" s="1">
        <f t="shared" si="117"/>
        <v>5431</v>
      </c>
      <c r="H332" s="1">
        <v>4209</v>
      </c>
      <c r="I332" s="1">
        <v>4095</v>
      </c>
      <c r="J332" s="2" t="str">
        <f t="shared" si="120"/>
        <v/>
      </c>
      <c r="K332" s="2">
        <f t="shared" si="121"/>
        <v>0.67109144542772858</v>
      </c>
      <c r="L332" s="50">
        <f t="shared" si="122"/>
        <v>3</v>
      </c>
      <c r="M332" s="9">
        <f t="shared" si="123"/>
        <v>1</v>
      </c>
      <c r="N332" s="8">
        <f t="shared" si="124"/>
        <v>2</v>
      </c>
      <c r="O332" s="2">
        <f t="shared" si="125"/>
        <v>0.12852145092984718</v>
      </c>
      <c r="P332" s="2">
        <f t="shared" si="126"/>
        <v>0.55330510034984348</v>
      </c>
      <c r="Q332" s="2">
        <f t="shared" si="127"/>
        <v>0.30675750322224266</v>
      </c>
      <c r="R332" s="2">
        <f t="shared" si="128"/>
        <v>1.1415945498066737E-2</v>
      </c>
      <c r="S332" s="1">
        <v>698</v>
      </c>
      <c r="T332" s="1">
        <v>3005</v>
      </c>
      <c r="U332" s="1">
        <v>1666</v>
      </c>
      <c r="V332" s="1">
        <v>28</v>
      </c>
      <c r="W332" s="1">
        <v>3</v>
      </c>
      <c r="X332" s="1">
        <v>27</v>
      </c>
      <c r="Y332" s="1">
        <f t="shared" si="118"/>
        <v>4</v>
      </c>
      <c r="AS332" t="s">
        <v>2671</v>
      </c>
      <c r="AT332" t="s">
        <v>1611</v>
      </c>
      <c r="AU332" s="1">
        <v>4</v>
      </c>
      <c r="AW332" s="31">
        <v>8</v>
      </c>
      <c r="AX332" s="33">
        <v>125</v>
      </c>
      <c r="AY332" s="36">
        <f t="shared" si="129"/>
        <v>8125</v>
      </c>
      <c r="BA332" s="7" t="s">
        <v>31</v>
      </c>
      <c r="BJ332" s="1">
        <v>5431</v>
      </c>
      <c r="BK332" s="1">
        <v>671</v>
      </c>
      <c r="BM332" s="1">
        <f t="shared" si="119"/>
        <v>6102</v>
      </c>
      <c r="BZ332" s="1"/>
      <c r="CA332">
        <v>3</v>
      </c>
      <c r="CB332">
        <v>1</v>
      </c>
    </row>
    <row r="333" spans="1:80" collapsed="1" x14ac:dyDescent="0.2">
      <c r="A333" t="s">
        <v>2072</v>
      </c>
      <c r="B333" t="s">
        <v>2343</v>
      </c>
      <c r="C333" s="21">
        <f>SUM(C269:C332)</f>
        <v>5695564</v>
      </c>
      <c r="D333" s="56">
        <v>4353000</v>
      </c>
      <c r="E333" s="56">
        <v>4029000</v>
      </c>
      <c r="F333" s="1">
        <f>SUM(F269:F332)</f>
        <v>3955711</v>
      </c>
      <c r="G333" s="1">
        <f>SUM(G269:G332)</f>
        <v>3354273</v>
      </c>
      <c r="H333" s="1">
        <f>SUM(H269:H332)</f>
        <v>2583580</v>
      </c>
      <c r="I333" s="1">
        <v>2513907</v>
      </c>
      <c r="J333" s="2">
        <f>IF(D333&gt;0,I333/D333,"")</f>
        <v>0.57751137146795317</v>
      </c>
      <c r="K333" s="2">
        <f t="shared" si="121"/>
        <v>0.63551331227180141</v>
      </c>
      <c r="L333" s="50">
        <f t="shared" si="122"/>
        <v>2</v>
      </c>
      <c r="M333" s="9">
        <f t="shared" si="123"/>
        <v>3</v>
      </c>
      <c r="N333" s="8">
        <f t="shared" si="124"/>
        <v>1</v>
      </c>
      <c r="O333" s="2">
        <f t="shared" si="125"/>
        <v>0.30899721042383849</v>
      </c>
      <c r="P333" s="2">
        <f t="shared" si="126"/>
        <v>0.29498046223429042</v>
      </c>
      <c r="Q333" s="2">
        <f t="shared" si="127"/>
        <v>0.37835083787157453</v>
      </c>
      <c r="R333" s="2">
        <f>IF(SUM($S333:$AO333)=0,"-",(1-O333-P333-Q333))</f>
        <v>1.7671489470296509E-2</v>
      </c>
      <c r="S333" s="1">
        <f t="shared" ref="S333:Y333" si="130">SUM(S269:S332)</f>
        <v>1036461</v>
      </c>
      <c r="T333" s="1">
        <f t="shared" si="130"/>
        <v>989445</v>
      </c>
      <c r="U333" s="1">
        <f t="shared" si="130"/>
        <v>1269092</v>
      </c>
      <c r="V333" s="1">
        <f t="shared" si="130"/>
        <v>38444</v>
      </c>
      <c r="W333" s="1">
        <f t="shared" si="130"/>
        <v>9412</v>
      </c>
      <c r="X333" s="1">
        <f>SUM(X269:X332)</f>
        <v>9803</v>
      </c>
      <c r="Y333" s="1">
        <f t="shared" si="130"/>
        <v>1616</v>
      </c>
      <c r="AS333" t="s">
        <v>2072</v>
      </c>
      <c r="AT333" t="s">
        <v>2343</v>
      </c>
      <c r="AW333" s="31">
        <v>8</v>
      </c>
      <c r="AX333" s="33"/>
      <c r="AY333" s="31">
        <v>8</v>
      </c>
      <c r="BA333" s="7" t="s">
        <v>2146</v>
      </c>
      <c r="BJ333" s="1">
        <f>SUM(BJ269:BJ332)</f>
        <v>3354273</v>
      </c>
      <c r="BK333" s="1">
        <f>SUM(BK269:BK332)</f>
        <v>601438</v>
      </c>
      <c r="BM333" s="1">
        <f>SUM(BM269:BM332)</f>
        <v>3955711</v>
      </c>
      <c r="BZ333" s="1"/>
      <c r="CA333" s="1">
        <f>SUM(CA269:CA332)</f>
        <v>1345</v>
      </c>
      <c r="CB333" s="1">
        <f>SUM(CB269:CB332)</f>
        <v>271</v>
      </c>
    </row>
    <row r="334" spans="1:80" x14ac:dyDescent="0.2">
      <c r="C334" s="21"/>
      <c r="J334" s="2"/>
      <c r="K334" s="2"/>
      <c r="L334" s="50"/>
      <c r="M334" s="9"/>
      <c r="N334" s="8"/>
      <c r="AW334" s="31"/>
      <c r="AX334" s="33"/>
      <c r="AY334" s="36"/>
    </row>
    <row r="335" spans="1:80" hidden="1" outlineLevel="1" x14ac:dyDescent="0.2">
      <c r="A335" t="s">
        <v>2591</v>
      </c>
      <c r="B335" t="s">
        <v>736</v>
      </c>
      <c r="C335" s="21">
        <v>943823</v>
      </c>
      <c r="F335" s="1">
        <f>SUMIF('Town VTO'!$AH$3:$AH$171,$AY335,'Town VTO'!E$3:E$171)</f>
        <v>589429</v>
      </c>
      <c r="G335" s="1">
        <f>SUMIF('Town VTO'!$AH$3:$AH$171,$AY335,'Town VTO'!F$3:F$171)</f>
        <v>568246</v>
      </c>
      <c r="H335" s="1">
        <f>SUMIF('Town VTO'!$AH$3:$AH$171,$AY335,'Town VTO'!G$3:G$171)</f>
        <v>360985</v>
      </c>
      <c r="I335" s="1">
        <v>350211</v>
      </c>
      <c r="J335" s="2" t="str">
        <f t="shared" ref="J335:J343" si="131">IF(D335&gt;0,I335/D335,"")</f>
        <v/>
      </c>
      <c r="K335" s="2">
        <f t="shared" ref="K335:K343" si="132">IF(F335&gt;0,I335/F335,"")</f>
        <v>0.59415298534683569</v>
      </c>
      <c r="L335" s="50">
        <f t="shared" ref="L335:L343" si="133">IF(S335&gt;0,RANK(S335,$S335:$AP335),"")</f>
        <v>2</v>
      </c>
      <c r="M335" s="9">
        <f t="shared" ref="M335:M343" si="134">IF(T335&gt;0,RANK(T335,$S335:$AP335),"")</f>
        <v>3</v>
      </c>
      <c r="N335" s="8">
        <f t="shared" ref="N335:N343" si="135">IF(U335&gt;0,RANK(U335,$S335:$AP335),"")</f>
        <v>1</v>
      </c>
      <c r="O335" s="2">
        <f t="shared" ref="O335:O343" si="136">IF(SUM($S335:$AO335)=0,"-",S335/SUM($S335:$AO335))</f>
        <v>0.36034200582658205</v>
      </c>
      <c r="P335" s="2">
        <f t="shared" ref="P335:P343" si="137">IF(SUM($S335:$AO335)=0,"-",T335/SUM($S335:$AO335))</f>
        <v>0.23602444823899271</v>
      </c>
      <c r="Q335" s="2">
        <f t="shared" ref="Q335:Q343" si="138">IF(SUM($S335:$AO335)=0,"-",U335/SUM($S335:$AO335))</f>
        <v>0.3887071406660319</v>
      </c>
      <c r="R335" s="2">
        <f t="shared" ref="R335:R343" si="139">IF(SUM($S335:$AO335)=0,"-",(1-O335-P335-Q335))</f>
        <v>1.4926405268393339E-2</v>
      </c>
      <c r="S335" s="1">
        <f>SUMIF('Town VTO'!$AH$3:$AH$171,$AY335,'Town VTO'!R$3:R$171)</f>
        <v>203221</v>
      </c>
      <c r="T335" s="1">
        <f>SUMIF('Town VTO'!$AH$3:$AH$171,$AY335,'Town VTO'!S$3:S$171)</f>
        <v>133110</v>
      </c>
      <c r="U335" s="1">
        <f>SUMIF('Town VTO'!$AH$3:$AH$171,$AY335,'Town VTO'!T$3:T$171)</f>
        <v>219218</v>
      </c>
      <c r="Y335" s="1">
        <f>SUMIF('Town VTO'!$AH$3:$AH$171,$AY335,'Town VTO'!W$3:W$171)</f>
        <v>8418</v>
      </c>
      <c r="AS335" t="s">
        <v>2591</v>
      </c>
      <c r="AT335" t="s">
        <v>736</v>
      </c>
      <c r="AU335">
        <v>0</v>
      </c>
      <c r="AW335" s="31">
        <v>9</v>
      </c>
      <c r="AX335" s="33">
        <v>1</v>
      </c>
      <c r="AY335" s="36">
        <f t="shared" ref="AY335:AY342" si="140">1000*AW335+AX335</f>
        <v>9001</v>
      </c>
      <c r="BA335" s="7" t="s">
        <v>31</v>
      </c>
      <c r="BG335" s="1">
        <f>SUMIF('Town VTO'!$AH$3:$AH$171,$AY335,'Town VTO'!AO$3:AO$171)</f>
        <v>564155</v>
      </c>
      <c r="BH335" s="1">
        <f>SUMIF('Town VTO'!$AH$3:$AH$171,$AY335,'Town VTO'!AP$3:AP$171)</f>
        <v>4091</v>
      </c>
      <c r="BJ335" s="1">
        <f>SUMIF('Town VTO'!$AH$3:$AH$171,$AY335,'Town VTO'!AR$3:AR$171)</f>
        <v>563967</v>
      </c>
      <c r="BK335" s="1">
        <f>SUMIF('Town VTO'!$AH$3:$AH$171,$AY335,'Town VTO'!AS$3:AS$171)</f>
        <v>25462</v>
      </c>
      <c r="BM335" s="1">
        <f>SUM(BJ335:BL335)</f>
        <v>589429</v>
      </c>
      <c r="BO335" s="1">
        <f t="shared" ref="BO335:BO342" si="141">H335</f>
        <v>360985</v>
      </c>
      <c r="BP335" s="1">
        <f>BO335-BR335</f>
        <v>334306</v>
      </c>
      <c r="BR335" s="1">
        <f>SUMIF('Town VTO'!$AH$3:$AH$171,$AY335,'Town VTO'!AX$3:AX$171)</f>
        <v>26679</v>
      </c>
    </row>
    <row r="336" spans="1:80" hidden="1" outlineLevel="1" x14ac:dyDescent="0.2">
      <c r="A336" t="s">
        <v>1918</v>
      </c>
      <c r="B336" t="s">
        <v>736</v>
      </c>
      <c r="C336" s="21">
        <v>892697</v>
      </c>
      <c r="F336" s="1">
        <f>SUMIF('Town VTO'!$AH$3:$AH$171,$AY336,'Town VTO'!E$3:E$171)</f>
        <v>566091</v>
      </c>
      <c r="G336" s="1">
        <f>SUMIF('Town VTO'!$AH$3:$AH$171,$AY336,'Town VTO'!F$3:F$171)</f>
        <v>542602</v>
      </c>
      <c r="H336" s="1">
        <f>SUMIF('Town VTO'!$AH$3:$AH$171,$AY336,'Town VTO'!G$3:G$171)</f>
        <v>349887</v>
      </c>
      <c r="I336" s="1">
        <v>338527</v>
      </c>
      <c r="J336" s="2" t="str">
        <f t="shared" si="131"/>
        <v/>
      </c>
      <c r="K336" s="2">
        <f t="shared" si="132"/>
        <v>0.59800809410501143</v>
      </c>
      <c r="L336" s="50">
        <f t="shared" si="133"/>
        <v>1</v>
      </c>
      <c r="M336" s="9">
        <f t="shared" si="134"/>
        <v>3</v>
      </c>
      <c r="N336" s="8">
        <f t="shared" si="135"/>
        <v>2</v>
      </c>
      <c r="O336" s="2">
        <f t="shared" si="136"/>
        <v>0.41301531902714977</v>
      </c>
      <c r="P336" s="2">
        <f t="shared" si="137"/>
        <v>0.18789456762728843</v>
      </c>
      <c r="Q336" s="2">
        <f t="shared" si="138"/>
        <v>0.3847895050818731</v>
      </c>
      <c r="R336" s="2">
        <f t="shared" si="139"/>
        <v>1.4300608263688785E-2</v>
      </c>
      <c r="S336" s="1">
        <f>SUMIF('Town VTO'!$AH$3:$AH$171,$AY336,'Town VTO'!R$3:R$171)</f>
        <v>222239</v>
      </c>
      <c r="T336" s="1">
        <f>SUMIF('Town VTO'!$AH$3:$AH$171,$AY336,'Town VTO'!S$3:S$171)</f>
        <v>101104</v>
      </c>
      <c r="U336" s="1">
        <f>SUMIF('Town VTO'!$AH$3:$AH$171,$AY336,'Town VTO'!T$3:T$171)</f>
        <v>207051</v>
      </c>
      <c r="Y336" s="1">
        <f>SUMIF('Town VTO'!$AH$3:$AH$171,$AY336,'Town VTO'!W$3:W$171)</f>
        <v>7695</v>
      </c>
      <c r="AS336" t="s">
        <v>1918</v>
      </c>
      <c r="AT336" t="s">
        <v>736</v>
      </c>
      <c r="AU336">
        <v>0</v>
      </c>
      <c r="AW336" s="31">
        <v>9</v>
      </c>
      <c r="AX336" s="33">
        <v>3</v>
      </c>
      <c r="AY336" s="36">
        <f t="shared" si="140"/>
        <v>9003</v>
      </c>
      <c r="BA336" s="7" t="s">
        <v>31</v>
      </c>
      <c r="BG336" s="1">
        <f>SUMIF('Town VTO'!$AH$3:$AH$171,$AY336,'Town VTO'!AO$3:AO$171)</f>
        <v>537933</v>
      </c>
      <c r="BH336" s="1">
        <f>SUMIF('Town VTO'!$AH$3:$AH$171,$AY336,'Town VTO'!AP$3:AP$171)</f>
        <v>4669</v>
      </c>
      <c r="BJ336" s="1">
        <f>SUMIF('Town VTO'!$AH$3:$AH$171,$AY336,'Town VTO'!AR$3:AR$171)</f>
        <v>538089</v>
      </c>
      <c r="BK336" s="1">
        <f>SUMIF('Town VTO'!$AH$3:$AH$171,$AY336,'Town VTO'!AS$3:AS$171)</f>
        <v>28002</v>
      </c>
      <c r="BM336" s="1">
        <f t="shared" ref="BM336:BM342" si="142">SUM(BJ336:BL336)</f>
        <v>566091</v>
      </c>
      <c r="BO336" s="1">
        <f t="shared" si="141"/>
        <v>349887</v>
      </c>
      <c r="BP336" s="1">
        <f t="shared" ref="BP336:BP342" si="143">BO336-BR336</f>
        <v>329248</v>
      </c>
      <c r="BR336" s="1">
        <f>SUMIF('Town VTO'!$AH$3:$AH$171,$AY336,'Town VTO'!AX$3:AX$171)</f>
        <v>20639</v>
      </c>
    </row>
    <row r="337" spans="1:83" hidden="1" outlineLevel="1" x14ac:dyDescent="0.2">
      <c r="A337" t="s">
        <v>1162</v>
      </c>
      <c r="B337" t="s">
        <v>736</v>
      </c>
      <c r="C337" s="21">
        <v>181111</v>
      </c>
      <c r="F337" s="1">
        <f>SUMIF('Town VTO'!$AH$3:$AH$171,$AY337,'Town VTO'!E$3:E$171)</f>
        <v>127706</v>
      </c>
      <c r="G337" s="1">
        <f>SUMIF('Town VTO'!$AH$3:$AH$171,$AY337,'Town VTO'!F$3:F$171)</f>
        <v>123943</v>
      </c>
      <c r="H337" s="1">
        <f>SUMIF('Town VTO'!$AH$3:$AH$171,$AY337,'Town VTO'!G$3:G$171)</f>
        <v>86545</v>
      </c>
      <c r="I337" s="1">
        <v>83863</v>
      </c>
      <c r="J337" s="2" t="str">
        <f t="shared" si="131"/>
        <v/>
      </c>
      <c r="K337" s="2">
        <f t="shared" si="132"/>
        <v>0.65668801779086339</v>
      </c>
      <c r="L337" s="50">
        <f t="shared" si="133"/>
        <v>3</v>
      </c>
      <c r="M337" s="9">
        <f t="shared" si="134"/>
        <v>2</v>
      </c>
      <c r="N337" s="8">
        <f t="shared" si="135"/>
        <v>1</v>
      </c>
      <c r="O337" s="2">
        <f t="shared" si="136"/>
        <v>0.27590712471290951</v>
      </c>
      <c r="P337" s="2">
        <f t="shared" si="137"/>
        <v>0.28840519725042402</v>
      </c>
      <c r="Q337" s="2">
        <f t="shared" si="138"/>
        <v>0.41913990537173651</v>
      </c>
      <c r="R337" s="2">
        <f t="shared" si="139"/>
        <v>1.6547772664930016E-2</v>
      </c>
      <c r="S337" s="1">
        <f>SUMIF('Town VTO'!$AH$3:$AH$171,$AY337,'Town VTO'!R$3:R$171)</f>
        <v>33997</v>
      </c>
      <c r="T337" s="1">
        <f>SUMIF('Town VTO'!$AH$3:$AH$171,$AY337,'Town VTO'!S$3:S$171)</f>
        <v>35537</v>
      </c>
      <c r="U337" s="1">
        <f>SUMIF('Town VTO'!$AH$3:$AH$171,$AY337,'Town VTO'!T$3:T$171)</f>
        <v>51646</v>
      </c>
      <c r="Y337" s="1">
        <f>SUMIF('Town VTO'!$AH$3:$AH$171,$AY337,'Town VTO'!W$3:W$171)</f>
        <v>2039</v>
      </c>
      <c r="AS337" t="s">
        <v>1162</v>
      </c>
      <c r="AT337" t="s">
        <v>736</v>
      </c>
      <c r="AU337">
        <v>0</v>
      </c>
      <c r="AW337" s="31">
        <v>9</v>
      </c>
      <c r="AX337" s="33">
        <v>5</v>
      </c>
      <c r="AY337" s="36">
        <f t="shared" si="140"/>
        <v>9005</v>
      </c>
      <c r="BA337" s="7" t="s">
        <v>31</v>
      </c>
      <c r="BG337" s="1">
        <f>SUMIF('Town VTO'!$AH$3:$AH$171,$AY337,'Town VTO'!AO$3:AO$171)</f>
        <v>122814</v>
      </c>
      <c r="BH337" s="1">
        <f>SUMIF('Town VTO'!$AH$3:$AH$171,$AY337,'Town VTO'!AP$3:AP$171)</f>
        <v>1129</v>
      </c>
      <c r="BJ337" s="1">
        <f>SUMIF('Town VTO'!$AH$3:$AH$171,$AY337,'Town VTO'!AR$3:AR$171)</f>
        <v>123219</v>
      </c>
      <c r="BK337" s="1">
        <f>SUMIF('Town VTO'!$AH$3:$AH$171,$AY337,'Town VTO'!AS$3:AS$171)</f>
        <v>4487</v>
      </c>
      <c r="BM337" s="1">
        <f t="shared" si="142"/>
        <v>127706</v>
      </c>
      <c r="BO337" s="1">
        <f t="shared" si="141"/>
        <v>86545</v>
      </c>
      <c r="BP337" s="1">
        <f t="shared" si="143"/>
        <v>80912</v>
      </c>
      <c r="BR337" s="1">
        <f>SUMIF('Town VTO'!$AH$3:$AH$171,$AY337,'Town VTO'!AX$3:AX$171)</f>
        <v>5633</v>
      </c>
    </row>
    <row r="338" spans="1:83" hidden="1" outlineLevel="1" x14ac:dyDescent="0.2">
      <c r="A338" t="s">
        <v>2979</v>
      </c>
      <c r="B338" t="s">
        <v>736</v>
      </c>
      <c r="C338" s="21">
        <v>162682</v>
      </c>
      <c r="F338" s="1">
        <f>SUMIF('Town VTO'!$AH$3:$AH$171,$AY338,'Town VTO'!E$3:E$171)</f>
        <v>118030</v>
      </c>
      <c r="G338" s="1">
        <f>SUMIF('Town VTO'!$AH$3:$AH$171,$AY338,'Town VTO'!F$3:F$171)</f>
        <v>114959</v>
      </c>
      <c r="H338" s="1">
        <f>SUMIF('Town VTO'!$AH$3:$AH$171,$AY338,'Town VTO'!G$3:G$171)</f>
        <v>80185</v>
      </c>
      <c r="I338" s="1">
        <v>77967</v>
      </c>
      <c r="J338" s="2" t="str">
        <f t="shared" si="131"/>
        <v/>
      </c>
      <c r="K338" s="2">
        <f t="shared" si="132"/>
        <v>0.66056934677624335</v>
      </c>
      <c r="L338" s="50">
        <f t="shared" si="133"/>
        <v>2</v>
      </c>
      <c r="M338" s="9">
        <f t="shared" si="134"/>
        <v>3</v>
      </c>
      <c r="N338" s="8">
        <f t="shared" si="135"/>
        <v>1</v>
      </c>
      <c r="O338" s="2">
        <f t="shared" si="136"/>
        <v>0.33691909747103133</v>
      </c>
      <c r="P338" s="2">
        <f t="shared" si="137"/>
        <v>0.23332226436199033</v>
      </c>
      <c r="Q338" s="2">
        <f t="shared" si="138"/>
        <v>0.41391544471048813</v>
      </c>
      <c r="R338" s="2">
        <f t="shared" si="139"/>
        <v>1.5843193456490212E-2</v>
      </c>
      <c r="S338" s="1">
        <f>SUMIF('Town VTO'!$AH$3:$AH$171,$AY338,'Town VTO'!R$3:R$171)</f>
        <v>38555</v>
      </c>
      <c r="T338" s="1">
        <f>SUMIF('Town VTO'!$AH$3:$AH$171,$AY338,'Town VTO'!S$3:S$171)</f>
        <v>26700</v>
      </c>
      <c r="U338" s="1">
        <f>SUMIF('Town VTO'!$AH$3:$AH$171,$AY338,'Town VTO'!T$3:T$171)</f>
        <v>47366</v>
      </c>
      <c r="Y338" s="1">
        <f>SUMIF('Town VTO'!$AH$3:$AH$171,$AY338,'Town VTO'!W$3:W$171)</f>
        <v>1813</v>
      </c>
      <c r="AS338" t="s">
        <v>2979</v>
      </c>
      <c r="AT338" t="s">
        <v>736</v>
      </c>
      <c r="AU338">
        <v>0</v>
      </c>
      <c r="AW338" s="31">
        <v>9</v>
      </c>
      <c r="AX338" s="33">
        <v>7</v>
      </c>
      <c r="AY338" s="36">
        <f t="shared" si="140"/>
        <v>9007</v>
      </c>
      <c r="BA338" s="7" t="s">
        <v>31</v>
      </c>
      <c r="BG338" s="1">
        <f>SUMIF('Town VTO'!$AH$3:$AH$171,$AY338,'Town VTO'!AO$3:AO$171)</f>
        <v>113775</v>
      </c>
      <c r="BH338" s="1">
        <f>SUMIF('Town VTO'!$AH$3:$AH$171,$AY338,'Town VTO'!AP$3:AP$171)</f>
        <v>1184</v>
      </c>
      <c r="BJ338" s="1">
        <f>SUMIF('Town VTO'!$AH$3:$AH$171,$AY338,'Town VTO'!AR$3:AR$171)</f>
        <v>114434</v>
      </c>
      <c r="BK338" s="1">
        <f>SUMIF('Town VTO'!$AH$3:$AH$171,$AY338,'Town VTO'!AS$3:AS$171)</f>
        <v>3596</v>
      </c>
      <c r="BM338" s="1">
        <f t="shared" si="142"/>
        <v>118030</v>
      </c>
      <c r="BO338" s="1">
        <f t="shared" si="141"/>
        <v>80185</v>
      </c>
      <c r="BP338" s="1">
        <f t="shared" si="143"/>
        <v>74756</v>
      </c>
      <c r="BR338" s="1">
        <f>SUMIF('Town VTO'!$AH$3:$AH$171,$AY338,'Town VTO'!AX$3:AX$171)</f>
        <v>5429</v>
      </c>
    </row>
    <row r="339" spans="1:83" hidden="1" outlineLevel="1" x14ac:dyDescent="0.2">
      <c r="A339" t="s">
        <v>1280</v>
      </c>
      <c r="B339" t="s">
        <v>736</v>
      </c>
      <c r="C339" s="21">
        <v>857620</v>
      </c>
      <c r="F339" s="1">
        <f>SUMIF('Town VTO'!$AH$3:$AH$171,$AY339,'Town VTO'!E$3:E$171)</f>
        <v>544088</v>
      </c>
      <c r="G339" s="1">
        <f>SUMIF('Town VTO'!$AH$3:$AH$171,$AY339,'Town VTO'!F$3:F$171)</f>
        <v>499456</v>
      </c>
      <c r="H339" s="1">
        <f>SUMIF('Town VTO'!$AH$3:$AH$171,$AY339,'Town VTO'!G$3:G$171)</f>
        <v>327699</v>
      </c>
      <c r="I339" s="1">
        <v>318460</v>
      </c>
      <c r="J339" s="2" t="str">
        <f t="shared" si="131"/>
        <v/>
      </c>
      <c r="K339" s="2">
        <f t="shared" si="132"/>
        <v>0.58530972930849423</v>
      </c>
      <c r="L339" s="50">
        <f t="shared" si="133"/>
        <v>2</v>
      </c>
      <c r="M339" s="9">
        <f t="shared" si="134"/>
        <v>3</v>
      </c>
      <c r="N339" s="8">
        <f t="shared" si="135"/>
        <v>1</v>
      </c>
      <c r="O339" s="2">
        <f t="shared" si="136"/>
        <v>0.38174274695840194</v>
      </c>
      <c r="P339" s="2">
        <f t="shared" si="137"/>
        <v>0.18958555200567981</v>
      </c>
      <c r="Q339" s="2">
        <f t="shared" si="138"/>
        <v>0.41529512376157746</v>
      </c>
      <c r="R339" s="2">
        <f t="shared" si="139"/>
        <v>1.3376577274340773E-2</v>
      </c>
      <c r="S339" s="1">
        <f>SUMIF('Town VTO'!$AH$3:$AH$171,$AY339,'Town VTO'!R$3:R$171)</f>
        <v>189265</v>
      </c>
      <c r="T339" s="1">
        <f>SUMIF('Town VTO'!$AH$3:$AH$171,$AY339,'Town VTO'!S$3:S$171)</f>
        <v>93995</v>
      </c>
      <c r="U339" s="1">
        <f>SUMIF('Town VTO'!$AH$3:$AH$171,$AY339,'Town VTO'!T$3:T$171)</f>
        <v>205900</v>
      </c>
      <c r="Y339" s="1">
        <f>SUMIF('Town VTO'!$AH$3:$AH$171,$AY339,'Town VTO'!W$3:W$171)</f>
        <v>6632</v>
      </c>
      <c r="AS339" t="s">
        <v>1280</v>
      </c>
      <c r="AT339" t="s">
        <v>736</v>
      </c>
      <c r="AU339">
        <v>0</v>
      </c>
      <c r="AW339" s="31">
        <v>9</v>
      </c>
      <c r="AX339" s="33">
        <v>9</v>
      </c>
      <c r="AY339" s="36">
        <f t="shared" si="140"/>
        <v>9009</v>
      </c>
      <c r="BA339" s="7" t="s">
        <v>31</v>
      </c>
      <c r="BG339" s="1">
        <f>SUMIF('Town VTO'!$AH$3:$AH$171,$AY339,'Town VTO'!AO$3:AO$171)</f>
        <v>495368</v>
      </c>
      <c r="BH339" s="1">
        <f>SUMIF('Town VTO'!$AH$3:$AH$171,$AY339,'Town VTO'!AP$3:AP$171)</f>
        <v>4088</v>
      </c>
      <c r="BJ339" s="1">
        <f>SUMIF('Town VTO'!$AH$3:$AH$171,$AY339,'Town VTO'!AR$3:AR$171)</f>
        <v>495792</v>
      </c>
      <c r="BK339" s="1">
        <f>SUMIF('Town VTO'!$AH$3:$AH$171,$AY339,'Town VTO'!AS$3:AS$171)</f>
        <v>48296</v>
      </c>
      <c r="BM339" s="1">
        <f t="shared" si="142"/>
        <v>544088</v>
      </c>
      <c r="BO339" s="1">
        <f t="shared" si="141"/>
        <v>327699</v>
      </c>
      <c r="BP339" s="1">
        <f t="shared" si="143"/>
        <v>309402</v>
      </c>
      <c r="BR339" s="1">
        <f>SUMIF('Town VTO'!$AH$3:$AH$171,$AY339,'Town VTO'!AX$3:AX$171)</f>
        <v>18297</v>
      </c>
    </row>
    <row r="340" spans="1:83" hidden="1" outlineLevel="1" x14ac:dyDescent="0.2">
      <c r="A340" t="s">
        <v>2440</v>
      </c>
      <c r="B340" t="s">
        <v>736</v>
      </c>
      <c r="C340" s="21">
        <v>266784</v>
      </c>
      <c r="F340" s="1">
        <f>SUMIF('Town VTO'!$AH$3:$AH$171,$AY340,'Town VTO'!E$3:E$171)</f>
        <v>171653</v>
      </c>
      <c r="G340" s="1">
        <f>SUMIF('Town VTO'!$AH$3:$AH$171,$AY340,'Town VTO'!F$3:F$171)</f>
        <v>164615</v>
      </c>
      <c r="H340" s="1">
        <f>SUMIF('Town VTO'!$AH$3:$AH$171,$AY340,'Town VTO'!G$3:G$171)</f>
        <v>107388</v>
      </c>
      <c r="I340" s="1">
        <v>104616</v>
      </c>
      <c r="J340" s="2" t="str">
        <f t="shared" si="131"/>
        <v/>
      </c>
      <c r="K340" s="2">
        <f t="shared" si="132"/>
        <v>0.60946211251769555</v>
      </c>
      <c r="L340" s="50">
        <f t="shared" si="133"/>
        <v>2</v>
      </c>
      <c r="M340" s="9">
        <f t="shared" si="134"/>
        <v>3</v>
      </c>
      <c r="N340" s="8">
        <f t="shared" si="135"/>
        <v>1</v>
      </c>
      <c r="O340" s="2">
        <f t="shared" si="136"/>
        <v>0.33239720382185051</v>
      </c>
      <c r="P340" s="2">
        <f t="shared" si="137"/>
        <v>0.21408467901950609</v>
      </c>
      <c r="Q340" s="2">
        <f t="shared" si="138"/>
        <v>0.43758967001434718</v>
      </c>
      <c r="R340" s="2">
        <f t="shared" si="139"/>
        <v>1.5928447144296143E-2</v>
      </c>
      <c r="S340" s="1">
        <f>SUMIF('Town VTO'!$AH$3:$AH$171,$AY340,'Town VTO'!R$3:R$171)</f>
        <v>54445</v>
      </c>
      <c r="T340" s="1">
        <f>SUMIF('Town VTO'!$AH$3:$AH$171,$AY340,'Town VTO'!S$3:S$171)</f>
        <v>35066</v>
      </c>
      <c r="U340" s="1">
        <f>SUMIF('Town VTO'!$AH$3:$AH$171,$AY340,'Town VTO'!T$3:T$171)</f>
        <v>71675</v>
      </c>
      <c r="Y340" s="1">
        <f>SUMIF('Town VTO'!$AH$3:$AH$171,$AY340,'Town VTO'!W$3:W$171)</f>
        <v>2609</v>
      </c>
      <c r="AS340" t="s">
        <v>2440</v>
      </c>
      <c r="AT340" t="s">
        <v>736</v>
      </c>
      <c r="AU340">
        <v>2</v>
      </c>
      <c r="AW340" s="31">
        <v>9</v>
      </c>
      <c r="AX340" s="33">
        <v>11</v>
      </c>
      <c r="AY340" s="36">
        <f t="shared" si="140"/>
        <v>9011</v>
      </c>
      <c r="BA340" s="7" t="s">
        <v>31</v>
      </c>
      <c r="BG340" s="1">
        <f>SUMIF('Town VTO'!$AH$3:$AH$171,$AY340,'Town VTO'!AO$3:AO$171)</f>
        <v>163135</v>
      </c>
      <c r="BH340" s="1">
        <f>SUMIF('Town VTO'!$AH$3:$AH$171,$AY340,'Town VTO'!AP$3:AP$171)</f>
        <v>1480</v>
      </c>
      <c r="BJ340" s="1">
        <f>SUMIF('Town VTO'!$AH$3:$AH$171,$AY340,'Town VTO'!AR$3:AR$171)</f>
        <v>163795</v>
      </c>
      <c r="BK340" s="1">
        <f>SUMIF('Town VTO'!$AH$3:$AH$171,$AY340,'Town VTO'!AS$3:AS$171)</f>
        <v>7858</v>
      </c>
      <c r="BM340" s="1">
        <f t="shared" si="142"/>
        <v>171653</v>
      </c>
      <c r="BO340" s="1">
        <f t="shared" si="141"/>
        <v>107388</v>
      </c>
      <c r="BP340" s="1">
        <f t="shared" si="143"/>
        <v>101131</v>
      </c>
      <c r="BR340" s="1">
        <f>SUMIF('Town VTO'!$AH$3:$AH$171,$AY340,'Town VTO'!AX$3:AX$171)</f>
        <v>6257</v>
      </c>
    </row>
    <row r="341" spans="1:83" hidden="1" outlineLevel="1" x14ac:dyDescent="0.2">
      <c r="A341" t="s">
        <v>2441</v>
      </c>
      <c r="B341" t="s">
        <v>736</v>
      </c>
      <c r="C341" s="21">
        <v>150921</v>
      </c>
      <c r="F341" s="1">
        <f>SUMIF('Town VTO'!$AH$3:$AH$171,$AY341,'Town VTO'!E$3:E$171)</f>
        <v>99324</v>
      </c>
      <c r="G341" s="1">
        <f>SUMIF('Town VTO'!$AH$3:$AH$171,$AY341,'Town VTO'!F$3:F$171)</f>
        <v>95183</v>
      </c>
      <c r="H341" s="1">
        <f>SUMIF('Town VTO'!$AH$3:$AH$171,$AY341,'Town VTO'!G$3:G$171)</f>
        <v>66524</v>
      </c>
      <c r="I341" s="1">
        <v>64589</v>
      </c>
      <c r="J341" s="2" t="str">
        <f t="shared" si="131"/>
        <v/>
      </c>
      <c r="K341" s="2">
        <f t="shared" si="132"/>
        <v>0.65028593290644754</v>
      </c>
      <c r="L341" s="50">
        <f t="shared" si="133"/>
        <v>2</v>
      </c>
      <c r="M341" s="9">
        <f t="shared" si="134"/>
        <v>3</v>
      </c>
      <c r="N341" s="8">
        <f t="shared" si="135"/>
        <v>1</v>
      </c>
      <c r="O341" s="2">
        <f t="shared" si="136"/>
        <v>0.31373004967762391</v>
      </c>
      <c r="P341" s="2">
        <f t="shared" si="137"/>
        <v>0.23180424902230209</v>
      </c>
      <c r="Q341" s="2">
        <f t="shared" si="138"/>
        <v>0.43758587887115524</v>
      </c>
      <c r="R341" s="2">
        <f t="shared" si="139"/>
        <v>1.6879822428918778E-2</v>
      </c>
      <c r="S341" s="1">
        <f>SUMIF('Town VTO'!$AH$3:$AH$171,$AY341,'Town VTO'!R$3:R$171)</f>
        <v>29682</v>
      </c>
      <c r="T341" s="1">
        <f>SUMIF('Town VTO'!$AH$3:$AH$171,$AY341,'Town VTO'!S$3:S$171)</f>
        <v>21931</v>
      </c>
      <c r="U341" s="1">
        <f>SUMIF('Town VTO'!$AH$3:$AH$171,$AY341,'Town VTO'!T$3:T$171)</f>
        <v>41400</v>
      </c>
      <c r="Y341" s="1">
        <f>SUMIF('Town VTO'!$AH$3:$AH$171,$AY341,'Town VTO'!W$3:W$171)</f>
        <v>1597</v>
      </c>
      <c r="AS341" t="s">
        <v>2441</v>
      </c>
      <c r="AT341" t="s">
        <v>736</v>
      </c>
      <c r="AU341">
        <v>2</v>
      </c>
      <c r="AW341" s="31">
        <v>9</v>
      </c>
      <c r="AX341" s="33">
        <v>13</v>
      </c>
      <c r="AY341" s="36">
        <f t="shared" si="140"/>
        <v>9013</v>
      </c>
      <c r="BA341" s="7" t="s">
        <v>31</v>
      </c>
      <c r="BG341" s="1">
        <f>SUMIF('Town VTO'!$AH$3:$AH$171,$AY341,'Town VTO'!AO$3:AO$171)</f>
        <v>93633</v>
      </c>
      <c r="BH341" s="1">
        <f>SUMIF('Town VTO'!$AH$3:$AH$171,$AY341,'Town VTO'!AP$3:AP$171)</f>
        <v>1550</v>
      </c>
      <c r="BJ341" s="1">
        <f>SUMIF('Town VTO'!$AH$3:$AH$171,$AY341,'Town VTO'!AR$3:AR$171)</f>
        <v>94610</v>
      </c>
      <c r="BK341" s="1">
        <f>SUMIF('Town VTO'!$AH$3:$AH$171,$AY341,'Town VTO'!AS$3:AS$171)</f>
        <v>4714</v>
      </c>
      <c r="BM341" s="1">
        <f t="shared" si="142"/>
        <v>99324</v>
      </c>
      <c r="BO341" s="1">
        <f t="shared" si="141"/>
        <v>66524</v>
      </c>
      <c r="BP341" s="1">
        <f t="shared" si="143"/>
        <v>63348</v>
      </c>
      <c r="BR341" s="1">
        <f>SUMIF('Town VTO'!$AH$3:$AH$171,$AY341,'Town VTO'!AX$3:AX$171)</f>
        <v>3176</v>
      </c>
    </row>
    <row r="342" spans="1:83" hidden="1" outlineLevel="1" x14ac:dyDescent="0.2">
      <c r="A342" t="s">
        <v>676</v>
      </c>
      <c r="B342" t="s">
        <v>736</v>
      </c>
      <c r="C342" s="21">
        <v>117027</v>
      </c>
      <c r="F342" s="1">
        <f>SUMIF('Town VTO'!$AH$3:$AH$171,$AY342,'Town VTO'!E$3:E$171)</f>
        <v>74079</v>
      </c>
      <c r="G342" s="1">
        <f>SUMIF('Town VTO'!$AH$3:$AH$171,$AY342,'Town VTO'!F$3:F$171)</f>
        <v>72193</v>
      </c>
      <c r="H342" s="1">
        <f>SUMIF('Town VTO'!$AH$3:$AH$171,$AY342,'Town VTO'!G$3:G$171)</f>
        <v>42740</v>
      </c>
      <c r="I342" s="1">
        <v>41575</v>
      </c>
      <c r="J342" s="2" t="str">
        <f t="shared" si="131"/>
        <v/>
      </c>
      <c r="K342" s="2">
        <f t="shared" si="132"/>
        <v>0.56122517852562803</v>
      </c>
      <c r="L342" s="50">
        <f t="shared" si="133"/>
        <v>2</v>
      </c>
      <c r="M342" s="9">
        <f t="shared" si="134"/>
        <v>3</v>
      </c>
      <c r="N342" s="8">
        <f t="shared" si="135"/>
        <v>1</v>
      </c>
      <c r="O342" s="2">
        <f t="shared" si="136"/>
        <v>0.29655646224166454</v>
      </c>
      <c r="P342" s="2">
        <f t="shared" si="137"/>
        <v>0.22047895460026359</v>
      </c>
      <c r="Q342" s="2">
        <f t="shared" si="138"/>
        <v>0.46459717899105463</v>
      </c>
      <c r="R342" s="2">
        <f t="shared" si="139"/>
        <v>1.8367404167017265E-2</v>
      </c>
      <c r="S342" s="1">
        <f>SUMIF('Town VTO'!$AH$3:$AH$171,$AY342,'Town VTO'!R$3:R$171)</f>
        <v>21151</v>
      </c>
      <c r="T342" s="1">
        <f>SUMIF('Town VTO'!$AH$3:$AH$171,$AY342,'Town VTO'!S$3:S$171)</f>
        <v>15725</v>
      </c>
      <c r="U342" s="1">
        <f>SUMIF('Town VTO'!$AH$3:$AH$171,$AY342,'Town VTO'!T$3:T$171)</f>
        <v>33136</v>
      </c>
      <c r="Y342" s="1">
        <f>SUMIF('Town VTO'!$AH$3:$AH$171,$AY342,'Town VTO'!W$3:W$171)</f>
        <v>1310</v>
      </c>
      <c r="AS342" t="s">
        <v>676</v>
      </c>
      <c r="AT342" t="s">
        <v>736</v>
      </c>
      <c r="AU342">
        <v>2</v>
      </c>
      <c r="AW342" s="31">
        <v>9</v>
      </c>
      <c r="AX342" s="33">
        <v>15</v>
      </c>
      <c r="AY342" s="36">
        <f t="shared" si="140"/>
        <v>9015</v>
      </c>
      <c r="BA342" s="7" t="s">
        <v>31</v>
      </c>
      <c r="BG342" s="1">
        <f>SUMIF('Town VTO'!$AH$3:$AH$171,$AY342,'Town VTO'!AO$3:AO$171)</f>
        <v>71424</v>
      </c>
      <c r="BH342" s="1">
        <f>SUMIF('Town VTO'!$AH$3:$AH$171,$AY342,'Town VTO'!AP$3:AP$171)</f>
        <v>769</v>
      </c>
      <c r="BJ342" s="1">
        <f>SUMIF('Town VTO'!$AH$3:$AH$171,$AY342,'Town VTO'!AR$3:AR$171)</f>
        <v>71322</v>
      </c>
      <c r="BK342" s="1">
        <f>SUMIF('Town VTO'!$AH$3:$AH$171,$AY342,'Town VTO'!AS$3:AS$171)</f>
        <v>2757</v>
      </c>
      <c r="BM342" s="1">
        <f t="shared" si="142"/>
        <v>74079</v>
      </c>
      <c r="BO342" s="1">
        <f t="shared" si="141"/>
        <v>42740</v>
      </c>
      <c r="BP342" s="1">
        <f t="shared" si="143"/>
        <v>41067</v>
      </c>
      <c r="BR342" s="1">
        <f>SUMIF('Town VTO'!$AH$3:$AH$171,$AY342,'Town VTO'!AX$3:AX$171)</f>
        <v>1673</v>
      </c>
    </row>
    <row r="343" spans="1:83" collapsed="1" x14ac:dyDescent="0.2">
      <c r="A343" t="s">
        <v>1391</v>
      </c>
      <c r="B343" t="s">
        <v>2343</v>
      </c>
      <c r="C343" s="21">
        <f>SUM(C335:C342)</f>
        <v>3572665</v>
      </c>
      <c r="D343" s="56">
        <v>2834000</v>
      </c>
      <c r="E343" s="56">
        <v>2539000</v>
      </c>
      <c r="F343" s="1">
        <f>SUM(F335:F342)</f>
        <v>2290400</v>
      </c>
      <c r="G343" s="1">
        <f>SUM(G335:G342)</f>
        <v>2181197</v>
      </c>
      <c r="H343" s="1">
        <f>SUM(H335:H342)</f>
        <v>1421953</v>
      </c>
      <c r="I343" s="1">
        <v>1379808</v>
      </c>
      <c r="J343" s="2">
        <f t="shared" si="131"/>
        <v>0.48687649964714186</v>
      </c>
      <c r="K343" s="2">
        <f t="shared" si="132"/>
        <v>0.60243101641634644</v>
      </c>
      <c r="L343" s="50">
        <f t="shared" si="133"/>
        <v>2</v>
      </c>
      <c r="M343" s="9">
        <f t="shared" si="134"/>
        <v>3</v>
      </c>
      <c r="N343" s="8">
        <f t="shared" si="135"/>
        <v>1</v>
      </c>
      <c r="O343" s="2">
        <f t="shared" si="136"/>
        <v>0.36603766439377283</v>
      </c>
      <c r="P343" s="2">
        <f t="shared" si="137"/>
        <v>0.21391188364458616</v>
      </c>
      <c r="Q343" s="2">
        <f t="shared" si="138"/>
        <v>0.40521921940784067</v>
      </c>
      <c r="R343" s="2">
        <f t="shared" si="139"/>
        <v>1.4831232553800366E-2</v>
      </c>
      <c r="S343" s="1">
        <f>SUM(S335:S342)</f>
        <v>792555</v>
      </c>
      <c r="T343" s="1">
        <f>SUM(T335:T342)</f>
        <v>463168</v>
      </c>
      <c r="U343" s="1">
        <f>SUM(U335:U342)</f>
        <v>877392</v>
      </c>
      <c r="Y343" s="1">
        <f>SUM(Y335:Y342)</f>
        <v>32113</v>
      </c>
      <c r="AE343" s="1">
        <f>SUM(AE335:AE342)</f>
        <v>0</v>
      </c>
      <c r="AS343" t="s">
        <v>1391</v>
      </c>
      <c r="AT343" t="s">
        <v>2343</v>
      </c>
      <c r="AW343" s="31">
        <v>9</v>
      </c>
      <c r="AX343" s="33"/>
      <c r="AY343" s="31">
        <v>9</v>
      </c>
      <c r="BA343" s="7" t="s">
        <v>2146</v>
      </c>
      <c r="BG343" s="1">
        <f>SUM(BG335:BG342)</f>
        <v>2162237</v>
      </c>
      <c r="BH343" s="1">
        <f>SUM(BH335:BH342)</f>
        <v>18960</v>
      </c>
      <c r="BJ343" s="1">
        <f>SUM(BJ335:BJ342)</f>
        <v>2165228</v>
      </c>
      <c r="BK343" s="1">
        <f>SUM(BK335:BK342)</f>
        <v>125172</v>
      </c>
      <c r="BM343" s="1">
        <f>SUM(BM335:BM342)</f>
        <v>2290400</v>
      </c>
      <c r="BO343" s="1">
        <f>SUM(BO335:BO342)</f>
        <v>1421953</v>
      </c>
      <c r="BP343" s="1">
        <f>SUM(BP335:BP342)</f>
        <v>1334170</v>
      </c>
      <c r="BR343" s="1">
        <f>SUM(BR335:BR342)</f>
        <v>87783</v>
      </c>
    </row>
    <row r="344" spans="1:83" x14ac:dyDescent="0.2">
      <c r="C344" s="21"/>
      <c r="J344" s="2"/>
      <c r="K344" s="2"/>
      <c r="L344" s="50"/>
      <c r="M344" s="9"/>
      <c r="N344" s="8"/>
      <c r="AW344" s="31"/>
      <c r="AX344" s="33"/>
      <c r="AY344" s="36"/>
      <c r="BX344" t="s">
        <v>3082</v>
      </c>
      <c r="BY344" t="s">
        <v>3269</v>
      </c>
      <c r="BZ344" t="s">
        <v>3270</v>
      </c>
      <c r="CA344" t="s">
        <v>3271</v>
      </c>
      <c r="CB344" t="s">
        <v>3272</v>
      </c>
      <c r="CC344" t="s">
        <v>3273</v>
      </c>
      <c r="CD344" t="s">
        <v>3274</v>
      </c>
      <c r="CE344" t="s">
        <v>3275</v>
      </c>
    </row>
    <row r="345" spans="1:83" hidden="1" outlineLevel="1" x14ac:dyDescent="0.2">
      <c r="A345" t="s">
        <v>1903</v>
      </c>
      <c r="B345" t="s">
        <v>754</v>
      </c>
      <c r="C345" s="21">
        <v>178550</v>
      </c>
      <c r="F345" s="1">
        <f>SUM(S345:AP345)</f>
        <v>123539</v>
      </c>
      <c r="H345" s="1">
        <v>60124</v>
      </c>
      <c r="I345" s="1">
        <v>58050</v>
      </c>
      <c r="J345" s="2" t="str">
        <f>IF(D345&gt;0,I345/D345,"")</f>
        <v/>
      </c>
      <c r="K345" s="2">
        <f>IF(F345&gt;0,I345/F345,"")</f>
        <v>0.4698920988513749</v>
      </c>
      <c r="L345" s="50">
        <f t="shared" ref="L345:N348" si="144">IF(S345&gt;0,RANK(S345,$S345:$AP345),"")</f>
        <v>1</v>
      </c>
      <c r="M345" s="9">
        <f t="shared" si="144"/>
        <v>2</v>
      </c>
      <c r="N345" s="8">
        <f t="shared" si="144"/>
        <v>3</v>
      </c>
      <c r="O345" s="2">
        <f t="shared" ref="O345:Q348" si="145">IF(SUM($S345:$AO345)=0,"-",S345/SUM($S345:$AO345))</f>
        <v>0.43126462088895007</v>
      </c>
      <c r="P345" s="2">
        <f t="shared" si="145"/>
        <v>0.3005123888002979</v>
      </c>
      <c r="Q345" s="2">
        <f t="shared" si="145"/>
        <v>0.25013153740923921</v>
      </c>
      <c r="R345" s="2">
        <f>IF(SUM($S345:$AO345)=0,"-",(1-O345-P345-Q345))</f>
        <v>1.8091452901512761E-2</v>
      </c>
      <c r="S345" s="1">
        <v>53278</v>
      </c>
      <c r="T345" s="1">
        <v>37125</v>
      </c>
      <c r="U345" s="1">
        <v>30901</v>
      </c>
      <c r="V345" s="1">
        <v>318</v>
      </c>
      <c r="W345" s="1">
        <v>102</v>
      </c>
      <c r="X345" s="1">
        <v>115</v>
      </c>
      <c r="Y345" s="1">
        <f>SUM(BX345:CE345)</f>
        <v>1544</v>
      </c>
      <c r="Z345" s="1">
        <v>2</v>
      </c>
      <c r="AA345" s="1">
        <v>10</v>
      </c>
      <c r="AG345" s="1">
        <v>124</v>
      </c>
      <c r="AJ345" s="1">
        <v>20</v>
      </c>
      <c r="AS345" t="s">
        <v>1903</v>
      </c>
      <c r="AT345" t="s">
        <v>754</v>
      </c>
      <c r="AU345">
        <v>1</v>
      </c>
      <c r="AW345" s="31">
        <v>10</v>
      </c>
      <c r="AX345" s="33">
        <v>1</v>
      </c>
      <c r="AY345" s="36">
        <f>1000*AW345+AX345</f>
        <v>10001</v>
      </c>
      <c r="BA345" s="7" t="s">
        <v>31</v>
      </c>
      <c r="BX345">
        <v>115</v>
      </c>
      <c r="BY345">
        <v>8</v>
      </c>
      <c r="BZ345">
        <v>91</v>
      </c>
      <c r="CA345">
        <v>107</v>
      </c>
      <c r="CB345">
        <v>82</v>
      </c>
      <c r="CC345">
        <v>1123</v>
      </c>
      <c r="CD345">
        <v>8</v>
      </c>
      <c r="CE345">
        <v>10</v>
      </c>
    </row>
    <row r="346" spans="1:83" hidden="1" outlineLevel="1" x14ac:dyDescent="0.2">
      <c r="A346" t="s">
        <v>503</v>
      </c>
      <c r="B346" t="s">
        <v>754</v>
      </c>
      <c r="C346" s="21">
        <v>559335</v>
      </c>
      <c r="F346" s="1">
        <f>SUM(S346:AP346)</f>
        <v>406997</v>
      </c>
      <c r="H346" s="1">
        <f>22560+189590</f>
        <v>212150</v>
      </c>
      <c r="I346" s="1">
        <v>206717</v>
      </c>
      <c r="J346" s="2" t="str">
        <f>IF(D346&gt;0,I346/D346,"")</f>
        <v/>
      </c>
      <c r="K346" s="2">
        <f>IF(F346&gt;0,I346/F346,"")</f>
        <v>0.50790792069720414</v>
      </c>
      <c r="L346" s="50">
        <f t="shared" si="144"/>
        <v>1</v>
      </c>
      <c r="M346" s="9">
        <f t="shared" si="144"/>
        <v>2</v>
      </c>
      <c r="N346" s="8">
        <f t="shared" si="144"/>
        <v>3</v>
      </c>
      <c r="O346" s="2">
        <f t="shared" si="145"/>
        <v>0.53045354142659529</v>
      </c>
      <c r="P346" s="2">
        <f t="shared" si="145"/>
        <v>0.22583458846134</v>
      </c>
      <c r="Q346" s="2">
        <f t="shared" si="145"/>
        <v>0.22350041892200678</v>
      </c>
      <c r="R346" s="2">
        <f>IF(SUM($S346:$AO346)=0,"-",(1-O346-P346-Q346))</f>
        <v>2.0211451190057933E-2</v>
      </c>
      <c r="S346" s="1">
        <v>215893</v>
      </c>
      <c r="T346" s="1">
        <v>91914</v>
      </c>
      <c r="U346" s="1">
        <v>90964</v>
      </c>
      <c r="V346" s="1">
        <v>1036</v>
      </c>
      <c r="W346" s="1">
        <v>532</v>
      </c>
      <c r="X346" s="1">
        <v>122</v>
      </c>
      <c r="Y346" s="1">
        <f>SUM(BX346:CE346)</f>
        <v>5873</v>
      </c>
      <c r="Z346" s="1">
        <v>39</v>
      </c>
      <c r="AA346" s="1">
        <v>62</v>
      </c>
      <c r="AG346" s="1">
        <v>244</v>
      </c>
      <c r="AJ346" s="1">
        <v>318</v>
      </c>
      <c r="AS346" t="s">
        <v>503</v>
      </c>
      <c r="AT346" t="s">
        <v>754</v>
      </c>
      <c r="AU346">
        <v>1</v>
      </c>
      <c r="AW346" s="31">
        <v>10</v>
      </c>
      <c r="AX346" s="33">
        <v>3</v>
      </c>
      <c r="AY346" s="36">
        <f>1000*AW346+AX346</f>
        <v>10003</v>
      </c>
      <c r="BA346" s="7" t="s">
        <v>31</v>
      </c>
      <c r="BX346">
        <v>289</v>
      </c>
      <c r="BY346">
        <v>664</v>
      </c>
      <c r="BZ346">
        <v>261</v>
      </c>
      <c r="CA346">
        <v>586</v>
      </c>
      <c r="CB346">
        <v>337</v>
      </c>
      <c r="CC346">
        <v>3530</v>
      </c>
      <c r="CD346">
        <v>98</v>
      </c>
      <c r="CE346">
        <v>108</v>
      </c>
    </row>
    <row r="347" spans="1:83" hidden="1" outlineLevel="1" x14ac:dyDescent="0.2">
      <c r="A347" t="s">
        <v>2878</v>
      </c>
      <c r="B347" t="s">
        <v>754</v>
      </c>
      <c r="C347" s="21">
        <v>229286</v>
      </c>
      <c r="F347" s="1">
        <f>SUM(S347:AP347)</f>
        <v>164036</v>
      </c>
      <c r="H347" s="1">
        <v>93193</v>
      </c>
      <c r="I347" s="1">
        <v>89047</v>
      </c>
      <c r="J347" s="2" t="str">
        <f>IF(D347&gt;0,I347/D347,"")</f>
        <v/>
      </c>
      <c r="K347" s="2">
        <f>IF(F347&gt;0,I347/F347,"")</f>
        <v>0.54285034992318759</v>
      </c>
      <c r="L347" s="50">
        <f t="shared" si="144"/>
        <v>2</v>
      </c>
      <c r="M347" s="9">
        <f t="shared" si="144"/>
        <v>1</v>
      </c>
      <c r="N347" s="8">
        <f t="shared" si="144"/>
        <v>3</v>
      </c>
      <c r="O347" s="2">
        <f t="shared" si="145"/>
        <v>0.36743153941817652</v>
      </c>
      <c r="P347" s="2">
        <f t="shared" si="145"/>
        <v>0.39365139359652757</v>
      </c>
      <c r="Q347" s="2">
        <f t="shared" si="145"/>
        <v>0.22073813065424663</v>
      </c>
      <c r="R347" s="2">
        <f>IF(SUM($S347:$AO347)=0,"-",(1-O347-P347-Q347))</f>
        <v>1.8178936331049278E-2</v>
      </c>
      <c r="S347" s="1">
        <v>60272</v>
      </c>
      <c r="T347" s="1">
        <v>64573</v>
      </c>
      <c r="U347" s="1">
        <v>36209</v>
      </c>
      <c r="V347" s="1">
        <v>362</v>
      </c>
      <c r="W347" s="1">
        <v>128</v>
      </c>
      <c r="X347" s="1">
        <v>36</v>
      </c>
      <c r="Y347" s="1">
        <f>SUM(BX347:CE347)</f>
        <v>2282</v>
      </c>
      <c r="Z347" s="1">
        <v>8</v>
      </c>
      <c r="AA347" s="1">
        <v>5</v>
      </c>
      <c r="AG347" s="1">
        <v>135</v>
      </c>
      <c r="AJ347" s="1">
        <v>26</v>
      </c>
      <c r="AS347" t="s">
        <v>2878</v>
      </c>
      <c r="AT347" t="s">
        <v>754</v>
      </c>
      <c r="AU347">
        <v>1</v>
      </c>
      <c r="AW347" s="31">
        <v>10</v>
      </c>
      <c r="AX347" s="33">
        <v>5</v>
      </c>
      <c r="AY347" s="36">
        <f>1000*AW347+AX347</f>
        <v>10005</v>
      </c>
      <c r="BA347" s="7" t="s">
        <v>31</v>
      </c>
      <c r="BX347">
        <v>92</v>
      </c>
      <c r="BY347">
        <v>8</v>
      </c>
      <c r="BZ347">
        <v>84</v>
      </c>
      <c r="CA347">
        <v>168</v>
      </c>
      <c r="CB347">
        <v>78</v>
      </c>
      <c r="CC347">
        <v>1831</v>
      </c>
      <c r="CD347">
        <v>15</v>
      </c>
      <c r="CE347">
        <v>6</v>
      </c>
    </row>
    <row r="348" spans="1:83" collapsed="1" x14ac:dyDescent="0.2">
      <c r="A348" t="s">
        <v>753</v>
      </c>
      <c r="B348" t="s">
        <v>2343</v>
      </c>
      <c r="C348" s="1">
        <f>SUM(C345:C347)</f>
        <v>967171</v>
      </c>
      <c r="D348" s="56">
        <v>756000</v>
      </c>
      <c r="E348" s="56">
        <v>713000</v>
      </c>
      <c r="F348" s="1">
        <f>SUM(F345:F347)</f>
        <v>694572</v>
      </c>
      <c r="H348" s="1">
        <f>SUM(H345:H347)</f>
        <v>365467</v>
      </c>
      <c r="I348" s="1">
        <v>353814</v>
      </c>
      <c r="J348" s="2">
        <f>IF(D348&gt;0,I348/D348,"")</f>
        <v>0.46800793650793648</v>
      </c>
      <c r="K348" s="2">
        <f>IF(F348&gt;0,I348/F348,"")</f>
        <v>0.50939859366631535</v>
      </c>
      <c r="L348" s="50">
        <f t="shared" si="144"/>
        <v>1</v>
      </c>
      <c r="M348" s="9">
        <f t="shared" si="144"/>
        <v>2</v>
      </c>
      <c r="N348" s="8">
        <f t="shared" si="144"/>
        <v>3</v>
      </c>
      <c r="O348" s="2">
        <f t="shared" si="145"/>
        <v>0.47431079859251452</v>
      </c>
      <c r="P348" s="2">
        <f t="shared" si="145"/>
        <v>0.27875007918545519</v>
      </c>
      <c r="Q348" s="2">
        <f t="shared" si="145"/>
        <v>0.22758475723179167</v>
      </c>
      <c r="R348" s="2">
        <f>IF(SUM($S348:$AO348)=0,"-",(1-O348-P348-Q348))</f>
        <v>1.9354364990238571E-2</v>
      </c>
      <c r="S348" s="1">
        <f t="shared" ref="S348:AA348" si="146">SUM(S345:S347)</f>
        <v>329443</v>
      </c>
      <c r="T348" s="1">
        <f t="shared" si="146"/>
        <v>193612</v>
      </c>
      <c r="U348" s="1">
        <f t="shared" si="146"/>
        <v>158074</v>
      </c>
      <c r="V348" s="1">
        <f t="shared" si="146"/>
        <v>1716</v>
      </c>
      <c r="W348" s="1">
        <f t="shared" si="146"/>
        <v>762</v>
      </c>
      <c r="X348" s="1">
        <f>SUM(X345:X347)</f>
        <v>273</v>
      </c>
      <c r="Y348" s="1">
        <f t="shared" si="146"/>
        <v>9699</v>
      </c>
      <c r="Z348" s="1">
        <f t="shared" si="146"/>
        <v>49</v>
      </c>
      <c r="AA348" s="1">
        <f t="shared" si="146"/>
        <v>77</v>
      </c>
      <c r="AE348" s="1">
        <f>SUM(AE345:AE347)</f>
        <v>0</v>
      </c>
      <c r="AG348" s="1">
        <f>SUM(AG345:AG347)</f>
        <v>503</v>
      </c>
      <c r="AJ348" s="1">
        <f>SUM(AJ345:AJ347)</f>
        <v>364</v>
      </c>
      <c r="AS348" t="s">
        <v>753</v>
      </c>
      <c r="AT348" t="s">
        <v>2343</v>
      </c>
      <c r="AW348" s="31">
        <v>10</v>
      </c>
      <c r="AX348" s="33"/>
      <c r="AY348" s="31">
        <v>10</v>
      </c>
      <c r="BA348" s="7" t="s">
        <v>2146</v>
      </c>
      <c r="BX348">
        <f>SUM(BX345:BX347)</f>
        <v>496</v>
      </c>
      <c r="BY348">
        <f t="shared" ref="BY348:CE348" si="147">SUM(BY345:BY347)</f>
        <v>680</v>
      </c>
      <c r="BZ348">
        <f t="shared" si="147"/>
        <v>436</v>
      </c>
      <c r="CA348">
        <f t="shared" si="147"/>
        <v>861</v>
      </c>
      <c r="CB348">
        <f t="shared" si="147"/>
        <v>497</v>
      </c>
      <c r="CC348">
        <f t="shared" si="147"/>
        <v>6484</v>
      </c>
      <c r="CD348">
        <f t="shared" si="147"/>
        <v>121</v>
      </c>
      <c r="CE348">
        <f t="shared" si="147"/>
        <v>124</v>
      </c>
    </row>
    <row r="349" spans="1:83" x14ac:dyDescent="0.2">
      <c r="C349" s="21"/>
      <c r="J349" s="2"/>
      <c r="K349" s="2"/>
      <c r="L349" s="50"/>
      <c r="M349" s="9"/>
      <c r="N349" s="8"/>
      <c r="AD349"/>
      <c r="AW349" s="31"/>
      <c r="AX349" s="33"/>
      <c r="AY349" s="36"/>
      <c r="BX349" t="s">
        <v>3070</v>
      </c>
      <c r="BY349" t="s">
        <v>3071</v>
      </c>
      <c r="BZ349" t="s">
        <v>3072</v>
      </c>
      <c r="CA349" t="s">
        <v>3073</v>
      </c>
      <c r="CB349" t="s">
        <v>3074</v>
      </c>
    </row>
    <row r="350" spans="1:83" hidden="1" outlineLevel="1" x14ac:dyDescent="0.2">
      <c r="A350" t="s">
        <v>506</v>
      </c>
      <c r="B350" t="s">
        <v>365</v>
      </c>
      <c r="C350" s="21">
        <v>269956</v>
      </c>
      <c r="G350" s="1">
        <f t="shared" ref="G350:G381" si="148">SUM(S350:AP350)</f>
        <v>180934</v>
      </c>
      <c r="H350" s="1">
        <v>116175</v>
      </c>
      <c r="I350" s="1">
        <v>114516</v>
      </c>
      <c r="J350" s="2" t="str">
        <f t="shared" ref="J350:J381" si="149">IF(D350&gt;0,I350/D350,"")</f>
        <v/>
      </c>
      <c r="K350" s="2" t="str">
        <f t="shared" ref="K350:K381" si="150">IF(F350&gt;0,I350/F350,"")</f>
        <v/>
      </c>
      <c r="L350" s="50">
        <f t="shared" ref="L350:L381" si="151">IF(S350&gt;0,RANK(S350,$S350:$AP350),"")</f>
        <v>1</v>
      </c>
      <c r="M350" s="9">
        <f t="shared" ref="M350:M381" si="152">IF(T350&gt;0,RANK(T350,$S350:$AP350),"")</f>
        <v>2</v>
      </c>
      <c r="N350" s="8">
        <f t="shared" ref="N350:N381" si="153">IF(U350&gt;0,RANK(U350,$S350:$AP350),"")</f>
        <v>3</v>
      </c>
      <c r="O350" s="2">
        <f t="shared" ref="O350:O381" si="154">IF(SUM($S350:$AO350)=0,"-",S350/SUM($S350:$AO350))</f>
        <v>0.47898128599378781</v>
      </c>
      <c r="P350" s="2">
        <f t="shared" ref="P350:P381" si="155">IF(SUM($S350:$AO350)=0,"-",T350/SUM($S350:$AO350))</f>
        <v>0.27673626847358707</v>
      </c>
      <c r="Q350" s="2">
        <f t="shared" ref="Q350:Q381" si="156">IF(SUM($S350:$AO350)=0,"-",U350/SUM($S350:$AO350))</f>
        <v>0.23530679695358528</v>
      </c>
      <c r="R350" s="2">
        <f t="shared" ref="R350:R381" si="157">IF(SUM($S350:$AO350)=0,"-",(1-O350-P350-Q350))</f>
        <v>8.9756485790397911E-3</v>
      </c>
      <c r="S350" s="1">
        <v>86664</v>
      </c>
      <c r="T350" s="1">
        <v>50071</v>
      </c>
      <c r="U350" s="1">
        <v>42575</v>
      </c>
      <c r="V350" s="1">
        <v>745</v>
      </c>
      <c r="W350" s="1">
        <v>203</v>
      </c>
      <c r="X350" s="1">
        <v>27</v>
      </c>
      <c r="Y350" s="1">
        <f>SUM(BX350:CC350)</f>
        <v>18</v>
      </c>
      <c r="Z350" s="1">
        <v>24</v>
      </c>
      <c r="AD350"/>
      <c r="AI350" s="1">
        <v>607</v>
      </c>
      <c r="AS350" t="s">
        <v>506</v>
      </c>
      <c r="AT350" t="s">
        <v>365</v>
      </c>
      <c r="AU350">
        <v>3</v>
      </c>
      <c r="AW350" s="31">
        <v>12</v>
      </c>
      <c r="AX350" s="33">
        <v>1</v>
      </c>
      <c r="AY350" s="36">
        <f t="shared" ref="AY350:AY381" si="158">1000*AW350+AX350</f>
        <v>12001</v>
      </c>
      <c r="BA350" s="7" t="s">
        <v>31</v>
      </c>
      <c r="BY350">
        <v>6</v>
      </c>
      <c r="CA350">
        <v>12</v>
      </c>
    </row>
    <row r="351" spans="1:83" hidden="1" outlineLevel="1" x14ac:dyDescent="0.2">
      <c r="A351" t="s">
        <v>719</v>
      </c>
      <c r="B351" t="s">
        <v>365</v>
      </c>
      <c r="C351" s="21">
        <v>28355</v>
      </c>
      <c r="G351" s="1">
        <f t="shared" si="148"/>
        <v>15108</v>
      </c>
      <c r="H351" s="1">
        <v>10603</v>
      </c>
      <c r="I351" s="1">
        <v>10414</v>
      </c>
      <c r="J351" s="2" t="str">
        <f t="shared" si="149"/>
        <v/>
      </c>
      <c r="K351" s="2" t="str">
        <f t="shared" si="150"/>
        <v/>
      </c>
      <c r="L351" s="50">
        <f t="shared" si="151"/>
        <v>2</v>
      </c>
      <c r="M351" s="9">
        <f t="shared" si="152"/>
        <v>1</v>
      </c>
      <c r="N351" s="8">
        <f t="shared" si="153"/>
        <v>3</v>
      </c>
      <c r="O351" s="2">
        <f t="shared" si="154"/>
        <v>0.34577707175006617</v>
      </c>
      <c r="P351" s="2">
        <f t="shared" si="155"/>
        <v>0.54408260524225571</v>
      </c>
      <c r="Q351" s="2">
        <f t="shared" si="156"/>
        <v>0.10656605771776542</v>
      </c>
      <c r="R351" s="2">
        <f t="shared" si="157"/>
        <v>3.5742652899127536E-3</v>
      </c>
      <c r="S351" s="1">
        <v>5224</v>
      </c>
      <c r="T351" s="1">
        <v>8220</v>
      </c>
      <c r="U351" s="1">
        <v>1610</v>
      </c>
      <c r="V351" s="1">
        <v>26</v>
      </c>
      <c r="W351" s="1">
        <v>3</v>
      </c>
      <c r="X351" s="1">
        <v>4</v>
      </c>
      <c r="Y351" s="1">
        <f t="shared" ref="Y351:Y414" si="159">SUM(BX351:CC351)</f>
        <v>2</v>
      </c>
      <c r="Z351" s="1">
        <v>1</v>
      </c>
      <c r="AD351"/>
      <c r="AI351" s="1">
        <v>18</v>
      </c>
      <c r="AS351" t="s">
        <v>719</v>
      </c>
      <c r="AT351" t="s">
        <v>365</v>
      </c>
      <c r="AU351">
        <v>5</v>
      </c>
      <c r="AW351" s="31">
        <v>12</v>
      </c>
      <c r="AX351" s="33">
        <v>3</v>
      </c>
      <c r="AY351" s="36">
        <f t="shared" si="158"/>
        <v>12003</v>
      </c>
      <c r="BA351" s="7" t="s">
        <v>31</v>
      </c>
      <c r="BY351">
        <v>0</v>
      </c>
      <c r="CA351">
        <v>2</v>
      </c>
    </row>
    <row r="352" spans="1:83" hidden="1" outlineLevel="1" x14ac:dyDescent="0.2">
      <c r="A352" t="s">
        <v>432</v>
      </c>
      <c r="B352" t="s">
        <v>365</v>
      </c>
      <c r="C352" s="21">
        <v>185287</v>
      </c>
      <c r="G352" s="1">
        <f t="shared" si="148"/>
        <v>120851</v>
      </c>
      <c r="H352" s="1">
        <v>63888</v>
      </c>
      <c r="I352" s="1">
        <v>63200</v>
      </c>
      <c r="J352" s="2" t="str">
        <f t="shared" si="149"/>
        <v/>
      </c>
      <c r="K352" s="2" t="str">
        <f t="shared" si="150"/>
        <v/>
      </c>
      <c r="L352" s="50">
        <f t="shared" si="151"/>
        <v>2</v>
      </c>
      <c r="M352" s="9">
        <f t="shared" si="152"/>
        <v>1</v>
      </c>
      <c r="N352" s="8">
        <f t="shared" si="153"/>
        <v>3</v>
      </c>
      <c r="O352" s="2">
        <f t="shared" si="154"/>
        <v>0.25595154363637868</v>
      </c>
      <c r="P352" s="2">
        <f t="shared" si="155"/>
        <v>0.52034323257565096</v>
      </c>
      <c r="Q352" s="2">
        <f t="shared" si="156"/>
        <v>0.21433831743220991</v>
      </c>
      <c r="R352" s="2">
        <f t="shared" si="157"/>
        <v>9.3669063557605126E-3</v>
      </c>
      <c r="S352" s="1">
        <v>30932</v>
      </c>
      <c r="T352" s="1">
        <v>62884</v>
      </c>
      <c r="U352" s="1">
        <v>25903</v>
      </c>
      <c r="V352" s="1">
        <v>533</v>
      </c>
      <c r="W352" s="1">
        <v>95</v>
      </c>
      <c r="X352" s="1">
        <v>15</v>
      </c>
      <c r="Y352" s="1">
        <f t="shared" si="159"/>
        <v>9</v>
      </c>
      <c r="Z352" s="1">
        <v>16</v>
      </c>
      <c r="AD352"/>
      <c r="AI352" s="1">
        <v>464</v>
      </c>
      <c r="AS352" t="s">
        <v>432</v>
      </c>
      <c r="AT352" t="s">
        <v>365</v>
      </c>
      <c r="AU352">
        <v>2</v>
      </c>
      <c r="AW352" s="31">
        <v>12</v>
      </c>
      <c r="AX352" s="33">
        <v>5</v>
      </c>
      <c r="AY352" s="36">
        <f t="shared" si="158"/>
        <v>12005</v>
      </c>
      <c r="BA352" s="7" t="s">
        <v>31</v>
      </c>
      <c r="BY352">
        <v>4</v>
      </c>
      <c r="CA352">
        <v>5</v>
      </c>
    </row>
    <row r="353" spans="1:79" hidden="1" outlineLevel="1" x14ac:dyDescent="0.2">
      <c r="A353" t="s">
        <v>254</v>
      </c>
      <c r="B353" t="s">
        <v>365</v>
      </c>
      <c r="C353" s="21">
        <v>27732</v>
      </c>
      <c r="G353" s="1">
        <f t="shared" si="148"/>
        <v>16317</v>
      </c>
      <c r="H353" s="1">
        <v>10594</v>
      </c>
      <c r="I353" s="1">
        <v>10443</v>
      </c>
      <c r="J353" s="2" t="str">
        <f t="shared" si="149"/>
        <v/>
      </c>
      <c r="K353" s="2" t="str">
        <f t="shared" si="150"/>
        <v/>
      </c>
      <c r="L353" s="50">
        <f t="shared" si="151"/>
        <v>2</v>
      </c>
      <c r="M353" s="9">
        <f t="shared" si="152"/>
        <v>1</v>
      </c>
      <c r="N353" s="8">
        <f t="shared" si="153"/>
        <v>3</v>
      </c>
      <c r="O353" s="2">
        <f t="shared" si="154"/>
        <v>0.36446650732365016</v>
      </c>
      <c r="P353" s="2">
        <f t="shared" si="155"/>
        <v>0.47974505117362259</v>
      </c>
      <c r="Q353" s="2">
        <f t="shared" si="156"/>
        <v>0.15039529325243611</v>
      </c>
      <c r="R353" s="2">
        <f t="shared" si="157"/>
        <v>5.3931482502911354E-3</v>
      </c>
      <c r="S353" s="1">
        <v>5947</v>
      </c>
      <c r="T353" s="1">
        <v>7828</v>
      </c>
      <c r="U353" s="1">
        <v>2454</v>
      </c>
      <c r="V353" s="1">
        <v>48</v>
      </c>
      <c r="W353" s="1">
        <v>8</v>
      </c>
      <c r="X353" s="1">
        <v>3</v>
      </c>
      <c r="Y353" s="1">
        <f t="shared" si="159"/>
        <v>1</v>
      </c>
      <c r="Z353" s="1">
        <v>3</v>
      </c>
      <c r="AD353"/>
      <c r="AI353" s="1">
        <v>25</v>
      </c>
      <c r="AS353" t="s">
        <v>254</v>
      </c>
      <c r="AT353" t="s">
        <v>365</v>
      </c>
      <c r="AU353">
        <v>3</v>
      </c>
      <c r="AW353" s="31">
        <v>12</v>
      </c>
      <c r="AX353" s="33">
        <v>7</v>
      </c>
      <c r="AY353" s="36">
        <f t="shared" si="158"/>
        <v>12007</v>
      </c>
      <c r="BA353" s="7" t="s">
        <v>31</v>
      </c>
      <c r="BY353">
        <v>1</v>
      </c>
      <c r="CA353">
        <v>0</v>
      </c>
    </row>
    <row r="354" spans="1:79" hidden="1" outlineLevel="1" x14ac:dyDescent="0.2">
      <c r="A354" t="s">
        <v>1032</v>
      </c>
      <c r="B354" t="s">
        <v>365</v>
      </c>
      <c r="C354" s="21">
        <v>596849</v>
      </c>
      <c r="G354" s="1">
        <f t="shared" si="148"/>
        <v>422606</v>
      </c>
      <c r="H354" s="1">
        <v>284252</v>
      </c>
      <c r="I354" s="1">
        <v>280638</v>
      </c>
      <c r="J354" s="2" t="str">
        <f t="shared" si="149"/>
        <v/>
      </c>
      <c r="K354" s="2" t="str">
        <f t="shared" si="150"/>
        <v/>
      </c>
      <c r="L354" s="50">
        <f t="shared" si="151"/>
        <v>2</v>
      </c>
      <c r="M354" s="9">
        <f t="shared" si="152"/>
        <v>1</v>
      </c>
      <c r="N354" s="8">
        <f t="shared" si="153"/>
        <v>3</v>
      </c>
      <c r="O354" s="2">
        <f t="shared" si="154"/>
        <v>0.30988201776595692</v>
      </c>
      <c r="P354" s="2">
        <f t="shared" si="155"/>
        <v>0.42106122487612574</v>
      </c>
      <c r="Q354" s="2">
        <f t="shared" si="156"/>
        <v>0.25853631988187581</v>
      </c>
      <c r="R354" s="2">
        <f t="shared" si="157"/>
        <v>1.0520437476041533E-2</v>
      </c>
      <c r="S354" s="1">
        <v>130958</v>
      </c>
      <c r="T354" s="1">
        <v>177943</v>
      </c>
      <c r="U354" s="1">
        <v>109259</v>
      </c>
      <c r="V354" s="1">
        <v>1410</v>
      </c>
      <c r="W354" s="1">
        <v>325</v>
      </c>
      <c r="X354" s="1">
        <v>117</v>
      </c>
      <c r="Y354" s="1">
        <f t="shared" si="159"/>
        <v>60</v>
      </c>
      <c r="Z354" s="1">
        <v>44</v>
      </c>
      <c r="AD354"/>
      <c r="AI354" s="1">
        <v>2490</v>
      </c>
      <c r="AS354" t="s">
        <v>1032</v>
      </c>
      <c r="AT354" t="s">
        <v>365</v>
      </c>
      <c r="AU354">
        <v>8</v>
      </c>
      <c r="AW354" s="31">
        <v>12</v>
      </c>
      <c r="AX354" s="33">
        <v>9</v>
      </c>
      <c r="AY354" s="36">
        <f t="shared" si="158"/>
        <v>12009</v>
      </c>
      <c r="BA354" s="7" t="s">
        <v>31</v>
      </c>
      <c r="BY354">
        <v>35</v>
      </c>
      <c r="CA354">
        <v>25</v>
      </c>
    </row>
    <row r="355" spans="1:79" hidden="1" outlineLevel="1" x14ac:dyDescent="0.2">
      <c r="A355" t="s">
        <v>75</v>
      </c>
      <c r="B355" t="s">
        <v>365</v>
      </c>
      <c r="C355" s="21">
        <v>1951260</v>
      </c>
      <c r="G355" s="1">
        <f t="shared" si="148"/>
        <v>1175328</v>
      </c>
      <c r="H355" s="1">
        <v>715519</v>
      </c>
      <c r="I355" s="1">
        <v>633997</v>
      </c>
      <c r="J355" s="2" t="str">
        <f t="shared" si="149"/>
        <v/>
      </c>
      <c r="K355" s="2" t="str">
        <f t="shared" si="150"/>
        <v/>
      </c>
      <c r="L355" s="50">
        <f t="shared" si="151"/>
        <v>1</v>
      </c>
      <c r="M355" s="9">
        <f t="shared" si="152"/>
        <v>3</v>
      </c>
      <c r="N355" s="8">
        <f t="shared" si="153"/>
        <v>2</v>
      </c>
      <c r="O355" s="2">
        <f t="shared" si="154"/>
        <v>0.50223171744398154</v>
      </c>
      <c r="P355" s="2">
        <f t="shared" si="155"/>
        <v>0.21344594870538267</v>
      </c>
      <c r="Q355" s="2">
        <f t="shared" si="156"/>
        <v>0.27803983228511531</v>
      </c>
      <c r="R355" s="2">
        <f t="shared" si="157"/>
        <v>6.2825015655204597E-3</v>
      </c>
      <c r="S355" s="1">
        <v>590287</v>
      </c>
      <c r="T355" s="1">
        <v>250869</v>
      </c>
      <c r="U355" s="1">
        <v>326788</v>
      </c>
      <c r="V355" s="1">
        <v>1623</v>
      </c>
      <c r="W355" s="1">
        <v>480</v>
      </c>
      <c r="X355" s="1">
        <v>111</v>
      </c>
      <c r="Y355" s="1">
        <f t="shared" si="159"/>
        <v>100</v>
      </c>
      <c r="Z355" s="1">
        <v>83</v>
      </c>
      <c r="AD355"/>
      <c r="AI355" s="1">
        <v>4987</v>
      </c>
      <c r="AS355" t="s">
        <v>75</v>
      </c>
      <c r="AT355" t="s">
        <v>365</v>
      </c>
      <c r="AU355">
        <v>0</v>
      </c>
      <c r="AW355" s="31">
        <v>12</v>
      </c>
      <c r="AX355" s="33">
        <v>11</v>
      </c>
      <c r="AY355" s="36">
        <f t="shared" si="158"/>
        <v>12011</v>
      </c>
      <c r="BA355" s="7" t="s">
        <v>31</v>
      </c>
      <c r="BY355">
        <v>54</v>
      </c>
      <c r="CA355">
        <v>46</v>
      </c>
    </row>
    <row r="356" spans="1:79" hidden="1" outlineLevel="1" x14ac:dyDescent="0.2">
      <c r="A356" t="s">
        <v>1613</v>
      </c>
      <c r="B356" t="s">
        <v>365</v>
      </c>
      <c r="C356" s="21">
        <v>14587</v>
      </c>
      <c r="G356" s="1">
        <f t="shared" si="148"/>
        <v>8695</v>
      </c>
      <c r="H356" s="1">
        <v>4659</v>
      </c>
      <c r="I356" s="1">
        <v>4591</v>
      </c>
      <c r="J356" s="2" t="str">
        <f t="shared" si="149"/>
        <v/>
      </c>
      <c r="K356" s="2" t="str">
        <f t="shared" si="150"/>
        <v/>
      </c>
      <c r="L356" s="50">
        <f t="shared" si="151"/>
        <v>1</v>
      </c>
      <c r="M356" s="9">
        <f t="shared" si="152"/>
        <v>2</v>
      </c>
      <c r="N356" s="8">
        <f t="shared" si="153"/>
        <v>3</v>
      </c>
      <c r="O356" s="2">
        <f t="shared" si="154"/>
        <v>0.57699827487061528</v>
      </c>
      <c r="P356" s="2">
        <f t="shared" si="155"/>
        <v>0.30603795284646351</v>
      </c>
      <c r="Q356" s="2">
        <f t="shared" si="156"/>
        <v>0.1133985048878666</v>
      </c>
      <c r="R356" s="2">
        <f t="shared" si="157"/>
        <v>3.565267395054611E-3</v>
      </c>
      <c r="S356" s="1">
        <v>5017</v>
      </c>
      <c r="T356" s="1">
        <v>2661</v>
      </c>
      <c r="U356" s="1">
        <v>986</v>
      </c>
      <c r="V356" s="1">
        <v>12</v>
      </c>
      <c r="W356" s="1">
        <v>3</v>
      </c>
      <c r="X356" s="1">
        <v>1</v>
      </c>
      <c r="Y356" s="1">
        <f t="shared" si="159"/>
        <v>0</v>
      </c>
      <c r="Z356" s="1">
        <v>1</v>
      </c>
      <c r="AD356"/>
      <c r="AI356" s="1">
        <v>14</v>
      </c>
      <c r="AS356" t="s">
        <v>1613</v>
      </c>
      <c r="AT356" t="s">
        <v>365</v>
      </c>
      <c r="AU356">
        <v>2</v>
      </c>
      <c r="AW356" s="31">
        <v>12</v>
      </c>
      <c r="AX356" s="33">
        <v>13</v>
      </c>
      <c r="AY356" s="36">
        <f t="shared" si="158"/>
        <v>12013</v>
      </c>
      <c r="BA356" s="7" t="s">
        <v>31</v>
      </c>
      <c r="BY356">
        <v>0</v>
      </c>
      <c r="CA356">
        <v>0</v>
      </c>
    </row>
    <row r="357" spans="1:79" hidden="1" outlineLevel="1" x14ac:dyDescent="0.2">
      <c r="A357" t="s">
        <v>1605</v>
      </c>
      <c r="B357" t="s">
        <v>365</v>
      </c>
      <c r="C357" s="21">
        <v>184998</v>
      </c>
      <c r="G357" s="1">
        <f t="shared" si="148"/>
        <v>134545</v>
      </c>
      <c r="H357" s="1">
        <v>87912</v>
      </c>
      <c r="I357" s="1">
        <v>86004</v>
      </c>
      <c r="J357" s="2" t="str">
        <f t="shared" si="149"/>
        <v/>
      </c>
      <c r="K357" s="2" t="str">
        <f t="shared" si="150"/>
        <v/>
      </c>
      <c r="L357" s="50">
        <f t="shared" si="151"/>
        <v>2</v>
      </c>
      <c r="M357" s="9">
        <f t="shared" si="152"/>
        <v>1</v>
      </c>
      <c r="N357" s="8">
        <f t="shared" si="153"/>
        <v>3</v>
      </c>
      <c r="O357" s="2">
        <f t="shared" si="154"/>
        <v>0.27297186814820318</v>
      </c>
      <c r="P357" s="2">
        <f t="shared" si="155"/>
        <v>0.45216098703036162</v>
      </c>
      <c r="Q357" s="2">
        <f t="shared" si="156"/>
        <v>0.26575495187483744</v>
      </c>
      <c r="R357" s="2">
        <f t="shared" si="157"/>
        <v>9.1121929465977636E-3</v>
      </c>
      <c r="S357" s="1">
        <v>36727</v>
      </c>
      <c r="T357" s="1">
        <v>60836</v>
      </c>
      <c r="U357" s="1">
        <v>35756</v>
      </c>
      <c r="V357" s="1">
        <v>281</v>
      </c>
      <c r="W357" s="1">
        <v>67</v>
      </c>
      <c r="X357" s="1">
        <v>22</v>
      </c>
      <c r="Y357" s="1">
        <f t="shared" si="159"/>
        <v>11</v>
      </c>
      <c r="Z357" s="1">
        <v>7</v>
      </c>
      <c r="AD357"/>
      <c r="AI357" s="1">
        <v>838</v>
      </c>
      <c r="AS357" t="s">
        <v>1605</v>
      </c>
      <c r="AT357" t="s">
        <v>365</v>
      </c>
      <c r="AU357">
        <v>17</v>
      </c>
      <c r="AW357" s="31">
        <v>12</v>
      </c>
      <c r="AX357" s="33">
        <v>15</v>
      </c>
      <c r="AY357" s="36">
        <f t="shared" si="158"/>
        <v>12015</v>
      </c>
      <c r="BA357" s="7" t="s">
        <v>31</v>
      </c>
      <c r="BY357">
        <v>7</v>
      </c>
      <c r="CA357">
        <v>4</v>
      </c>
    </row>
    <row r="358" spans="1:79" hidden="1" outlineLevel="1" x14ac:dyDescent="0.2">
      <c r="A358" t="s">
        <v>1074</v>
      </c>
      <c r="B358" t="s">
        <v>365</v>
      </c>
      <c r="C358" s="21">
        <v>147929</v>
      </c>
      <c r="G358" s="1">
        <f t="shared" si="148"/>
        <v>109388</v>
      </c>
      <c r="H358" s="1">
        <v>71494</v>
      </c>
      <c r="I358" s="1">
        <v>70229</v>
      </c>
      <c r="J358" s="2" t="str">
        <f t="shared" si="149"/>
        <v/>
      </c>
      <c r="K358" s="2" t="str">
        <f t="shared" si="150"/>
        <v/>
      </c>
      <c r="L358" s="50">
        <f t="shared" si="151"/>
        <v>2</v>
      </c>
      <c r="M358" s="9">
        <f t="shared" si="152"/>
        <v>1</v>
      </c>
      <c r="N358" s="8">
        <f t="shared" si="153"/>
        <v>3</v>
      </c>
      <c r="O358" s="2">
        <f t="shared" si="154"/>
        <v>0.27066954327714193</v>
      </c>
      <c r="P358" s="2">
        <f t="shared" si="155"/>
        <v>0.47922989724649873</v>
      </c>
      <c r="Q358" s="2">
        <f t="shared" si="156"/>
        <v>0.24150729513292135</v>
      </c>
      <c r="R358" s="2">
        <f t="shared" si="157"/>
        <v>8.5932643434379341E-3</v>
      </c>
      <c r="S358" s="1">
        <v>29608</v>
      </c>
      <c r="T358" s="1">
        <v>52422</v>
      </c>
      <c r="U358" s="1">
        <v>26418</v>
      </c>
      <c r="V358" s="1">
        <v>280</v>
      </c>
      <c r="W358" s="1">
        <v>54</v>
      </c>
      <c r="X358" s="1">
        <v>14</v>
      </c>
      <c r="Y358" s="1">
        <f t="shared" si="159"/>
        <v>9</v>
      </c>
      <c r="Z358" s="1">
        <v>12</v>
      </c>
      <c r="AD358"/>
      <c r="AI358" s="1">
        <v>571</v>
      </c>
      <c r="AS358" t="s">
        <v>1074</v>
      </c>
      <c r="AT358" t="s">
        <v>365</v>
      </c>
      <c r="AU358">
        <v>11</v>
      </c>
      <c r="AW358" s="31">
        <v>12</v>
      </c>
      <c r="AX358" s="33">
        <v>17</v>
      </c>
      <c r="AY358" s="36">
        <f t="shared" si="158"/>
        <v>12017</v>
      </c>
      <c r="BA358" s="7" t="s">
        <v>31</v>
      </c>
      <c r="BY358">
        <v>6</v>
      </c>
      <c r="CA358">
        <v>3</v>
      </c>
    </row>
    <row r="359" spans="1:79" hidden="1" outlineLevel="1" x14ac:dyDescent="0.2">
      <c r="A359" t="s">
        <v>680</v>
      </c>
      <c r="B359" t="s">
        <v>365</v>
      </c>
      <c r="C359" s="21">
        <v>216072</v>
      </c>
      <c r="G359" s="1">
        <f t="shared" si="148"/>
        <v>153119</v>
      </c>
      <c r="H359" s="1">
        <v>94066</v>
      </c>
      <c r="I359" s="1">
        <v>92752</v>
      </c>
      <c r="J359" s="2" t="str">
        <f t="shared" si="149"/>
        <v/>
      </c>
      <c r="K359" s="2" t="str">
        <f t="shared" si="150"/>
        <v/>
      </c>
      <c r="L359" s="50">
        <f t="shared" si="151"/>
        <v>3</v>
      </c>
      <c r="M359" s="9">
        <f t="shared" si="152"/>
        <v>1</v>
      </c>
      <c r="N359" s="8">
        <f t="shared" si="153"/>
        <v>2</v>
      </c>
      <c r="O359" s="2">
        <f t="shared" si="154"/>
        <v>0.22208217138304195</v>
      </c>
      <c r="P359" s="2">
        <f t="shared" si="155"/>
        <v>0.53701369523050702</v>
      </c>
      <c r="Q359" s="2">
        <f t="shared" si="156"/>
        <v>0.23271442472847917</v>
      </c>
      <c r="R359" s="2">
        <f t="shared" si="157"/>
        <v>8.1897086579718337E-3</v>
      </c>
      <c r="S359" s="1">
        <v>34005</v>
      </c>
      <c r="T359" s="1">
        <v>82227</v>
      </c>
      <c r="U359" s="1">
        <v>35633</v>
      </c>
      <c r="V359" s="1">
        <v>482</v>
      </c>
      <c r="W359" s="1">
        <v>59</v>
      </c>
      <c r="X359" s="1">
        <v>22</v>
      </c>
      <c r="Y359" s="1">
        <f t="shared" si="159"/>
        <v>15</v>
      </c>
      <c r="Z359" s="1">
        <v>13</v>
      </c>
      <c r="AD359"/>
      <c r="AI359" s="1">
        <v>663</v>
      </c>
      <c r="AS359" t="s">
        <v>680</v>
      </c>
      <c r="AT359" t="s">
        <v>365</v>
      </c>
      <c r="AU359">
        <v>3</v>
      </c>
      <c r="AW359" s="31">
        <v>12</v>
      </c>
      <c r="AX359" s="33">
        <v>19</v>
      </c>
      <c r="AY359" s="36">
        <f t="shared" si="158"/>
        <v>12019</v>
      </c>
      <c r="BA359" s="7" t="s">
        <v>31</v>
      </c>
      <c r="BY359">
        <v>8</v>
      </c>
      <c r="CA359">
        <v>7</v>
      </c>
    </row>
    <row r="360" spans="1:79" hidden="1" outlineLevel="1" x14ac:dyDescent="0.2">
      <c r="A360" t="s">
        <v>468</v>
      </c>
      <c r="B360" t="s">
        <v>365</v>
      </c>
      <c r="C360" s="21">
        <v>378488</v>
      </c>
      <c r="G360" s="1">
        <f t="shared" si="148"/>
        <v>213664</v>
      </c>
      <c r="H360" s="1">
        <v>157097</v>
      </c>
      <c r="I360" s="1">
        <v>154544</v>
      </c>
      <c r="J360" s="2" t="str">
        <f t="shared" si="149"/>
        <v/>
      </c>
      <c r="K360" s="2" t="str">
        <f t="shared" si="150"/>
        <v/>
      </c>
      <c r="L360" s="50">
        <f t="shared" si="151"/>
        <v>3</v>
      </c>
      <c r="M360" s="9">
        <f t="shared" si="152"/>
        <v>1</v>
      </c>
      <c r="N360" s="8">
        <f t="shared" si="153"/>
        <v>2</v>
      </c>
      <c r="O360" s="2">
        <f t="shared" si="154"/>
        <v>0.23802325146023665</v>
      </c>
      <c r="P360" s="2">
        <f t="shared" si="155"/>
        <v>0.50659914632319902</v>
      </c>
      <c r="Q360" s="2">
        <f t="shared" si="156"/>
        <v>0.24905927063052269</v>
      </c>
      <c r="R360" s="2">
        <f t="shared" si="157"/>
        <v>6.31833158604167E-3</v>
      </c>
      <c r="S360" s="1">
        <v>50857</v>
      </c>
      <c r="T360" s="1">
        <v>108242</v>
      </c>
      <c r="U360" s="1">
        <v>53215</v>
      </c>
      <c r="V360" s="1">
        <v>465</v>
      </c>
      <c r="W360" s="1">
        <v>72</v>
      </c>
      <c r="X360" s="1">
        <v>29</v>
      </c>
      <c r="Y360" s="1">
        <f t="shared" si="159"/>
        <v>25</v>
      </c>
      <c r="Z360" s="1">
        <v>28</v>
      </c>
      <c r="AD360"/>
      <c r="AI360" s="1">
        <v>731</v>
      </c>
      <c r="AS360" t="s">
        <v>468</v>
      </c>
      <c r="AT360" t="s">
        <v>365</v>
      </c>
      <c r="AU360">
        <v>0</v>
      </c>
      <c r="AW360" s="31">
        <v>12</v>
      </c>
      <c r="AX360" s="33">
        <v>21</v>
      </c>
      <c r="AY360" s="36">
        <f t="shared" si="158"/>
        <v>12021</v>
      </c>
      <c r="BA360" s="7" t="s">
        <v>31</v>
      </c>
      <c r="BY360">
        <v>20</v>
      </c>
      <c r="CA360">
        <v>5</v>
      </c>
    </row>
    <row r="361" spans="1:79" hidden="1" outlineLevel="1" x14ac:dyDescent="0.2">
      <c r="A361" t="s">
        <v>721</v>
      </c>
      <c r="B361" t="s">
        <v>365</v>
      </c>
      <c r="C361" s="21">
        <v>70503</v>
      </c>
      <c r="G361" s="1">
        <f t="shared" si="148"/>
        <v>40375</v>
      </c>
      <c r="H361" s="1">
        <v>25049</v>
      </c>
      <c r="I361" s="1">
        <v>24498</v>
      </c>
      <c r="J361" s="2" t="str">
        <f t="shared" si="149"/>
        <v/>
      </c>
      <c r="K361" s="2" t="str">
        <f t="shared" si="150"/>
        <v/>
      </c>
      <c r="L361" s="50">
        <f t="shared" si="151"/>
        <v>2</v>
      </c>
      <c r="M361" s="9">
        <f t="shared" si="152"/>
        <v>1</v>
      </c>
      <c r="N361" s="8">
        <f t="shared" si="153"/>
        <v>3</v>
      </c>
      <c r="O361" s="2">
        <f t="shared" si="154"/>
        <v>0.35393188854489166</v>
      </c>
      <c r="P361" s="2">
        <f t="shared" si="155"/>
        <v>0.46186996904024769</v>
      </c>
      <c r="Q361" s="2">
        <f t="shared" si="156"/>
        <v>0.17684210526315788</v>
      </c>
      <c r="R361" s="2">
        <f t="shared" si="157"/>
        <v>7.3560371517027712E-3</v>
      </c>
      <c r="S361" s="1">
        <v>14290</v>
      </c>
      <c r="T361" s="1">
        <v>18648</v>
      </c>
      <c r="U361" s="1">
        <v>7140</v>
      </c>
      <c r="V361" s="1">
        <v>138</v>
      </c>
      <c r="W361" s="1">
        <v>23</v>
      </c>
      <c r="X361" s="1">
        <v>12</v>
      </c>
      <c r="Y361" s="1">
        <f t="shared" si="159"/>
        <v>2</v>
      </c>
      <c r="Z361" s="1">
        <v>6</v>
      </c>
      <c r="AD361"/>
      <c r="AI361" s="1">
        <v>116</v>
      </c>
      <c r="AS361" t="s">
        <v>721</v>
      </c>
      <c r="AT361" t="s">
        <v>365</v>
      </c>
      <c r="AU361">
        <v>0</v>
      </c>
      <c r="AW361" s="31">
        <v>12</v>
      </c>
      <c r="AX361" s="33">
        <v>23</v>
      </c>
      <c r="AY361" s="36">
        <f t="shared" si="158"/>
        <v>12023</v>
      </c>
      <c r="BA361" s="7" t="s">
        <v>31</v>
      </c>
      <c r="BY361">
        <v>0</v>
      </c>
      <c r="CA361">
        <v>2</v>
      </c>
    </row>
    <row r="362" spans="1:79" hidden="1" outlineLevel="1" x14ac:dyDescent="0.2">
      <c r="A362" t="s">
        <v>1906</v>
      </c>
      <c r="B362" t="s">
        <v>365</v>
      </c>
      <c r="C362" s="21">
        <v>37489</v>
      </c>
      <c r="G362" s="1">
        <f t="shared" si="148"/>
        <v>16735</v>
      </c>
      <c r="H362" s="1">
        <v>8993</v>
      </c>
      <c r="I362" s="1">
        <v>8810</v>
      </c>
      <c r="J362" s="2" t="str">
        <f t="shared" si="149"/>
        <v/>
      </c>
      <c r="K362" s="2" t="str">
        <f t="shared" si="150"/>
        <v/>
      </c>
      <c r="L362" s="50">
        <f t="shared" si="151"/>
        <v>1</v>
      </c>
      <c r="M362" s="9">
        <f t="shared" si="152"/>
        <v>2</v>
      </c>
      <c r="N362" s="8">
        <f t="shared" si="153"/>
        <v>3</v>
      </c>
      <c r="O362" s="2">
        <f t="shared" si="154"/>
        <v>0.42880191216014341</v>
      </c>
      <c r="P362" s="2">
        <f t="shared" si="155"/>
        <v>0.33922916044218704</v>
      </c>
      <c r="Q362" s="2">
        <f t="shared" si="156"/>
        <v>0.22838362712877203</v>
      </c>
      <c r="R362" s="2">
        <f t="shared" si="157"/>
        <v>3.5853002688975288E-3</v>
      </c>
      <c r="S362" s="1">
        <v>7176</v>
      </c>
      <c r="T362" s="1">
        <v>5677</v>
      </c>
      <c r="U362" s="1">
        <v>3822</v>
      </c>
      <c r="V362" s="1">
        <v>15</v>
      </c>
      <c r="W362" s="1">
        <v>6</v>
      </c>
      <c r="X362" s="1">
        <v>7</v>
      </c>
      <c r="Y362" s="1">
        <f t="shared" si="159"/>
        <v>0</v>
      </c>
      <c r="Z362" s="1">
        <v>1</v>
      </c>
      <c r="AD362"/>
      <c r="AI362" s="1">
        <v>31</v>
      </c>
      <c r="AS362" t="s">
        <v>1054</v>
      </c>
      <c r="AT362" t="s">
        <v>365</v>
      </c>
      <c r="AU362">
        <v>17</v>
      </c>
      <c r="AW362" s="31">
        <v>12</v>
      </c>
      <c r="AX362" s="33">
        <v>27</v>
      </c>
      <c r="AY362" s="36">
        <f t="shared" si="158"/>
        <v>12027</v>
      </c>
      <c r="BA362" s="7" t="s">
        <v>31</v>
      </c>
      <c r="BY362">
        <v>0</v>
      </c>
      <c r="CA362">
        <v>0</v>
      </c>
    </row>
    <row r="363" spans="1:79" hidden="1" outlineLevel="1" x14ac:dyDescent="0.2">
      <c r="A363" t="s">
        <v>1167</v>
      </c>
      <c r="B363" t="s">
        <v>365</v>
      </c>
      <c r="C363" s="21">
        <v>16700</v>
      </c>
      <c r="G363" s="1">
        <f t="shared" si="148"/>
        <v>9670</v>
      </c>
      <c r="H363" s="1">
        <v>5860</v>
      </c>
      <c r="I363" s="1">
        <v>5739</v>
      </c>
      <c r="J363" s="2" t="str">
        <f t="shared" si="149"/>
        <v/>
      </c>
      <c r="K363" s="2" t="str">
        <f t="shared" si="150"/>
        <v/>
      </c>
      <c r="L363" s="50">
        <f t="shared" si="151"/>
        <v>1</v>
      </c>
      <c r="M363" s="9">
        <f t="shared" si="152"/>
        <v>2</v>
      </c>
      <c r="N363" s="8">
        <f t="shared" si="153"/>
        <v>3</v>
      </c>
      <c r="O363" s="2">
        <f t="shared" si="154"/>
        <v>0.42440537745604962</v>
      </c>
      <c r="P363" s="2">
        <f t="shared" si="155"/>
        <v>0.41199586349534645</v>
      </c>
      <c r="Q363" s="2">
        <f t="shared" si="156"/>
        <v>0.15873836608066183</v>
      </c>
      <c r="R363" s="2">
        <f t="shared" si="157"/>
        <v>4.860392967942051E-3</v>
      </c>
      <c r="S363" s="1">
        <v>4104</v>
      </c>
      <c r="T363" s="1">
        <v>3984</v>
      </c>
      <c r="U363" s="1">
        <v>1535</v>
      </c>
      <c r="V363" s="1">
        <v>15</v>
      </c>
      <c r="W363" s="1">
        <v>0</v>
      </c>
      <c r="X363" s="1">
        <v>2</v>
      </c>
      <c r="Y363" s="1">
        <f t="shared" si="159"/>
        <v>0</v>
      </c>
      <c r="Z363" s="1">
        <v>1</v>
      </c>
      <c r="AD363"/>
      <c r="AI363" s="1">
        <v>29</v>
      </c>
      <c r="AS363" t="s">
        <v>1167</v>
      </c>
      <c r="AT363" t="s">
        <v>365</v>
      </c>
      <c r="AU363">
        <v>2</v>
      </c>
      <c r="AW363" s="31">
        <v>12</v>
      </c>
      <c r="AX363" s="33">
        <v>29</v>
      </c>
      <c r="AY363" s="36">
        <f t="shared" si="158"/>
        <v>12029</v>
      </c>
      <c r="BA363" s="7" t="s">
        <v>31</v>
      </c>
      <c r="BY363">
        <v>0</v>
      </c>
      <c r="CA363">
        <v>0</v>
      </c>
    </row>
    <row r="364" spans="1:79" hidden="1" outlineLevel="1" x14ac:dyDescent="0.2">
      <c r="A364" t="s">
        <v>1807</v>
      </c>
      <c r="B364" t="s">
        <v>365</v>
      </c>
      <c r="C364" s="21">
        <v>950181</v>
      </c>
      <c r="G364" s="1">
        <f t="shared" si="148"/>
        <v>607386</v>
      </c>
      <c r="H364" s="1">
        <v>381875</v>
      </c>
      <c r="I364" s="1">
        <v>374669</v>
      </c>
      <c r="J364" s="2" t="str">
        <f t="shared" si="149"/>
        <v/>
      </c>
      <c r="K364" s="2" t="str">
        <f t="shared" si="150"/>
        <v/>
      </c>
      <c r="L364" s="50">
        <f t="shared" si="151"/>
        <v>1</v>
      </c>
      <c r="M364" s="9">
        <f t="shared" si="152"/>
        <v>2</v>
      </c>
      <c r="N364" s="8">
        <f t="shared" si="153"/>
        <v>3</v>
      </c>
      <c r="O364" s="2">
        <f t="shared" si="154"/>
        <v>0.4080848093304752</v>
      </c>
      <c r="P364" s="2">
        <f t="shared" si="155"/>
        <v>0.36479602756731305</v>
      </c>
      <c r="Q364" s="2">
        <f t="shared" si="156"/>
        <v>0.21820226347001742</v>
      </c>
      <c r="R364" s="2">
        <f t="shared" si="157"/>
        <v>8.9168996321943306E-3</v>
      </c>
      <c r="S364" s="1">
        <v>247865</v>
      </c>
      <c r="T364" s="1">
        <v>221572</v>
      </c>
      <c r="U364" s="1">
        <v>132533</v>
      </c>
      <c r="V364" s="1">
        <v>2175</v>
      </c>
      <c r="W364" s="1">
        <v>340</v>
      </c>
      <c r="X364" s="1">
        <v>81</v>
      </c>
      <c r="Y364" s="1">
        <f t="shared" si="159"/>
        <v>73</v>
      </c>
      <c r="Z364" s="1">
        <v>80</v>
      </c>
      <c r="AD364"/>
      <c r="AI364" s="1">
        <v>2667</v>
      </c>
      <c r="AS364" t="s">
        <v>1807</v>
      </c>
      <c r="AT364" t="s">
        <v>365</v>
      </c>
      <c r="AU364">
        <v>0</v>
      </c>
      <c r="AW364" s="31">
        <v>12</v>
      </c>
      <c r="AX364" s="33">
        <v>31</v>
      </c>
      <c r="AY364" s="36">
        <f t="shared" si="158"/>
        <v>12031</v>
      </c>
      <c r="BA364" s="7" t="s">
        <v>31</v>
      </c>
      <c r="BY364">
        <v>27</v>
      </c>
      <c r="CA364">
        <v>46</v>
      </c>
    </row>
    <row r="365" spans="1:79" hidden="1" outlineLevel="1" x14ac:dyDescent="0.2">
      <c r="A365" t="s">
        <v>2196</v>
      </c>
      <c r="B365" t="s">
        <v>365</v>
      </c>
      <c r="C365" s="21">
        <v>315534</v>
      </c>
      <c r="G365" s="1">
        <f t="shared" si="148"/>
        <v>212987</v>
      </c>
      <c r="H365" s="1">
        <v>130406</v>
      </c>
      <c r="I365" s="1">
        <v>128486</v>
      </c>
      <c r="J365" s="2" t="str">
        <f t="shared" si="149"/>
        <v/>
      </c>
      <c r="K365" s="2" t="str">
        <f t="shared" si="150"/>
        <v/>
      </c>
      <c r="L365" s="50">
        <f t="shared" si="151"/>
        <v>2</v>
      </c>
      <c r="M365" s="9">
        <f t="shared" si="152"/>
        <v>1</v>
      </c>
      <c r="N365" s="8">
        <f t="shared" si="153"/>
        <v>3</v>
      </c>
      <c r="O365" s="2">
        <f t="shared" si="154"/>
        <v>0.33797367914473653</v>
      </c>
      <c r="P365" s="2">
        <f t="shared" si="155"/>
        <v>0.44906027128416287</v>
      </c>
      <c r="Q365" s="2">
        <f t="shared" si="156"/>
        <v>0.20428007343171178</v>
      </c>
      <c r="R365" s="2">
        <f t="shared" si="157"/>
        <v>8.685976139388818E-3</v>
      </c>
      <c r="S365" s="1">
        <v>71984</v>
      </c>
      <c r="T365" s="1">
        <v>95644</v>
      </c>
      <c r="U365" s="1">
        <v>43509</v>
      </c>
      <c r="V365" s="1">
        <v>715</v>
      </c>
      <c r="W365" s="1">
        <v>120</v>
      </c>
      <c r="X365" s="1">
        <v>44</v>
      </c>
      <c r="Y365" s="1">
        <f t="shared" si="159"/>
        <v>19</v>
      </c>
      <c r="Z365" s="1">
        <v>20</v>
      </c>
      <c r="AD365"/>
      <c r="AI365" s="1">
        <v>932</v>
      </c>
      <c r="AS365" t="s">
        <v>2196</v>
      </c>
      <c r="AT365" t="s">
        <v>365</v>
      </c>
      <c r="AU365">
        <v>1</v>
      </c>
      <c r="AW365" s="31">
        <v>12</v>
      </c>
      <c r="AX365" s="33">
        <v>33</v>
      </c>
      <c r="AY365" s="36">
        <f t="shared" si="158"/>
        <v>12033</v>
      </c>
      <c r="BA365" s="7" t="s">
        <v>31</v>
      </c>
      <c r="BY365">
        <v>9</v>
      </c>
      <c r="CA365">
        <v>10</v>
      </c>
    </row>
    <row r="366" spans="1:79" hidden="1" outlineLevel="1" x14ac:dyDescent="0.2">
      <c r="A366" t="s">
        <v>523</v>
      </c>
      <c r="B366" t="s">
        <v>365</v>
      </c>
      <c r="C366" s="21">
        <v>112067</v>
      </c>
      <c r="G366" s="1">
        <f t="shared" si="148"/>
        <v>82611</v>
      </c>
      <c r="H366" s="1">
        <v>53327</v>
      </c>
      <c r="I366" s="1">
        <v>52218</v>
      </c>
      <c r="J366" s="2" t="str">
        <f t="shared" si="149"/>
        <v/>
      </c>
      <c r="K366" s="2" t="str">
        <f t="shared" si="150"/>
        <v/>
      </c>
      <c r="L366" s="50">
        <f t="shared" si="151"/>
        <v>2</v>
      </c>
      <c r="M366" s="9">
        <f t="shared" si="152"/>
        <v>1</v>
      </c>
      <c r="N366" s="8">
        <f t="shared" si="153"/>
        <v>3</v>
      </c>
      <c r="O366" s="2">
        <f t="shared" si="154"/>
        <v>0.30964399414121607</v>
      </c>
      <c r="P366" s="2">
        <f t="shared" si="155"/>
        <v>0.4114222076963116</v>
      </c>
      <c r="Q366" s="2">
        <f t="shared" si="156"/>
        <v>0.27236082361913061</v>
      </c>
      <c r="R366" s="2">
        <f t="shared" si="157"/>
        <v>6.5729745433416586E-3</v>
      </c>
      <c r="S366" s="1">
        <v>25580</v>
      </c>
      <c r="T366" s="1">
        <v>33988</v>
      </c>
      <c r="U366" s="1">
        <v>22500</v>
      </c>
      <c r="V366" s="1">
        <v>208</v>
      </c>
      <c r="W366" s="1">
        <v>45</v>
      </c>
      <c r="X366" s="1">
        <v>10</v>
      </c>
      <c r="Y366" s="1">
        <f t="shared" si="159"/>
        <v>6</v>
      </c>
      <c r="Z366" s="1">
        <v>16</v>
      </c>
      <c r="AD366"/>
      <c r="AI366" s="1">
        <v>258</v>
      </c>
      <c r="AS366" t="s">
        <v>523</v>
      </c>
      <c r="AT366" t="s">
        <v>365</v>
      </c>
      <c r="AU366">
        <v>6</v>
      </c>
      <c r="AW366" s="31">
        <v>12</v>
      </c>
      <c r="AX366" s="33">
        <v>35</v>
      </c>
      <c r="AY366" s="36">
        <f t="shared" si="158"/>
        <v>12035</v>
      </c>
      <c r="BA366" s="7" t="s">
        <v>31</v>
      </c>
      <c r="BY366">
        <v>4</v>
      </c>
      <c r="CA366">
        <v>2</v>
      </c>
    </row>
    <row r="367" spans="1:79" hidden="1" outlineLevel="1" x14ac:dyDescent="0.2">
      <c r="A367" t="s">
        <v>2023</v>
      </c>
      <c r="B367" t="s">
        <v>365</v>
      </c>
      <c r="C367" s="21">
        <v>11736</v>
      </c>
      <c r="G367" s="1">
        <f t="shared" si="148"/>
        <v>7783</v>
      </c>
      <c r="H367" s="1">
        <v>5525</v>
      </c>
      <c r="I367" s="1">
        <v>5394</v>
      </c>
      <c r="J367" s="2" t="str">
        <f t="shared" si="149"/>
        <v/>
      </c>
      <c r="K367" s="2" t="str">
        <f t="shared" si="150"/>
        <v/>
      </c>
      <c r="L367" s="50">
        <f t="shared" si="151"/>
        <v>1</v>
      </c>
      <c r="M367" s="9">
        <f t="shared" si="152"/>
        <v>2</v>
      </c>
      <c r="N367" s="8">
        <f t="shared" si="153"/>
        <v>3</v>
      </c>
      <c r="O367" s="2">
        <f t="shared" si="154"/>
        <v>0.51522549145573682</v>
      </c>
      <c r="P367" s="2">
        <f t="shared" si="155"/>
        <v>0.3409996145445201</v>
      </c>
      <c r="Q367" s="2">
        <f t="shared" si="156"/>
        <v>0.12977001156366438</v>
      </c>
      <c r="R367" s="2">
        <f t="shared" si="157"/>
        <v>1.4004882436078697E-2</v>
      </c>
      <c r="S367" s="1">
        <v>4010</v>
      </c>
      <c r="T367" s="1">
        <v>2654</v>
      </c>
      <c r="U367" s="1">
        <v>1010</v>
      </c>
      <c r="V367" s="1">
        <v>12</v>
      </c>
      <c r="W367" s="1">
        <v>1</v>
      </c>
      <c r="X367" s="1">
        <v>0</v>
      </c>
      <c r="Y367" s="1">
        <f t="shared" si="159"/>
        <v>0</v>
      </c>
      <c r="Z367" s="1">
        <v>1</v>
      </c>
      <c r="AD367"/>
      <c r="AI367" s="1">
        <v>95</v>
      </c>
      <c r="AS367" t="s">
        <v>2023</v>
      </c>
      <c r="AT367" t="s">
        <v>365</v>
      </c>
      <c r="AU367">
        <v>2</v>
      </c>
      <c r="AW367" s="31">
        <v>12</v>
      </c>
      <c r="AX367" s="33">
        <v>37</v>
      </c>
      <c r="AY367" s="36">
        <f t="shared" si="158"/>
        <v>12037</v>
      </c>
      <c r="BA367" s="7" t="s">
        <v>31</v>
      </c>
      <c r="BY367">
        <v>0</v>
      </c>
      <c r="CA367">
        <v>0</v>
      </c>
    </row>
    <row r="368" spans="1:79" hidden="1" outlineLevel="1" x14ac:dyDescent="0.2">
      <c r="A368" t="s">
        <v>1710</v>
      </c>
      <c r="B368" t="s">
        <v>365</v>
      </c>
      <c r="C368" s="21">
        <v>45894</v>
      </c>
      <c r="G368" s="1">
        <f t="shared" si="148"/>
        <v>29450</v>
      </c>
      <c r="H368" s="1">
        <v>20161</v>
      </c>
      <c r="I368" s="1">
        <v>19968</v>
      </c>
      <c r="J368" s="2" t="str">
        <f t="shared" si="149"/>
        <v/>
      </c>
      <c r="K368" s="2" t="str">
        <f t="shared" si="150"/>
        <v/>
      </c>
      <c r="L368" s="50">
        <f t="shared" si="151"/>
        <v>1</v>
      </c>
      <c r="M368" s="9">
        <f t="shared" si="152"/>
        <v>2</v>
      </c>
      <c r="N368" s="8">
        <f t="shared" si="153"/>
        <v>3</v>
      </c>
      <c r="O368" s="2">
        <f t="shared" si="154"/>
        <v>0.73881154499151103</v>
      </c>
      <c r="P368" s="2">
        <f t="shared" si="155"/>
        <v>0.16149405772495756</v>
      </c>
      <c r="Q368" s="2">
        <f t="shared" si="156"/>
        <v>9.6264855687606107E-2</v>
      </c>
      <c r="R368" s="2">
        <f t="shared" si="157"/>
        <v>3.4295415959253034E-3</v>
      </c>
      <c r="S368" s="1">
        <v>21758</v>
      </c>
      <c r="T368" s="1">
        <v>4756</v>
      </c>
      <c r="U368" s="1">
        <v>2835</v>
      </c>
      <c r="V368" s="1">
        <v>36</v>
      </c>
      <c r="W368" s="1">
        <v>10</v>
      </c>
      <c r="X368" s="1">
        <v>4</v>
      </c>
      <c r="Y368" s="1">
        <f t="shared" si="159"/>
        <v>2</v>
      </c>
      <c r="Z368" s="1">
        <v>2</v>
      </c>
      <c r="AD368"/>
      <c r="AI368" s="1">
        <v>47</v>
      </c>
      <c r="AS368" t="s">
        <v>1710</v>
      </c>
      <c r="AT368" t="s">
        <v>365</v>
      </c>
      <c r="AU368">
        <v>5</v>
      </c>
      <c r="AW368" s="31">
        <v>12</v>
      </c>
      <c r="AX368" s="33">
        <v>39</v>
      </c>
      <c r="AY368" s="36">
        <f t="shared" si="158"/>
        <v>12039</v>
      </c>
      <c r="BA368" s="7" t="s">
        <v>31</v>
      </c>
      <c r="BY368">
        <v>1</v>
      </c>
      <c r="CA368">
        <v>1</v>
      </c>
    </row>
    <row r="369" spans="1:79" hidden="1" outlineLevel="1" x14ac:dyDescent="0.2">
      <c r="A369" t="s">
        <v>2732</v>
      </c>
      <c r="B369" t="s">
        <v>365</v>
      </c>
      <c r="C369" s="21">
        <v>18256</v>
      </c>
      <c r="G369" s="1">
        <f t="shared" si="148"/>
        <v>11751</v>
      </c>
      <c r="H369" s="1">
        <v>7422</v>
      </c>
      <c r="I369" s="1">
        <v>7315</v>
      </c>
      <c r="J369" s="2" t="str">
        <f t="shared" si="149"/>
        <v/>
      </c>
      <c r="K369" s="2" t="str">
        <f t="shared" si="150"/>
        <v/>
      </c>
      <c r="L369" s="50">
        <f t="shared" si="151"/>
        <v>2</v>
      </c>
      <c r="M369" s="9">
        <f t="shared" si="152"/>
        <v>1</v>
      </c>
      <c r="N369" s="8">
        <f t="shared" si="153"/>
        <v>3</v>
      </c>
      <c r="O369" s="2">
        <f t="shared" si="154"/>
        <v>0.28065696536464979</v>
      </c>
      <c r="P369" s="2">
        <f t="shared" si="155"/>
        <v>0.559611947919326</v>
      </c>
      <c r="Q369" s="2">
        <f t="shared" si="156"/>
        <v>0.15351884945962047</v>
      </c>
      <c r="R369" s="2">
        <f t="shared" si="157"/>
        <v>6.2122372564037409E-3</v>
      </c>
      <c r="S369" s="1">
        <v>3298</v>
      </c>
      <c r="T369" s="1">
        <v>6576</v>
      </c>
      <c r="U369" s="1">
        <v>1804</v>
      </c>
      <c r="V369" s="1">
        <v>34</v>
      </c>
      <c r="W369" s="1">
        <v>3</v>
      </c>
      <c r="X369" s="1">
        <v>7</v>
      </c>
      <c r="Y369" s="1">
        <f t="shared" si="159"/>
        <v>1</v>
      </c>
      <c r="Z369" s="1">
        <v>3</v>
      </c>
      <c r="AD369"/>
      <c r="AI369" s="1">
        <v>25</v>
      </c>
      <c r="AS369" t="s">
        <v>2732</v>
      </c>
      <c r="AT369" t="s">
        <v>365</v>
      </c>
      <c r="AU369">
        <v>2</v>
      </c>
      <c r="AW369" s="31">
        <v>12</v>
      </c>
      <c r="AX369" s="33">
        <v>41</v>
      </c>
      <c r="AY369" s="36">
        <f t="shared" si="158"/>
        <v>12041</v>
      </c>
      <c r="BA369" s="7" t="s">
        <v>31</v>
      </c>
      <c r="BY369">
        <v>1</v>
      </c>
      <c r="CA369">
        <v>0</v>
      </c>
    </row>
    <row r="370" spans="1:79" hidden="1" outlineLevel="1" x14ac:dyDescent="0.2">
      <c r="A370" t="s">
        <v>1293</v>
      </c>
      <c r="B370" t="s">
        <v>365</v>
      </c>
      <c r="C370" s="21">
        <v>13724</v>
      </c>
      <c r="G370" s="1">
        <f t="shared" si="148"/>
        <v>6784</v>
      </c>
      <c r="H370" s="1">
        <v>3871</v>
      </c>
      <c r="I370" s="1">
        <v>3782</v>
      </c>
      <c r="J370" s="2" t="str">
        <f t="shared" si="149"/>
        <v/>
      </c>
      <c r="K370" s="2" t="str">
        <f t="shared" si="150"/>
        <v/>
      </c>
      <c r="L370" s="50">
        <f t="shared" si="151"/>
        <v>1</v>
      </c>
      <c r="M370" s="9">
        <f t="shared" si="152"/>
        <v>2</v>
      </c>
      <c r="N370" s="8">
        <f t="shared" si="153"/>
        <v>3</v>
      </c>
      <c r="O370" s="2">
        <f t="shared" si="154"/>
        <v>0.40669221698113206</v>
      </c>
      <c r="P370" s="2">
        <f t="shared" si="155"/>
        <v>0.40654481132075471</v>
      </c>
      <c r="Q370" s="2">
        <f t="shared" si="156"/>
        <v>0.18116155660377359</v>
      </c>
      <c r="R370" s="2">
        <f t="shared" si="157"/>
        <v>5.6014150943397012E-3</v>
      </c>
      <c r="S370" s="1">
        <v>2759</v>
      </c>
      <c r="T370" s="1">
        <v>2758</v>
      </c>
      <c r="U370" s="1">
        <v>1229</v>
      </c>
      <c r="V370" s="1">
        <v>12</v>
      </c>
      <c r="W370" s="1">
        <v>1</v>
      </c>
      <c r="X370" s="1">
        <v>1</v>
      </c>
      <c r="Y370" s="1">
        <f t="shared" si="159"/>
        <v>0</v>
      </c>
      <c r="Z370" s="1">
        <v>0</v>
      </c>
      <c r="AD370"/>
      <c r="AI370" s="1">
        <v>24</v>
      </c>
      <c r="AS370" t="s">
        <v>1293</v>
      </c>
      <c r="AT370" t="s">
        <v>365</v>
      </c>
      <c r="AU370">
        <v>17</v>
      </c>
      <c r="AW370" s="31">
        <v>12</v>
      </c>
      <c r="AX370" s="33">
        <v>43</v>
      </c>
      <c r="AY370" s="36">
        <f t="shared" si="158"/>
        <v>12043</v>
      </c>
      <c r="BA370" s="7" t="s">
        <v>31</v>
      </c>
      <c r="BY370">
        <v>0</v>
      </c>
      <c r="CA370">
        <v>0</v>
      </c>
    </row>
    <row r="371" spans="1:79" hidden="1" outlineLevel="1" x14ac:dyDescent="0.2">
      <c r="A371" t="s">
        <v>2226</v>
      </c>
      <c r="B371" t="s">
        <v>365</v>
      </c>
      <c r="C371" s="21">
        <v>16164</v>
      </c>
      <c r="G371" s="1">
        <f t="shared" si="148"/>
        <v>10198</v>
      </c>
      <c r="H371" s="1">
        <v>5950</v>
      </c>
      <c r="I371" s="1">
        <v>5869</v>
      </c>
      <c r="J371" s="2" t="str">
        <f t="shared" si="149"/>
        <v/>
      </c>
      <c r="K371" s="2" t="str">
        <f t="shared" si="150"/>
        <v/>
      </c>
      <c r="L371" s="50">
        <f t="shared" si="151"/>
        <v>2</v>
      </c>
      <c r="M371" s="9">
        <f t="shared" si="152"/>
        <v>1</v>
      </c>
      <c r="N371" s="8">
        <f t="shared" si="153"/>
        <v>3</v>
      </c>
      <c r="O371" s="2">
        <f t="shared" si="154"/>
        <v>0.38487938811531675</v>
      </c>
      <c r="P371" s="2">
        <f t="shared" si="155"/>
        <v>0.48666405177485783</v>
      </c>
      <c r="Q371" s="2">
        <f t="shared" si="156"/>
        <v>0.11668954696999412</v>
      </c>
      <c r="R371" s="2">
        <f t="shared" si="157"/>
        <v>1.1767013139831306E-2</v>
      </c>
      <c r="S371" s="1">
        <v>3925</v>
      </c>
      <c r="T371" s="1">
        <v>4963</v>
      </c>
      <c r="U371" s="1">
        <v>1190</v>
      </c>
      <c r="V371" s="1">
        <v>19</v>
      </c>
      <c r="W371" s="1">
        <v>3</v>
      </c>
      <c r="X371" s="1">
        <v>0</v>
      </c>
      <c r="Y371" s="1">
        <f t="shared" si="159"/>
        <v>0</v>
      </c>
      <c r="Z371" s="1">
        <v>0</v>
      </c>
      <c r="AD371"/>
      <c r="AI371" s="1">
        <v>98</v>
      </c>
      <c r="AS371" t="s">
        <v>2226</v>
      </c>
      <c r="AT371" t="s">
        <v>365</v>
      </c>
      <c r="AU371">
        <v>2</v>
      </c>
      <c r="AW371" s="31">
        <v>12</v>
      </c>
      <c r="AX371" s="33">
        <v>45</v>
      </c>
      <c r="AY371" s="36">
        <f t="shared" si="158"/>
        <v>12045</v>
      </c>
      <c r="BA371" s="7" t="s">
        <v>31</v>
      </c>
      <c r="BY371">
        <v>0</v>
      </c>
      <c r="CA371">
        <v>0</v>
      </c>
    </row>
    <row r="372" spans="1:79" hidden="1" outlineLevel="1" x14ac:dyDescent="0.2">
      <c r="A372" t="s">
        <v>1546</v>
      </c>
      <c r="B372" t="s">
        <v>365</v>
      </c>
      <c r="C372" s="21">
        <v>14310</v>
      </c>
      <c r="G372" s="1">
        <f t="shared" si="148"/>
        <v>7727</v>
      </c>
      <c r="H372" s="1">
        <v>4593</v>
      </c>
      <c r="I372" s="1">
        <v>4502</v>
      </c>
      <c r="J372" s="2" t="str">
        <f t="shared" si="149"/>
        <v/>
      </c>
      <c r="K372" s="2" t="str">
        <f t="shared" si="150"/>
        <v/>
      </c>
      <c r="L372" s="50">
        <f t="shared" si="151"/>
        <v>1</v>
      </c>
      <c r="M372" s="9">
        <f t="shared" si="152"/>
        <v>2</v>
      </c>
      <c r="N372" s="8">
        <f t="shared" si="153"/>
        <v>3</v>
      </c>
      <c r="O372" s="2">
        <f t="shared" si="154"/>
        <v>0.54406626116215862</v>
      </c>
      <c r="P372" s="2">
        <f t="shared" si="155"/>
        <v>0.3269056554937233</v>
      </c>
      <c r="Q372" s="2">
        <f t="shared" si="156"/>
        <v>0.12294551572408438</v>
      </c>
      <c r="R372" s="2">
        <f t="shared" si="157"/>
        <v>6.082567620033702E-3</v>
      </c>
      <c r="S372" s="1">
        <v>4204</v>
      </c>
      <c r="T372" s="1">
        <v>2526</v>
      </c>
      <c r="U372" s="1">
        <v>950</v>
      </c>
      <c r="V372" s="1">
        <v>10</v>
      </c>
      <c r="W372" s="1">
        <v>1</v>
      </c>
      <c r="X372" s="1">
        <v>1</v>
      </c>
      <c r="Y372" s="1">
        <f t="shared" si="159"/>
        <v>0</v>
      </c>
      <c r="Z372" s="1">
        <v>2</v>
      </c>
      <c r="AD372"/>
      <c r="AI372" s="1">
        <v>33</v>
      </c>
      <c r="AS372" t="s">
        <v>1546</v>
      </c>
      <c r="AT372" t="s">
        <v>365</v>
      </c>
      <c r="AU372">
        <v>5</v>
      </c>
      <c r="AW372" s="31">
        <v>12</v>
      </c>
      <c r="AX372" s="33">
        <v>47</v>
      </c>
      <c r="AY372" s="36">
        <f t="shared" si="158"/>
        <v>12047</v>
      </c>
      <c r="BA372" s="7" t="s">
        <v>31</v>
      </c>
      <c r="BY372">
        <v>0</v>
      </c>
      <c r="CA372">
        <v>0</v>
      </c>
    </row>
    <row r="373" spans="1:79" hidden="1" outlineLevel="1" x14ac:dyDescent="0.2">
      <c r="A373" t="s">
        <v>1857</v>
      </c>
      <c r="B373" t="s">
        <v>365</v>
      </c>
      <c r="C373" s="21">
        <v>27245</v>
      </c>
      <c r="G373" s="1">
        <f t="shared" si="148"/>
        <v>12239</v>
      </c>
      <c r="H373" s="1">
        <v>6463</v>
      </c>
      <c r="I373" s="1">
        <v>6331</v>
      </c>
      <c r="J373" s="2" t="str">
        <f t="shared" si="149"/>
        <v/>
      </c>
      <c r="K373" s="2" t="str">
        <f t="shared" si="150"/>
        <v/>
      </c>
      <c r="L373" s="50">
        <f t="shared" si="151"/>
        <v>2</v>
      </c>
      <c r="M373" s="9">
        <f t="shared" si="152"/>
        <v>1</v>
      </c>
      <c r="N373" s="8">
        <f t="shared" si="153"/>
        <v>3</v>
      </c>
      <c r="O373" s="2">
        <f t="shared" si="154"/>
        <v>0.36432715091102214</v>
      </c>
      <c r="P373" s="2">
        <f t="shared" si="155"/>
        <v>0.44415393414494647</v>
      </c>
      <c r="Q373" s="2">
        <f t="shared" si="156"/>
        <v>0.18800555600947791</v>
      </c>
      <c r="R373" s="2">
        <f t="shared" si="157"/>
        <v>3.5133589345534288E-3</v>
      </c>
      <c r="S373" s="1">
        <v>4459</v>
      </c>
      <c r="T373" s="1">
        <v>5436</v>
      </c>
      <c r="U373" s="1">
        <v>2301</v>
      </c>
      <c r="V373" s="1">
        <v>22</v>
      </c>
      <c r="W373" s="1">
        <v>1</v>
      </c>
      <c r="X373" s="1">
        <v>1</v>
      </c>
      <c r="Y373" s="1">
        <f t="shared" si="159"/>
        <v>0</v>
      </c>
      <c r="Z373" s="1">
        <v>1</v>
      </c>
      <c r="AD373"/>
      <c r="AI373" s="1">
        <v>18</v>
      </c>
      <c r="AS373" t="s">
        <v>1857</v>
      </c>
      <c r="AT373" t="s">
        <v>365</v>
      </c>
      <c r="AU373">
        <v>17</v>
      </c>
      <c r="AW373" s="31">
        <v>12</v>
      </c>
      <c r="AX373" s="33">
        <v>49</v>
      </c>
      <c r="AY373" s="36">
        <f t="shared" si="158"/>
        <v>12049</v>
      </c>
      <c r="BA373" s="7" t="s">
        <v>31</v>
      </c>
      <c r="BY373">
        <v>0</v>
      </c>
      <c r="CA373">
        <v>0</v>
      </c>
    </row>
    <row r="374" spans="1:79" hidden="1" outlineLevel="1" x14ac:dyDescent="0.2">
      <c r="A374" t="s">
        <v>2846</v>
      </c>
      <c r="B374" t="s">
        <v>365</v>
      </c>
      <c r="C374" s="21">
        <v>41556</v>
      </c>
      <c r="G374" s="1">
        <f t="shared" si="148"/>
        <v>17773</v>
      </c>
      <c r="H374" s="1">
        <v>8971</v>
      </c>
      <c r="I374" s="1">
        <v>8608</v>
      </c>
      <c r="J374" s="2" t="str">
        <f t="shared" si="149"/>
        <v/>
      </c>
      <c r="K374" s="2" t="str">
        <f t="shared" si="150"/>
        <v/>
      </c>
      <c r="L374" s="50">
        <f t="shared" si="151"/>
        <v>1</v>
      </c>
      <c r="M374" s="9">
        <f t="shared" si="152"/>
        <v>2</v>
      </c>
      <c r="N374" s="8">
        <f t="shared" si="153"/>
        <v>3</v>
      </c>
      <c r="O374" s="2">
        <f t="shared" si="154"/>
        <v>0.44078095988296856</v>
      </c>
      <c r="P374" s="2">
        <f t="shared" si="155"/>
        <v>0.36544196252742922</v>
      </c>
      <c r="Q374" s="2">
        <f t="shared" si="156"/>
        <v>0.18843189107072525</v>
      </c>
      <c r="R374" s="2">
        <f t="shared" si="157"/>
        <v>5.3451865188769154E-3</v>
      </c>
      <c r="S374" s="1">
        <v>7834</v>
      </c>
      <c r="T374" s="1">
        <v>6495</v>
      </c>
      <c r="U374" s="1">
        <v>3349</v>
      </c>
      <c r="V374" s="1">
        <v>24</v>
      </c>
      <c r="W374" s="1">
        <v>1</v>
      </c>
      <c r="X374" s="1">
        <v>1</v>
      </c>
      <c r="Y374" s="1">
        <f t="shared" si="159"/>
        <v>3</v>
      </c>
      <c r="Z374" s="1">
        <v>2</v>
      </c>
      <c r="AD374"/>
      <c r="AI374" s="1">
        <v>64</v>
      </c>
      <c r="AS374" t="s">
        <v>2846</v>
      </c>
      <c r="AT374" t="s">
        <v>365</v>
      </c>
      <c r="AU374">
        <v>25</v>
      </c>
      <c r="AW374" s="31">
        <v>12</v>
      </c>
      <c r="AX374" s="33">
        <v>51</v>
      </c>
      <c r="AY374" s="36">
        <f t="shared" si="158"/>
        <v>12051</v>
      </c>
      <c r="BA374" s="7" t="s">
        <v>31</v>
      </c>
      <c r="BY374">
        <v>2</v>
      </c>
      <c r="CA374">
        <v>1</v>
      </c>
    </row>
    <row r="375" spans="1:79" hidden="1" outlineLevel="1" x14ac:dyDescent="0.2">
      <c r="A375" t="s">
        <v>1703</v>
      </c>
      <c r="B375" t="s">
        <v>365</v>
      </c>
      <c r="C375" s="21">
        <v>190865</v>
      </c>
      <c r="G375" s="1">
        <f t="shared" si="148"/>
        <v>133853</v>
      </c>
      <c r="H375" s="1">
        <v>81412</v>
      </c>
      <c r="I375" s="1">
        <v>79761</v>
      </c>
      <c r="J375" s="2" t="str">
        <f t="shared" si="149"/>
        <v/>
      </c>
      <c r="K375" s="2" t="str">
        <f t="shared" si="150"/>
        <v/>
      </c>
      <c r="L375" s="50">
        <f t="shared" si="151"/>
        <v>2</v>
      </c>
      <c r="M375" s="9">
        <f t="shared" si="152"/>
        <v>1</v>
      </c>
      <c r="N375" s="8">
        <f t="shared" si="153"/>
        <v>3</v>
      </c>
      <c r="O375" s="2">
        <f t="shared" si="154"/>
        <v>0.31547294419998057</v>
      </c>
      <c r="P375" s="2">
        <f t="shared" si="155"/>
        <v>0.41517933852808681</v>
      </c>
      <c r="Q375" s="2">
        <f t="shared" si="156"/>
        <v>0.25977004624476102</v>
      </c>
      <c r="R375" s="2">
        <f t="shared" si="157"/>
        <v>9.5776710271715526E-3</v>
      </c>
      <c r="S375" s="1">
        <v>42227</v>
      </c>
      <c r="T375" s="1">
        <v>55573</v>
      </c>
      <c r="U375" s="1">
        <v>34771</v>
      </c>
      <c r="V375" s="1">
        <v>339</v>
      </c>
      <c r="W375" s="1">
        <v>74</v>
      </c>
      <c r="X375" s="1">
        <v>24</v>
      </c>
      <c r="Y375" s="1">
        <f t="shared" si="159"/>
        <v>9</v>
      </c>
      <c r="Z375" s="1">
        <v>23</v>
      </c>
      <c r="AD375"/>
      <c r="AI375" s="1">
        <v>813</v>
      </c>
      <c r="AS375" t="s">
        <v>1703</v>
      </c>
      <c r="AT375" t="s">
        <v>365</v>
      </c>
      <c r="AU375">
        <v>11</v>
      </c>
      <c r="AW375" s="31">
        <v>12</v>
      </c>
      <c r="AX375" s="33">
        <v>53</v>
      </c>
      <c r="AY375" s="36">
        <f t="shared" si="158"/>
        <v>12053</v>
      </c>
      <c r="BA375" s="7" t="s">
        <v>31</v>
      </c>
      <c r="BY375">
        <v>3</v>
      </c>
      <c r="CA375">
        <v>6</v>
      </c>
    </row>
    <row r="376" spans="1:79" hidden="1" outlineLevel="1" x14ac:dyDescent="0.2">
      <c r="A376" t="s">
        <v>2992</v>
      </c>
      <c r="B376" t="s">
        <v>365</v>
      </c>
      <c r="C376" s="21">
        <v>105424</v>
      </c>
      <c r="G376" s="1">
        <f t="shared" si="148"/>
        <v>59272</v>
      </c>
      <c r="H376" s="1">
        <v>40176</v>
      </c>
      <c r="I376" s="1">
        <v>39212</v>
      </c>
      <c r="J376" s="2" t="str">
        <f t="shared" si="149"/>
        <v/>
      </c>
      <c r="K376" s="2" t="str">
        <f t="shared" si="150"/>
        <v/>
      </c>
      <c r="L376" s="50">
        <f t="shared" si="151"/>
        <v>2</v>
      </c>
      <c r="M376" s="9">
        <f t="shared" si="152"/>
        <v>1</v>
      </c>
      <c r="N376" s="8">
        <f t="shared" si="153"/>
        <v>3</v>
      </c>
      <c r="O376" s="2">
        <f t="shared" si="154"/>
        <v>0.30430894857605617</v>
      </c>
      <c r="P376" s="2">
        <f t="shared" si="155"/>
        <v>0.46330476447563773</v>
      </c>
      <c r="Q376" s="2">
        <f t="shared" si="156"/>
        <v>0.227375489269807</v>
      </c>
      <c r="R376" s="2">
        <f t="shared" si="157"/>
        <v>5.0107976784991015E-3</v>
      </c>
      <c r="S376" s="1">
        <v>18037</v>
      </c>
      <c r="T376" s="1">
        <v>27461</v>
      </c>
      <c r="U376" s="1">
        <v>13477</v>
      </c>
      <c r="V376" s="1">
        <v>71</v>
      </c>
      <c r="W376" s="1">
        <v>10</v>
      </c>
      <c r="X376" s="1">
        <v>6</v>
      </c>
      <c r="Y376" s="1">
        <f t="shared" si="159"/>
        <v>6</v>
      </c>
      <c r="Z376" s="1">
        <v>8</v>
      </c>
      <c r="AD376"/>
      <c r="AI376" s="1">
        <v>196</v>
      </c>
      <c r="AS376" t="s">
        <v>2992</v>
      </c>
      <c r="AT376" t="s">
        <v>365</v>
      </c>
      <c r="AU376">
        <v>17</v>
      </c>
      <c r="AW376" s="31">
        <v>12</v>
      </c>
      <c r="AX376" s="33">
        <v>55</v>
      </c>
      <c r="AY376" s="36">
        <f t="shared" si="158"/>
        <v>12055</v>
      </c>
      <c r="BA376" s="7" t="s">
        <v>31</v>
      </c>
      <c r="BY376">
        <v>3</v>
      </c>
      <c r="CA376">
        <v>3</v>
      </c>
    </row>
    <row r="377" spans="1:79" hidden="1" outlineLevel="1" x14ac:dyDescent="0.2">
      <c r="A377" t="s">
        <v>1840</v>
      </c>
      <c r="B377" t="s">
        <v>365</v>
      </c>
      <c r="C377" s="21">
        <v>1436888</v>
      </c>
      <c r="G377" s="1">
        <f t="shared" si="148"/>
        <v>857266</v>
      </c>
      <c r="H377" s="1">
        <v>527294</v>
      </c>
      <c r="I377" s="1">
        <v>233995</v>
      </c>
      <c r="J377" s="2" t="str">
        <f t="shared" si="149"/>
        <v/>
      </c>
      <c r="K377" s="2" t="str">
        <f t="shared" si="150"/>
        <v/>
      </c>
      <c r="L377" s="50">
        <f t="shared" si="151"/>
        <v>1</v>
      </c>
      <c r="M377" s="9">
        <f t="shared" si="152"/>
        <v>2</v>
      </c>
      <c r="N377" s="8">
        <f t="shared" si="153"/>
        <v>3</v>
      </c>
      <c r="O377" s="2">
        <f t="shared" si="154"/>
        <v>0.39078769016851245</v>
      </c>
      <c r="P377" s="2">
        <f t="shared" si="155"/>
        <v>0.31535486068501489</v>
      </c>
      <c r="Q377" s="2">
        <f t="shared" si="156"/>
        <v>0.28550531573630589</v>
      </c>
      <c r="R377" s="2">
        <f t="shared" si="157"/>
        <v>8.3521334101667732E-3</v>
      </c>
      <c r="S377" s="1">
        <v>335009</v>
      </c>
      <c r="T377" s="1">
        <v>270343</v>
      </c>
      <c r="U377" s="1">
        <v>244754</v>
      </c>
      <c r="V377" s="1">
        <v>2468</v>
      </c>
      <c r="W377" s="1">
        <v>509</v>
      </c>
      <c r="X377" s="1">
        <v>114</v>
      </c>
      <c r="Y377" s="1">
        <f t="shared" si="159"/>
        <v>104</v>
      </c>
      <c r="Z377" s="1">
        <v>110</v>
      </c>
      <c r="AD377"/>
      <c r="AI377" s="1">
        <v>3855</v>
      </c>
      <c r="AS377" t="s">
        <v>1840</v>
      </c>
      <c r="AT377" t="s">
        <v>365</v>
      </c>
      <c r="AU377">
        <v>0</v>
      </c>
      <c r="AW377" s="31">
        <v>12</v>
      </c>
      <c r="AX377" s="33">
        <v>57</v>
      </c>
      <c r="AY377" s="36">
        <f t="shared" si="158"/>
        <v>12057</v>
      </c>
      <c r="BA377" s="7" t="s">
        <v>31</v>
      </c>
      <c r="BY377">
        <v>51</v>
      </c>
      <c r="CA377">
        <v>53</v>
      </c>
    </row>
    <row r="378" spans="1:79" hidden="1" outlineLevel="1" x14ac:dyDescent="0.2">
      <c r="A378" t="s">
        <v>2917</v>
      </c>
      <c r="B378" t="s">
        <v>365</v>
      </c>
      <c r="C378" s="21">
        <v>19477</v>
      </c>
      <c r="G378" s="1">
        <f t="shared" si="148"/>
        <v>10751</v>
      </c>
      <c r="H378" s="1">
        <v>6841</v>
      </c>
      <c r="I378" s="1">
        <v>6750</v>
      </c>
      <c r="J378" s="2" t="str">
        <f t="shared" si="149"/>
        <v/>
      </c>
      <c r="K378" s="2" t="str">
        <f t="shared" si="150"/>
        <v/>
      </c>
      <c r="L378" s="50">
        <f t="shared" si="151"/>
        <v>2</v>
      </c>
      <c r="M378" s="9">
        <f t="shared" si="152"/>
        <v>1</v>
      </c>
      <c r="N378" s="8">
        <f t="shared" si="153"/>
        <v>3</v>
      </c>
      <c r="O378" s="2">
        <f t="shared" si="154"/>
        <v>0.30006511022230492</v>
      </c>
      <c r="P378" s="2">
        <f t="shared" si="155"/>
        <v>0.58459678169472606</v>
      </c>
      <c r="Q378" s="2">
        <f t="shared" si="156"/>
        <v>0.11226862617430937</v>
      </c>
      <c r="R378" s="2">
        <f t="shared" si="157"/>
        <v>3.0694819086597019E-3</v>
      </c>
      <c r="S378" s="1">
        <v>3226</v>
      </c>
      <c r="T378" s="1">
        <v>6285</v>
      </c>
      <c r="U378" s="1">
        <v>1207</v>
      </c>
      <c r="V378" s="1">
        <v>10</v>
      </c>
      <c r="W378" s="1">
        <v>1</v>
      </c>
      <c r="X378" s="1">
        <v>2</v>
      </c>
      <c r="Y378" s="1">
        <f t="shared" si="159"/>
        <v>0</v>
      </c>
      <c r="Z378" s="1">
        <v>1</v>
      </c>
      <c r="AD378"/>
      <c r="AI378" s="1">
        <v>19</v>
      </c>
      <c r="AS378" t="s">
        <v>2917</v>
      </c>
      <c r="AT378" t="s">
        <v>365</v>
      </c>
      <c r="AU378">
        <v>0</v>
      </c>
      <c r="AW378" s="31">
        <v>12</v>
      </c>
      <c r="AX378" s="33">
        <v>59</v>
      </c>
      <c r="AY378" s="36">
        <f t="shared" si="158"/>
        <v>12059</v>
      </c>
      <c r="BA378" s="7" t="s">
        <v>31</v>
      </c>
      <c r="BY378">
        <v>0</v>
      </c>
      <c r="CA378">
        <v>0</v>
      </c>
    </row>
    <row r="379" spans="1:79" hidden="1" outlineLevel="1" x14ac:dyDescent="0.2">
      <c r="A379" t="s">
        <v>2845</v>
      </c>
      <c r="B379" t="s">
        <v>365</v>
      </c>
      <c r="C379" s="21">
        <v>157413</v>
      </c>
      <c r="G379" s="1">
        <f t="shared" si="148"/>
        <v>113426</v>
      </c>
      <c r="H379" s="1">
        <v>74999</v>
      </c>
      <c r="I379" s="1">
        <v>73749</v>
      </c>
      <c r="J379" s="2" t="str">
        <f t="shared" si="149"/>
        <v/>
      </c>
      <c r="K379" s="2" t="str">
        <f t="shared" si="150"/>
        <v/>
      </c>
      <c r="L379" s="50">
        <f t="shared" si="151"/>
        <v>2</v>
      </c>
      <c r="M379" s="9">
        <f t="shared" si="152"/>
        <v>1</v>
      </c>
      <c r="N379" s="8">
        <f t="shared" si="153"/>
        <v>3</v>
      </c>
      <c r="O379" s="2">
        <f t="shared" si="154"/>
        <v>0.27280341367940331</v>
      </c>
      <c r="P379" s="2">
        <f t="shared" si="155"/>
        <v>0.46363267681131309</v>
      </c>
      <c r="Q379" s="2">
        <f t="shared" si="156"/>
        <v>0.25537354751115265</v>
      </c>
      <c r="R379" s="2">
        <f t="shared" si="157"/>
        <v>8.1903619981309461E-3</v>
      </c>
      <c r="S379" s="1">
        <v>30943</v>
      </c>
      <c r="T379" s="1">
        <v>52588</v>
      </c>
      <c r="U379" s="1">
        <v>28966</v>
      </c>
      <c r="V379" s="1">
        <v>225</v>
      </c>
      <c r="W379" s="1">
        <v>53</v>
      </c>
      <c r="X379" s="1">
        <v>10</v>
      </c>
      <c r="Y379" s="1">
        <f t="shared" si="159"/>
        <v>1</v>
      </c>
      <c r="Z379" s="1">
        <v>18</v>
      </c>
      <c r="AD379"/>
      <c r="AI379" s="1">
        <v>622</v>
      </c>
      <c r="AS379" t="s">
        <v>2845</v>
      </c>
      <c r="AT379" t="s">
        <v>365</v>
      </c>
      <c r="AU379">
        <v>8</v>
      </c>
      <c r="AW379" s="31">
        <v>12</v>
      </c>
      <c r="AX379" s="33">
        <v>61</v>
      </c>
      <c r="AY379" s="36">
        <f t="shared" si="158"/>
        <v>12061</v>
      </c>
      <c r="BA379" s="7" t="s">
        <v>31</v>
      </c>
      <c r="BY379">
        <v>1</v>
      </c>
      <c r="CA379">
        <v>0</v>
      </c>
    </row>
    <row r="380" spans="1:79" hidden="1" outlineLevel="1" x14ac:dyDescent="0.2">
      <c r="A380" t="s">
        <v>526</v>
      </c>
      <c r="B380" t="s">
        <v>365</v>
      </c>
      <c r="C380" s="21">
        <v>48305</v>
      </c>
      <c r="G380" s="1">
        <f t="shared" si="148"/>
        <v>27996</v>
      </c>
      <c r="H380" s="1">
        <v>16111</v>
      </c>
      <c r="I380" s="1">
        <v>15826</v>
      </c>
      <c r="J380" s="2" t="str">
        <f t="shared" si="149"/>
        <v/>
      </c>
      <c r="K380" s="2" t="str">
        <f t="shared" si="150"/>
        <v/>
      </c>
      <c r="L380" s="50">
        <f t="shared" si="151"/>
        <v>1</v>
      </c>
      <c r="M380" s="9">
        <f t="shared" si="152"/>
        <v>2</v>
      </c>
      <c r="N380" s="8">
        <f t="shared" si="153"/>
        <v>3</v>
      </c>
      <c r="O380" s="2">
        <f t="shared" si="154"/>
        <v>0.51303757679668527</v>
      </c>
      <c r="P380" s="2">
        <f t="shared" si="155"/>
        <v>0.37751821688812687</v>
      </c>
      <c r="Q380" s="2">
        <f t="shared" si="156"/>
        <v>0.10669381340191456</v>
      </c>
      <c r="R380" s="2">
        <f t="shared" si="157"/>
        <v>2.7503929132733085E-3</v>
      </c>
      <c r="S380" s="1">
        <v>14363</v>
      </c>
      <c r="T380" s="1">
        <v>10569</v>
      </c>
      <c r="U380" s="1">
        <v>2987</v>
      </c>
      <c r="V380" s="1">
        <v>36</v>
      </c>
      <c r="W380" s="1">
        <v>6</v>
      </c>
      <c r="X380" s="1">
        <v>3</v>
      </c>
      <c r="Y380" s="1">
        <f t="shared" si="159"/>
        <v>0</v>
      </c>
      <c r="Z380" s="1">
        <v>1</v>
      </c>
      <c r="AD380"/>
      <c r="AI380" s="1">
        <v>31</v>
      </c>
      <c r="AS380" t="s">
        <v>526</v>
      </c>
      <c r="AT380" t="s">
        <v>365</v>
      </c>
      <c r="AU380">
        <v>2</v>
      </c>
      <c r="AW380" s="31">
        <v>12</v>
      </c>
      <c r="AX380" s="33">
        <v>63</v>
      </c>
      <c r="AY380" s="36">
        <f t="shared" si="158"/>
        <v>12063</v>
      </c>
      <c r="BA380" s="7" t="s">
        <v>31</v>
      </c>
      <c r="BY380">
        <v>0</v>
      </c>
      <c r="CA380">
        <v>0</v>
      </c>
    </row>
    <row r="381" spans="1:79" hidden="1" outlineLevel="1" x14ac:dyDescent="0.2">
      <c r="A381" t="s">
        <v>958</v>
      </c>
      <c r="B381" t="s">
        <v>365</v>
      </c>
      <c r="C381" s="21">
        <v>14288</v>
      </c>
      <c r="G381" s="1">
        <f t="shared" si="148"/>
        <v>9791</v>
      </c>
      <c r="H381" s="1">
        <v>7404</v>
      </c>
      <c r="I381" s="1">
        <v>7287</v>
      </c>
      <c r="J381" s="2" t="str">
        <f t="shared" si="149"/>
        <v/>
      </c>
      <c r="K381" s="2" t="str">
        <f t="shared" si="150"/>
        <v/>
      </c>
      <c r="L381" s="50">
        <f t="shared" si="151"/>
        <v>1</v>
      </c>
      <c r="M381" s="9">
        <f t="shared" si="152"/>
        <v>2</v>
      </c>
      <c r="N381" s="8">
        <f t="shared" si="153"/>
        <v>3</v>
      </c>
      <c r="O381" s="2">
        <f t="shared" si="154"/>
        <v>0.55081197017669292</v>
      </c>
      <c r="P381" s="2">
        <f t="shared" si="155"/>
        <v>0.33275457052395058</v>
      </c>
      <c r="Q381" s="2">
        <f t="shared" si="156"/>
        <v>0.11265447860279849</v>
      </c>
      <c r="R381" s="2">
        <f t="shared" si="157"/>
        <v>3.7789806965580069E-3</v>
      </c>
      <c r="S381" s="1">
        <v>5393</v>
      </c>
      <c r="T381" s="1">
        <v>3258</v>
      </c>
      <c r="U381" s="1">
        <v>1103</v>
      </c>
      <c r="V381" s="1">
        <v>18</v>
      </c>
      <c r="W381" s="1">
        <v>3</v>
      </c>
      <c r="X381" s="1">
        <v>0</v>
      </c>
      <c r="Y381" s="1">
        <f t="shared" si="159"/>
        <v>0</v>
      </c>
      <c r="Z381" s="1">
        <v>0</v>
      </c>
      <c r="AD381"/>
      <c r="AI381" s="1">
        <v>16</v>
      </c>
      <c r="AS381" t="s">
        <v>958</v>
      </c>
      <c r="AT381" t="s">
        <v>365</v>
      </c>
      <c r="AU381">
        <v>0</v>
      </c>
      <c r="AW381" s="31">
        <v>12</v>
      </c>
      <c r="AX381" s="33">
        <v>65</v>
      </c>
      <c r="AY381" s="36">
        <f t="shared" si="158"/>
        <v>12065</v>
      </c>
      <c r="BA381" s="7" t="s">
        <v>31</v>
      </c>
      <c r="BY381">
        <v>0</v>
      </c>
      <c r="CA381">
        <v>0</v>
      </c>
    </row>
    <row r="382" spans="1:79" hidden="1" outlineLevel="1" x14ac:dyDescent="0.2">
      <c r="A382" t="s">
        <v>2477</v>
      </c>
      <c r="B382" t="s">
        <v>365</v>
      </c>
      <c r="C382" s="21">
        <v>8732</v>
      </c>
      <c r="G382" s="1">
        <f t="shared" ref="G382:G416" si="160">SUM(S382:AP382)</f>
        <v>4356</v>
      </c>
      <c r="H382" s="1">
        <v>2854</v>
      </c>
      <c r="I382" s="1">
        <v>2786</v>
      </c>
      <c r="J382" s="2" t="str">
        <f t="shared" ref="J382:J413" si="161">IF(D382&gt;0,I382/D382,"")</f>
        <v/>
      </c>
      <c r="K382" s="2" t="str">
        <f t="shared" ref="K382:K417" si="162">IF(F382&gt;0,I382/F382,"")</f>
        <v/>
      </c>
      <c r="L382" s="50">
        <f t="shared" ref="L382:L417" si="163">IF(S382&gt;0,RANK(S382,$S382:$AP382),"")</f>
        <v>1</v>
      </c>
      <c r="M382" s="9">
        <f t="shared" ref="M382:M417" si="164">IF(T382&gt;0,RANK(T382,$S382:$AP382),"")</f>
        <v>2</v>
      </c>
      <c r="N382" s="8">
        <f t="shared" ref="N382:N417" si="165">IF(U382&gt;0,RANK(U382,$S382:$AP382),"")</f>
        <v>3</v>
      </c>
      <c r="O382" s="2">
        <f t="shared" ref="O382:O417" si="166">IF(SUM($S382:$AO382)=0,"-",S382/SUM($S382:$AO382))</f>
        <v>0.5128558310376492</v>
      </c>
      <c r="P382" s="2">
        <f t="shared" ref="P382:P417" si="167">IF(SUM($S382:$AO382)=0,"-",T382/SUM($S382:$AO382))</f>
        <v>0.41528925619834711</v>
      </c>
      <c r="Q382" s="2">
        <f t="shared" ref="Q382:Q417" si="168">IF(SUM($S382:$AO382)=0,"-",U382/SUM($S382:$AO382))</f>
        <v>6.9100091827364554E-2</v>
      </c>
      <c r="R382" s="2">
        <f t="shared" ref="R382:R413" si="169">IF(SUM($S382:$AO382)=0,"-",(1-O382-P382-Q382))</f>
        <v>2.7548209366391324E-3</v>
      </c>
      <c r="S382" s="1">
        <v>2234</v>
      </c>
      <c r="T382" s="1">
        <v>1809</v>
      </c>
      <c r="U382" s="1">
        <v>301</v>
      </c>
      <c r="V382" s="1">
        <v>6</v>
      </c>
      <c r="W382" s="1">
        <v>1</v>
      </c>
      <c r="X382" s="1">
        <v>0</v>
      </c>
      <c r="Y382" s="1">
        <f t="shared" si="159"/>
        <v>0</v>
      </c>
      <c r="Z382" s="1">
        <v>0</v>
      </c>
      <c r="AD382"/>
      <c r="AI382" s="1">
        <v>5</v>
      </c>
      <c r="AS382" t="s">
        <v>2477</v>
      </c>
      <c r="AT382" t="s">
        <v>365</v>
      </c>
      <c r="AU382">
        <v>2</v>
      </c>
      <c r="AW382" s="31">
        <v>12</v>
      </c>
      <c r="AX382" s="33">
        <v>67</v>
      </c>
      <c r="AY382" s="36">
        <f t="shared" ref="AY382:AY413" si="170">1000*AW382+AX382</f>
        <v>12067</v>
      </c>
      <c r="BA382" s="7" t="s">
        <v>31</v>
      </c>
      <c r="BY382">
        <v>0</v>
      </c>
      <c r="CA382">
        <v>0</v>
      </c>
    </row>
    <row r="383" spans="1:79" hidden="1" outlineLevel="1" x14ac:dyDescent="0.2">
      <c r="A383" t="s">
        <v>1522</v>
      </c>
      <c r="B383" t="s">
        <v>365</v>
      </c>
      <c r="C383" s="21">
        <v>356495</v>
      </c>
      <c r="G383" s="1">
        <f t="shared" si="160"/>
        <v>236078</v>
      </c>
      <c r="H383" s="1">
        <v>156339</v>
      </c>
      <c r="I383" s="1">
        <v>153811</v>
      </c>
      <c r="J383" s="2" t="str">
        <f t="shared" si="161"/>
        <v/>
      </c>
      <c r="K383" s="2" t="str">
        <f t="shared" si="162"/>
        <v/>
      </c>
      <c r="L383" s="50">
        <f t="shared" si="163"/>
        <v>2</v>
      </c>
      <c r="M383" s="9">
        <f t="shared" si="164"/>
        <v>1</v>
      </c>
      <c r="N383" s="8">
        <f t="shared" si="165"/>
        <v>3</v>
      </c>
      <c r="O383" s="2">
        <f t="shared" si="166"/>
        <v>0.30563627275730904</v>
      </c>
      <c r="P383" s="2">
        <f t="shared" si="167"/>
        <v>0.43913028744736909</v>
      </c>
      <c r="Q383" s="2">
        <f t="shared" si="168"/>
        <v>0.24934131939443743</v>
      </c>
      <c r="R383" s="2">
        <f t="shared" si="169"/>
        <v>5.892120400884493E-3</v>
      </c>
      <c r="S383" s="1">
        <v>72154</v>
      </c>
      <c r="T383" s="1">
        <v>103669</v>
      </c>
      <c r="U383" s="1">
        <v>58864</v>
      </c>
      <c r="V383" s="1">
        <v>520</v>
      </c>
      <c r="W383" s="1">
        <v>97</v>
      </c>
      <c r="X383" s="1">
        <v>30</v>
      </c>
      <c r="Y383" s="1">
        <f t="shared" si="159"/>
        <v>21</v>
      </c>
      <c r="Z383" s="1">
        <v>30</v>
      </c>
      <c r="AD383"/>
      <c r="AI383" s="1">
        <v>693</v>
      </c>
      <c r="AS383" t="s">
        <v>1522</v>
      </c>
      <c r="AT383" t="s">
        <v>365</v>
      </c>
      <c r="AU383">
        <v>0</v>
      </c>
      <c r="AW383" s="31">
        <v>12</v>
      </c>
      <c r="AX383" s="33">
        <v>69</v>
      </c>
      <c r="AY383" s="36">
        <f t="shared" si="170"/>
        <v>12069</v>
      </c>
      <c r="BA383" s="7" t="s">
        <v>31</v>
      </c>
      <c r="BY383">
        <v>11</v>
      </c>
      <c r="CA383">
        <v>10</v>
      </c>
    </row>
    <row r="384" spans="1:79" hidden="1" outlineLevel="1" x14ac:dyDescent="0.2">
      <c r="A384" t="s">
        <v>1881</v>
      </c>
      <c r="B384" t="s">
        <v>365</v>
      </c>
      <c r="C384" s="21">
        <v>754610</v>
      </c>
      <c r="G384" s="1">
        <f t="shared" si="160"/>
        <v>446273</v>
      </c>
      <c r="H384" s="1">
        <v>292894</v>
      </c>
      <c r="I384" s="1">
        <v>286466</v>
      </c>
      <c r="J384" s="2" t="str">
        <f t="shared" si="161"/>
        <v/>
      </c>
      <c r="K384" s="2" t="str">
        <f t="shared" si="162"/>
        <v/>
      </c>
      <c r="L384" s="50">
        <f t="shared" si="163"/>
        <v>3</v>
      </c>
      <c r="M384" s="9">
        <f t="shared" si="164"/>
        <v>1</v>
      </c>
      <c r="N384" s="8">
        <f t="shared" si="165"/>
        <v>2</v>
      </c>
      <c r="O384" s="2">
        <f t="shared" si="166"/>
        <v>0.27157143721444049</v>
      </c>
      <c r="P384" s="2">
        <f t="shared" si="167"/>
        <v>0.42874428880976445</v>
      </c>
      <c r="Q384" s="2">
        <f t="shared" si="168"/>
        <v>0.29308741510241487</v>
      </c>
      <c r="R384" s="2">
        <f t="shared" si="169"/>
        <v>6.5968588733802402E-3</v>
      </c>
      <c r="S384" s="1">
        <v>121195</v>
      </c>
      <c r="T384" s="1">
        <v>191337</v>
      </c>
      <c r="U384" s="1">
        <v>130797</v>
      </c>
      <c r="V384" s="1">
        <v>860</v>
      </c>
      <c r="W384" s="1">
        <v>187</v>
      </c>
      <c r="X384" s="1">
        <v>45</v>
      </c>
      <c r="Y384" s="1">
        <f t="shared" si="159"/>
        <v>32</v>
      </c>
      <c r="Z384" s="1">
        <v>37</v>
      </c>
      <c r="AD384"/>
      <c r="AI384" s="1">
        <v>1783</v>
      </c>
      <c r="AS384" t="s">
        <v>1881</v>
      </c>
      <c r="AT384" t="s">
        <v>365</v>
      </c>
      <c r="AU384">
        <v>0</v>
      </c>
      <c r="AW384" s="31">
        <v>12</v>
      </c>
      <c r="AX384" s="33">
        <v>71</v>
      </c>
      <c r="AY384" s="36">
        <f t="shared" si="170"/>
        <v>12071</v>
      </c>
      <c r="BA384" s="7" t="s">
        <v>31</v>
      </c>
      <c r="BY384">
        <v>15</v>
      </c>
      <c r="CA384">
        <v>17</v>
      </c>
    </row>
    <row r="385" spans="1:79" hidden="1" outlineLevel="1" x14ac:dyDescent="0.2">
      <c r="A385" t="s">
        <v>2478</v>
      </c>
      <c r="B385" t="s">
        <v>365</v>
      </c>
      <c r="C385" s="21">
        <v>292502</v>
      </c>
      <c r="G385" s="1">
        <f t="shared" si="160"/>
        <v>213195</v>
      </c>
      <c r="H385" s="1">
        <v>141111</v>
      </c>
      <c r="I385" s="1">
        <v>138258</v>
      </c>
      <c r="J385" s="2" t="str">
        <f t="shared" si="161"/>
        <v/>
      </c>
      <c r="K385" s="2" t="str">
        <f t="shared" si="162"/>
        <v/>
      </c>
      <c r="L385" s="50">
        <f t="shared" si="163"/>
        <v>1</v>
      </c>
      <c r="M385" s="9">
        <f t="shared" si="164"/>
        <v>2</v>
      </c>
      <c r="N385" s="8">
        <f t="shared" si="165"/>
        <v>3</v>
      </c>
      <c r="O385" s="2">
        <f t="shared" si="166"/>
        <v>0.52429465981847601</v>
      </c>
      <c r="P385" s="2">
        <f t="shared" si="167"/>
        <v>0.2721076948333685</v>
      </c>
      <c r="Q385" s="2">
        <f t="shared" si="168"/>
        <v>0.19570346396491475</v>
      </c>
      <c r="R385" s="2">
        <f t="shared" si="169"/>
        <v>7.8941813832407448E-3</v>
      </c>
      <c r="S385" s="1">
        <v>111777</v>
      </c>
      <c r="T385" s="1">
        <v>58012</v>
      </c>
      <c r="U385" s="1">
        <v>41723</v>
      </c>
      <c r="V385" s="1">
        <v>623</v>
      </c>
      <c r="W385" s="1">
        <v>141</v>
      </c>
      <c r="X385" s="1">
        <v>30</v>
      </c>
      <c r="Y385" s="1">
        <f t="shared" si="159"/>
        <v>30</v>
      </c>
      <c r="Z385" s="1">
        <v>18</v>
      </c>
      <c r="AD385"/>
      <c r="AI385" s="1">
        <v>841</v>
      </c>
      <c r="AS385" t="s">
        <v>2478</v>
      </c>
      <c r="AT385" t="s">
        <v>365</v>
      </c>
      <c r="AU385">
        <v>0</v>
      </c>
      <c r="AW385" s="31">
        <v>12</v>
      </c>
      <c r="AX385" s="33">
        <v>73</v>
      </c>
      <c r="AY385" s="36">
        <f t="shared" si="170"/>
        <v>12073</v>
      </c>
      <c r="BA385" s="7" t="s">
        <v>31</v>
      </c>
      <c r="BY385">
        <v>8</v>
      </c>
      <c r="CA385">
        <v>22</v>
      </c>
    </row>
    <row r="386" spans="1:79" hidden="1" outlineLevel="1" x14ac:dyDescent="0.2">
      <c r="A386" t="s">
        <v>2684</v>
      </c>
      <c r="B386" t="s">
        <v>365</v>
      </c>
      <c r="C386" s="21">
        <v>40770</v>
      </c>
      <c r="G386" s="1">
        <f t="shared" si="160"/>
        <v>27859</v>
      </c>
      <c r="H386" s="1">
        <v>17208</v>
      </c>
      <c r="I386" s="1">
        <v>16883</v>
      </c>
      <c r="J386" s="2" t="str">
        <f t="shared" si="161"/>
        <v/>
      </c>
      <c r="K386" s="2" t="str">
        <f t="shared" si="162"/>
        <v/>
      </c>
      <c r="L386" s="50">
        <f t="shared" si="163"/>
        <v>2</v>
      </c>
      <c r="M386" s="9">
        <f t="shared" si="164"/>
        <v>1</v>
      </c>
      <c r="N386" s="8">
        <f t="shared" si="165"/>
        <v>3</v>
      </c>
      <c r="O386" s="2">
        <f t="shared" si="166"/>
        <v>0.32904985821458055</v>
      </c>
      <c r="P386" s="2">
        <f t="shared" si="167"/>
        <v>0.47295308517893681</v>
      </c>
      <c r="Q386" s="2">
        <f t="shared" si="168"/>
        <v>0.18191607738971249</v>
      </c>
      <c r="R386" s="2">
        <f t="shared" si="169"/>
        <v>1.6080979216770153E-2</v>
      </c>
      <c r="S386" s="1">
        <v>9167</v>
      </c>
      <c r="T386" s="1">
        <v>13176</v>
      </c>
      <c r="U386" s="1">
        <v>5068</v>
      </c>
      <c r="V386" s="1">
        <v>336</v>
      </c>
      <c r="W386" s="1">
        <v>6</v>
      </c>
      <c r="X386" s="1">
        <v>4</v>
      </c>
      <c r="Y386" s="1">
        <f t="shared" si="159"/>
        <v>1</v>
      </c>
      <c r="Z386" s="1">
        <v>3</v>
      </c>
      <c r="AD386"/>
      <c r="AI386" s="1">
        <v>98</v>
      </c>
      <c r="AS386" t="s">
        <v>2684</v>
      </c>
      <c r="AT386" t="s">
        <v>365</v>
      </c>
      <c r="AU386">
        <v>2</v>
      </c>
      <c r="AW386" s="31">
        <v>12</v>
      </c>
      <c r="AX386" s="33">
        <v>75</v>
      </c>
      <c r="AY386" s="36">
        <f t="shared" si="170"/>
        <v>12075</v>
      </c>
      <c r="BA386" s="7" t="s">
        <v>31</v>
      </c>
      <c r="BY386">
        <v>1</v>
      </c>
      <c r="CA386">
        <v>0</v>
      </c>
    </row>
    <row r="387" spans="1:79" hidden="1" outlineLevel="1" x14ac:dyDescent="0.2">
      <c r="A387" t="s">
        <v>2735</v>
      </c>
      <c r="B387" t="s">
        <v>365</v>
      </c>
      <c r="C387" s="21">
        <v>8457</v>
      </c>
      <c r="G387" s="1">
        <f t="shared" si="160"/>
        <v>4374</v>
      </c>
      <c r="H387" s="1">
        <v>2738</v>
      </c>
      <c r="I387" s="1">
        <v>2657</v>
      </c>
      <c r="J387" s="2" t="str">
        <f t="shared" si="161"/>
        <v/>
      </c>
      <c r="K387" s="2" t="str">
        <f t="shared" si="162"/>
        <v/>
      </c>
      <c r="L387" s="50">
        <f t="shared" si="163"/>
        <v>1</v>
      </c>
      <c r="M387" s="9">
        <f t="shared" si="164"/>
        <v>2</v>
      </c>
      <c r="N387" s="8">
        <f t="shared" si="165"/>
        <v>3</v>
      </c>
      <c r="O387" s="2">
        <f t="shared" si="166"/>
        <v>0.69341563786008231</v>
      </c>
      <c r="P387" s="2">
        <f t="shared" si="167"/>
        <v>0.21559213534522176</v>
      </c>
      <c r="Q387" s="2">
        <f t="shared" si="168"/>
        <v>9.0077732053040691E-2</v>
      </c>
      <c r="R387" s="2">
        <f t="shared" si="169"/>
        <v>9.1449474165523903E-4</v>
      </c>
      <c r="S387" s="1">
        <v>3033</v>
      </c>
      <c r="T387" s="1">
        <v>943</v>
      </c>
      <c r="U387" s="1">
        <v>394</v>
      </c>
      <c r="V387" s="1">
        <v>1</v>
      </c>
      <c r="W387" s="1">
        <v>1</v>
      </c>
      <c r="X387" s="1">
        <v>1</v>
      </c>
      <c r="Y387" s="1">
        <f t="shared" si="159"/>
        <v>0</v>
      </c>
      <c r="Z387" s="1">
        <v>1</v>
      </c>
      <c r="AD387"/>
      <c r="AI387" s="1">
        <v>0</v>
      </c>
      <c r="AS387" t="s">
        <v>2735</v>
      </c>
      <c r="AT387" t="s">
        <v>365</v>
      </c>
      <c r="AU387">
        <v>2</v>
      </c>
      <c r="AW387" s="31">
        <v>12</v>
      </c>
      <c r="AX387" s="33">
        <v>77</v>
      </c>
      <c r="AY387" s="36">
        <f t="shared" si="170"/>
        <v>12077</v>
      </c>
      <c r="BA387" s="7" t="s">
        <v>31</v>
      </c>
      <c r="BY387">
        <v>0</v>
      </c>
      <c r="CA387">
        <v>0</v>
      </c>
    </row>
    <row r="388" spans="1:79" hidden="1" outlineLevel="1" x14ac:dyDescent="0.2">
      <c r="A388" t="s">
        <v>1255</v>
      </c>
      <c r="B388" t="s">
        <v>365</v>
      </c>
      <c r="C388" s="21">
        <v>18529</v>
      </c>
      <c r="G388" s="1">
        <f t="shared" si="160"/>
        <v>11840</v>
      </c>
      <c r="H388" s="1">
        <v>7676</v>
      </c>
      <c r="I388" s="1">
        <v>7557</v>
      </c>
      <c r="J388" s="2" t="str">
        <f t="shared" si="161"/>
        <v/>
      </c>
      <c r="K388" s="2" t="str">
        <f t="shared" si="162"/>
        <v/>
      </c>
      <c r="L388" s="50">
        <f t="shared" si="163"/>
        <v>1</v>
      </c>
      <c r="M388" s="9">
        <f t="shared" si="164"/>
        <v>2</v>
      </c>
      <c r="N388" s="8">
        <f t="shared" si="165"/>
        <v>3</v>
      </c>
      <c r="O388" s="2">
        <f t="shared" si="166"/>
        <v>0.58082770270270268</v>
      </c>
      <c r="P388" s="2">
        <f t="shared" si="167"/>
        <v>0.30481418918918918</v>
      </c>
      <c r="Q388" s="2">
        <f t="shared" si="168"/>
        <v>0.11072635135135135</v>
      </c>
      <c r="R388" s="2">
        <f t="shared" si="169"/>
        <v>3.631756756756796E-3</v>
      </c>
      <c r="S388" s="1">
        <v>6877</v>
      </c>
      <c r="T388" s="1">
        <v>3609</v>
      </c>
      <c r="U388" s="1">
        <v>1311</v>
      </c>
      <c r="V388" s="1">
        <v>20</v>
      </c>
      <c r="W388" s="1">
        <v>2</v>
      </c>
      <c r="X388" s="1">
        <v>3</v>
      </c>
      <c r="Y388" s="1">
        <f t="shared" si="159"/>
        <v>1</v>
      </c>
      <c r="Z388" s="1">
        <v>0</v>
      </c>
      <c r="AD388"/>
      <c r="AI388" s="1">
        <v>17</v>
      </c>
      <c r="AS388" t="s">
        <v>1255</v>
      </c>
      <c r="AT388" t="s">
        <v>365</v>
      </c>
      <c r="AU388">
        <v>5</v>
      </c>
      <c r="AW388" s="31">
        <v>12</v>
      </c>
      <c r="AX388" s="33">
        <v>79</v>
      </c>
      <c r="AY388" s="36">
        <f t="shared" si="170"/>
        <v>12079</v>
      </c>
      <c r="BA388" s="7" t="s">
        <v>31</v>
      </c>
      <c r="BY388">
        <v>0</v>
      </c>
      <c r="CA388">
        <v>1</v>
      </c>
    </row>
    <row r="389" spans="1:79" hidden="1" outlineLevel="1" x14ac:dyDescent="0.2">
      <c r="A389" t="s">
        <v>2375</v>
      </c>
      <c r="B389" t="s">
        <v>365</v>
      </c>
      <c r="C389" s="21">
        <v>394855</v>
      </c>
      <c r="G389" s="1">
        <f t="shared" si="160"/>
        <v>245088</v>
      </c>
      <c r="H389" s="1">
        <v>164885</v>
      </c>
      <c r="I389" s="1">
        <v>162790</v>
      </c>
      <c r="J389" s="2" t="str">
        <f t="shared" si="161"/>
        <v/>
      </c>
      <c r="K389" s="2" t="str">
        <f t="shared" si="162"/>
        <v/>
      </c>
      <c r="L389" s="50">
        <f t="shared" si="163"/>
        <v>2</v>
      </c>
      <c r="M389" s="9">
        <f t="shared" si="164"/>
        <v>1</v>
      </c>
      <c r="N389" s="8">
        <f t="shared" si="165"/>
        <v>3</v>
      </c>
      <c r="O389" s="2">
        <f t="shared" si="166"/>
        <v>0.30536786786786785</v>
      </c>
      <c r="P389" s="2">
        <f t="shared" si="167"/>
        <v>0.43194281237759496</v>
      </c>
      <c r="Q389" s="2">
        <f t="shared" si="168"/>
        <v>0.25516549157853508</v>
      </c>
      <c r="R389" s="2">
        <f t="shared" si="169"/>
        <v>7.523828176002112E-3</v>
      </c>
      <c r="S389" s="1">
        <v>74842</v>
      </c>
      <c r="T389" s="1">
        <v>105864</v>
      </c>
      <c r="U389" s="1">
        <v>62538</v>
      </c>
      <c r="V389" s="1">
        <v>605</v>
      </c>
      <c r="W389" s="1">
        <v>115</v>
      </c>
      <c r="X389" s="1">
        <v>24</v>
      </c>
      <c r="Y389" s="1">
        <f t="shared" si="159"/>
        <v>16</v>
      </c>
      <c r="Z389" s="1">
        <v>27</v>
      </c>
      <c r="AD389"/>
      <c r="AI389" s="1">
        <v>1057</v>
      </c>
      <c r="AS389" t="s">
        <v>2375</v>
      </c>
      <c r="AT389" t="s">
        <v>365</v>
      </c>
      <c r="AU389">
        <v>16</v>
      </c>
      <c r="AW389" s="31">
        <v>12</v>
      </c>
      <c r="AX389" s="33">
        <v>81</v>
      </c>
      <c r="AY389" s="36">
        <f t="shared" si="170"/>
        <v>12081</v>
      </c>
      <c r="BA389" s="7" t="s">
        <v>31</v>
      </c>
      <c r="BY389">
        <v>6</v>
      </c>
      <c r="CA389">
        <v>10</v>
      </c>
    </row>
    <row r="390" spans="1:79" hidden="1" outlineLevel="1" x14ac:dyDescent="0.2">
      <c r="A390" t="s">
        <v>2700</v>
      </c>
      <c r="B390" t="s">
        <v>365</v>
      </c>
      <c r="C390" s="21">
        <v>359977</v>
      </c>
      <c r="G390" s="1">
        <f t="shared" si="160"/>
        <v>243088</v>
      </c>
      <c r="H390" s="1">
        <v>156307</v>
      </c>
      <c r="I390" s="1">
        <v>152910</v>
      </c>
      <c r="J390" s="2" t="str">
        <f t="shared" si="161"/>
        <v/>
      </c>
      <c r="K390" s="2" t="str">
        <f t="shared" si="162"/>
        <v/>
      </c>
      <c r="L390" s="50">
        <f t="shared" si="163"/>
        <v>2</v>
      </c>
      <c r="M390" s="9">
        <f t="shared" si="164"/>
        <v>1</v>
      </c>
      <c r="N390" s="8">
        <f t="shared" si="165"/>
        <v>3</v>
      </c>
      <c r="O390" s="2">
        <f t="shared" si="166"/>
        <v>0.32779487263871521</v>
      </c>
      <c r="P390" s="2">
        <f t="shared" si="167"/>
        <v>0.44431234779174622</v>
      </c>
      <c r="Q390" s="2">
        <f t="shared" si="168"/>
        <v>0.22151237411966038</v>
      </c>
      <c r="R390" s="2">
        <f t="shared" si="169"/>
        <v>6.3804054498781959E-3</v>
      </c>
      <c r="S390" s="1">
        <v>79683</v>
      </c>
      <c r="T390" s="1">
        <v>108007</v>
      </c>
      <c r="U390" s="1">
        <v>53847</v>
      </c>
      <c r="V390" s="1">
        <v>607</v>
      </c>
      <c r="W390" s="1">
        <v>107</v>
      </c>
      <c r="X390" s="1">
        <v>67</v>
      </c>
      <c r="Y390" s="1">
        <f t="shared" si="159"/>
        <v>38</v>
      </c>
      <c r="Z390" s="1">
        <v>26</v>
      </c>
      <c r="AD390"/>
      <c r="AI390" s="1">
        <v>706</v>
      </c>
      <c r="AS390" t="s">
        <v>2700</v>
      </c>
      <c r="AT390" t="s">
        <v>365</v>
      </c>
      <c r="AU390">
        <v>0</v>
      </c>
      <c r="AW390" s="31">
        <v>12</v>
      </c>
      <c r="AX390" s="33">
        <v>83</v>
      </c>
      <c r="AY390" s="36">
        <f t="shared" si="170"/>
        <v>12083</v>
      </c>
      <c r="BA390" s="7" t="s">
        <v>31</v>
      </c>
      <c r="BY390">
        <v>19</v>
      </c>
      <c r="CA390">
        <v>19</v>
      </c>
    </row>
    <row r="391" spans="1:79" hidden="1" outlineLevel="1" x14ac:dyDescent="0.2">
      <c r="A391" t="s">
        <v>1751</v>
      </c>
      <c r="B391" t="s">
        <v>365</v>
      </c>
      <c r="C391" s="21">
        <v>160912</v>
      </c>
      <c r="G391" s="1">
        <f t="shared" si="160"/>
        <v>114132</v>
      </c>
      <c r="H391" s="1">
        <v>78577</v>
      </c>
      <c r="I391" s="1">
        <v>77929</v>
      </c>
      <c r="J391" s="2" t="str">
        <f t="shared" si="161"/>
        <v/>
      </c>
      <c r="K391" s="2" t="str">
        <f t="shared" si="162"/>
        <v/>
      </c>
      <c r="L391" s="50">
        <f t="shared" si="163"/>
        <v>2</v>
      </c>
      <c r="M391" s="9">
        <f t="shared" si="164"/>
        <v>1</v>
      </c>
      <c r="N391" s="8">
        <f t="shared" si="165"/>
        <v>3</v>
      </c>
      <c r="O391" s="2">
        <f t="shared" si="166"/>
        <v>0.25285634177969368</v>
      </c>
      <c r="P391" s="2">
        <f t="shared" si="167"/>
        <v>0.49729260855851121</v>
      </c>
      <c r="Q391" s="2">
        <f t="shared" si="168"/>
        <v>0.24100164721550485</v>
      </c>
      <c r="R391" s="2">
        <f t="shared" si="169"/>
        <v>8.8494024462903165E-3</v>
      </c>
      <c r="S391" s="1">
        <v>28859</v>
      </c>
      <c r="T391" s="1">
        <v>56757</v>
      </c>
      <c r="U391" s="1">
        <v>27506</v>
      </c>
      <c r="V391" s="1">
        <v>216</v>
      </c>
      <c r="W391" s="1">
        <v>55</v>
      </c>
      <c r="X391" s="1">
        <v>11</v>
      </c>
      <c r="Y391" s="1">
        <f t="shared" si="159"/>
        <v>9</v>
      </c>
      <c r="Z391" s="1">
        <v>14</v>
      </c>
      <c r="AD391"/>
      <c r="AI391" s="1">
        <v>705</v>
      </c>
      <c r="AS391" t="s">
        <v>1751</v>
      </c>
      <c r="AT391" t="s">
        <v>365</v>
      </c>
      <c r="AU391">
        <v>18</v>
      </c>
      <c r="AW391" s="31">
        <v>12</v>
      </c>
      <c r="AX391" s="33">
        <v>85</v>
      </c>
      <c r="AY391" s="36">
        <f t="shared" si="170"/>
        <v>12085</v>
      </c>
      <c r="BA391" s="7" t="s">
        <v>31</v>
      </c>
      <c r="BY391">
        <v>3</v>
      </c>
      <c r="CA391">
        <v>6</v>
      </c>
    </row>
    <row r="392" spans="1:79" hidden="1" outlineLevel="1" x14ac:dyDescent="0.2">
      <c r="A392" t="s">
        <v>2989</v>
      </c>
      <c r="B392" t="s">
        <v>365</v>
      </c>
      <c r="C392" s="21">
        <v>2761581</v>
      </c>
      <c r="G392" s="1">
        <f t="shared" si="160"/>
        <v>1428856</v>
      </c>
      <c r="H392" s="1">
        <v>813353</v>
      </c>
      <c r="I392" s="1">
        <v>610033</v>
      </c>
      <c r="J392" s="2" t="str">
        <f t="shared" si="161"/>
        <v/>
      </c>
      <c r="K392" s="2" t="str">
        <f t="shared" si="162"/>
        <v/>
      </c>
      <c r="L392" s="50">
        <f t="shared" si="163"/>
        <v>1</v>
      </c>
      <c r="M392" s="9">
        <f t="shared" si="164"/>
        <v>3</v>
      </c>
      <c r="N392" s="8">
        <f t="shared" si="165"/>
        <v>2</v>
      </c>
      <c r="O392" s="2">
        <f t="shared" si="166"/>
        <v>0.41977358110264434</v>
      </c>
      <c r="P392" s="2">
        <f t="shared" si="167"/>
        <v>0.26340932886169077</v>
      </c>
      <c r="Q392" s="2">
        <f t="shared" si="168"/>
        <v>0.31141416629807345</v>
      </c>
      <c r="R392" s="2">
        <f t="shared" si="169"/>
        <v>5.4029237375913808E-3</v>
      </c>
      <c r="S392" s="1">
        <v>599796</v>
      </c>
      <c r="T392" s="1">
        <v>376374</v>
      </c>
      <c r="U392" s="1">
        <v>444966</v>
      </c>
      <c r="V392" s="1">
        <v>1738</v>
      </c>
      <c r="W392" s="1">
        <v>636</v>
      </c>
      <c r="X392" s="1">
        <v>90</v>
      </c>
      <c r="Y392" s="1">
        <f t="shared" si="159"/>
        <v>121</v>
      </c>
      <c r="Z392" s="1">
        <v>139</v>
      </c>
      <c r="AD392"/>
      <c r="AI392" s="1">
        <v>4996</v>
      </c>
      <c r="AS392" t="s">
        <v>2989</v>
      </c>
      <c r="AT392" t="s">
        <v>365</v>
      </c>
      <c r="AU392">
        <v>0</v>
      </c>
      <c r="AW392" s="31">
        <v>12</v>
      </c>
      <c r="AX392" s="33">
        <v>86</v>
      </c>
      <c r="AY392" s="36">
        <f t="shared" si="170"/>
        <v>12086</v>
      </c>
      <c r="BA392" s="7" t="s">
        <v>31</v>
      </c>
      <c r="BY392">
        <v>79</v>
      </c>
      <c r="CA392">
        <v>42</v>
      </c>
    </row>
    <row r="393" spans="1:79" hidden="1" outlineLevel="1" x14ac:dyDescent="0.2">
      <c r="A393" t="s">
        <v>1761</v>
      </c>
      <c r="B393" t="s">
        <v>365</v>
      </c>
      <c r="C393" s="21">
        <v>75027</v>
      </c>
      <c r="G393" s="1">
        <f t="shared" si="160"/>
        <v>53869</v>
      </c>
      <c r="H393" s="1">
        <v>36587</v>
      </c>
      <c r="I393" s="1">
        <v>35978</v>
      </c>
      <c r="J393" s="2" t="str">
        <f t="shared" si="161"/>
        <v/>
      </c>
      <c r="K393" s="2" t="str">
        <f t="shared" si="162"/>
        <v/>
      </c>
      <c r="L393" s="50">
        <f t="shared" si="163"/>
        <v>2</v>
      </c>
      <c r="M393" s="9">
        <f t="shared" si="164"/>
        <v>1</v>
      </c>
      <c r="N393" s="8">
        <f t="shared" si="165"/>
        <v>3</v>
      </c>
      <c r="O393" s="2">
        <f t="shared" si="166"/>
        <v>0.32593885165865338</v>
      </c>
      <c r="P393" s="2">
        <f t="shared" si="167"/>
        <v>0.39146819135309735</v>
      </c>
      <c r="Q393" s="2">
        <f t="shared" si="168"/>
        <v>0.27100930033971299</v>
      </c>
      <c r="R393" s="2">
        <f t="shared" si="169"/>
        <v>1.1583656648536222E-2</v>
      </c>
      <c r="S393" s="1">
        <v>17558</v>
      </c>
      <c r="T393" s="1">
        <v>21088</v>
      </c>
      <c r="U393" s="1">
        <v>14599</v>
      </c>
      <c r="V393" s="1">
        <v>191</v>
      </c>
      <c r="W393" s="1">
        <v>44</v>
      </c>
      <c r="X393" s="1">
        <v>5</v>
      </c>
      <c r="Y393" s="1">
        <f t="shared" si="159"/>
        <v>6</v>
      </c>
      <c r="Z393" s="1">
        <v>5</v>
      </c>
      <c r="AD393"/>
      <c r="AI393" s="1">
        <v>373</v>
      </c>
      <c r="AS393" t="s">
        <v>1761</v>
      </c>
      <c r="AT393" t="s">
        <v>365</v>
      </c>
      <c r="AU393">
        <v>26</v>
      </c>
      <c r="AW393" s="31">
        <v>12</v>
      </c>
      <c r="AX393" s="33">
        <v>87</v>
      </c>
      <c r="AY393" s="36">
        <f t="shared" si="170"/>
        <v>12087</v>
      </c>
      <c r="BA393" s="7" t="s">
        <v>31</v>
      </c>
      <c r="BY393">
        <v>6</v>
      </c>
      <c r="CA393">
        <v>0</v>
      </c>
    </row>
    <row r="394" spans="1:79" hidden="1" outlineLevel="1" x14ac:dyDescent="0.2">
      <c r="A394" t="s">
        <v>2548</v>
      </c>
      <c r="B394" t="s">
        <v>365</v>
      </c>
      <c r="C394" s="21">
        <v>85832</v>
      </c>
      <c r="G394" s="1">
        <f t="shared" si="160"/>
        <v>66798</v>
      </c>
      <c r="H394" s="1">
        <v>43809</v>
      </c>
      <c r="I394" s="1">
        <v>43245</v>
      </c>
      <c r="J394" s="2" t="str">
        <f t="shared" si="161"/>
        <v/>
      </c>
      <c r="K394" s="2" t="str">
        <f t="shared" si="162"/>
        <v/>
      </c>
      <c r="L394" s="50">
        <f t="shared" si="163"/>
        <v>2</v>
      </c>
      <c r="M394" s="9">
        <f t="shared" si="164"/>
        <v>1</v>
      </c>
      <c r="N394" s="8">
        <f t="shared" si="165"/>
        <v>3</v>
      </c>
      <c r="O394" s="2">
        <f t="shared" si="166"/>
        <v>0.21723704302524027</v>
      </c>
      <c r="P394" s="2">
        <f t="shared" si="167"/>
        <v>0.57545136081918624</v>
      </c>
      <c r="Q394" s="2">
        <f t="shared" si="168"/>
        <v>0.19767058893978862</v>
      </c>
      <c r="R394" s="2">
        <f t="shared" si="169"/>
        <v>9.6410072157848692E-3</v>
      </c>
      <c r="S394" s="1">
        <v>14511</v>
      </c>
      <c r="T394" s="1">
        <v>38439</v>
      </c>
      <c r="U394" s="1">
        <v>13204</v>
      </c>
      <c r="V394" s="1">
        <v>262</v>
      </c>
      <c r="W394" s="1">
        <v>24</v>
      </c>
      <c r="X394" s="1">
        <v>11</v>
      </c>
      <c r="Y394" s="1">
        <f t="shared" si="159"/>
        <v>5</v>
      </c>
      <c r="Z394" s="1">
        <v>6</v>
      </c>
      <c r="AD394"/>
      <c r="AI394" s="1">
        <v>336</v>
      </c>
      <c r="AS394" t="s">
        <v>2548</v>
      </c>
      <c r="AT394" t="s">
        <v>365</v>
      </c>
      <c r="AU394">
        <v>4</v>
      </c>
      <c r="AW394" s="31">
        <v>12</v>
      </c>
      <c r="AX394" s="33">
        <v>89</v>
      </c>
      <c r="AY394" s="36">
        <f t="shared" si="170"/>
        <v>12089</v>
      </c>
      <c r="BA394" s="7" t="s">
        <v>31</v>
      </c>
      <c r="BY394">
        <v>3</v>
      </c>
      <c r="CA394">
        <v>2</v>
      </c>
    </row>
    <row r="395" spans="1:79" hidden="1" outlineLevel="1" x14ac:dyDescent="0.2">
      <c r="A395" t="s">
        <v>2272</v>
      </c>
      <c r="B395" t="s">
        <v>365</v>
      </c>
      <c r="C395" s="21">
        <v>207269</v>
      </c>
      <c r="G395" s="1">
        <f t="shared" si="160"/>
        <v>135563</v>
      </c>
      <c r="H395" s="1">
        <v>84724</v>
      </c>
      <c r="I395" s="1">
        <v>83916</v>
      </c>
      <c r="J395" s="2" t="str">
        <f t="shared" si="161"/>
        <v/>
      </c>
      <c r="K395" s="2" t="str">
        <f t="shared" si="162"/>
        <v/>
      </c>
      <c r="L395" s="50">
        <f t="shared" si="163"/>
        <v>3</v>
      </c>
      <c r="M395" s="9">
        <f t="shared" si="164"/>
        <v>1</v>
      </c>
      <c r="N395" s="8">
        <f t="shared" si="165"/>
        <v>2</v>
      </c>
      <c r="O395" s="2">
        <f t="shared" si="166"/>
        <v>0.1890633875024896</v>
      </c>
      <c r="P395" s="2">
        <f t="shared" si="167"/>
        <v>0.5771633852894964</v>
      </c>
      <c r="Q395" s="2">
        <f t="shared" si="168"/>
        <v>0.22312135317158813</v>
      </c>
      <c r="R395" s="2">
        <f t="shared" si="169"/>
        <v>1.065187403642584E-2</v>
      </c>
      <c r="S395" s="1">
        <v>25630</v>
      </c>
      <c r="T395" s="1">
        <v>78242</v>
      </c>
      <c r="U395" s="1">
        <v>30247</v>
      </c>
      <c r="V395" s="1">
        <v>612</v>
      </c>
      <c r="W395" s="1">
        <v>53</v>
      </c>
      <c r="X395" s="1">
        <v>35</v>
      </c>
      <c r="Y395" s="1">
        <f t="shared" si="159"/>
        <v>16</v>
      </c>
      <c r="Z395" s="1">
        <v>14</v>
      </c>
      <c r="AD395"/>
      <c r="AI395" s="1">
        <v>714</v>
      </c>
      <c r="AS395" t="s">
        <v>2272</v>
      </c>
      <c r="AT395" t="s">
        <v>365</v>
      </c>
      <c r="AU395">
        <v>1</v>
      </c>
      <c r="AW395" s="31">
        <v>12</v>
      </c>
      <c r="AX395" s="33">
        <v>91</v>
      </c>
      <c r="AY395" s="36">
        <f t="shared" si="170"/>
        <v>12091</v>
      </c>
      <c r="BA395" s="7" t="s">
        <v>31</v>
      </c>
      <c r="BY395">
        <v>5</v>
      </c>
      <c r="CA395">
        <v>11</v>
      </c>
    </row>
    <row r="396" spans="1:79" hidden="1" outlineLevel="1" x14ac:dyDescent="0.2">
      <c r="A396" t="s">
        <v>2035</v>
      </c>
      <c r="B396" t="s">
        <v>365</v>
      </c>
      <c r="C396" s="21">
        <v>41537</v>
      </c>
      <c r="G396" s="1">
        <f t="shared" si="160"/>
        <v>20552</v>
      </c>
      <c r="H396" s="1">
        <v>11360</v>
      </c>
      <c r="I396" s="1">
        <v>11080</v>
      </c>
      <c r="J396" s="2" t="str">
        <f t="shared" si="161"/>
        <v/>
      </c>
      <c r="K396" s="2" t="str">
        <f t="shared" si="162"/>
        <v/>
      </c>
      <c r="L396" s="50">
        <f t="shared" si="163"/>
        <v>2</v>
      </c>
      <c r="M396" s="9">
        <f t="shared" si="164"/>
        <v>1</v>
      </c>
      <c r="N396" s="8">
        <f t="shared" si="165"/>
        <v>3</v>
      </c>
      <c r="O396" s="2">
        <f t="shared" si="166"/>
        <v>0.35539120280264697</v>
      </c>
      <c r="P396" s="2">
        <f t="shared" si="167"/>
        <v>0.43995718178279486</v>
      </c>
      <c r="Q396" s="2">
        <f t="shared" si="168"/>
        <v>0.19754768392370572</v>
      </c>
      <c r="R396" s="2">
        <f t="shared" si="169"/>
        <v>7.1039314908525053E-3</v>
      </c>
      <c r="S396" s="1">
        <v>7304</v>
      </c>
      <c r="T396" s="1">
        <v>9042</v>
      </c>
      <c r="U396" s="1">
        <v>4060</v>
      </c>
      <c r="V396" s="1">
        <v>29</v>
      </c>
      <c r="W396" s="1">
        <v>11</v>
      </c>
      <c r="X396" s="1">
        <v>6</v>
      </c>
      <c r="Y396" s="1">
        <f t="shared" si="159"/>
        <v>4</v>
      </c>
      <c r="Z396" s="1">
        <v>4</v>
      </c>
      <c r="AD396"/>
      <c r="AI396" s="1">
        <v>92</v>
      </c>
      <c r="AS396" t="s">
        <v>2035</v>
      </c>
      <c r="AT396" t="s">
        <v>365</v>
      </c>
      <c r="AU396">
        <v>17</v>
      </c>
      <c r="AW396" s="31">
        <v>12</v>
      </c>
      <c r="AX396" s="33">
        <v>93</v>
      </c>
      <c r="AY396" s="36">
        <f t="shared" si="170"/>
        <v>12093</v>
      </c>
      <c r="BA396" s="7" t="s">
        <v>31</v>
      </c>
      <c r="BY396">
        <v>3</v>
      </c>
      <c r="CA396">
        <v>1</v>
      </c>
    </row>
    <row r="397" spans="1:79" hidden="1" outlineLevel="1" x14ac:dyDescent="0.2">
      <c r="A397" t="s">
        <v>2751</v>
      </c>
      <c r="B397" t="s">
        <v>365</v>
      </c>
      <c r="C397" s="21">
        <v>1380645</v>
      </c>
      <c r="G397" s="1">
        <f t="shared" si="160"/>
        <v>798373</v>
      </c>
      <c r="H397" s="1">
        <v>479291</v>
      </c>
      <c r="I397" s="1">
        <v>197528</v>
      </c>
      <c r="J397" s="2" t="str">
        <f t="shared" si="161"/>
        <v/>
      </c>
      <c r="K397" s="2" t="str">
        <f t="shared" si="162"/>
        <v/>
      </c>
      <c r="L397" s="50">
        <f t="shared" si="163"/>
        <v>1</v>
      </c>
      <c r="M397" s="9">
        <f t="shared" si="164"/>
        <v>3</v>
      </c>
      <c r="N397" s="8">
        <f t="shared" si="165"/>
        <v>2</v>
      </c>
      <c r="O397" s="2">
        <f t="shared" si="166"/>
        <v>0.42530245887573853</v>
      </c>
      <c r="P397" s="2">
        <f t="shared" si="167"/>
        <v>0.26433509149232254</v>
      </c>
      <c r="Q397" s="2">
        <f t="shared" si="168"/>
        <v>0.30237119742275853</v>
      </c>
      <c r="R397" s="2">
        <f t="shared" si="169"/>
        <v>7.991252209180344E-3</v>
      </c>
      <c r="S397" s="1">
        <v>339550</v>
      </c>
      <c r="T397" s="1">
        <v>211038</v>
      </c>
      <c r="U397" s="1">
        <v>241405</v>
      </c>
      <c r="V397" s="1">
        <v>2198</v>
      </c>
      <c r="W397" s="1">
        <v>421</v>
      </c>
      <c r="X397" s="1">
        <v>55</v>
      </c>
      <c r="Y397" s="1">
        <f t="shared" si="159"/>
        <v>68</v>
      </c>
      <c r="Z397" s="1">
        <v>46</v>
      </c>
      <c r="AD397"/>
      <c r="AI397" s="1">
        <v>3592</v>
      </c>
      <c r="AS397" t="s">
        <v>2751</v>
      </c>
      <c r="AT397" t="s">
        <v>365</v>
      </c>
      <c r="AU397">
        <v>0</v>
      </c>
      <c r="AW397" s="31">
        <v>12</v>
      </c>
      <c r="AX397" s="33">
        <v>95</v>
      </c>
      <c r="AY397" s="36">
        <f t="shared" si="170"/>
        <v>12095</v>
      </c>
      <c r="BA397" s="7" t="s">
        <v>31</v>
      </c>
      <c r="BY397">
        <v>21</v>
      </c>
      <c r="CA397">
        <v>47</v>
      </c>
    </row>
    <row r="398" spans="1:79" hidden="1" outlineLevel="1" x14ac:dyDescent="0.2">
      <c r="A398" t="s">
        <v>1861</v>
      </c>
      <c r="B398" t="s">
        <v>365</v>
      </c>
      <c r="C398" s="21">
        <v>367990</v>
      </c>
      <c r="G398" s="1">
        <f t="shared" si="160"/>
        <v>218754</v>
      </c>
      <c r="H398" s="1">
        <v>116105</v>
      </c>
      <c r="I398" s="1">
        <v>113753</v>
      </c>
      <c r="J398" s="2" t="str">
        <f t="shared" si="161"/>
        <v/>
      </c>
      <c r="K398" s="2" t="str">
        <f t="shared" si="162"/>
        <v/>
      </c>
      <c r="L398" s="50">
        <f t="shared" si="163"/>
        <v>1</v>
      </c>
      <c r="M398" s="9">
        <f t="shared" si="164"/>
        <v>3</v>
      </c>
      <c r="N398" s="8">
        <f t="shared" si="165"/>
        <v>2</v>
      </c>
      <c r="O398" s="2">
        <f t="shared" si="166"/>
        <v>0.42833502473097634</v>
      </c>
      <c r="P398" s="2">
        <f t="shared" si="167"/>
        <v>0.22638214615504174</v>
      </c>
      <c r="Q398" s="2">
        <f t="shared" si="168"/>
        <v>0.34029092039459852</v>
      </c>
      <c r="R398" s="2">
        <f t="shared" si="169"/>
        <v>4.9919087193834866E-3</v>
      </c>
      <c r="S398" s="1">
        <v>93700</v>
      </c>
      <c r="T398" s="1">
        <v>49522</v>
      </c>
      <c r="U398" s="1">
        <v>74440</v>
      </c>
      <c r="V398" s="1">
        <v>375</v>
      </c>
      <c r="W398" s="1">
        <v>63</v>
      </c>
      <c r="X398" s="1">
        <v>35</v>
      </c>
      <c r="Y398" s="1">
        <f t="shared" si="159"/>
        <v>15</v>
      </c>
      <c r="Z398" s="1">
        <v>22</v>
      </c>
      <c r="AD398"/>
      <c r="AI398" s="1">
        <v>582</v>
      </c>
      <c r="AS398" t="s">
        <v>1861</v>
      </c>
      <c r="AT398" t="s">
        <v>365</v>
      </c>
      <c r="AU398">
        <v>9</v>
      </c>
      <c r="AW398" s="31">
        <v>12</v>
      </c>
      <c r="AX398" s="33">
        <v>97</v>
      </c>
      <c r="AY398" s="36">
        <f t="shared" si="170"/>
        <v>12097</v>
      </c>
      <c r="BA398" s="7" t="s">
        <v>31</v>
      </c>
      <c r="BY398">
        <v>10</v>
      </c>
      <c r="CA398">
        <v>5</v>
      </c>
    </row>
    <row r="399" spans="1:79" hidden="1" outlineLevel="1" x14ac:dyDescent="0.2">
      <c r="A399" t="s">
        <v>2467</v>
      </c>
      <c r="B399" t="s">
        <v>365</v>
      </c>
      <c r="C399" s="21">
        <v>1485941</v>
      </c>
      <c r="G399" s="1">
        <f t="shared" si="160"/>
        <v>933572</v>
      </c>
      <c r="H399" s="1">
        <v>596136</v>
      </c>
      <c r="I399" s="1">
        <v>259499</v>
      </c>
      <c r="J399" s="2" t="str">
        <f t="shared" si="161"/>
        <v/>
      </c>
      <c r="K399" s="2" t="str">
        <f t="shared" si="162"/>
        <v/>
      </c>
      <c r="L399" s="50">
        <f t="shared" si="163"/>
        <v>1</v>
      </c>
      <c r="M399" s="9">
        <f t="shared" si="164"/>
        <v>3</v>
      </c>
      <c r="N399" s="8">
        <f t="shared" si="165"/>
        <v>2</v>
      </c>
      <c r="O399" s="2">
        <f t="shared" si="166"/>
        <v>0.42290150090191225</v>
      </c>
      <c r="P399" s="2">
        <f t="shared" si="167"/>
        <v>0.28260809021693023</v>
      </c>
      <c r="Q399" s="2">
        <f t="shared" si="168"/>
        <v>0.28565659638463881</v>
      </c>
      <c r="R399" s="2">
        <f t="shared" si="169"/>
        <v>8.8338124965187115E-3</v>
      </c>
      <c r="S399" s="1">
        <v>394809</v>
      </c>
      <c r="T399" s="1">
        <v>263835</v>
      </c>
      <c r="U399" s="1">
        <v>266681</v>
      </c>
      <c r="V399" s="1">
        <v>1742</v>
      </c>
      <c r="W399" s="1">
        <v>476</v>
      </c>
      <c r="X399" s="1">
        <v>86</v>
      </c>
      <c r="Y399" s="1">
        <f t="shared" si="159"/>
        <v>74</v>
      </c>
      <c r="Z399" s="1">
        <v>101</v>
      </c>
      <c r="AD399"/>
      <c r="AI399" s="1">
        <v>5768</v>
      </c>
      <c r="AS399" t="s">
        <v>2467</v>
      </c>
      <c r="AT399" t="s">
        <v>365</v>
      </c>
      <c r="AU399">
        <v>0</v>
      </c>
      <c r="AW399" s="31">
        <v>12</v>
      </c>
      <c r="AX399" s="33">
        <v>99</v>
      </c>
      <c r="AY399" s="36">
        <f t="shared" si="170"/>
        <v>12099</v>
      </c>
      <c r="BA399" s="7" t="s">
        <v>31</v>
      </c>
      <c r="BY399">
        <v>44</v>
      </c>
      <c r="CA399">
        <v>30</v>
      </c>
    </row>
    <row r="400" spans="1:79" hidden="1" outlineLevel="1" x14ac:dyDescent="0.2">
      <c r="A400" t="s">
        <v>2468</v>
      </c>
      <c r="B400" t="s">
        <v>365</v>
      </c>
      <c r="C400" s="21">
        <v>539630</v>
      </c>
      <c r="G400" s="1">
        <f t="shared" si="160"/>
        <v>351949</v>
      </c>
      <c r="H400" s="1">
        <v>213442</v>
      </c>
      <c r="I400" s="1">
        <v>210789</v>
      </c>
      <c r="J400" s="2" t="str">
        <f t="shared" si="161"/>
        <v/>
      </c>
      <c r="K400" s="2" t="str">
        <f t="shared" si="162"/>
        <v/>
      </c>
      <c r="L400" s="50">
        <f t="shared" si="163"/>
        <v>2</v>
      </c>
      <c r="M400" s="9">
        <f t="shared" si="164"/>
        <v>1</v>
      </c>
      <c r="N400" s="8">
        <f t="shared" si="165"/>
        <v>3</v>
      </c>
      <c r="O400" s="2">
        <f t="shared" si="166"/>
        <v>0.31232934317187999</v>
      </c>
      <c r="P400" s="2">
        <f t="shared" si="167"/>
        <v>0.39017869066256761</v>
      </c>
      <c r="Q400" s="2">
        <f t="shared" si="168"/>
        <v>0.28816106879121689</v>
      </c>
      <c r="R400" s="2">
        <f t="shared" si="169"/>
        <v>9.3308973743355117E-3</v>
      </c>
      <c r="S400" s="1">
        <v>109924</v>
      </c>
      <c r="T400" s="1">
        <v>137323</v>
      </c>
      <c r="U400" s="1">
        <v>101418</v>
      </c>
      <c r="V400" s="1">
        <v>996</v>
      </c>
      <c r="W400" s="1">
        <v>185</v>
      </c>
      <c r="X400" s="1">
        <v>50</v>
      </c>
      <c r="Y400" s="1">
        <f t="shared" si="159"/>
        <v>29</v>
      </c>
      <c r="Z400" s="1">
        <v>64</v>
      </c>
      <c r="AD400"/>
      <c r="AI400" s="1">
        <v>1960</v>
      </c>
      <c r="AS400" t="s">
        <v>2468</v>
      </c>
      <c r="AT400" t="s">
        <v>365</v>
      </c>
      <c r="AU400">
        <v>12</v>
      </c>
      <c r="AW400" s="31">
        <v>12</v>
      </c>
      <c r="AX400" s="33">
        <v>101</v>
      </c>
      <c r="AY400" s="36">
        <f t="shared" si="170"/>
        <v>12101</v>
      </c>
      <c r="BA400" s="7" t="s">
        <v>31</v>
      </c>
      <c r="BY400">
        <v>17</v>
      </c>
      <c r="CA400">
        <v>12</v>
      </c>
    </row>
    <row r="401" spans="1:79" hidden="1" outlineLevel="1" x14ac:dyDescent="0.2">
      <c r="A401" t="s">
        <v>2096</v>
      </c>
      <c r="B401" t="s">
        <v>365</v>
      </c>
      <c r="C401" s="21">
        <v>975280</v>
      </c>
      <c r="G401" s="1">
        <f t="shared" si="160"/>
        <v>666876</v>
      </c>
      <c r="H401" s="1">
        <v>439603</v>
      </c>
      <c r="I401" s="1">
        <v>434400</v>
      </c>
      <c r="J401" s="2" t="str">
        <f t="shared" si="161"/>
        <v/>
      </c>
      <c r="K401" s="2" t="str">
        <f t="shared" si="162"/>
        <v/>
      </c>
      <c r="L401" s="50">
        <f t="shared" si="163"/>
        <v>1</v>
      </c>
      <c r="M401" s="9">
        <f t="shared" si="164"/>
        <v>2</v>
      </c>
      <c r="N401" s="8">
        <f t="shared" si="165"/>
        <v>3</v>
      </c>
      <c r="O401" s="2">
        <f t="shared" si="166"/>
        <v>0.35680246402629573</v>
      </c>
      <c r="P401" s="2">
        <f t="shared" si="167"/>
        <v>0.3523908492733282</v>
      </c>
      <c r="Q401" s="2">
        <f t="shared" si="168"/>
        <v>0.28155759091645222</v>
      </c>
      <c r="R401" s="2">
        <f t="shared" si="169"/>
        <v>9.2490957839239107E-3</v>
      </c>
      <c r="S401" s="1">
        <v>237943</v>
      </c>
      <c r="T401" s="1">
        <v>235001</v>
      </c>
      <c r="U401" s="1">
        <v>187764</v>
      </c>
      <c r="V401" s="1">
        <v>2291</v>
      </c>
      <c r="W401" s="1">
        <v>584</v>
      </c>
      <c r="X401" s="1">
        <v>95</v>
      </c>
      <c r="Y401" s="1">
        <f t="shared" si="159"/>
        <v>76</v>
      </c>
      <c r="Z401" s="1">
        <v>103</v>
      </c>
      <c r="AD401"/>
      <c r="AI401" s="1">
        <v>3019</v>
      </c>
      <c r="AS401" t="s">
        <v>2096</v>
      </c>
      <c r="AT401" t="s">
        <v>365</v>
      </c>
      <c r="AU401">
        <v>0</v>
      </c>
      <c r="AW401" s="31">
        <v>12</v>
      </c>
      <c r="AX401" s="33">
        <v>103</v>
      </c>
      <c r="AY401" s="36">
        <f t="shared" si="170"/>
        <v>12103</v>
      </c>
      <c r="BA401" s="7" t="s">
        <v>31</v>
      </c>
      <c r="BY401">
        <v>33</v>
      </c>
      <c r="CA401">
        <v>43</v>
      </c>
    </row>
    <row r="402" spans="1:79" hidden="1" outlineLevel="1" x14ac:dyDescent="0.2">
      <c r="A402" t="s">
        <v>1905</v>
      </c>
      <c r="B402" t="s">
        <v>365</v>
      </c>
      <c r="C402" s="21">
        <v>708009</v>
      </c>
      <c r="G402" s="1">
        <f t="shared" si="160"/>
        <v>417217</v>
      </c>
      <c r="H402" s="1">
        <v>247315</v>
      </c>
      <c r="I402" s="1">
        <v>239348</v>
      </c>
      <c r="J402" s="2" t="str">
        <f t="shared" si="161"/>
        <v/>
      </c>
      <c r="K402" s="2" t="str">
        <f t="shared" si="162"/>
        <v/>
      </c>
      <c r="L402" s="50">
        <f t="shared" si="163"/>
        <v>2</v>
      </c>
      <c r="M402" s="9">
        <f t="shared" si="164"/>
        <v>1</v>
      </c>
      <c r="N402" s="8">
        <f t="shared" si="165"/>
        <v>3</v>
      </c>
      <c r="O402" s="2">
        <f t="shared" si="166"/>
        <v>0.35275408240795558</v>
      </c>
      <c r="P402" s="2">
        <f t="shared" si="167"/>
        <v>0.35743989338881205</v>
      </c>
      <c r="Q402" s="2">
        <f t="shared" si="168"/>
        <v>0.28276412514351046</v>
      </c>
      <c r="R402" s="2">
        <f t="shared" si="169"/>
        <v>7.0418990597219122E-3</v>
      </c>
      <c r="S402" s="1">
        <v>147175</v>
      </c>
      <c r="T402" s="1">
        <v>149130</v>
      </c>
      <c r="U402" s="1">
        <v>117974</v>
      </c>
      <c r="V402" s="1">
        <v>969</v>
      </c>
      <c r="W402" s="1">
        <v>186</v>
      </c>
      <c r="X402" s="1">
        <v>75</v>
      </c>
      <c r="Y402" s="1">
        <f t="shared" si="159"/>
        <v>41</v>
      </c>
      <c r="Z402" s="1">
        <v>37</v>
      </c>
      <c r="AD402"/>
      <c r="AI402" s="1">
        <v>1630</v>
      </c>
      <c r="AS402" t="s">
        <v>1905</v>
      </c>
      <c r="AT402" t="s">
        <v>365</v>
      </c>
      <c r="AU402">
        <v>0</v>
      </c>
      <c r="AW402" s="31">
        <v>12</v>
      </c>
      <c r="AX402" s="33">
        <v>105</v>
      </c>
      <c r="AY402" s="36">
        <f t="shared" si="170"/>
        <v>12105</v>
      </c>
      <c r="BA402" s="7" t="s">
        <v>31</v>
      </c>
      <c r="BY402">
        <v>22</v>
      </c>
      <c r="CA402">
        <v>19</v>
      </c>
    </row>
    <row r="403" spans="1:79" hidden="1" outlineLevel="1" x14ac:dyDescent="0.2">
      <c r="A403" t="s">
        <v>2843</v>
      </c>
      <c r="B403" t="s">
        <v>365</v>
      </c>
      <c r="C403" s="21">
        <v>74163</v>
      </c>
      <c r="G403" s="1">
        <f t="shared" si="160"/>
        <v>47218</v>
      </c>
      <c r="H403" s="1">
        <v>28313</v>
      </c>
      <c r="I403" s="1">
        <v>27984</v>
      </c>
      <c r="J403" s="2" t="str">
        <f t="shared" si="161"/>
        <v/>
      </c>
      <c r="K403" s="2" t="str">
        <f t="shared" si="162"/>
        <v/>
      </c>
      <c r="L403" s="50">
        <f t="shared" si="163"/>
        <v>2</v>
      </c>
      <c r="M403" s="9">
        <f t="shared" si="164"/>
        <v>1</v>
      </c>
      <c r="N403" s="8">
        <f t="shared" si="165"/>
        <v>3</v>
      </c>
      <c r="O403" s="2">
        <f t="shared" si="166"/>
        <v>0.39508238383667243</v>
      </c>
      <c r="P403" s="2">
        <f t="shared" si="167"/>
        <v>0.40569274429243085</v>
      </c>
      <c r="Q403" s="2">
        <f t="shared" si="168"/>
        <v>0.19297725443686731</v>
      </c>
      <c r="R403" s="2">
        <f t="shared" si="169"/>
        <v>6.2476174340294621E-3</v>
      </c>
      <c r="S403" s="1">
        <v>18655</v>
      </c>
      <c r="T403" s="1">
        <v>19156</v>
      </c>
      <c r="U403" s="1">
        <v>9112</v>
      </c>
      <c r="V403" s="1">
        <v>99</v>
      </c>
      <c r="W403" s="1">
        <v>19</v>
      </c>
      <c r="X403" s="1">
        <v>9</v>
      </c>
      <c r="Y403" s="1">
        <f t="shared" si="159"/>
        <v>3</v>
      </c>
      <c r="Z403" s="1">
        <v>2</v>
      </c>
      <c r="AD403"/>
      <c r="AI403" s="1">
        <v>163</v>
      </c>
      <c r="AS403" t="s">
        <v>2843</v>
      </c>
      <c r="AT403" t="s">
        <v>365</v>
      </c>
      <c r="AU403">
        <v>3</v>
      </c>
      <c r="AW403" s="31">
        <v>12</v>
      </c>
      <c r="AX403" s="33">
        <v>107</v>
      </c>
      <c r="AY403" s="36">
        <f t="shared" si="170"/>
        <v>12107</v>
      </c>
      <c r="BA403" s="7" t="s">
        <v>31</v>
      </c>
      <c r="BY403">
        <v>1</v>
      </c>
      <c r="CA403">
        <v>2</v>
      </c>
    </row>
    <row r="404" spans="1:79" hidden="1" outlineLevel="1" x14ac:dyDescent="0.2">
      <c r="A404" t="s">
        <v>1891</v>
      </c>
      <c r="B404" t="s">
        <v>365</v>
      </c>
      <c r="C404" s="21">
        <v>254261</v>
      </c>
      <c r="G404" s="1">
        <f t="shared" si="160"/>
        <v>187125</v>
      </c>
      <c r="H404" s="1">
        <v>131696</v>
      </c>
      <c r="I404" s="1">
        <v>129184</v>
      </c>
      <c r="J404" s="2" t="str">
        <f t="shared" si="161"/>
        <v/>
      </c>
      <c r="K404" s="2" t="str">
        <f t="shared" si="162"/>
        <v/>
      </c>
      <c r="L404" s="50">
        <f t="shared" si="163"/>
        <v>2</v>
      </c>
      <c r="M404" s="9">
        <f t="shared" si="164"/>
        <v>1</v>
      </c>
      <c r="N404" s="8">
        <f t="shared" si="165"/>
        <v>3</v>
      </c>
      <c r="O404" s="2">
        <f t="shared" si="166"/>
        <v>0.23930527722110889</v>
      </c>
      <c r="P404" s="2">
        <f t="shared" si="167"/>
        <v>0.52593720774883101</v>
      </c>
      <c r="Q404" s="2">
        <f t="shared" si="168"/>
        <v>0.2250367401469606</v>
      </c>
      <c r="R404" s="2">
        <f t="shared" si="169"/>
        <v>9.7207748830995533E-3</v>
      </c>
      <c r="S404" s="1">
        <v>44780</v>
      </c>
      <c r="T404" s="1">
        <v>98416</v>
      </c>
      <c r="U404" s="1">
        <v>42110</v>
      </c>
      <c r="V404" s="1">
        <v>699</v>
      </c>
      <c r="W404" s="1">
        <v>102</v>
      </c>
      <c r="X404" s="1">
        <v>25</v>
      </c>
      <c r="Y404" s="1">
        <f t="shared" si="159"/>
        <v>15</v>
      </c>
      <c r="Z404" s="1">
        <v>19</v>
      </c>
      <c r="AD404"/>
      <c r="AI404" s="1">
        <v>959</v>
      </c>
      <c r="AS404" t="s">
        <v>1891</v>
      </c>
      <c r="AT404" t="s">
        <v>365</v>
      </c>
      <c r="AU404">
        <v>0</v>
      </c>
      <c r="AW404" s="31">
        <v>12</v>
      </c>
      <c r="AX404" s="33">
        <v>109</v>
      </c>
      <c r="AY404" s="36">
        <f t="shared" si="170"/>
        <v>12109</v>
      </c>
      <c r="BA404" s="7" t="s">
        <v>31</v>
      </c>
      <c r="BY404">
        <v>9</v>
      </c>
      <c r="CA404">
        <v>6</v>
      </c>
    </row>
    <row r="405" spans="1:79" hidden="1" outlineLevel="1" x14ac:dyDescent="0.2">
      <c r="A405" t="s">
        <v>2225</v>
      </c>
      <c r="B405" t="s">
        <v>365</v>
      </c>
      <c r="C405" s="21">
        <v>321128</v>
      </c>
      <c r="G405" s="1">
        <f t="shared" si="160"/>
        <v>203131</v>
      </c>
      <c r="H405" s="1">
        <v>125269</v>
      </c>
      <c r="I405" s="1">
        <v>123926</v>
      </c>
      <c r="J405" s="2" t="str">
        <f t="shared" si="161"/>
        <v/>
      </c>
      <c r="K405" s="2" t="str">
        <f t="shared" si="162"/>
        <v/>
      </c>
      <c r="L405" s="50">
        <f t="shared" si="163"/>
        <v>1</v>
      </c>
      <c r="M405" s="9">
        <f t="shared" si="164"/>
        <v>2</v>
      </c>
      <c r="N405" s="8">
        <f t="shared" si="165"/>
        <v>3</v>
      </c>
      <c r="O405" s="2">
        <f t="shared" si="166"/>
        <v>0.3970245801970157</v>
      </c>
      <c r="P405" s="2">
        <f t="shared" si="167"/>
        <v>0.32410611871157036</v>
      </c>
      <c r="Q405" s="2">
        <f t="shared" si="168"/>
        <v>0.27224303528265009</v>
      </c>
      <c r="R405" s="2">
        <f t="shared" si="169"/>
        <v>6.6262658087638537E-3</v>
      </c>
      <c r="S405" s="1">
        <v>80648</v>
      </c>
      <c r="T405" s="1">
        <v>65836</v>
      </c>
      <c r="U405" s="1">
        <v>55301</v>
      </c>
      <c r="V405" s="1">
        <v>334</v>
      </c>
      <c r="W405" s="1">
        <v>72</v>
      </c>
      <c r="X405" s="1">
        <v>23</v>
      </c>
      <c r="Y405" s="1">
        <f t="shared" si="159"/>
        <v>8</v>
      </c>
      <c r="Z405" s="1">
        <v>14</v>
      </c>
      <c r="AD405"/>
      <c r="AI405" s="1">
        <v>895</v>
      </c>
      <c r="AS405" t="s">
        <v>2225</v>
      </c>
      <c r="AT405" t="s">
        <v>365</v>
      </c>
      <c r="AU405">
        <v>18</v>
      </c>
      <c r="AW405" s="31">
        <v>12</v>
      </c>
      <c r="AX405" s="33">
        <v>111</v>
      </c>
      <c r="AY405" s="36">
        <f t="shared" si="170"/>
        <v>12111</v>
      </c>
      <c r="BA405" s="7" t="s">
        <v>31</v>
      </c>
      <c r="BY405">
        <v>6</v>
      </c>
      <c r="CA405">
        <v>2</v>
      </c>
    </row>
    <row r="406" spans="1:79" hidden="1" outlineLevel="1" x14ac:dyDescent="0.2">
      <c r="A406" t="s">
        <v>1647</v>
      </c>
      <c r="B406" t="s">
        <v>365</v>
      </c>
      <c r="C406" s="21">
        <v>179349</v>
      </c>
      <c r="G406" s="1">
        <f t="shared" si="160"/>
        <v>132357</v>
      </c>
      <c r="H406" s="1">
        <v>76206</v>
      </c>
      <c r="I406" s="1">
        <v>75474</v>
      </c>
      <c r="J406" s="2" t="str">
        <f t="shared" si="161"/>
        <v/>
      </c>
      <c r="K406" s="2" t="str">
        <f t="shared" si="162"/>
        <v/>
      </c>
      <c r="L406" s="50">
        <f t="shared" si="163"/>
        <v>3</v>
      </c>
      <c r="M406" s="9">
        <f t="shared" si="164"/>
        <v>1</v>
      </c>
      <c r="N406" s="8">
        <f t="shared" si="165"/>
        <v>2</v>
      </c>
      <c r="O406" s="2">
        <f t="shared" si="166"/>
        <v>0.19181456213120576</v>
      </c>
      <c r="P406" s="2">
        <f t="shared" si="167"/>
        <v>0.58696555527852701</v>
      </c>
      <c r="Q406" s="2">
        <f t="shared" si="168"/>
        <v>0.20953179658046042</v>
      </c>
      <c r="R406" s="2">
        <f t="shared" si="169"/>
        <v>1.1688086009806836E-2</v>
      </c>
      <c r="S406" s="1">
        <v>25388</v>
      </c>
      <c r="T406" s="1">
        <v>77689</v>
      </c>
      <c r="U406" s="1">
        <v>27733</v>
      </c>
      <c r="V406" s="1">
        <v>576</v>
      </c>
      <c r="W406" s="1">
        <v>59</v>
      </c>
      <c r="X406" s="1">
        <v>37</v>
      </c>
      <c r="Y406" s="1">
        <f t="shared" si="159"/>
        <v>10</v>
      </c>
      <c r="Z406" s="1">
        <v>24</v>
      </c>
      <c r="AD406"/>
      <c r="AI406" s="1">
        <v>841</v>
      </c>
      <c r="AS406" t="s">
        <v>1647</v>
      </c>
      <c r="AT406" t="s">
        <v>365</v>
      </c>
      <c r="AU406">
        <v>1</v>
      </c>
      <c r="AW406" s="31">
        <v>12</v>
      </c>
      <c r="AX406" s="33">
        <v>113</v>
      </c>
      <c r="AY406" s="36">
        <f t="shared" si="170"/>
        <v>12113</v>
      </c>
      <c r="BA406" s="7" t="s">
        <v>31</v>
      </c>
      <c r="BY406">
        <v>5</v>
      </c>
      <c r="CA406">
        <v>5</v>
      </c>
    </row>
    <row r="407" spans="1:79" hidden="1" outlineLevel="1" x14ac:dyDescent="0.2">
      <c r="A407" t="s">
        <v>2334</v>
      </c>
      <c r="B407" t="s">
        <v>365</v>
      </c>
      <c r="C407" s="21">
        <v>426718</v>
      </c>
      <c r="G407" s="1">
        <f t="shared" si="160"/>
        <v>318384</v>
      </c>
      <c r="H407" s="1">
        <v>213220</v>
      </c>
      <c r="I407" s="1">
        <v>209344</v>
      </c>
      <c r="J407" s="2" t="str">
        <f t="shared" si="161"/>
        <v/>
      </c>
      <c r="K407" s="2" t="str">
        <f t="shared" si="162"/>
        <v/>
      </c>
      <c r="L407" s="50">
        <f t="shared" si="163"/>
        <v>2</v>
      </c>
      <c r="M407" s="9">
        <f t="shared" si="164"/>
        <v>1</v>
      </c>
      <c r="N407" s="8">
        <f t="shared" si="165"/>
        <v>3</v>
      </c>
      <c r="O407" s="2">
        <f t="shared" si="166"/>
        <v>0.30726104326850595</v>
      </c>
      <c r="P407" s="2">
        <f t="shared" si="167"/>
        <v>0.42517211920196996</v>
      </c>
      <c r="Q407" s="2">
        <f t="shared" si="168"/>
        <v>0.25981833257952663</v>
      </c>
      <c r="R407" s="2">
        <f t="shared" si="169"/>
        <v>7.7485049499975145E-3</v>
      </c>
      <c r="S407" s="1">
        <v>97827</v>
      </c>
      <c r="T407" s="1">
        <v>135368</v>
      </c>
      <c r="U407" s="1">
        <v>82722</v>
      </c>
      <c r="V407" s="1">
        <v>840</v>
      </c>
      <c r="W407" s="1">
        <v>232</v>
      </c>
      <c r="X407" s="1">
        <v>35</v>
      </c>
      <c r="Y407" s="1">
        <f t="shared" si="159"/>
        <v>28</v>
      </c>
      <c r="Z407" s="1">
        <v>30</v>
      </c>
      <c r="AD407"/>
      <c r="AI407" s="1">
        <v>1302</v>
      </c>
      <c r="AS407" t="s">
        <v>2334</v>
      </c>
      <c r="AT407" t="s">
        <v>365</v>
      </c>
      <c r="AU407">
        <v>0</v>
      </c>
      <c r="AW407" s="31">
        <v>12</v>
      </c>
      <c r="AX407" s="33">
        <v>115</v>
      </c>
      <c r="AY407" s="36">
        <f t="shared" si="170"/>
        <v>12115</v>
      </c>
      <c r="BA407" s="7" t="s">
        <v>31</v>
      </c>
      <c r="BY407">
        <v>8</v>
      </c>
      <c r="CA407">
        <v>20</v>
      </c>
    </row>
    <row r="408" spans="1:79" hidden="1" outlineLevel="1" x14ac:dyDescent="0.2">
      <c r="A408" t="s">
        <v>1083</v>
      </c>
      <c r="B408" t="s">
        <v>365</v>
      </c>
      <c r="C408" s="21">
        <v>467832</v>
      </c>
      <c r="G408" s="1">
        <f t="shared" si="160"/>
        <v>303668</v>
      </c>
      <c r="H408" s="1">
        <v>201014</v>
      </c>
      <c r="I408" s="1">
        <v>197766</v>
      </c>
      <c r="J408" s="2" t="str">
        <f t="shared" si="161"/>
        <v/>
      </c>
      <c r="K408" s="2" t="str">
        <f t="shared" si="162"/>
        <v/>
      </c>
      <c r="L408" s="50">
        <f t="shared" si="163"/>
        <v>2</v>
      </c>
      <c r="M408" s="9">
        <f t="shared" si="164"/>
        <v>1</v>
      </c>
      <c r="N408" s="8">
        <f t="shared" si="165"/>
        <v>3</v>
      </c>
      <c r="O408" s="2">
        <f t="shared" si="166"/>
        <v>0.34187336169764349</v>
      </c>
      <c r="P408" s="2">
        <f t="shared" si="167"/>
        <v>0.3656295691347129</v>
      </c>
      <c r="Q408" s="2">
        <f t="shared" si="168"/>
        <v>0.28366176218765232</v>
      </c>
      <c r="R408" s="2">
        <f t="shared" si="169"/>
        <v>8.8353069799912975E-3</v>
      </c>
      <c r="S408" s="1">
        <v>103816</v>
      </c>
      <c r="T408" s="1">
        <v>111030</v>
      </c>
      <c r="U408" s="1">
        <v>86139</v>
      </c>
      <c r="V408" s="1">
        <v>1066</v>
      </c>
      <c r="W408" s="1">
        <v>191</v>
      </c>
      <c r="X408" s="1">
        <v>33</v>
      </c>
      <c r="Y408" s="1">
        <f t="shared" si="159"/>
        <v>27</v>
      </c>
      <c r="Z408" s="1">
        <v>28</v>
      </c>
      <c r="AD408"/>
      <c r="AI408" s="1">
        <v>1338</v>
      </c>
      <c r="AS408" t="s">
        <v>1083</v>
      </c>
      <c r="AT408" t="s">
        <v>365</v>
      </c>
      <c r="AU408">
        <v>7</v>
      </c>
      <c r="AW408" s="31">
        <v>12</v>
      </c>
      <c r="AX408" s="33">
        <v>117</v>
      </c>
      <c r="AY408" s="36">
        <f t="shared" si="170"/>
        <v>12117</v>
      </c>
      <c r="BA408" s="7" t="s">
        <v>31</v>
      </c>
      <c r="BY408">
        <v>9</v>
      </c>
      <c r="CA408">
        <v>18</v>
      </c>
    </row>
    <row r="409" spans="1:79" hidden="1" outlineLevel="1" x14ac:dyDescent="0.2">
      <c r="A409" t="s">
        <v>781</v>
      </c>
      <c r="B409" t="s">
        <v>365</v>
      </c>
      <c r="C409" s="21">
        <v>128754</v>
      </c>
      <c r="G409" s="1">
        <f t="shared" si="160"/>
        <v>96497</v>
      </c>
      <c r="H409" s="1">
        <v>74978</v>
      </c>
      <c r="I409" s="1">
        <v>73844</v>
      </c>
      <c r="J409" s="2" t="str">
        <f t="shared" si="161"/>
        <v/>
      </c>
      <c r="K409" s="2" t="str">
        <f t="shared" si="162"/>
        <v/>
      </c>
      <c r="L409" s="50">
        <f t="shared" si="163"/>
        <v>2</v>
      </c>
      <c r="M409" s="9">
        <f t="shared" si="164"/>
        <v>1</v>
      </c>
      <c r="N409" s="8">
        <f t="shared" si="165"/>
        <v>3</v>
      </c>
      <c r="O409" s="2">
        <f t="shared" si="166"/>
        <v>0.24861912805579447</v>
      </c>
      <c r="P409" s="2">
        <f t="shared" si="167"/>
        <v>0.54147797340849979</v>
      </c>
      <c r="Q409" s="2">
        <f t="shared" si="168"/>
        <v>0.20532244525736551</v>
      </c>
      <c r="R409" s="2">
        <f t="shared" si="169"/>
        <v>4.5804532783402518E-3</v>
      </c>
      <c r="S409" s="1">
        <v>23991</v>
      </c>
      <c r="T409" s="1">
        <v>52251</v>
      </c>
      <c r="U409" s="1">
        <v>19813</v>
      </c>
      <c r="V409" s="1">
        <v>145</v>
      </c>
      <c r="W409" s="1">
        <v>18</v>
      </c>
      <c r="X409" s="1">
        <v>9</v>
      </c>
      <c r="Y409" s="1">
        <f t="shared" si="159"/>
        <v>5</v>
      </c>
      <c r="Z409" s="1">
        <v>11</v>
      </c>
      <c r="AD409"/>
      <c r="AI409" s="1">
        <v>254</v>
      </c>
      <c r="AS409" t="s">
        <v>781</v>
      </c>
      <c r="AT409" t="s">
        <v>365</v>
      </c>
      <c r="AU409">
        <v>11</v>
      </c>
      <c r="AW409" s="31">
        <v>12</v>
      </c>
      <c r="AX409" s="33">
        <v>119</v>
      </c>
      <c r="AY409" s="36">
        <f t="shared" si="170"/>
        <v>12119</v>
      </c>
      <c r="BA409" s="7" t="s">
        <v>31</v>
      </c>
      <c r="BY409">
        <v>0</v>
      </c>
      <c r="CA409">
        <v>5</v>
      </c>
    </row>
    <row r="410" spans="1:79" hidden="1" outlineLevel="1" x14ac:dyDescent="0.2">
      <c r="A410" t="s">
        <v>2851</v>
      </c>
      <c r="B410" t="s">
        <v>365</v>
      </c>
      <c r="C410" s="21">
        <v>44191</v>
      </c>
      <c r="G410" s="1">
        <f t="shared" si="160"/>
        <v>25813</v>
      </c>
      <c r="H410" s="1">
        <v>16033</v>
      </c>
      <c r="I410" s="1">
        <v>15848</v>
      </c>
      <c r="J410" s="2" t="str">
        <f t="shared" si="161"/>
        <v/>
      </c>
      <c r="K410" s="2" t="str">
        <f t="shared" si="162"/>
        <v/>
      </c>
      <c r="L410" s="50">
        <f t="shared" si="163"/>
        <v>2</v>
      </c>
      <c r="M410" s="9">
        <f t="shared" si="164"/>
        <v>1</v>
      </c>
      <c r="N410" s="8">
        <f t="shared" si="165"/>
        <v>3</v>
      </c>
      <c r="O410" s="2">
        <f t="shared" si="166"/>
        <v>0.37182814860729091</v>
      </c>
      <c r="P410" s="2">
        <f t="shared" si="167"/>
        <v>0.46821369077596559</v>
      </c>
      <c r="Q410" s="2">
        <f t="shared" si="168"/>
        <v>0.15201642583194513</v>
      </c>
      <c r="R410" s="2">
        <f t="shared" si="169"/>
        <v>7.9417347847983155E-3</v>
      </c>
      <c r="S410" s="1">
        <v>9598</v>
      </c>
      <c r="T410" s="1">
        <v>12086</v>
      </c>
      <c r="U410" s="1">
        <v>3924</v>
      </c>
      <c r="V410" s="1">
        <v>57</v>
      </c>
      <c r="W410" s="1">
        <v>14</v>
      </c>
      <c r="X410" s="1">
        <v>18</v>
      </c>
      <c r="Y410" s="1">
        <f t="shared" si="159"/>
        <v>3</v>
      </c>
      <c r="Z410" s="1">
        <v>1</v>
      </c>
      <c r="AD410"/>
      <c r="AI410" s="1">
        <v>112</v>
      </c>
      <c r="AS410" t="s">
        <v>2851</v>
      </c>
      <c r="AT410" t="s">
        <v>365</v>
      </c>
      <c r="AU410">
        <v>2</v>
      </c>
      <c r="AW410" s="31">
        <v>12</v>
      </c>
      <c r="AX410" s="33">
        <v>121</v>
      </c>
      <c r="AY410" s="36">
        <f t="shared" si="170"/>
        <v>12121</v>
      </c>
      <c r="BA410" s="7" t="s">
        <v>31</v>
      </c>
      <c r="BY410">
        <v>1</v>
      </c>
      <c r="CA410">
        <v>2</v>
      </c>
    </row>
    <row r="411" spans="1:79" hidden="1" outlineLevel="1" x14ac:dyDescent="0.2">
      <c r="A411" t="s">
        <v>2977</v>
      </c>
      <c r="B411" t="s">
        <v>365</v>
      </c>
      <c r="C411" s="21">
        <v>21623</v>
      </c>
      <c r="G411" s="1">
        <f t="shared" si="160"/>
        <v>12142</v>
      </c>
      <c r="H411" s="1">
        <v>7995</v>
      </c>
      <c r="I411" s="1">
        <v>7861</v>
      </c>
      <c r="J411" s="2" t="str">
        <f t="shared" si="161"/>
        <v/>
      </c>
      <c r="K411" s="2" t="str">
        <f t="shared" si="162"/>
        <v/>
      </c>
      <c r="L411" s="50">
        <f t="shared" si="163"/>
        <v>1</v>
      </c>
      <c r="M411" s="9">
        <f t="shared" si="164"/>
        <v>2</v>
      </c>
      <c r="N411" s="8">
        <f t="shared" si="165"/>
        <v>3</v>
      </c>
      <c r="O411" s="2">
        <f t="shared" si="166"/>
        <v>0.51507165211661998</v>
      </c>
      <c r="P411" s="2">
        <f t="shared" si="167"/>
        <v>0.37852083676494813</v>
      </c>
      <c r="Q411" s="2">
        <f t="shared" si="168"/>
        <v>0.10072475704167352</v>
      </c>
      <c r="R411" s="2">
        <f t="shared" si="169"/>
        <v>5.6827540767583617E-3</v>
      </c>
      <c r="S411" s="1">
        <v>6254</v>
      </c>
      <c r="T411" s="1">
        <v>4596</v>
      </c>
      <c r="U411" s="1">
        <v>1223</v>
      </c>
      <c r="V411" s="1">
        <v>17</v>
      </c>
      <c r="W411" s="1">
        <v>4</v>
      </c>
      <c r="X411" s="1">
        <v>11</v>
      </c>
      <c r="Y411" s="1">
        <f t="shared" si="159"/>
        <v>1</v>
      </c>
      <c r="Z411" s="1">
        <v>2</v>
      </c>
      <c r="AD411"/>
      <c r="AI411" s="1">
        <v>34</v>
      </c>
      <c r="AS411" t="s">
        <v>2977</v>
      </c>
      <c r="AT411" t="s">
        <v>365</v>
      </c>
      <c r="AU411">
        <v>2</v>
      </c>
      <c r="AW411" s="31">
        <v>12</v>
      </c>
      <c r="AX411" s="33">
        <v>123</v>
      </c>
      <c r="AY411" s="36">
        <f t="shared" si="170"/>
        <v>12123</v>
      </c>
      <c r="BA411" s="7" t="s">
        <v>31</v>
      </c>
      <c r="BY411">
        <v>0</v>
      </c>
      <c r="CA411">
        <v>1</v>
      </c>
    </row>
    <row r="412" spans="1:79" hidden="1" outlineLevel="1" x14ac:dyDescent="0.2">
      <c r="A412" t="s">
        <v>2650</v>
      </c>
      <c r="B412" t="s">
        <v>365</v>
      </c>
      <c r="C412" s="21">
        <v>14940</v>
      </c>
      <c r="G412" s="1">
        <f t="shared" si="160"/>
        <v>7396</v>
      </c>
      <c r="H412" s="1">
        <v>4903</v>
      </c>
      <c r="I412" s="1">
        <v>4863</v>
      </c>
      <c r="J412" s="2" t="str">
        <f t="shared" si="161"/>
        <v/>
      </c>
      <c r="K412" s="2" t="str">
        <f t="shared" si="162"/>
        <v/>
      </c>
      <c r="L412" s="50">
        <f t="shared" si="163"/>
        <v>2</v>
      </c>
      <c r="M412" s="9">
        <f t="shared" si="164"/>
        <v>1</v>
      </c>
      <c r="N412" s="8">
        <f t="shared" si="165"/>
        <v>3</v>
      </c>
      <c r="O412" s="2">
        <f t="shared" si="166"/>
        <v>0.43537047052460792</v>
      </c>
      <c r="P412" s="2">
        <f t="shared" si="167"/>
        <v>0.4603839913466739</v>
      </c>
      <c r="Q412" s="2">
        <f t="shared" si="168"/>
        <v>9.9783666846944299E-2</v>
      </c>
      <c r="R412" s="2">
        <f t="shared" si="169"/>
        <v>4.4618712817738188E-3</v>
      </c>
      <c r="S412" s="1">
        <v>3220</v>
      </c>
      <c r="T412" s="1">
        <v>3405</v>
      </c>
      <c r="U412" s="1">
        <v>738</v>
      </c>
      <c r="V412" s="1">
        <v>16</v>
      </c>
      <c r="W412" s="1">
        <v>3</v>
      </c>
      <c r="X412" s="1">
        <v>1</v>
      </c>
      <c r="Y412" s="1">
        <f t="shared" si="159"/>
        <v>0</v>
      </c>
      <c r="Z412" s="1">
        <v>0</v>
      </c>
      <c r="AD412"/>
      <c r="AI412" s="1">
        <v>13</v>
      </c>
      <c r="AS412" t="s">
        <v>2650</v>
      </c>
      <c r="AT412" t="s">
        <v>365</v>
      </c>
      <c r="AU412">
        <v>3</v>
      </c>
      <c r="AW412" s="31">
        <v>12</v>
      </c>
      <c r="AX412" s="33">
        <v>125</v>
      </c>
      <c r="AY412" s="36">
        <f t="shared" si="170"/>
        <v>12125</v>
      </c>
      <c r="BA412" s="7" t="s">
        <v>31</v>
      </c>
      <c r="BY412">
        <v>0</v>
      </c>
      <c r="CA412">
        <v>0</v>
      </c>
    </row>
    <row r="413" spans="1:79" hidden="1" outlineLevel="1" x14ac:dyDescent="0.2">
      <c r="A413" t="s">
        <v>2451</v>
      </c>
      <c r="B413" t="s">
        <v>365</v>
      </c>
      <c r="C413" s="21">
        <v>547538</v>
      </c>
      <c r="G413" s="1">
        <f t="shared" si="160"/>
        <v>382408</v>
      </c>
      <c r="H413" s="1">
        <v>231004</v>
      </c>
      <c r="I413" s="1">
        <v>226368</v>
      </c>
      <c r="J413" s="2" t="str">
        <f t="shared" si="161"/>
        <v/>
      </c>
      <c r="K413" s="2" t="str">
        <f t="shared" si="162"/>
        <v/>
      </c>
      <c r="L413" s="50">
        <f t="shared" si="163"/>
        <v>2</v>
      </c>
      <c r="M413" s="9">
        <f t="shared" si="164"/>
        <v>1</v>
      </c>
      <c r="N413" s="8">
        <f t="shared" si="165"/>
        <v>3</v>
      </c>
      <c r="O413" s="2">
        <f t="shared" si="166"/>
        <v>0.34238561954770819</v>
      </c>
      <c r="P413" s="2">
        <f t="shared" si="167"/>
        <v>0.35644913286332924</v>
      </c>
      <c r="Q413" s="2">
        <f t="shared" si="168"/>
        <v>0.2929776573711847</v>
      </c>
      <c r="R413" s="2">
        <f t="shared" si="169"/>
        <v>8.1875902177778737E-3</v>
      </c>
      <c r="S413" s="1">
        <v>130931</v>
      </c>
      <c r="T413" s="1">
        <v>136309</v>
      </c>
      <c r="U413" s="1">
        <v>112037</v>
      </c>
      <c r="V413" s="1">
        <v>1063</v>
      </c>
      <c r="W413" s="1">
        <v>202</v>
      </c>
      <c r="X413" s="1">
        <v>55</v>
      </c>
      <c r="Y413" s="1">
        <f t="shared" si="159"/>
        <v>25</v>
      </c>
      <c r="Z413" s="1">
        <v>38</v>
      </c>
      <c r="AD413"/>
      <c r="AI413" s="1">
        <v>1748</v>
      </c>
      <c r="AS413" t="s">
        <v>2451</v>
      </c>
      <c r="AT413" t="s">
        <v>365</v>
      </c>
      <c r="AU413">
        <v>6</v>
      </c>
      <c r="AW413" s="31">
        <v>12</v>
      </c>
      <c r="AX413" s="33">
        <v>127</v>
      </c>
      <c r="AY413" s="36">
        <f t="shared" si="170"/>
        <v>12127</v>
      </c>
      <c r="BA413" s="7" t="s">
        <v>31</v>
      </c>
      <c r="BY413">
        <v>13</v>
      </c>
      <c r="CA413">
        <v>12</v>
      </c>
    </row>
    <row r="414" spans="1:79" hidden="1" outlineLevel="1" x14ac:dyDescent="0.2">
      <c r="A414" t="s">
        <v>2204</v>
      </c>
      <c r="B414" t="s">
        <v>365</v>
      </c>
      <c r="C414" s="21">
        <v>32461</v>
      </c>
      <c r="G414" s="1">
        <f t="shared" si="160"/>
        <v>20810</v>
      </c>
      <c r="H414" s="1">
        <v>14309</v>
      </c>
      <c r="I414" s="1">
        <v>14092</v>
      </c>
      <c r="J414" s="2" t="str">
        <f>IF(D414&gt;0,I414/D414,"")</f>
        <v/>
      </c>
      <c r="K414" s="2" t="str">
        <f t="shared" si="162"/>
        <v/>
      </c>
      <c r="L414" s="50">
        <f t="shared" si="163"/>
        <v>2</v>
      </c>
      <c r="M414" s="9">
        <f t="shared" si="164"/>
        <v>1</v>
      </c>
      <c r="N414" s="8">
        <f t="shared" si="165"/>
        <v>3</v>
      </c>
      <c r="O414" s="2">
        <f t="shared" si="166"/>
        <v>0.40259490629505046</v>
      </c>
      <c r="P414" s="2">
        <f t="shared" si="167"/>
        <v>0.42133589620374817</v>
      </c>
      <c r="Q414" s="2">
        <f t="shared" si="168"/>
        <v>0.1691494473810668</v>
      </c>
      <c r="R414" s="2">
        <f>IF(SUM($S414:$AO414)=0,"-",(1-O414-P414-Q414))</f>
        <v>6.9197501201345712E-3</v>
      </c>
      <c r="S414" s="1">
        <v>8378</v>
      </c>
      <c r="T414" s="1">
        <v>8768</v>
      </c>
      <c r="U414" s="1">
        <v>3520</v>
      </c>
      <c r="V414" s="1">
        <v>51</v>
      </c>
      <c r="W414" s="1">
        <v>7</v>
      </c>
      <c r="X414" s="1">
        <v>6</v>
      </c>
      <c r="Y414" s="1">
        <f t="shared" si="159"/>
        <v>0</v>
      </c>
      <c r="Z414" s="1">
        <v>1</v>
      </c>
      <c r="AD414"/>
      <c r="AI414" s="1">
        <v>79</v>
      </c>
      <c r="AS414" t="s">
        <v>2204</v>
      </c>
      <c r="AT414" t="s">
        <v>365</v>
      </c>
      <c r="AU414">
        <v>2</v>
      </c>
      <c r="AW414" s="31">
        <v>12</v>
      </c>
      <c r="AX414" s="33">
        <v>129</v>
      </c>
      <c r="AY414" s="36">
        <f>1000*AW414+AX414</f>
        <v>12129</v>
      </c>
      <c r="BA414" s="7" t="s">
        <v>31</v>
      </c>
      <c r="BY414">
        <v>0</v>
      </c>
      <c r="CA414">
        <v>0</v>
      </c>
    </row>
    <row r="415" spans="1:79" hidden="1" outlineLevel="1" x14ac:dyDescent="0.2">
      <c r="A415" t="s">
        <v>2085</v>
      </c>
      <c r="B415" t="s">
        <v>365</v>
      </c>
      <c r="C415" s="21">
        <v>71375</v>
      </c>
      <c r="G415" s="1">
        <f t="shared" si="160"/>
        <v>50263</v>
      </c>
      <c r="H415" s="1">
        <v>30579</v>
      </c>
      <c r="I415" s="1">
        <v>30190</v>
      </c>
      <c r="J415" s="2" t="str">
        <f>IF(D415&gt;0,I415/D415,"")</f>
        <v/>
      </c>
      <c r="K415" s="2" t="str">
        <f t="shared" si="162"/>
        <v/>
      </c>
      <c r="L415" s="50">
        <f t="shared" si="163"/>
        <v>3</v>
      </c>
      <c r="M415" s="9">
        <f t="shared" si="164"/>
        <v>1</v>
      </c>
      <c r="N415" s="8">
        <f t="shared" si="165"/>
        <v>2</v>
      </c>
      <c r="O415" s="2">
        <f t="shared" si="166"/>
        <v>0.19358175994270138</v>
      </c>
      <c r="P415" s="2">
        <f t="shared" si="167"/>
        <v>0.60227204902214349</v>
      </c>
      <c r="Q415" s="2">
        <f t="shared" si="168"/>
        <v>0.19529276008196883</v>
      </c>
      <c r="R415" s="2">
        <f>IF(SUM($S415:$AO415)=0,"-",(1-O415-P415-Q415))</f>
        <v>8.8534309531862476E-3</v>
      </c>
      <c r="S415" s="1">
        <v>9730</v>
      </c>
      <c r="T415" s="1">
        <v>30272</v>
      </c>
      <c r="U415" s="1">
        <v>9816</v>
      </c>
      <c r="V415" s="1">
        <v>139</v>
      </c>
      <c r="W415" s="1">
        <v>14</v>
      </c>
      <c r="X415" s="1">
        <v>8</v>
      </c>
      <c r="Y415" s="1">
        <f>SUM(BX415:CC415)</f>
        <v>3</v>
      </c>
      <c r="Z415" s="1">
        <v>8</v>
      </c>
      <c r="AD415"/>
      <c r="AI415" s="1">
        <v>273</v>
      </c>
      <c r="AS415" t="s">
        <v>2085</v>
      </c>
      <c r="AT415" t="s">
        <v>365</v>
      </c>
      <c r="AU415">
        <v>1</v>
      </c>
      <c r="AW415" s="31">
        <v>12</v>
      </c>
      <c r="AX415" s="33">
        <v>131</v>
      </c>
      <c r="AY415" s="36">
        <f>1000*AW415+AX415</f>
        <v>12131</v>
      </c>
      <c r="BA415" s="7" t="s">
        <v>31</v>
      </c>
      <c r="BY415">
        <v>1</v>
      </c>
      <c r="CA415">
        <v>2</v>
      </c>
    </row>
    <row r="416" spans="1:79" hidden="1" outlineLevel="1" x14ac:dyDescent="0.2">
      <c r="A416" t="s">
        <v>2086</v>
      </c>
      <c r="B416" t="s">
        <v>365</v>
      </c>
      <c r="C416" s="21">
        <v>24880</v>
      </c>
      <c r="G416" s="1">
        <f t="shared" si="160"/>
        <v>15817</v>
      </c>
      <c r="H416" s="1">
        <v>9134</v>
      </c>
      <c r="I416" s="1">
        <v>9019</v>
      </c>
      <c r="J416" s="2" t="str">
        <f>IF(D416&gt;0,I416/D416,"")</f>
        <v/>
      </c>
      <c r="K416" s="2" t="str">
        <f t="shared" si="162"/>
        <v/>
      </c>
      <c r="L416" s="50">
        <f t="shared" si="163"/>
        <v>2</v>
      </c>
      <c r="M416" s="9">
        <f t="shared" si="164"/>
        <v>1</v>
      </c>
      <c r="N416" s="8">
        <f t="shared" si="165"/>
        <v>3</v>
      </c>
      <c r="O416" s="2">
        <f t="shared" si="166"/>
        <v>0.3325535815894291</v>
      </c>
      <c r="P416" s="2">
        <f t="shared" si="167"/>
        <v>0.52108490864259971</v>
      </c>
      <c r="Q416" s="2">
        <f t="shared" si="168"/>
        <v>0.14098754504646899</v>
      </c>
      <c r="R416" s="2">
        <f>IF(SUM($S416:$AO416)=0,"-",(1-O416-P416-Q416))</f>
        <v>5.3739647215021447E-3</v>
      </c>
      <c r="S416" s="1">
        <v>5260</v>
      </c>
      <c r="T416" s="1">
        <v>8242</v>
      </c>
      <c r="U416" s="1">
        <v>2230</v>
      </c>
      <c r="V416" s="1">
        <v>37</v>
      </c>
      <c r="W416" s="1">
        <v>3</v>
      </c>
      <c r="X416" s="1">
        <v>1</v>
      </c>
      <c r="Y416" s="1">
        <f>SUM(BX416:CC416)</f>
        <v>2</v>
      </c>
      <c r="Z416" s="1">
        <v>4</v>
      </c>
      <c r="AD416"/>
      <c r="AI416" s="1">
        <v>38</v>
      </c>
      <c r="AS416" t="s">
        <v>2086</v>
      </c>
      <c r="AT416" t="s">
        <v>365</v>
      </c>
      <c r="AU416">
        <v>2</v>
      </c>
      <c r="AW416" s="31">
        <v>12</v>
      </c>
      <c r="AX416" s="33">
        <v>133</v>
      </c>
      <c r="AY416" s="36">
        <f>1000*AW416+AX416</f>
        <v>12133</v>
      </c>
      <c r="BA416" s="7" t="s">
        <v>31</v>
      </c>
      <c r="BY416">
        <v>1</v>
      </c>
      <c r="CA416">
        <v>1</v>
      </c>
    </row>
    <row r="417" spans="1:80" collapsed="1" x14ac:dyDescent="0.2">
      <c r="A417" t="s">
        <v>329</v>
      </c>
      <c r="B417" t="s">
        <v>2343</v>
      </c>
      <c r="C417" s="1">
        <f>SUM(C350:C416)</f>
        <v>21299325</v>
      </c>
      <c r="D417" s="56">
        <v>16845000</v>
      </c>
      <c r="E417" s="56">
        <v>15047000</v>
      </c>
      <c r="F417" s="1">
        <f>SUM(F350:F416)</f>
        <v>0</v>
      </c>
      <c r="G417" s="1">
        <f>SUM(G350:G416)</f>
        <v>13278070</v>
      </c>
      <c r="H417" s="1">
        <f>SUM(H350:H416)</f>
        <v>8305929</v>
      </c>
      <c r="I417" s="1">
        <v>7021476</v>
      </c>
      <c r="J417" s="2">
        <f>IF(D417&gt;0,I417/D417,"")</f>
        <v>0.41682849510240427</v>
      </c>
      <c r="K417" s="2" t="str">
        <f t="shared" si="162"/>
        <v/>
      </c>
      <c r="L417" s="50">
        <f t="shared" si="163"/>
        <v>1</v>
      </c>
      <c r="M417" s="9">
        <f t="shared" si="164"/>
        <v>2</v>
      </c>
      <c r="N417" s="8">
        <f t="shared" si="165"/>
        <v>3</v>
      </c>
      <c r="O417" s="2">
        <f t="shared" si="166"/>
        <v>0.37240856540144768</v>
      </c>
      <c r="P417" s="2">
        <f t="shared" si="167"/>
        <v>0.35258121097418527</v>
      </c>
      <c r="Q417" s="2">
        <f t="shared" si="168"/>
        <v>0.26728989981224682</v>
      </c>
      <c r="R417" s="2">
        <f>IF(SUM($S417:$AO417)=0,"-",(1-O417-P417-Q417))</f>
        <v>7.7203238121201778E-3</v>
      </c>
      <c r="S417" s="1">
        <f t="shared" ref="S417:Z417" si="171">SUM(S350:S416)</f>
        <v>4944867</v>
      </c>
      <c r="T417" s="1">
        <f t="shared" si="171"/>
        <v>4681598</v>
      </c>
      <c r="U417" s="1">
        <f t="shared" si="171"/>
        <v>3549094</v>
      </c>
      <c r="V417" s="1">
        <f t="shared" si="171"/>
        <v>32843</v>
      </c>
      <c r="W417" s="1">
        <f t="shared" si="171"/>
        <v>6915</v>
      </c>
      <c r="X417" s="1">
        <f>SUM(X350:X416)</f>
        <v>1724</v>
      </c>
      <c r="Y417" s="1">
        <f t="shared" si="171"/>
        <v>1209</v>
      </c>
      <c r="Z417" s="1">
        <f t="shared" si="171"/>
        <v>1407</v>
      </c>
      <c r="AD417"/>
      <c r="AI417" s="1">
        <f>SUM(AI350:AI416)</f>
        <v>58413</v>
      </c>
      <c r="AS417" t="s">
        <v>329</v>
      </c>
      <c r="AT417" t="s">
        <v>2343</v>
      </c>
      <c r="AW417" s="31">
        <v>12</v>
      </c>
      <c r="AX417" s="33"/>
      <c r="AY417" s="31">
        <v>12</v>
      </c>
      <c r="BA417" s="7" t="s">
        <v>2146</v>
      </c>
      <c r="BX417">
        <f>SUM(BX350:BX416)</f>
        <v>0</v>
      </c>
      <c r="BY417">
        <f>SUM(BY350:BY416)</f>
        <v>603</v>
      </c>
      <c r="BZ417">
        <f>SUM(BZ350:BZ416)</f>
        <v>0</v>
      </c>
      <c r="CA417">
        <f>SUM(CA350:CA416)</f>
        <v>606</v>
      </c>
      <c r="CB417">
        <f>SUM(CB350:CB416)</f>
        <v>0</v>
      </c>
    </row>
    <row r="418" spans="1:80" x14ac:dyDescent="0.2">
      <c r="C418" s="21"/>
      <c r="J418" s="2"/>
      <c r="K418" s="2"/>
      <c r="L418" s="50"/>
      <c r="M418" s="9"/>
      <c r="N418" s="8"/>
      <c r="AW418" s="31"/>
      <c r="AX418" s="33"/>
      <c r="AY418" s="36"/>
    </row>
    <row r="419" spans="1:80" hidden="1" outlineLevel="1" x14ac:dyDescent="0.2">
      <c r="A419" t="s">
        <v>2717</v>
      </c>
      <c r="B419" t="s">
        <v>2900</v>
      </c>
      <c r="C419" s="21">
        <v>18507</v>
      </c>
      <c r="F419" s="1">
        <v>10613</v>
      </c>
      <c r="H419" s="21">
        <v>6827</v>
      </c>
      <c r="I419" s="1">
        <v>6661</v>
      </c>
      <c r="J419" s="2" t="str">
        <f t="shared" ref="J419:J450" si="172">IF(D419&gt;0,I419/D419,"")</f>
        <v/>
      </c>
      <c r="K419" s="2">
        <f t="shared" ref="K419:K450" si="173">IF(F419&gt;0,I419/F419,"")</f>
        <v>0.62762649580702912</v>
      </c>
      <c r="L419" s="50" t="str">
        <f t="shared" ref="L419:L450" si="174">IF(S419&gt;0,RANK(S419,$S419:$AP419),"")</f>
        <v/>
      </c>
      <c r="M419" s="9" t="str">
        <f t="shared" ref="M419:M450" si="175">IF(T419&gt;0,RANK(T419,$S419:$AP419),"")</f>
        <v/>
      </c>
      <c r="N419" s="8" t="str">
        <f t="shared" ref="N419:N450" si="176">IF(U419&gt;0,RANK(U419,$S419:$AP419),"")</f>
        <v/>
      </c>
      <c r="O419" s="2" t="str">
        <f t="shared" ref="O419:O450" si="177">IF(SUM($S419:$AO419)=0,"-",S419/SUM($S419:$AO419))</f>
        <v>-</v>
      </c>
      <c r="P419" s="2" t="str">
        <f t="shared" ref="P419:P450" si="178">IF(SUM($S419:$AO419)=0,"-",T419/SUM($S419:$AO419))</f>
        <v>-</v>
      </c>
      <c r="Q419" s="2" t="str">
        <f t="shared" ref="Q419:Q450" si="179">IF(SUM($S419:$AO419)=0,"-",U419/SUM($S419:$AO419))</f>
        <v>-</v>
      </c>
      <c r="R419" s="2" t="str">
        <f t="shared" ref="R419:R450" si="180">IF(SUM($S419:$AO419)=0,"-",(1-O419-P419-Q419))</f>
        <v>-</v>
      </c>
      <c r="AS419" t="s">
        <v>2717</v>
      </c>
      <c r="AT419" t="s">
        <v>2900</v>
      </c>
      <c r="AU419">
        <v>12</v>
      </c>
      <c r="AW419" s="31">
        <v>13</v>
      </c>
      <c r="AX419" s="33">
        <v>1</v>
      </c>
      <c r="AY419" s="36">
        <f t="shared" ref="AY419:AY450" si="181">1000*AW419+AX419</f>
        <v>13001</v>
      </c>
      <c r="BA419" s="7" t="s">
        <v>31</v>
      </c>
    </row>
    <row r="420" spans="1:80" hidden="1" outlineLevel="1" x14ac:dyDescent="0.2">
      <c r="A420" t="s">
        <v>2953</v>
      </c>
      <c r="B420" t="s">
        <v>2900</v>
      </c>
      <c r="C420" s="21">
        <v>8297</v>
      </c>
      <c r="F420" s="1">
        <v>4252</v>
      </c>
      <c r="H420" s="21">
        <v>2527</v>
      </c>
      <c r="I420" s="1">
        <v>2023</v>
      </c>
      <c r="J420" s="2" t="str">
        <f t="shared" si="172"/>
        <v/>
      </c>
      <c r="K420" s="2">
        <f t="shared" si="173"/>
        <v>0.47577610536218251</v>
      </c>
      <c r="L420" s="50" t="str">
        <f t="shared" si="174"/>
        <v/>
      </c>
      <c r="M420" s="9" t="str">
        <f t="shared" si="175"/>
        <v/>
      </c>
      <c r="N420" s="8" t="str">
        <f t="shared" si="176"/>
        <v/>
      </c>
      <c r="O420" s="2" t="str">
        <f t="shared" si="177"/>
        <v>-</v>
      </c>
      <c r="P420" s="2" t="str">
        <f t="shared" si="178"/>
        <v>-</v>
      </c>
      <c r="Q420" s="2" t="str">
        <f t="shared" si="179"/>
        <v>-</v>
      </c>
      <c r="R420" s="2" t="str">
        <f t="shared" si="180"/>
        <v>-</v>
      </c>
      <c r="AS420" t="s">
        <v>2953</v>
      </c>
      <c r="AT420" t="s">
        <v>2900</v>
      </c>
      <c r="AU420">
        <v>8</v>
      </c>
      <c r="AW420" s="31">
        <v>13</v>
      </c>
      <c r="AX420" s="33">
        <v>3</v>
      </c>
      <c r="AY420" s="36">
        <f t="shared" si="181"/>
        <v>13003</v>
      </c>
      <c r="BA420" s="7" t="s">
        <v>31</v>
      </c>
    </row>
    <row r="421" spans="1:80" hidden="1" outlineLevel="1" x14ac:dyDescent="0.2">
      <c r="A421" t="s">
        <v>2570</v>
      </c>
      <c r="B421" t="s">
        <v>2900</v>
      </c>
      <c r="C421" s="21">
        <v>11185</v>
      </c>
      <c r="F421" s="1">
        <v>6010</v>
      </c>
      <c r="H421" s="21">
        <v>3836</v>
      </c>
      <c r="I421" s="1">
        <v>3745</v>
      </c>
      <c r="J421" s="2" t="str">
        <f t="shared" si="172"/>
        <v/>
      </c>
      <c r="K421" s="2">
        <f t="shared" si="173"/>
        <v>0.62312811980033278</v>
      </c>
      <c r="L421" s="50" t="str">
        <f t="shared" si="174"/>
        <v/>
      </c>
      <c r="M421" s="9" t="str">
        <f t="shared" si="175"/>
        <v/>
      </c>
      <c r="N421" s="8" t="str">
        <f t="shared" si="176"/>
        <v/>
      </c>
      <c r="O421" s="2" t="str">
        <f t="shared" si="177"/>
        <v>-</v>
      </c>
      <c r="P421" s="2" t="str">
        <f t="shared" si="178"/>
        <v>-</v>
      </c>
      <c r="Q421" s="2" t="str">
        <f t="shared" si="179"/>
        <v>-</v>
      </c>
      <c r="R421" s="2" t="str">
        <f t="shared" si="180"/>
        <v>-</v>
      </c>
      <c r="AS421" t="s">
        <v>2570</v>
      </c>
      <c r="AT421" t="s">
        <v>2900</v>
      </c>
      <c r="AU421">
        <v>1</v>
      </c>
      <c r="AW421" s="31">
        <v>13</v>
      </c>
      <c r="AX421" s="33">
        <v>5</v>
      </c>
      <c r="AY421" s="36">
        <f t="shared" si="181"/>
        <v>13005</v>
      </c>
      <c r="BA421" s="7" t="s">
        <v>31</v>
      </c>
    </row>
    <row r="422" spans="1:80" hidden="1" outlineLevel="1" x14ac:dyDescent="0.2">
      <c r="A422" t="s">
        <v>719</v>
      </c>
      <c r="B422" t="s">
        <v>2900</v>
      </c>
      <c r="C422" s="21">
        <v>3092</v>
      </c>
      <c r="F422" s="1">
        <v>2232</v>
      </c>
      <c r="H422" s="21">
        <v>1297</v>
      </c>
      <c r="I422" s="1">
        <v>1255</v>
      </c>
      <c r="J422" s="2" t="str">
        <f t="shared" si="172"/>
        <v/>
      </c>
      <c r="K422" s="2">
        <f t="shared" si="173"/>
        <v>0.56227598566308246</v>
      </c>
      <c r="L422" s="50" t="str">
        <f t="shared" si="174"/>
        <v/>
      </c>
      <c r="M422" s="9" t="str">
        <f t="shared" si="175"/>
        <v/>
      </c>
      <c r="N422" s="8" t="str">
        <f t="shared" si="176"/>
        <v/>
      </c>
      <c r="O422" s="2" t="str">
        <f t="shared" si="177"/>
        <v>-</v>
      </c>
      <c r="P422" s="2" t="str">
        <f t="shared" si="178"/>
        <v>-</v>
      </c>
      <c r="Q422" s="2" t="str">
        <f t="shared" si="179"/>
        <v>-</v>
      </c>
      <c r="R422" s="2" t="str">
        <f t="shared" si="180"/>
        <v>-</v>
      </c>
      <c r="AS422" t="s">
        <v>719</v>
      </c>
      <c r="AT422" t="s">
        <v>2900</v>
      </c>
      <c r="AU422">
        <v>2</v>
      </c>
      <c r="AW422" s="31">
        <v>13</v>
      </c>
      <c r="AX422" s="33">
        <v>7</v>
      </c>
      <c r="AY422" s="36">
        <f t="shared" si="181"/>
        <v>13007</v>
      </c>
      <c r="BA422" s="7" t="s">
        <v>31</v>
      </c>
    </row>
    <row r="423" spans="1:80" hidden="1" outlineLevel="1" x14ac:dyDescent="0.2">
      <c r="A423" t="s">
        <v>807</v>
      </c>
      <c r="B423" t="s">
        <v>2900</v>
      </c>
      <c r="C423" s="21">
        <v>44823</v>
      </c>
      <c r="F423" s="1">
        <v>23399</v>
      </c>
      <c r="H423" s="21">
        <v>15690</v>
      </c>
      <c r="I423" s="1">
        <v>15280</v>
      </c>
      <c r="J423" s="2" t="str">
        <f t="shared" si="172"/>
        <v/>
      </c>
      <c r="K423" s="2">
        <f t="shared" si="173"/>
        <v>0.65301935980170089</v>
      </c>
      <c r="L423" s="50" t="str">
        <f t="shared" si="174"/>
        <v/>
      </c>
      <c r="M423" s="9" t="str">
        <f t="shared" si="175"/>
        <v/>
      </c>
      <c r="N423" s="8" t="str">
        <f t="shared" si="176"/>
        <v/>
      </c>
      <c r="O423" s="2" t="str">
        <f t="shared" si="177"/>
        <v>-</v>
      </c>
      <c r="P423" s="2" t="str">
        <f t="shared" si="178"/>
        <v>-</v>
      </c>
      <c r="Q423" s="2" t="str">
        <f t="shared" si="179"/>
        <v>-</v>
      </c>
      <c r="R423" s="2" t="str">
        <f t="shared" si="180"/>
        <v>-</v>
      </c>
      <c r="AS423" t="s">
        <v>807</v>
      </c>
      <c r="AT423" t="s">
        <v>2900</v>
      </c>
      <c r="AU423">
        <v>10</v>
      </c>
      <c r="AW423" s="31">
        <v>13</v>
      </c>
      <c r="AX423" s="33">
        <v>9</v>
      </c>
      <c r="AY423" s="36">
        <f t="shared" si="181"/>
        <v>13009</v>
      </c>
      <c r="BA423" s="7" t="s">
        <v>31</v>
      </c>
    </row>
    <row r="424" spans="1:80" hidden="1" outlineLevel="1" x14ac:dyDescent="0.2">
      <c r="A424" t="s">
        <v>1268</v>
      </c>
      <c r="B424" t="s">
        <v>2900</v>
      </c>
      <c r="C424" s="21">
        <v>18988</v>
      </c>
      <c r="F424" s="1">
        <v>10807</v>
      </c>
      <c r="H424" s="21">
        <v>6867</v>
      </c>
      <c r="I424" s="1">
        <v>6746</v>
      </c>
      <c r="J424" s="2" t="str">
        <f t="shared" si="172"/>
        <v/>
      </c>
      <c r="K424" s="2">
        <f t="shared" si="173"/>
        <v>0.62422503932636253</v>
      </c>
      <c r="L424" s="50" t="str">
        <f t="shared" si="174"/>
        <v/>
      </c>
      <c r="M424" s="9" t="str">
        <f t="shared" si="175"/>
        <v/>
      </c>
      <c r="N424" s="8" t="str">
        <f t="shared" si="176"/>
        <v/>
      </c>
      <c r="O424" s="2" t="str">
        <f t="shared" si="177"/>
        <v>-</v>
      </c>
      <c r="P424" s="2" t="str">
        <f t="shared" si="178"/>
        <v>-</v>
      </c>
      <c r="Q424" s="2" t="str">
        <f t="shared" si="179"/>
        <v>-</v>
      </c>
      <c r="R424" s="2" t="str">
        <f t="shared" si="180"/>
        <v>-</v>
      </c>
      <c r="AS424" t="s">
        <v>1268</v>
      </c>
      <c r="AT424" t="s">
        <v>2900</v>
      </c>
      <c r="AU424">
        <v>9</v>
      </c>
      <c r="AW424" s="31">
        <v>13</v>
      </c>
      <c r="AX424" s="33">
        <v>11</v>
      </c>
      <c r="AY424" s="36">
        <f t="shared" si="181"/>
        <v>13011</v>
      </c>
      <c r="BA424" s="7" t="s">
        <v>31</v>
      </c>
    </row>
    <row r="425" spans="1:80" hidden="1" outlineLevel="1" x14ac:dyDescent="0.2">
      <c r="A425" t="s">
        <v>2967</v>
      </c>
      <c r="B425" t="s">
        <v>2900</v>
      </c>
      <c r="C425" s="21">
        <v>80809</v>
      </c>
      <c r="F425" s="1">
        <v>47514</v>
      </c>
      <c r="H425" s="21">
        <v>27459</v>
      </c>
      <c r="I425" s="1">
        <v>27030</v>
      </c>
      <c r="J425" s="2" t="str">
        <f t="shared" si="172"/>
        <v/>
      </c>
      <c r="K425" s="2">
        <f t="shared" si="173"/>
        <v>0.56888496022225032</v>
      </c>
      <c r="L425" s="50" t="str">
        <f t="shared" si="174"/>
        <v/>
      </c>
      <c r="M425" s="9" t="str">
        <f t="shared" si="175"/>
        <v/>
      </c>
      <c r="N425" s="8" t="str">
        <f t="shared" si="176"/>
        <v/>
      </c>
      <c r="O425" s="2" t="str">
        <f t="shared" si="177"/>
        <v>-</v>
      </c>
      <c r="P425" s="2" t="str">
        <f t="shared" si="178"/>
        <v>-</v>
      </c>
      <c r="Q425" s="2" t="str">
        <f t="shared" si="179"/>
        <v>-</v>
      </c>
      <c r="R425" s="2" t="str">
        <f t="shared" si="180"/>
        <v>-</v>
      </c>
      <c r="AS425" t="s">
        <v>2967</v>
      </c>
      <c r="AT425" t="s">
        <v>2900</v>
      </c>
      <c r="AU425">
        <v>10</v>
      </c>
      <c r="AW425" s="31">
        <v>13</v>
      </c>
      <c r="AX425" s="33">
        <v>13</v>
      </c>
      <c r="AY425" s="36">
        <f t="shared" si="181"/>
        <v>13013</v>
      </c>
      <c r="BA425" s="7" t="s">
        <v>31</v>
      </c>
    </row>
    <row r="426" spans="1:80" hidden="1" outlineLevel="1" x14ac:dyDescent="0.2">
      <c r="A426" t="s">
        <v>3003</v>
      </c>
      <c r="B426" t="s">
        <v>2900</v>
      </c>
      <c r="C426" s="21">
        <v>106408</v>
      </c>
      <c r="F426" s="1">
        <v>64074</v>
      </c>
      <c r="H426" s="21">
        <v>37441</v>
      </c>
      <c r="I426" s="1">
        <v>36834</v>
      </c>
      <c r="J426" s="2" t="str">
        <f t="shared" si="172"/>
        <v/>
      </c>
      <c r="K426" s="2">
        <f t="shared" si="173"/>
        <v>0.57486656053937635</v>
      </c>
      <c r="L426" s="50" t="str">
        <f t="shared" si="174"/>
        <v/>
      </c>
      <c r="M426" s="9" t="str">
        <f t="shared" si="175"/>
        <v/>
      </c>
      <c r="N426" s="8" t="str">
        <f t="shared" si="176"/>
        <v/>
      </c>
      <c r="O426" s="2" t="str">
        <f t="shared" si="177"/>
        <v>-</v>
      </c>
      <c r="P426" s="2" t="str">
        <f t="shared" si="178"/>
        <v>-</v>
      </c>
      <c r="Q426" s="2" t="str">
        <f t="shared" si="179"/>
        <v>-</v>
      </c>
      <c r="R426" s="2" t="str">
        <f t="shared" si="180"/>
        <v>-</v>
      </c>
      <c r="AS426" t="s">
        <v>3003</v>
      </c>
      <c r="AT426" t="s">
        <v>2900</v>
      </c>
      <c r="AU426">
        <v>11</v>
      </c>
      <c r="AW426" s="31">
        <v>13</v>
      </c>
      <c r="AX426" s="33">
        <v>15</v>
      </c>
      <c r="AY426" s="36">
        <f t="shared" si="181"/>
        <v>13015</v>
      </c>
      <c r="BA426" s="7" t="s">
        <v>31</v>
      </c>
    </row>
    <row r="427" spans="1:80" hidden="1" outlineLevel="1" x14ac:dyDescent="0.2">
      <c r="A427" t="s">
        <v>2000</v>
      </c>
      <c r="B427" t="s">
        <v>2900</v>
      </c>
      <c r="C427" s="21">
        <v>16787</v>
      </c>
      <c r="F427" s="1">
        <v>9258</v>
      </c>
      <c r="H427" s="21">
        <v>5565</v>
      </c>
      <c r="I427" s="1">
        <v>4320</v>
      </c>
      <c r="J427" s="2" t="str">
        <f t="shared" si="172"/>
        <v/>
      </c>
      <c r="K427" s="2">
        <f t="shared" si="173"/>
        <v>0.46662346079066752</v>
      </c>
      <c r="L427" s="50" t="str">
        <f t="shared" si="174"/>
        <v/>
      </c>
      <c r="M427" s="9" t="str">
        <f t="shared" si="175"/>
        <v/>
      </c>
      <c r="N427" s="8" t="str">
        <f t="shared" si="176"/>
        <v/>
      </c>
      <c r="O427" s="2" t="str">
        <f t="shared" si="177"/>
        <v>-</v>
      </c>
      <c r="P427" s="2" t="str">
        <f t="shared" si="178"/>
        <v>-</v>
      </c>
      <c r="Q427" s="2" t="str">
        <f t="shared" si="179"/>
        <v>-</v>
      </c>
      <c r="R427" s="2" t="str">
        <f t="shared" si="180"/>
        <v>-</v>
      </c>
      <c r="AS427" t="s">
        <v>2000</v>
      </c>
      <c r="AT427" t="s">
        <v>2900</v>
      </c>
      <c r="AU427">
        <v>8</v>
      </c>
      <c r="AW427" s="31">
        <v>13</v>
      </c>
      <c r="AX427" s="33">
        <v>17</v>
      </c>
      <c r="AY427" s="36">
        <f t="shared" si="181"/>
        <v>13017</v>
      </c>
      <c r="BA427" s="7" t="s">
        <v>31</v>
      </c>
    </row>
    <row r="428" spans="1:80" hidden="1" outlineLevel="1" x14ac:dyDescent="0.2">
      <c r="A428" t="s">
        <v>1674</v>
      </c>
      <c r="B428" t="s">
        <v>2900</v>
      </c>
      <c r="C428" s="21">
        <v>19252</v>
      </c>
      <c r="F428" s="1">
        <v>10247</v>
      </c>
      <c r="H428" s="21">
        <v>6265</v>
      </c>
      <c r="I428" s="1">
        <v>5633</v>
      </c>
      <c r="J428" s="2" t="str">
        <f t="shared" si="172"/>
        <v/>
      </c>
      <c r="K428" s="2">
        <f t="shared" si="173"/>
        <v>0.54972186981555582</v>
      </c>
      <c r="L428" s="50" t="str">
        <f t="shared" si="174"/>
        <v/>
      </c>
      <c r="M428" s="9" t="str">
        <f t="shared" si="175"/>
        <v/>
      </c>
      <c r="N428" s="8" t="str">
        <f t="shared" si="176"/>
        <v/>
      </c>
      <c r="O428" s="2" t="str">
        <f t="shared" si="177"/>
        <v>-</v>
      </c>
      <c r="P428" s="2" t="str">
        <f t="shared" si="178"/>
        <v>-</v>
      </c>
      <c r="Q428" s="2" t="str">
        <f t="shared" si="179"/>
        <v>-</v>
      </c>
      <c r="R428" s="2" t="str">
        <f t="shared" si="180"/>
        <v>-</v>
      </c>
      <c r="AS428" t="s">
        <v>1674</v>
      </c>
      <c r="AT428" t="s">
        <v>2900</v>
      </c>
      <c r="AU428">
        <v>8</v>
      </c>
      <c r="AW428" s="31">
        <v>13</v>
      </c>
      <c r="AX428" s="33">
        <v>19</v>
      </c>
      <c r="AY428" s="36">
        <f t="shared" si="181"/>
        <v>13019</v>
      </c>
      <c r="BA428" s="7" t="s">
        <v>31</v>
      </c>
    </row>
    <row r="429" spans="1:80" hidden="1" outlineLevel="1" x14ac:dyDescent="0.2">
      <c r="A429" t="s">
        <v>1716</v>
      </c>
      <c r="B429" t="s">
        <v>2900</v>
      </c>
      <c r="C429" s="21">
        <v>153095</v>
      </c>
      <c r="F429" s="1">
        <v>99934</v>
      </c>
      <c r="H429" s="21">
        <v>60867</v>
      </c>
      <c r="I429" s="1">
        <v>53984</v>
      </c>
      <c r="J429" s="2" t="str">
        <f t="shared" si="172"/>
        <v/>
      </c>
      <c r="K429" s="2">
        <f t="shared" si="173"/>
        <v>0.5401965297096083</v>
      </c>
      <c r="L429" s="50" t="str">
        <f t="shared" si="174"/>
        <v/>
      </c>
      <c r="M429" s="9" t="str">
        <f t="shared" si="175"/>
        <v/>
      </c>
      <c r="N429" s="8" t="str">
        <f t="shared" si="176"/>
        <v/>
      </c>
      <c r="O429" s="2" t="str">
        <f t="shared" si="177"/>
        <v>-</v>
      </c>
      <c r="P429" s="2" t="str">
        <f t="shared" si="178"/>
        <v>-</v>
      </c>
      <c r="Q429" s="2" t="str">
        <f t="shared" si="179"/>
        <v>-</v>
      </c>
      <c r="R429" s="2" t="str">
        <f t="shared" si="180"/>
        <v>-</v>
      </c>
      <c r="AS429" t="s">
        <v>1716</v>
      </c>
      <c r="AT429" t="s">
        <v>2900</v>
      </c>
      <c r="AU429">
        <v>0</v>
      </c>
      <c r="AW429" s="31">
        <v>13</v>
      </c>
      <c r="AX429" s="33">
        <v>21</v>
      </c>
      <c r="AY429" s="36">
        <f t="shared" si="181"/>
        <v>13021</v>
      </c>
      <c r="BA429" s="7" t="s">
        <v>31</v>
      </c>
    </row>
    <row r="430" spans="1:80" hidden="1" outlineLevel="1" x14ac:dyDescent="0.2">
      <c r="A430" t="s">
        <v>689</v>
      </c>
      <c r="B430" t="s">
        <v>2900</v>
      </c>
      <c r="C430" s="21">
        <v>12838</v>
      </c>
      <c r="F430" s="1">
        <v>6944</v>
      </c>
      <c r="H430" s="21">
        <v>4872</v>
      </c>
      <c r="I430" s="1">
        <v>4100</v>
      </c>
      <c r="J430" s="2" t="str">
        <f t="shared" si="172"/>
        <v/>
      </c>
      <c r="K430" s="2">
        <f t="shared" si="173"/>
        <v>0.59043778801843316</v>
      </c>
      <c r="L430" s="50" t="str">
        <f t="shared" si="174"/>
        <v/>
      </c>
      <c r="M430" s="9" t="str">
        <f t="shared" si="175"/>
        <v/>
      </c>
      <c r="N430" s="8" t="str">
        <f t="shared" si="176"/>
        <v/>
      </c>
      <c r="O430" s="2" t="str">
        <f t="shared" si="177"/>
        <v>-</v>
      </c>
      <c r="P430" s="2" t="str">
        <f t="shared" si="178"/>
        <v>-</v>
      </c>
      <c r="Q430" s="2" t="str">
        <f t="shared" si="179"/>
        <v>-</v>
      </c>
      <c r="R430" s="2" t="str">
        <f t="shared" si="180"/>
        <v>-</v>
      </c>
      <c r="AS430" t="s">
        <v>689</v>
      </c>
      <c r="AT430" t="s">
        <v>2900</v>
      </c>
      <c r="AU430">
        <v>8</v>
      </c>
      <c r="AW430" s="31">
        <v>13</v>
      </c>
      <c r="AX430" s="33">
        <v>23</v>
      </c>
      <c r="AY430" s="36">
        <f t="shared" si="181"/>
        <v>13023</v>
      </c>
      <c r="BA430" s="7" t="s">
        <v>31</v>
      </c>
    </row>
    <row r="431" spans="1:80" hidden="1" outlineLevel="1" x14ac:dyDescent="0.2">
      <c r="A431" t="s">
        <v>205</v>
      </c>
      <c r="B431" t="s">
        <v>2900</v>
      </c>
      <c r="C431" s="21">
        <v>18897</v>
      </c>
      <c r="F431" s="1">
        <v>9984</v>
      </c>
      <c r="H431" s="21">
        <v>5711</v>
      </c>
      <c r="I431" s="1">
        <v>5613</v>
      </c>
      <c r="J431" s="2" t="str">
        <f t="shared" si="172"/>
        <v/>
      </c>
      <c r="K431" s="2">
        <f t="shared" si="173"/>
        <v>0.56219951923076927</v>
      </c>
      <c r="L431" s="50" t="str">
        <f t="shared" si="174"/>
        <v/>
      </c>
      <c r="M431" s="9" t="str">
        <f t="shared" si="175"/>
        <v/>
      </c>
      <c r="N431" s="8" t="str">
        <f t="shared" si="176"/>
        <v/>
      </c>
      <c r="O431" s="2" t="str">
        <f t="shared" si="177"/>
        <v>-</v>
      </c>
      <c r="P431" s="2" t="str">
        <f t="shared" si="178"/>
        <v>-</v>
      </c>
      <c r="Q431" s="2" t="str">
        <f t="shared" si="179"/>
        <v>-</v>
      </c>
      <c r="R431" s="2" t="str">
        <f t="shared" si="180"/>
        <v>-</v>
      </c>
      <c r="AS431" t="s">
        <v>205</v>
      </c>
      <c r="AT431" t="s">
        <v>2900</v>
      </c>
      <c r="AU431">
        <v>1</v>
      </c>
      <c r="AW431" s="31">
        <v>13</v>
      </c>
      <c r="AX431" s="33">
        <v>25</v>
      </c>
      <c r="AY431" s="36">
        <f t="shared" si="181"/>
        <v>13025</v>
      </c>
      <c r="BA431" s="7" t="s">
        <v>31</v>
      </c>
    </row>
    <row r="432" spans="1:80" hidden="1" outlineLevel="1" x14ac:dyDescent="0.2">
      <c r="A432" t="s">
        <v>206</v>
      </c>
      <c r="B432" t="s">
        <v>2900</v>
      </c>
      <c r="C432" s="21">
        <v>15513</v>
      </c>
      <c r="F432" s="1">
        <v>9911</v>
      </c>
      <c r="H432" s="21">
        <v>5749</v>
      </c>
      <c r="I432" s="1">
        <v>4167</v>
      </c>
      <c r="J432" s="2" t="str">
        <f t="shared" si="172"/>
        <v/>
      </c>
      <c r="K432" s="2">
        <f t="shared" si="173"/>
        <v>0.42044193320552919</v>
      </c>
      <c r="L432" s="50" t="str">
        <f t="shared" si="174"/>
        <v/>
      </c>
      <c r="M432" s="9" t="str">
        <f t="shared" si="175"/>
        <v/>
      </c>
      <c r="N432" s="8" t="str">
        <f t="shared" si="176"/>
        <v/>
      </c>
      <c r="O432" s="2" t="str">
        <f t="shared" si="177"/>
        <v>-</v>
      </c>
      <c r="P432" s="2" t="str">
        <f t="shared" si="178"/>
        <v>-</v>
      </c>
      <c r="Q432" s="2" t="str">
        <f t="shared" si="179"/>
        <v>-</v>
      </c>
      <c r="R432" s="2" t="str">
        <f t="shared" si="180"/>
        <v>-</v>
      </c>
      <c r="AS432" t="s">
        <v>206</v>
      </c>
      <c r="AT432" t="s">
        <v>2900</v>
      </c>
      <c r="AU432">
        <v>8</v>
      </c>
      <c r="AW432" s="31">
        <v>13</v>
      </c>
      <c r="AX432" s="33">
        <v>27</v>
      </c>
      <c r="AY432" s="36">
        <f t="shared" si="181"/>
        <v>13027</v>
      </c>
      <c r="BA432" s="7" t="s">
        <v>31</v>
      </c>
    </row>
    <row r="433" spans="1:53" hidden="1" outlineLevel="1" x14ac:dyDescent="0.2">
      <c r="A433" t="s">
        <v>207</v>
      </c>
      <c r="B433" t="s">
        <v>2900</v>
      </c>
      <c r="C433" s="21">
        <v>38109</v>
      </c>
      <c r="F433" s="1">
        <v>25712</v>
      </c>
      <c r="H433" s="21">
        <v>15019</v>
      </c>
      <c r="I433" s="1">
        <v>14892</v>
      </c>
      <c r="J433" s="2" t="str">
        <f t="shared" si="172"/>
        <v/>
      </c>
      <c r="K433" s="2">
        <f t="shared" si="173"/>
        <v>0.57918481642812691</v>
      </c>
      <c r="L433" s="50" t="str">
        <f t="shared" si="174"/>
        <v/>
      </c>
      <c r="M433" s="9" t="str">
        <f t="shared" si="175"/>
        <v/>
      </c>
      <c r="N433" s="8" t="str">
        <f t="shared" si="176"/>
        <v/>
      </c>
      <c r="O433" s="2" t="str">
        <f t="shared" si="177"/>
        <v>-</v>
      </c>
      <c r="P433" s="2" t="str">
        <f t="shared" si="178"/>
        <v>-</v>
      </c>
      <c r="Q433" s="2" t="str">
        <f t="shared" si="179"/>
        <v>-</v>
      </c>
      <c r="R433" s="2" t="str">
        <f t="shared" si="180"/>
        <v>-</v>
      </c>
      <c r="AS433" t="s">
        <v>207</v>
      </c>
      <c r="AT433" t="s">
        <v>2900</v>
      </c>
      <c r="AU433">
        <v>1</v>
      </c>
      <c r="AW433" s="31">
        <v>13</v>
      </c>
      <c r="AX433" s="33">
        <v>29</v>
      </c>
      <c r="AY433" s="36">
        <f t="shared" si="181"/>
        <v>13029</v>
      </c>
      <c r="BA433" s="7" t="s">
        <v>31</v>
      </c>
    </row>
    <row r="434" spans="1:53" hidden="1" outlineLevel="1" x14ac:dyDescent="0.2">
      <c r="A434" t="s">
        <v>775</v>
      </c>
      <c r="B434" t="s">
        <v>2900</v>
      </c>
      <c r="C434" s="21">
        <v>77296</v>
      </c>
      <c r="F434" s="1">
        <v>39983</v>
      </c>
      <c r="H434" s="21">
        <v>23746</v>
      </c>
      <c r="I434" s="1">
        <v>23425</v>
      </c>
      <c r="J434" s="2" t="str">
        <f t="shared" si="172"/>
        <v/>
      </c>
      <c r="K434" s="2">
        <f t="shared" si="173"/>
        <v>0.58587399644849059</v>
      </c>
      <c r="L434" s="50" t="str">
        <f t="shared" si="174"/>
        <v/>
      </c>
      <c r="M434" s="9" t="str">
        <f t="shared" si="175"/>
        <v/>
      </c>
      <c r="N434" s="8" t="str">
        <f t="shared" si="176"/>
        <v/>
      </c>
      <c r="O434" s="2" t="str">
        <f t="shared" si="177"/>
        <v>-</v>
      </c>
      <c r="P434" s="2" t="str">
        <f t="shared" si="178"/>
        <v>-</v>
      </c>
      <c r="Q434" s="2" t="str">
        <f t="shared" si="179"/>
        <v>-</v>
      </c>
      <c r="R434" s="2" t="str">
        <f t="shared" si="180"/>
        <v>-</v>
      </c>
      <c r="AS434" t="s">
        <v>775</v>
      </c>
      <c r="AT434" t="s">
        <v>2900</v>
      </c>
      <c r="AU434">
        <v>12</v>
      </c>
      <c r="AW434" s="31">
        <v>13</v>
      </c>
      <c r="AX434" s="33">
        <v>31</v>
      </c>
      <c r="AY434" s="36">
        <f t="shared" si="181"/>
        <v>13031</v>
      </c>
      <c r="BA434" s="7" t="s">
        <v>31</v>
      </c>
    </row>
    <row r="435" spans="1:53" hidden="1" outlineLevel="1" x14ac:dyDescent="0.2">
      <c r="A435" t="s">
        <v>569</v>
      </c>
      <c r="B435" t="s">
        <v>2900</v>
      </c>
      <c r="C435" s="21">
        <v>22423</v>
      </c>
      <c r="F435" s="1">
        <v>14449</v>
      </c>
      <c r="H435" s="21">
        <v>8758</v>
      </c>
      <c r="I435" s="1">
        <v>8606</v>
      </c>
      <c r="J435" s="2" t="str">
        <f t="shared" si="172"/>
        <v/>
      </c>
      <c r="K435" s="2">
        <f t="shared" si="173"/>
        <v>0.59561215309017923</v>
      </c>
      <c r="L435" s="50" t="str">
        <f t="shared" si="174"/>
        <v/>
      </c>
      <c r="M435" s="9" t="str">
        <f t="shared" si="175"/>
        <v/>
      </c>
      <c r="N435" s="8" t="str">
        <f t="shared" si="176"/>
        <v/>
      </c>
      <c r="O435" s="2" t="str">
        <f t="shared" si="177"/>
        <v>-</v>
      </c>
      <c r="P435" s="2" t="str">
        <f t="shared" si="178"/>
        <v>-</v>
      </c>
      <c r="Q435" s="2" t="str">
        <f t="shared" si="179"/>
        <v>-</v>
      </c>
      <c r="R435" s="2" t="str">
        <f t="shared" si="180"/>
        <v>-</v>
      </c>
      <c r="AS435" t="s">
        <v>569</v>
      </c>
      <c r="AT435" t="s">
        <v>2900</v>
      </c>
      <c r="AU435">
        <v>12</v>
      </c>
      <c r="AW435" s="31">
        <v>13</v>
      </c>
      <c r="AX435" s="33">
        <v>33</v>
      </c>
      <c r="AY435" s="36">
        <f t="shared" si="181"/>
        <v>13033</v>
      </c>
      <c r="BA435" s="7" t="s">
        <v>31</v>
      </c>
    </row>
    <row r="436" spans="1:53" hidden="1" outlineLevel="1" x14ac:dyDescent="0.2">
      <c r="A436" t="s">
        <v>1205</v>
      </c>
      <c r="B436" t="s">
        <v>2900</v>
      </c>
      <c r="C436" s="21">
        <v>24193</v>
      </c>
      <c r="F436" s="1">
        <v>15280</v>
      </c>
      <c r="H436" s="21">
        <v>8892</v>
      </c>
      <c r="I436" s="1">
        <v>8708</v>
      </c>
      <c r="J436" s="2" t="str">
        <f t="shared" si="172"/>
        <v/>
      </c>
      <c r="K436" s="2">
        <f t="shared" si="173"/>
        <v>0.56989528795811517</v>
      </c>
      <c r="L436" s="50" t="str">
        <f t="shared" si="174"/>
        <v/>
      </c>
      <c r="M436" s="9" t="str">
        <f t="shared" si="175"/>
        <v/>
      </c>
      <c r="N436" s="8" t="str">
        <f t="shared" si="176"/>
        <v/>
      </c>
      <c r="O436" s="2" t="str">
        <f t="shared" si="177"/>
        <v>-</v>
      </c>
      <c r="P436" s="2" t="str">
        <f t="shared" si="178"/>
        <v>-</v>
      </c>
      <c r="Q436" s="2" t="str">
        <f t="shared" si="179"/>
        <v>-</v>
      </c>
      <c r="R436" s="2" t="str">
        <f t="shared" si="180"/>
        <v>-</v>
      </c>
      <c r="AS436" t="s">
        <v>1205</v>
      </c>
      <c r="AT436" t="s">
        <v>2900</v>
      </c>
      <c r="AU436">
        <v>10</v>
      </c>
      <c r="AW436" s="31">
        <v>13</v>
      </c>
      <c r="AX436" s="33">
        <v>35</v>
      </c>
      <c r="AY436" s="36">
        <f t="shared" si="181"/>
        <v>13035</v>
      </c>
      <c r="BA436" s="7" t="s">
        <v>31</v>
      </c>
    </row>
    <row r="437" spans="1:53" hidden="1" outlineLevel="1" x14ac:dyDescent="0.2">
      <c r="A437" t="s">
        <v>1613</v>
      </c>
      <c r="B437" t="s">
        <v>2900</v>
      </c>
      <c r="C437" s="21">
        <v>6352</v>
      </c>
      <c r="F437" s="1">
        <v>2982</v>
      </c>
      <c r="H437" s="21">
        <v>1912</v>
      </c>
      <c r="I437" s="1">
        <v>1873</v>
      </c>
      <c r="J437" s="2" t="str">
        <f t="shared" si="172"/>
        <v/>
      </c>
      <c r="K437" s="2">
        <f t="shared" si="173"/>
        <v>0.62810194500335348</v>
      </c>
      <c r="L437" s="50" t="str">
        <f t="shared" si="174"/>
        <v/>
      </c>
      <c r="M437" s="9" t="str">
        <f t="shared" si="175"/>
        <v/>
      </c>
      <c r="N437" s="8" t="str">
        <f t="shared" si="176"/>
        <v/>
      </c>
      <c r="O437" s="2" t="str">
        <f t="shared" si="177"/>
        <v>-</v>
      </c>
      <c r="P437" s="2" t="str">
        <f t="shared" si="178"/>
        <v>-</v>
      </c>
      <c r="Q437" s="2" t="str">
        <f t="shared" si="179"/>
        <v>-</v>
      </c>
      <c r="R437" s="2" t="str">
        <f t="shared" si="180"/>
        <v>-</v>
      </c>
      <c r="AS437" t="s">
        <v>1613</v>
      </c>
      <c r="AT437" t="s">
        <v>2900</v>
      </c>
      <c r="AU437">
        <v>2</v>
      </c>
      <c r="AW437" s="31">
        <v>13</v>
      </c>
      <c r="AX437" s="33">
        <v>37</v>
      </c>
      <c r="AY437" s="36">
        <f t="shared" si="181"/>
        <v>13037</v>
      </c>
      <c r="BA437" s="7" t="s">
        <v>31</v>
      </c>
    </row>
    <row r="438" spans="1:53" hidden="1" outlineLevel="1" x14ac:dyDescent="0.2">
      <c r="A438" t="s">
        <v>2384</v>
      </c>
      <c r="B438" t="s">
        <v>2900</v>
      </c>
      <c r="C438" s="21">
        <v>53677</v>
      </c>
      <c r="F438" s="1">
        <v>31632</v>
      </c>
      <c r="H438" s="21">
        <v>17119</v>
      </c>
      <c r="I438" s="1">
        <v>16892</v>
      </c>
      <c r="J438" s="2" t="str">
        <f t="shared" si="172"/>
        <v/>
      </c>
      <c r="K438" s="2">
        <f t="shared" si="173"/>
        <v>0.53401618614061708</v>
      </c>
      <c r="L438" s="50" t="str">
        <f t="shared" si="174"/>
        <v/>
      </c>
      <c r="M438" s="9" t="str">
        <f t="shared" si="175"/>
        <v/>
      </c>
      <c r="N438" s="8" t="str">
        <f t="shared" si="176"/>
        <v/>
      </c>
      <c r="O438" s="2" t="str">
        <f t="shared" si="177"/>
        <v>-</v>
      </c>
      <c r="P438" s="2" t="str">
        <f t="shared" si="178"/>
        <v>-</v>
      </c>
      <c r="Q438" s="2" t="str">
        <f t="shared" si="179"/>
        <v>-</v>
      </c>
      <c r="R438" s="2" t="str">
        <f t="shared" si="180"/>
        <v>-</v>
      </c>
      <c r="AS438" t="s">
        <v>2384</v>
      </c>
      <c r="AT438" t="s">
        <v>2900</v>
      </c>
      <c r="AU438">
        <v>1</v>
      </c>
      <c r="AW438" s="31">
        <v>13</v>
      </c>
      <c r="AX438" s="33">
        <v>39</v>
      </c>
      <c r="AY438" s="36">
        <f t="shared" si="181"/>
        <v>13039</v>
      </c>
      <c r="BA438" s="7" t="s">
        <v>31</v>
      </c>
    </row>
    <row r="439" spans="1:53" hidden="1" outlineLevel="1" x14ac:dyDescent="0.2">
      <c r="A439" t="s">
        <v>2806</v>
      </c>
      <c r="B439" t="s">
        <v>2900</v>
      </c>
      <c r="C439" s="21">
        <v>10836</v>
      </c>
      <c r="F439" s="1">
        <v>5572</v>
      </c>
      <c r="H439" s="21">
        <v>3549</v>
      </c>
      <c r="I439" s="1">
        <v>3497</v>
      </c>
      <c r="J439" s="2" t="str">
        <f t="shared" si="172"/>
        <v/>
      </c>
      <c r="K439" s="2">
        <f t="shared" si="173"/>
        <v>0.62760229720028715</v>
      </c>
      <c r="L439" s="50" t="str">
        <f t="shared" si="174"/>
        <v/>
      </c>
      <c r="M439" s="9" t="str">
        <f t="shared" si="175"/>
        <v/>
      </c>
      <c r="N439" s="8" t="str">
        <f t="shared" si="176"/>
        <v/>
      </c>
      <c r="O439" s="2" t="str">
        <f t="shared" si="177"/>
        <v>-</v>
      </c>
      <c r="P439" s="2" t="str">
        <f t="shared" si="178"/>
        <v>-</v>
      </c>
      <c r="Q439" s="2" t="str">
        <f t="shared" si="179"/>
        <v>-</v>
      </c>
      <c r="R439" s="2" t="str">
        <f t="shared" si="180"/>
        <v>-</v>
      </c>
      <c r="AS439" t="s">
        <v>2806</v>
      </c>
      <c r="AT439" t="s">
        <v>2900</v>
      </c>
      <c r="AU439">
        <v>12</v>
      </c>
      <c r="AW439" s="31">
        <v>13</v>
      </c>
      <c r="AX439" s="33">
        <v>43</v>
      </c>
      <c r="AY439" s="36">
        <f t="shared" si="181"/>
        <v>13043</v>
      </c>
      <c r="BA439" s="7" t="s">
        <v>31</v>
      </c>
    </row>
    <row r="440" spans="1:53" hidden="1" outlineLevel="1" x14ac:dyDescent="0.2">
      <c r="A440" t="s">
        <v>2807</v>
      </c>
      <c r="B440" t="s">
        <v>2900</v>
      </c>
      <c r="C440" s="21">
        <v>118121</v>
      </c>
      <c r="F440" s="1">
        <v>72908</v>
      </c>
      <c r="H440" s="21">
        <v>41959</v>
      </c>
      <c r="I440" s="1">
        <v>41173</v>
      </c>
      <c r="J440" s="2" t="str">
        <f t="shared" si="172"/>
        <v/>
      </c>
      <c r="K440" s="2">
        <f t="shared" si="173"/>
        <v>0.56472540736270371</v>
      </c>
      <c r="L440" s="50" t="str">
        <f t="shared" si="174"/>
        <v/>
      </c>
      <c r="M440" s="9" t="str">
        <f t="shared" si="175"/>
        <v/>
      </c>
      <c r="N440" s="8" t="str">
        <f t="shared" si="176"/>
        <v/>
      </c>
      <c r="O440" s="2" t="str">
        <f t="shared" si="177"/>
        <v>-</v>
      </c>
      <c r="P440" s="2" t="str">
        <f t="shared" si="178"/>
        <v>-</v>
      </c>
      <c r="Q440" s="2" t="str">
        <f t="shared" si="179"/>
        <v>-</v>
      </c>
      <c r="R440" s="2" t="str">
        <f t="shared" si="180"/>
        <v>-</v>
      </c>
      <c r="AS440" t="s">
        <v>2807</v>
      </c>
      <c r="AT440" t="s">
        <v>2900</v>
      </c>
      <c r="AU440">
        <v>3</v>
      </c>
      <c r="AW440" s="31">
        <v>13</v>
      </c>
      <c r="AX440" s="33">
        <v>45</v>
      </c>
      <c r="AY440" s="36">
        <f t="shared" si="181"/>
        <v>13045</v>
      </c>
      <c r="BA440" s="7" t="s">
        <v>31</v>
      </c>
    </row>
    <row r="441" spans="1:53" hidden="1" outlineLevel="1" x14ac:dyDescent="0.2">
      <c r="A441" t="s">
        <v>2566</v>
      </c>
      <c r="B441" t="s">
        <v>2900</v>
      </c>
      <c r="C441" s="21">
        <v>67420</v>
      </c>
      <c r="F441" s="1">
        <v>40513</v>
      </c>
      <c r="H441" s="21">
        <v>23836</v>
      </c>
      <c r="I441" s="1">
        <v>23374</v>
      </c>
      <c r="J441" s="2" t="str">
        <f t="shared" si="172"/>
        <v/>
      </c>
      <c r="K441" s="2">
        <f t="shared" si="173"/>
        <v>0.57695060844667145</v>
      </c>
      <c r="L441" s="50" t="str">
        <f t="shared" si="174"/>
        <v/>
      </c>
      <c r="M441" s="9" t="str">
        <f t="shared" si="175"/>
        <v/>
      </c>
      <c r="N441" s="8" t="str">
        <f t="shared" si="176"/>
        <v/>
      </c>
      <c r="O441" s="2" t="str">
        <f t="shared" si="177"/>
        <v>-</v>
      </c>
      <c r="P441" s="2" t="str">
        <f t="shared" si="178"/>
        <v>-</v>
      </c>
      <c r="Q441" s="2" t="str">
        <f t="shared" si="179"/>
        <v>-</v>
      </c>
      <c r="R441" s="2" t="str">
        <f t="shared" si="180"/>
        <v>-</v>
      </c>
      <c r="AS441" t="s">
        <v>2566</v>
      </c>
      <c r="AT441" t="s">
        <v>2900</v>
      </c>
      <c r="AU441">
        <v>14</v>
      </c>
      <c r="AW441" s="31">
        <v>13</v>
      </c>
      <c r="AX441" s="33">
        <v>47</v>
      </c>
      <c r="AY441" s="36">
        <f t="shared" si="181"/>
        <v>13047</v>
      </c>
      <c r="BA441" s="7" t="s">
        <v>31</v>
      </c>
    </row>
    <row r="442" spans="1:53" hidden="1" outlineLevel="1" x14ac:dyDescent="0.2">
      <c r="A442" t="s">
        <v>2907</v>
      </c>
      <c r="B442" t="s">
        <v>2900</v>
      </c>
      <c r="C442" s="21">
        <v>12968</v>
      </c>
      <c r="F442" s="1">
        <v>6072</v>
      </c>
      <c r="H442" s="21">
        <v>3391</v>
      </c>
      <c r="I442" s="1">
        <v>3328</v>
      </c>
      <c r="J442" s="2" t="str">
        <f t="shared" si="172"/>
        <v/>
      </c>
      <c r="K442" s="2">
        <f t="shared" si="173"/>
        <v>0.54808959156785242</v>
      </c>
      <c r="L442" s="50" t="str">
        <f t="shared" si="174"/>
        <v/>
      </c>
      <c r="M442" s="9" t="str">
        <f t="shared" si="175"/>
        <v/>
      </c>
      <c r="N442" s="8" t="str">
        <f t="shared" si="176"/>
        <v/>
      </c>
      <c r="O442" s="2" t="str">
        <f t="shared" si="177"/>
        <v>-</v>
      </c>
      <c r="P442" s="2" t="str">
        <f t="shared" si="178"/>
        <v>-</v>
      </c>
      <c r="Q442" s="2" t="str">
        <f t="shared" si="179"/>
        <v>-</v>
      </c>
      <c r="R442" s="2" t="str">
        <f t="shared" si="180"/>
        <v>-</v>
      </c>
      <c r="AS442" t="s">
        <v>2907</v>
      </c>
      <c r="AT442" t="s">
        <v>2900</v>
      </c>
      <c r="AU442">
        <v>1</v>
      </c>
      <c r="AW442" s="31">
        <v>13</v>
      </c>
      <c r="AX442" s="33">
        <v>49</v>
      </c>
      <c r="AY442" s="36">
        <f t="shared" si="181"/>
        <v>13049</v>
      </c>
      <c r="BA442" s="7" t="s">
        <v>31</v>
      </c>
    </row>
    <row r="443" spans="1:53" hidden="1" outlineLevel="1" x14ac:dyDescent="0.2">
      <c r="A443" t="s">
        <v>2991</v>
      </c>
      <c r="B443" t="s">
        <v>2900</v>
      </c>
      <c r="C443" s="21">
        <v>289195</v>
      </c>
      <c r="F443" s="1">
        <v>188315</v>
      </c>
      <c r="H443" s="21">
        <v>103841</v>
      </c>
      <c r="I443" s="1">
        <v>102575</v>
      </c>
      <c r="J443" s="2" t="str">
        <f t="shared" si="172"/>
        <v/>
      </c>
      <c r="K443" s="2">
        <f t="shared" si="173"/>
        <v>0.54469904149961501</v>
      </c>
      <c r="L443" s="50" t="str">
        <f t="shared" si="174"/>
        <v/>
      </c>
      <c r="M443" s="9" t="str">
        <f t="shared" si="175"/>
        <v/>
      </c>
      <c r="N443" s="8" t="str">
        <f t="shared" si="176"/>
        <v/>
      </c>
      <c r="O443" s="2" t="str">
        <f t="shared" si="177"/>
        <v>-</v>
      </c>
      <c r="P443" s="2" t="str">
        <f t="shared" si="178"/>
        <v>-</v>
      </c>
      <c r="Q443" s="2" t="str">
        <f t="shared" si="179"/>
        <v>-</v>
      </c>
      <c r="R443" s="2" t="str">
        <f t="shared" si="180"/>
        <v>-</v>
      </c>
      <c r="AS443" t="s">
        <v>2991</v>
      </c>
      <c r="AT443" t="s">
        <v>2900</v>
      </c>
      <c r="AU443">
        <v>1</v>
      </c>
      <c r="AW443" s="31">
        <v>13</v>
      </c>
      <c r="AX443" s="33">
        <v>51</v>
      </c>
      <c r="AY443" s="36">
        <f t="shared" si="181"/>
        <v>13051</v>
      </c>
      <c r="BA443" s="7" t="s">
        <v>31</v>
      </c>
    </row>
    <row r="444" spans="1:53" hidden="1" outlineLevel="1" x14ac:dyDescent="0.2">
      <c r="A444" t="s">
        <v>2651</v>
      </c>
      <c r="B444" t="s">
        <v>2900</v>
      </c>
      <c r="C444" s="21">
        <v>10684</v>
      </c>
      <c r="F444" s="1">
        <v>3132</v>
      </c>
      <c r="H444" s="21">
        <v>1107</v>
      </c>
      <c r="I444" s="1">
        <v>1087</v>
      </c>
      <c r="J444" s="2" t="str">
        <f t="shared" si="172"/>
        <v/>
      </c>
      <c r="K444" s="2">
        <f t="shared" si="173"/>
        <v>0.34706257982120053</v>
      </c>
      <c r="L444" s="50" t="str">
        <f t="shared" si="174"/>
        <v/>
      </c>
      <c r="M444" s="9" t="str">
        <f t="shared" si="175"/>
        <v/>
      </c>
      <c r="N444" s="8" t="str">
        <f t="shared" si="176"/>
        <v/>
      </c>
      <c r="O444" s="2" t="str">
        <f t="shared" si="177"/>
        <v>-</v>
      </c>
      <c r="P444" s="2" t="str">
        <f t="shared" si="178"/>
        <v>-</v>
      </c>
      <c r="Q444" s="2" t="str">
        <f t="shared" si="179"/>
        <v>-</v>
      </c>
      <c r="R444" s="2" t="str">
        <f t="shared" si="180"/>
        <v>-</v>
      </c>
      <c r="AS444" t="s">
        <v>2651</v>
      </c>
      <c r="AT444" t="s">
        <v>2900</v>
      </c>
      <c r="AU444">
        <v>2</v>
      </c>
      <c r="AW444" s="31">
        <v>13</v>
      </c>
      <c r="AX444" s="33">
        <v>53</v>
      </c>
      <c r="AY444" s="36">
        <f t="shared" si="181"/>
        <v>13053</v>
      </c>
      <c r="BA444" s="7" t="s">
        <v>31</v>
      </c>
    </row>
    <row r="445" spans="1:53" hidden="1" outlineLevel="1" x14ac:dyDescent="0.2">
      <c r="A445" t="s">
        <v>2582</v>
      </c>
      <c r="B445" t="s">
        <v>2900</v>
      </c>
      <c r="C445" s="21">
        <v>24790</v>
      </c>
      <c r="F445" s="1">
        <v>11099</v>
      </c>
      <c r="H445" s="21">
        <v>7464</v>
      </c>
      <c r="I445" s="1">
        <v>7281</v>
      </c>
      <c r="J445" s="2" t="str">
        <f t="shared" si="172"/>
        <v/>
      </c>
      <c r="K445" s="2">
        <f t="shared" si="173"/>
        <v>0.6560050454995946</v>
      </c>
      <c r="L445" s="50" t="str">
        <f t="shared" si="174"/>
        <v/>
      </c>
      <c r="M445" s="9" t="str">
        <f t="shared" si="175"/>
        <v/>
      </c>
      <c r="N445" s="8" t="str">
        <f t="shared" si="176"/>
        <v/>
      </c>
      <c r="O445" s="2" t="str">
        <f t="shared" si="177"/>
        <v>-</v>
      </c>
      <c r="P445" s="2" t="str">
        <f t="shared" si="178"/>
        <v>-</v>
      </c>
      <c r="Q445" s="2" t="str">
        <f t="shared" si="179"/>
        <v>-</v>
      </c>
      <c r="R445" s="2" t="str">
        <f t="shared" si="180"/>
        <v>-</v>
      </c>
      <c r="AS445" t="s">
        <v>2582</v>
      </c>
      <c r="AT445" t="s">
        <v>2900</v>
      </c>
      <c r="AU445">
        <v>14</v>
      </c>
      <c r="AW445" s="31">
        <v>13</v>
      </c>
      <c r="AX445" s="33">
        <v>55</v>
      </c>
      <c r="AY445" s="36">
        <f t="shared" si="181"/>
        <v>13055</v>
      </c>
      <c r="BA445" s="7" t="s">
        <v>31</v>
      </c>
    </row>
    <row r="446" spans="1:53" hidden="1" outlineLevel="1" x14ac:dyDescent="0.2">
      <c r="A446" t="s">
        <v>2275</v>
      </c>
      <c r="B446" t="s">
        <v>2900</v>
      </c>
      <c r="C446" s="21">
        <v>254149</v>
      </c>
      <c r="F446" s="1">
        <v>165612</v>
      </c>
      <c r="H446" s="21">
        <v>106632</v>
      </c>
      <c r="I446" s="1">
        <v>105122</v>
      </c>
      <c r="J446" s="2" t="str">
        <f t="shared" si="172"/>
        <v/>
      </c>
      <c r="K446" s="2">
        <f t="shared" si="173"/>
        <v>0.6347486897084752</v>
      </c>
      <c r="L446" s="50" t="str">
        <f t="shared" si="174"/>
        <v/>
      </c>
      <c r="M446" s="9" t="str">
        <f t="shared" si="175"/>
        <v/>
      </c>
      <c r="N446" s="8" t="str">
        <f t="shared" si="176"/>
        <v/>
      </c>
      <c r="O446" s="2" t="str">
        <f t="shared" si="177"/>
        <v>-</v>
      </c>
      <c r="P446" s="2" t="str">
        <f t="shared" si="178"/>
        <v>-</v>
      </c>
      <c r="Q446" s="2" t="str">
        <f t="shared" si="179"/>
        <v>-</v>
      </c>
      <c r="R446" s="2" t="str">
        <f t="shared" si="180"/>
        <v>-</v>
      </c>
      <c r="AS446" t="s">
        <v>2275</v>
      </c>
      <c r="AT446" t="s">
        <v>2900</v>
      </c>
      <c r="AU446">
        <v>11</v>
      </c>
      <c r="AW446" s="31">
        <v>13</v>
      </c>
      <c r="AX446" s="33">
        <v>57</v>
      </c>
      <c r="AY446" s="36">
        <f t="shared" si="181"/>
        <v>13057</v>
      </c>
      <c r="BA446" s="7" t="s">
        <v>31</v>
      </c>
    </row>
    <row r="447" spans="1:53" hidden="1" outlineLevel="1" x14ac:dyDescent="0.2">
      <c r="A447" t="s">
        <v>937</v>
      </c>
      <c r="B447" t="s">
        <v>2900</v>
      </c>
      <c r="C447" s="21">
        <v>127330</v>
      </c>
      <c r="F447" s="1">
        <v>70597</v>
      </c>
      <c r="H447" s="21">
        <v>43450</v>
      </c>
      <c r="I447" s="1">
        <v>42468</v>
      </c>
      <c r="J447" s="2" t="str">
        <f t="shared" si="172"/>
        <v/>
      </c>
      <c r="K447" s="2">
        <f t="shared" si="173"/>
        <v>0.60155530688272874</v>
      </c>
      <c r="L447" s="50" t="str">
        <f t="shared" si="174"/>
        <v/>
      </c>
      <c r="M447" s="9" t="str">
        <f t="shared" si="175"/>
        <v/>
      </c>
      <c r="N447" s="8" t="str">
        <f t="shared" si="176"/>
        <v/>
      </c>
      <c r="O447" s="2" t="str">
        <f t="shared" si="177"/>
        <v>-</v>
      </c>
      <c r="P447" s="2" t="str">
        <f t="shared" si="178"/>
        <v>-</v>
      </c>
      <c r="Q447" s="2" t="str">
        <f t="shared" si="179"/>
        <v>-</v>
      </c>
      <c r="R447" s="2" t="str">
        <f t="shared" si="180"/>
        <v>-</v>
      </c>
      <c r="AS447" t="s">
        <v>937</v>
      </c>
      <c r="AT447" t="s">
        <v>2900</v>
      </c>
      <c r="AU447">
        <v>0</v>
      </c>
      <c r="AW447" s="31">
        <v>13</v>
      </c>
      <c r="AX447" s="33">
        <v>59</v>
      </c>
      <c r="AY447" s="36">
        <f t="shared" si="181"/>
        <v>13059</v>
      </c>
      <c r="BA447" s="7" t="s">
        <v>31</v>
      </c>
    </row>
    <row r="448" spans="1:53" hidden="1" outlineLevel="1" x14ac:dyDescent="0.2">
      <c r="A448" t="s">
        <v>680</v>
      </c>
      <c r="B448" t="s">
        <v>2900</v>
      </c>
      <c r="C448" s="21">
        <v>2887</v>
      </c>
      <c r="F448" s="1">
        <v>1856</v>
      </c>
      <c r="H448" s="21">
        <v>1191</v>
      </c>
      <c r="I448" s="1">
        <v>1167</v>
      </c>
      <c r="J448" s="2" t="str">
        <f t="shared" si="172"/>
        <v/>
      </c>
      <c r="K448" s="2">
        <f t="shared" si="173"/>
        <v>0.6287715517241379</v>
      </c>
      <c r="L448" s="50" t="str">
        <f t="shared" si="174"/>
        <v/>
      </c>
      <c r="M448" s="9" t="str">
        <f t="shared" si="175"/>
        <v/>
      </c>
      <c r="N448" s="8" t="str">
        <f t="shared" si="176"/>
        <v/>
      </c>
      <c r="O448" s="2" t="str">
        <f t="shared" si="177"/>
        <v>-</v>
      </c>
      <c r="P448" s="2" t="str">
        <f t="shared" si="178"/>
        <v>-</v>
      </c>
      <c r="Q448" s="2" t="str">
        <f t="shared" si="179"/>
        <v>-</v>
      </c>
      <c r="R448" s="2" t="str">
        <f t="shared" si="180"/>
        <v>-</v>
      </c>
      <c r="AS448" t="s">
        <v>680</v>
      </c>
      <c r="AT448" t="s">
        <v>2900</v>
      </c>
      <c r="AU448">
        <v>2</v>
      </c>
      <c r="AW448" s="31">
        <v>13</v>
      </c>
      <c r="AX448" s="33">
        <v>61</v>
      </c>
      <c r="AY448" s="36">
        <f t="shared" si="181"/>
        <v>13061</v>
      </c>
      <c r="BA448" s="7" t="s">
        <v>31</v>
      </c>
    </row>
    <row r="449" spans="1:53" hidden="1" outlineLevel="1" x14ac:dyDescent="0.2">
      <c r="A449" t="s">
        <v>733</v>
      </c>
      <c r="B449" t="s">
        <v>2900</v>
      </c>
      <c r="C449" s="21">
        <v>289615</v>
      </c>
      <c r="F449" s="1">
        <v>169574</v>
      </c>
      <c r="H449" s="21">
        <v>92403</v>
      </c>
      <c r="I449" s="1">
        <v>88160</v>
      </c>
      <c r="J449" s="2" t="str">
        <f t="shared" si="172"/>
        <v/>
      </c>
      <c r="K449" s="2">
        <f t="shared" si="173"/>
        <v>0.51989102102916718</v>
      </c>
      <c r="L449" s="50" t="str">
        <f t="shared" si="174"/>
        <v/>
      </c>
      <c r="M449" s="9" t="str">
        <f t="shared" si="175"/>
        <v/>
      </c>
      <c r="N449" s="8" t="str">
        <f t="shared" si="176"/>
        <v/>
      </c>
      <c r="O449" s="2" t="str">
        <f t="shared" si="177"/>
        <v>-</v>
      </c>
      <c r="P449" s="2" t="str">
        <f t="shared" si="178"/>
        <v>-</v>
      </c>
      <c r="Q449" s="2" t="str">
        <f t="shared" si="179"/>
        <v>-</v>
      </c>
      <c r="R449" s="2" t="str">
        <f t="shared" si="180"/>
        <v>-</v>
      </c>
      <c r="AS449" t="s">
        <v>733</v>
      </c>
      <c r="AT449" t="s">
        <v>2900</v>
      </c>
      <c r="AU449">
        <v>0</v>
      </c>
      <c r="AW449" s="31">
        <v>13</v>
      </c>
      <c r="AX449" s="33">
        <v>63</v>
      </c>
      <c r="AY449" s="36">
        <f t="shared" si="181"/>
        <v>13063</v>
      </c>
      <c r="BA449" s="7" t="s">
        <v>31</v>
      </c>
    </row>
    <row r="450" spans="1:53" hidden="1" outlineLevel="1" x14ac:dyDescent="0.2">
      <c r="A450" t="s">
        <v>1241</v>
      </c>
      <c r="B450" t="s">
        <v>2900</v>
      </c>
      <c r="C450" s="21">
        <v>6648</v>
      </c>
      <c r="F450" s="1">
        <v>3884</v>
      </c>
      <c r="H450" s="21">
        <v>2268</v>
      </c>
      <c r="I450" s="1">
        <v>2201</v>
      </c>
      <c r="J450" s="2" t="str">
        <f t="shared" si="172"/>
        <v/>
      </c>
      <c r="K450" s="2">
        <f t="shared" si="173"/>
        <v>0.56668383110195675</v>
      </c>
      <c r="L450" s="50" t="str">
        <f t="shared" si="174"/>
        <v/>
      </c>
      <c r="M450" s="9" t="str">
        <f t="shared" si="175"/>
        <v/>
      </c>
      <c r="N450" s="8" t="str">
        <f t="shared" si="176"/>
        <v/>
      </c>
      <c r="O450" s="2" t="str">
        <f t="shared" si="177"/>
        <v>-</v>
      </c>
      <c r="P450" s="2" t="str">
        <f t="shared" si="178"/>
        <v>-</v>
      </c>
      <c r="Q450" s="2" t="str">
        <f t="shared" si="179"/>
        <v>-</v>
      </c>
      <c r="R450" s="2" t="str">
        <f t="shared" si="180"/>
        <v>-</v>
      </c>
      <c r="AS450" t="s">
        <v>1241</v>
      </c>
      <c r="AT450" t="s">
        <v>2900</v>
      </c>
      <c r="AU450">
        <v>1</v>
      </c>
      <c r="AW450" s="31">
        <v>13</v>
      </c>
      <c r="AX450" s="33">
        <v>65</v>
      </c>
      <c r="AY450" s="36">
        <f t="shared" si="181"/>
        <v>13065</v>
      </c>
      <c r="BA450" s="7" t="s">
        <v>31</v>
      </c>
    </row>
    <row r="451" spans="1:53" hidden="1" outlineLevel="1" x14ac:dyDescent="0.2">
      <c r="A451" t="s">
        <v>986</v>
      </c>
      <c r="B451" t="s">
        <v>2900</v>
      </c>
      <c r="C451" s="21">
        <v>756865</v>
      </c>
      <c r="F451" s="1">
        <v>486696</v>
      </c>
      <c r="H451" s="21">
        <v>312488</v>
      </c>
      <c r="I451" s="1">
        <v>308031</v>
      </c>
      <c r="J451" s="2" t="str">
        <f t="shared" ref="J451:J482" si="182">IF(D451&gt;0,I451/D451,"")</f>
        <v/>
      </c>
      <c r="K451" s="2">
        <f t="shared" ref="K451:K482" si="183">IF(F451&gt;0,I451/F451,"")</f>
        <v>0.63290226342521816</v>
      </c>
      <c r="L451" s="50" t="str">
        <f t="shared" ref="L451:L482" si="184">IF(S451&gt;0,RANK(S451,$S451:$AP451),"")</f>
        <v/>
      </c>
      <c r="M451" s="9" t="str">
        <f t="shared" ref="M451:M482" si="185">IF(T451&gt;0,RANK(T451,$S451:$AP451),"")</f>
        <v/>
      </c>
      <c r="N451" s="8" t="str">
        <f t="shared" ref="N451:N482" si="186">IF(U451&gt;0,RANK(U451,$S451:$AP451),"")</f>
        <v/>
      </c>
      <c r="O451" s="2" t="str">
        <f t="shared" ref="O451:O482" si="187">IF(SUM($S451:$AO451)=0,"-",S451/SUM($S451:$AO451))</f>
        <v>-</v>
      </c>
      <c r="P451" s="2" t="str">
        <f t="shared" ref="P451:P482" si="188">IF(SUM($S451:$AO451)=0,"-",T451/SUM($S451:$AO451))</f>
        <v>-</v>
      </c>
      <c r="Q451" s="2" t="str">
        <f t="shared" ref="Q451:Q482" si="189">IF(SUM($S451:$AO451)=0,"-",U451/SUM($S451:$AO451))</f>
        <v>-</v>
      </c>
      <c r="R451" s="2" t="str">
        <f t="shared" ref="R451:R482" si="190">IF(SUM($S451:$AO451)=0,"-",(1-O451-P451-Q451))</f>
        <v>-</v>
      </c>
      <c r="AS451" t="s">
        <v>986</v>
      </c>
      <c r="AT451" t="s">
        <v>2900</v>
      </c>
      <c r="AU451">
        <v>0</v>
      </c>
      <c r="AW451" s="31">
        <v>13</v>
      </c>
      <c r="AX451" s="33">
        <v>67</v>
      </c>
      <c r="AY451" s="36">
        <f t="shared" ref="AY451:AY482" si="191">1000*AW451+AX451</f>
        <v>13067</v>
      </c>
      <c r="BA451" s="7" t="s">
        <v>31</v>
      </c>
    </row>
    <row r="452" spans="1:53" hidden="1" outlineLevel="1" x14ac:dyDescent="0.2">
      <c r="A452" t="s">
        <v>1214</v>
      </c>
      <c r="B452" t="s">
        <v>2900</v>
      </c>
      <c r="C452" s="21">
        <v>43093</v>
      </c>
      <c r="F452" s="1">
        <v>21900</v>
      </c>
      <c r="H452" s="21">
        <v>12669</v>
      </c>
      <c r="I452" s="1">
        <v>12310</v>
      </c>
      <c r="J452" s="2" t="str">
        <f t="shared" si="182"/>
        <v/>
      </c>
      <c r="K452" s="2">
        <f t="shared" si="183"/>
        <v>0.56210045662100461</v>
      </c>
      <c r="L452" s="50" t="str">
        <f t="shared" si="184"/>
        <v/>
      </c>
      <c r="M452" s="9" t="str">
        <f t="shared" si="185"/>
        <v/>
      </c>
      <c r="N452" s="8" t="str">
        <f t="shared" si="186"/>
        <v/>
      </c>
      <c r="O452" s="2" t="str">
        <f t="shared" si="187"/>
        <v>-</v>
      </c>
      <c r="P452" s="2" t="str">
        <f t="shared" si="188"/>
        <v>-</v>
      </c>
      <c r="Q452" s="2" t="str">
        <f t="shared" si="189"/>
        <v>-</v>
      </c>
      <c r="R452" s="2" t="str">
        <f t="shared" si="190"/>
        <v>-</v>
      </c>
      <c r="AS452" t="s">
        <v>1214</v>
      </c>
      <c r="AT452" t="s">
        <v>2900</v>
      </c>
      <c r="AU452">
        <v>12</v>
      </c>
      <c r="AW452" s="31">
        <v>13</v>
      </c>
      <c r="AX452" s="33">
        <v>69</v>
      </c>
      <c r="AY452" s="36">
        <f t="shared" si="191"/>
        <v>13069</v>
      </c>
      <c r="BA452" s="7" t="s">
        <v>31</v>
      </c>
    </row>
    <row r="453" spans="1:53" hidden="1" outlineLevel="1" x14ac:dyDescent="0.2">
      <c r="A453" t="s">
        <v>1505</v>
      </c>
      <c r="B453" t="s">
        <v>2900</v>
      </c>
      <c r="C453" s="21">
        <v>45592</v>
      </c>
      <c r="F453" s="1">
        <v>21948</v>
      </c>
      <c r="H453" s="21">
        <v>13001</v>
      </c>
      <c r="I453" s="1">
        <v>10819</v>
      </c>
      <c r="J453" s="2" t="str">
        <f t="shared" si="182"/>
        <v/>
      </c>
      <c r="K453" s="2">
        <f t="shared" si="183"/>
        <v>0.49293785310734461</v>
      </c>
      <c r="L453" s="50" t="str">
        <f t="shared" si="184"/>
        <v/>
      </c>
      <c r="M453" s="9" t="str">
        <f t="shared" si="185"/>
        <v/>
      </c>
      <c r="N453" s="8" t="str">
        <f t="shared" si="186"/>
        <v/>
      </c>
      <c r="O453" s="2" t="str">
        <f t="shared" si="187"/>
        <v>-</v>
      </c>
      <c r="P453" s="2" t="str">
        <f t="shared" si="188"/>
        <v>-</v>
      </c>
      <c r="Q453" s="2" t="str">
        <f t="shared" si="189"/>
        <v>-</v>
      </c>
      <c r="R453" s="2" t="str">
        <f t="shared" si="190"/>
        <v>-</v>
      </c>
      <c r="AS453" t="s">
        <v>1505</v>
      </c>
      <c r="AT453" t="s">
        <v>2900</v>
      </c>
      <c r="AU453">
        <v>8</v>
      </c>
      <c r="AW453" s="31">
        <v>13</v>
      </c>
      <c r="AX453" s="33">
        <v>71</v>
      </c>
      <c r="AY453" s="36">
        <f t="shared" si="191"/>
        <v>13071</v>
      </c>
      <c r="BA453" s="7" t="s">
        <v>31</v>
      </c>
    </row>
    <row r="454" spans="1:53" hidden="1" outlineLevel="1" x14ac:dyDescent="0.2">
      <c r="A454" t="s">
        <v>721</v>
      </c>
      <c r="B454" t="s">
        <v>2900</v>
      </c>
      <c r="C454" s="21">
        <v>154291</v>
      </c>
      <c r="F454" s="1">
        <v>95779</v>
      </c>
      <c r="H454" s="21">
        <v>61779</v>
      </c>
      <c r="I454" s="1">
        <v>61041</v>
      </c>
      <c r="J454" s="2" t="str">
        <f t="shared" si="182"/>
        <v/>
      </c>
      <c r="K454" s="2">
        <f t="shared" si="183"/>
        <v>0.63731089278443087</v>
      </c>
      <c r="L454" s="50" t="str">
        <f t="shared" si="184"/>
        <v/>
      </c>
      <c r="M454" s="9" t="str">
        <f t="shared" si="185"/>
        <v/>
      </c>
      <c r="N454" s="8" t="str">
        <f t="shared" si="186"/>
        <v/>
      </c>
      <c r="O454" s="2" t="str">
        <f t="shared" si="187"/>
        <v>-</v>
      </c>
      <c r="P454" s="2" t="str">
        <f t="shared" si="188"/>
        <v>-</v>
      </c>
      <c r="Q454" s="2" t="str">
        <f t="shared" si="189"/>
        <v>-</v>
      </c>
      <c r="R454" s="2" t="str">
        <f t="shared" si="190"/>
        <v>-</v>
      </c>
      <c r="AS454" t="s">
        <v>721</v>
      </c>
      <c r="AT454" t="s">
        <v>2900</v>
      </c>
      <c r="AU454">
        <v>0</v>
      </c>
      <c r="AW454" s="31">
        <v>13</v>
      </c>
      <c r="AX454" s="33">
        <v>73</v>
      </c>
      <c r="AY454" s="36">
        <f t="shared" si="191"/>
        <v>13073</v>
      </c>
      <c r="BA454" s="7" t="s">
        <v>31</v>
      </c>
    </row>
    <row r="455" spans="1:53" hidden="1" outlineLevel="1" x14ac:dyDescent="0.2">
      <c r="A455" t="s">
        <v>1746</v>
      </c>
      <c r="B455" t="s">
        <v>2900</v>
      </c>
      <c r="C455" s="21">
        <v>17162</v>
      </c>
      <c r="F455" s="1">
        <v>9423</v>
      </c>
      <c r="H455" s="21">
        <v>5816</v>
      </c>
      <c r="I455" s="1">
        <v>4849</v>
      </c>
      <c r="J455" s="2" t="str">
        <f t="shared" si="182"/>
        <v/>
      </c>
      <c r="K455" s="2">
        <f t="shared" si="183"/>
        <v>0.51459195585270079</v>
      </c>
      <c r="L455" s="50" t="str">
        <f t="shared" si="184"/>
        <v/>
      </c>
      <c r="M455" s="9" t="str">
        <f t="shared" si="185"/>
        <v/>
      </c>
      <c r="N455" s="8" t="str">
        <f t="shared" si="186"/>
        <v/>
      </c>
      <c r="O455" s="2" t="str">
        <f t="shared" si="187"/>
        <v>-</v>
      </c>
      <c r="P455" s="2" t="str">
        <f t="shared" si="188"/>
        <v>-</v>
      </c>
      <c r="Q455" s="2" t="str">
        <f t="shared" si="189"/>
        <v>-</v>
      </c>
      <c r="R455" s="2" t="str">
        <f t="shared" si="190"/>
        <v>-</v>
      </c>
      <c r="AS455" t="s">
        <v>1746</v>
      </c>
      <c r="AT455" t="s">
        <v>2900</v>
      </c>
      <c r="AU455">
        <v>8</v>
      </c>
      <c r="AW455" s="31">
        <v>13</v>
      </c>
      <c r="AX455" s="33">
        <v>75</v>
      </c>
      <c r="AY455" s="36">
        <f t="shared" si="191"/>
        <v>13075</v>
      </c>
      <c r="BA455" s="7" t="s">
        <v>31</v>
      </c>
    </row>
    <row r="456" spans="1:53" hidden="1" outlineLevel="1" x14ac:dyDescent="0.2">
      <c r="A456" t="s">
        <v>1890</v>
      </c>
      <c r="B456" t="s">
        <v>2900</v>
      </c>
      <c r="C456" s="21">
        <v>145864</v>
      </c>
      <c r="F456" s="1">
        <v>91585</v>
      </c>
      <c r="H456" s="21">
        <v>58194</v>
      </c>
      <c r="I456" s="1">
        <v>57252</v>
      </c>
      <c r="J456" s="2" t="str">
        <f t="shared" si="182"/>
        <v/>
      </c>
      <c r="K456" s="2">
        <f t="shared" si="183"/>
        <v>0.62512420156139104</v>
      </c>
      <c r="L456" s="50" t="str">
        <f t="shared" si="184"/>
        <v/>
      </c>
      <c r="M456" s="9" t="str">
        <f t="shared" si="185"/>
        <v/>
      </c>
      <c r="N456" s="8" t="str">
        <f t="shared" si="186"/>
        <v/>
      </c>
      <c r="O456" s="2" t="str">
        <f t="shared" si="187"/>
        <v>-</v>
      </c>
      <c r="P456" s="2" t="str">
        <f t="shared" si="188"/>
        <v>-</v>
      </c>
      <c r="Q456" s="2" t="str">
        <f t="shared" si="189"/>
        <v>-</v>
      </c>
      <c r="R456" s="2" t="str">
        <f t="shared" si="190"/>
        <v>-</v>
      </c>
      <c r="AS456" t="s">
        <v>1890</v>
      </c>
      <c r="AT456" t="s">
        <v>2900</v>
      </c>
      <c r="AU456">
        <v>3</v>
      </c>
      <c r="AW456" s="31">
        <v>13</v>
      </c>
      <c r="AX456" s="33">
        <v>77</v>
      </c>
      <c r="AY456" s="36">
        <f t="shared" si="191"/>
        <v>13077</v>
      </c>
      <c r="BA456" s="7" t="s">
        <v>31</v>
      </c>
    </row>
    <row r="457" spans="1:53" hidden="1" outlineLevel="1" x14ac:dyDescent="0.2">
      <c r="A457" t="s">
        <v>514</v>
      </c>
      <c r="B457" t="s">
        <v>2900</v>
      </c>
      <c r="C457" s="21">
        <v>12318</v>
      </c>
      <c r="F457" s="1">
        <v>7459</v>
      </c>
      <c r="H457" s="21">
        <v>4953</v>
      </c>
      <c r="I457" s="1">
        <v>4858</v>
      </c>
      <c r="J457" s="2" t="str">
        <f t="shared" si="182"/>
        <v/>
      </c>
      <c r="K457" s="2">
        <f t="shared" si="183"/>
        <v>0.65129373910711896</v>
      </c>
      <c r="L457" s="50" t="str">
        <f t="shared" si="184"/>
        <v/>
      </c>
      <c r="M457" s="9" t="str">
        <f t="shared" si="185"/>
        <v/>
      </c>
      <c r="N457" s="8" t="str">
        <f t="shared" si="186"/>
        <v/>
      </c>
      <c r="O457" s="2" t="str">
        <f t="shared" si="187"/>
        <v>-</v>
      </c>
      <c r="P457" s="2" t="str">
        <f t="shared" si="188"/>
        <v>-</v>
      </c>
      <c r="Q457" s="2" t="str">
        <f t="shared" si="189"/>
        <v>-</v>
      </c>
      <c r="R457" s="2" t="str">
        <f t="shared" si="190"/>
        <v>-</v>
      </c>
      <c r="AS457" t="s">
        <v>514</v>
      </c>
      <c r="AT457" t="s">
        <v>2900</v>
      </c>
      <c r="AU457">
        <v>2</v>
      </c>
      <c r="AW457" s="31">
        <v>13</v>
      </c>
      <c r="AX457" s="33">
        <v>79</v>
      </c>
      <c r="AY457" s="36">
        <f t="shared" si="191"/>
        <v>13079</v>
      </c>
      <c r="BA457" s="7" t="s">
        <v>31</v>
      </c>
    </row>
    <row r="458" spans="1:53" hidden="1" outlineLevel="1" x14ac:dyDescent="0.2">
      <c r="A458" t="s">
        <v>2369</v>
      </c>
      <c r="B458" t="s">
        <v>2900</v>
      </c>
      <c r="C458" s="21">
        <v>22601</v>
      </c>
      <c r="F458" s="1">
        <v>11674</v>
      </c>
      <c r="H458" s="21">
        <v>7082</v>
      </c>
      <c r="I458" s="1">
        <v>6905</v>
      </c>
      <c r="J458" s="2" t="str">
        <f t="shared" si="182"/>
        <v/>
      </c>
      <c r="K458" s="2">
        <f t="shared" si="183"/>
        <v>0.59148535206441666</v>
      </c>
      <c r="L458" s="50" t="str">
        <f t="shared" si="184"/>
        <v/>
      </c>
      <c r="M458" s="9" t="str">
        <f t="shared" si="185"/>
        <v/>
      </c>
      <c r="N458" s="8" t="str">
        <f t="shared" si="186"/>
        <v/>
      </c>
      <c r="O458" s="2" t="str">
        <f t="shared" si="187"/>
        <v>-</v>
      </c>
      <c r="P458" s="2" t="str">
        <f t="shared" si="188"/>
        <v>-</v>
      </c>
      <c r="Q458" s="2" t="str">
        <f t="shared" si="189"/>
        <v>-</v>
      </c>
      <c r="R458" s="2" t="str">
        <f t="shared" si="190"/>
        <v>-</v>
      </c>
      <c r="AS458" t="s">
        <v>2369</v>
      </c>
      <c r="AT458" t="s">
        <v>2900</v>
      </c>
      <c r="AU458">
        <v>2</v>
      </c>
      <c r="AW458" s="31">
        <v>13</v>
      </c>
      <c r="AX458" s="33">
        <v>81</v>
      </c>
      <c r="AY458" s="36">
        <f t="shared" si="191"/>
        <v>13081</v>
      </c>
      <c r="BA458" s="7" t="s">
        <v>31</v>
      </c>
    </row>
    <row r="459" spans="1:53" hidden="1" outlineLevel="1" x14ac:dyDescent="0.2">
      <c r="A459" t="s">
        <v>658</v>
      </c>
      <c r="B459" t="s">
        <v>2900</v>
      </c>
      <c r="C459" s="21">
        <v>16226</v>
      </c>
      <c r="F459" s="1">
        <v>10496</v>
      </c>
      <c r="H459" s="21">
        <v>5478</v>
      </c>
      <c r="I459" s="1">
        <v>5331</v>
      </c>
      <c r="J459" s="2" t="str">
        <f t="shared" si="182"/>
        <v/>
      </c>
      <c r="K459" s="2">
        <f t="shared" si="183"/>
        <v>0.50790777439024393</v>
      </c>
      <c r="L459" s="50" t="str">
        <f t="shared" si="184"/>
        <v/>
      </c>
      <c r="M459" s="9" t="str">
        <f t="shared" si="185"/>
        <v/>
      </c>
      <c r="N459" s="8" t="str">
        <f t="shared" si="186"/>
        <v/>
      </c>
      <c r="O459" s="2" t="str">
        <f t="shared" si="187"/>
        <v>-</v>
      </c>
      <c r="P459" s="2" t="str">
        <f t="shared" si="188"/>
        <v>-</v>
      </c>
      <c r="Q459" s="2" t="str">
        <f t="shared" si="189"/>
        <v>-</v>
      </c>
      <c r="R459" s="2" t="str">
        <f t="shared" si="190"/>
        <v>-</v>
      </c>
      <c r="AS459" t="s">
        <v>658</v>
      </c>
      <c r="AT459" t="s">
        <v>2900</v>
      </c>
      <c r="AU459">
        <v>14</v>
      </c>
      <c r="AW459" s="31">
        <v>13</v>
      </c>
      <c r="AX459" s="33">
        <v>83</v>
      </c>
      <c r="AY459" s="36">
        <f t="shared" si="191"/>
        <v>13083</v>
      </c>
      <c r="BA459" s="7" t="s">
        <v>31</v>
      </c>
    </row>
    <row r="460" spans="1:53" hidden="1" outlineLevel="1" x14ac:dyDescent="0.2">
      <c r="A460" t="s">
        <v>128</v>
      </c>
      <c r="B460" t="s">
        <v>2900</v>
      </c>
      <c r="C460" s="21">
        <v>25083</v>
      </c>
      <c r="F460" s="1">
        <v>18278</v>
      </c>
      <c r="H460" s="21">
        <v>11606</v>
      </c>
      <c r="I460" s="1">
        <v>11413</v>
      </c>
      <c r="J460" s="2" t="str">
        <f t="shared" si="182"/>
        <v/>
      </c>
      <c r="K460" s="2">
        <f t="shared" si="183"/>
        <v>0.62441186125396653</v>
      </c>
      <c r="L460" s="50" t="str">
        <f t="shared" si="184"/>
        <v/>
      </c>
      <c r="M460" s="9" t="str">
        <f t="shared" si="185"/>
        <v/>
      </c>
      <c r="N460" s="8" t="str">
        <f t="shared" si="186"/>
        <v/>
      </c>
      <c r="O460" s="2" t="str">
        <f t="shared" si="187"/>
        <v>-</v>
      </c>
      <c r="P460" s="2" t="str">
        <f t="shared" si="188"/>
        <v>-</v>
      </c>
      <c r="Q460" s="2" t="str">
        <f t="shared" si="189"/>
        <v>-</v>
      </c>
      <c r="R460" s="2" t="str">
        <f t="shared" si="190"/>
        <v>-</v>
      </c>
      <c r="AS460" t="s">
        <v>128</v>
      </c>
      <c r="AT460" t="s">
        <v>2900</v>
      </c>
      <c r="AU460">
        <v>9</v>
      </c>
      <c r="AW460" s="31">
        <v>13</v>
      </c>
      <c r="AX460" s="33">
        <v>85</v>
      </c>
      <c r="AY460" s="36">
        <f t="shared" si="191"/>
        <v>13085</v>
      </c>
      <c r="BA460" s="7" t="s">
        <v>31</v>
      </c>
    </row>
    <row r="461" spans="1:53" hidden="1" outlineLevel="1" x14ac:dyDescent="0.2">
      <c r="A461" t="s">
        <v>2577</v>
      </c>
      <c r="B461" t="s">
        <v>2900</v>
      </c>
      <c r="C461" s="21">
        <v>26575</v>
      </c>
      <c r="F461" s="1">
        <v>15201</v>
      </c>
      <c r="H461" s="21">
        <v>9172</v>
      </c>
      <c r="I461" s="1">
        <v>9013</v>
      </c>
      <c r="J461" s="2" t="str">
        <f t="shared" si="182"/>
        <v/>
      </c>
      <c r="K461" s="2">
        <f t="shared" si="183"/>
        <v>0.59292151832116313</v>
      </c>
      <c r="L461" s="50" t="str">
        <f t="shared" si="184"/>
        <v/>
      </c>
      <c r="M461" s="9" t="str">
        <f t="shared" si="185"/>
        <v/>
      </c>
      <c r="N461" s="8" t="str">
        <f t="shared" si="186"/>
        <v/>
      </c>
      <c r="O461" s="2" t="str">
        <f t="shared" si="187"/>
        <v>-</v>
      </c>
      <c r="P461" s="2" t="str">
        <f t="shared" si="188"/>
        <v>-</v>
      </c>
      <c r="Q461" s="2" t="str">
        <f t="shared" si="189"/>
        <v>-</v>
      </c>
      <c r="R461" s="2" t="str">
        <f t="shared" si="190"/>
        <v>-</v>
      </c>
      <c r="AS461" t="s">
        <v>2577</v>
      </c>
      <c r="AT461" t="s">
        <v>2900</v>
      </c>
      <c r="AU461">
        <v>2</v>
      </c>
      <c r="AW461" s="31">
        <v>13</v>
      </c>
      <c r="AX461" s="33">
        <v>87</v>
      </c>
      <c r="AY461" s="36">
        <f t="shared" si="191"/>
        <v>13087</v>
      </c>
      <c r="BA461" s="7" t="s">
        <v>31</v>
      </c>
    </row>
    <row r="462" spans="1:53" hidden="1" outlineLevel="1" x14ac:dyDescent="0.2">
      <c r="A462" t="s">
        <v>1975</v>
      </c>
      <c r="B462" t="s">
        <v>2900</v>
      </c>
      <c r="C462" s="21">
        <v>756558</v>
      </c>
      <c r="F462" s="1">
        <v>494731</v>
      </c>
      <c r="H462" s="21">
        <v>313552</v>
      </c>
      <c r="I462" s="1">
        <v>301779</v>
      </c>
      <c r="J462" s="2" t="str">
        <f t="shared" si="182"/>
        <v/>
      </c>
      <c r="K462" s="2">
        <f t="shared" si="183"/>
        <v>0.60998603281379171</v>
      </c>
      <c r="L462" s="50" t="str">
        <f t="shared" si="184"/>
        <v/>
      </c>
      <c r="M462" s="9" t="str">
        <f t="shared" si="185"/>
        <v/>
      </c>
      <c r="N462" s="8" t="str">
        <f t="shared" si="186"/>
        <v/>
      </c>
      <c r="O462" s="2" t="str">
        <f t="shared" si="187"/>
        <v>-</v>
      </c>
      <c r="P462" s="2" t="str">
        <f t="shared" si="188"/>
        <v>-</v>
      </c>
      <c r="Q462" s="2" t="str">
        <f t="shared" si="189"/>
        <v>-</v>
      </c>
      <c r="R462" s="2" t="str">
        <f t="shared" si="190"/>
        <v>-</v>
      </c>
      <c r="AS462" t="s">
        <v>1975</v>
      </c>
      <c r="AT462" t="s">
        <v>2900</v>
      </c>
      <c r="AU462">
        <v>0</v>
      </c>
      <c r="AW462" s="31">
        <v>13</v>
      </c>
      <c r="AX462" s="33">
        <v>89</v>
      </c>
      <c r="AY462" s="36">
        <f t="shared" si="191"/>
        <v>13089</v>
      </c>
      <c r="BA462" s="7" t="s">
        <v>31</v>
      </c>
    </row>
    <row r="463" spans="1:53" hidden="1" outlineLevel="1" x14ac:dyDescent="0.2">
      <c r="A463" t="s">
        <v>666</v>
      </c>
      <c r="B463" t="s">
        <v>2900</v>
      </c>
      <c r="C463" s="21">
        <v>20705</v>
      </c>
      <c r="F463" s="1">
        <v>11055</v>
      </c>
      <c r="H463" s="21">
        <v>7079</v>
      </c>
      <c r="I463" s="1">
        <v>5751</v>
      </c>
      <c r="J463" s="2" t="str">
        <f t="shared" si="182"/>
        <v/>
      </c>
      <c r="K463" s="2">
        <f t="shared" si="183"/>
        <v>0.52021709633649937</v>
      </c>
      <c r="L463" s="50" t="str">
        <f t="shared" si="184"/>
        <v/>
      </c>
      <c r="M463" s="9" t="str">
        <f t="shared" si="185"/>
        <v/>
      </c>
      <c r="N463" s="8" t="str">
        <f t="shared" si="186"/>
        <v/>
      </c>
      <c r="O463" s="2" t="str">
        <f t="shared" si="187"/>
        <v>-</v>
      </c>
      <c r="P463" s="2" t="str">
        <f t="shared" si="188"/>
        <v>-</v>
      </c>
      <c r="Q463" s="2" t="str">
        <f t="shared" si="189"/>
        <v>-</v>
      </c>
      <c r="R463" s="2" t="str">
        <f t="shared" si="190"/>
        <v>-</v>
      </c>
      <c r="AS463" t="s">
        <v>666</v>
      </c>
      <c r="AT463" t="s">
        <v>2900</v>
      </c>
      <c r="AU463">
        <v>8</v>
      </c>
      <c r="AW463" s="31">
        <v>13</v>
      </c>
      <c r="AX463" s="33">
        <v>91</v>
      </c>
      <c r="AY463" s="36">
        <f t="shared" si="191"/>
        <v>13091</v>
      </c>
      <c r="BA463" s="7" t="s">
        <v>31</v>
      </c>
    </row>
    <row r="464" spans="1:53" hidden="1" outlineLevel="1" x14ac:dyDescent="0.2">
      <c r="A464" t="s">
        <v>1231</v>
      </c>
      <c r="B464" t="s">
        <v>2900</v>
      </c>
      <c r="C464" s="21">
        <v>13706</v>
      </c>
      <c r="F464" s="1">
        <v>5669</v>
      </c>
      <c r="H464" s="21">
        <v>3811</v>
      </c>
      <c r="I464" s="1">
        <v>3670</v>
      </c>
      <c r="J464" s="2" t="str">
        <f t="shared" si="182"/>
        <v/>
      </c>
      <c r="K464" s="2">
        <f t="shared" si="183"/>
        <v>0.64738049038631151</v>
      </c>
      <c r="L464" s="50" t="str">
        <f t="shared" si="184"/>
        <v/>
      </c>
      <c r="M464" s="9" t="str">
        <f t="shared" si="185"/>
        <v/>
      </c>
      <c r="N464" s="8" t="str">
        <f t="shared" si="186"/>
        <v/>
      </c>
      <c r="O464" s="2" t="str">
        <f t="shared" si="187"/>
        <v>-</v>
      </c>
      <c r="P464" s="2" t="str">
        <f t="shared" si="188"/>
        <v>-</v>
      </c>
      <c r="Q464" s="2" t="str">
        <f t="shared" si="189"/>
        <v>-</v>
      </c>
      <c r="R464" s="2" t="str">
        <f t="shared" si="190"/>
        <v>-</v>
      </c>
      <c r="AS464" t="s">
        <v>1231</v>
      </c>
      <c r="AT464" t="s">
        <v>2900</v>
      </c>
      <c r="AU464">
        <v>2</v>
      </c>
      <c r="AW464" s="31">
        <v>13</v>
      </c>
      <c r="AX464" s="33">
        <v>93</v>
      </c>
      <c r="AY464" s="36">
        <f t="shared" si="191"/>
        <v>13093</v>
      </c>
      <c r="BA464" s="7" t="s">
        <v>31</v>
      </c>
    </row>
    <row r="465" spans="1:53" hidden="1" outlineLevel="1" x14ac:dyDescent="0.2">
      <c r="A465" t="s">
        <v>2972</v>
      </c>
      <c r="B465" t="s">
        <v>2900</v>
      </c>
      <c r="C465" s="21">
        <v>91243</v>
      </c>
      <c r="F465" s="1">
        <v>57817</v>
      </c>
      <c r="H465" s="21">
        <v>31537</v>
      </c>
      <c r="I465" s="1">
        <v>31078</v>
      </c>
      <c r="J465" s="2" t="str">
        <f t="shared" si="182"/>
        <v/>
      </c>
      <c r="K465" s="2">
        <f t="shared" si="183"/>
        <v>0.53752356573326188</v>
      </c>
      <c r="L465" s="50" t="str">
        <f t="shared" si="184"/>
        <v/>
      </c>
      <c r="M465" s="9" t="str">
        <f t="shared" si="185"/>
        <v/>
      </c>
      <c r="N465" s="8" t="str">
        <f t="shared" si="186"/>
        <v/>
      </c>
      <c r="O465" s="2" t="str">
        <f t="shared" si="187"/>
        <v>-</v>
      </c>
      <c r="P465" s="2" t="str">
        <f t="shared" si="188"/>
        <v>-</v>
      </c>
      <c r="Q465" s="2" t="str">
        <f t="shared" si="189"/>
        <v>-</v>
      </c>
      <c r="R465" s="2" t="str">
        <f t="shared" si="190"/>
        <v>-</v>
      </c>
      <c r="AS465" t="s">
        <v>2972</v>
      </c>
      <c r="AT465" t="s">
        <v>2900</v>
      </c>
      <c r="AU465">
        <v>2</v>
      </c>
      <c r="AW465" s="31">
        <v>13</v>
      </c>
      <c r="AX465" s="33">
        <v>95</v>
      </c>
      <c r="AY465" s="36">
        <f t="shared" si="191"/>
        <v>13095</v>
      </c>
      <c r="BA465" s="7" t="s">
        <v>31</v>
      </c>
    </row>
    <row r="466" spans="1:53" hidden="1" outlineLevel="1" x14ac:dyDescent="0.2">
      <c r="A466" t="s">
        <v>2675</v>
      </c>
      <c r="B466" t="s">
        <v>2900</v>
      </c>
      <c r="C466" s="21">
        <v>145331</v>
      </c>
      <c r="F466" s="1">
        <v>89305</v>
      </c>
      <c r="H466" s="21">
        <v>55358</v>
      </c>
      <c r="I466" s="1">
        <v>54514</v>
      </c>
      <c r="J466" s="2" t="str">
        <f t="shared" si="182"/>
        <v/>
      </c>
      <c r="K466" s="2">
        <f t="shared" si="183"/>
        <v>0.61042494821118642</v>
      </c>
      <c r="L466" s="50" t="str">
        <f t="shared" si="184"/>
        <v/>
      </c>
      <c r="M466" s="9" t="str">
        <f t="shared" si="185"/>
        <v/>
      </c>
      <c r="N466" s="8" t="str">
        <f t="shared" si="186"/>
        <v/>
      </c>
      <c r="O466" s="2" t="str">
        <f t="shared" si="187"/>
        <v>-</v>
      </c>
      <c r="P466" s="2" t="str">
        <f t="shared" si="188"/>
        <v>-</v>
      </c>
      <c r="Q466" s="2" t="str">
        <f t="shared" si="189"/>
        <v>-</v>
      </c>
      <c r="R466" s="2" t="str">
        <f t="shared" si="190"/>
        <v>-</v>
      </c>
      <c r="AS466" t="s">
        <v>2675</v>
      </c>
      <c r="AT466" t="s">
        <v>2900</v>
      </c>
      <c r="AU466">
        <v>13</v>
      </c>
      <c r="AW466" s="31">
        <v>13</v>
      </c>
      <c r="AX466" s="33">
        <v>97</v>
      </c>
      <c r="AY466" s="36">
        <f t="shared" si="191"/>
        <v>13097</v>
      </c>
      <c r="BA466" s="7" t="s">
        <v>31</v>
      </c>
    </row>
    <row r="467" spans="1:53" hidden="1" outlineLevel="1" x14ac:dyDescent="0.2">
      <c r="A467" t="s">
        <v>1017</v>
      </c>
      <c r="B467" t="s">
        <v>2900</v>
      </c>
      <c r="C467" s="21">
        <v>10247</v>
      </c>
      <c r="F467" s="1">
        <v>6992</v>
      </c>
      <c r="H467" s="21">
        <v>4159</v>
      </c>
      <c r="I467" s="1">
        <v>4092</v>
      </c>
      <c r="J467" s="2" t="str">
        <f t="shared" si="182"/>
        <v/>
      </c>
      <c r="K467" s="2">
        <f t="shared" si="183"/>
        <v>0.58524027459954231</v>
      </c>
      <c r="L467" s="50" t="str">
        <f t="shared" si="184"/>
        <v/>
      </c>
      <c r="M467" s="9" t="str">
        <f t="shared" si="185"/>
        <v/>
      </c>
      <c r="N467" s="8" t="str">
        <f t="shared" si="186"/>
        <v/>
      </c>
      <c r="O467" s="2" t="str">
        <f t="shared" si="187"/>
        <v>-</v>
      </c>
      <c r="P467" s="2" t="str">
        <f t="shared" si="188"/>
        <v>-</v>
      </c>
      <c r="Q467" s="2" t="str">
        <f t="shared" si="189"/>
        <v>-</v>
      </c>
      <c r="R467" s="2" t="str">
        <f t="shared" si="190"/>
        <v>-</v>
      </c>
      <c r="AS467" t="s">
        <v>1017</v>
      </c>
      <c r="AT467" t="s">
        <v>2900</v>
      </c>
      <c r="AU467">
        <v>2</v>
      </c>
      <c r="AW467" s="31">
        <v>13</v>
      </c>
      <c r="AX467" s="33">
        <v>99</v>
      </c>
      <c r="AY467" s="36">
        <f t="shared" si="191"/>
        <v>13099</v>
      </c>
      <c r="BA467" s="7" t="s">
        <v>31</v>
      </c>
    </row>
    <row r="468" spans="1:53" hidden="1" outlineLevel="1" x14ac:dyDescent="0.2">
      <c r="A468" t="s">
        <v>839</v>
      </c>
      <c r="B468" t="s">
        <v>2900</v>
      </c>
      <c r="C468" s="21">
        <v>4000</v>
      </c>
      <c r="F468" s="1">
        <v>1929</v>
      </c>
      <c r="H468" s="21">
        <v>1146</v>
      </c>
      <c r="I468" s="1">
        <v>1123</v>
      </c>
      <c r="J468" s="2" t="str">
        <f t="shared" si="182"/>
        <v/>
      </c>
      <c r="K468" s="2">
        <f t="shared" si="183"/>
        <v>0.58216692586832552</v>
      </c>
      <c r="L468" s="50" t="str">
        <f t="shared" si="184"/>
        <v/>
      </c>
      <c r="M468" s="9" t="str">
        <f t="shared" si="185"/>
        <v/>
      </c>
      <c r="N468" s="8" t="str">
        <f t="shared" si="186"/>
        <v/>
      </c>
      <c r="O468" s="2" t="str">
        <f t="shared" si="187"/>
        <v>-</v>
      </c>
      <c r="P468" s="2" t="str">
        <f t="shared" si="188"/>
        <v>-</v>
      </c>
      <c r="Q468" s="2" t="str">
        <f t="shared" si="189"/>
        <v>-</v>
      </c>
      <c r="R468" s="2" t="str">
        <f t="shared" si="190"/>
        <v>-</v>
      </c>
      <c r="AS468" t="s">
        <v>839</v>
      </c>
      <c r="AT468" t="s">
        <v>2900</v>
      </c>
      <c r="AU468">
        <v>1</v>
      </c>
      <c r="AW468" s="31">
        <v>13</v>
      </c>
      <c r="AX468" s="33">
        <v>101</v>
      </c>
      <c r="AY468" s="36">
        <f t="shared" si="191"/>
        <v>13101</v>
      </c>
      <c r="BA468" s="7" t="s">
        <v>31</v>
      </c>
    </row>
    <row r="469" spans="1:53" hidden="1" outlineLevel="1" x14ac:dyDescent="0.2">
      <c r="A469" t="s">
        <v>716</v>
      </c>
      <c r="B469" t="s">
        <v>2900</v>
      </c>
      <c r="C469" s="21">
        <v>62190</v>
      </c>
      <c r="F469" s="1">
        <v>38132</v>
      </c>
      <c r="H469" s="21">
        <v>23426</v>
      </c>
      <c r="I469" s="1">
        <v>23145</v>
      </c>
      <c r="J469" s="2" t="str">
        <f t="shared" si="182"/>
        <v/>
      </c>
      <c r="K469" s="2">
        <f t="shared" si="183"/>
        <v>0.60697052344487568</v>
      </c>
      <c r="L469" s="50" t="str">
        <f t="shared" si="184"/>
        <v/>
      </c>
      <c r="M469" s="9" t="str">
        <f t="shared" si="185"/>
        <v/>
      </c>
      <c r="N469" s="8" t="str">
        <f t="shared" si="186"/>
        <v/>
      </c>
      <c r="O469" s="2" t="str">
        <f t="shared" si="187"/>
        <v>-</v>
      </c>
      <c r="P469" s="2" t="str">
        <f t="shared" si="188"/>
        <v>-</v>
      </c>
      <c r="Q469" s="2" t="str">
        <f t="shared" si="189"/>
        <v>-</v>
      </c>
      <c r="R469" s="2" t="str">
        <f t="shared" si="190"/>
        <v>-</v>
      </c>
      <c r="AS469" t="s">
        <v>716</v>
      </c>
      <c r="AT469" t="s">
        <v>2900</v>
      </c>
      <c r="AU469">
        <v>0</v>
      </c>
      <c r="AW469" s="31">
        <v>13</v>
      </c>
      <c r="AX469" s="33">
        <v>103</v>
      </c>
      <c r="AY469" s="36">
        <f t="shared" si="191"/>
        <v>13103</v>
      </c>
      <c r="BA469" s="7" t="s">
        <v>31</v>
      </c>
    </row>
    <row r="470" spans="1:53" hidden="1" outlineLevel="1" x14ac:dyDescent="0.2">
      <c r="A470" t="s">
        <v>2261</v>
      </c>
      <c r="B470" t="s">
        <v>2900</v>
      </c>
      <c r="C470" s="21">
        <v>19120</v>
      </c>
      <c r="F470" s="1">
        <v>11123</v>
      </c>
      <c r="H470" s="21">
        <v>7418</v>
      </c>
      <c r="I470" s="1">
        <v>7262</v>
      </c>
      <c r="J470" s="2" t="str">
        <f t="shared" si="182"/>
        <v/>
      </c>
      <c r="K470" s="2">
        <f t="shared" si="183"/>
        <v>0.6528814168839342</v>
      </c>
      <c r="L470" s="50" t="str">
        <f t="shared" si="184"/>
        <v/>
      </c>
      <c r="M470" s="9" t="str">
        <f t="shared" si="185"/>
        <v/>
      </c>
      <c r="N470" s="8" t="str">
        <f t="shared" si="186"/>
        <v/>
      </c>
      <c r="O470" s="2" t="str">
        <f t="shared" si="187"/>
        <v>-</v>
      </c>
      <c r="P470" s="2" t="str">
        <f t="shared" si="188"/>
        <v>-</v>
      </c>
      <c r="Q470" s="2" t="str">
        <f t="shared" si="189"/>
        <v>-</v>
      </c>
      <c r="R470" s="2" t="str">
        <f t="shared" si="190"/>
        <v>-</v>
      </c>
      <c r="AS470" t="s">
        <v>2261</v>
      </c>
      <c r="AT470" t="s">
        <v>2900</v>
      </c>
      <c r="AU470">
        <v>9</v>
      </c>
      <c r="AW470" s="31">
        <v>13</v>
      </c>
      <c r="AX470" s="33">
        <v>105</v>
      </c>
      <c r="AY470" s="36">
        <f t="shared" si="191"/>
        <v>13105</v>
      </c>
      <c r="BA470" s="7" t="s">
        <v>31</v>
      </c>
    </row>
    <row r="471" spans="1:53" hidden="1" outlineLevel="1" x14ac:dyDescent="0.2">
      <c r="A471" t="s">
        <v>484</v>
      </c>
      <c r="B471" t="s">
        <v>2900</v>
      </c>
      <c r="C471" s="21">
        <v>22612</v>
      </c>
      <c r="F471" s="1">
        <v>12343</v>
      </c>
      <c r="H471" s="21">
        <v>7751</v>
      </c>
      <c r="I471" s="1">
        <v>7571</v>
      </c>
      <c r="J471" s="2" t="str">
        <f t="shared" si="182"/>
        <v/>
      </c>
      <c r="K471" s="2">
        <f t="shared" si="183"/>
        <v>0.61338410435064405</v>
      </c>
      <c r="L471" s="50" t="str">
        <f t="shared" si="184"/>
        <v/>
      </c>
      <c r="M471" s="9" t="str">
        <f t="shared" si="185"/>
        <v/>
      </c>
      <c r="N471" s="8" t="str">
        <f t="shared" si="186"/>
        <v/>
      </c>
      <c r="O471" s="2" t="str">
        <f t="shared" si="187"/>
        <v>-</v>
      </c>
      <c r="P471" s="2" t="str">
        <f t="shared" si="188"/>
        <v>-</v>
      </c>
      <c r="Q471" s="2" t="str">
        <f t="shared" si="189"/>
        <v>-</v>
      </c>
      <c r="R471" s="2" t="str">
        <f t="shared" si="190"/>
        <v>-</v>
      </c>
      <c r="AS471" t="s">
        <v>484</v>
      </c>
      <c r="AT471" t="s">
        <v>2900</v>
      </c>
      <c r="AU471">
        <v>12</v>
      </c>
      <c r="AW471" s="31">
        <v>13</v>
      </c>
      <c r="AX471" s="33">
        <v>107</v>
      </c>
      <c r="AY471" s="36">
        <f t="shared" si="191"/>
        <v>13107</v>
      </c>
      <c r="BA471" s="7" t="s">
        <v>31</v>
      </c>
    </row>
    <row r="472" spans="1:53" hidden="1" outlineLevel="1" x14ac:dyDescent="0.2">
      <c r="A472" t="s">
        <v>2940</v>
      </c>
      <c r="B472" t="s">
        <v>2900</v>
      </c>
      <c r="C472" s="21">
        <v>10721</v>
      </c>
      <c r="F472" s="1">
        <v>5569</v>
      </c>
      <c r="H472" s="21">
        <v>3461</v>
      </c>
      <c r="I472" s="1">
        <v>3383</v>
      </c>
      <c r="J472" s="2" t="str">
        <f t="shared" si="182"/>
        <v/>
      </c>
      <c r="K472" s="2">
        <f t="shared" si="183"/>
        <v>0.60746992278685585</v>
      </c>
      <c r="L472" s="50" t="str">
        <f t="shared" si="184"/>
        <v/>
      </c>
      <c r="M472" s="9" t="str">
        <f t="shared" si="185"/>
        <v/>
      </c>
      <c r="N472" s="8" t="str">
        <f t="shared" si="186"/>
        <v/>
      </c>
      <c r="O472" s="2" t="str">
        <f t="shared" si="187"/>
        <v>-</v>
      </c>
      <c r="P472" s="2" t="str">
        <f t="shared" si="188"/>
        <v>-</v>
      </c>
      <c r="Q472" s="2" t="str">
        <f t="shared" si="189"/>
        <v>-</v>
      </c>
      <c r="R472" s="2" t="str">
        <f t="shared" si="190"/>
        <v>-</v>
      </c>
      <c r="AS472" t="s">
        <v>2940</v>
      </c>
      <c r="AT472" t="s">
        <v>2900</v>
      </c>
      <c r="AU472">
        <v>12</v>
      </c>
      <c r="AW472" s="31">
        <v>13</v>
      </c>
      <c r="AX472" s="33">
        <v>109</v>
      </c>
      <c r="AY472" s="36">
        <f t="shared" si="191"/>
        <v>13109</v>
      </c>
      <c r="BA472" s="7" t="s">
        <v>31</v>
      </c>
    </row>
    <row r="473" spans="1:53" hidden="1" outlineLevel="1" x14ac:dyDescent="0.2">
      <c r="A473" t="s">
        <v>2787</v>
      </c>
      <c r="B473" t="s">
        <v>2900</v>
      </c>
      <c r="C473" s="21">
        <v>25964</v>
      </c>
      <c r="F473" s="1">
        <v>17200</v>
      </c>
      <c r="H473" s="21">
        <v>11250</v>
      </c>
      <c r="I473" s="1">
        <v>11045</v>
      </c>
      <c r="J473" s="2" t="str">
        <f t="shared" si="182"/>
        <v/>
      </c>
      <c r="K473" s="2">
        <f t="shared" si="183"/>
        <v>0.64215116279069773</v>
      </c>
      <c r="L473" s="50" t="str">
        <f t="shared" si="184"/>
        <v/>
      </c>
      <c r="M473" s="9" t="str">
        <f t="shared" si="185"/>
        <v/>
      </c>
      <c r="N473" s="8" t="str">
        <f t="shared" si="186"/>
        <v/>
      </c>
      <c r="O473" s="2" t="str">
        <f t="shared" si="187"/>
        <v>-</v>
      </c>
      <c r="P473" s="2" t="str">
        <f t="shared" si="188"/>
        <v>-</v>
      </c>
      <c r="Q473" s="2" t="str">
        <f t="shared" si="189"/>
        <v>-</v>
      </c>
      <c r="R473" s="2" t="str">
        <f t="shared" si="190"/>
        <v>-</v>
      </c>
      <c r="AS473" t="s">
        <v>2787</v>
      </c>
      <c r="AT473" t="s">
        <v>2900</v>
      </c>
      <c r="AU473">
        <v>9</v>
      </c>
      <c r="AW473" s="31">
        <v>13</v>
      </c>
      <c r="AX473" s="33">
        <v>111</v>
      </c>
      <c r="AY473" s="36">
        <f t="shared" si="191"/>
        <v>13111</v>
      </c>
      <c r="BA473" s="7" t="s">
        <v>31</v>
      </c>
    </row>
    <row r="474" spans="1:53" hidden="1" outlineLevel="1" x14ac:dyDescent="0.2">
      <c r="A474" t="s">
        <v>2163</v>
      </c>
      <c r="B474" t="s">
        <v>2900</v>
      </c>
      <c r="C474" s="21">
        <v>113459</v>
      </c>
      <c r="F474" s="1">
        <v>83763</v>
      </c>
      <c r="H474" s="21">
        <v>58118</v>
      </c>
      <c r="I474" s="1">
        <v>57072</v>
      </c>
      <c r="J474" s="2" t="str">
        <f t="shared" si="182"/>
        <v/>
      </c>
      <c r="K474" s="2">
        <f t="shared" si="183"/>
        <v>0.68135095447870775</v>
      </c>
      <c r="L474" s="50" t="str">
        <f t="shared" si="184"/>
        <v/>
      </c>
      <c r="M474" s="9" t="str">
        <f t="shared" si="185"/>
        <v/>
      </c>
      <c r="N474" s="8" t="str">
        <f t="shared" si="186"/>
        <v/>
      </c>
      <c r="O474" s="2" t="str">
        <f t="shared" si="187"/>
        <v>-</v>
      </c>
      <c r="P474" s="2" t="str">
        <f t="shared" si="188"/>
        <v>-</v>
      </c>
      <c r="Q474" s="2" t="str">
        <f t="shared" si="189"/>
        <v>-</v>
      </c>
      <c r="R474" s="2" t="str">
        <f t="shared" si="190"/>
        <v>-</v>
      </c>
      <c r="AS474" t="s">
        <v>2163</v>
      </c>
      <c r="AT474" t="s">
        <v>2900</v>
      </c>
      <c r="AU474">
        <v>0</v>
      </c>
      <c r="AW474" s="31">
        <v>13</v>
      </c>
      <c r="AX474" s="33">
        <v>113</v>
      </c>
      <c r="AY474" s="36">
        <f t="shared" si="191"/>
        <v>13113</v>
      </c>
      <c r="BA474" s="7" t="s">
        <v>31</v>
      </c>
    </row>
    <row r="475" spans="1:53" hidden="1" outlineLevel="1" x14ac:dyDescent="0.2">
      <c r="A475" t="s">
        <v>202</v>
      </c>
      <c r="B475" t="s">
        <v>2900</v>
      </c>
      <c r="C475" s="21">
        <v>97927</v>
      </c>
      <c r="F475" s="1">
        <v>52469</v>
      </c>
      <c r="H475" s="21">
        <v>30440</v>
      </c>
      <c r="I475" s="1">
        <v>29769</v>
      </c>
      <c r="J475" s="2" t="str">
        <f t="shared" si="182"/>
        <v/>
      </c>
      <c r="K475" s="2">
        <f t="shared" si="183"/>
        <v>0.56736358611751703</v>
      </c>
      <c r="L475" s="50" t="str">
        <f t="shared" si="184"/>
        <v/>
      </c>
      <c r="M475" s="9" t="str">
        <f t="shared" si="185"/>
        <v/>
      </c>
      <c r="N475" s="8" t="str">
        <f t="shared" si="186"/>
        <v/>
      </c>
      <c r="O475" s="2" t="str">
        <f t="shared" si="187"/>
        <v>-</v>
      </c>
      <c r="P475" s="2" t="str">
        <f t="shared" si="188"/>
        <v>-</v>
      </c>
      <c r="Q475" s="2" t="str">
        <f t="shared" si="189"/>
        <v>-</v>
      </c>
      <c r="R475" s="2" t="str">
        <f t="shared" si="190"/>
        <v>-</v>
      </c>
      <c r="AS475" t="s">
        <v>202</v>
      </c>
      <c r="AT475" t="s">
        <v>2900</v>
      </c>
      <c r="AU475">
        <v>14</v>
      </c>
      <c r="AW475" s="31">
        <v>13</v>
      </c>
      <c r="AX475" s="33">
        <v>115</v>
      </c>
      <c r="AY475" s="36">
        <f t="shared" si="191"/>
        <v>13115</v>
      </c>
      <c r="BA475" s="7" t="s">
        <v>31</v>
      </c>
    </row>
    <row r="476" spans="1:53" hidden="1" outlineLevel="1" x14ac:dyDescent="0.2">
      <c r="A476" t="s">
        <v>203</v>
      </c>
      <c r="B476" t="s">
        <v>2900</v>
      </c>
      <c r="C476" s="21">
        <v>236612</v>
      </c>
      <c r="F476" s="1">
        <v>143680</v>
      </c>
      <c r="H476" s="21">
        <v>93526</v>
      </c>
      <c r="I476" s="1">
        <v>92373</v>
      </c>
      <c r="J476" s="2" t="str">
        <f t="shared" si="182"/>
        <v/>
      </c>
      <c r="K476" s="2">
        <f t="shared" si="183"/>
        <v>0.64290785077951007</v>
      </c>
      <c r="L476" s="50" t="str">
        <f t="shared" si="184"/>
        <v/>
      </c>
      <c r="M476" s="9" t="str">
        <f t="shared" si="185"/>
        <v/>
      </c>
      <c r="N476" s="8" t="str">
        <f t="shared" si="186"/>
        <v/>
      </c>
      <c r="O476" s="2" t="str">
        <f t="shared" si="187"/>
        <v>-</v>
      </c>
      <c r="P476" s="2" t="str">
        <f t="shared" si="188"/>
        <v>-</v>
      </c>
      <c r="Q476" s="2" t="str">
        <f t="shared" si="189"/>
        <v>-</v>
      </c>
      <c r="R476" s="2" t="str">
        <f t="shared" si="190"/>
        <v>-</v>
      </c>
      <c r="AS476" t="s">
        <v>203</v>
      </c>
      <c r="AT476" t="s">
        <v>2900</v>
      </c>
      <c r="AU476">
        <v>0</v>
      </c>
      <c r="AW476" s="31">
        <v>13</v>
      </c>
      <c r="AX476" s="33">
        <v>117</v>
      </c>
      <c r="AY476" s="36">
        <f t="shared" si="191"/>
        <v>13117</v>
      </c>
      <c r="BA476" s="7" t="s">
        <v>31</v>
      </c>
    </row>
    <row r="477" spans="1:53" hidden="1" outlineLevel="1" x14ac:dyDescent="0.2">
      <c r="A477" t="s">
        <v>2023</v>
      </c>
      <c r="B477" t="s">
        <v>2900</v>
      </c>
      <c r="C477" s="21">
        <v>23023</v>
      </c>
      <c r="F477" s="1">
        <v>13069</v>
      </c>
      <c r="H477" s="21">
        <v>8171</v>
      </c>
      <c r="I477" s="1">
        <v>8046</v>
      </c>
      <c r="J477" s="2" t="str">
        <f t="shared" si="182"/>
        <v/>
      </c>
      <c r="K477" s="2">
        <f t="shared" si="183"/>
        <v>0.61565536766393758</v>
      </c>
      <c r="L477" s="50" t="str">
        <f t="shared" si="184"/>
        <v/>
      </c>
      <c r="M477" s="9" t="str">
        <f t="shared" si="185"/>
        <v/>
      </c>
      <c r="N477" s="8" t="str">
        <f t="shared" si="186"/>
        <v/>
      </c>
      <c r="O477" s="2" t="str">
        <f t="shared" si="187"/>
        <v>-</v>
      </c>
      <c r="P477" s="2" t="str">
        <f t="shared" si="188"/>
        <v>-</v>
      </c>
      <c r="Q477" s="2" t="str">
        <f t="shared" si="189"/>
        <v>-</v>
      </c>
      <c r="R477" s="2" t="str">
        <f t="shared" si="190"/>
        <v>-</v>
      </c>
      <c r="AS477" t="s">
        <v>2023</v>
      </c>
      <c r="AT477" t="s">
        <v>2900</v>
      </c>
      <c r="AU477">
        <v>9</v>
      </c>
      <c r="AW477" s="31">
        <v>13</v>
      </c>
      <c r="AX477" s="33">
        <v>119</v>
      </c>
      <c r="AY477" s="36">
        <f t="shared" si="191"/>
        <v>13119</v>
      </c>
      <c r="BA477" s="7" t="s">
        <v>31</v>
      </c>
    </row>
    <row r="478" spans="1:53" hidden="1" outlineLevel="1" x14ac:dyDescent="0.2">
      <c r="A478" t="s">
        <v>371</v>
      </c>
      <c r="B478" t="s">
        <v>2900</v>
      </c>
      <c r="C478" s="21">
        <v>1050114</v>
      </c>
      <c r="F478" s="1">
        <v>703177</v>
      </c>
      <c r="H478" s="21">
        <v>425139</v>
      </c>
      <c r="I478" s="1">
        <v>400972</v>
      </c>
      <c r="J478" s="2" t="str">
        <f t="shared" si="182"/>
        <v/>
      </c>
      <c r="K478" s="2">
        <f t="shared" si="183"/>
        <v>0.57022911727772663</v>
      </c>
      <c r="L478" s="50" t="str">
        <f t="shared" si="184"/>
        <v/>
      </c>
      <c r="M478" s="9" t="str">
        <f t="shared" si="185"/>
        <v/>
      </c>
      <c r="N478" s="8" t="str">
        <f t="shared" si="186"/>
        <v/>
      </c>
      <c r="O478" s="2" t="str">
        <f t="shared" si="187"/>
        <v>-</v>
      </c>
      <c r="P478" s="2" t="str">
        <f t="shared" si="188"/>
        <v>-</v>
      </c>
      <c r="Q478" s="2" t="str">
        <f t="shared" si="189"/>
        <v>-</v>
      </c>
      <c r="R478" s="2" t="str">
        <f t="shared" si="190"/>
        <v>-</v>
      </c>
      <c r="AS478" t="s">
        <v>371</v>
      </c>
      <c r="AT478" t="s">
        <v>2900</v>
      </c>
      <c r="AU478">
        <v>0</v>
      </c>
      <c r="AW478" s="31">
        <v>13</v>
      </c>
      <c r="AX478" s="33">
        <v>121</v>
      </c>
      <c r="AY478" s="36">
        <f t="shared" si="191"/>
        <v>13121</v>
      </c>
      <c r="BA478" s="7" t="s">
        <v>31</v>
      </c>
    </row>
    <row r="479" spans="1:53" hidden="1" outlineLevel="1" x14ac:dyDescent="0.2">
      <c r="A479" t="s">
        <v>246</v>
      </c>
      <c r="B479" t="s">
        <v>2900</v>
      </c>
      <c r="C479" s="21">
        <v>30816</v>
      </c>
      <c r="F479" s="1">
        <v>19069</v>
      </c>
      <c r="H479" s="21">
        <v>12554</v>
      </c>
      <c r="I479" s="1">
        <v>12323</v>
      </c>
      <c r="J479" s="2" t="str">
        <f t="shared" si="182"/>
        <v/>
      </c>
      <c r="K479" s="2">
        <f t="shared" si="183"/>
        <v>0.6462321044627406</v>
      </c>
      <c r="L479" s="50" t="str">
        <f t="shared" si="184"/>
        <v/>
      </c>
      <c r="M479" s="9" t="str">
        <f t="shared" si="185"/>
        <v/>
      </c>
      <c r="N479" s="8" t="str">
        <f t="shared" si="186"/>
        <v/>
      </c>
      <c r="O479" s="2" t="str">
        <f t="shared" si="187"/>
        <v>-</v>
      </c>
      <c r="P479" s="2" t="str">
        <f t="shared" si="188"/>
        <v>-</v>
      </c>
      <c r="Q479" s="2" t="str">
        <f t="shared" si="189"/>
        <v>-</v>
      </c>
      <c r="R479" s="2" t="str">
        <f t="shared" si="190"/>
        <v>-</v>
      </c>
      <c r="AS479" t="s">
        <v>246</v>
      </c>
      <c r="AT479" t="s">
        <v>2900</v>
      </c>
      <c r="AU479">
        <v>9</v>
      </c>
      <c r="AW479" s="31">
        <v>13</v>
      </c>
      <c r="AX479" s="33">
        <v>123</v>
      </c>
      <c r="AY479" s="36">
        <f t="shared" si="191"/>
        <v>13123</v>
      </c>
      <c r="BA479" s="7" t="s">
        <v>31</v>
      </c>
    </row>
    <row r="480" spans="1:53" hidden="1" outlineLevel="1" x14ac:dyDescent="0.2">
      <c r="A480" t="s">
        <v>170</v>
      </c>
      <c r="B480" t="s">
        <v>2900</v>
      </c>
      <c r="C480" s="21">
        <v>2995</v>
      </c>
      <c r="F480" s="1">
        <v>1837</v>
      </c>
      <c r="H480" s="21">
        <v>1304</v>
      </c>
      <c r="I480" s="1">
        <v>1255</v>
      </c>
      <c r="J480" s="2" t="str">
        <f t="shared" si="182"/>
        <v/>
      </c>
      <c r="K480" s="2">
        <f t="shared" si="183"/>
        <v>0.68317909635274909</v>
      </c>
      <c r="L480" s="50" t="str">
        <f t="shared" si="184"/>
        <v/>
      </c>
      <c r="M480" s="9" t="str">
        <f t="shared" si="185"/>
        <v/>
      </c>
      <c r="N480" s="8" t="str">
        <f t="shared" si="186"/>
        <v/>
      </c>
      <c r="O480" s="2" t="str">
        <f t="shared" si="187"/>
        <v>-</v>
      </c>
      <c r="P480" s="2" t="str">
        <f t="shared" si="188"/>
        <v>-</v>
      </c>
      <c r="Q480" s="2" t="str">
        <f t="shared" si="189"/>
        <v>-</v>
      </c>
      <c r="R480" s="2" t="str">
        <f t="shared" si="190"/>
        <v>-</v>
      </c>
      <c r="AS480" t="s">
        <v>170</v>
      </c>
      <c r="AT480" t="s">
        <v>2900</v>
      </c>
      <c r="AU480">
        <v>10</v>
      </c>
      <c r="AW480" s="31">
        <v>13</v>
      </c>
      <c r="AX480" s="33">
        <v>125</v>
      </c>
      <c r="AY480" s="36">
        <f t="shared" si="191"/>
        <v>13125</v>
      </c>
      <c r="BA480" s="7" t="s">
        <v>31</v>
      </c>
    </row>
    <row r="481" spans="1:53" hidden="1" outlineLevel="1" x14ac:dyDescent="0.2">
      <c r="A481" t="s">
        <v>1971</v>
      </c>
      <c r="B481" t="s">
        <v>2900</v>
      </c>
      <c r="C481" s="21">
        <v>85219</v>
      </c>
      <c r="F481" s="1">
        <v>54274</v>
      </c>
      <c r="H481" s="21">
        <v>32767</v>
      </c>
      <c r="I481" s="1">
        <v>32275</v>
      </c>
      <c r="J481" s="2" t="str">
        <f t="shared" si="182"/>
        <v/>
      </c>
      <c r="K481" s="2">
        <f t="shared" si="183"/>
        <v>0.59466779673508496</v>
      </c>
      <c r="L481" s="50" t="str">
        <f t="shared" si="184"/>
        <v/>
      </c>
      <c r="M481" s="9" t="str">
        <f t="shared" si="185"/>
        <v/>
      </c>
      <c r="N481" s="8" t="str">
        <f t="shared" si="186"/>
        <v/>
      </c>
      <c r="O481" s="2" t="str">
        <f t="shared" si="187"/>
        <v>-</v>
      </c>
      <c r="P481" s="2" t="str">
        <f t="shared" si="188"/>
        <v>-</v>
      </c>
      <c r="Q481" s="2" t="str">
        <f t="shared" si="189"/>
        <v>-</v>
      </c>
      <c r="R481" s="2" t="str">
        <f t="shared" si="190"/>
        <v>-</v>
      </c>
      <c r="AS481" t="s">
        <v>1971</v>
      </c>
      <c r="AT481" t="s">
        <v>2900</v>
      </c>
      <c r="AU481">
        <v>1</v>
      </c>
      <c r="AW481" s="31">
        <v>13</v>
      </c>
      <c r="AX481" s="33">
        <v>127</v>
      </c>
      <c r="AY481" s="36">
        <f t="shared" si="191"/>
        <v>13127</v>
      </c>
      <c r="BA481" s="7" t="s">
        <v>31</v>
      </c>
    </row>
    <row r="482" spans="1:53" hidden="1" outlineLevel="1" x14ac:dyDescent="0.2">
      <c r="A482" t="s">
        <v>2617</v>
      </c>
      <c r="B482" t="s">
        <v>2900</v>
      </c>
      <c r="C482" s="21">
        <v>57685</v>
      </c>
      <c r="F482" s="1">
        <v>30086</v>
      </c>
      <c r="H482" s="21">
        <v>17858</v>
      </c>
      <c r="I482" s="1">
        <v>17441</v>
      </c>
      <c r="J482" s="2" t="str">
        <f t="shared" si="182"/>
        <v/>
      </c>
      <c r="K482" s="2">
        <f t="shared" si="183"/>
        <v>0.57970484610782425</v>
      </c>
      <c r="L482" s="50" t="str">
        <f t="shared" si="184"/>
        <v/>
      </c>
      <c r="M482" s="9" t="str">
        <f t="shared" si="185"/>
        <v/>
      </c>
      <c r="N482" s="8" t="str">
        <f t="shared" si="186"/>
        <v/>
      </c>
      <c r="O482" s="2" t="str">
        <f t="shared" si="187"/>
        <v>-</v>
      </c>
      <c r="P482" s="2" t="str">
        <f t="shared" si="188"/>
        <v>-</v>
      </c>
      <c r="Q482" s="2" t="str">
        <f t="shared" si="189"/>
        <v>-</v>
      </c>
      <c r="R482" s="2" t="str">
        <f t="shared" si="190"/>
        <v>-</v>
      </c>
      <c r="AS482" t="s">
        <v>2617</v>
      </c>
      <c r="AT482" t="s">
        <v>2900</v>
      </c>
      <c r="AU482">
        <v>14</v>
      </c>
      <c r="AW482" s="31">
        <v>13</v>
      </c>
      <c r="AX482" s="33">
        <v>129</v>
      </c>
      <c r="AY482" s="36">
        <f t="shared" si="191"/>
        <v>13129</v>
      </c>
      <c r="BA482" s="7" t="s">
        <v>31</v>
      </c>
    </row>
    <row r="483" spans="1:53" hidden="1" outlineLevel="1" x14ac:dyDescent="0.2">
      <c r="A483" t="s">
        <v>2179</v>
      </c>
      <c r="B483" t="s">
        <v>2900</v>
      </c>
      <c r="C483" s="21">
        <v>24748</v>
      </c>
      <c r="F483" s="1">
        <v>13546</v>
      </c>
      <c r="H483" s="21">
        <v>8398</v>
      </c>
      <c r="I483" s="1">
        <v>8284</v>
      </c>
      <c r="J483" s="2" t="str">
        <f t="shared" ref="J483:J514" si="192">IF(D483&gt;0,I483/D483,"")</f>
        <v/>
      </c>
      <c r="K483" s="2">
        <f t="shared" ref="K483:K514" si="193">IF(F483&gt;0,I483/F483,"")</f>
        <v>0.61154584379152521</v>
      </c>
      <c r="L483" s="50" t="str">
        <f t="shared" ref="L483:L514" si="194">IF(S483&gt;0,RANK(S483,$S483:$AP483),"")</f>
        <v/>
      </c>
      <c r="M483" s="9" t="str">
        <f t="shared" ref="M483:M514" si="195">IF(T483&gt;0,RANK(T483,$S483:$AP483),"")</f>
        <v/>
      </c>
      <c r="N483" s="8" t="str">
        <f t="shared" ref="N483:N514" si="196">IF(U483&gt;0,RANK(U483,$S483:$AP483),"")</f>
        <v/>
      </c>
      <c r="O483" s="2" t="str">
        <f t="shared" ref="O483:O514" si="197">IF(SUM($S483:$AO483)=0,"-",S483/SUM($S483:$AO483))</f>
        <v>-</v>
      </c>
      <c r="P483" s="2" t="str">
        <f t="shared" ref="P483:P514" si="198">IF(SUM($S483:$AO483)=0,"-",T483/SUM($S483:$AO483))</f>
        <v>-</v>
      </c>
      <c r="Q483" s="2" t="str">
        <f t="shared" ref="Q483:Q514" si="199">IF(SUM($S483:$AO483)=0,"-",U483/SUM($S483:$AO483))</f>
        <v>-</v>
      </c>
      <c r="R483" s="2" t="str">
        <f t="shared" ref="R483:R514" si="200">IF(SUM($S483:$AO483)=0,"-",(1-O483-P483-Q483))</f>
        <v>-</v>
      </c>
      <c r="AS483" t="s">
        <v>2179</v>
      </c>
      <c r="AT483" t="s">
        <v>2900</v>
      </c>
      <c r="AU483">
        <v>2</v>
      </c>
      <c r="AW483" s="31">
        <v>13</v>
      </c>
      <c r="AX483" s="33">
        <v>131</v>
      </c>
      <c r="AY483" s="36">
        <f t="shared" ref="AY483:AY514" si="201">1000*AW483+AX483</f>
        <v>13131</v>
      </c>
      <c r="BA483" s="7" t="s">
        <v>31</v>
      </c>
    </row>
    <row r="484" spans="1:53" hidden="1" outlineLevel="1" x14ac:dyDescent="0.2">
      <c r="A484" t="s">
        <v>174</v>
      </c>
      <c r="B484" t="s">
        <v>2900</v>
      </c>
      <c r="C484" s="21">
        <v>17698</v>
      </c>
      <c r="F484" s="1">
        <v>12081</v>
      </c>
      <c r="H484" s="21">
        <v>9025</v>
      </c>
      <c r="I484" s="1">
        <v>8914</v>
      </c>
      <c r="J484" s="2" t="str">
        <f t="shared" si="192"/>
        <v/>
      </c>
      <c r="K484" s="2">
        <f t="shared" si="193"/>
        <v>0.73785282675275221</v>
      </c>
      <c r="L484" s="50" t="str">
        <f t="shared" si="194"/>
        <v/>
      </c>
      <c r="M484" s="9" t="str">
        <f t="shared" si="195"/>
        <v/>
      </c>
      <c r="N484" s="8" t="str">
        <f t="shared" si="196"/>
        <v/>
      </c>
      <c r="O484" s="2" t="str">
        <f t="shared" si="197"/>
        <v>-</v>
      </c>
      <c r="P484" s="2" t="str">
        <f t="shared" si="198"/>
        <v>-</v>
      </c>
      <c r="Q484" s="2" t="str">
        <f t="shared" si="199"/>
        <v>-</v>
      </c>
      <c r="R484" s="2" t="str">
        <f t="shared" si="200"/>
        <v>-</v>
      </c>
      <c r="AS484" t="s">
        <v>174</v>
      </c>
      <c r="AT484" t="s">
        <v>2900</v>
      </c>
      <c r="AU484">
        <v>10</v>
      </c>
      <c r="AW484" s="31">
        <v>13</v>
      </c>
      <c r="AX484" s="33">
        <v>133</v>
      </c>
      <c r="AY484" s="36">
        <f t="shared" si="201"/>
        <v>13133</v>
      </c>
      <c r="BA484" s="7" t="s">
        <v>31</v>
      </c>
    </row>
    <row r="485" spans="1:53" hidden="1" outlineLevel="1" x14ac:dyDescent="0.2">
      <c r="A485" t="s">
        <v>2020</v>
      </c>
      <c r="B485" t="s">
        <v>2900</v>
      </c>
      <c r="C485" s="21">
        <v>927781</v>
      </c>
      <c r="F485" s="1">
        <v>525568</v>
      </c>
      <c r="H485" s="21">
        <v>315815</v>
      </c>
      <c r="I485" s="1">
        <v>310966</v>
      </c>
      <c r="J485" s="2" t="str">
        <f t="shared" si="192"/>
        <v/>
      </c>
      <c r="K485" s="2">
        <f t="shared" si="193"/>
        <v>0.59167605333658058</v>
      </c>
      <c r="L485" s="50" t="str">
        <f t="shared" si="194"/>
        <v/>
      </c>
      <c r="M485" s="9" t="str">
        <f t="shared" si="195"/>
        <v/>
      </c>
      <c r="N485" s="8" t="str">
        <f t="shared" si="196"/>
        <v/>
      </c>
      <c r="O485" s="2" t="str">
        <f t="shared" si="197"/>
        <v>-</v>
      </c>
      <c r="P485" s="2" t="str">
        <f t="shared" si="198"/>
        <v>-</v>
      </c>
      <c r="Q485" s="2" t="str">
        <f t="shared" si="199"/>
        <v>-</v>
      </c>
      <c r="R485" s="2" t="str">
        <f t="shared" si="200"/>
        <v>-</v>
      </c>
      <c r="AS485" t="s">
        <v>2020</v>
      </c>
      <c r="AT485" t="s">
        <v>2900</v>
      </c>
      <c r="AU485">
        <v>0</v>
      </c>
      <c r="AW485" s="31">
        <v>13</v>
      </c>
      <c r="AX485" s="33">
        <v>135</v>
      </c>
      <c r="AY485" s="36">
        <f t="shared" si="201"/>
        <v>13135</v>
      </c>
      <c r="BA485" s="7" t="s">
        <v>31</v>
      </c>
    </row>
    <row r="486" spans="1:53" hidden="1" outlineLevel="1" x14ac:dyDescent="0.2">
      <c r="A486" t="s">
        <v>372</v>
      </c>
      <c r="B486" t="s">
        <v>2900</v>
      </c>
      <c r="C486" s="21">
        <v>45388</v>
      </c>
      <c r="F486" s="1">
        <v>24707</v>
      </c>
      <c r="H486" s="21">
        <v>15540</v>
      </c>
      <c r="I486" s="1">
        <v>15259</v>
      </c>
      <c r="J486" s="2" t="str">
        <f t="shared" si="192"/>
        <v/>
      </c>
      <c r="K486" s="2">
        <f t="shared" si="193"/>
        <v>0.61759825150766989</v>
      </c>
      <c r="L486" s="50" t="str">
        <f t="shared" si="194"/>
        <v/>
      </c>
      <c r="M486" s="9" t="str">
        <f t="shared" si="195"/>
        <v/>
      </c>
      <c r="N486" s="8" t="str">
        <f t="shared" si="196"/>
        <v/>
      </c>
      <c r="O486" s="2" t="str">
        <f t="shared" si="197"/>
        <v>-</v>
      </c>
      <c r="P486" s="2" t="str">
        <f t="shared" si="198"/>
        <v>-</v>
      </c>
      <c r="Q486" s="2" t="str">
        <f t="shared" si="199"/>
        <v>-</v>
      </c>
      <c r="R486" s="2" t="str">
        <f t="shared" si="200"/>
        <v>-</v>
      </c>
      <c r="AS486" t="s">
        <v>372</v>
      </c>
      <c r="AT486" t="s">
        <v>2900</v>
      </c>
      <c r="AU486">
        <v>9</v>
      </c>
      <c r="AW486" s="31">
        <v>13</v>
      </c>
      <c r="AX486" s="33">
        <v>137</v>
      </c>
      <c r="AY486" s="36">
        <f t="shared" si="201"/>
        <v>13137</v>
      </c>
      <c r="BA486" s="7" t="s">
        <v>31</v>
      </c>
    </row>
    <row r="487" spans="1:53" hidden="1" outlineLevel="1" x14ac:dyDescent="0.2">
      <c r="A487" t="s">
        <v>2036</v>
      </c>
      <c r="B487" t="s">
        <v>2900</v>
      </c>
      <c r="C487" s="21">
        <v>202148</v>
      </c>
      <c r="F487" s="1">
        <v>114817</v>
      </c>
      <c r="H487" s="21">
        <v>67582</v>
      </c>
      <c r="I487" s="1">
        <v>66421</v>
      </c>
      <c r="J487" s="2" t="str">
        <f t="shared" si="192"/>
        <v/>
      </c>
      <c r="K487" s="2">
        <f t="shared" si="193"/>
        <v>0.57849447381485319</v>
      </c>
      <c r="L487" s="50" t="str">
        <f t="shared" si="194"/>
        <v/>
      </c>
      <c r="M487" s="9" t="str">
        <f t="shared" si="195"/>
        <v/>
      </c>
      <c r="N487" s="8" t="str">
        <f t="shared" si="196"/>
        <v/>
      </c>
      <c r="O487" s="2" t="str">
        <f t="shared" si="197"/>
        <v>-</v>
      </c>
      <c r="P487" s="2" t="str">
        <f t="shared" si="198"/>
        <v>-</v>
      </c>
      <c r="Q487" s="2" t="str">
        <f t="shared" si="199"/>
        <v>-</v>
      </c>
      <c r="R487" s="2" t="str">
        <f t="shared" si="200"/>
        <v>-</v>
      </c>
      <c r="AS487" t="s">
        <v>2036</v>
      </c>
      <c r="AT487" t="s">
        <v>2900</v>
      </c>
      <c r="AU487">
        <v>9</v>
      </c>
      <c r="AW487" s="31">
        <v>13</v>
      </c>
      <c r="AX487" s="33">
        <v>139</v>
      </c>
      <c r="AY487" s="36">
        <f t="shared" si="201"/>
        <v>13139</v>
      </c>
      <c r="BA487" s="7" t="s">
        <v>31</v>
      </c>
    </row>
    <row r="488" spans="1:53" hidden="1" outlineLevel="1" x14ac:dyDescent="0.2">
      <c r="A488" t="s">
        <v>2741</v>
      </c>
      <c r="B488" t="s">
        <v>2900</v>
      </c>
      <c r="C488" s="21">
        <v>8348</v>
      </c>
      <c r="F488" s="1">
        <v>5601</v>
      </c>
      <c r="H488" s="21">
        <v>3554</v>
      </c>
      <c r="I488" s="1">
        <v>3425</v>
      </c>
      <c r="J488" s="2" t="str">
        <f t="shared" si="192"/>
        <v/>
      </c>
      <c r="K488" s="2">
        <f t="shared" si="193"/>
        <v>0.61149794679521519</v>
      </c>
      <c r="L488" s="50" t="str">
        <f t="shared" si="194"/>
        <v/>
      </c>
      <c r="M488" s="9" t="str">
        <f t="shared" si="195"/>
        <v/>
      </c>
      <c r="N488" s="8" t="str">
        <f t="shared" si="196"/>
        <v/>
      </c>
      <c r="O488" s="2" t="str">
        <f t="shared" si="197"/>
        <v>-</v>
      </c>
      <c r="P488" s="2" t="str">
        <f t="shared" si="198"/>
        <v>-</v>
      </c>
      <c r="Q488" s="2" t="str">
        <f t="shared" si="199"/>
        <v>-</v>
      </c>
      <c r="R488" s="2" t="str">
        <f t="shared" si="200"/>
        <v>-</v>
      </c>
      <c r="AS488" t="s">
        <v>2741</v>
      </c>
      <c r="AT488" t="s">
        <v>2900</v>
      </c>
      <c r="AU488">
        <v>10</v>
      </c>
      <c r="AW488" s="31">
        <v>13</v>
      </c>
      <c r="AX488" s="33">
        <v>141</v>
      </c>
      <c r="AY488" s="36">
        <f t="shared" si="201"/>
        <v>13141</v>
      </c>
      <c r="BA488" s="7" t="s">
        <v>31</v>
      </c>
    </row>
    <row r="489" spans="1:53" hidden="1" outlineLevel="1" x14ac:dyDescent="0.2">
      <c r="A489" t="s">
        <v>869</v>
      </c>
      <c r="B489" t="s">
        <v>2900</v>
      </c>
      <c r="C489" s="21">
        <v>29533</v>
      </c>
      <c r="F489" s="1">
        <v>17923</v>
      </c>
      <c r="H489" s="21">
        <v>10612</v>
      </c>
      <c r="I489" s="1">
        <v>10405</v>
      </c>
      <c r="J489" s="2" t="str">
        <f t="shared" si="192"/>
        <v/>
      </c>
      <c r="K489" s="2">
        <f t="shared" si="193"/>
        <v>0.58053897227026729</v>
      </c>
      <c r="L489" s="50" t="str">
        <f t="shared" si="194"/>
        <v/>
      </c>
      <c r="M489" s="9" t="str">
        <f t="shared" si="195"/>
        <v/>
      </c>
      <c r="N489" s="8" t="str">
        <f t="shared" si="196"/>
        <v/>
      </c>
      <c r="O489" s="2" t="str">
        <f t="shared" si="197"/>
        <v>-</v>
      </c>
      <c r="P489" s="2" t="str">
        <f t="shared" si="198"/>
        <v>-</v>
      </c>
      <c r="Q489" s="2" t="str">
        <f t="shared" si="199"/>
        <v>-</v>
      </c>
      <c r="R489" s="2" t="str">
        <f t="shared" si="200"/>
        <v>-</v>
      </c>
      <c r="AS489" t="s">
        <v>869</v>
      </c>
      <c r="AT489" t="s">
        <v>2900</v>
      </c>
      <c r="AU489">
        <v>14</v>
      </c>
      <c r="AW489" s="31">
        <v>13</v>
      </c>
      <c r="AX489" s="33">
        <v>143</v>
      </c>
      <c r="AY489" s="36">
        <f t="shared" si="201"/>
        <v>13143</v>
      </c>
      <c r="BA489" s="7" t="s">
        <v>31</v>
      </c>
    </row>
    <row r="490" spans="1:53" hidden="1" outlineLevel="1" x14ac:dyDescent="0.2">
      <c r="A490" t="s">
        <v>1858</v>
      </c>
      <c r="B490" t="s">
        <v>2900</v>
      </c>
      <c r="C490" s="21">
        <v>34475</v>
      </c>
      <c r="F490" s="1">
        <v>22877</v>
      </c>
      <c r="H490" s="21">
        <v>16019</v>
      </c>
      <c r="I490" s="1">
        <v>15753</v>
      </c>
      <c r="J490" s="2" t="str">
        <f t="shared" si="192"/>
        <v/>
      </c>
      <c r="K490" s="2">
        <f t="shared" si="193"/>
        <v>0.6885955326310268</v>
      </c>
      <c r="L490" s="50" t="str">
        <f t="shared" si="194"/>
        <v/>
      </c>
      <c r="M490" s="9" t="str">
        <f t="shared" si="195"/>
        <v/>
      </c>
      <c r="N490" s="8" t="str">
        <f t="shared" si="196"/>
        <v/>
      </c>
      <c r="O490" s="2" t="str">
        <f t="shared" si="197"/>
        <v>-</v>
      </c>
      <c r="P490" s="2" t="str">
        <f t="shared" si="198"/>
        <v>-</v>
      </c>
      <c r="Q490" s="2" t="str">
        <f t="shared" si="199"/>
        <v>-</v>
      </c>
      <c r="R490" s="2" t="str">
        <f t="shared" si="200"/>
        <v>-</v>
      </c>
      <c r="AS490" t="s">
        <v>1858</v>
      </c>
      <c r="AT490" t="s">
        <v>2900</v>
      </c>
      <c r="AU490">
        <v>3</v>
      </c>
      <c r="AW490" s="31">
        <v>13</v>
      </c>
      <c r="AX490" s="33">
        <v>145</v>
      </c>
      <c r="AY490" s="36">
        <f t="shared" si="201"/>
        <v>13145</v>
      </c>
      <c r="BA490" s="7" t="s">
        <v>31</v>
      </c>
    </row>
    <row r="491" spans="1:53" hidden="1" outlineLevel="1" x14ac:dyDescent="0.2">
      <c r="A491" t="s">
        <v>204</v>
      </c>
      <c r="B491" t="s">
        <v>2900</v>
      </c>
      <c r="C491" s="21">
        <v>26099</v>
      </c>
      <c r="F491" s="1">
        <v>14706</v>
      </c>
      <c r="H491" s="21">
        <v>9666</v>
      </c>
      <c r="I491" s="1">
        <v>9424</v>
      </c>
      <c r="J491" s="2" t="str">
        <f t="shared" si="192"/>
        <v/>
      </c>
      <c r="K491" s="2">
        <f t="shared" si="193"/>
        <v>0.64082687338501287</v>
      </c>
      <c r="L491" s="50" t="str">
        <f t="shared" si="194"/>
        <v/>
      </c>
      <c r="M491" s="9" t="str">
        <f t="shared" si="195"/>
        <v/>
      </c>
      <c r="N491" s="8" t="str">
        <f t="shared" si="196"/>
        <v/>
      </c>
      <c r="O491" s="2" t="str">
        <f t="shared" si="197"/>
        <v>-</v>
      </c>
      <c r="P491" s="2" t="str">
        <f t="shared" si="198"/>
        <v>-</v>
      </c>
      <c r="Q491" s="2" t="str">
        <f t="shared" si="199"/>
        <v>-</v>
      </c>
      <c r="R491" s="2" t="str">
        <f t="shared" si="200"/>
        <v>-</v>
      </c>
      <c r="AS491" t="s">
        <v>204</v>
      </c>
      <c r="AT491" t="s">
        <v>2900</v>
      </c>
      <c r="AU491">
        <v>9</v>
      </c>
      <c r="AW491" s="31">
        <v>13</v>
      </c>
      <c r="AX491" s="33">
        <v>147</v>
      </c>
      <c r="AY491" s="36">
        <f t="shared" si="201"/>
        <v>13147</v>
      </c>
      <c r="BA491" s="7" t="s">
        <v>31</v>
      </c>
    </row>
    <row r="492" spans="1:53" hidden="1" outlineLevel="1" x14ac:dyDescent="0.2">
      <c r="A492" t="s">
        <v>561</v>
      </c>
      <c r="B492" t="s">
        <v>2900</v>
      </c>
      <c r="C492" s="21">
        <v>11879</v>
      </c>
      <c r="F492" s="1">
        <v>6678</v>
      </c>
      <c r="H492" s="21">
        <v>4065</v>
      </c>
      <c r="I492" s="1">
        <v>3973</v>
      </c>
      <c r="J492" s="2" t="str">
        <f t="shared" si="192"/>
        <v/>
      </c>
      <c r="K492" s="2">
        <f t="shared" si="193"/>
        <v>0.59493860437256663</v>
      </c>
      <c r="L492" s="50" t="str">
        <f t="shared" si="194"/>
        <v/>
      </c>
      <c r="M492" s="9" t="str">
        <f t="shared" si="195"/>
        <v/>
      </c>
      <c r="N492" s="8" t="str">
        <f t="shared" si="196"/>
        <v/>
      </c>
      <c r="O492" s="2" t="str">
        <f t="shared" si="197"/>
        <v>-</v>
      </c>
      <c r="P492" s="2" t="str">
        <f t="shared" si="198"/>
        <v>-</v>
      </c>
      <c r="Q492" s="2" t="str">
        <f t="shared" si="199"/>
        <v>-</v>
      </c>
      <c r="R492" s="2" t="str">
        <f t="shared" si="200"/>
        <v>-</v>
      </c>
      <c r="AS492" t="s">
        <v>561</v>
      </c>
      <c r="AT492" t="s">
        <v>2900</v>
      </c>
      <c r="AU492">
        <v>3</v>
      </c>
      <c r="AW492" s="31">
        <v>13</v>
      </c>
      <c r="AX492" s="33">
        <v>149</v>
      </c>
      <c r="AY492" s="36">
        <f t="shared" si="201"/>
        <v>13149</v>
      </c>
      <c r="BA492" s="7" t="s">
        <v>31</v>
      </c>
    </row>
    <row r="493" spans="1:53" hidden="1" outlineLevel="1" x14ac:dyDescent="0.2">
      <c r="A493" t="s">
        <v>1314</v>
      </c>
      <c r="B493" t="s">
        <v>2900</v>
      </c>
      <c r="C493" s="21">
        <v>230220</v>
      </c>
      <c r="F493" s="1">
        <v>154376</v>
      </c>
      <c r="H493" s="21">
        <v>98743</v>
      </c>
      <c r="I493" s="1">
        <v>97152</v>
      </c>
      <c r="J493" s="2" t="str">
        <f t="shared" si="192"/>
        <v/>
      </c>
      <c r="K493" s="2">
        <f t="shared" si="193"/>
        <v>0.62932061978545883</v>
      </c>
      <c r="L493" s="50" t="str">
        <f t="shared" si="194"/>
        <v/>
      </c>
      <c r="M493" s="9" t="str">
        <f t="shared" si="195"/>
        <v/>
      </c>
      <c r="N493" s="8" t="str">
        <f t="shared" si="196"/>
        <v/>
      </c>
      <c r="O493" s="2" t="str">
        <f t="shared" si="197"/>
        <v>-</v>
      </c>
      <c r="P493" s="2" t="str">
        <f t="shared" si="198"/>
        <v>-</v>
      </c>
      <c r="Q493" s="2" t="str">
        <f t="shared" si="199"/>
        <v>-</v>
      </c>
      <c r="R493" s="2" t="str">
        <f t="shared" si="200"/>
        <v>-</v>
      </c>
      <c r="AS493" t="s">
        <v>1314</v>
      </c>
      <c r="AT493" t="s">
        <v>2900</v>
      </c>
      <c r="AU493">
        <v>0</v>
      </c>
      <c r="AW493" s="31">
        <v>13</v>
      </c>
      <c r="AX493" s="33">
        <v>151</v>
      </c>
      <c r="AY493" s="36">
        <f t="shared" si="201"/>
        <v>13151</v>
      </c>
      <c r="BA493" s="7" t="s">
        <v>31</v>
      </c>
    </row>
    <row r="494" spans="1:53" hidden="1" outlineLevel="1" x14ac:dyDescent="0.2">
      <c r="A494" t="s">
        <v>854</v>
      </c>
      <c r="B494" t="s">
        <v>2900</v>
      </c>
      <c r="C494" s="21">
        <v>155469</v>
      </c>
      <c r="F494" s="1">
        <v>93924</v>
      </c>
      <c r="H494" s="21">
        <v>59370</v>
      </c>
      <c r="I494" s="1">
        <v>43850</v>
      </c>
      <c r="J494" s="2" t="str">
        <f t="shared" si="192"/>
        <v/>
      </c>
      <c r="K494" s="2">
        <f t="shared" si="193"/>
        <v>0.46686682849963801</v>
      </c>
      <c r="L494" s="50" t="str">
        <f t="shared" si="194"/>
        <v/>
      </c>
      <c r="M494" s="9" t="str">
        <f t="shared" si="195"/>
        <v/>
      </c>
      <c r="N494" s="8" t="str">
        <f t="shared" si="196"/>
        <v/>
      </c>
      <c r="O494" s="2" t="str">
        <f t="shared" si="197"/>
        <v>-</v>
      </c>
      <c r="P494" s="2" t="str">
        <f t="shared" si="198"/>
        <v>-</v>
      </c>
      <c r="Q494" s="2" t="str">
        <f t="shared" si="199"/>
        <v>-</v>
      </c>
      <c r="R494" s="2" t="str">
        <f t="shared" si="200"/>
        <v>-</v>
      </c>
      <c r="AS494" t="s">
        <v>854</v>
      </c>
      <c r="AT494" t="s">
        <v>2900</v>
      </c>
      <c r="AU494">
        <v>8</v>
      </c>
      <c r="AW494" s="31">
        <v>13</v>
      </c>
      <c r="AX494" s="33">
        <v>153</v>
      </c>
      <c r="AY494" s="36">
        <f t="shared" si="201"/>
        <v>13153</v>
      </c>
      <c r="BA494" s="7" t="s">
        <v>31</v>
      </c>
    </row>
    <row r="495" spans="1:53" hidden="1" outlineLevel="1" x14ac:dyDescent="0.2">
      <c r="A495" t="s">
        <v>277</v>
      </c>
      <c r="B495" t="s">
        <v>2900</v>
      </c>
      <c r="C495" s="21">
        <v>9398</v>
      </c>
      <c r="F495" s="1">
        <v>5277</v>
      </c>
      <c r="H495" s="21">
        <v>3569</v>
      </c>
      <c r="I495" s="1">
        <v>2960</v>
      </c>
      <c r="J495" s="2" t="str">
        <f t="shared" si="192"/>
        <v/>
      </c>
      <c r="K495" s="2">
        <f t="shared" si="193"/>
        <v>0.56092476786052681</v>
      </c>
      <c r="L495" s="50" t="str">
        <f t="shared" si="194"/>
        <v/>
      </c>
      <c r="M495" s="9" t="str">
        <f t="shared" si="195"/>
        <v/>
      </c>
      <c r="N495" s="8" t="str">
        <f t="shared" si="196"/>
        <v/>
      </c>
      <c r="O495" s="2" t="str">
        <f t="shared" si="197"/>
        <v>-</v>
      </c>
      <c r="P495" s="2" t="str">
        <f t="shared" si="198"/>
        <v>-</v>
      </c>
      <c r="Q495" s="2" t="str">
        <f t="shared" si="199"/>
        <v>-</v>
      </c>
      <c r="R495" s="2" t="str">
        <f t="shared" si="200"/>
        <v>-</v>
      </c>
      <c r="AS495" t="s">
        <v>277</v>
      </c>
      <c r="AT495" t="s">
        <v>2900</v>
      </c>
      <c r="AU495">
        <v>8</v>
      </c>
      <c r="AW495" s="31">
        <v>13</v>
      </c>
      <c r="AX495" s="33">
        <v>155</v>
      </c>
      <c r="AY495" s="36">
        <f t="shared" si="201"/>
        <v>13155</v>
      </c>
      <c r="BA495" s="7" t="s">
        <v>31</v>
      </c>
    </row>
    <row r="496" spans="1:53" hidden="1" outlineLevel="1" x14ac:dyDescent="0.2">
      <c r="A496" t="s">
        <v>526</v>
      </c>
      <c r="B496" t="s">
        <v>2900</v>
      </c>
      <c r="C496" s="21">
        <v>70422</v>
      </c>
      <c r="F496" s="1">
        <v>42272</v>
      </c>
      <c r="H496" s="21">
        <v>26950</v>
      </c>
      <c r="I496" s="1">
        <v>26548</v>
      </c>
      <c r="J496" s="2" t="str">
        <f t="shared" si="192"/>
        <v/>
      </c>
      <c r="K496" s="2">
        <f t="shared" si="193"/>
        <v>0.62802800908402723</v>
      </c>
      <c r="L496" s="50" t="str">
        <f t="shared" si="194"/>
        <v/>
      </c>
      <c r="M496" s="9" t="str">
        <f t="shared" si="195"/>
        <v/>
      </c>
      <c r="N496" s="8" t="str">
        <f t="shared" si="196"/>
        <v/>
      </c>
      <c r="O496" s="2" t="str">
        <f t="shared" si="197"/>
        <v>-</v>
      </c>
      <c r="P496" s="2" t="str">
        <f t="shared" si="198"/>
        <v>-</v>
      </c>
      <c r="Q496" s="2" t="str">
        <f t="shared" si="199"/>
        <v>-</v>
      </c>
      <c r="R496" s="2" t="str">
        <f t="shared" si="200"/>
        <v>-</v>
      </c>
      <c r="AS496" t="s">
        <v>526</v>
      </c>
      <c r="AT496" t="s">
        <v>2900</v>
      </c>
      <c r="AU496">
        <v>9</v>
      </c>
      <c r="AW496" s="31">
        <v>13</v>
      </c>
      <c r="AX496" s="33">
        <v>157</v>
      </c>
      <c r="AY496" s="36">
        <f t="shared" si="201"/>
        <v>13157</v>
      </c>
      <c r="BA496" s="7" t="s">
        <v>31</v>
      </c>
    </row>
    <row r="497" spans="1:53" hidden="1" outlineLevel="1" x14ac:dyDescent="0.2">
      <c r="A497" t="s">
        <v>1186</v>
      </c>
      <c r="B497" t="s">
        <v>2900</v>
      </c>
      <c r="C497" s="21">
        <v>14040</v>
      </c>
      <c r="F497" s="1">
        <v>9030</v>
      </c>
      <c r="H497" s="21">
        <v>5949</v>
      </c>
      <c r="I497" s="1">
        <v>5847</v>
      </c>
      <c r="J497" s="2" t="str">
        <f t="shared" si="192"/>
        <v/>
      </c>
      <c r="K497" s="2">
        <f t="shared" si="193"/>
        <v>0.64750830564784057</v>
      </c>
      <c r="L497" s="50" t="str">
        <f t="shared" si="194"/>
        <v/>
      </c>
      <c r="M497" s="9" t="str">
        <f t="shared" si="195"/>
        <v/>
      </c>
      <c r="N497" s="8" t="str">
        <f t="shared" si="196"/>
        <v/>
      </c>
      <c r="O497" s="2" t="str">
        <f t="shared" si="197"/>
        <v>-</v>
      </c>
      <c r="P497" s="2" t="str">
        <f t="shared" si="198"/>
        <v>-</v>
      </c>
      <c r="Q497" s="2" t="str">
        <f t="shared" si="199"/>
        <v>-</v>
      </c>
      <c r="R497" s="2" t="str">
        <f t="shared" si="200"/>
        <v>-</v>
      </c>
      <c r="AS497" t="s">
        <v>1186</v>
      </c>
      <c r="AT497" t="s">
        <v>2900</v>
      </c>
      <c r="AU497">
        <v>10</v>
      </c>
      <c r="AW497" s="31">
        <v>13</v>
      </c>
      <c r="AX497" s="33">
        <v>159</v>
      </c>
      <c r="AY497" s="36">
        <f t="shared" si="201"/>
        <v>13159</v>
      </c>
      <c r="BA497" s="7" t="s">
        <v>31</v>
      </c>
    </row>
    <row r="498" spans="1:53" hidden="1" outlineLevel="1" x14ac:dyDescent="0.2">
      <c r="A498" t="s">
        <v>1706</v>
      </c>
      <c r="B498" t="s">
        <v>2900</v>
      </c>
      <c r="C498" s="21">
        <v>15029</v>
      </c>
      <c r="F498" s="1">
        <v>7556</v>
      </c>
      <c r="H498" s="21">
        <v>4830</v>
      </c>
      <c r="I498" s="1">
        <v>4683</v>
      </c>
      <c r="J498" s="2" t="str">
        <f t="shared" si="192"/>
        <v/>
      </c>
      <c r="K498" s="2">
        <f t="shared" si="193"/>
        <v>0.61977236633139232</v>
      </c>
      <c r="L498" s="50" t="str">
        <f t="shared" si="194"/>
        <v/>
      </c>
      <c r="M498" s="9" t="str">
        <f t="shared" si="195"/>
        <v/>
      </c>
      <c r="N498" s="8" t="str">
        <f t="shared" si="196"/>
        <v/>
      </c>
      <c r="O498" s="2" t="str">
        <f t="shared" si="197"/>
        <v>-</v>
      </c>
      <c r="P498" s="2" t="str">
        <f t="shared" si="198"/>
        <v>-</v>
      </c>
      <c r="Q498" s="2" t="str">
        <f t="shared" si="199"/>
        <v>-</v>
      </c>
      <c r="R498" s="2" t="str">
        <f t="shared" si="200"/>
        <v>-</v>
      </c>
      <c r="AS498" t="s">
        <v>1706</v>
      </c>
      <c r="AT498" t="s">
        <v>2900</v>
      </c>
      <c r="AU498">
        <v>12</v>
      </c>
      <c r="AW498" s="31">
        <v>13</v>
      </c>
      <c r="AX498" s="33">
        <v>161</v>
      </c>
      <c r="AY498" s="36">
        <f t="shared" si="201"/>
        <v>13161</v>
      </c>
      <c r="BA498" s="7" t="s">
        <v>31</v>
      </c>
    </row>
    <row r="499" spans="1:53" hidden="1" outlineLevel="1" x14ac:dyDescent="0.2">
      <c r="A499" t="s">
        <v>958</v>
      </c>
      <c r="B499" t="s">
        <v>2900</v>
      </c>
      <c r="C499" s="21">
        <v>15430</v>
      </c>
      <c r="F499" s="1">
        <v>10349</v>
      </c>
      <c r="H499" s="21">
        <v>6789</v>
      </c>
      <c r="I499" s="1">
        <v>6551</v>
      </c>
      <c r="J499" s="2" t="str">
        <f t="shared" si="192"/>
        <v/>
      </c>
      <c r="K499" s="2">
        <f t="shared" si="193"/>
        <v>0.63300802009856028</v>
      </c>
      <c r="L499" s="50" t="str">
        <f t="shared" si="194"/>
        <v/>
      </c>
      <c r="M499" s="9" t="str">
        <f t="shared" si="195"/>
        <v/>
      </c>
      <c r="N499" s="8" t="str">
        <f t="shared" si="196"/>
        <v/>
      </c>
      <c r="O499" s="2" t="str">
        <f t="shared" si="197"/>
        <v>-</v>
      </c>
      <c r="P499" s="2" t="str">
        <f t="shared" si="198"/>
        <v>-</v>
      </c>
      <c r="Q499" s="2" t="str">
        <f t="shared" si="199"/>
        <v>-</v>
      </c>
      <c r="R499" s="2" t="str">
        <f t="shared" si="200"/>
        <v>-</v>
      </c>
      <c r="AS499" t="s">
        <v>958</v>
      </c>
      <c r="AT499" t="s">
        <v>2900</v>
      </c>
      <c r="AU499">
        <v>10</v>
      </c>
      <c r="AW499" s="31">
        <v>13</v>
      </c>
      <c r="AX499" s="33">
        <v>163</v>
      </c>
      <c r="AY499" s="36">
        <f t="shared" si="201"/>
        <v>13163</v>
      </c>
      <c r="BA499" s="7" t="s">
        <v>31</v>
      </c>
    </row>
    <row r="500" spans="1:53" hidden="1" outlineLevel="1" x14ac:dyDescent="0.2">
      <c r="A500" t="s">
        <v>1444</v>
      </c>
      <c r="B500" t="s">
        <v>2900</v>
      </c>
      <c r="C500" s="21">
        <v>8683</v>
      </c>
      <c r="F500" s="1">
        <v>4677</v>
      </c>
      <c r="H500" s="21">
        <v>2889</v>
      </c>
      <c r="I500" s="1">
        <v>2851</v>
      </c>
      <c r="J500" s="2" t="str">
        <f t="shared" si="192"/>
        <v/>
      </c>
      <c r="K500" s="2">
        <f t="shared" si="193"/>
        <v>0.60957878982253577</v>
      </c>
      <c r="L500" s="50" t="str">
        <f t="shared" si="194"/>
        <v/>
      </c>
      <c r="M500" s="9" t="str">
        <f t="shared" si="195"/>
        <v/>
      </c>
      <c r="N500" s="8" t="str">
        <f t="shared" si="196"/>
        <v/>
      </c>
      <c r="O500" s="2" t="str">
        <f t="shared" si="197"/>
        <v>-</v>
      </c>
      <c r="P500" s="2" t="str">
        <f t="shared" si="198"/>
        <v>-</v>
      </c>
      <c r="Q500" s="2" t="str">
        <f t="shared" si="199"/>
        <v>-</v>
      </c>
      <c r="R500" s="2" t="str">
        <f t="shared" si="200"/>
        <v>-</v>
      </c>
      <c r="AS500" t="s">
        <v>1444</v>
      </c>
      <c r="AT500" t="s">
        <v>2900</v>
      </c>
      <c r="AU500">
        <v>12</v>
      </c>
      <c r="AW500" s="31">
        <v>13</v>
      </c>
      <c r="AX500" s="33">
        <v>165</v>
      </c>
      <c r="AY500" s="36">
        <f t="shared" si="201"/>
        <v>13165</v>
      </c>
      <c r="BA500" s="7" t="s">
        <v>31</v>
      </c>
    </row>
    <row r="501" spans="1:53" hidden="1" outlineLevel="1" x14ac:dyDescent="0.2">
      <c r="A501" t="s">
        <v>1832</v>
      </c>
      <c r="B501" t="s">
        <v>2900</v>
      </c>
      <c r="C501" s="21">
        <v>9708</v>
      </c>
      <c r="F501" s="1">
        <v>5060</v>
      </c>
      <c r="H501" s="21">
        <v>3489</v>
      </c>
      <c r="I501" s="1">
        <v>3378</v>
      </c>
      <c r="J501" s="2" t="str">
        <f t="shared" si="192"/>
        <v/>
      </c>
      <c r="K501" s="2">
        <f t="shared" si="193"/>
        <v>0.66758893280632414</v>
      </c>
      <c r="L501" s="50" t="str">
        <f t="shared" si="194"/>
        <v/>
      </c>
      <c r="M501" s="9" t="str">
        <f t="shared" si="195"/>
        <v/>
      </c>
      <c r="N501" s="8" t="str">
        <f t="shared" si="196"/>
        <v/>
      </c>
      <c r="O501" s="2" t="str">
        <f t="shared" si="197"/>
        <v>-</v>
      </c>
      <c r="P501" s="2" t="str">
        <f t="shared" si="198"/>
        <v>-</v>
      </c>
      <c r="Q501" s="2" t="str">
        <f t="shared" si="199"/>
        <v>-</v>
      </c>
      <c r="R501" s="2" t="str">
        <f t="shared" si="200"/>
        <v>-</v>
      </c>
      <c r="AS501" t="s">
        <v>1832</v>
      </c>
      <c r="AT501" t="s">
        <v>2900</v>
      </c>
      <c r="AU501">
        <v>10</v>
      </c>
      <c r="AW501" s="31">
        <v>13</v>
      </c>
      <c r="AX501" s="33">
        <v>167</v>
      </c>
      <c r="AY501" s="36">
        <f t="shared" si="201"/>
        <v>13167</v>
      </c>
      <c r="BA501" s="7" t="s">
        <v>31</v>
      </c>
    </row>
    <row r="502" spans="1:53" hidden="1" outlineLevel="1" x14ac:dyDescent="0.2">
      <c r="A502" t="s">
        <v>2011</v>
      </c>
      <c r="B502" t="s">
        <v>2900</v>
      </c>
      <c r="C502" s="21">
        <v>28616</v>
      </c>
      <c r="F502" s="1">
        <v>18194</v>
      </c>
      <c r="H502" s="21">
        <v>12469</v>
      </c>
      <c r="I502" s="1">
        <v>9781</v>
      </c>
      <c r="J502" s="2" t="str">
        <f t="shared" si="192"/>
        <v/>
      </c>
      <c r="K502" s="2">
        <f t="shared" si="193"/>
        <v>0.53759481147631083</v>
      </c>
      <c r="L502" s="50" t="str">
        <f t="shared" si="194"/>
        <v/>
      </c>
      <c r="M502" s="9" t="str">
        <f t="shared" si="195"/>
        <v/>
      </c>
      <c r="N502" s="8" t="str">
        <f t="shared" si="196"/>
        <v/>
      </c>
      <c r="O502" s="2" t="str">
        <f t="shared" si="197"/>
        <v>-</v>
      </c>
      <c r="P502" s="2" t="str">
        <f t="shared" si="198"/>
        <v>-</v>
      </c>
      <c r="Q502" s="2" t="str">
        <f t="shared" si="199"/>
        <v>-</v>
      </c>
      <c r="R502" s="2" t="str">
        <f t="shared" si="200"/>
        <v>-</v>
      </c>
      <c r="AS502" t="s">
        <v>2011</v>
      </c>
      <c r="AT502" t="s">
        <v>2900</v>
      </c>
      <c r="AU502">
        <v>8</v>
      </c>
      <c r="AW502" s="31">
        <v>13</v>
      </c>
      <c r="AX502" s="33">
        <v>169</v>
      </c>
      <c r="AY502" s="36">
        <f t="shared" si="201"/>
        <v>13169</v>
      </c>
      <c r="BA502" s="7" t="s">
        <v>31</v>
      </c>
    </row>
    <row r="503" spans="1:53" hidden="1" outlineLevel="1" x14ac:dyDescent="0.2">
      <c r="A503" t="s">
        <v>968</v>
      </c>
      <c r="B503" t="s">
        <v>2900</v>
      </c>
      <c r="C503" s="21">
        <v>19000</v>
      </c>
      <c r="F503" s="1">
        <v>11288</v>
      </c>
      <c r="H503" s="21">
        <v>7373</v>
      </c>
      <c r="I503" s="1">
        <v>7229</v>
      </c>
      <c r="J503" s="2" t="str">
        <f t="shared" si="192"/>
        <v/>
      </c>
      <c r="K503" s="2">
        <f t="shared" si="193"/>
        <v>0.64041459957476965</v>
      </c>
      <c r="L503" s="50" t="str">
        <f t="shared" si="194"/>
        <v/>
      </c>
      <c r="M503" s="9" t="str">
        <f t="shared" si="195"/>
        <v/>
      </c>
      <c r="N503" s="8" t="str">
        <f t="shared" si="196"/>
        <v/>
      </c>
      <c r="O503" s="2" t="str">
        <f t="shared" si="197"/>
        <v>-</v>
      </c>
      <c r="P503" s="2" t="str">
        <f t="shared" si="198"/>
        <v>-</v>
      </c>
      <c r="Q503" s="2" t="str">
        <f t="shared" si="199"/>
        <v>-</v>
      </c>
      <c r="R503" s="2" t="str">
        <f t="shared" si="200"/>
        <v>-</v>
      </c>
      <c r="AS503" t="s">
        <v>968</v>
      </c>
      <c r="AT503" t="s">
        <v>2900</v>
      </c>
      <c r="AU503">
        <v>3</v>
      </c>
      <c r="AW503" s="31">
        <v>13</v>
      </c>
      <c r="AX503" s="33">
        <v>171</v>
      </c>
      <c r="AY503" s="36">
        <f t="shared" si="201"/>
        <v>13171</v>
      </c>
      <c r="BA503" s="7" t="s">
        <v>31</v>
      </c>
    </row>
    <row r="504" spans="1:53" hidden="1" outlineLevel="1" x14ac:dyDescent="0.2">
      <c r="A504" t="s">
        <v>2259</v>
      </c>
      <c r="B504" t="s">
        <v>2900</v>
      </c>
      <c r="C504" s="21">
        <v>10340</v>
      </c>
      <c r="F504" s="1">
        <v>5034</v>
      </c>
      <c r="H504" s="21">
        <v>2689</v>
      </c>
      <c r="I504" s="1">
        <v>2214</v>
      </c>
      <c r="J504" s="2" t="str">
        <f t="shared" si="192"/>
        <v/>
      </c>
      <c r="K504" s="2">
        <f t="shared" si="193"/>
        <v>0.43980929678188319</v>
      </c>
      <c r="L504" s="50" t="str">
        <f t="shared" si="194"/>
        <v/>
      </c>
      <c r="M504" s="9" t="str">
        <f t="shared" si="195"/>
        <v/>
      </c>
      <c r="N504" s="8" t="str">
        <f t="shared" si="196"/>
        <v/>
      </c>
      <c r="O504" s="2" t="str">
        <f t="shared" si="197"/>
        <v>-</v>
      </c>
      <c r="P504" s="2" t="str">
        <f t="shared" si="198"/>
        <v>-</v>
      </c>
      <c r="Q504" s="2" t="str">
        <f t="shared" si="199"/>
        <v>-</v>
      </c>
      <c r="R504" s="2" t="str">
        <f t="shared" si="200"/>
        <v>-</v>
      </c>
      <c r="AS504" t="s">
        <v>2259</v>
      </c>
      <c r="AT504" t="s">
        <v>2900</v>
      </c>
      <c r="AU504">
        <v>8</v>
      </c>
      <c r="AW504" s="31">
        <v>13</v>
      </c>
      <c r="AX504" s="33">
        <v>173</v>
      </c>
      <c r="AY504" s="36">
        <f t="shared" si="201"/>
        <v>13173</v>
      </c>
      <c r="BA504" s="7" t="s">
        <v>31</v>
      </c>
    </row>
    <row r="505" spans="1:53" hidden="1" outlineLevel="1" x14ac:dyDescent="0.2">
      <c r="A505" t="s">
        <v>1783</v>
      </c>
      <c r="B505" t="s">
        <v>2900</v>
      </c>
      <c r="C505" s="21">
        <v>47325</v>
      </c>
      <c r="F505" s="1">
        <v>28805</v>
      </c>
      <c r="H505" s="21">
        <v>18998</v>
      </c>
      <c r="I505" s="1">
        <v>18543</v>
      </c>
      <c r="J505" s="2" t="str">
        <f t="shared" si="192"/>
        <v/>
      </c>
      <c r="K505" s="2">
        <f t="shared" si="193"/>
        <v>0.64374240583232079</v>
      </c>
      <c r="L505" s="50" t="str">
        <f t="shared" si="194"/>
        <v/>
      </c>
      <c r="M505" s="9" t="str">
        <f t="shared" si="195"/>
        <v/>
      </c>
      <c r="N505" s="8" t="str">
        <f t="shared" si="196"/>
        <v/>
      </c>
      <c r="O505" s="2" t="str">
        <f t="shared" si="197"/>
        <v>-</v>
      </c>
      <c r="P505" s="2" t="str">
        <f t="shared" si="198"/>
        <v>-</v>
      </c>
      <c r="Q505" s="2" t="str">
        <f t="shared" si="199"/>
        <v>-</v>
      </c>
      <c r="R505" s="2" t="str">
        <f t="shared" si="200"/>
        <v>-</v>
      </c>
      <c r="AS505" t="s">
        <v>1783</v>
      </c>
      <c r="AT505" t="s">
        <v>2900</v>
      </c>
      <c r="AU505">
        <v>12</v>
      </c>
      <c r="AW505" s="31">
        <v>13</v>
      </c>
      <c r="AX505" s="33">
        <v>175</v>
      </c>
      <c r="AY505" s="36">
        <f t="shared" si="201"/>
        <v>13175</v>
      </c>
      <c r="BA505" s="7" t="s">
        <v>31</v>
      </c>
    </row>
    <row r="506" spans="1:53" hidden="1" outlineLevel="1" x14ac:dyDescent="0.2">
      <c r="A506" t="s">
        <v>1881</v>
      </c>
      <c r="B506" t="s">
        <v>2900</v>
      </c>
      <c r="C506" s="21">
        <v>29764</v>
      </c>
      <c r="F506" s="1">
        <v>21012</v>
      </c>
      <c r="H506" s="21">
        <v>13571</v>
      </c>
      <c r="I506" s="1">
        <v>13415</v>
      </c>
      <c r="J506" s="2" t="str">
        <f t="shared" si="192"/>
        <v/>
      </c>
      <c r="K506" s="2">
        <f t="shared" si="193"/>
        <v>0.6384446982676566</v>
      </c>
      <c r="L506" s="50" t="str">
        <f t="shared" si="194"/>
        <v/>
      </c>
      <c r="M506" s="9" t="str">
        <f t="shared" si="195"/>
        <v/>
      </c>
      <c r="N506" s="8" t="str">
        <f t="shared" si="196"/>
        <v/>
      </c>
      <c r="O506" s="2" t="str">
        <f t="shared" si="197"/>
        <v>-</v>
      </c>
      <c r="P506" s="2" t="str">
        <f t="shared" si="198"/>
        <v>-</v>
      </c>
      <c r="Q506" s="2" t="str">
        <f t="shared" si="199"/>
        <v>-</v>
      </c>
      <c r="R506" s="2" t="str">
        <f t="shared" si="200"/>
        <v>-</v>
      </c>
      <c r="AS506" t="s">
        <v>1881</v>
      </c>
      <c r="AT506" t="s">
        <v>2900</v>
      </c>
      <c r="AU506">
        <v>2</v>
      </c>
      <c r="AW506" s="31">
        <v>13</v>
      </c>
      <c r="AX506" s="33">
        <v>177</v>
      </c>
      <c r="AY506" s="36">
        <f t="shared" si="201"/>
        <v>13177</v>
      </c>
      <c r="BA506" s="7" t="s">
        <v>31</v>
      </c>
    </row>
    <row r="507" spans="1:53" hidden="1" outlineLevel="1" x14ac:dyDescent="0.2">
      <c r="A507" t="s">
        <v>2735</v>
      </c>
      <c r="B507" t="s">
        <v>2900</v>
      </c>
      <c r="C507" s="21">
        <v>61497</v>
      </c>
      <c r="F507" s="1">
        <v>31051</v>
      </c>
      <c r="H507" s="21">
        <v>15404</v>
      </c>
      <c r="I507" s="1">
        <v>15222</v>
      </c>
      <c r="J507" s="2" t="str">
        <f t="shared" si="192"/>
        <v/>
      </c>
      <c r="K507" s="2">
        <f t="shared" si="193"/>
        <v>0.49022575762455317</v>
      </c>
      <c r="L507" s="50" t="str">
        <f t="shared" si="194"/>
        <v/>
      </c>
      <c r="M507" s="9" t="str">
        <f t="shared" si="195"/>
        <v/>
      </c>
      <c r="N507" s="8" t="str">
        <f t="shared" si="196"/>
        <v/>
      </c>
      <c r="O507" s="2" t="str">
        <f t="shared" si="197"/>
        <v>-</v>
      </c>
      <c r="P507" s="2" t="str">
        <f t="shared" si="198"/>
        <v>-</v>
      </c>
      <c r="Q507" s="2" t="str">
        <f t="shared" si="199"/>
        <v>-</v>
      </c>
      <c r="R507" s="2" t="str">
        <f t="shared" si="200"/>
        <v>-</v>
      </c>
      <c r="AS507" t="s">
        <v>2735</v>
      </c>
      <c r="AT507" t="s">
        <v>2900</v>
      </c>
      <c r="AU507">
        <v>1</v>
      </c>
      <c r="AW507" s="31">
        <v>13</v>
      </c>
      <c r="AX507" s="33">
        <v>179</v>
      </c>
      <c r="AY507" s="36">
        <f t="shared" si="201"/>
        <v>13179</v>
      </c>
      <c r="BA507" s="7" t="s">
        <v>31</v>
      </c>
    </row>
    <row r="508" spans="1:53" hidden="1" outlineLevel="1" x14ac:dyDescent="0.2">
      <c r="A508" t="s">
        <v>1900</v>
      </c>
      <c r="B508" t="s">
        <v>2900</v>
      </c>
      <c r="C508" s="21">
        <v>7915</v>
      </c>
      <c r="F508" s="1">
        <v>5748</v>
      </c>
      <c r="H508" s="21">
        <v>3983</v>
      </c>
      <c r="I508" s="1">
        <v>3901</v>
      </c>
      <c r="J508" s="2" t="str">
        <f t="shared" si="192"/>
        <v/>
      </c>
      <c r="K508" s="2">
        <f t="shared" si="193"/>
        <v>0.67867084203201111</v>
      </c>
      <c r="L508" s="50" t="str">
        <f t="shared" si="194"/>
        <v/>
      </c>
      <c r="M508" s="9" t="str">
        <f t="shared" si="195"/>
        <v/>
      </c>
      <c r="N508" s="8" t="str">
        <f t="shared" si="196"/>
        <v/>
      </c>
      <c r="O508" s="2" t="str">
        <f t="shared" si="197"/>
        <v>-</v>
      </c>
      <c r="P508" s="2" t="str">
        <f t="shared" si="198"/>
        <v>-</v>
      </c>
      <c r="Q508" s="2" t="str">
        <f t="shared" si="199"/>
        <v>-</v>
      </c>
      <c r="R508" s="2" t="str">
        <f t="shared" si="200"/>
        <v>-</v>
      </c>
      <c r="AS508" t="s">
        <v>1900</v>
      </c>
      <c r="AT508" t="s">
        <v>2900</v>
      </c>
      <c r="AU508">
        <v>10</v>
      </c>
      <c r="AW508" s="31">
        <v>13</v>
      </c>
      <c r="AX508" s="33">
        <v>181</v>
      </c>
      <c r="AY508" s="36">
        <f t="shared" si="201"/>
        <v>13181</v>
      </c>
      <c r="BA508" s="7" t="s">
        <v>31</v>
      </c>
    </row>
    <row r="509" spans="1:53" hidden="1" outlineLevel="1" x14ac:dyDescent="0.2">
      <c r="A509" t="s">
        <v>650</v>
      </c>
      <c r="B509" t="s">
        <v>2900</v>
      </c>
      <c r="C509" s="21">
        <v>18998</v>
      </c>
      <c r="F509" s="1">
        <v>7606</v>
      </c>
      <c r="H509" s="21">
        <v>4007</v>
      </c>
      <c r="I509" s="1">
        <v>3944</v>
      </c>
      <c r="J509" s="2" t="str">
        <f t="shared" si="192"/>
        <v/>
      </c>
      <c r="K509" s="2">
        <f t="shared" si="193"/>
        <v>0.51853799631869579</v>
      </c>
      <c r="L509" s="50" t="str">
        <f t="shared" si="194"/>
        <v/>
      </c>
      <c r="M509" s="9" t="str">
        <f t="shared" si="195"/>
        <v/>
      </c>
      <c r="N509" s="8" t="str">
        <f t="shared" si="196"/>
        <v/>
      </c>
      <c r="O509" s="2" t="str">
        <f t="shared" si="197"/>
        <v>-</v>
      </c>
      <c r="P509" s="2" t="str">
        <f t="shared" si="198"/>
        <v>-</v>
      </c>
      <c r="Q509" s="2" t="str">
        <f t="shared" si="199"/>
        <v>-</v>
      </c>
      <c r="R509" s="2" t="str">
        <f t="shared" si="200"/>
        <v>-</v>
      </c>
      <c r="AS509" t="s">
        <v>650</v>
      </c>
      <c r="AT509" t="s">
        <v>2900</v>
      </c>
      <c r="AU509">
        <v>1</v>
      </c>
      <c r="AW509" s="31">
        <v>13</v>
      </c>
      <c r="AX509" s="33">
        <v>183</v>
      </c>
      <c r="AY509" s="36">
        <f t="shared" si="201"/>
        <v>13183</v>
      </c>
      <c r="BA509" s="7" t="s">
        <v>31</v>
      </c>
    </row>
    <row r="510" spans="1:53" hidden="1" outlineLevel="1" x14ac:dyDescent="0.2">
      <c r="A510" t="s">
        <v>1401</v>
      </c>
      <c r="B510" t="s">
        <v>2900</v>
      </c>
      <c r="C510" s="21">
        <v>116321</v>
      </c>
      <c r="F510" s="1">
        <v>67459</v>
      </c>
      <c r="H510" s="21">
        <v>35817</v>
      </c>
      <c r="I510" s="1">
        <v>26758</v>
      </c>
      <c r="J510" s="2" t="str">
        <f t="shared" si="192"/>
        <v/>
      </c>
      <c r="K510" s="2">
        <f t="shared" si="193"/>
        <v>0.39665574645340135</v>
      </c>
      <c r="L510" s="50" t="str">
        <f t="shared" si="194"/>
        <v/>
      </c>
      <c r="M510" s="9" t="str">
        <f t="shared" si="195"/>
        <v/>
      </c>
      <c r="N510" s="8" t="str">
        <f t="shared" si="196"/>
        <v/>
      </c>
      <c r="O510" s="2" t="str">
        <f t="shared" si="197"/>
        <v>-</v>
      </c>
      <c r="P510" s="2" t="str">
        <f t="shared" si="198"/>
        <v>-</v>
      </c>
      <c r="Q510" s="2" t="str">
        <f t="shared" si="199"/>
        <v>-</v>
      </c>
      <c r="R510" s="2" t="str">
        <f t="shared" si="200"/>
        <v>-</v>
      </c>
      <c r="AS510" t="s">
        <v>1401</v>
      </c>
      <c r="AT510" t="s">
        <v>2900</v>
      </c>
      <c r="AU510">
        <v>0</v>
      </c>
      <c r="AW510" s="31">
        <v>13</v>
      </c>
      <c r="AX510" s="33">
        <v>185</v>
      </c>
      <c r="AY510" s="36">
        <f t="shared" si="201"/>
        <v>13185</v>
      </c>
      <c r="BA510" s="7" t="s">
        <v>31</v>
      </c>
    </row>
    <row r="511" spans="1:53" hidden="1" outlineLevel="1" x14ac:dyDescent="0.2">
      <c r="A511" t="s">
        <v>1874</v>
      </c>
      <c r="B511" t="s">
        <v>2900</v>
      </c>
      <c r="C511" s="21">
        <v>32955</v>
      </c>
      <c r="F511" s="1">
        <v>19567</v>
      </c>
      <c r="H511" s="21">
        <v>11587</v>
      </c>
      <c r="I511" s="1">
        <v>11400</v>
      </c>
      <c r="J511" s="2" t="str">
        <f t="shared" si="192"/>
        <v/>
      </c>
      <c r="K511" s="2">
        <f t="shared" si="193"/>
        <v>0.58261358409567132</v>
      </c>
      <c r="L511" s="50" t="str">
        <f t="shared" si="194"/>
        <v/>
      </c>
      <c r="M511" s="9" t="str">
        <f t="shared" si="195"/>
        <v/>
      </c>
      <c r="N511" s="8" t="str">
        <f t="shared" si="196"/>
        <v/>
      </c>
      <c r="O511" s="2" t="str">
        <f t="shared" si="197"/>
        <v>-</v>
      </c>
      <c r="P511" s="2" t="str">
        <f t="shared" si="198"/>
        <v>-</v>
      </c>
      <c r="Q511" s="2" t="str">
        <f t="shared" si="199"/>
        <v>-</v>
      </c>
      <c r="R511" s="2" t="str">
        <f t="shared" si="200"/>
        <v>-</v>
      </c>
      <c r="AS511" t="s">
        <v>1874</v>
      </c>
      <c r="AT511" t="s">
        <v>2900</v>
      </c>
      <c r="AU511">
        <v>9</v>
      </c>
      <c r="AW511" s="31">
        <v>13</v>
      </c>
      <c r="AX511" s="33">
        <v>187</v>
      </c>
      <c r="AY511" s="36">
        <f t="shared" si="201"/>
        <v>13187</v>
      </c>
      <c r="BA511" s="7" t="s">
        <v>31</v>
      </c>
    </row>
    <row r="512" spans="1:53" hidden="1" outlineLevel="1" x14ac:dyDescent="0.2">
      <c r="A512" t="s">
        <v>1862</v>
      </c>
      <c r="B512" t="s">
        <v>2900</v>
      </c>
      <c r="C512" s="21">
        <v>21531</v>
      </c>
      <c r="F512" s="1">
        <v>13587</v>
      </c>
      <c r="H512" s="21">
        <v>8819</v>
      </c>
      <c r="I512" s="1">
        <v>8672</v>
      </c>
      <c r="J512" s="2" t="str">
        <f t="shared" si="192"/>
        <v/>
      </c>
      <c r="K512" s="2">
        <f t="shared" si="193"/>
        <v>0.63825715757709578</v>
      </c>
      <c r="L512" s="50" t="str">
        <f t="shared" si="194"/>
        <v/>
      </c>
      <c r="M512" s="9" t="str">
        <f t="shared" si="195"/>
        <v/>
      </c>
      <c r="N512" s="8" t="str">
        <f t="shared" si="196"/>
        <v/>
      </c>
      <c r="O512" s="2" t="str">
        <f t="shared" si="197"/>
        <v>-</v>
      </c>
      <c r="P512" s="2" t="str">
        <f t="shared" si="198"/>
        <v>-</v>
      </c>
      <c r="Q512" s="2" t="str">
        <f t="shared" si="199"/>
        <v>-</v>
      </c>
      <c r="R512" s="2" t="str">
        <f t="shared" si="200"/>
        <v>-</v>
      </c>
      <c r="AS512" t="s">
        <v>1862</v>
      </c>
      <c r="AT512" t="s">
        <v>2900</v>
      </c>
      <c r="AU512">
        <v>10</v>
      </c>
      <c r="AW512" s="31">
        <v>13</v>
      </c>
      <c r="AX512" s="33">
        <v>189</v>
      </c>
      <c r="AY512" s="36">
        <f t="shared" si="201"/>
        <v>13189</v>
      </c>
      <c r="BA512" s="7" t="s">
        <v>31</v>
      </c>
    </row>
    <row r="513" spans="1:53" hidden="1" outlineLevel="1" x14ac:dyDescent="0.2">
      <c r="A513" t="s">
        <v>1873</v>
      </c>
      <c r="B513" t="s">
        <v>2900</v>
      </c>
      <c r="C513" s="21">
        <v>14340</v>
      </c>
      <c r="F513" s="1">
        <v>8962</v>
      </c>
      <c r="H513" s="21">
        <v>5425</v>
      </c>
      <c r="I513" s="1">
        <v>5319</v>
      </c>
      <c r="J513" s="2" t="str">
        <f t="shared" si="192"/>
        <v/>
      </c>
      <c r="K513" s="2">
        <f t="shared" si="193"/>
        <v>0.5935059138585137</v>
      </c>
      <c r="L513" s="50" t="str">
        <f t="shared" si="194"/>
        <v/>
      </c>
      <c r="M513" s="9" t="str">
        <f t="shared" si="195"/>
        <v/>
      </c>
      <c r="N513" s="8" t="str">
        <f t="shared" si="196"/>
        <v/>
      </c>
      <c r="O513" s="2" t="str">
        <f t="shared" si="197"/>
        <v>-</v>
      </c>
      <c r="P513" s="2" t="str">
        <f t="shared" si="198"/>
        <v>-</v>
      </c>
      <c r="Q513" s="2" t="str">
        <f t="shared" si="199"/>
        <v>-</v>
      </c>
      <c r="R513" s="2" t="str">
        <f t="shared" si="200"/>
        <v>-</v>
      </c>
      <c r="AS513" t="s">
        <v>1873</v>
      </c>
      <c r="AT513" t="s">
        <v>2900</v>
      </c>
      <c r="AU513">
        <v>1</v>
      </c>
      <c r="AW513" s="31">
        <v>13</v>
      </c>
      <c r="AX513" s="33">
        <v>191</v>
      </c>
      <c r="AY513" s="36">
        <f t="shared" si="201"/>
        <v>13191</v>
      </c>
      <c r="BA513" s="7" t="s">
        <v>31</v>
      </c>
    </row>
    <row r="514" spans="1:53" hidden="1" outlineLevel="1" x14ac:dyDescent="0.2">
      <c r="A514" t="s">
        <v>1254</v>
      </c>
      <c r="B514" t="s">
        <v>2900</v>
      </c>
      <c r="C514" s="21">
        <v>13143</v>
      </c>
      <c r="F514" s="1">
        <v>6569</v>
      </c>
      <c r="H514" s="21">
        <v>4244</v>
      </c>
      <c r="I514" s="1">
        <v>4131</v>
      </c>
      <c r="J514" s="2" t="str">
        <f t="shared" si="192"/>
        <v/>
      </c>
      <c r="K514" s="2">
        <f t="shared" si="193"/>
        <v>0.62886284061500985</v>
      </c>
      <c r="L514" s="50" t="str">
        <f t="shared" si="194"/>
        <v/>
      </c>
      <c r="M514" s="9" t="str">
        <f t="shared" si="195"/>
        <v/>
      </c>
      <c r="N514" s="8" t="str">
        <f t="shared" si="196"/>
        <v/>
      </c>
      <c r="O514" s="2" t="str">
        <f t="shared" si="197"/>
        <v>-</v>
      </c>
      <c r="P514" s="2" t="str">
        <f t="shared" si="198"/>
        <v>-</v>
      </c>
      <c r="Q514" s="2" t="str">
        <f t="shared" si="199"/>
        <v>-</v>
      </c>
      <c r="R514" s="2" t="str">
        <f t="shared" si="200"/>
        <v>-</v>
      </c>
      <c r="AS514" t="s">
        <v>1254</v>
      </c>
      <c r="AT514" t="s">
        <v>2900</v>
      </c>
      <c r="AU514">
        <v>2</v>
      </c>
      <c r="AW514" s="31">
        <v>13</v>
      </c>
      <c r="AX514" s="33">
        <v>193</v>
      </c>
      <c r="AY514" s="36">
        <f t="shared" si="201"/>
        <v>13193</v>
      </c>
      <c r="BA514" s="7" t="s">
        <v>31</v>
      </c>
    </row>
    <row r="515" spans="1:53" hidden="1" outlineLevel="1" x14ac:dyDescent="0.2">
      <c r="A515" t="s">
        <v>1255</v>
      </c>
      <c r="B515" t="s">
        <v>2900</v>
      </c>
      <c r="C515" s="21">
        <v>29650</v>
      </c>
      <c r="F515" s="1">
        <v>18018</v>
      </c>
      <c r="H515" s="21">
        <v>11724</v>
      </c>
      <c r="I515" s="1">
        <v>11509</v>
      </c>
      <c r="J515" s="2" t="str">
        <f t="shared" ref="J515:J546" si="202">IF(D515&gt;0,I515/D515,"")</f>
        <v/>
      </c>
      <c r="K515" s="2">
        <f t="shared" ref="K515:K546" si="203">IF(F515&gt;0,I515/F515,"")</f>
        <v>0.63875013875013875</v>
      </c>
      <c r="L515" s="50" t="str">
        <f t="shared" ref="L515:L546" si="204">IF(S515&gt;0,RANK(S515,$S515:$AP515),"")</f>
        <v/>
      </c>
      <c r="M515" s="9" t="str">
        <f t="shared" ref="M515:M546" si="205">IF(T515&gt;0,RANK(T515,$S515:$AP515),"")</f>
        <v/>
      </c>
      <c r="N515" s="8" t="str">
        <f t="shared" ref="N515:N546" si="206">IF(U515&gt;0,RANK(U515,$S515:$AP515),"")</f>
        <v/>
      </c>
      <c r="O515" s="2" t="str">
        <f t="shared" ref="O515:O546" si="207">IF(SUM($S515:$AO515)=0,"-",S515/SUM($S515:$AO515))</f>
        <v>-</v>
      </c>
      <c r="P515" s="2" t="str">
        <f t="shared" ref="P515:P546" si="208">IF(SUM($S515:$AO515)=0,"-",T515/SUM($S515:$AO515))</f>
        <v>-</v>
      </c>
      <c r="Q515" s="2" t="str">
        <f t="shared" ref="Q515:Q546" si="209">IF(SUM($S515:$AO515)=0,"-",U515/SUM($S515:$AO515))</f>
        <v>-</v>
      </c>
      <c r="R515" s="2" t="str">
        <f t="shared" ref="R515:R546" si="210">IF(SUM($S515:$AO515)=0,"-",(1-O515-P515-Q515))</f>
        <v>-</v>
      </c>
      <c r="AS515" t="s">
        <v>1255</v>
      </c>
      <c r="AT515" t="s">
        <v>2900</v>
      </c>
      <c r="AU515">
        <v>9</v>
      </c>
      <c r="AW515" s="31">
        <v>13</v>
      </c>
      <c r="AX515" s="33">
        <v>195</v>
      </c>
      <c r="AY515" s="36">
        <f t="shared" ref="AY515:AY546" si="211">1000*AW515+AX515</f>
        <v>13195</v>
      </c>
      <c r="BA515" s="7" t="s">
        <v>31</v>
      </c>
    </row>
    <row r="516" spans="1:53" hidden="1" outlineLevel="1" x14ac:dyDescent="0.2">
      <c r="A516" t="s">
        <v>2700</v>
      </c>
      <c r="B516" t="s">
        <v>2900</v>
      </c>
      <c r="C516" s="21">
        <v>8351</v>
      </c>
      <c r="F516" s="1">
        <v>4468</v>
      </c>
      <c r="H516" s="21">
        <v>2935</v>
      </c>
      <c r="I516" s="1">
        <v>2889</v>
      </c>
      <c r="J516" s="2" t="str">
        <f t="shared" si="202"/>
        <v/>
      </c>
      <c r="K516" s="2">
        <f t="shared" si="203"/>
        <v>0.64659803043867503</v>
      </c>
      <c r="L516" s="50" t="str">
        <f t="shared" si="204"/>
        <v/>
      </c>
      <c r="M516" s="9" t="str">
        <f t="shared" si="205"/>
        <v/>
      </c>
      <c r="N516" s="8" t="str">
        <f t="shared" si="206"/>
        <v/>
      </c>
      <c r="O516" s="2" t="str">
        <f t="shared" si="207"/>
        <v>-</v>
      </c>
      <c r="P516" s="2" t="str">
        <f t="shared" si="208"/>
        <v>-</v>
      </c>
      <c r="Q516" s="2" t="str">
        <f t="shared" si="209"/>
        <v>-</v>
      </c>
      <c r="R516" s="2" t="str">
        <f t="shared" si="210"/>
        <v>-</v>
      </c>
      <c r="AS516" t="s">
        <v>2700</v>
      </c>
      <c r="AT516" t="s">
        <v>2900</v>
      </c>
      <c r="AU516">
        <v>2</v>
      </c>
      <c r="AW516" s="31">
        <v>13</v>
      </c>
      <c r="AX516" s="33">
        <v>197</v>
      </c>
      <c r="AY516" s="36">
        <f t="shared" si="211"/>
        <v>13197</v>
      </c>
      <c r="BA516" s="7" t="s">
        <v>31</v>
      </c>
    </row>
    <row r="517" spans="1:53" hidden="1" outlineLevel="1" x14ac:dyDescent="0.2">
      <c r="A517" t="s">
        <v>1014</v>
      </c>
      <c r="B517" t="s">
        <v>2900</v>
      </c>
      <c r="C517" s="21">
        <v>21068</v>
      </c>
      <c r="F517" s="1">
        <v>13710</v>
      </c>
      <c r="H517" s="21">
        <v>8678</v>
      </c>
      <c r="I517" s="1">
        <v>8483</v>
      </c>
      <c r="J517" s="2" t="str">
        <f t="shared" si="202"/>
        <v/>
      </c>
      <c r="K517" s="2">
        <f t="shared" si="203"/>
        <v>0.61874544128373454</v>
      </c>
      <c r="L517" s="50" t="str">
        <f t="shared" si="204"/>
        <v/>
      </c>
      <c r="M517" s="9" t="str">
        <f t="shared" si="205"/>
        <v/>
      </c>
      <c r="N517" s="8" t="str">
        <f t="shared" si="206"/>
        <v/>
      </c>
      <c r="O517" s="2" t="str">
        <f t="shared" si="207"/>
        <v>-</v>
      </c>
      <c r="P517" s="2" t="str">
        <f t="shared" si="208"/>
        <v>-</v>
      </c>
      <c r="Q517" s="2" t="str">
        <f t="shared" si="209"/>
        <v>-</v>
      </c>
      <c r="R517" s="2" t="str">
        <f t="shared" si="210"/>
        <v>-</v>
      </c>
      <c r="AS517" t="s">
        <v>1014</v>
      </c>
      <c r="AT517" t="s">
        <v>2900</v>
      </c>
      <c r="AU517">
        <v>3</v>
      </c>
      <c r="AW517" s="31">
        <v>13</v>
      </c>
      <c r="AX517" s="33">
        <v>199</v>
      </c>
      <c r="AY517" s="36">
        <f t="shared" si="211"/>
        <v>13199</v>
      </c>
      <c r="BA517" s="7" t="s">
        <v>31</v>
      </c>
    </row>
    <row r="518" spans="1:53" hidden="1" outlineLevel="1" x14ac:dyDescent="0.2">
      <c r="A518" t="s">
        <v>2463</v>
      </c>
      <c r="B518" t="s">
        <v>2900</v>
      </c>
      <c r="C518" s="21">
        <v>5686</v>
      </c>
      <c r="F518" s="1">
        <v>3814</v>
      </c>
      <c r="H518" s="21">
        <v>2322</v>
      </c>
      <c r="I518" s="1">
        <v>2239</v>
      </c>
      <c r="J518" s="2" t="str">
        <f t="shared" si="202"/>
        <v/>
      </c>
      <c r="K518" s="2">
        <f t="shared" si="203"/>
        <v>0.58704771893025698</v>
      </c>
      <c r="L518" s="50" t="str">
        <f t="shared" si="204"/>
        <v/>
      </c>
      <c r="M518" s="9" t="str">
        <f t="shared" si="205"/>
        <v/>
      </c>
      <c r="N518" s="8" t="str">
        <f t="shared" si="206"/>
        <v/>
      </c>
      <c r="O518" s="2" t="str">
        <f t="shared" si="207"/>
        <v>-</v>
      </c>
      <c r="P518" s="2" t="str">
        <f t="shared" si="208"/>
        <v>-</v>
      </c>
      <c r="Q518" s="2" t="str">
        <f t="shared" si="209"/>
        <v>-</v>
      </c>
      <c r="R518" s="2" t="str">
        <f t="shared" si="210"/>
        <v>-</v>
      </c>
      <c r="AS518" t="s">
        <v>2463</v>
      </c>
      <c r="AT518" t="s">
        <v>2900</v>
      </c>
      <c r="AU518">
        <v>2</v>
      </c>
      <c r="AW518" s="31">
        <v>13</v>
      </c>
      <c r="AX518" s="33">
        <v>201</v>
      </c>
      <c r="AY518" s="36">
        <f t="shared" si="211"/>
        <v>13201</v>
      </c>
      <c r="BA518" s="7" t="s">
        <v>31</v>
      </c>
    </row>
    <row r="519" spans="1:53" hidden="1" outlineLevel="1" x14ac:dyDescent="0.2">
      <c r="A519" t="s">
        <v>1777</v>
      </c>
      <c r="B519" t="s">
        <v>2900</v>
      </c>
      <c r="C519" s="21">
        <v>22192</v>
      </c>
      <c r="F519" s="1">
        <v>13324</v>
      </c>
      <c r="H519" s="21">
        <v>7470</v>
      </c>
      <c r="I519" s="1">
        <v>7351</v>
      </c>
      <c r="J519" s="2" t="str">
        <f t="shared" si="202"/>
        <v/>
      </c>
      <c r="K519" s="2">
        <f t="shared" si="203"/>
        <v>0.55171119783848699</v>
      </c>
      <c r="L519" s="50" t="str">
        <f t="shared" si="204"/>
        <v/>
      </c>
      <c r="M519" s="9" t="str">
        <f t="shared" si="205"/>
        <v/>
      </c>
      <c r="N519" s="8" t="str">
        <f t="shared" si="206"/>
        <v/>
      </c>
      <c r="O519" s="2" t="str">
        <f t="shared" si="207"/>
        <v>-</v>
      </c>
      <c r="P519" s="2" t="str">
        <f t="shared" si="208"/>
        <v>-</v>
      </c>
      <c r="Q519" s="2" t="str">
        <f t="shared" si="209"/>
        <v>-</v>
      </c>
      <c r="R519" s="2" t="str">
        <f t="shared" si="210"/>
        <v>-</v>
      </c>
      <c r="AS519" t="s">
        <v>1777</v>
      </c>
      <c r="AT519" t="s">
        <v>2900</v>
      </c>
      <c r="AU519">
        <v>2</v>
      </c>
      <c r="AW519" s="31">
        <v>13</v>
      </c>
      <c r="AX519" s="33">
        <v>205</v>
      </c>
      <c r="AY519" s="36">
        <f t="shared" si="211"/>
        <v>13205</v>
      </c>
      <c r="BA519" s="7" t="s">
        <v>31</v>
      </c>
    </row>
    <row r="520" spans="1:53" hidden="1" outlineLevel="1" x14ac:dyDescent="0.2">
      <c r="A520" t="s">
        <v>1761</v>
      </c>
      <c r="B520" t="s">
        <v>2900</v>
      </c>
      <c r="C520" s="21">
        <v>27520</v>
      </c>
      <c r="F520" s="1">
        <v>18724</v>
      </c>
      <c r="H520" s="21">
        <v>12987</v>
      </c>
      <c r="I520" s="1">
        <v>10529</v>
      </c>
      <c r="J520" s="2" t="str">
        <f t="shared" si="202"/>
        <v/>
      </c>
      <c r="K520" s="2">
        <f t="shared" si="203"/>
        <v>0.56232642597735527</v>
      </c>
      <c r="L520" s="50" t="str">
        <f t="shared" si="204"/>
        <v/>
      </c>
      <c r="M520" s="9" t="str">
        <f t="shared" si="205"/>
        <v/>
      </c>
      <c r="N520" s="8" t="str">
        <f t="shared" si="206"/>
        <v/>
      </c>
      <c r="O520" s="2" t="str">
        <f t="shared" si="207"/>
        <v>-</v>
      </c>
      <c r="P520" s="2" t="str">
        <f t="shared" si="208"/>
        <v>-</v>
      </c>
      <c r="Q520" s="2" t="str">
        <f t="shared" si="209"/>
        <v>-</v>
      </c>
      <c r="R520" s="2" t="str">
        <f t="shared" si="210"/>
        <v>-</v>
      </c>
      <c r="AS520" t="s">
        <v>1761</v>
      </c>
      <c r="AT520" t="s">
        <v>2900</v>
      </c>
      <c r="AU520">
        <v>8</v>
      </c>
      <c r="AW520" s="31">
        <v>13</v>
      </c>
      <c r="AX520" s="33">
        <v>207</v>
      </c>
      <c r="AY520" s="36">
        <f t="shared" si="211"/>
        <v>13207</v>
      </c>
      <c r="BA520" s="7" t="s">
        <v>31</v>
      </c>
    </row>
    <row r="521" spans="1:53" hidden="1" outlineLevel="1" x14ac:dyDescent="0.2">
      <c r="A521" t="s">
        <v>1107</v>
      </c>
      <c r="B521" t="s">
        <v>2900</v>
      </c>
      <c r="C521" s="21">
        <v>9193</v>
      </c>
      <c r="F521" s="1">
        <v>5145</v>
      </c>
      <c r="H521" s="21">
        <v>3535</v>
      </c>
      <c r="I521" s="1">
        <v>3447</v>
      </c>
      <c r="J521" s="2" t="str">
        <f t="shared" si="202"/>
        <v/>
      </c>
      <c r="K521" s="2">
        <f t="shared" si="203"/>
        <v>0.66997084548104957</v>
      </c>
      <c r="L521" s="50" t="str">
        <f t="shared" si="204"/>
        <v/>
      </c>
      <c r="M521" s="9" t="str">
        <f t="shared" si="205"/>
        <v/>
      </c>
      <c r="N521" s="8" t="str">
        <f t="shared" si="206"/>
        <v/>
      </c>
      <c r="O521" s="2" t="str">
        <f t="shared" si="207"/>
        <v>-</v>
      </c>
      <c r="P521" s="2" t="str">
        <f t="shared" si="208"/>
        <v>-</v>
      </c>
      <c r="Q521" s="2" t="str">
        <f t="shared" si="209"/>
        <v>-</v>
      </c>
      <c r="R521" s="2" t="str">
        <f t="shared" si="210"/>
        <v>-</v>
      </c>
      <c r="AS521" t="s">
        <v>1107</v>
      </c>
      <c r="AT521" t="s">
        <v>2900</v>
      </c>
      <c r="AU521">
        <v>12</v>
      </c>
      <c r="AW521" s="31">
        <v>13</v>
      </c>
      <c r="AX521" s="33">
        <v>209</v>
      </c>
      <c r="AY521" s="36">
        <f t="shared" si="211"/>
        <v>13209</v>
      </c>
      <c r="BA521" s="7" t="s">
        <v>31</v>
      </c>
    </row>
    <row r="522" spans="1:53" hidden="1" outlineLevel="1" x14ac:dyDescent="0.2">
      <c r="A522" t="s">
        <v>2074</v>
      </c>
      <c r="B522" t="s">
        <v>2900</v>
      </c>
      <c r="C522" s="21">
        <v>18853</v>
      </c>
      <c r="F522" s="1">
        <v>13100</v>
      </c>
      <c r="H522" s="21">
        <v>9580</v>
      </c>
      <c r="I522" s="1">
        <v>9382</v>
      </c>
      <c r="J522" s="2" t="str">
        <f t="shared" si="202"/>
        <v/>
      </c>
      <c r="K522" s="2">
        <f t="shared" si="203"/>
        <v>0.71618320610687025</v>
      </c>
      <c r="L522" s="50" t="str">
        <f t="shared" si="204"/>
        <v/>
      </c>
      <c r="M522" s="9" t="str">
        <f t="shared" si="205"/>
        <v/>
      </c>
      <c r="N522" s="8" t="str">
        <f t="shared" si="206"/>
        <v/>
      </c>
      <c r="O522" s="2" t="str">
        <f t="shared" si="207"/>
        <v>-</v>
      </c>
      <c r="P522" s="2" t="str">
        <f t="shared" si="208"/>
        <v>-</v>
      </c>
      <c r="Q522" s="2" t="str">
        <f t="shared" si="209"/>
        <v>-</v>
      </c>
      <c r="R522" s="2" t="str">
        <f t="shared" si="210"/>
        <v>-</v>
      </c>
      <c r="AS522" t="s">
        <v>2074</v>
      </c>
      <c r="AT522" t="s">
        <v>2900</v>
      </c>
      <c r="AU522">
        <v>10</v>
      </c>
      <c r="AW522" s="31">
        <v>13</v>
      </c>
      <c r="AX522" s="33">
        <v>211</v>
      </c>
      <c r="AY522" s="36">
        <f t="shared" si="211"/>
        <v>13211</v>
      </c>
      <c r="BA522" s="7" t="s">
        <v>31</v>
      </c>
    </row>
    <row r="523" spans="1:53" hidden="1" outlineLevel="1" x14ac:dyDescent="0.2">
      <c r="A523" t="s">
        <v>1029</v>
      </c>
      <c r="B523" t="s">
        <v>2900</v>
      </c>
      <c r="C523" s="21">
        <v>39921</v>
      </c>
      <c r="F523" s="1">
        <v>19170</v>
      </c>
      <c r="H523" s="21">
        <v>11114</v>
      </c>
      <c r="I523" s="1">
        <v>10892</v>
      </c>
      <c r="J523" s="2" t="str">
        <f t="shared" si="202"/>
        <v/>
      </c>
      <c r="K523" s="2">
        <f t="shared" si="203"/>
        <v>0.56817944705268653</v>
      </c>
      <c r="L523" s="50" t="str">
        <f t="shared" si="204"/>
        <v/>
      </c>
      <c r="M523" s="9" t="str">
        <f t="shared" si="205"/>
        <v/>
      </c>
      <c r="N523" s="8" t="str">
        <f t="shared" si="206"/>
        <v/>
      </c>
      <c r="O523" s="2" t="str">
        <f t="shared" si="207"/>
        <v>-</v>
      </c>
      <c r="P523" s="2" t="str">
        <f t="shared" si="208"/>
        <v>-</v>
      </c>
      <c r="Q523" s="2" t="str">
        <f t="shared" si="209"/>
        <v>-</v>
      </c>
      <c r="R523" s="2" t="str">
        <f t="shared" si="210"/>
        <v>-</v>
      </c>
      <c r="AS523" t="s">
        <v>1029</v>
      </c>
      <c r="AT523" t="s">
        <v>2900</v>
      </c>
      <c r="AU523">
        <v>14</v>
      </c>
      <c r="AW523" s="31">
        <v>13</v>
      </c>
      <c r="AX523" s="33">
        <v>213</v>
      </c>
      <c r="AY523" s="36">
        <f t="shared" si="211"/>
        <v>13213</v>
      </c>
      <c r="BA523" s="7" t="s">
        <v>31</v>
      </c>
    </row>
    <row r="524" spans="1:53" hidden="1" outlineLevel="1" x14ac:dyDescent="0.2">
      <c r="A524" t="s">
        <v>1849</v>
      </c>
      <c r="B524" t="s">
        <v>2900</v>
      </c>
      <c r="C524" s="21">
        <v>194160</v>
      </c>
      <c r="F524" s="1">
        <v>112540</v>
      </c>
      <c r="H524" s="21">
        <v>63451</v>
      </c>
      <c r="I524" s="1">
        <v>62477</v>
      </c>
      <c r="J524" s="2" t="str">
        <f t="shared" si="202"/>
        <v/>
      </c>
      <c r="K524" s="2">
        <f t="shared" si="203"/>
        <v>0.55515372312066824</v>
      </c>
      <c r="L524" s="50" t="str">
        <f t="shared" si="204"/>
        <v/>
      </c>
      <c r="M524" s="9" t="str">
        <f t="shared" si="205"/>
        <v/>
      </c>
      <c r="N524" s="8" t="str">
        <f t="shared" si="206"/>
        <v/>
      </c>
      <c r="O524" s="2" t="str">
        <f t="shared" si="207"/>
        <v>-</v>
      </c>
      <c r="P524" s="2" t="str">
        <f t="shared" si="208"/>
        <v>-</v>
      </c>
      <c r="Q524" s="2" t="str">
        <f t="shared" si="209"/>
        <v>-</v>
      </c>
      <c r="R524" s="2" t="str">
        <f t="shared" si="210"/>
        <v>-</v>
      </c>
      <c r="AS524" t="s">
        <v>1849</v>
      </c>
      <c r="AT524" t="s">
        <v>2900</v>
      </c>
      <c r="AU524">
        <v>0</v>
      </c>
      <c r="AW524" s="31">
        <v>13</v>
      </c>
      <c r="AX524" s="33">
        <v>215</v>
      </c>
      <c r="AY524" s="36">
        <f t="shared" si="211"/>
        <v>13215</v>
      </c>
      <c r="BA524" s="7" t="s">
        <v>31</v>
      </c>
    </row>
    <row r="525" spans="1:53" hidden="1" outlineLevel="1" x14ac:dyDescent="0.2">
      <c r="A525" t="s">
        <v>2055</v>
      </c>
      <c r="B525" t="s">
        <v>2900</v>
      </c>
      <c r="C525" s="21">
        <v>109541</v>
      </c>
      <c r="F525" s="1">
        <v>69805</v>
      </c>
      <c r="H525" s="21">
        <v>43213</v>
      </c>
      <c r="I525" s="1">
        <v>42348</v>
      </c>
      <c r="J525" s="2" t="str">
        <f t="shared" si="202"/>
        <v/>
      </c>
      <c r="K525" s="2">
        <f t="shared" si="203"/>
        <v>0.60666141393882955</v>
      </c>
      <c r="L525" s="50" t="str">
        <f t="shared" si="204"/>
        <v/>
      </c>
      <c r="M525" s="9" t="str">
        <f t="shared" si="205"/>
        <v/>
      </c>
      <c r="N525" s="8" t="str">
        <f t="shared" si="206"/>
        <v/>
      </c>
      <c r="O525" s="2" t="str">
        <f t="shared" si="207"/>
        <v>-</v>
      </c>
      <c r="P525" s="2" t="str">
        <f t="shared" si="208"/>
        <v>-</v>
      </c>
      <c r="Q525" s="2" t="str">
        <f t="shared" si="209"/>
        <v>-</v>
      </c>
      <c r="R525" s="2" t="str">
        <f t="shared" si="210"/>
        <v>-</v>
      </c>
      <c r="AS525" t="s">
        <v>2055</v>
      </c>
      <c r="AT525" t="s">
        <v>2900</v>
      </c>
      <c r="AU525">
        <v>0</v>
      </c>
      <c r="AW525" s="31">
        <v>13</v>
      </c>
      <c r="AX525" s="33">
        <v>217</v>
      </c>
      <c r="AY525" s="36">
        <f t="shared" si="211"/>
        <v>13217</v>
      </c>
      <c r="BA525" s="7" t="s">
        <v>31</v>
      </c>
    </row>
    <row r="526" spans="1:53" hidden="1" outlineLevel="1" x14ac:dyDescent="0.2">
      <c r="A526" t="s">
        <v>2056</v>
      </c>
      <c r="B526" t="s">
        <v>2900</v>
      </c>
      <c r="C526" s="21">
        <v>39272</v>
      </c>
      <c r="F526" s="1">
        <v>27538</v>
      </c>
      <c r="H526" s="21">
        <v>20796</v>
      </c>
      <c r="I526" s="1">
        <v>20397</v>
      </c>
      <c r="J526" s="2" t="str">
        <f t="shared" si="202"/>
        <v/>
      </c>
      <c r="K526" s="2">
        <f t="shared" si="203"/>
        <v>0.74068559808264944</v>
      </c>
      <c r="L526" s="50" t="str">
        <f t="shared" si="204"/>
        <v/>
      </c>
      <c r="M526" s="9" t="str">
        <f t="shared" si="205"/>
        <v/>
      </c>
      <c r="N526" s="8" t="str">
        <f t="shared" si="206"/>
        <v/>
      </c>
      <c r="O526" s="2" t="str">
        <f t="shared" si="207"/>
        <v>-</v>
      </c>
      <c r="P526" s="2" t="str">
        <f t="shared" si="208"/>
        <v>-</v>
      </c>
      <c r="Q526" s="2" t="str">
        <f t="shared" si="209"/>
        <v>-</v>
      </c>
      <c r="R526" s="2" t="str">
        <f t="shared" si="210"/>
        <v>-</v>
      </c>
      <c r="AS526" t="s">
        <v>2056</v>
      </c>
      <c r="AT526" t="s">
        <v>2900</v>
      </c>
      <c r="AU526">
        <v>10</v>
      </c>
      <c r="AW526" s="31">
        <v>13</v>
      </c>
      <c r="AX526" s="33">
        <v>219</v>
      </c>
      <c r="AY526" s="36">
        <f t="shared" si="211"/>
        <v>13219</v>
      </c>
      <c r="BA526" s="7" t="s">
        <v>31</v>
      </c>
    </row>
    <row r="527" spans="1:53" hidden="1" outlineLevel="1" x14ac:dyDescent="0.2">
      <c r="A527" t="s">
        <v>1128</v>
      </c>
      <c r="B527" t="s">
        <v>2900</v>
      </c>
      <c r="C527" s="21">
        <v>15054</v>
      </c>
      <c r="F527" s="1">
        <v>9473</v>
      </c>
      <c r="H527" s="21">
        <v>6500</v>
      </c>
      <c r="I527" s="1">
        <v>6372</v>
      </c>
      <c r="J527" s="2" t="str">
        <f t="shared" si="202"/>
        <v/>
      </c>
      <c r="K527" s="2">
        <f t="shared" si="203"/>
        <v>0.67264858017523488</v>
      </c>
      <c r="L527" s="50" t="str">
        <f t="shared" si="204"/>
        <v/>
      </c>
      <c r="M527" s="9" t="str">
        <f t="shared" si="205"/>
        <v/>
      </c>
      <c r="N527" s="8" t="str">
        <f t="shared" si="206"/>
        <v/>
      </c>
      <c r="O527" s="2" t="str">
        <f t="shared" si="207"/>
        <v>-</v>
      </c>
      <c r="P527" s="2" t="str">
        <f t="shared" si="208"/>
        <v>-</v>
      </c>
      <c r="Q527" s="2" t="str">
        <f t="shared" si="209"/>
        <v>-</v>
      </c>
      <c r="R527" s="2" t="str">
        <f t="shared" si="210"/>
        <v>-</v>
      </c>
      <c r="AS527" t="s">
        <v>1128</v>
      </c>
      <c r="AT527" t="s">
        <v>2900</v>
      </c>
      <c r="AU527">
        <v>10</v>
      </c>
      <c r="AW527" s="31">
        <v>13</v>
      </c>
      <c r="AX527" s="33">
        <v>221</v>
      </c>
      <c r="AY527" s="36">
        <f t="shared" si="211"/>
        <v>13221</v>
      </c>
      <c r="BA527" s="7" t="s">
        <v>31</v>
      </c>
    </row>
    <row r="528" spans="1:53" hidden="1" outlineLevel="1" x14ac:dyDescent="0.2">
      <c r="A528" t="s">
        <v>2274</v>
      </c>
      <c r="B528" t="s">
        <v>2900</v>
      </c>
      <c r="C528" s="21">
        <v>164044</v>
      </c>
      <c r="F528" s="1">
        <v>98948</v>
      </c>
      <c r="H528" s="21">
        <v>61399</v>
      </c>
      <c r="I528" s="1">
        <v>60376</v>
      </c>
      <c r="J528" s="2" t="str">
        <f t="shared" si="202"/>
        <v/>
      </c>
      <c r="K528" s="2">
        <f t="shared" si="203"/>
        <v>0.6101790839632939</v>
      </c>
      <c r="L528" s="50" t="str">
        <f t="shared" si="204"/>
        <v/>
      </c>
      <c r="M528" s="9" t="str">
        <f t="shared" si="205"/>
        <v/>
      </c>
      <c r="N528" s="8" t="str">
        <f t="shared" si="206"/>
        <v/>
      </c>
      <c r="O528" s="2" t="str">
        <f t="shared" si="207"/>
        <v>-</v>
      </c>
      <c r="P528" s="2" t="str">
        <f t="shared" si="208"/>
        <v>-</v>
      </c>
      <c r="Q528" s="2" t="str">
        <f t="shared" si="209"/>
        <v>-</v>
      </c>
      <c r="R528" s="2" t="str">
        <f t="shared" si="210"/>
        <v>-</v>
      </c>
      <c r="AS528" t="s">
        <v>2274</v>
      </c>
      <c r="AT528" t="s">
        <v>2900</v>
      </c>
      <c r="AU528">
        <v>14</v>
      </c>
      <c r="AW528" s="31">
        <v>13</v>
      </c>
      <c r="AX528" s="33">
        <v>223</v>
      </c>
      <c r="AY528" s="36">
        <f t="shared" si="211"/>
        <v>13223</v>
      </c>
      <c r="BA528" s="7" t="s">
        <v>31</v>
      </c>
    </row>
    <row r="529" spans="1:53" hidden="1" outlineLevel="1" x14ac:dyDescent="0.2">
      <c r="A529" t="s">
        <v>2502</v>
      </c>
      <c r="B529" t="s">
        <v>2900</v>
      </c>
      <c r="C529" s="21">
        <v>27297</v>
      </c>
      <c r="F529" s="1">
        <v>16632</v>
      </c>
      <c r="H529" s="21">
        <v>10472</v>
      </c>
      <c r="I529" s="1">
        <v>10271</v>
      </c>
      <c r="J529" s="2" t="str">
        <f t="shared" si="202"/>
        <v/>
      </c>
      <c r="K529" s="2">
        <f t="shared" si="203"/>
        <v>0.61754449254449251</v>
      </c>
      <c r="L529" s="50" t="str">
        <f t="shared" si="204"/>
        <v/>
      </c>
      <c r="M529" s="9" t="str">
        <f t="shared" si="205"/>
        <v/>
      </c>
      <c r="N529" s="8" t="str">
        <f t="shared" si="206"/>
        <v/>
      </c>
      <c r="O529" s="2" t="str">
        <f t="shared" si="207"/>
        <v>-</v>
      </c>
      <c r="P529" s="2" t="str">
        <f t="shared" si="208"/>
        <v>-</v>
      </c>
      <c r="Q529" s="2" t="str">
        <f t="shared" si="209"/>
        <v>-</v>
      </c>
      <c r="R529" s="2" t="str">
        <f t="shared" si="210"/>
        <v>-</v>
      </c>
      <c r="AS529" t="s">
        <v>2502</v>
      </c>
      <c r="AT529" t="s">
        <v>2900</v>
      </c>
      <c r="AU529">
        <v>2</v>
      </c>
      <c r="AW529" s="31">
        <v>13</v>
      </c>
      <c r="AX529" s="33">
        <v>225</v>
      </c>
      <c r="AY529" s="36">
        <f t="shared" si="211"/>
        <v>13225</v>
      </c>
      <c r="BA529" s="7" t="s">
        <v>31</v>
      </c>
    </row>
    <row r="530" spans="1:53" hidden="1" outlineLevel="1" x14ac:dyDescent="0.2">
      <c r="A530" t="s">
        <v>977</v>
      </c>
      <c r="B530" t="s">
        <v>2900</v>
      </c>
      <c r="C530" s="21">
        <v>31980</v>
      </c>
      <c r="F530" s="1">
        <v>21151</v>
      </c>
      <c r="H530" s="21">
        <v>13394</v>
      </c>
      <c r="I530" s="1">
        <v>13128</v>
      </c>
      <c r="J530" s="2" t="str">
        <f t="shared" si="202"/>
        <v/>
      </c>
      <c r="K530" s="2">
        <f t="shared" si="203"/>
        <v>0.62067987329204288</v>
      </c>
      <c r="L530" s="50" t="str">
        <f t="shared" si="204"/>
        <v/>
      </c>
      <c r="M530" s="9" t="str">
        <f t="shared" si="205"/>
        <v/>
      </c>
      <c r="N530" s="8" t="str">
        <f t="shared" si="206"/>
        <v/>
      </c>
      <c r="O530" s="2" t="str">
        <f t="shared" si="207"/>
        <v>-</v>
      </c>
      <c r="P530" s="2" t="str">
        <f t="shared" si="208"/>
        <v>-</v>
      </c>
      <c r="Q530" s="2" t="str">
        <f t="shared" si="209"/>
        <v>-</v>
      </c>
      <c r="R530" s="2" t="str">
        <f t="shared" si="210"/>
        <v>-</v>
      </c>
      <c r="AS530" t="s">
        <v>977</v>
      </c>
      <c r="AT530" t="s">
        <v>2900</v>
      </c>
      <c r="AU530">
        <v>0</v>
      </c>
      <c r="AW530" s="31">
        <v>13</v>
      </c>
      <c r="AX530" s="33">
        <v>227</v>
      </c>
      <c r="AY530" s="36">
        <f t="shared" si="211"/>
        <v>13227</v>
      </c>
      <c r="BA530" s="7" t="s">
        <v>31</v>
      </c>
    </row>
    <row r="531" spans="1:53" hidden="1" outlineLevel="1" x14ac:dyDescent="0.2">
      <c r="A531" t="s">
        <v>2583</v>
      </c>
      <c r="B531" t="s">
        <v>2900</v>
      </c>
      <c r="C531" s="21">
        <v>19389</v>
      </c>
      <c r="F531" s="1">
        <v>10855</v>
      </c>
      <c r="H531" s="21">
        <v>6897</v>
      </c>
      <c r="I531" s="1">
        <v>6815</v>
      </c>
      <c r="J531" s="2" t="str">
        <f t="shared" si="202"/>
        <v/>
      </c>
      <c r="K531" s="2">
        <f t="shared" si="203"/>
        <v>0.62782128051589126</v>
      </c>
      <c r="L531" s="50" t="str">
        <f t="shared" si="204"/>
        <v/>
      </c>
      <c r="M531" s="9" t="str">
        <f t="shared" si="205"/>
        <v/>
      </c>
      <c r="N531" s="8" t="str">
        <f t="shared" si="206"/>
        <v/>
      </c>
      <c r="O531" s="2" t="str">
        <f t="shared" si="207"/>
        <v>-</v>
      </c>
      <c r="P531" s="2" t="str">
        <f t="shared" si="208"/>
        <v>-</v>
      </c>
      <c r="Q531" s="2" t="str">
        <f t="shared" si="209"/>
        <v>-</v>
      </c>
      <c r="R531" s="2" t="str">
        <f t="shared" si="210"/>
        <v>-</v>
      </c>
      <c r="AS531" t="s">
        <v>2583</v>
      </c>
      <c r="AT531" t="s">
        <v>2900</v>
      </c>
      <c r="AU531">
        <v>1</v>
      </c>
      <c r="AW531" s="31">
        <v>13</v>
      </c>
      <c r="AX531" s="33">
        <v>229</v>
      </c>
      <c r="AY531" s="36">
        <f t="shared" si="211"/>
        <v>13229</v>
      </c>
      <c r="BA531" s="7" t="s">
        <v>31</v>
      </c>
    </row>
    <row r="532" spans="1:53" hidden="1" outlineLevel="1" x14ac:dyDescent="0.2">
      <c r="A532" t="s">
        <v>981</v>
      </c>
      <c r="B532" t="s">
        <v>2900</v>
      </c>
      <c r="C532" s="21">
        <v>18634</v>
      </c>
      <c r="F532" s="1">
        <v>12212</v>
      </c>
      <c r="H532" s="21">
        <v>8561</v>
      </c>
      <c r="I532" s="1">
        <v>8410</v>
      </c>
      <c r="J532" s="2" t="str">
        <f t="shared" si="202"/>
        <v/>
      </c>
      <c r="K532" s="2">
        <f t="shared" si="203"/>
        <v>0.68866688503111695</v>
      </c>
      <c r="L532" s="50" t="str">
        <f t="shared" si="204"/>
        <v/>
      </c>
      <c r="M532" s="9" t="str">
        <f t="shared" si="205"/>
        <v/>
      </c>
      <c r="N532" s="8" t="str">
        <f t="shared" si="206"/>
        <v/>
      </c>
      <c r="O532" s="2" t="str">
        <f t="shared" si="207"/>
        <v>-</v>
      </c>
      <c r="P532" s="2" t="str">
        <f t="shared" si="208"/>
        <v>-</v>
      </c>
      <c r="Q532" s="2" t="str">
        <f t="shared" si="209"/>
        <v>-</v>
      </c>
      <c r="R532" s="2" t="str">
        <f t="shared" si="210"/>
        <v>-</v>
      </c>
      <c r="AS532" t="s">
        <v>981</v>
      </c>
      <c r="AT532" t="s">
        <v>2900</v>
      </c>
      <c r="AU532">
        <v>3</v>
      </c>
      <c r="AW532" s="31">
        <v>13</v>
      </c>
      <c r="AX532" s="33">
        <v>231</v>
      </c>
      <c r="AY532" s="36">
        <f t="shared" si="211"/>
        <v>13231</v>
      </c>
      <c r="BA532" s="7" t="s">
        <v>31</v>
      </c>
    </row>
    <row r="533" spans="1:53" hidden="1" outlineLevel="1" x14ac:dyDescent="0.2">
      <c r="A533" t="s">
        <v>1905</v>
      </c>
      <c r="B533" t="s">
        <v>2900</v>
      </c>
      <c r="C533" s="21">
        <v>42470</v>
      </c>
      <c r="F533" s="1">
        <v>20970</v>
      </c>
      <c r="H533" s="21">
        <v>12901</v>
      </c>
      <c r="I533" s="1">
        <v>12628</v>
      </c>
      <c r="J533" s="2" t="str">
        <f t="shared" si="202"/>
        <v/>
      </c>
      <c r="K533" s="2">
        <f t="shared" si="203"/>
        <v>0.60219360991893178</v>
      </c>
      <c r="L533" s="50" t="str">
        <f t="shared" si="204"/>
        <v/>
      </c>
      <c r="M533" s="9" t="str">
        <f t="shared" si="205"/>
        <v/>
      </c>
      <c r="N533" s="8" t="str">
        <f t="shared" si="206"/>
        <v/>
      </c>
      <c r="O533" s="2" t="str">
        <f t="shared" si="207"/>
        <v>-</v>
      </c>
      <c r="P533" s="2" t="str">
        <f t="shared" si="208"/>
        <v>-</v>
      </c>
      <c r="Q533" s="2" t="str">
        <f t="shared" si="209"/>
        <v>-</v>
      </c>
      <c r="R533" s="2" t="str">
        <f t="shared" si="210"/>
        <v>-</v>
      </c>
      <c r="AS533" t="s">
        <v>1905</v>
      </c>
      <c r="AT533" t="s">
        <v>2900</v>
      </c>
      <c r="AU533">
        <v>14</v>
      </c>
      <c r="AW533" s="31">
        <v>13</v>
      </c>
      <c r="AX533" s="33">
        <v>233</v>
      </c>
      <c r="AY533" s="36">
        <f t="shared" si="211"/>
        <v>13233</v>
      </c>
      <c r="BA533" s="7" t="s">
        <v>31</v>
      </c>
    </row>
    <row r="534" spans="1:53" hidden="1" outlineLevel="1" x14ac:dyDescent="0.2">
      <c r="A534" t="s">
        <v>2395</v>
      </c>
      <c r="B534" t="s">
        <v>2900</v>
      </c>
      <c r="C534" s="21">
        <v>11069</v>
      </c>
      <c r="F534" s="1">
        <v>5293</v>
      </c>
      <c r="H534" s="21">
        <v>3635</v>
      </c>
      <c r="I534" s="1">
        <v>2881</v>
      </c>
      <c r="J534" s="2" t="str">
        <f t="shared" si="202"/>
        <v/>
      </c>
      <c r="K534" s="2">
        <f t="shared" si="203"/>
        <v>0.54430379746835444</v>
      </c>
      <c r="L534" s="50" t="str">
        <f t="shared" si="204"/>
        <v/>
      </c>
      <c r="M534" s="9" t="str">
        <f t="shared" si="205"/>
        <v/>
      </c>
      <c r="N534" s="8" t="str">
        <f t="shared" si="206"/>
        <v/>
      </c>
      <c r="O534" s="2" t="str">
        <f t="shared" si="207"/>
        <v>-</v>
      </c>
      <c r="P534" s="2" t="str">
        <f t="shared" si="208"/>
        <v>-</v>
      </c>
      <c r="Q534" s="2" t="str">
        <f t="shared" si="209"/>
        <v>-</v>
      </c>
      <c r="R534" s="2" t="str">
        <f t="shared" si="210"/>
        <v>-</v>
      </c>
      <c r="AS534" t="s">
        <v>2395</v>
      </c>
      <c r="AT534" t="s">
        <v>2900</v>
      </c>
      <c r="AU534">
        <v>8</v>
      </c>
      <c r="AW534" s="31">
        <v>13</v>
      </c>
      <c r="AX534" s="33">
        <v>235</v>
      </c>
      <c r="AY534" s="36">
        <f t="shared" si="211"/>
        <v>13235</v>
      </c>
      <c r="BA534" s="7" t="s">
        <v>31</v>
      </c>
    </row>
    <row r="535" spans="1:53" hidden="1" outlineLevel="1" x14ac:dyDescent="0.2">
      <c r="A535" t="s">
        <v>2843</v>
      </c>
      <c r="B535" t="s">
        <v>2900</v>
      </c>
      <c r="C535" s="21">
        <v>21809</v>
      </c>
      <c r="F535" s="1">
        <v>13578</v>
      </c>
      <c r="H535" s="21">
        <v>9363</v>
      </c>
      <c r="I535" s="1">
        <v>9199</v>
      </c>
      <c r="J535" s="2" t="str">
        <f t="shared" si="202"/>
        <v/>
      </c>
      <c r="K535" s="2">
        <f t="shared" si="203"/>
        <v>0.67749300338783325</v>
      </c>
      <c r="L535" s="50" t="str">
        <f t="shared" si="204"/>
        <v/>
      </c>
      <c r="M535" s="9" t="str">
        <f t="shared" si="205"/>
        <v/>
      </c>
      <c r="N535" s="8" t="str">
        <f t="shared" si="206"/>
        <v/>
      </c>
      <c r="O535" s="2" t="str">
        <f t="shared" si="207"/>
        <v>-</v>
      </c>
      <c r="P535" s="2" t="str">
        <f t="shared" si="208"/>
        <v>-</v>
      </c>
      <c r="Q535" s="2" t="str">
        <f t="shared" si="209"/>
        <v>-</v>
      </c>
      <c r="R535" s="2" t="str">
        <f t="shared" si="210"/>
        <v>-</v>
      </c>
      <c r="AS535" t="s">
        <v>2843</v>
      </c>
      <c r="AT535" t="s">
        <v>2900</v>
      </c>
      <c r="AU535">
        <v>10</v>
      </c>
      <c r="AW535" s="31">
        <v>13</v>
      </c>
      <c r="AX535" s="33">
        <v>237</v>
      </c>
      <c r="AY535" s="36">
        <f t="shared" si="211"/>
        <v>13237</v>
      </c>
      <c r="BA535" s="7" t="s">
        <v>31</v>
      </c>
    </row>
    <row r="536" spans="1:53" hidden="1" outlineLevel="1" x14ac:dyDescent="0.2">
      <c r="A536" t="s">
        <v>2220</v>
      </c>
      <c r="B536" t="s">
        <v>2900</v>
      </c>
      <c r="C536" s="21">
        <v>2279</v>
      </c>
      <c r="F536" s="1">
        <v>1519</v>
      </c>
      <c r="H536" s="21">
        <v>951</v>
      </c>
      <c r="I536" s="1">
        <v>914</v>
      </c>
      <c r="J536" s="2" t="str">
        <f t="shared" si="202"/>
        <v/>
      </c>
      <c r="K536" s="2">
        <f t="shared" si="203"/>
        <v>0.60171165240289659</v>
      </c>
      <c r="L536" s="50" t="str">
        <f t="shared" si="204"/>
        <v/>
      </c>
      <c r="M536" s="9" t="str">
        <f t="shared" si="205"/>
        <v/>
      </c>
      <c r="N536" s="8" t="str">
        <f t="shared" si="206"/>
        <v/>
      </c>
      <c r="O536" s="2" t="str">
        <f t="shared" si="207"/>
        <v>-</v>
      </c>
      <c r="P536" s="2" t="str">
        <f t="shared" si="208"/>
        <v>-</v>
      </c>
      <c r="Q536" s="2" t="str">
        <f t="shared" si="209"/>
        <v>-</v>
      </c>
      <c r="R536" s="2" t="str">
        <f t="shared" si="210"/>
        <v>-</v>
      </c>
      <c r="AS536" t="s">
        <v>2220</v>
      </c>
      <c r="AT536" t="s">
        <v>2900</v>
      </c>
      <c r="AU536">
        <v>2</v>
      </c>
      <c r="AW536" s="31">
        <v>13</v>
      </c>
      <c r="AX536" s="33">
        <v>239</v>
      </c>
      <c r="AY536" s="36">
        <f t="shared" si="211"/>
        <v>13239</v>
      </c>
      <c r="BA536" s="7" t="s">
        <v>31</v>
      </c>
    </row>
    <row r="537" spans="1:53" hidden="1" outlineLevel="1" x14ac:dyDescent="0.2">
      <c r="A537" t="s">
        <v>552</v>
      </c>
      <c r="B537" t="s">
        <v>2900</v>
      </c>
      <c r="C537" s="21">
        <v>16867</v>
      </c>
      <c r="F537" s="1">
        <v>11513</v>
      </c>
      <c r="H537" s="21">
        <v>7605</v>
      </c>
      <c r="I537" s="1">
        <v>7449</v>
      </c>
      <c r="J537" s="2" t="str">
        <f t="shared" si="202"/>
        <v/>
      </c>
      <c r="K537" s="2">
        <f t="shared" si="203"/>
        <v>0.6470077303917311</v>
      </c>
      <c r="L537" s="50" t="str">
        <f t="shared" si="204"/>
        <v/>
      </c>
      <c r="M537" s="9" t="str">
        <f t="shared" si="205"/>
        <v/>
      </c>
      <c r="N537" s="8" t="str">
        <f t="shared" si="206"/>
        <v/>
      </c>
      <c r="O537" s="2" t="str">
        <f t="shared" si="207"/>
        <v>-</v>
      </c>
      <c r="P537" s="2" t="str">
        <f t="shared" si="208"/>
        <v>-</v>
      </c>
      <c r="Q537" s="2" t="str">
        <f t="shared" si="209"/>
        <v>-</v>
      </c>
      <c r="R537" s="2" t="str">
        <f t="shared" si="210"/>
        <v>-</v>
      </c>
      <c r="AS537" t="s">
        <v>552</v>
      </c>
      <c r="AT537" t="s">
        <v>2900</v>
      </c>
      <c r="AU537">
        <v>9</v>
      </c>
      <c r="AW537" s="31">
        <v>13</v>
      </c>
      <c r="AX537" s="33">
        <v>241</v>
      </c>
      <c r="AY537" s="36">
        <f t="shared" si="211"/>
        <v>13241</v>
      </c>
      <c r="BA537" s="7" t="s">
        <v>31</v>
      </c>
    </row>
    <row r="538" spans="1:53" hidden="1" outlineLevel="1" x14ac:dyDescent="0.2">
      <c r="A538" t="s">
        <v>661</v>
      </c>
      <c r="B538" t="s">
        <v>2900</v>
      </c>
      <c r="C538" s="21">
        <v>6833</v>
      </c>
      <c r="F538" s="1">
        <v>4154</v>
      </c>
      <c r="H538" s="21">
        <v>2805</v>
      </c>
      <c r="I538" s="1">
        <v>2733</v>
      </c>
      <c r="J538" s="2" t="str">
        <f t="shared" si="202"/>
        <v/>
      </c>
      <c r="K538" s="2">
        <f t="shared" si="203"/>
        <v>0.65792007703418387</v>
      </c>
      <c r="L538" s="50" t="str">
        <f t="shared" si="204"/>
        <v/>
      </c>
      <c r="M538" s="9" t="str">
        <f t="shared" si="205"/>
        <v/>
      </c>
      <c r="N538" s="8" t="str">
        <f t="shared" si="206"/>
        <v/>
      </c>
      <c r="O538" s="2" t="str">
        <f t="shared" si="207"/>
        <v>-</v>
      </c>
      <c r="P538" s="2" t="str">
        <f t="shared" si="208"/>
        <v>-</v>
      </c>
      <c r="Q538" s="2" t="str">
        <f t="shared" si="209"/>
        <v>-</v>
      </c>
      <c r="R538" s="2" t="str">
        <f t="shared" si="210"/>
        <v>-</v>
      </c>
      <c r="AS538" t="s">
        <v>661</v>
      </c>
      <c r="AT538" t="s">
        <v>2900</v>
      </c>
      <c r="AU538">
        <v>2</v>
      </c>
      <c r="AW538" s="31">
        <v>13</v>
      </c>
      <c r="AX538" s="33">
        <v>243</v>
      </c>
      <c r="AY538" s="36">
        <f t="shared" si="211"/>
        <v>13243</v>
      </c>
      <c r="BA538" s="7" t="s">
        <v>31</v>
      </c>
    </row>
    <row r="539" spans="1:53" hidden="1" outlineLevel="1" x14ac:dyDescent="0.2">
      <c r="A539" t="s">
        <v>1026</v>
      </c>
      <c r="B539" t="s">
        <v>2900</v>
      </c>
      <c r="C539" s="21">
        <v>201554</v>
      </c>
      <c r="F539" s="1">
        <v>122747</v>
      </c>
      <c r="H539" s="21">
        <v>70360</v>
      </c>
      <c r="I539" s="1">
        <v>69425</v>
      </c>
      <c r="J539" s="2" t="str">
        <f t="shared" si="202"/>
        <v/>
      </c>
      <c r="K539" s="2">
        <f t="shared" si="203"/>
        <v>0.56559427114308292</v>
      </c>
      <c r="L539" s="50" t="str">
        <f t="shared" si="204"/>
        <v/>
      </c>
      <c r="M539" s="9" t="str">
        <f t="shared" si="205"/>
        <v/>
      </c>
      <c r="N539" s="8" t="str">
        <f t="shared" si="206"/>
        <v/>
      </c>
      <c r="O539" s="2" t="str">
        <f t="shared" si="207"/>
        <v>-</v>
      </c>
      <c r="P539" s="2" t="str">
        <f t="shared" si="208"/>
        <v>-</v>
      </c>
      <c r="Q539" s="2" t="str">
        <f t="shared" si="209"/>
        <v>-</v>
      </c>
      <c r="R539" s="2" t="str">
        <f t="shared" si="210"/>
        <v>-</v>
      </c>
      <c r="AS539" t="s">
        <v>1026</v>
      </c>
      <c r="AT539" t="s">
        <v>2900</v>
      </c>
      <c r="AU539">
        <v>12</v>
      </c>
      <c r="AW539" s="31">
        <v>13</v>
      </c>
      <c r="AX539" s="33">
        <v>245</v>
      </c>
      <c r="AY539" s="36">
        <f t="shared" si="211"/>
        <v>13245</v>
      </c>
      <c r="BA539" s="7" t="s">
        <v>31</v>
      </c>
    </row>
    <row r="540" spans="1:53" hidden="1" outlineLevel="1" x14ac:dyDescent="0.2">
      <c r="A540" t="s">
        <v>538</v>
      </c>
      <c r="B540" t="s">
        <v>2900</v>
      </c>
      <c r="C540" s="21">
        <v>90594</v>
      </c>
      <c r="F540" s="1">
        <v>58299</v>
      </c>
      <c r="H540" s="21">
        <v>36731</v>
      </c>
      <c r="I540" s="1">
        <v>36044</v>
      </c>
      <c r="J540" s="2" t="str">
        <f t="shared" si="202"/>
        <v/>
      </c>
      <c r="K540" s="2">
        <f t="shared" si="203"/>
        <v>0.61826103363694063</v>
      </c>
      <c r="L540" s="50" t="str">
        <f t="shared" si="204"/>
        <v/>
      </c>
      <c r="M540" s="9" t="str">
        <f t="shared" si="205"/>
        <v/>
      </c>
      <c r="N540" s="8" t="str">
        <f t="shared" si="206"/>
        <v/>
      </c>
      <c r="O540" s="2" t="str">
        <f t="shared" si="207"/>
        <v>-</v>
      </c>
      <c r="P540" s="2" t="str">
        <f t="shared" si="208"/>
        <v>-</v>
      </c>
      <c r="Q540" s="2" t="str">
        <f t="shared" si="209"/>
        <v>-</v>
      </c>
      <c r="R540" s="2" t="str">
        <f t="shared" si="210"/>
        <v>-</v>
      </c>
      <c r="AS540" t="s">
        <v>538</v>
      </c>
      <c r="AT540" t="s">
        <v>2900</v>
      </c>
      <c r="AU540">
        <v>4</v>
      </c>
      <c r="AW540" s="31">
        <v>13</v>
      </c>
      <c r="AX540" s="33">
        <v>247</v>
      </c>
      <c r="AY540" s="36">
        <f t="shared" si="211"/>
        <v>13247</v>
      </c>
      <c r="BA540" s="7" t="s">
        <v>31</v>
      </c>
    </row>
    <row r="541" spans="1:53" hidden="1" outlineLevel="1" x14ac:dyDescent="0.2">
      <c r="A541" t="s">
        <v>2636</v>
      </c>
      <c r="B541" t="s">
        <v>2900</v>
      </c>
      <c r="C541" s="21">
        <v>5236</v>
      </c>
      <c r="F541" s="1">
        <v>2645</v>
      </c>
      <c r="H541" s="21">
        <v>1937</v>
      </c>
      <c r="I541" s="1">
        <v>1902</v>
      </c>
      <c r="J541" s="2" t="str">
        <f t="shared" si="202"/>
        <v/>
      </c>
      <c r="K541" s="2">
        <f t="shared" si="203"/>
        <v>0.71909262759924386</v>
      </c>
      <c r="L541" s="50" t="str">
        <f t="shared" si="204"/>
        <v/>
      </c>
      <c r="M541" s="9" t="str">
        <f t="shared" si="205"/>
        <v/>
      </c>
      <c r="N541" s="8" t="str">
        <f t="shared" si="206"/>
        <v/>
      </c>
      <c r="O541" s="2" t="str">
        <f t="shared" si="207"/>
        <v>-</v>
      </c>
      <c r="P541" s="2" t="str">
        <f t="shared" si="208"/>
        <v>-</v>
      </c>
      <c r="Q541" s="2" t="str">
        <f t="shared" si="209"/>
        <v>-</v>
      </c>
      <c r="R541" s="2" t="str">
        <f t="shared" si="210"/>
        <v>-</v>
      </c>
      <c r="AS541" t="s">
        <v>2636</v>
      </c>
      <c r="AT541" t="s">
        <v>2900</v>
      </c>
      <c r="AU541">
        <v>2</v>
      </c>
      <c r="AW541" s="31">
        <v>13</v>
      </c>
      <c r="AX541" s="33">
        <v>249</v>
      </c>
      <c r="AY541" s="36">
        <f t="shared" si="211"/>
        <v>13249</v>
      </c>
      <c r="BA541" s="7" t="s">
        <v>31</v>
      </c>
    </row>
    <row r="542" spans="1:53" hidden="1" outlineLevel="1" x14ac:dyDescent="0.2">
      <c r="A542" t="s">
        <v>2494</v>
      </c>
      <c r="B542" t="s">
        <v>2900</v>
      </c>
      <c r="C542" s="21">
        <v>13938</v>
      </c>
      <c r="F542" s="1">
        <v>8594</v>
      </c>
      <c r="H542" s="21">
        <v>5438</v>
      </c>
      <c r="I542" s="1">
        <v>5337</v>
      </c>
      <c r="J542" s="2" t="str">
        <f t="shared" si="202"/>
        <v/>
      </c>
      <c r="K542" s="2">
        <f t="shared" si="203"/>
        <v>0.62101466139166861</v>
      </c>
      <c r="L542" s="50" t="str">
        <f t="shared" si="204"/>
        <v/>
      </c>
      <c r="M542" s="9" t="str">
        <f t="shared" si="205"/>
        <v/>
      </c>
      <c r="N542" s="8" t="str">
        <f t="shared" si="206"/>
        <v/>
      </c>
      <c r="O542" s="2" t="str">
        <f t="shared" si="207"/>
        <v>-</v>
      </c>
      <c r="P542" s="2" t="str">
        <f t="shared" si="208"/>
        <v>-</v>
      </c>
      <c r="Q542" s="2" t="str">
        <f t="shared" si="209"/>
        <v>-</v>
      </c>
      <c r="R542" s="2" t="str">
        <f t="shared" si="210"/>
        <v>-</v>
      </c>
      <c r="AS542" t="s">
        <v>2494</v>
      </c>
      <c r="AT542" t="s">
        <v>2900</v>
      </c>
      <c r="AU542">
        <v>12</v>
      </c>
      <c r="AW542" s="31">
        <v>13</v>
      </c>
      <c r="AX542" s="33">
        <v>251</v>
      </c>
      <c r="AY542" s="36">
        <f t="shared" si="211"/>
        <v>13251</v>
      </c>
      <c r="BA542" s="7" t="s">
        <v>31</v>
      </c>
    </row>
    <row r="543" spans="1:53" hidden="1" outlineLevel="1" x14ac:dyDescent="0.2">
      <c r="A543" t="s">
        <v>1083</v>
      </c>
      <c r="B543" t="s">
        <v>2900</v>
      </c>
      <c r="C543" s="21">
        <v>8315</v>
      </c>
      <c r="F543" s="1">
        <v>5341</v>
      </c>
      <c r="H543" s="21">
        <v>3248</v>
      </c>
      <c r="I543" s="1">
        <v>3187</v>
      </c>
      <c r="J543" s="2" t="str">
        <f t="shared" si="202"/>
        <v/>
      </c>
      <c r="K543" s="2">
        <f t="shared" si="203"/>
        <v>0.59670473694064785</v>
      </c>
      <c r="L543" s="50" t="str">
        <f t="shared" si="204"/>
        <v/>
      </c>
      <c r="M543" s="9" t="str">
        <f t="shared" si="205"/>
        <v/>
      </c>
      <c r="N543" s="8" t="str">
        <f t="shared" si="206"/>
        <v/>
      </c>
      <c r="O543" s="2" t="str">
        <f t="shared" si="207"/>
        <v>-</v>
      </c>
      <c r="P543" s="2" t="str">
        <f t="shared" si="208"/>
        <v>-</v>
      </c>
      <c r="Q543" s="2" t="str">
        <f t="shared" si="209"/>
        <v>-</v>
      </c>
      <c r="R543" s="2" t="str">
        <f t="shared" si="210"/>
        <v>-</v>
      </c>
      <c r="AS543" t="s">
        <v>1083</v>
      </c>
      <c r="AT543" t="s">
        <v>2900</v>
      </c>
      <c r="AU543">
        <v>2</v>
      </c>
      <c r="AW543" s="31">
        <v>13</v>
      </c>
      <c r="AX543" s="33">
        <v>253</v>
      </c>
      <c r="AY543" s="36">
        <f t="shared" si="211"/>
        <v>13253</v>
      </c>
      <c r="BA543" s="7" t="s">
        <v>31</v>
      </c>
    </row>
    <row r="544" spans="1:53" hidden="1" outlineLevel="1" x14ac:dyDescent="0.2">
      <c r="A544" t="s">
        <v>2850</v>
      </c>
      <c r="B544" t="s">
        <v>2900</v>
      </c>
      <c r="C544" s="21">
        <v>66100</v>
      </c>
      <c r="F544" s="1">
        <v>41325</v>
      </c>
      <c r="H544" s="21">
        <v>24471</v>
      </c>
      <c r="I544" s="1">
        <v>23869</v>
      </c>
      <c r="J544" s="2" t="str">
        <f t="shared" si="202"/>
        <v/>
      </c>
      <c r="K544" s="2">
        <f t="shared" si="203"/>
        <v>0.57759225650332724</v>
      </c>
      <c r="L544" s="50" t="str">
        <f t="shared" si="204"/>
        <v/>
      </c>
      <c r="M544" s="9" t="str">
        <f t="shared" si="205"/>
        <v/>
      </c>
      <c r="N544" s="8" t="str">
        <f t="shared" si="206"/>
        <v/>
      </c>
      <c r="O544" s="2" t="str">
        <f t="shared" si="207"/>
        <v>-</v>
      </c>
      <c r="P544" s="2" t="str">
        <f t="shared" si="208"/>
        <v>-</v>
      </c>
      <c r="Q544" s="2" t="str">
        <f t="shared" si="209"/>
        <v>-</v>
      </c>
      <c r="R544" s="2" t="str">
        <f t="shared" si="210"/>
        <v>-</v>
      </c>
      <c r="AS544" t="s">
        <v>2850</v>
      </c>
      <c r="AT544" t="s">
        <v>2900</v>
      </c>
      <c r="AU544">
        <v>3</v>
      </c>
      <c r="AW544" s="31">
        <v>13</v>
      </c>
      <c r="AX544" s="33">
        <v>255</v>
      </c>
      <c r="AY544" s="36">
        <f t="shared" si="211"/>
        <v>13255</v>
      </c>
      <c r="BA544" s="7" t="s">
        <v>31</v>
      </c>
    </row>
    <row r="545" spans="1:53" hidden="1" outlineLevel="1" x14ac:dyDescent="0.2">
      <c r="A545" t="s">
        <v>2849</v>
      </c>
      <c r="B545" t="s">
        <v>2900</v>
      </c>
      <c r="C545" s="21">
        <v>26035</v>
      </c>
      <c r="F545" s="1">
        <v>17058</v>
      </c>
      <c r="H545" s="21">
        <v>9118</v>
      </c>
      <c r="I545" s="1">
        <v>8948</v>
      </c>
      <c r="J545" s="2" t="str">
        <f t="shared" si="202"/>
        <v/>
      </c>
      <c r="K545" s="2">
        <f t="shared" si="203"/>
        <v>0.52456325477781685</v>
      </c>
      <c r="L545" s="50" t="str">
        <f t="shared" si="204"/>
        <v/>
      </c>
      <c r="M545" s="9" t="str">
        <f t="shared" si="205"/>
        <v/>
      </c>
      <c r="N545" s="8" t="str">
        <f t="shared" si="206"/>
        <v/>
      </c>
      <c r="O545" s="2" t="str">
        <f t="shared" si="207"/>
        <v>-</v>
      </c>
      <c r="P545" s="2" t="str">
        <f t="shared" si="208"/>
        <v>-</v>
      </c>
      <c r="Q545" s="2" t="str">
        <f t="shared" si="209"/>
        <v>-</v>
      </c>
      <c r="R545" s="2" t="str">
        <f t="shared" si="210"/>
        <v>-</v>
      </c>
      <c r="AS545" t="s">
        <v>2849</v>
      </c>
      <c r="AT545" t="s">
        <v>2900</v>
      </c>
      <c r="AU545">
        <v>9</v>
      </c>
      <c r="AW545" s="31">
        <v>13</v>
      </c>
      <c r="AX545" s="33">
        <v>257</v>
      </c>
      <c r="AY545" s="36">
        <f t="shared" si="211"/>
        <v>13257</v>
      </c>
      <c r="BA545" s="7" t="s">
        <v>31</v>
      </c>
    </row>
    <row r="546" spans="1:53" hidden="1" outlineLevel="1" x14ac:dyDescent="0.2">
      <c r="A546" t="s">
        <v>1976</v>
      </c>
      <c r="B546" t="s">
        <v>2900</v>
      </c>
      <c r="C546" s="21">
        <v>6199</v>
      </c>
      <c r="F546" s="1">
        <v>2917</v>
      </c>
      <c r="H546" s="21">
        <v>1829</v>
      </c>
      <c r="I546" s="1">
        <v>1757</v>
      </c>
      <c r="J546" s="2" t="str">
        <f t="shared" si="202"/>
        <v/>
      </c>
      <c r="K546" s="2">
        <f t="shared" si="203"/>
        <v>0.60233116215289684</v>
      </c>
      <c r="L546" s="50" t="str">
        <f t="shared" si="204"/>
        <v/>
      </c>
      <c r="M546" s="9" t="str">
        <f t="shared" si="205"/>
        <v/>
      </c>
      <c r="N546" s="8" t="str">
        <f t="shared" si="206"/>
        <v/>
      </c>
      <c r="O546" s="2" t="str">
        <f t="shared" si="207"/>
        <v>-</v>
      </c>
      <c r="P546" s="2" t="str">
        <f t="shared" si="208"/>
        <v>-</v>
      </c>
      <c r="Q546" s="2" t="str">
        <f t="shared" si="209"/>
        <v>-</v>
      </c>
      <c r="R546" s="2" t="str">
        <f t="shared" si="210"/>
        <v>-</v>
      </c>
      <c r="AS546" t="s">
        <v>1976</v>
      </c>
      <c r="AT546" t="s">
        <v>2900</v>
      </c>
      <c r="AU546">
        <v>2</v>
      </c>
      <c r="AW546" s="31">
        <v>13</v>
      </c>
      <c r="AX546" s="33">
        <v>259</v>
      </c>
      <c r="AY546" s="36">
        <f t="shared" si="211"/>
        <v>13259</v>
      </c>
      <c r="BA546" s="7" t="s">
        <v>31</v>
      </c>
    </row>
    <row r="547" spans="1:53" hidden="1" outlineLevel="1" x14ac:dyDescent="0.2">
      <c r="A547" t="s">
        <v>781</v>
      </c>
      <c r="B547" t="s">
        <v>2900</v>
      </c>
      <c r="C547" s="21">
        <v>29733</v>
      </c>
      <c r="F547" s="1">
        <v>16395</v>
      </c>
      <c r="H547" s="21">
        <v>10594</v>
      </c>
      <c r="I547" s="1">
        <v>10438</v>
      </c>
      <c r="J547" s="2" t="str">
        <f t="shared" ref="J547:J578" si="212">IF(D547&gt;0,I547/D547,"")</f>
        <v/>
      </c>
      <c r="K547" s="2">
        <f t="shared" ref="K547:K578" si="213">IF(F547&gt;0,I547/F547,"")</f>
        <v>0.63665751753583411</v>
      </c>
      <c r="L547" s="50" t="str">
        <f t="shared" ref="L547:L578" si="214">IF(S547&gt;0,RANK(S547,$S547:$AP547),"")</f>
        <v/>
      </c>
      <c r="M547" s="9" t="str">
        <f t="shared" ref="M547:M578" si="215">IF(T547&gt;0,RANK(T547,$S547:$AP547),"")</f>
        <v/>
      </c>
      <c r="N547" s="8" t="str">
        <f t="shared" ref="N547:N578" si="216">IF(U547&gt;0,RANK(U547,$S547:$AP547),"")</f>
        <v/>
      </c>
      <c r="O547" s="2" t="str">
        <f t="shared" ref="O547:O578" si="217">IF(SUM($S547:$AO547)=0,"-",S547/SUM($S547:$AO547))</f>
        <v>-</v>
      </c>
      <c r="P547" s="2" t="str">
        <f t="shared" ref="P547:P578" si="218">IF(SUM($S547:$AO547)=0,"-",T547/SUM($S547:$AO547))</f>
        <v>-</v>
      </c>
      <c r="Q547" s="2" t="str">
        <f t="shared" ref="Q547:Q578" si="219">IF(SUM($S547:$AO547)=0,"-",U547/SUM($S547:$AO547))</f>
        <v>-</v>
      </c>
      <c r="R547" s="2" t="str">
        <f t="shared" ref="R547:R578" si="220">IF(SUM($S547:$AO547)=0,"-",(1-O547-P547-Q547))</f>
        <v>-</v>
      </c>
      <c r="AS547" t="s">
        <v>781</v>
      </c>
      <c r="AT547" t="s">
        <v>2900</v>
      </c>
      <c r="AU547">
        <v>2</v>
      </c>
      <c r="AW547" s="31">
        <v>13</v>
      </c>
      <c r="AX547" s="33">
        <v>261</v>
      </c>
      <c r="AY547" s="36">
        <f t="shared" ref="AY547:AY577" si="221">1000*AW547+AX547</f>
        <v>13261</v>
      </c>
      <c r="BA547" s="7" t="s">
        <v>31</v>
      </c>
    </row>
    <row r="548" spans="1:53" hidden="1" outlineLevel="1" x14ac:dyDescent="0.2">
      <c r="A548" t="s">
        <v>1279</v>
      </c>
      <c r="B548" t="s">
        <v>2900</v>
      </c>
      <c r="C548" s="21">
        <v>6272</v>
      </c>
      <c r="F548" s="1">
        <v>4334</v>
      </c>
      <c r="H548" s="21">
        <v>2962</v>
      </c>
      <c r="I548" s="1">
        <v>2881</v>
      </c>
      <c r="J548" s="2" t="str">
        <f t="shared" si="212"/>
        <v/>
      </c>
      <c r="K548" s="2">
        <f t="shared" si="213"/>
        <v>0.66474388555606834</v>
      </c>
      <c r="L548" s="50" t="str">
        <f t="shared" si="214"/>
        <v/>
      </c>
      <c r="M548" s="9" t="str">
        <f t="shared" si="215"/>
        <v/>
      </c>
      <c r="N548" s="8" t="str">
        <f t="shared" si="216"/>
        <v/>
      </c>
      <c r="O548" s="2" t="str">
        <f t="shared" si="217"/>
        <v>-</v>
      </c>
      <c r="P548" s="2" t="str">
        <f t="shared" si="218"/>
        <v>-</v>
      </c>
      <c r="Q548" s="2" t="str">
        <f t="shared" si="219"/>
        <v>-</v>
      </c>
      <c r="R548" s="2" t="str">
        <f t="shared" si="220"/>
        <v>-</v>
      </c>
      <c r="AS548" t="s">
        <v>1279</v>
      </c>
      <c r="AT548" t="s">
        <v>2900</v>
      </c>
      <c r="AU548">
        <v>2</v>
      </c>
      <c r="AW548" s="31">
        <v>13</v>
      </c>
      <c r="AX548" s="33">
        <v>263</v>
      </c>
      <c r="AY548" s="36">
        <f t="shared" si="221"/>
        <v>13263</v>
      </c>
      <c r="BA548" s="7" t="s">
        <v>31</v>
      </c>
    </row>
    <row r="549" spans="1:53" hidden="1" outlineLevel="1" x14ac:dyDescent="0.2">
      <c r="A549" t="s">
        <v>2292</v>
      </c>
      <c r="B549" t="s">
        <v>2900</v>
      </c>
      <c r="C549" s="21">
        <v>1608</v>
      </c>
      <c r="F549" s="1">
        <v>1211</v>
      </c>
      <c r="H549" s="21">
        <v>938</v>
      </c>
      <c r="I549" s="1">
        <v>848</v>
      </c>
      <c r="J549" s="2" t="str">
        <f t="shared" si="212"/>
        <v/>
      </c>
      <c r="K549" s="2">
        <f t="shared" si="213"/>
        <v>0.70024772914946321</v>
      </c>
      <c r="L549" s="50" t="str">
        <f t="shared" si="214"/>
        <v/>
      </c>
      <c r="M549" s="9" t="str">
        <f t="shared" si="215"/>
        <v/>
      </c>
      <c r="N549" s="8" t="str">
        <f t="shared" si="216"/>
        <v/>
      </c>
      <c r="O549" s="2" t="str">
        <f t="shared" si="217"/>
        <v>-</v>
      </c>
      <c r="P549" s="2" t="str">
        <f t="shared" si="218"/>
        <v>-</v>
      </c>
      <c r="Q549" s="2" t="str">
        <f t="shared" si="219"/>
        <v>-</v>
      </c>
      <c r="R549" s="2" t="str">
        <f t="shared" si="220"/>
        <v>-</v>
      </c>
      <c r="AS549" t="s">
        <v>2292</v>
      </c>
      <c r="AT549" t="s">
        <v>2900</v>
      </c>
      <c r="AU549">
        <v>10</v>
      </c>
      <c r="AW549" s="31">
        <v>13</v>
      </c>
      <c r="AX549" s="33">
        <v>265</v>
      </c>
      <c r="AY549" s="36">
        <f t="shared" si="221"/>
        <v>13265</v>
      </c>
      <c r="BA549" s="7" t="s">
        <v>31</v>
      </c>
    </row>
    <row r="550" spans="1:53" hidden="1" outlineLevel="1" x14ac:dyDescent="0.2">
      <c r="A550" t="s">
        <v>1367</v>
      </c>
      <c r="B550" t="s">
        <v>2900</v>
      </c>
      <c r="C550" s="21">
        <v>25391</v>
      </c>
      <c r="F550" s="1">
        <v>11036</v>
      </c>
      <c r="H550" s="21">
        <v>6663</v>
      </c>
      <c r="I550" s="1">
        <v>6529</v>
      </c>
      <c r="J550" s="2" t="str">
        <f t="shared" si="212"/>
        <v/>
      </c>
      <c r="K550" s="2">
        <f t="shared" si="213"/>
        <v>0.59160927872417546</v>
      </c>
      <c r="L550" s="50" t="str">
        <f t="shared" si="214"/>
        <v/>
      </c>
      <c r="M550" s="9" t="str">
        <f t="shared" si="215"/>
        <v/>
      </c>
      <c r="N550" s="8" t="str">
        <f t="shared" si="216"/>
        <v/>
      </c>
      <c r="O550" s="2" t="str">
        <f t="shared" si="217"/>
        <v>-</v>
      </c>
      <c r="P550" s="2" t="str">
        <f t="shared" si="218"/>
        <v>-</v>
      </c>
      <c r="Q550" s="2" t="str">
        <f t="shared" si="219"/>
        <v>-</v>
      </c>
      <c r="R550" s="2" t="str">
        <f t="shared" si="220"/>
        <v>-</v>
      </c>
      <c r="AS550" t="s">
        <v>1367</v>
      </c>
      <c r="AT550" t="s">
        <v>2900</v>
      </c>
      <c r="AU550">
        <v>12</v>
      </c>
      <c r="AW550" s="31">
        <v>13</v>
      </c>
      <c r="AX550" s="33">
        <v>267</v>
      </c>
      <c r="AY550" s="36">
        <f t="shared" si="221"/>
        <v>13267</v>
      </c>
      <c r="BA550" s="7" t="s">
        <v>31</v>
      </c>
    </row>
    <row r="551" spans="1:53" hidden="1" outlineLevel="1" x14ac:dyDescent="0.2">
      <c r="A551" t="s">
        <v>2977</v>
      </c>
      <c r="B551" t="s">
        <v>2900</v>
      </c>
      <c r="C551" s="21">
        <v>8039</v>
      </c>
      <c r="F551" s="1">
        <v>5068</v>
      </c>
      <c r="H551" s="21">
        <v>3301</v>
      </c>
      <c r="I551" s="1">
        <v>3255</v>
      </c>
      <c r="J551" s="2" t="str">
        <f t="shared" si="212"/>
        <v/>
      </c>
      <c r="K551" s="2">
        <f t="shared" si="213"/>
        <v>0.64226519337016574</v>
      </c>
      <c r="L551" s="50" t="str">
        <f t="shared" si="214"/>
        <v/>
      </c>
      <c r="M551" s="9" t="str">
        <f t="shared" si="215"/>
        <v/>
      </c>
      <c r="N551" s="8" t="str">
        <f t="shared" si="216"/>
        <v/>
      </c>
      <c r="O551" s="2" t="str">
        <f t="shared" si="217"/>
        <v>-</v>
      </c>
      <c r="P551" s="2" t="str">
        <f t="shared" si="218"/>
        <v>-</v>
      </c>
      <c r="Q551" s="2" t="str">
        <f t="shared" si="219"/>
        <v>-</v>
      </c>
      <c r="R551" s="2" t="str">
        <f t="shared" si="220"/>
        <v>-</v>
      </c>
      <c r="AS551" t="s">
        <v>2977</v>
      </c>
      <c r="AT551" t="s">
        <v>2900</v>
      </c>
      <c r="AU551">
        <v>2</v>
      </c>
      <c r="AW551" s="31">
        <v>13</v>
      </c>
      <c r="AX551" s="33">
        <v>269</v>
      </c>
      <c r="AY551" s="36">
        <f t="shared" si="221"/>
        <v>13269</v>
      </c>
      <c r="BA551" s="7" t="s">
        <v>31</v>
      </c>
    </row>
    <row r="552" spans="1:53" hidden="1" outlineLevel="1" x14ac:dyDescent="0.2">
      <c r="A552" t="s">
        <v>2621</v>
      </c>
      <c r="B552" t="s">
        <v>2900</v>
      </c>
      <c r="C552" s="21">
        <v>15876</v>
      </c>
      <c r="F552" s="1">
        <v>5525</v>
      </c>
      <c r="H552" s="21">
        <v>3650</v>
      </c>
      <c r="I552" s="1">
        <v>2652</v>
      </c>
      <c r="J552" s="2" t="str">
        <f t="shared" si="212"/>
        <v/>
      </c>
      <c r="K552" s="2">
        <f t="shared" si="213"/>
        <v>0.48</v>
      </c>
      <c r="L552" s="50" t="str">
        <f t="shared" si="214"/>
        <v/>
      </c>
      <c r="M552" s="9" t="str">
        <f t="shared" si="215"/>
        <v/>
      </c>
      <c r="N552" s="8" t="str">
        <f t="shared" si="216"/>
        <v/>
      </c>
      <c r="O552" s="2" t="str">
        <f t="shared" si="217"/>
        <v>-</v>
      </c>
      <c r="P552" s="2" t="str">
        <f t="shared" si="218"/>
        <v>-</v>
      </c>
      <c r="Q552" s="2" t="str">
        <f t="shared" si="219"/>
        <v>-</v>
      </c>
      <c r="R552" s="2" t="str">
        <f t="shared" si="220"/>
        <v>-</v>
      </c>
      <c r="AS552" t="s">
        <v>2621</v>
      </c>
      <c r="AT552" t="s">
        <v>2900</v>
      </c>
      <c r="AU552">
        <v>8</v>
      </c>
      <c r="AW552" s="31">
        <v>13</v>
      </c>
      <c r="AX552" s="33">
        <v>271</v>
      </c>
      <c r="AY552" s="36">
        <f t="shared" si="221"/>
        <v>13271</v>
      </c>
      <c r="BA552" s="7" t="s">
        <v>31</v>
      </c>
    </row>
    <row r="553" spans="1:53" hidden="1" outlineLevel="1" x14ac:dyDescent="0.2">
      <c r="A553" t="s">
        <v>2312</v>
      </c>
      <c r="B553" t="s">
        <v>2900</v>
      </c>
      <c r="C553" s="21">
        <v>8611</v>
      </c>
      <c r="F553" s="1">
        <v>6366</v>
      </c>
      <c r="H553" s="21">
        <v>3951</v>
      </c>
      <c r="I553" s="1">
        <v>3890</v>
      </c>
      <c r="J553" s="2" t="str">
        <f t="shared" si="212"/>
        <v/>
      </c>
      <c r="K553" s="2">
        <f t="shared" si="213"/>
        <v>0.61105874960728868</v>
      </c>
      <c r="L553" s="50" t="str">
        <f t="shared" si="214"/>
        <v/>
      </c>
      <c r="M553" s="9" t="str">
        <f t="shared" si="215"/>
        <v/>
      </c>
      <c r="N553" s="8" t="str">
        <f t="shared" si="216"/>
        <v/>
      </c>
      <c r="O553" s="2" t="str">
        <f t="shared" si="217"/>
        <v>-</v>
      </c>
      <c r="P553" s="2" t="str">
        <f t="shared" si="218"/>
        <v>-</v>
      </c>
      <c r="Q553" s="2" t="str">
        <f t="shared" si="219"/>
        <v>-</v>
      </c>
      <c r="R553" s="2" t="str">
        <f t="shared" si="220"/>
        <v>-</v>
      </c>
      <c r="AS553" t="s">
        <v>2312</v>
      </c>
      <c r="AT553" t="s">
        <v>2900</v>
      </c>
      <c r="AU553">
        <v>2</v>
      </c>
      <c r="AW553" s="31">
        <v>13</v>
      </c>
      <c r="AX553" s="33">
        <v>273</v>
      </c>
      <c r="AY553" s="36">
        <f t="shared" si="221"/>
        <v>13273</v>
      </c>
      <c r="BA553" s="7" t="s">
        <v>31</v>
      </c>
    </row>
    <row r="554" spans="1:53" hidden="1" outlineLevel="1" x14ac:dyDescent="0.2">
      <c r="A554" t="s">
        <v>1945</v>
      </c>
      <c r="B554" t="s">
        <v>2900</v>
      </c>
      <c r="C554" s="21">
        <v>44448</v>
      </c>
      <c r="F554" s="1">
        <v>27686</v>
      </c>
      <c r="H554" s="21">
        <v>17297</v>
      </c>
      <c r="I554" s="1">
        <v>12863</v>
      </c>
      <c r="J554" s="2" t="str">
        <f t="shared" si="212"/>
        <v/>
      </c>
      <c r="K554" s="2">
        <f t="shared" si="213"/>
        <v>0.464603048472152</v>
      </c>
      <c r="L554" s="50" t="str">
        <f t="shared" si="214"/>
        <v/>
      </c>
      <c r="M554" s="9" t="str">
        <f t="shared" si="215"/>
        <v/>
      </c>
      <c r="N554" s="8" t="str">
        <f t="shared" si="216"/>
        <v/>
      </c>
      <c r="O554" s="2" t="str">
        <f t="shared" si="217"/>
        <v>-</v>
      </c>
      <c r="P554" s="2" t="str">
        <f t="shared" si="218"/>
        <v>-</v>
      </c>
      <c r="Q554" s="2" t="str">
        <f t="shared" si="219"/>
        <v>-</v>
      </c>
      <c r="R554" s="2" t="str">
        <f t="shared" si="220"/>
        <v>-</v>
      </c>
      <c r="AS554" t="s">
        <v>1945</v>
      </c>
      <c r="AT554" t="s">
        <v>2900</v>
      </c>
      <c r="AU554">
        <v>8</v>
      </c>
      <c r="AW554" s="31">
        <v>13</v>
      </c>
      <c r="AX554" s="33">
        <v>275</v>
      </c>
      <c r="AY554" s="36">
        <f t="shared" si="221"/>
        <v>13275</v>
      </c>
      <c r="BA554" s="7" t="s">
        <v>31</v>
      </c>
    </row>
    <row r="555" spans="1:53" hidden="1" outlineLevel="1" x14ac:dyDescent="0.2">
      <c r="A555" t="s">
        <v>2920</v>
      </c>
      <c r="B555" t="s">
        <v>2900</v>
      </c>
      <c r="C555" s="21">
        <v>40571</v>
      </c>
      <c r="F555" s="1">
        <v>22064</v>
      </c>
      <c r="H555" s="21">
        <v>13702</v>
      </c>
      <c r="I555" s="1">
        <v>11195</v>
      </c>
      <c r="J555" s="2" t="str">
        <f t="shared" si="212"/>
        <v/>
      </c>
      <c r="K555" s="2">
        <f t="shared" si="213"/>
        <v>0.50738759970993474</v>
      </c>
      <c r="L555" s="50" t="str">
        <f t="shared" si="214"/>
        <v/>
      </c>
      <c r="M555" s="9" t="str">
        <f t="shared" si="215"/>
        <v/>
      </c>
      <c r="N555" s="8" t="str">
        <f t="shared" si="216"/>
        <v/>
      </c>
      <c r="O555" s="2" t="str">
        <f t="shared" si="217"/>
        <v>-</v>
      </c>
      <c r="P555" s="2" t="str">
        <f t="shared" si="218"/>
        <v>-</v>
      </c>
      <c r="Q555" s="2" t="str">
        <f t="shared" si="219"/>
        <v>-</v>
      </c>
      <c r="R555" s="2" t="str">
        <f t="shared" si="220"/>
        <v>-</v>
      </c>
      <c r="AS555" t="s">
        <v>2920</v>
      </c>
      <c r="AT555" t="s">
        <v>2900</v>
      </c>
      <c r="AU555">
        <v>8</v>
      </c>
      <c r="AW555" s="31">
        <v>13</v>
      </c>
      <c r="AX555" s="33">
        <v>277</v>
      </c>
      <c r="AY555" s="36">
        <f t="shared" si="221"/>
        <v>13277</v>
      </c>
      <c r="BA555" s="7" t="s">
        <v>31</v>
      </c>
    </row>
    <row r="556" spans="1:53" hidden="1" outlineLevel="1" x14ac:dyDescent="0.2">
      <c r="A556" t="s">
        <v>1548</v>
      </c>
      <c r="B556" t="s">
        <v>2900</v>
      </c>
      <c r="C556" s="21">
        <v>26887</v>
      </c>
      <c r="F556" s="1">
        <v>15700</v>
      </c>
      <c r="H556" s="21">
        <v>8887</v>
      </c>
      <c r="I556" s="1">
        <v>8737</v>
      </c>
      <c r="J556" s="2" t="str">
        <f t="shared" si="212"/>
        <v/>
      </c>
      <c r="K556" s="2">
        <f t="shared" si="213"/>
        <v>0.5564968152866242</v>
      </c>
      <c r="L556" s="50" t="str">
        <f t="shared" si="214"/>
        <v/>
      </c>
      <c r="M556" s="9" t="str">
        <f t="shared" si="215"/>
        <v/>
      </c>
      <c r="N556" s="8" t="str">
        <f t="shared" si="216"/>
        <v/>
      </c>
      <c r="O556" s="2" t="str">
        <f t="shared" si="217"/>
        <v>-</v>
      </c>
      <c r="P556" s="2" t="str">
        <f t="shared" si="218"/>
        <v>-</v>
      </c>
      <c r="Q556" s="2" t="str">
        <f t="shared" si="219"/>
        <v>-</v>
      </c>
      <c r="R556" s="2" t="str">
        <f t="shared" si="220"/>
        <v>-</v>
      </c>
      <c r="AS556" t="s">
        <v>1548</v>
      </c>
      <c r="AT556" t="s">
        <v>2900</v>
      </c>
      <c r="AU556">
        <v>12</v>
      </c>
      <c r="AW556" s="31">
        <v>13</v>
      </c>
      <c r="AX556" s="33">
        <v>279</v>
      </c>
      <c r="AY556" s="36">
        <f t="shared" si="221"/>
        <v>13279</v>
      </c>
      <c r="BA556" s="7" t="s">
        <v>31</v>
      </c>
    </row>
    <row r="557" spans="1:53" hidden="1" outlineLevel="1" x14ac:dyDescent="0.2">
      <c r="A557" t="s">
        <v>778</v>
      </c>
      <c r="B557" t="s">
        <v>2900</v>
      </c>
      <c r="C557" s="21">
        <v>11852</v>
      </c>
      <c r="F557" s="1">
        <v>9386</v>
      </c>
      <c r="H557" s="21">
        <v>6167</v>
      </c>
      <c r="I557" s="1">
        <v>6020</v>
      </c>
      <c r="J557" s="2" t="str">
        <f t="shared" si="212"/>
        <v/>
      </c>
      <c r="K557" s="2">
        <f t="shared" si="213"/>
        <v>0.64138077988493503</v>
      </c>
      <c r="L557" s="50" t="str">
        <f t="shared" si="214"/>
        <v/>
      </c>
      <c r="M557" s="9" t="str">
        <f t="shared" si="215"/>
        <v/>
      </c>
      <c r="N557" s="8" t="str">
        <f t="shared" si="216"/>
        <v/>
      </c>
      <c r="O557" s="2" t="str">
        <f t="shared" si="217"/>
        <v>-</v>
      </c>
      <c r="P557" s="2" t="str">
        <f t="shared" si="218"/>
        <v>-</v>
      </c>
      <c r="Q557" s="2" t="str">
        <f t="shared" si="219"/>
        <v>-</v>
      </c>
      <c r="R557" s="2" t="str">
        <f t="shared" si="220"/>
        <v>-</v>
      </c>
      <c r="AS557" t="s">
        <v>778</v>
      </c>
      <c r="AT557" t="s">
        <v>2900</v>
      </c>
      <c r="AU557">
        <v>9</v>
      </c>
      <c r="AW557" s="31">
        <v>13</v>
      </c>
      <c r="AX557" s="33">
        <v>281</v>
      </c>
      <c r="AY557" s="36">
        <f t="shared" si="221"/>
        <v>13281</v>
      </c>
      <c r="BA557" s="7" t="s">
        <v>31</v>
      </c>
    </row>
    <row r="558" spans="1:53" hidden="1" outlineLevel="1" x14ac:dyDescent="0.2">
      <c r="A558" t="s">
        <v>2120</v>
      </c>
      <c r="B558" t="s">
        <v>2900</v>
      </c>
      <c r="C558" s="21">
        <v>6809</v>
      </c>
      <c r="F558" s="1">
        <v>4025</v>
      </c>
      <c r="H558" s="21">
        <v>2621</v>
      </c>
      <c r="I558" s="1">
        <v>2512</v>
      </c>
      <c r="J558" s="2" t="str">
        <f t="shared" si="212"/>
        <v/>
      </c>
      <c r="K558" s="2">
        <f t="shared" si="213"/>
        <v>0.62409937888198763</v>
      </c>
      <c r="L558" s="50" t="str">
        <f t="shared" si="214"/>
        <v/>
      </c>
      <c r="M558" s="9" t="str">
        <f t="shared" si="215"/>
        <v/>
      </c>
      <c r="N558" s="8" t="str">
        <f t="shared" si="216"/>
        <v/>
      </c>
      <c r="O558" s="2" t="str">
        <f t="shared" si="217"/>
        <v>-</v>
      </c>
      <c r="P558" s="2" t="str">
        <f t="shared" si="218"/>
        <v>-</v>
      </c>
      <c r="Q558" s="2" t="str">
        <f t="shared" si="219"/>
        <v>-</v>
      </c>
      <c r="R558" s="2" t="str">
        <f t="shared" si="220"/>
        <v>-</v>
      </c>
      <c r="AS558" t="s">
        <v>2120</v>
      </c>
      <c r="AT558" t="s">
        <v>2900</v>
      </c>
      <c r="AU558">
        <v>12</v>
      </c>
      <c r="AW558" s="31">
        <v>13</v>
      </c>
      <c r="AX558" s="33">
        <v>283</v>
      </c>
      <c r="AY558" s="36">
        <f t="shared" si="221"/>
        <v>13283</v>
      </c>
      <c r="BA558" s="7" t="s">
        <v>31</v>
      </c>
    </row>
    <row r="559" spans="1:53" hidden="1" outlineLevel="1" x14ac:dyDescent="0.2">
      <c r="A559" t="s">
        <v>1355</v>
      </c>
      <c r="B559" t="s">
        <v>2900</v>
      </c>
      <c r="C559" s="21">
        <v>70034</v>
      </c>
      <c r="F559" s="1">
        <v>38876</v>
      </c>
      <c r="H559" s="21">
        <v>23977</v>
      </c>
      <c r="I559" s="1">
        <v>23499</v>
      </c>
      <c r="J559" s="2" t="str">
        <f t="shared" si="212"/>
        <v/>
      </c>
      <c r="K559" s="2">
        <f t="shared" si="213"/>
        <v>0.6044603354254553</v>
      </c>
      <c r="L559" s="50" t="str">
        <f t="shared" si="214"/>
        <v/>
      </c>
      <c r="M559" s="9" t="str">
        <f t="shared" si="215"/>
        <v/>
      </c>
      <c r="N559" s="8" t="str">
        <f t="shared" si="216"/>
        <v/>
      </c>
      <c r="O559" s="2" t="str">
        <f t="shared" si="217"/>
        <v>-</v>
      </c>
      <c r="P559" s="2" t="str">
        <f t="shared" si="218"/>
        <v>-</v>
      </c>
      <c r="Q559" s="2" t="str">
        <f t="shared" si="219"/>
        <v>-</v>
      </c>
      <c r="R559" s="2" t="str">
        <f t="shared" si="220"/>
        <v>-</v>
      </c>
      <c r="AS559" t="s">
        <v>1355</v>
      </c>
      <c r="AT559" t="s">
        <v>2900</v>
      </c>
      <c r="AU559">
        <v>3</v>
      </c>
      <c r="AW559" s="31">
        <v>13</v>
      </c>
      <c r="AX559" s="33">
        <v>285</v>
      </c>
      <c r="AY559" s="36">
        <f t="shared" si="221"/>
        <v>13285</v>
      </c>
      <c r="BA559" s="7" t="s">
        <v>31</v>
      </c>
    </row>
    <row r="560" spans="1:53" hidden="1" outlineLevel="1" x14ac:dyDescent="0.2">
      <c r="A560" t="s">
        <v>2017</v>
      </c>
      <c r="B560" t="s">
        <v>2900</v>
      </c>
      <c r="C560" s="21">
        <v>7912</v>
      </c>
      <c r="F560" s="1">
        <v>5126</v>
      </c>
      <c r="H560" s="21">
        <v>3285</v>
      </c>
      <c r="I560" s="1">
        <v>2635</v>
      </c>
      <c r="J560" s="2" t="str">
        <f t="shared" si="212"/>
        <v/>
      </c>
      <c r="K560" s="2">
        <f t="shared" si="213"/>
        <v>0.51404603979711272</v>
      </c>
      <c r="L560" s="50" t="str">
        <f t="shared" si="214"/>
        <v/>
      </c>
      <c r="M560" s="9" t="str">
        <f t="shared" si="215"/>
        <v/>
      </c>
      <c r="N560" s="8" t="str">
        <f t="shared" si="216"/>
        <v/>
      </c>
      <c r="O560" s="2" t="str">
        <f t="shared" si="217"/>
        <v>-</v>
      </c>
      <c r="P560" s="2" t="str">
        <f t="shared" si="218"/>
        <v>-</v>
      </c>
      <c r="Q560" s="2" t="str">
        <f t="shared" si="219"/>
        <v>-</v>
      </c>
      <c r="R560" s="2" t="str">
        <f t="shared" si="220"/>
        <v>-</v>
      </c>
      <c r="AS560" t="s">
        <v>2017</v>
      </c>
      <c r="AT560" t="s">
        <v>2900</v>
      </c>
      <c r="AU560">
        <v>8</v>
      </c>
      <c r="AW560" s="31">
        <v>13</v>
      </c>
      <c r="AX560" s="33">
        <v>287</v>
      </c>
      <c r="AY560" s="36">
        <f t="shared" si="221"/>
        <v>13287</v>
      </c>
      <c r="BA560" s="7" t="s">
        <v>31</v>
      </c>
    </row>
    <row r="561" spans="1:53" hidden="1" outlineLevel="1" x14ac:dyDescent="0.2">
      <c r="A561" t="s">
        <v>2018</v>
      </c>
      <c r="B561" t="s">
        <v>2900</v>
      </c>
      <c r="C561" s="21">
        <v>8188</v>
      </c>
      <c r="F561" s="1">
        <v>5849</v>
      </c>
      <c r="H561" s="21">
        <v>3807</v>
      </c>
      <c r="I561" s="1">
        <v>2597</v>
      </c>
      <c r="J561" s="2" t="str">
        <f t="shared" si="212"/>
        <v/>
      </c>
      <c r="K561" s="2">
        <f t="shared" si="213"/>
        <v>0.44400752265344501</v>
      </c>
      <c r="L561" s="50" t="str">
        <f t="shared" si="214"/>
        <v/>
      </c>
      <c r="M561" s="9" t="str">
        <f t="shared" si="215"/>
        <v/>
      </c>
      <c r="N561" s="8" t="str">
        <f t="shared" si="216"/>
        <v/>
      </c>
      <c r="O561" s="2" t="str">
        <f t="shared" si="217"/>
        <v>-</v>
      </c>
      <c r="P561" s="2" t="str">
        <f t="shared" si="218"/>
        <v>-</v>
      </c>
      <c r="Q561" s="2" t="str">
        <f t="shared" si="219"/>
        <v>-</v>
      </c>
      <c r="R561" s="2" t="str">
        <f t="shared" si="220"/>
        <v>-</v>
      </c>
      <c r="AS561" t="s">
        <v>2018</v>
      </c>
      <c r="AT561" t="s">
        <v>2900</v>
      </c>
      <c r="AU561">
        <v>8</v>
      </c>
      <c r="AW561" s="31">
        <v>13</v>
      </c>
      <c r="AX561" s="33">
        <v>289</v>
      </c>
      <c r="AY561" s="36">
        <f t="shared" si="221"/>
        <v>13289</v>
      </c>
      <c r="BA561" s="7" t="s">
        <v>31</v>
      </c>
    </row>
    <row r="562" spans="1:53" hidden="1" outlineLevel="1" x14ac:dyDescent="0.2">
      <c r="A562" t="s">
        <v>2650</v>
      </c>
      <c r="B562" t="s">
        <v>2900</v>
      </c>
      <c r="C562" s="21">
        <v>24001</v>
      </c>
      <c r="F562" s="1">
        <v>17800</v>
      </c>
      <c r="H562" s="21">
        <v>11912</v>
      </c>
      <c r="I562" s="1">
        <v>11706</v>
      </c>
      <c r="J562" s="2" t="str">
        <f t="shared" si="212"/>
        <v/>
      </c>
      <c r="K562" s="2">
        <f t="shared" si="213"/>
        <v>0.65764044943820221</v>
      </c>
      <c r="L562" s="50" t="str">
        <f t="shared" si="214"/>
        <v/>
      </c>
      <c r="M562" s="9" t="str">
        <f t="shared" si="215"/>
        <v/>
      </c>
      <c r="N562" s="8" t="str">
        <f t="shared" si="216"/>
        <v/>
      </c>
      <c r="O562" s="2" t="str">
        <f t="shared" si="217"/>
        <v>-</v>
      </c>
      <c r="P562" s="2" t="str">
        <f t="shared" si="218"/>
        <v>-</v>
      </c>
      <c r="Q562" s="2" t="str">
        <f t="shared" si="219"/>
        <v>-</v>
      </c>
      <c r="R562" s="2" t="str">
        <f t="shared" si="220"/>
        <v>-</v>
      </c>
      <c r="AS562" t="s">
        <v>2650</v>
      </c>
      <c r="AT562" t="s">
        <v>2900</v>
      </c>
      <c r="AU562">
        <v>9</v>
      </c>
      <c r="AW562" s="31">
        <v>13</v>
      </c>
      <c r="AX562" s="33">
        <v>291</v>
      </c>
      <c r="AY562" s="36">
        <f t="shared" si="221"/>
        <v>13291</v>
      </c>
      <c r="BA562" s="7" t="s">
        <v>31</v>
      </c>
    </row>
    <row r="563" spans="1:53" hidden="1" outlineLevel="1" x14ac:dyDescent="0.2">
      <c r="A563" t="s">
        <v>2913</v>
      </c>
      <c r="B563" t="s">
        <v>2900</v>
      </c>
      <c r="C563" s="21">
        <v>26215</v>
      </c>
      <c r="F563" s="1">
        <v>15930</v>
      </c>
      <c r="H563" s="21">
        <v>10602</v>
      </c>
      <c r="I563" s="1">
        <v>10389</v>
      </c>
      <c r="J563" s="2" t="str">
        <f t="shared" si="212"/>
        <v/>
      </c>
      <c r="K563" s="2">
        <f t="shared" si="213"/>
        <v>0.65216572504708092</v>
      </c>
      <c r="L563" s="50" t="str">
        <f t="shared" si="214"/>
        <v/>
      </c>
      <c r="M563" s="9" t="str">
        <f t="shared" si="215"/>
        <v/>
      </c>
      <c r="N563" s="8" t="str">
        <f t="shared" si="216"/>
        <v/>
      </c>
      <c r="O563" s="2" t="str">
        <f t="shared" si="217"/>
        <v>-</v>
      </c>
      <c r="P563" s="2" t="str">
        <f t="shared" si="218"/>
        <v>-</v>
      </c>
      <c r="Q563" s="2" t="str">
        <f t="shared" si="219"/>
        <v>-</v>
      </c>
      <c r="R563" s="2" t="str">
        <f t="shared" si="220"/>
        <v>-</v>
      </c>
      <c r="AS563" t="s">
        <v>2913</v>
      </c>
      <c r="AT563" t="s">
        <v>2900</v>
      </c>
      <c r="AU563">
        <v>3</v>
      </c>
      <c r="AW563" s="31">
        <v>13</v>
      </c>
      <c r="AX563" s="33">
        <v>293</v>
      </c>
      <c r="AY563" s="36">
        <f t="shared" si="221"/>
        <v>13293</v>
      </c>
      <c r="BA563" s="7" t="s">
        <v>31</v>
      </c>
    </row>
    <row r="564" spans="1:53" hidden="1" outlineLevel="1" x14ac:dyDescent="0.2">
      <c r="A564" t="s">
        <v>1578</v>
      </c>
      <c r="B564" t="s">
        <v>2900</v>
      </c>
      <c r="C564" s="21">
        <v>69410</v>
      </c>
      <c r="F564" s="1">
        <v>38613</v>
      </c>
      <c r="H564" s="21">
        <v>21574</v>
      </c>
      <c r="I564" s="1">
        <v>21145</v>
      </c>
      <c r="J564" s="2" t="str">
        <f t="shared" si="212"/>
        <v/>
      </c>
      <c r="K564" s="2">
        <f t="shared" si="213"/>
        <v>0.54761349804469994</v>
      </c>
      <c r="L564" s="50" t="str">
        <f t="shared" si="214"/>
        <v/>
      </c>
      <c r="M564" s="9" t="str">
        <f t="shared" si="215"/>
        <v/>
      </c>
      <c r="N564" s="8" t="str">
        <f t="shared" si="216"/>
        <v/>
      </c>
      <c r="O564" s="2" t="str">
        <f t="shared" si="217"/>
        <v>-</v>
      </c>
      <c r="P564" s="2" t="str">
        <f t="shared" si="218"/>
        <v>-</v>
      </c>
      <c r="Q564" s="2" t="str">
        <f t="shared" si="219"/>
        <v>-</v>
      </c>
      <c r="R564" s="2" t="str">
        <f t="shared" si="220"/>
        <v>-</v>
      </c>
      <c r="AS564" t="s">
        <v>1578</v>
      </c>
      <c r="AT564" t="s">
        <v>2900</v>
      </c>
      <c r="AU564">
        <v>14</v>
      </c>
      <c r="AW564" s="31">
        <v>13</v>
      </c>
      <c r="AX564" s="33">
        <v>295</v>
      </c>
      <c r="AY564" s="36">
        <f t="shared" si="221"/>
        <v>13295</v>
      </c>
      <c r="BA564" s="7" t="s">
        <v>31</v>
      </c>
    </row>
    <row r="565" spans="1:53" hidden="1" outlineLevel="1" x14ac:dyDescent="0.2">
      <c r="A565" t="s">
        <v>2085</v>
      </c>
      <c r="B565" t="s">
        <v>2900</v>
      </c>
      <c r="C565" s="21">
        <v>93503</v>
      </c>
      <c r="F565" s="1">
        <v>61655</v>
      </c>
      <c r="H565" s="21">
        <v>38771</v>
      </c>
      <c r="I565" s="1">
        <v>38204</v>
      </c>
      <c r="J565" s="2" t="str">
        <f t="shared" si="212"/>
        <v/>
      </c>
      <c r="K565" s="2">
        <f t="shared" si="213"/>
        <v>0.6196415538074771</v>
      </c>
      <c r="L565" s="50" t="str">
        <f t="shared" si="214"/>
        <v/>
      </c>
      <c r="M565" s="9" t="str">
        <f t="shared" si="215"/>
        <v/>
      </c>
      <c r="N565" s="8" t="str">
        <f t="shared" si="216"/>
        <v/>
      </c>
      <c r="O565" s="2" t="str">
        <f t="shared" si="217"/>
        <v>-</v>
      </c>
      <c r="P565" s="2" t="str">
        <f t="shared" si="218"/>
        <v>-</v>
      </c>
      <c r="Q565" s="2" t="str">
        <f t="shared" si="219"/>
        <v>-</v>
      </c>
      <c r="R565" s="2" t="str">
        <f t="shared" si="220"/>
        <v>-</v>
      </c>
      <c r="AS565" t="s">
        <v>2085</v>
      </c>
      <c r="AT565" t="s">
        <v>2900</v>
      </c>
      <c r="AU565">
        <v>10</v>
      </c>
      <c r="AW565" s="31">
        <v>13</v>
      </c>
      <c r="AX565" s="33">
        <v>297</v>
      </c>
      <c r="AY565" s="36">
        <f t="shared" si="221"/>
        <v>13297</v>
      </c>
      <c r="BA565" s="7" t="s">
        <v>31</v>
      </c>
    </row>
    <row r="566" spans="1:53" hidden="1" outlineLevel="1" x14ac:dyDescent="0.2">
      <c r="A566" t="s">
        <v>2783</v>
      </c>
      <c r="B566" t="s">
        <v>2900</v>
      </c>
      <c r="C566" s="21">
        <v>35680</v>
      </c>
      <c r="F566" s="1">
        <v>18506</v>
      </c>
      <c r="H566" s="21">
        <v>11064</v>
      </c>
      <c r="I566" s="1">
        <v>10916</v>
      </c>
      <c r="J566" s="2" t="str">
        <f t="shared" si="212"/>
        <v/>
      </c>
      <c r="K566" s="2">
        <f t="shared" si="213"/>
        <v>0.58986274721711873</v>
      </c>
      <c r="L566" s="50" t="str">
        <f t="shared" si="214"/>
        <v/>
      </c>
      <c r="M566" s="9" t="str">
        <f t="shared" si="215"/>
        <v/>
      </c>
      <c r="N566" s="8" t="str">
        <f t="shared" si="216"/>
        <v/>
      </c>
      <c r="O566" s="2" t="str">
        <f t="shared" si="217"/>
        <v>-</v>
      </c>
      <c r="P566" s="2" t="str">
        <f t="shared" si="218"/>
        <v>-</v>
      </c>
      <c r="Q566" s="2" t="str">
        <f t="shared" si="219"/>
        <v>-</v>
      </c>
      <c r="R566" s="2" t="str">
        <f t="shared" si="220"/>
        <v>-</v>
      </c>
      <c r="AS566" t="s">
        <v>2783</v>
      </c>
      <c r="AT566" t="s">
        <v>2900</v>
      </c>
      <c r="AU566">
        <v>1</v>
      </c>
      <c r="AW566" s="31">
        <v>13</v>
      </c>
      <c r="AX566" s="33">
        <v>299</v>
      </c>
      <c r="AY566" s="36">
        <f t="shared" si="221"/>
        <v>13299</v>
      </c>
      <c r="BA566" s="7" t="s">
        <v>31</v>
      </c>
    </row>
    <row r="567" spans="1:53" hidden="1" outlineLevel="1" x14ac:dyDescent="0.2">
      <c r="A567" t="s">
        <v>2661</v>
      </c>
      <c r="B567" t="s">
        <v>2900</v>
      </c>
      <c r="C567" s="21">
        <v>5251</v>
      </c>
      <c r="F567" s="1">
        <v>3519</v>
      </c>
      <c r="H567" s="21">
        <v>2273</v>
      </c>
      <c r="I567" s="1">
        <v>2198</v>
      </c>
      <c r="J567" s="2" t="str">
        <f t="shared" si="212"/>
        <v/>
      </c>
      <c r="K567" s="2">
        <f t="shared" si="213"/>
        <v>0.62460926399545325</v>
      </c>
      <c r="L567" s="50" t="str">
        <f t="shared" si="214"/>
        <v/>
      </c>
      <c r="M567" s="9" t="str">
        <f t="shared" si="215"/>
        <v/>
      </c>
      <c r="N567" s="8" t="str">
        <f t="shared" si="216"/>
        <v/>
      </c>
      <c r="O567" s="2" t="str">
        <f t="shared" si="217"/>
        <v>-</v>
      </c>
      <c r="P567" s="2" t="str">
        <f t="shared" si="218"/>
        <v>-</v>
      </c>
      <c r="Q567" s="2" t="str">
        <f t="shared" si="219"/>
        <v>-</v>
      </c>
      <c r="R567" s="2" t="str">
        <f t="shared" si="220"/>
        <v>-</v>
      </c>
      <c r="AS567" t="s">
        <v>2661</v>
      </c>
      <c r="AT567" t="s">
        <v>2900</v>
      </c>
      <c r="AU567">
        <v>10</v>
      </c>
      <c r="AW567" s="31">
        <v>13</v>
      </c>
      <c r="AX567" s="33">
        <v>301</v>
      </c>
      <c r="AY567" s="36">
        <f t="shared" si="221"/>
        <v>13301</v>
      </c>
      <c r="BA567" s="7" t="s">
        <v>31</v>
      </c>
    </row>
    <row r="568" spans="1:53" hidden="1" outlineLevel="1" x14ac:dyDescent="0.2">
      <c r="A568" t="s">
        <v>2086</v>
      </c>
      <c r="B568" t="s">
        <v>2900</v>
      </c>
      <c r="C568" s="21">
        <v>20386</v>
      </c>
      <c r="F568" s="1">
        <v>11988</v>
      </c>
      <c r="H568" s="21">
        <v>8200</v>
      </c>
      <c r="I568" s="1">
        <v>7925</v>
      </c>
      <c r="J568" s="2" t="str">
        <f t="shared" si="212"/>
        <v/>
      </c>
      <c r="K568" s="2">
        <f t="shared" si="213"/>
        <v>0.66107774441107769</v>
      </c>
      <c r="L568" s="50" t="str">
        <f t="shared" si="214"/>
        <v/>
      </c>
      <c r="M568" s="9" t="str">
        <f t="shared" si="215"/>
        <v/>
      </c>
      <c r="N568" s="8" t="str">
        <f t="shared" si="216"/>
        <v/>
      </c>
      <c r="O568" s="2" t="str">
        <f t="shared" si="217"/>
        <v>-</v>
      </c>
      <c r="P568" s="2" t="str">
        <f t="shared" si="218"/>
        <v>-</v>
      </c>
      <c r="Q568" s="2" t="str">
        <f t="shared" si="219"/>
        <v>-</v>
      </c>
      <c r="R568" s="2" t="str">
        <f t="shared" si="220"/>
        <v>-</v>
      </c>
      <c r="AS568" t="s">
        <v>2086</v>
      </c>
      <c r="AT568" t="s">
        <v>2900</v>
      </c>
      <c r="AU568">
        <v>10</v>
      </c>
      <c r="AW568" s="31">
        <v>13</v>
      </c>
      <c r="AX568" s="33">
        <v>303</v>
      </c>
      <c r="AY568" s="36">
        <f t="shared" si="221"/>
        <v>13303</v>
      </c>
      <c r="BA568" s="7" t="s">
        <v>31</v>
      </c>
    </row>
    <row r="569" spans="1:53" hidden="1" outlineLevel="1" x14ac:dyDescent="0.2">
      <c r="A569" t="s">
        <v>2662</v>
      </c>
      <c r="B569" t="s">
        <v>2900</v>
      </c>
      <c r="C569" s="21">
        <v>29808</v>
      </c>
      <c r="F569" s="1">
        <v>15675</v>
      </c>
      <c r="H569" s="21">
        <v>10158</v>
      </c>
      <c r="I569" s="1">
        <v>10018</v>
      </c>
      <c r="J569" s="2" t="str">
        <f t="shared" si="212"/>
        <v/>
      </c>
      <c r="K569" s="2">
        <f t="shared" si="213"/>
        <v>0.63910685805422651</v>
      </c>
      <c r="L569" s="50" t="str">
        <f t="shared" si="214"/>
        <v/>
      </c>
      <c r="M569" s="9" t="str">
        <f t="shared" si="215"/>
        <v/>
      </c>
      <c r="N569" s="8" t="str">
        <f t="shared" si="216"/>
        <v/>
      </c>
      <c r="O569" s="2" t="str">
        <f t="shared" si="217"/>
        <v>-</v>
      </c>
      <c r="P569" s="2" t="str">
        <f t="shared" si="218"/>
        <v>-</v>
      </c>
      <c r="Q569" s="2" t="str">
        <f t="shared" si="219"/>
        <v>-</v>
      </c>
      <c r="R569" s="2" t="str">
        <f t="shared" si="220"/>
        <v>-</v>
      </c>
      <c r="AS569" t="s">
        <v>2662</v>
      </c>
      <c r="AT569" t="s">
        <v>2900</v>
      </c>
      <c r="AU569">
        <v>1</v>
      </c>
      <c r="AW569" s="31">
        <v>13</v>
      </c>
      <c r="AX569" s="33">
        <v>305</v>
      </c>
      <c r="AY569" s="36">
        <f t="shared" si="221"/>
        <v>13305</v>
      </c>
      <c r="BA569" s="7" t="s">
        <v>31</v>
      </c>
    </row>
    <row r="570" spans="1:53" hidden="1" outlineLevel="1" x14ac:dyDescent="0.2">
      <c r="A570" t="s">
        <v>2538</v>
      </c>
      <c r="B570" t="s">
        <v>2900</v>
      </c>
      <c r="C570" s="21">
        <v>2611</v>
      </c>
      <c r="F570" s="1">
        <v>1493</v>
      </c>
      <c r="H570" s="21">
        <v>1102</v>
      </c>
      <c r="I570" s="1">
        <v>1090</v>
      </c>
      <c r="J570" s="2" t="str">
        <f t="shared" si="212"/>
        <v/>
      </c>
      <c r="K570" s="2">
        <f t="shared" si="213"/>
        <v>0.73007367716008043</v>
      </c>
      <c r="L570" s="50" t="str">
        <f t="shared" si="214"/>
        <v/>
      </c>
      <c r="M570" s="9" t="str">
        <f t="shared" si="215"/>
        <v/>
      </c>
      <c r="N570" s="8" t="str">
        <f t="shared" si="216"/>
        <v/>
      </c>
      <c r="O570" s="2" t="str">
        <f t="shared" si="217"/>
        <v>-</v>
      </c>
      <c r="P570" s="2" t="str">
        <f t="shared" si="218"/>
        <v>-</v>
      </c>
      <c r="Q570" s="2" t="str">
        <f t="shared" si="219"/>
        <v>-</v>
      </c>
      <c r="R570" s="2" t="str">
        <f t="shared" si="220"/>
        <v>-</v>
      </c>
      <c r="AS570" t="s">
        <v>2538</v>
      </c>
      <c r="AT570" t="s">
        <v>2900</v>
      </c>
      <c r="AU570">
        <v>2</v>
      </c>
      <c r="AW570" s="31">
        <v>13</v>
      </c>
      <c r="AX570" s="33">
        <v>307</v>
      </c>
      <c r="AY570" s="36">
        <f t="shared" si="221"/>
        <v>13307</v>
      </c>
      <c r="BA570" s="7" t="s">
        <v>31</v>
      </c>
    </row>
    <row r="571" spans="1:53" hidden="1" outlineLevel="1" x14ac:dyDescent="0.2">
      <c r="A571" t="s">
        <v>2821</v>
      </c>
      <c r="B571" t="s">
        <v>2900</v>
      </c>
      <c r="C571" s="21">
        <v>7879</v>
      </c>
      <c r="F571" s="1">
        <v>2751</v>
      </c>
      <c r="H571" s="21">
        <v>1942</v>
      </c>
      <c r="I571" s="1">
        <v>1891</v>
      </c>
      <c r="J571" s="2" t="str">
        <f t="shared" si="212"/>
        <v/>
      </c>
      <c r="K571" s="2">
        <f t="shared" si="213"/>
        <v>0.68738640494365688</v>
      </c>
      <c r="L571" s="50" t="str">
        <f t="shared" si="214"/>
        <v/>
      </c>
      <c r="M571" s="9" t="str">
        <f t="shared" si="215"/>
        <v/>
      </c>
      <c r="N571" s="8" t="str">
        <f t="shared" si="216"/>
        <v/>
      </c>
      <c r="O571" s="2" t="str">
        <f t="shared" si="217"/>
        <v>-</v>
      </c>
      <c r="P571" s="2" t="str">
        <f t="shared" si="218"/>
        <v>-</v>
      </c>
      <c r="Q571" s="2" t="str">
        <f t="shared" si="219"/>
        <v>-</v>
      </c>
      <c r="R571" s="2" t="str">
        <f t="shared" si="220"/>
        <v>-</v>
      </c>
      <c r="AS571" t="s">
        <v>2821</v>
      </c>
      <c r="AT571" t="s">
        <v>2900</v>
      </c>
      <c r="AU571">
        <v>12</v>
      </c>
      <c r="AW571" s="31">
        <v>13</v>
      </c>
      <c r="AX571" s="33">
        <v>309</v>
      </c>
      <c r="AY571" s="36">
        <f t="shared" si="221"/>
        <v>13309</v>
      </c>
      <c r="BA571" s="7" t="s">
        <v>31</v>
      </c>
    </row>
    <row r="572" spans="1:53" hidden="1" outlineLevel="1" x14ac:dyDescent="0.2">
      <c r="A572" t="s">
        <v>690</v>
      </c>
      <c r="B572" t="s">
        <v>2900</v>
      </c>
      <c r="C572" s="21">
        <v>29970</v>
      </c>
      <c r="F572" s="1">
        <v>18137</v>
      </c>
      <c r="H572" s="21">
        <v>11479</v>
      </c>
      <c r="I572" s="1">
        <v>11293</v>
      </c>
      <c r="J572" s="2" t="str">
        <f t="shared" si="212"/>
        <v/>
      </c>
      <c r="K572" s="2">
        <f t="shared" si="213"/>
        <v>0.6226498318354744</v>
      </c>
      <c r="L572" s="50" t="str">
        <f t="shared" si="214"/>
        <v/>
      </c>
      <c r="M572" s="9" t="str">
        <f t="shared" si="215"/>
        <v/>
      </c>
      <c r="N572" s="8" t="str">
        <f t="shared" si="216"/>
        <v/>
      </c>
      <c r="O572" s="2" t="str">
        <f t="shared" si="217"/>
        <v>-</v>
      </c>
      <c r="P572" s="2" t="str">
        <f t="shared" si="218"/>
        <v>-</v>
      </c>
      <c r="Q572" s="2" t="str">
        <f t="shared" si="219"/>
        <v>-</v>
      </c>
      <c r="R572" s="2" t="str">
        <f t="shared" si="220"/>
        <v>-</v>
      </c>
      <c r="AS572" t="s">
        <v>690</v>
      </c>
      <c r="AT572" t="s">
        <v>2900</v>
      </c>
      <c r="AU572">
        <v>9</v>
      </c>
      <c r="AW572" s="31">
        <v>13</v>
      </c>
      <c r="AX572" s="33">
        <v>311</v>
      </c>
      <c r="AY572" s="36">
        <f t="shared" si="221"/>
        <v>13311</v>
      </c>
      <c r="BA572" s="7" t="s">
        <v>31</v>
      </c>
    </row>
    <row r="573" spans="1:53" hidden="1" outlineLevel="1" x14ac:dyDescent="0.2">
      <c r="A573" t="s">
        <v>1485</v>
      </c>
      <c r="B573" t="s">
        <v>2900</v>
      </c>
      <c r="C573" s="21">
        <v>104062</v>
      </c>
      <c r="F573" s="1">
        <v>46058</v>
      </c>
      <c r="H573" s="21">
        <v>27432</v>
      </c>
      <c r="I573" s="1">
        <v>26716</v>
      </c>
      <c r="J573" s="2" t="str">
        <f t="shared" si="212"/>
        <v/>
      </c>
      <c r="K573" s="2">
        <f t="shared" si="213"/>
        <v>0.58005123974119588</v>
      </c>
      <c r="L573" s="50" t="str">
        <f t="shared" si="214"/>
        <v/>
      </c>
      <c r="M573" s="9" t="str">
        <f t="shared" si="215"/>
        <v/>
      </c>
      <c r="N573" s="8" t="str">
        <f t="shared" si="216"/>
        <v/>
      </c>
      <c r="O573" s="2" t="str">
        <f t="shared" si="217"/>
        <v>-</v>
      </c>
      <c r="P573" s="2" t="str">
        <f t="shared" si="218"/>
        <v>-</v>
      </c>
      <c r="Q573" s="2" t="str">
        <f t="shared" si="219"/>
        <v>-</v>
      </c>
      <c r="R573" s="2" t="str">
        <f t="shared" si="220"/>
        <v>-</v>
      </c>
      <c r="AS573" t="s">
        <v>1485</v>
      </c>
      <c r="AT573" t="s">
        <v>2900</v>
      </c>
      <c r="AU573">
        <v>14</v>
      </c>
      <c r="AW573" s="31">
        <v>13</v>
      </c>
      <c r="AX573" s="33">
        <v>313</v>
      </c>
      <c r="AY573" s="36">
        <f t="shared" si="221"/>
        <v>13313</v>
      </c>
      <c r="BA573" s="7" t="s">
        <v>31</v>
      </c>
    </row>
    <row r="574" spans="1:53" hidden="1" outlineLevel="1" x14ac:dyDescent="0.2">
      <c r="A574" t="s">
        <v>2087</v>
      </c>
      <c r="B574" t="s">
        <v>2900</v>
      </c>
      <c r="C574" s="21">
        <v>8812</v>
      </c>
      <c r="F574" s="1">
        <v>4237</v>
      </c>
      <c r="H574" s="21">
        <v>2824</v>
      </c>
      <c r="I574" s="1">
        <v>2304</v>
      </c>
      <c r="J574" s="2" t="str">
        <f t="shared" si="212"/>
        <v/>
      </c>
      <c r="K574" s="2">
        <f t="shared" si="213"/>
        <v>0.54378097710644324</v>
      </c>
      <c r="L574" s="50" t="str">
        <f t="shared" si="214"/>
        <v/>
      </c>
      <c r="M574" s="9" t="str">
        <f t="shared" si="215"/>
        <v/>
      </c>
      <c r="N574" s="8" t="str">
        <f t="shared" si="216"/>
        <v/>
      </c>
      <c r="O574" s="2" t="str">
        <f t="shared" si="217"/>
        <v>-</v>
      </c>
      <c r="P574" s="2" t="str">
        <f t="shared" si="218"/>
        <v>-</v>
      </c>
      <c r="Q574" s="2" t="str">
        <f t="shared" si="219"/>
        <v>-</v>
      </c>
      <c r="R574" s="2" t="str">
        <f t="shared" si="220"/>
        <v>-</v>
      </c>
      <c r="AS574" t="s">
        <v>2087</v>
      </c>
      <c r="AT574" t="s">
        <v>2900</v>
      </c>
      <c r="AU574">
        <v>8</v>
      </c>
      <c r="AW574" s="31">
        <v>13</v>
      </c>
      <c r="AX574" s="33">
        <v>315</v>
      </c>
      <c r="AY574" s="36">
        <f t="shared" si="221"/>
        <v>13315</v>
      </c>
      <c r="BA574" s="7" t="s">
        <v>31</v>
      </c>
    </row>
    <row r="575" spans="1:53" hidden="1" outlineLevel="1" x14ac:dyDescent="0.2">
      <c r="A575" t="s">
        <v>2480</v>
      </c>
      <c r="B575" t="s">
        <v>2900</v>
      </c>
      <c r="C575" s="21">
        <v>9876</v>
      </c>
      <c r="F575" s="1">
        <v>6345</v>
      </c>
      <c r="H575" s="21">
        <v>4394</v>
      </c>
      <c r="I575" s="1">
        <v>4251</v>
      </c>
      <c r="J575" s="2" t="str">
        <f t="shared" si="212"/>
        <v/>
      </c>
      <c r="K575" s="2">
        <f t="shared" si="213"/>
        <v>0.66997635933806143</v>
      </c>
      <c r="L575" s="50" t="str">
        <f t="shared" si="214"/>
        <v/>
      </c>
      <c r="M575" s="9" t="str">
        <f t="shared" si="215"/>
        <v/>
      </c>
      <c r="N575" s="8" t="str">
        <f t="shared" si="216"/>
        <v/>
      </c>
      <c r="O575" s="2" t="str">
        <f t="shared" si="217"/>
        <v>-</v>
      </c>
      <c r="P575" s="2" t="str">
        <f t="shared" si="218"/>
        <v>-</v>
      </c>
      <c r="Q575" s="2" t="str">
        <f t="shared" si="219"/>
        <v>-</v>
      </c>
      <c r="R575" s="2" t="str">
        <f t="shared" si="220"/>
        <v>-</v>
      </c>
      <c r="AS575" t="s">
        <v>2480</v>
      </c>
      <c r="AT575" t="s">
        <v>2900</v>
      </c>
      <c r="AU575">
        <v>10</v>
      </c>
      <c r="AW575" s="31">
        <v>13</v>
      </c>
      <c r="AX575" s="33">
        <v>317</v>
      </c>
      <c r="AY575" s="36">
        <f t="shared" si="221"/>
        <v>13317</v>
      </c>
      <c r="BA575" s="7" t="s">
        <v>31</v>
      </c>
    </row>
    <row r="576" spans="1:53" hidden="1" outlineLevel="1" x14ac:dyDescent="0.2">
      <c r="A576" t="s">
        <v>1802</v>
      </c>
      <c r="B576" t="s">
        <v>2900</v>
      </c>
      <c r="C576" s="21">
        <v>9036</v>
      </c>
      <c r="F576" s="1">
        <v>6016</v>
      </c>
      <c r="H576" s="21">
        <v>4276</v>
      </c>
      <c r="I576" s="1">
        <v>2809</v>
      </c>
      <c r="J576" s="2" t="str">
        <f t="shared" si="212"/>
        <v/>
      </c>
      <c r="K576" s="2">
        <f t="shared" si="213"/>
        <v>0.46692154255319152</v>
      </c>
      <c r="L576" s="50" t="str">
        <f t="shared" si="214"/>
        <v/>
      </c>
      <c r="M576" s="9" t="str">
        <f t="shared" si="215"/>
        <v/>
      </c>
      <c r="N576" s="8" t="str">
        <f t="shared" si="216"/>
        <v/>
      </c>
      <c r="O576" s="2" t="str">
        <f t="shared" si="217"/>
        <v>-</v>
      </c>
      <c r="P576" s="2" t="str">
        <f t="shared" si="218"/>
        <v>-</v>
      </c>
      <c r="Q576" s="2" t="str">
        <f t="shared" si="219"/>
        <v>-</v>
      </c>
      <c r="R576" s="2" t="str">
        <f t="shared" si="220"/>
        <v>-</v>
      </c>
      <c r="AS576" t="s">
        <v>1802</v>
      </c>
      <c r="AT576" t="s">
        <v>2900</v>
      </c>
      <c r="AU576">
        <v>8</v>
      </c>
      <c r="AW576" s="31">
        <v>13</v>
      </c>
      <c r="AX576" s="33">
        <v>319</v>
      </c>
      <c r="AY576" s="36">
        <f t="shared" si="221"/>
        <v>13319</v>
      </c>
      <c r="BA576" s="7" t="s">
        <v>31</v>
      </c>
    </row>
    <row r="577" spans="1:73" hidden="1" outlineLevel="1" x14ac:dyDescent="0.2">
      <c r="A577" t="s">
        <v>2793</v>
      </c>
      <c r="B577" t="s">
        <v>2900</v>
      </c>
      <c r="C577" s="21">
        <v>20299</v>
      </c>
      <c r="F577" s="1">
        <v>12645</v>
      </c>
      <c r="H577" s="21">
        <v>7867</v>
      </c>
      <c r="I577" s="1">
        <v>6512</v>
      </c>
      <c r="J577" s="2" t="str">
        <f t="shared" si="212"/>
        <v/>
      </c>
      <c r="K577" s="2">
        <f t="shared" si="213"/>
        <v>0.51498616053776192</v>
      </c>
      <c r="L577" s="50" t="str">
        <f t="shared" si="214"/>
        <v/>
      </c>
      <c r="M577" s="9" t="str">
        <f t="shared" si="215"/>
        <v/>
      </c>
      <c r="N577" s="8" t="str">
        <f t="shared" si="216"/>
        <v/>
      </c>
      <c r="O577" s="2" t="str">
        <f t="shared" si="217"/>
        <v>-</v>
      </c>
      <c r="P577" s="2" t="str">
        <f t="shared" si="218"/>
        <v>-</v>
      </c>
      <c r="Q577" s="2" t="str">
        <f t="shared" si="219"/>
        <v>-</v>
      </c>
      <c r="R577" s="2" t="str">
        <f t="shared" si="220"/>
        <v>-</v>
      </c>
      <c r="AS577" t="s">
        <v>2793</v>
      </c>
      <c r="AT577" t="s">
        <v>2900</v>
      </c>
      <c r="AU577">
        <v>8</v>
      </c>
      <c r="AW577" s="31">
        <v>13</v>
      </c>
      <c r="AX577" s="33">
        <v>321</v>
      </c>
      <c r="AY577" s="36">
        <f t="shared" si="221"/>
        <v>13321</v>
      </c>
      <c r="BA577" s="7" t="s">
        <v>31</v>
      </c>
    </row>
    <row r="578" spans="1:73" collapsed="1" x14ac:dyDescent="0.2">
      <c r="A578" t="s">
        <v>2899</v>
      </c>
      <c r="B578" t="s">
        <v>2343</v>
      </c>
      <c r="C578" s="1">
        <f>SUM(C419:C577)</f>
        <v>10519475</v>
      </c>
      <c r="D578" s="56">
        <v>7850000</v>
      </c>
      <c r="E578" s="56">
        <v>7311000</v>
      </c>
      <c r="F578" s="1">
        <f>SUM(F419:F577)</f>
        <v>6428581</v>
      </c>
      <c r="H578" s="1">
        <f>SUM(H419:H577)</f>
        <v>3949905</v>
      </c>
      <c r="I578" s="1">
        <v>3801660</v>
      </c>
      <c r="J578" s="2">
        <f t="shared" si="212"/>
        <v>0.484287898089172</v>
      </c>
      <c r="K578" s="2">
        <f t="shared" si="213"/>
        <v>0.59136845285141459</v>
      </c>
      <c r="L578" s="50" t="str">
        <f t="shared" si="214"/>
        <v/>
      </c>
      <c r="M578" s="9" t="str">
        <f t="shared" si="215"/>
        <v/>
      </c>
      <c r="N578" s="8" t="str">
        <f t="shared" si="216"/>
        <v/>
      </c>
      <c r="O578" s="2" t="str">
        <f t="shared" si="217"/>
        <v>-</v>
      </c>
      <c r="P578" s="2" t="str">
        <f t="shared" si="218"/>
        <v>-</v>
      </c>
      <c r="Q578" s="2" t="str">
        <f t="shared" si="219"/>
        <v>-</v>
      </c>
      <c r="R578" s="2" t="str">
        <f t="shared" si="220"/>
        <v>-</v>
      </c>
      <c r="AS578" t="s">
        <v>2899</v>
      </c>
      <c r="AT578" t="s">
        <v>2343</v>
      </c>
      <c r="AW578" s="31">
        <v>13</v>
      </c>
      <c r="AX578" s="33"/>
      <c r="AY578" s="31">
        <v>13</v>
      </c>
      <c r="BA578" s="7" t="s">
        <v>2146</v>
      </c>
      <c r="BO578" s="21"/>
      <c r="BP578" s="21"/>
      <c r="BQ578" s="21"/>
      <c r="BR578" s="21"/>
      <c r="BS578" s="21"/>
      <c r="BT578" s="21"/>
      <c r="BU578" s="21"/>
    </row>
    <row r="579" spans="1:73" x14ac:dyDescent="0.2">
      <c r="C579" s="21"/>
      <c r="J579" s="2"/>
      <c r="K579" s="2"/>
      <c r="L579" s="50"/>
      <c r="M579" s="9"/>
      <c r="N579" s="8"/>
      <c r="AW579" s="31"/>
      <c r="AX579" s="33"/>
      <c r="AY579" s="36"/>
    </row>
    <row r="580" spans="1:73" hidden="1" outlineLevel="1" x14ac:dyDescent="0.2">
      <c r="A580" t="s">
        <v>2794</v>
      </c>
      <c r="B580" t="s">
        <v>2373</v>
      </c>
      <c r="C580" s="21">
        <v>200983</v>
      </c>
      <c r="F580" s="1">
        <v>115406</v>
      </c>
      <c r="H580" s="1">
        <v>59482</v>
      </c>
      <c r="I580" s="1">
        <v>57375</v>
      </c>
      <c r="J580" s="2" t="str">
        <f t="shared" ref="J580:J585" si="222">IF(D580&gt;0,I580/D580,"")</f>
        <v/>
      </c>
      <c r="K580" s="2">
        <f t="shared" ref="K580:K585" si="223">IF(F580&gt;0,I580/F580,"")</f>
        <v>0.49715786007659912</v>
      </c>
      <c r="L580" s="50" t="str">
        <f t="shared" ref="L580:N585" si="224">IF(S580&gt;0,RANK(S580,$S580:$AP580),"")</f>
        <v/>
      </c>
      <c r="M580" s="9" t="str">
        <f t="shared" si="224"/>
        <v/>
      </c>
      <c r="N580" s="8" t="str">
        <f t="shared" si="224"/>
        <v/>
      </c>
      <c r="O580" s="2" t="str">
        <f t="shared" ref="O580:Q583" si="225">IF(SUM($S580:$AO580)=0,"-",S580/SUM($S580:$AO580))</f>
        <v>-</v>
      </c>
      <c r="P580" s="2" t="str">
        <f t="shared" si="225"/>
        <v>-</v>
      </c>
      <c r="Q580" s="2" t="str">
        <f t="shared" si="225"/>
        <v>-</v>
      </c>
      <c r="R580" s="2" t="str">
        <f>IF(SUM($S580:$AO580)=0,"-",(1-O580-P580-Q580))</f>
        <v>-</v>
      </c>
      <c r="AS580" t="s">
        <v>2794</v>
      </c>
      <c r="AT580" t="s">
        <v>2373</v>
      </c>
      <c r="AU580">
        <v>2</v>
      </c>
      <c r="AW580" s="31">
        <v>15</v>
      </c>
      <c r="AX580" s="33">
        <v>1</v>
      </c>
      <c r="AY580" s="36">
        <f>1000*AW580+AX580</f>
        <v>15001</v>
      </c>
      <c r="BA580" s="7" t="s">
        <v>31</v>
      </c>
      <c r="BO580" s="1">
        <f t="shared" ref="BO580:BO585" si="226">BP580+BR580</f>
        <v>0</v>
      </c>
    </row>
    <row r="581" spans="1:73" hidden="1" outlineLevel="1" x14ac:dyDescent="0.2">
      <c r="A581" t="s">
        <v>2701</v>
      </c>
      <c r="B581" t="s">
        <v>2373</v>
      </c>
      <c r="C581" s="21">
        <v>980080</v>
      </c>
      <c r="F581" s="1">
        <v>500163</v>
      </c>
      <c r="H581" s="1">
        <v>262700</v>
      </c>
      <c r="I581" s="1">
        <v>252061</v>
      </c>
      <c r="J581" s="2" t="str">
        <f t="shared" si="222"/>
        <v/>
      </c>
      <c r="K581" s="2">
        <f t="shared" si="223"/>
        <v>0.50395770978660959</v>
      </c>
      <c r="L581" s="50" t="str">
        <f t="shared" si="224"/>
        <v/>
      </c>
      <c r="M581" s="9" t="str">
        <f t="shared" si="224"/>
        <v/>
      </c>
      <c r="N581" s="8" t="str">
        <f t="shared" si="224"/>
        <v/>
      </c>
      <c r="O581" s="2" t="str">
        <f t="shared" si="225"/>
        <v>-</v>
      </c>
      <c r="P581" s="2" t="str">
        <f t="shared" si="225"/>
        <v>-</v>
      </c>
      <c r="Q581" s="2" t="str">
        <f t="shared" si="225"/>
        <v>-</v>
      </c>
      <c r="R581" s="2" t="str">
        <f>IF(SUM($S581:$AO581)=0,"-",(1-O581-P581-Q581))</f>
        <v>-</v>
      </c>
      <c r="AS581" t="s">
        <v>2701</v>
      </c>
      <c r="AT581" t="s">
        <v>2373</v>
      </c>
      <c r="AU581">
        <v>0</v>
      </c>
      <c r="AW581" s="31">
        <v>15</v>
      </c>
      <c r="AX581" s="33">
        <v>3</v>
      </c>
      <c r="AY581" s="36">
        <f>1000*AW581+AX581</f>
        <v>15003</v>
      </c>
      <c r="BA581" s="7" t="s">
        <v>31</v>
      </c>
      <c r="BO581" s="1">
        <f t="shared" si="226"/>
        <v>0</v>
      </c>
    </row>
    <row r="582" spans="1:73" hidden="1" outlineLevel="1" x14ac:dyDescent="0.2">
      <c r="A582" t="s">
        <v>2208</v>
      </c>
      <c r="B582" t="s">
        <v>2373</v>
      </c>
      <c r="C582" s="21">
        <v>72133</v>
      </c>
      <c r="F582" s="1">
        <v>44461</v>
      </c>
      <c r="H582" s="1">
        <v>25825</v>
      </c>
      <c r="I582" s="1">
        <v>24274</v>
      </c>
      <c r="J582" s="2" t="str">
        <f t="shared" si="222"/>
        <v/>
      </c>
      <c r="K582" s="2">
        <f t="shared" si="223"/>
        <v>0.54596162929308834</v>
      </c>
      <c r="L582" s="50" t="str">
        <f t="shared" si="224"/>
        <v/>
      </c>
      <c r="M582" s="9" t="str">
        <f t="shared" si="224"/>
        <v/>
      </c>
      <c r="N582" s="8" t="str">
        <f t="shared" si="224"/>
        <v/>
      </c>
      <c r="O582" s="2" t="str">
        <f t="shared" si="225"/>
        <v>-</v>
      </c>
      <c r="P582" s="2" t="str">
        <f t="shared" si="225"/>
        <v>-</v>
      </c>
      <c r="Q582" s="2" t="str">
        <f t="shared" si="225"/>
        <v>-</v>
      </c>
      <c r="R582" s="2" t="str">
        <f>IF(SUM($S582:$AO582)=0,"-",(1-O582-P582-Q582))</f>
        <v>-</v>
      </c>
      <c r="AS582" t="s">
        <v>2208</v>
      </c>
      <c r="AT582" t="s">
        <v>2373</v>
      </c>
      <c r="AU582">
        <v>2</v>
      </c>
      <c r="AW582" s="31">
        <v>15</v>
      </c>
      <c r="AX582" s="33">
        <v>7</v>
      </c>
      <c r="AY582" s="36">
        <f>1000*AW582+AX582</f>
        <v>15007</v>
      </c>
      <c r="BA582" s="7" t="s">
        <v>31</v>
      </c>
      <c r="BO582" s="1">
        <f t="shared" si="226"/>
        <v>0</v>
      </c>
    </row>
    <row r="583" spans="1:73" hidden="1" outlineLevel="1" x14ac:dyDescent="0.2">
      <c r="A583" t="s">
        <v>1035</v>
      </c>
      <c r="B583" t="s">
        <v>2373</v>
      </c>
      <c r="C583" s="21">
        <v>167207</v>
      </c>
      <c r="F583" s="1">
        <v>96721</v>
      </c>
      <c r="H583" s="1">
        <v>50650</v>
      </c>
      <c r="I583" s="1">
        <v>48622</v>
      </c>
      <c r="J583" s="2" t="str">
        <f t="shared" si="222"/>
        <v/>
      </c>
      <c r="K583" s="2">
        <f t="shared" si="223"/>
        <v>0.50270365277447504</v>
      </c>
      <c r="L583" s="50" t="str">
        <f t="shared" si="224"/>
        <v/>
      </c>
      <c r="M583" s="9" t="str">
        <f t="shared" si="224"/>
        <v/>
      </c>
      <c r="N583" s="8" t="str">
        <f t="shared" si="224"/>
        <v/>
      </c>
      <c r="O583" s="2" t="str">
        <f t="shared" si="225"/>
        <v>-</v>
      </c>
      <c r="P583" s="2" t="str">
        <f t="shared" si="225"/>
        <v>-</v>
      </c>
      <c r="Q583" s="2" t="str">
        <f t="shared" si="225"/>
        <v>-</v>
      </c>
      <c r="R583" s="2" t="str">
        <f>IF(SUM($S583:$AO583)=0,"-",(1-O583-P583-Q583))</f>
        <v>-</v>
      </c>
      <c r="AS583" t="s">
        <v>1035</v>
      </c>
      <c r="AT583" t="s">
        <v>2373</v>
      </c>
      <c r="AU583">
        <v>2</v>
      </c>
      <c r="AW583" s="31">
        <v>15</v>
      </c>
      <c r="AX583" s="33">
        <v>9</v>
      </c>
      <c r="AY583" s="36">
        <f>1000*AW583+AX583</f>
        <v>15009</v>
      </c>
      <c r="BA583" s="7" t="s">
        <v>31</v>
      </c>
      <c r="BO583" s="1">
        <f t="shared" si="226"/>
        <v>0</v>
      </c>
    </row>
    <row r="584" spans="1:73" hidden="1" outlineLevel="1" x14ac:dyDescent="0.2">
      <c r="A584" t="s">
        <v>1307</v>
      </c>
      <c r="B584" t="s">
        <v>2373</v>
      </c>
      <c r="C584" s="21"/>
      <c r="F584" s="21"/>
      <c r="G584" s="21"/>
      <c r="H584" s="21"/>
      <c r="J584" s="2" t="str">
        <f t="shared" si="222"/>
        <v/>
      </c>
      <c r="K584" s="2" t="str">
        <f t="shared" si="223"/>
        <v/>
      </c>
      <c r="L584" s="50" t="str">
        <f t="shared" si="224"/>
        <v/>
      </c>
      <c r="M584" s="9" t="str">
        <f t="shared" si="224"/>
        <v/>
      </c>
      <c r="N584" s="8" t="str">
        <f t="shared" si="224"/>
        <v/>
      </c>
      <c r="AU584" t="e">
        <v>#REF!</v>
      </c>
      <c r="AW584" s="31">
        <v>15</v>
      </c>
      <c r="AX584" s="33">
        <v>99</v>
      </c>
      <c r="AY584" s="36">
        <f>1000*AW584+AX584</f>
        <v>15099</v>
      </c>
      <c r="BA584" s="7" t="s">
        <v>1307</v>
      </c>
      <c r="BO584" s="1">
        <f t="shared" si="226"/>
        <v>0</v>
      </c>
    </row>
    <row r="585" spans="1:73" collapsed="1" x14ac:dyDescent="0.2">
      <c r="A585" t="s">
        <v>2794</v>
      </c>
      <c r="B585" t="s">
        <v>2343</v>
      </c>
      <c r="C585" s="1">
        <f>SUM(C580:C584)+88</f>
        <v>1420491</v>
      </c>
      <c r="D585" s="56">
        <v>1057000</v>
      </c>
      <c r="E585" s="56">
        <v>971000</v>
      </c>
      <c r="F585" s="1">
        <f>SUM(F580:F584)</f>
        <v>756751</v>
      </c>
      <c r="H585" s="1">
        <f>SUM(H580:H584)</f>
        <v>398657</v>
      </c>
      <c r="I585" s="1">
        <v>382332</v>
      </c>
      <c r="J585" s="2">
        <f t="shared" si="222"/>
        <v>0.36171428571428571</v>
      </c>
      <c r="K585" s="2">
        <f t="shared" si="223"/>
        <v>0.50522827191506847</v>
      </c>
      <c r="L585" s="50" t="str">
        <f t="shared" si="224"/>
        <v/>
      </c>
      <c r="M585" s="9" t="str">
        <f t="shared" si="224"/>
        <v/>
      </c>
      <c r="N585" s="8" t="str">
        <f t="shared" si="224"/>
        <v/>
      </c>
      <c r="O585" s="2" t="str">
        <f>IF(SUM($S585:$AO585)=0,"-",S585/SUM($S585:$AO585))</f>
        <v>-</v>
      </c>
      <c r="P585" s="2" t="str">
        <f>IF(SUM($S585:$AO585)=0,"-",T585/SUM($S585:$AO585))</f>
        <v>-</v>
      </c>
      <c r="Q585" s="2" t="str">
        <f>IF(SUM($S585:$AO585)=0,"-",U585/SUM($S585:$AO585))</f>
        <v>-</v>
      </c>
      <c r="R585" s="2" t="str">
        <f>IF(SUM($S585:$AO585)=0,"-",(1-O585-P585-Q585))</f>
        <v>-</v>
      </c>
      <c r="AS585" t="s">
        <v>2794</v>
      </c>
      <c r="AT585" t="s">
        <v>2343</v>
      </c>
      <c r="AW585" s="31">
        <v>15</v>
      </c>
      <c r="AX585" s="33"/>
      <c r="AY585" s="31">
        <v>15</v>
      </c>
      <c r="BA585" s="7" t="s">
        <v>2146</v>
      </c>
      <c r="BO585" s="1">
        <f t="shared" si="226"/>
        <v>0</v>
      </c>
      <c r="BP585" s="1">
        <f>SUM(BP580:BP584)</f>
        <v>0</v>
      </c>
      <c r="BR585" s="1">
        <f>SUM(BR580:BR584)</f>
        <v>0</v>
      </c>
    </row>
    <row r="586" spans="1:73" x14ac:dyDescent="0.2">
      <c r="C586" s="21"/>
      <c r="J586" s="2"/>
      <c r="K586" s="2"/>
      <c r="L586" s="50"/>
      <c r="M586" s="9"/>
      <c r="N586" s="8"/>
      <c r="AW586" s="31"/>
      <c r="AX586" s="33"/>
      <c r="AY586" s="36"/>
    </row>
    <row r="587" spans="1:73" hidden="1" outlineLevel="1" x14ac:dyDescent="0.2">
      <c r="A587" t="s">
        <v>844</v>
      </c>
      <c r="B587" t="s">
        <v>2999</v>
      </c>
      <c r="C587" s="21">
        <v>469966</v>
      </c>
      <c r="F587" s="1">
        <f>BG587+BH587</f>
        <v>274266</v>
      </c>
      <c r="H587" s="1">
        <v>192303</v>
      </c>
      <c r="I587" s="1">
        <v>187362</v>
      </c>
      <c r="J587" s="2" t="str">
        <f t="shared" ref="J587:J631" si="227">IF(D587&gt;0,I587/D587,"")</f>
        <v/>
      </c>
      <c r="K587" s="2">
        <f t="shared" ref="K587:K631" si="228">IF(F587&gt;0,I587/F587,"")</f>
        <v>0.68313972566778236</v>
      </c>
      <c r="L587" s="50">
        <f t="shared" ref="L587:L631" si="229">IF(S587&gt;0,RANK(S587,$S587:$AP587),"")</f>
        <v>3</v>
      </c>
      <c r="M587" s="9">
        <f t="shared" ref="M587:M631" si="230">IF(T587&gt;0,RANK(T587,$S587:$AP587),"")</f>
        <v>1</v>
      </c>
      <c r="N587" s="8">
        <f t="shared" ref="N587:N631" si="231">IF(U587&gt;0,RANK(U587,$S587:$AP587),"")</f>
        <v>2</v>
      </c>
      <c r="O587" s="2">
        <f t="shared" ref="O587:O631" si="232">IF(SUM($S587:$AO587)=0,"-",S587/SUM($S587:$AO587))</f>
        <v>0.18354380269981393</v>
      </c>
      <c r="P587" s="2">
        <f t="shared" ref="P587:P631" si="233">IF(SUM($S587:$AO587)=0,"-",T587/SUM($S587:$AO587))</f>
        <v>0.41406120106092398</v>
      </c>
      <c r="Q587" s="2">
        <f t="shared" ref="Q587:Q631" si="234">IF(SUM($S587:$AO587)=0,"-",U587/SUM($S587:$AO587))</f>
        <v>0.38805668817544831</v>
      </c>
      <c r="R587" s="2">
        <f t="shared" ref="R587:R631" si="235">IF(SUM($S587:$AO587)=0,"-",(1-O587-P587-Q587))</f>
        <v>1.4338308063813754E-2</v>
      </c>
      <c r="S587" s="1">
        <v>46365</v>
      </c>
      <c r="T587" s="1">
        <v>104596</v>
      </c>
      <c r="U587" s="1">
        <v>98027</v>
      </c>
      <c r="V587" s="1">
        <v>2984</v>
      </c>
      <c r="W587" s="1">
        <v>638</v>
      </c>
      <c r="AS587" t="s">
        <v>844</v>
      </c>
      <c r="AT587" t="s">
        <v>2999</v>
      </c>
      <c r="AU587">
        <v>0</v>
      </c>
      <c r="AW587" s="31">
        <v>16</v>
      </c>
      <c r="AX587" s="33">
        <v>1</v>
      </c>
      <c r="AY587" s="36">
        <f t="shared" ref="AY587:AY630" si="236">1000*AW587+AX587</f>
        <v>16001</v>
      </c>
      <c r="BA587" s="7" t="s">
        <v>31</v>
      </c>
      <c r="BG587" s="1">
        <v>245903</v>
      </c>
      <c r="BH587" s="1">
        <v>28363</v>
      </c>
    </row>
    <row r="588" spans="1:73" hidden="1" outlineLevel="1" x14ac:dyDescent="0.2">
      <c r="A588" t="s">
        <v>1614</v>
      </c>
      <c r="B588" t="s">
        <v>2999</v>
      </c>
      <c r="C588" s="21">
        <v>4250</v>
      </c>
      <c r="F588" s="1">
        <f t="shared" ref="F588:F630" si="237">BG588+BH588</f>
        <v>2772</v>
      </c>
      <c r="H588" s="1">
        <v>1917</v>
      </c>
      <c r="I588" s="1">
        <v>1856</v>
      </c>
      <c r="J588" s="2" t="str">
        <f t="shared" si="227"/>
        <v/>
      </c>
      <c r="K588" s="2">
        <f t="shared" si="228"/>
        <v>0.66955266955266957</v>
      </c>
      <c r="L588" s="50">
        <f t="shared" si="229"/>
        <v>3</v>
      </c>
      <c r="M588" s="9">
        <f t="shared" si="230"/>
        <v>1</v>
      </c>
      <c r="N588" s="8">
        <f t="shared" si="231"/>
        <v>2</v>
      </c>
      <c r="O588" s="2">
        <f t="shared" si="232"/>
        <v>7.1003717472118963E-2</v>
      </c>
      <c r="P588" s="2">
        <f t="shared" si="233"/>
        <v>0.65055762081784385</v>
      </c>
      <c r="Q588" s="2">
        <f t="shared" si="234"/>
        <v>0.26691449814126395</v>
      </c>
      <c r="R588" s="2">
        <f t="shared" si="235"/>
        <v>1.1524163568773227E-2</v>
      </c>
      <c r="S588" s="1">
        <v>191</v>
      </c>
      <c r="T588" s="1">
        <v>1750</v>
      </c>
      <c r="U588" s="1">
        <v>718</v>
      </c>
      <c r="V588" s="1">
        <v>14</v>
      </c>
      <c r="W588" s="1">
        <v>17</v>
      </c>
      <c r="AS588" t="s">
        <v>1614</v>
      </c>
      <c r="AT588" t="s">
        <v>2999</v>
      </c>
      <c r="AU588">
        <v>1</v>
      </c>
      <c r="AW588" s="31">
        <v>16</v>
      </c>
      <c r="AX588" s="33">
        <v>3</v>
      </c>
      <c r="AY588" s="36">
        <f t="shared" si="236"/>
        <v>16003</v>
      </c>
      <c r="BA588" s="7" t="s">
        <v>31</v>
      </c>
      <c r="BG588" s="1">
        <v>2594</v>
      </c>
      <c r="BH588" s="1">
        <v>178</v>
      </c>
    </row>
    <row r="589" spans="1:73" hidden="1" outlineLevel="1" x14ac:dyDescent="0.2">
      <c r="A589" t="s">
        <v>1754</v>
      </c>
      <c r="B589" t="s">
        <v>2999</v>
      </c>
      <c r="C589" s="21">
        <v>87138</v>
      </c>
      <c r="F589" s="1">
        <f t="shared" si="237"/>
        <v>45504</v>
      </c>
      <c r="H589" s="1">
        <v>29444</v>
      </c>
      <c r="I589" s="1">
        <v>28793</v>
      </c>
      <c r="J589" s="2" t="str">
        <f t="shared" si="227"/>
        <v/>
      </c>
      <c r="K589" s="2">
        <f t="shared" si="228"/>
        <v>0.63275755977496484</v>
      </c>
      <c r="L589" s="50">
        <f t="shared" si="229"/>
        <v>3</v>
      </c>
      <c r="M589" s="9">
        <f t="shared" si="230"/>
        <v>2</v>
      </c>
      <c r="N589" s="8">
        <f t="shared" si="231"/>
        <v>1</v>
      </c>
      <c r="O589" s="2">
        <f t="shared" si="232"/>
        <v>0.12086016559337627</v>
      </c>
      <c r="P589" s="2">
        <f t="shared" si="233"/>
        <v>0.41080956761729531</v>
      </c>
      <c r="Q589" s="2">
        <f t="shared" si="234"/>
        <v>0.4549678012879485</v>
      </c>
      <c r="R589" s="2">
        <f t="shared" si="235"/>
        <v>1.3362465501379872E-2</v>
      </c>
      <c r="S589" s="1">
        <v>5255</v>
      </c>
      <c r="T589" s="1">
        <v>17862</v>
      </c>
      <c r="U589" s="1">
        <v>19782</v>
      </c>
      <c r="V589" s="1">
        <v>438</v>
      </c>
      <c r="W589" s="1">
        <v>143</v>
      </c>
      <c r="AS589" t="s">
        <v>1754</v>
      </c>
      <c r="AT589" t="s">
        <v>2999</v>
      </c>
      <c r="AU589">
        <v>2</v>
      </c>
      <c r="AW589" s="31">
        <v>16</v>
      </c>
      <c r="AX589" s="33">
        <v>5</v>
      </c>
      <c r="AY589" s="36">
        <f t="shared" si="236"/>
        <v>16005</v>
      </c>
      <c r="BA589" s="7" t="s">
        <v>31</v>
      </c>
      <c r="BG589" s="1">
        <v>41509</v>
      </c>
      <c r="BH589" s="1">
        <v>3995</v>
      </c>
    </row>
    <row r="590" spans="1:73" hidden="1" outlineLevel="1" x14ac:dyDescent="0.2">
      <c r="A590" t="s">
        <v>1988</v>
      </c>
      <c r="B590" t="s">
        <v>2999</v>
      </c>
      <c r="C590" s="21">
        <v>6050</v>
      </c>
      <c r="F590" s="1">
        <f t="shared" si="237"/>
        <v>3476</v>
      </c>
      <c r="H590" s="1">
        <v>2193</v>
      </c>
      <c r="I590" s="1">
        <v>2135</v>
      </c>
      <c r="J590" s="2" t="str">
        <f t="shared" si="227"/>
        <v/>
      </c>
      <c r="K590" s="2">
        <f t="shared" si="228"/>
        <v>0.61421173762945913</v>
      </c>
      <c r="L590" s="50">
        <f t="shared" si="229"/>
        <v>3</v>
      </c>
      <c r="M590" s="9">
        <f t="shared" si="230"/>
        <v>1</v>
      </c>
      <c r="N590" s="8">
        <f t="shared" si="231"/>
        <v>2</v>
      </c>
      <c r="O590" s="2">
        <f t="shared" si="232"/>
        <v>3.4687222057515565E-2</v>
      </c>
      <c r="P590" s="2">
        <f t="shared" si="233"/>
        <v>0.77646012451823299</v>
      </c>
      <c r="Q590" s="2">
        <f t="shared" si="234"/>
        <v>0.18114438185591461</v>
      </c>
      <c r="R590" s="2">
        <f t="shared" si="235"/>
        <v>7.7082715683367831E-3</v>
      </c>
      <c r="S590" s="1">
        <v>117</v>
      </c>
      <c r="T590" s="1">
        <v>2619</v>
      </c>
      <c r="U590" s="1">
        <v>611</v>
      </c>
      <c r="V590" s="1">
        <v>11</v>
      </c>
      <c r="W590" s="1">
        <v>15</v>
      </c>
      <c r="AS590" t="s">
        <v>1988</v>
      </c>
      <c r="AT590" t="s">
        <v>2999</v>
      </c>
      <c r="AU590">
        <v>2</v>
      </c>
      <c r="AW590" s="31">
        <v>16</v>
      </c>
      <c r="AX590" s="33">
        <v>7</v>
      </c>
      <c r="AY590" s="36">
        <f t="shared" si="236"/>
        <v>16007</v>
      </c>
      <c r="BA590" s="7" t="s">
        <v>31</v>
      </c>
      <c r="BG590" s="1">
        <v>3331</v>
      </c>
      <c r="BH590" s="1">
        <v>145</v>
      </c>
    </row>
    <row r="591" spans="1:73" hidden="1" outlineLevel="1" x14ac:dyDescent="0.2">
      <c r="A591" t="s">
        <v>1989</v>
      </c>
      <c r="B591" t="s">
        <v>2999</v>
      </c>
      <c r="C591" s="21">
        <v>9226</v>
      </c>
      <c r="F591" s="1">
        <f t="shared" si="237"/>
        <v>5378</v>
      </c>
      <c r="H591" s="1">
        <v>3943</v>
      </c>
      <c r="I591" s="1">
        <v>3615</v>
      </c>
      <c r="J591" s="2" t="str">
        <f t="shared" si="227"/>
        <v/>
      </c>
      <c r="K591" s="2">
        <f t="shared" si="228"/>
        <v>0.67218296764596508</v>
      </c>
      <c r="L591" s="50">
        <f t="shared" si="229"/>
        <v>3</v>
      </c>
      <c r="M591" s="9">
        <f t="shared" si="230"/>
        <v>1</v>
      </c>
      <c r="N591" s="8">
        <f t="shared" si="231"/>
        <v>2</v>
      </c>
      <c r="O591" s="2">
        <f t="shared" si="232"/>
        <v>0.10308488216133359</v>
      </c>
      <c r="P591" s="2">
        <f t="shared" si="233"/>
        <v>0.47595324774861086</v>
      </c>
      <c r="Q591" s="2">
        <f t="shared" si="234"/>
        <v>0.41118988311937155</v>
      </c>
      <c r="R591" s="2">
        <f t="shared" si="235"/>
        <v>9.7719869706839879E-3</v>
      </c>
      <c r="S591" s="1">
        <v>538</v>
      </c>
      <c r="T591" s="1">
        <v>2484</v>
      </c>
      <c r="U591" s="1">
        <v>2146</v>
      </c>
      <c r="V591" s="1">
        <v>27</v>
      </c>
      <c r="W591" s="1">
        <v>24</v>
      </c>
      <c r="AS591" t="s">
        <v>1989</v>
      </c>
      <c r="AT591" t="s">
        <v>2999</v>
      </c>
      <c r="AU591">
        <v>1</v>
      </c>
      <c r="AW591" s="31">
        <v>16</v>
      </c>
      <c r="AX591" s="33">
        <v>9</v>
      </c>
      <c r="AY591" s="36">
        <f t="shared" si="236"/>
        <v>16009</v>
      </c>
      <c r="BA591" s="7" t="s">
        <v>31</v>
      </c>
      <c r="BG591" s="1">
        <v>5153</v>
      </c>
      <c r="BH591" s="1">
        <v>225</v>
      </c>
    </row>
    <row r="592" spans="1:73" hidden="1" outlineLevel="1" x14ac:dyDescent="0.2">
      <c r="A592" t="s">
        <v>2191</v>
      </c>
      <c r="B592" t="s">
        <v>2999</v>
      </c>
      <c r="C592" s="21">
        <v>46236</v>
      </c>
      <c r="F592" s="1">
        <f t="shared" si="237"/>
        <v>21014</v>
      </c>
      <c r="H592" s="1">
        <v>13443</v>
      </c>
      <c r="I592" s="1">
        <v>12981</v>
      </c>
      <c r="J592" s="2" t="str">
        <f t="shared" si="227"/>
        <v/>
      </c>
      <c r="K592" s="2">
        <f t="shared" si="228"/>
        <v>0.6177310364518892</v>
      </c>
      <c r="L592" s="50">
        <f t="shared" si="229"/>
        <v>3</v>
      </c>
      <c r="M592" s="9">
        <f t="shared" si="230"/>
        <v>1</v>
      </c>
      <c r="N592" s="8">
        <f t="shared" si="231"/>
        <v>2</v>
      </c>
      <c r="O592" s="2">
        <f t="shared" si="232"/>
        <v>8.2160689968225148E-2</v>
      </c>
      <c r="P592" s="2">
        <f t="shared" si="233"/>
        <v>0.63353003480102887</v>
      </c>
      <c r="Q592" s="2">
        <f t="shared" si="234"/>
        <v>0.27644121652292331</v>
      </c>
      <c r="R592" s="2">
        <f t="shared" si="235"/>
        <v>7.8680587078227004E-3</v>
      </c>
      <c r="S592" s="1">
        <v>1629</v>
      </c>
      <c r="T592" s="1">
        <v>12561</v>
      </c>
      <c r="U592" s="1">
        <v>5481</v>
      </c>
      <c r="V592" s="1">
        <v>79</v>
      </c>
      <c r="W592" s="1">
        <v>77</v>
      </c>
      <c r="AS592" t="s">
        <v>2191</v>
      </c>
      <c r="AT592" t="s">
        <v>2999</v>
      </c>
      <c r="AU592">
        <v>2</v>
      </c>
      <c r="AW592" s="31">
        <v>16</v>
      </c>
      <c r="AX592" s="33">
        <v>11</v>
      </c>
      <c r="AY592" s="36">
        <f t="shared" si="236"/>
        <v>16011</v>
      </c>
      <c r="BA592" s="7" t="s">
        <v>31</v>
      </c>
      <c r="BG592" s="1">
        <v>19503</v>
      </c>
      <c r="BH592" s="1">
        <v>1511</v>
      </c>
    </row>
    <row r="593" spans="1:60" hidden="1" outlineLevel="1" x14ac:dyDescent="0.2">
      <c r="A593" t="s">
        <v>3002</v>
      </c>
      <c r="B593" t="s">
        <v>2999</v>
      </c>
      <c r="C593" s="21">
        <v>22601</v>
      </c>
      <c r="F593" s="1">
        <f t="shared" si="237"/>
        <v>13860</v>
      </c>
      <c r="H593" s="1">
        <v>10586</v>
      </c>
      <c r="I593" s="1">
        <v>10434</v>
      </c>
      <c r="J593" s="2" t="str">
        <f t="shared" si="227"/>
        <v/>
      </c>
      <c r="K593" s="2">
        <f t="shared" si="228"/>
        <v>0.75281385281385282</v>
      </c>
      <c r="L593" s="50">
        <f t="shared" si="229"/>
        <v>3</v>
      </c>
      <c r="M593" s="9">
        <f t="shared" si="230"/>
        <v>2</v>
      </c>
      <c r="N593" s="8">
        <f t="shared" si="231"/>
        <v>1</v>
      </c>
      <c r="O593" s="2">
        <f t="shared" si="232"/>
        <v>0.2316429139839398</v>
      </c>
      <c r="P593" s="2">
        <f t="shared" si="233"/>
        <v>0.24603921001229834</v>
      </c>
      <c r="Q593" s="2">
        <f t="shared" si="234"/>
        <v>0.51255154452723717</v>
      </c>
      <c r="R593" s="2">
        <f t="shared" si="235"/>
        <v>9.7663314765247256E-3</v>
      </c>
      <c r="S593" s="1">
        <v>3202</v>
      </c>
      <c r="T593" s="1">
        <v>3401</v>
      </c>
      <c r="U593" s="1">
        <v>7085</v>
      </c>
      <c r="V593" s="1">
        <v>119</v>
      </c>
      <c r="W593" s="1">
        <v>16</v>
      </c>
      <c r="AS593" t="s">
        <v>3002</v>
      </c>
      <c r="AT593" t="s">
        <v>2999</v>
      </c>
      <c r="AU593">
        <v>2</v>
      </c>
      <c r="AW593" s="31">
        <v>16</v>
      </c>
      <c r="AX593" s="33">
        <v>13</v>
      </c>
      <c r="AY593" s="36">
        <f t="shared" si="236"/>
        <v>16013</v>
      </c>
      <c r="BA593" s="7" t="s">
        <v>31</v>
      </c>
      <c r="BG593" s="1">
        <v>13011</v>
      </c>
      <c r="BH593" s="1">
        <v>849</v>
      </c>
    </row>
    <row r="594" spans="1:60" hidden="1" outlineLevel="1" x14ac:dyDescent="0.2">
      <c r="A594" t="s">
        <v>323</v>
      </c>
      <c r="B594" t="s">
        <v>2999</v>
      </c>
      <c r="C594" s="21">
        <v>7634</v>
      </c>
      <c r="F594" s="1">
        <f t="shared" si="237"/>
        <v>5045</v>
      </c>
      <c r="H594" s="1">
        <v>3514</v>
      </c>
      <c r="I594" s="1">
        <v>3427</v>
      </c>
      <c r="J594" s="2" t="str">
        <f t="shared" si="227"/>
        <v/>
      </c>
      <c r="K594" s="2">
        <f t="shared" si="228"/>
        <v>0.67928642220019819</v>
      </c>
      <c r="L594" s="50">
        <f t="shared" si="229"/>
        <v>3</v>
      </c>
      <c r="M594" s="9">
        <f t="shared" si="230"/>
        <v>1</v>
      </c>
      <c r="N594" s="8">
        <f t="shared" si="231"/>
        <v>2</v>
      </c>
      <c r="O594" s="2">
        <f t="shared" si="232"/>
        <v>7.3283672236762631E-2</v>
      </c>
      <c r="P594" s="2">
        <f t="shared" si="233"/>
        <v>0.60821421381115359</v>
      </c>
      <c r="Q594" s="2">
        <f t="shared" si="234"/>
        <v>0.30440910006039862</v>
      </c>
      <c r="R594" s="2">
        <f t="shared" si="235"/>
        <v>1.4093013891685102E-2</v>
      </c>
      <c r="S594" s="1">
        <v>364</v>
      </c>
      <c r="T594" s="1">
        <v>3021</v>
      </c>
      <c r="U594" s="1">
        <v>1512</v>
      </c>
      <c r="V594" s="1">
        <v>44</v>
      </c>
      <c r="W594" s="1">
        <v>26</v>
      </c>
      <c r="AS594" t="s">
        <v>323</v>
      </c>
      <c r="AT594" t="s">
        <v>2999</v>
      </c>
      <c r="AU594">
        <v>1</v>
      </c>
      <c r="AW594" s="31">
        <v>16</v>
      </c>
      <c r="AX594" s="33">
        <v>15</v>
      </c>
      <c r="AY594" s="36">
        <f t="shared" si="236"/>
        <v>16015</v>
      </c>
      <c r="BA594" s="7" t="s">
        <v>31</v>
      </c>
      <c r="BG594" s="1">
        <v>4686</v>
      </c>
      <c r="BH594" s="1">
        <v>359</v>
      </c>
    </row>
    <row r="595" spans="1:60" hidden="1" outlineLevel="1" x14ac:dyDescent="0.2">
      <c r="A595" t="s">
        <v>1362</v>
      </c>
      <c r="B595" t="s">
        <v>2999</v>
      </c>
      <c r="C595" s="21">
        <v>44727</v>
      </c>
      <c r="F595" s="1">
        <f t="shared" si="237"/>
        <v>26881</v>
      </c>
      <c r="H595" s="1">
        <v>18853</v>
      </c>
      <c r="I595" s="1">
        <v>18221</v>
      </c>
      <c r="J595" s="2" t="str">
        <f t="shared" si="227"/>
        <v/>
      </c>
      <c r="K595" s="2">
        <f t="shared" si="228"/>
        <v>0.67783936609501139</v>
      </c>
      <c r="L595" s="50">
        <f t="shared" si="229"/>
        <v>3</v>
      </c>
      <c r="M595" s="9">
        <f t="shared" si="230"/>
        <v>1</v>
      </c>
      <c r="N595" s="8">
        <f t="shared" si="231"/>
        <v>2</v>
      </c>
      <c r="O595" s="2">
        <f t="shared" si="232"/>
        <v>0.10136511049098726</v>
      </c>
      <c r="P595" s="2">
        <f t="shared" si="233"/>
        <v>0.57421374160947281</v>
      </c>
      <c r="Q595" s="2">
        <f t="shared" si="234"/>
        <v>0.30914850290368806</v>
      </c>
      <c r="R595" s="2">
        <f t="shared" si="235"/>
        <v>1.5272644995851847E-2</v>
      </c>
      <c r="S595" s="1">
        <v>2688</v>
      </c>
      <c r="T595" s="1">
        <v>15227</v>
      </c>
      <c r="U595" s="1">
        <v>8198</v>
      </c>
      <c r="V595" s="1">
        <v>248</v>
      </c>
      <c r="W595" s="1">
        <v>157</v>
      </c>
      <c r="AS595" t="s">
        <v>1362</v>
      </c>
      <c r="AT595" t="s">
        <v>2999</v>
      </c>
      <c r="AU595">
        <v>1</v>
      </c>
      <c r="AW595" s="31">
        <v>16</v>
      </c>
      <c r="AX595" s="33">
        <v>17</v>
      </c>
      <c r="AY595" s="36">
        <f t="shared" si="236"/>
        <v>16017</v>
      </c>
      <c r="BA595" s="7" t="s">
        <v>31</v>
      </c>
      <c r="BG595" s="1">
        <v>25471</v>
      </c>
      <c r="BH595" s="1">
        <v>1410</v>
      </c>
    </row>
    <row r="596" spans="1:60" hidden="1" outlineLevel="1" x14ac:dyDescent="0.2">
      <c r="A596" t="s">
        <v>1091</v>
      </c>
      <c r="B596" t="s">
        <v>2999</v>
      </c>
      <c r="C596" s="21">
        <v>116854</v>
      </c>
      <c r="F596" s="1">
        <f t="shared" si="237"/>
        <v>56230</v>
      </c>
      <c r="H596" s="1">
        <v>35718</v>
      </c>
      <c r="I596" s="1">
        <v>34816</v>
      </c>
      <c r="J596" s="2" t="str">
        <f t="shared" si="227"/>
        <v/>
      </c>
      <c r="K596" s="2">
        <f t="shared" si="228"/>
        <v>0.61917126089276187</v>
      </c>
      <c r="L596" s="50">
        <f t="shared" si="229"/>
        <v>3</v>
      </c>
      <c r="M596" s="9">
        <f t="shared" si="230"/>
        <v>1</v>
      </c>
      <c r="N596" s="8">
        <f t="shared" si="231"/>
        <v>2</v>
      </c>
      <c r="O596" s="2">
        <f t="shared" si="232"/>
        <v>7.7835572353403437E-2</v>
      </c>
      <c r="P596" s="2">
        <f t="shared" si="233"/>
        <v>0.56672155072409536</v>
      </c>
      <c r="Q596" s="2">
        <f t="shared" si="234"/>
        <v>0.34382367249186097</v>
      </c>
      <c r="R596" s="2">
        <f t="shared" si="235"/>
        <v>1.161920443064024E-2</v>
      </c>
      <c r="S596" s="1">
        <v>4160</v>
      </c>
      <c r="T596" s="1">
        <v>30289</v>
      </c>
      <c r="U596" s="1">
        <v>18376</v>
      </c>
      <c r="V596" s="1">
        <v>440</v>
      </c>
      <c r="W596" s="1">
        <v>181</v>
      </c>
      <c r="AS596" t="s">
        <v>1091</v>
      </c>
      <c r="AT596" t="s">
        <v>2999</v>
      </c>
      <c r="AU596">
        <v>2</v>
      </c>
      <c r="AW596" s="31">
        <v>16</v>
      </c>
      <c r="AX596" s="33">
        <v>19</v>
      </c>
      <c r="AY596" s="36">
        <f t="shared" si="236"/>
        <v>16019</v>
      </c>
      <c r="BA596" s="7" t="s">
        <v>31</v>
      </c>
      <c r="BG596" s="1">
        <v>51682</v>
      </c>
      <c r="BH596" s="1">
        <v>4548</v>
      </c>
    </row>
    <row r="597" spans="1:60" hidden="1" outlineLevel="1" x14ac:dyDescent="0.2">
      <c r="A597" t="s">
        <v>1361</v>
      </c>
      <c r="B597" t="s">
        <v>2999</v>
      </c>
      <c r="C597" s="21">
        <v>11948</v>
      </c>
      <c r="F597" s="1">
        <f t="shared" si="237"/>
        <v>6435</v>
      </c>
      <c r="H597" s="1">
        <v>4334</v>
      </c>
      <c r="I597" s="1">
        <v>4194</v>
      </c>
      <c r="J597" s="2" t="str">
        <f t="shared" si="227"/>
        <v/>
      </c>
      <c r="K597" s="2">
        <f t="shared" si="228"/>
        <v>0.65174825174825179</v>
      </c>
      <c r="L597" s="50">
        <f t="shared" si="229"/>
        <v>3</v>
      </c>
      <c r="M597" s="9">
        <f t="shared" si="230"/>
        <v>1</v>
      </c>
      <c r="N597" s="8">
        <f t="shared" si="231"/>
        <v>2</v>
      </c>
      <c r="O597" s="2">
        <f t="shared" si="232"/>
        <v>6.9099984401809394E-2</v>
      </c>
      <c r="P597" s="2">
        <f t="shared" si="233"/>
        <v>0.66214319138979882</v>
      </c>
      <c r="Q597" s="2">
        <f t="shared" si="234"/>
        <v>0.25518639837778817</v>
      </c>
      <c r="R597" s="2">
        <f t="shared" si="235"/>
        <v>1.3570425830603583E-2</v>
      </c>
      <c r="S597" s="1">
        <v>443</v>
      </c>
      <c r="T597" s="1">
        <v>4245</v>
      </c>
      <c r="U597" s="1">
        <v>1636</v>
      </c>
      <c r="V597" s="1">
        <v>57</v>
      </c>
      <c r="W597" s="1">
        <v>30</v>
      </c>
      <c r="AS597" t="s">
        <v>1361</v>
      </c>
      <c r="AT597" t="s">
        <v>2999</v>
      </c>
      <c r="AU597">
        <v>1</v>
      </c>
      <c r="AW597" s="31">
        <v>16</v>
      </c>
      <c r="AX597" s="33">
        <v>21</v>
      </c>
      <c r="AY597" s="36">
        <f t="shared" si="236"/>
        <v>16021</v>
      </c>
      <c r="BA597" s="7" t="s">
        <v>31</v>
      </c>
      <c r="BG597" s="1">
        <v>6160</v>
      </c>
      <c r="BH597" s="1">
        <v>275</v>
      </c>
    </row>
    <row r="598" spans="1:60" hidden="1" outlineLevel="1" x14ac:dyDescent="0.2">
      <c r="A598" t="s">
        <v>1498</v>
      </c>
      <c r="B598" t="s">
        <v>2999</v>
      </c>
      <c r="C598" s="21">
        <v>2611</v>
      </c>
      <c r="F598" s="1">
        <f t="shared" si="237"/>
        <v>1559</v>
      </c>
      <c r="H598" s="1">
        <v>1048</v>
      </c>
      <c r="I598" s="1">
        <v>1011</v>
      </c>
      <c r="J598" s="2" t="str">
        <f t="shared" si="227"/>
        <v/>
      </c>
      <c r="K598" s="2">
        <f t="shared" si="228"/>
        <v>0.64849262347658754</v>
      </c>
      <c r="L598" s="50">
        <f t="shared" si="229"/>
        <v>3</v>
      </c>
      <c r="M598" s="9">
        <f t="shared" si="230"/>
        <v>1</v>
      </c>
      <c r="N598" s="8">
        <f t="shared" si="231"/>
        <v>2</v>
      </c>
      <c r="O598" s="2">
        <f t="shared" si="232"/>
        <v>4.3193717277486908E-2</v>
      </c>
      <c r="P598" s="2">
        <f t="shared" si="233"/>
        <v>0.76243455497382195</v>
      </c>
      <c r="Q598" s="2">
        <f t="shared" si="234"/>
        <v>0.18848167539267016</v>
      </c>
      <c r="R598" s="2">
        <f t="shared" si="235"/>
        <v>5.8900523560209972E-3</v>
      </c>
      <c r="S598" s="1">
        <v>66</v>
      </c>
      <c r="T598" s="1">
        <v>1165</v>
      </c>
      <c r="U598" s="1">
        <v>288</v>
      </c>
      <c r="V598" s="1">
        <v>4</v>
      </c>
      <c r="W598" s="1">
        <v>5</v>
      </c>
      <c r="AS598" t="s">
        <v>1498</v>
      </c>
      <c r="AT598" t="s">
        <v>2999</v>
      </c>
      <c r="AU598">
        <v>2</v>
      </c>
      <c r="AW598" s="31">
        <v>16</v>
      </c>
      <c r="AX598" s="33">
        <v>23</v>
      </c>
      <c r="AY598" s="36">
        <f t="shared" si="236"/>
        <v>16023</v>
      </c>
      <c r="BA598" s="7" t="s">
        <v>31</v>
      </c>
      <c r="BG598" s="1">
        <v>1484</v>
      </c>
      <c r="BH598" s="1">
        <v>75</v>
      </c>
    </row>
    <row r="599" spans="1:60" hidden="1" outlineLevel="1" x14ac:dyDescent="0.2">
      <c r="A599" t="s">
        <v>2779</v>
      </c>
      <c r="B599" t="s">
        <v>2999</v>
      </c>
      <c r="C599" s="21">
        <v>1127</v>
      </c>
      <c r="F599" s="1">
        <f t="shared" si="237"/>
        <v>740</v>
      </c>
      <c r="H599" s="1">
        <v>544</v>
      </c>
      <c r="I599" s="1">
        <v>525</v>
      </c>
      <c r="J599" s="2" t="str">
        <f t="shared" si="227"/>
        <v/>
      </c>
      <c r="K599" s="2">
        <f t="shared" si="228"/>
        <v>0.70945945945945943</v>
      </c>
      <c r="L599" s="50">
        <f t="shared" si="229"/>
        <v>3</v>
      </c>
      <c r="M599" s="9">
        <f t="shared" si="230"/>
        <v>1</v>
      </c>
      <c r="N599" s="8">
        <f t="shared" si="231"/>
        <v>2</v>
      </c>
      <c r="O599" s="2">
        <f t="shared" si="232"/>
        <v>5.1317614424410539E-2</v>
      </c>
      <c r="P599" s="2">
        <f t="shared" si="233"/>
        <v>0.64077669902912626</v>
      </c>
      <c r="Q599" s="2">
        <f t="shared" si="234"/>
        <v>0.29126213592233008</v>
      </c>
      <c r="R599" s="2">
        <f t="shared" si="235"/>
        <v>1.6643550624133141E-2</v>
      </c>
      <c r="S599" s="1">
        <v>37</v>
      </c>
      <c r="T599" s="1">
        <v>462</v>
      </c>
      <c r="U599" s="1">
        <v>210</v>
      </c>
      <c r="V599" s="1">
        <v>6</v>
      </c>
      <c r="W599" s="1">
        <v>6</v>
      </c>
      <c r="AS599" t="s">
        <v>2779</v>
      </c>
      <c r="AT599" t="s">
        <v>2999</v>
      </c>
      <c r="AU599">
        <v>2</v>
      </c>
      <c r="AW599" s="31">
        <v>16</v>
      </c>
      <c r="AX599" s="33">
        <v>25</v>
      </c>
      <c r="AY599" s="36">
        <f t="shared" si="236"/>
        <v>16025</v>
      </c>
      <c r="BA599" s="7" t="s">
        <v>31</v>
      </c>
      <c r="BG599" s="1">
        <v>689</v>
      </c>
      <c r="BH599" s="1">
        <v>51</v>
      </c>
    </row>
    <row r="600" spans="1:60" hidden="1" outlineLevel="1" x14ac:dyDescent="0.2">
      <c r="A600" t="s">
        <v>2379</v>
      </c>
      <c r="B600" t="s">
        <v>2999</v>
      </c>
      <c r="C600" s="21">
        <v>223499</v>
      </c>
      <c r="F600" s="1">
        <f t="shared" si="237"/>
        <v>99021</v>
      </c>
      <c r="H600" s="1">
        <v>64247</v>
      </c>
      <c r="I600" s="1">
        <v>62692</v>
      </c>
      <c r="J600" s="2" t="str">
        <f t="shared" si="227"/>
        <v/>
      </c>
      <c r="K600" s="2">
        <f t="shared" si="228"/>
        <v>0.63311822744670321</v>
      </c>
      <c r="L600" s="50">
        <f t="shared" si="229"/>
        <v>3</v>
      </c>
      <c r="M600" s="9">
        <f t="shared" si="230"/>
        <v>1</v>
      </c>
      <c r="N600" s="8">
        <f t="shared" si="231"/>
        <v>2</v>
      </c>
      <c r="O600" s="2">
        <f t="shared" si="232"/>
        <v>0.1072256913470116</v>
      </c>
      <c r="P600" s="2">
        <f t="shared" si="233"/>
        <v>0.5164919714540589</v>
      </c>
      <c r="Q600" s="2">
        <f t="shared" si="234"/>
        <v>0.36227698483496878</v>
      </c>
      <c r="R600" s="2">
        <f t="shared" si="235"/>
        <v>1.4005352363960777E-2</v>
      </c>
      <c r="S600" s="1">
        <v>9616</v>
      </c>
      <c r="T600" s="1">
        <v>46319</v>
      </c>
      <c r="U600" s="1">
        <v>32489</v>
      </c>
      <c r="V600" s="1">
        <v>831</v>
      </c>
      <c r="W600" s="1">
        <v>425</v>
      </c>
      <c r="AS600" t="s">
        <v>2379</v>
      </c>
      <c r="AT600" t="s">
        <v>2999</v>
      </c>
      <c r="AU600">
        <v>1</v>
      </c>
      <c r="AW600" s="31">
        <v>16</v>
      </c>
      <c r="AX600" s="33">
        <v>27</v>
      </c>
      <c r="AY600" s="36">
        <f t="shared" si="236"/>
        <v>16027</v>
      </c>
      <c r="BA600" s="7" t="s">
        <v>31</v>
      </c>
      <c r="BG600" s="1">
        <v>89114</v>
      </c>
      <c r="BH600" s="1">
        <v>9907</v>
      </c>
    </row>
    <row r="601" spans="1:60" hidden="1" outlineLevel="1" x14ac:dyDescent="0.2">
      <c r="A601" t="s">
        <v>633</v>
      </c>
      <c r="B601" t="s">
        <v>2999</v>
      </c>
      <c r="C601" s="21">
        <v>7060</v>
      </c>
      <c r="F601" s="1">
        <f t="shared" si="237"/>
        <v>3809</v>
      </c>
      <c r="H601" s="1">
        <v>2290</v>
      </c>
      <c r="I601" s="1">
        <v>2239</v>
      </c>
      <c r="J601" s="2" t="str">
        <f t="shared" si="227"/>
        <v/>
      </c>
      <c r="K601" s="2">
        <f t="shared" si="228"/>
        <v>0.58781832501969022</v>
      </c>
      <c r="L601" s="50">
        <f t="shared" si="229"/>
        <v>3</v>
      </c>
      <c r="M601" s="9">
        <f t="shared" si="230"/>
        <v>1</v>
      </c>
      <c r="N601" s="8">
        <f t="shared" si="231"/>
        <v>2</v>
      </c>
      <c r="O601" s="2">
        <f t="shared" si="232"/>
        <v>2.9387755102040815E-2</v>
      </c>
      <c r="P601" s="2">
        <f t="shared" si="233"/>
        <v>0.73523809523809525</v>
      </c>
      <c r="Q601" s="2">
        <f t="shared" si="234"/>
        <v>0.22666666666666666</v>
      </c>
      <c r="R601" s="2">
        <f t="shared" si="235"/>
        <v>8.707482993197263E-3</v>
      </c>
      <c r="S601" s="1">
        <v>108</v>
      </c>
      <c r="T601" s="1">
        <v>2702</v>
      </c>
      <c r="U601" s="1">
        <v>833</v>
      </c>
      <c r="V601" s="1">
        <v>13</v>
      </c>
      <c r="W601" s="1">
        <v>19</v>
      </c>
      <c r="AS601" t="s">
        <v>633</v>
      </c>
      <c r="AT601" t="s">
        <v>2999</v>
      </c>
      <c r="AU601">
        <v>2</v>
      </c>
      <c r="AW601" s="31">
        <v>16</v>
      </c>
      <c r="AX601" s="33">
        <v>29</v>
      </c>
      <c r="AY601" s="36">
        <f t="shared" si="236"/>
        <v>16029</v>
      </c>
      <c r="BA601" s="7" t="s">
        <v>31</v>
      </c>
      <c r="BG601" s="1">
        <v>3630</v>
      </c>
      <c r="BH601" s="1">
        <v>179</v>
      </c>
    </row>
    <row r="602" spans="1:60" hidden="1" outlineLevel="1" x14ac:dyDescent="0.2">
      <c r="A602" t="s">
        <v>1085</v>
      </c>
      <c r="B602" t="s">
        <v>2999</v>
      </c>
      <c r="C602" s="21">
        <v>23864</v>
      </c>
      <c r="F602" s="1">
        <f t="shared" si="237"/>
        <v>10012</v>
      </c>
      <c r="H602" s="1">
        <v>6244</v>
      </c>
      <c r="I602" s="1">
        <v>6094</v>
      </c>
      <c r="J602" s="2" t="str">
        <f t="shared" si="227"/>
        <v/>
      </c>
      <c r="K602" s="2">
        <f t="shared" si="228"/>
        <v>0.60866959648421892</v>
      </c>
      <c r="L602" s="50">
        <f t="shared" si="229"/>
        <v>3</v>
      </c>
      <c r="M602" s="9">
        <f t="shared" si="230"/>
        <v>1</v>
      </c>
      <c r="N602" s="8">
        <f t="shared" si="231"/>
        <v>2</v>
      </c>
      <c r="O602" s="2">
        <f t="shared" si="232"/>
        <v>5.4740756042140057E-2</v>
      </c>
      <c r="P602" s="2">
        <f t="shared" si="233"/>
        <v>0.71059698409419536</v>
      </c>
      <c r="Q602" s="2">
        <f t="shared" si="234"/>
        <v>0.22712249535219997</v>
      </c>
      <c r="R602" s="2">
        <f t="shared" si="235"/>
        <v>7.5397645114646528E-3</v>
      </c>
      <c r="S602" s="1">
        <v>530</v>
      </c>
      <c r="T602" s="1">
        <v>6880</v>
      </c>
      <c r="U602" s="1">
        <v>2199</v>
      </c>
      <c r="V602" s="1">
        <v>43</v>
      </c>
      <c r="W602" s="1">
        <v>30</v>
      </c>
      <c r="AS602" t="s">
        <v>1085</v>
      </c>
      <c r="AT602" t="s">
        <v>2999</v>
      </c>
      <c r="AU602">
        <v>2</v>
      </c>
      <c r="AW602" s="31">
        <v>16</v>
      </c>
      <c r="AX602" s="33">
        <v>31</v>
      </c>
      <c r="AY602" s="36">
        <f t="shared" si="236"/>
        <v>16031</v>
      </c>
      <c r="BA602" s="7" t="s">
        <v>31</v>
      </c>
      <c r="BG602" s="1">
        <v>9349</v>
      </c>
      <c r="BH602" s="1">
        <v>663</v>
      </c>
    </row>
    <row r="603" spans="1:60" hidden="1" outlineLevel="1" x14ac:dyDescent="0.2">
      <c r="A603" t="s">
        <v>1086</v>
      </c>
      <c r="B603" t="s">
        <v>2999</v>
      </c>
      <c r="C603" s="21">
        <v>852</v>
      </c>
      <c r="F603" s="1">
        <f t="shared" si="237"/>
        <v>410</v>
      </c>
      <c r="H603" s="1">
        <v>259</v>
      </c>
      <c r="I603" s="1">
        <v>249</v>
      </c>
      <c r="J603" s="2" t="str">
        <f t="shared" si="227"/>
        <v/>
      </c>
      <c r="K603" s="2">
        <f t="shared" si="228"/>
        <v>0.60731707317073169</v>
      </c>
      <c r="L603" s="50">
        <f t="shared" si="229"/>
        <v>3</v>
      </c>
      <c r="M603" s="9">
        <f t="shared" si="230"/>
        <v>1</v>
      </c>
      <c r="N603" s="8">
        <f t="shared" si="231"/>
        <v>2</v>
      </c>
      <c r="O603" s="2">
        <f t="shared" si="232"/>
        <v>4.4854881266490766E-2</v>
      </c>
      <c r="P603" s="2">
        <f t="shared" si="233"/>
        <v>0.81530343007915562</v>
      </c>
      <c r="Q603" s="2">
        <f t="shared" si="234"/>
        <v>0.12928759894459102</v>
      </c>
      <c r="R603" s="2">
        <f t="shared" si="235"/>
        <v>1.0554089709762626E-2</v>
      </c>
      <c r="S603" s="1">
        <v>17</v>
      </c>
      <c r="T603" s="1">
        <v>309</v>
      </c>
      <c r="U603" s="1">
        <v>49</v>
      </c>
      <c r="V603" s="1">
        <v>2</v>
      </c>
      <c r="W603" s="1">
        <v>2</v>
      </c>
      <c r="AS603" t="s">
        <v>1086</v>
      </c>
      <c r="AT603" t="s">
        <v>2999</v>
      </c>
      <c r="AU603">
        <v>2</v>
      </c>
      <c r="AW603" s="31">
        <v>16</v>
      </c>
      <c r="AX603" s="33">
        <v>33</v>
      </c>
      <c r="AY603" s="36">
        <f t="shared" si="236"/>
        <v>16033</v>
      </c>
      <c r="BA603" s="7" t="s">
        <v>31</v>
      </c>
      <c r="BG603" s="1">
        <v>386</v>
      </c>
      <c r="BH603" s="1">
        <v>24</v>
      </c>
    </row>
    <row r="604" spans="1:60" hidden="1" outlineLevel="1" x14ac:dyDescent="0.2">
      <c r="A604" t="s">
        <v>2824</v>
      </c>
      <c r="B604" t="s">
        <v>2999</v>
      </c>
      <c r="C604" s="21">
        <v>8758</v>
      </c>
      <c r="F604" s="1">
        <f t="shared" si="237"/>
        <v>4654</v>
      </c>
      <c r="H604" s="1">
        <v>3232</v>
      </c>
      <c r="I604" s="1">
        <v>3088</v>
      </c>
      <c r="J604" s="2" t="str">
        <f t="shared" si="227"/>
        <v/>
      </c>
      <c r="K604" s="2">
        <f t="shared" si="228"/>
        <v>0.6635152556940267</v>
      </c>
      <c r="L604" s="50">
        <f t="shared" si="229"/>
        <v>3</v>
      </c>
      <c r="M604" s="9">
        <f t="shared" si="230"/>
        <v>1</v>
      </c>
      <c r="N604" s="8">
        <f t="shared" si="231"/>
        <v>2</v>
      </c>
      <c r="O604" s="2">
        <f t="shared" si="232"/>
        <v>8.4519378147580468E-2</v>
      </c>
      <c r="P604" s="2">
        <f t="shared" si="233"/>
        <v>0.508649003722356</v>
      </c>
      <c r="Q604" s="2">
        <f t="shared" si="234"/>
        <v>0.39719728486971756</v>
      </c>
      <c r="R604" s="2">
        <f t="shared" si="235"/>
        <v>9.6343332603459619E-3</v>
      </c>
      <c r="S604" s="1">
        <v>386</v>
      </c>
      <c r="T604" s="1">
        <v>2323</v>
      </c>
      <c r="U604" s="1">
        <v>1814</v>
      </c>
      <c r="V604" s="1">
        <v>31</v>
      </c>
      <c r="W604" s="1">
        <v>13</v>
      </c>
      <c r="AS604" t="s">
        <v>2824</v>
      </c>
      <c r="AT604" t="s">
        <v>2999</v>
      </c>
      <c r="AU604">
        <v>1</v>
      </c>
      <c r="AW604" s="31">
        <v>16</v>
      </c>
      <c r="AX604" s="33">
        <v>35</v>
      </c>
      <c r="AY604" s="36">
        <f t="shared" si="236"/>
        <v>16035</v>
      </c>
      <c r="BA604" s="7" t="s">
        <v>31</v>
      </c>
      <c r="BG604" s="1">
        <v>4441</v>
      </c>
      <c r="BH604" s="1">
        <v>213</v>
      </c>
    </row>
    <row r="605" spans="1:60" hidden="1" outlineLevel="1" x14ac:dyDescent="0.2">
      <c r="A605" t="s">
        <v>1718</v>
      </c>
      <c r="B605" t="s">
        <v>2999</v>
      </c>
      <c r="C605" s="21">
        <v>4280</v>
      </c>
      <c r="F605" s="1">
        <f t="shared" si="237"/>
        <v>2979</v>
      </c>
      <c r="H605" s="1">
        <v>2183</v>
      </c>
      <c r="I605" s="1">
        <v>2062</v>
      </c>
      <c r="J605" s="2" t="str">
        <f t="shared" si="227"/>
        <v/>
      </c>
      <c r="K605" s="2">
        <f t="shared" si="228"/>
        <v>0.69217858341725413</v>
      </c>
      <c r="L605" s="50">
        <f t="shared" si="229"/>
        <v>3</v>
      </c>
      <c r="M605" s="9">
        <f t="shared" si="230"/>
        <v>1</v>
      </c>
      <c r="N605" s="8">
        <f t="shared" si="231"/>
        <v>2</v>
      </c>
      <c r="O605" s="2">
        <f t="shared" si="232"/>
        <v>5.3700516351118763E-2</v>
      </c>
      <c r="P605" s="2">
        <f t="shared" si="233"/>
        <v>0.70740103270223753</v>
      </c>
      <c r="Q605" s="2">
        <f t="shared" si="234"/>
        <v>0.23098106712564545</v>
      </c>
      <c r="R605" s="2">
        <f t="shared" si="235"/>
        <v>7.9173838209982972E-3</v>
      </c>
      <c r="S605" s="1">
        <v>156</v>
      </c>
      <c r="T605" s="1">
        <v>2055</v>
      </c>
      <c r="U605" s="1">
        <v>671</v>
      </c>
      <c r="V605" s="1">
        <v>19</v>
      </c>
      <c r="W605" s="1">
        <v>4</v>
      </c>
      <c r="AS605" t="s">
        <v>1718</v>
      </c>
      <c r="AT605" t="s">
        <v>2999</v>
      </c>
      <c r="AU605">
        <v>2</v>
      </c>
      <c r="AW605" s="31">
        <v>16</v>
      </c>
      <c r="AX605" s="33">
        <v>37</v>
      </c>
      <c r="AY605" s="36">
        <f t="shared" si="236"/>
        <v>16037</v>
      </c>
      <c r="BA605" s="7" t="s">
        <v>31</v>
      </c>
      <c r="BG605" s="1">
        <v>2826</v>
      </c>
      <c r="BH605" s="1">
        <v>153</v>
      </c>
    </row>
    <row r="606" spans="1:60" hidden="1" outlineLevel="1" x14ac:dyDescent="0.2">
      <c r="A606" t="s">
        <v>2579</v>
      </c>
      <c r="B606" t="s">
        <v>2999</v>
      </c>
      <c r="C606" s="21">
        <v>27259</v>
      </c>
      <c r="F606" s="1">
        <f t="shared" si="237"/>
        <v>11152</v>
      </c>
      <c r="H606" s="1">
        <v>7098</v>
      </c>
      <c r="I606" s="1">
        <v>6924</v>
      </c>
      <c r="J606" s="2" t="str">
        <f t="shared" si="227"/>
        <v/>
      </c>
      <c r="K606" s="2">
        <f t="shared" si="228"/>
        <v>0.62087517934002867</v>
      </c>
      <c r="L606" s="50">
        <f t="shared" si="229"/>
        <v>3</v>
      </c>
      <c r="M606" s="9">
        <f t="shared" si="230"/>
        <v>1</v>
      </c>
      <c r="N606" s="8">
        <f t="shared" si="231"/>
        <v>2</v>
      </c>
      <c r="O606" s="2">
        <f t="shared" si="232"/>
        <v>9.5278246205733552E-2</v>
      </c>
      <c r="P606" s="2">
        <f t="shared" si="233"/>
        <v>0.57101367809630876</v>
      </c>
      <c r="Q606" s="2">
        <f t="shared" si="234"/>
        <v>0.32077946411841857</v>
      </c>
      <c r="R606" s="2">
        <f t="shared" si="235"/>
        <v>1.2928611579539118E-2</v>
      </c>
      <c r="S606" s="1">
        <v>1017</v>
      </c>
      <c r="T606" s="1">
        <v>6095</v>
      </c>
      <c r="U606" s="1">
        <v>3424</v>
      </c>
      <c r="V606" s="1">
        <v>93</v>
      </c>
      <c r="W606" s="1">
        <v>45</v>
      </c>
      <c r="AS606" t="s">
        <v>2579</v>
      </c>
      <c r="AT606" t="s">
        <v>2999</v>
      </c>
      <c r="AU606">
        <v>2</v>
      </c>
      <c r="AW606" s="31">
        <v>16</v>
      </c>
      <c r="AX606" s="33">
        <v>39</v>
      </c>
      <c r="AY606" s="36">
        <f t="shared" si="236"/>
        <v>16039</v>
      </c>
      <c r="BA606" s="7" t="s">
        <v>31</v>
      </c>
      <c r="BG606" s="1">
        <v>10362</v>
      </c>
      <c r="BH606" s="1">
        <v>790</v>
      </c>
    </row>
    <row r="607" spans="1:60" hidden="1" outlineLevel="1" x14ac:dyDescent="0.2">
      <c r="A607" t="s">
        <v>2023</v>
      </c>
      <c r="B607" t="s">
        <v>2999</v>
      </c>
      <c r="C607" s="21">
        <v>13726</v>
      </c>
      <c r="F607" s="1">
        <f t="shared" si="237"/>
        <v>6526</v>
      </c>
      <c r="H607" s="1">
        <v>3903</v>
      </c>
      <c r="I607" s="1">
        <v>3795</v>
      </c>
      <c r="J607" s="2" t="str">
        <f t="shared" si="227"/>
        <v/>
      </c>
      <c r="K607" s="2">
        <f t="shared" si="228"/>
        <v>0.58152007355194602</v>
      </c>
      <c r="L607" s="50">
        <f t="shared" si="229"/>
        <v>3</v>
      </c>
      <c r="M607" s="9">
        <f t="shared" si="230"/>
        <v>1</v>
      </c>
      <c r="N607" s="8">
        <f t="shared" si="231"/>
        <v>2</v>
      </c>
      <c r="O607" s="2">
        <f t="shared" si="232"/>
        <v>2.7867268041237115E-2</v>
      </c>
      <c r="P607" s="2">
        <f t="shared" si="233"/>
        <v>0.75257731958762886</v>
      </c>
      <c r="Q607" s="2">
        <f t="shared" si="234"/>
        <v>0.20811855670103094</v>
      </c>
      <c r="R607" s="2">
        <f t="shared" si="235"/>
        <v>1.1436855670103135E-2</v>
      </c>
      <c r="S607" s="1">
        <v>173</v>
      </c>
      <c r="T607" s="1">
        <v>4672</v>
      </c>
      <c r="U607" s="1">
        <v>1292</v>
      </c>
      <c r="V607" s="1">
        <v>29</v>
      </c>
      <c r="W607" s="1">
        <v>42</v>
      </c>
      <c r="AS607" t="s">
        <v>2023</v>
      </c>
      <c r="AT607" t="s">
        <v>2999</v>
      </c>
      <c r="AU607">
        <v>2</v>
      </c>
      <c r="AW607" s="31">
        <v>16</v>
      </c>
      <c r="AX607" s="33">
        <v>41</v>
      </c>
      <c r="AY607" s="36">
        <f t="shared" si="236"/>
        <v>16041</v>
      </c>
      <c r="BA607" s="7" t="s">
        <v>31</v>
      </c>
      <c r="BG607" s="1">
        <v>6158</v>
      </c>
      <c r="BH607" s="1">
        <v>368</v>
      </c>
    </row>
    <row r="608" spans="1:60" hidden="1" outlineLevel="1" x14ac:dyDescent="0.2">
      <c r="A608" t="s">
        <v>2921</v>
      </c>
      <c r="B608" t="s">
        <v>2999</v>
      </c>
      <c r="C608" s="21">
        <v>13168</v>
      </c>
      <c r="F608" s="1">
        <f t="shared" si="237"/>
        <v>7189</v>
      </c>
      <c r="H608" s="1">
        <v>4832</v>
      </c>
      <c r="I608" s="1">
        <v>4732</v>
      </c>
      <c r="J608" s="2" t="str">
        <f t="shared" si="227"/>
        <v/>
      </c>
      <c r="K608" s="2">
        <f t="shared" si="228"/>
        <v>0.65822784810126578</v>
      </c>
      <c r="L608" s="50">
        <f t="shared" si="229"/>
        <v>3</v>
      </c>
      <c r="M608" s="9">
        <f t="shared" si="230"/>
        <v>1</v>
      </c>
      <c r="N608" s="8">
        <f t="shared" si="231"/>
        <v>2</v>
      </c>
      <c r="O608" s="2">
        <f t="shared" si="232"/>
        <v>4.2807221898660451E-2</v>
      </c>
      <c r="P608" s="2">
        <f t="shared" si="233"/>
        <v>0.75131042516016311</v>
      </c>
      <c r="Q608" s="2">
        <f t="shared" si="234"/>
        <v>0.19816540477577169</v>
      </c>
      <c r="R608" s="2">
        <f t="shared" si="235"/>
        <v>7.716948165404719E-3</v>
      </c>
      <c r="S608" s="1">
        <v>294</v>
      </c>
      <c r="T608" s="1">
        <v>5160</v>
      </c>
      <c r="U608" s="1">
        <v>1361</v>
      </c>
      <c r="V608" s="1">
        <v>23</v>
      </c>
      <c r="W608" s="1">
        <v>30</v>
      </c>
      <c r="AS608" t="s">
        <v>2921</v>
      </c>
      <c r="AT608" t="s">
        <v>2999</v>
      </c>
      <c r="AU608">
        <v>2</v>
      </c>
      <c r="AW608" s="31">
        <v>16</v>
      </c>
      <c r="AX608" s="33">
        <v>43</v>
      </c>
      <c r="AY608" s="36">
        <f t="shared" si="236"/>
        <v>16043</v>
      </c>
      <c r="BA608" s="7" t="s">
        <v>31</v>
      </c>
      <c r="BG608" s="1">
        <v>6663</v>
      </c>
      <c r="BH608" s="1">
        <v>526</v>
      </c>
    </row>
    <row r="609" spans="1:60" hidden="1" outlineLevel="1" x14ac:dyDescent="0.2">
      <c r="A609" t="s">
        <v>2825</v>
      </c>
      <c r="B609" t="s">
        <v>2999</v>
      </c>
      <c r="C609" s="21">
        <v>17634</v>
      </c>
      <c r="F609" s="1">
        <f t="shared" si="237"/>
        <v>10364</v>
      </c>
      <c r="H609" s="1">
        <v>7216</v>
      </c>
      <c r="I609" s="1">
        <v>6987</v>
      </c>
      <c r="J609" s="2" t="str">
        <f t="shared" si="227"/>
        <v/>
      </c>
      <c r="K609" s="2">
        <f t="shared" si="228"/>
        <v>0.67416055576997302</v>
      </c>
      <c r="L609" s="50">
        <f t="shared" si="229"/>
        <v>3</v>
      </c>
      <c r="M609" s="9">
        <f t="shared" si="230"/>
        <v>1</v>
      </c>
      <c r="N609" s="8">
        <f t="shared" si="231"/>
        <v>2</v>
      </c>
      <c r="O609" s="2">
        <f t="shared" si="232"/>
        <v>6.6600397614314119E-2</v>
      </c>
      <c r="P609" s="2">
        <f t="shared" si="233"/>
        <v>0.63836978131212718</v>
      </c>
      <c r="Q609" s="2">
        <f t="shared" si="234"/>
        <v>0.28349900596421473</v>
      </c>
      <c r="R609" s="2">
        <f t="shared" si="235"/>
        <v>1.153081510934395E-2</v>
      </c>
      <c r="S609" s="1">
        <v>670</v>
      </c>
      <c r="T609" s="1">
        <v>6422</v>
      </c>
      <c r="U609" s="1">
        <v>2852</v>
      </c>
      <c r="V609" s="1">
        <v>61</v>
      </c>
      <c r="W609" s="1">
        <v>55</v>
      </c>
      <c r="AS609" t="s">
        <v>2825</v>
      </c>
      <c r="AT609" t="s">
        <v>2999</v>
      </c>
      <c r="AU609">
        <v>1</v>
      </c>
      <c r="AW609" s="31">
        <v>16</v>
      </c>
      <c r="AX609" s="33">
        <v>45</v>
      </c>
      <c r="AY609" s="36">
        <f t="shared" si="236"/>
        <v>16045</v>
      </c>
      <c r="BA609" s="7" t="s">
        <v>31</v>
      </c>
      <c r="BG609" s="1">
        <v>9504</v>
      </c>
      <c r="BH609" s="1">
        <v>860</v>
      </c>
    </row>
    <row r="610" spans="1:60" hidden="1" outlineLevel="1" x14ac:dyDescent="0.2">
      <c r="A610" t="s">
        <v>67</v>
      </c>
      <c r="B610" t="s">
        <v>2999</v>
      </c>
      <c r="C610" s="21">
        <v>15196</v>
      </c>
      <c r="F610" s="1">
        <f t="shared" si="237"/>
        <v>6553</v>
      </c>
      <c r="H610" s="1">
        <v>4469</v>
      </c>
      <c r="I610" s="1">
        <v>4372</v>
      </c>
      <c r="J610" s="2" t="str">
        <f t="shared" si="227"/>
        <v/>
      </c>
      <c r="K610" s="2">
        <f t="shared" si="228"/>
        <v>0.66717533953914243</v>
      </c>
      <c r="L610" s="50">
        <f t="shared" si="229"/>
        <v>3</v>
      </c>
      <c r="M610" s="9">
        <f t="shared" si="230"/>
        <v>1</v>
      </c>
      <c r="N610" s="8">
        <f t="shared" si="231"/>
        <v>2</v>
      </c>
      <c r="O610" s="2">
        <f t="shared" si="232"/>
        <v>9.1600683123738549E-2</v>
      </c>
      <c r="P610" s="2">
        <f t="shared" si="233"/>
        <v>0.60658282875329916</v>
      </c>
      <c r="Q610" s="2">
        <f t="shared" si="234"/>
        <v>0.29296693060083839</v>
      </c>
      <c r="R610" s="2">
        <f t="shared" si="235"/>
        <v>8.849557522123852E-3</v>
      </c>
      <c r="S610" s="1">
        <v>590</v>
      </c>
      <c r="T610" s="1">
        <v>3907</v>
      </c>
      <c r="U610" s="1">
        <v>1887</v>
      </c>
      <c r="V610" s="1">
        <v>34</v>
      </c>
      <c r="W610" s="1">
        <v>23</v>
      </c>
      <c r="AS610" t="s">
        <v>67</v>
      </c>
      <c r="AT610" t="s">
        <v>2999</v>
      </c>
      <c r="AU610">
        <v>2</v>
      </c>
      <c r="AW610" s="31">
        <v>16</v>
      </c>
      <c r="AX610" s="33">
        <v>47</v>
      </c>
      <c r="AY610" s="36">
        <f t="shared" si="236"/>
        <v>16047</v>
      </c>
      <c r="BA610" s="7" t="s">
        <v>31</v>
      </c>
      <c r="BG610" s="1">
        <v>6183</v>
      </c>
      <c r="BH610" s="1">
        <v>370</v>
      </c>
    </row>
    <row r="611" spans="1:60" hidden="1" outlineLevel="1" x14ac:dyDescent="0.2">
      <c r="A611" t="s">
        <v>2616</v>
      </c>
      <c r="B611" t="s">
        <v>2999</v>
      </c>
      <c r="C611" s="21">
        <v>16513</v>
      </c>
      <c r="F611" s="1">
        <f t="shared" si="237"/>
        <v>10143</v>
      </c>
      <c r="H611" s="1">
        <v>7130</v>
      </c>
      <c r="I611" s="1">
        <v>6889</v>
      </c>
      <c r="J611" s="2" t="str">
        <f t="shared" si="227"/>
        <v/>
      </c>
      <c r="K611" s="2">
        <f t="shared" si="228"/>
        <v>0.67918761707581587</v>
      </c>
      <c r="L611" s="50">
        <f t="shared" si="229"/>
        <v>3</v>
      </c>
      <c r="M611" s="9">
        <f t="shared" si="230"/>
        <v>1</v>
      </c>
      <c r="N611" s="8">
        <f t="shared" si="231"/>
        <v>2</v>
      </c>
      <c r="O611" s="2">
        <f t="shared" si="232"/>
        <v>5.8345864661654138E-2</v>
      </c>
      <c r="P611" s="2">
        <f t="shared" si="233"/>
        <v>0.67829573934837095</v>
      </c>
      <c r="Q611" s="2">
        <f t="shared" si="234"/>
        <v>0.25383458646616541</v>
      </c>
      <c r="R611" s="2">
        <f t="shared" si="235"/>
        <v>9.52380952380949E-3</v>
      </c>
      <c r="S611" s="1">
        <v>582</v>
      </c>
      <c r="T611" s="1">
        <v>6766</v>
      </c>
      <c r="U611" s="1">
        <v>2532</v>
      </c>
      <c r="V611" s="1">
        <v>57</v>
      </c>
      <c r="W611" s="1">
        <v>38</v>
      </c>
      <c r="AS611" t="s">
        <v>2616</v>
      </c>
      <c r="AT611" t="s">
        <v>2999</v>
      </c>
      <c r="AU611">
        <v>1</v>
      </c>
      <c r="AW611" s="31">
        <v>16</v>
      </c>
      <c r="AX611" s="33">
        <v>49</v>
      </c>
      <c r="AY611" s="36">
        <f t="shared" si="236"/>
        <v>16049</v>
      </c>
      <c r="BA611" s="7" t="s">
        <v>31</v>
      </c>
      <c r="BG611" s="1">
        <v>9727</v>
      </c>
      <c r="BH611" s="1">
        <v>416</v>
      </c>
    </row>
    <row r="612" spans="1:60" hidden="1" outlineLevel="1" x14ac:dyDescent="0.2">
      <c r="A612" t="s">
        <v>958</v>
      </c>
      <c r="B612" t="s">
        <v>2999</v>
      </c>
      <c r="C612" s="21">
        <v>29439</v>
      </c>
      <c r="F612" s="1">
        <f t="shared" si="237"/>
        <v>14156</v>
      </c>
      <c r="H612" s="1">
        <v>8877</v>
      </c>
      <c r="I612" s="1">
        <v>8562</v>
      </c>
      <c r="J612" s="2" t="str">
        <f t="shared" si="227"/>
        <v/>
      </c>
      <c r="K612" s="2">
        <f t="shared" si="228"/>
        <v>0.60483187341056799</v>
      </c>
      <c r="L612" s="50">
        <f t="shared" si="229"/>
        <v>3</v>
      </c>
      <c r="M612" s="9">
        <f t="shared" si="230"/>
        <v>1</v>
      </c>
      <c r="N612" s="8">
        <f t="shared" si="231"/>
        <v>2</v>
      </c>
      <c r="O612" s="2">
        <f t="shared" si="232"/>
        <v>3.2570046935002137E-2</v>
      </c>
      <c r="P612" s="2">
        <f t="shared" si="233"/>
        <v>0.73510169250462243</v>
      </c>
      <c r="Q612" s="2">
        <f t="shared" si="234"/>
        <v>0.2244346465652112</v>
      </c>
      <c r="R612" s="2">
        <f t="shared" si="235"/>
        <v>7.8936139951642781E-3</v>
      </c>
      <c r="S612" s="1">
        <v>458</v>
      </c>
      <c r="T612" s="1">
        <v>10337</v>
      </c>
      <c r="U612" s="1">
        <v>3156</v>
      </c>
      <c r="V612" s="1">
        <v>62</v>
      </c>
      <c r="W612" s="1">
        <v>49</v>
      </c>
      <c r="AS612" t="s">
        <v>958</v>
      </c>
      <c r="AT612" t="s">
        <v>2999</v>
      </c>
      <c r="AU612">
        <v>2</v>
      </c>
      <c r="AW612" s="31">
        <v>16</v>
      </c>
      <c r="AX612" s="33">
        <v>51</v>
      </c>
      <c r="AY612" s="36">
        <f t="shared" si="236"/>
        <v>16051</v>
      </c>
      <c r="BA612" s="7" t="s">
        <v>31</v>
      </c>
      <c r="BG612" s="1">
        <v>13472</v>
      </c>
      <c r="BH612" s="1">
        <v>684</v>
      </c>
    </row>
    <row r="613" spans="1:60" hidden="1" outlineLevel="1" x14ac:dyDescent="0.2">
      <c r="A613" t="s">
        <v>2341</v>
      </c>
      <c r="B613" t="s">
        <v>2999</v>
      </c>
      <c r="C613" s="21">
        <v>24015</v>
      </c>
      <c r="F613" s="1">
        <f t="shared" si="237"/>
        <v>8692</v>
      </c>
      <c r="H613" s="1">
        <v>5498</v>
      </c>
      <c r="I613" s="1">
        <v>5299</v>
      </c>
      <c r="J613" s="2" t="str">
        <f t="shared" si="227"/>
        <v/>
      </c>
      <c r="K613" s="2">
        <f t="shared" si="228"/>
        <v>0.60964104924068108</v>
      </c>
      <c r="L613" s="50">
        <f t="shared" si="229"/>
        <v>3</v>
      </c>
      <c r="M613" s="9">
        <f t="shared" si="230"/>
        <v>1</v>
      </c>
      <c r="N613" s="8">
        <f t="shared" si="231"/>
        <v>2</v>
      </c>
      <c r="O613" s="2">
        <f t="shared" si="232"/>
        <v>8.5242208036049566E-2</v>
      </c>
      <c r="P613" s="2">
        <f t="shared" si="233"/>
        <v>0.55363624984353488</v>
      </c>
      <c r="Q613" s="2">
        <f t="shared" si="234"/>
        <v>0.34046814369758416</v>
      </c>
      <c r="R613" s="2">
        <f t="shared" si="235"/>
        <v>2.0653398422831426E-2</v>
      </c>
      <c r="S613" s="1">
        <v>681</v>
      </c>
      <c r="T613" s="1">
        <v>4423</v>
      </c>
      <c r="U613" s="1">
        <v>2720</v>
      </c>
      <c r="V613" s="1">
        <v>43</v>
      </c>
      <c r="W613" s="1">
        <v>122</v>
      </c>
      <c r="AS613" t="s">
        <v>2341</v>
      </c>
      <c r="AT613" t="s">
        <v>2999</v>
      </c>
      <c r="AU613">
        <v>2</v>
      </c>
      <c r="AW613" s="31">
        <v>16</v>
      </c>
      <c r="AX613" s="33">
        <v>53</v>
      </c>
      <c r="AY613" s="36">
        <f t="shared" si="236"/>
        <v>16053</v>
      </c>
      <c r="BA613" s="7" t="s">
        <v>31</v>
      </c>
      <c r="BG613" s="1">
        <v>8002</v>
      </c>
      <c r="BH613" s="1">
        <v>690</v>
      </c>
    </row>
    <row r="614" spans="1:60" hidden="1" outlineLevel="1" x14ac:dyDescent="0.2">
      <c r="A614" t="s">
        <v>2559</v>
      </c>
      <c r="B614" t="s">
        <v>2999</v>
      </c>
      <c r="C614" s="21">
        <v>161505</v>
      </c>
      <c r="F614" s="1">
        <f t="shared" si="237"/>
        <v>84103</v>
      </c>
      <c r="H614" s="1">
        <v>57232</v>
      </c>
      <c r="I614" s="1">
        <v>56180</v>
      </c>
      <c r="J614" s="2" t="str">
        <f t="shared" si="227"/>
        <v/>
      </c>
      <c r="K614" s="2">
        <f t="shared" si="228"/>
        <v>0.66799044029344967</v>
      </c>
      <c r="L614" s="50">
        <f t="shared" si="229"/>
        <v>3</v>
      </c>
      <c r="M614" s="9">
        <f t="shared" si="230"/>
        <v>1</v>
      </c>
      <c r="N614" s="8">
        <f t="shared" si="231"/>
        <v>2</v>
      </c>
      <c r="O614" s="2">
        <f t="shared" si="232"/>
        <v>0.10937703366266344</v>
      </c>
      <c r="P614" s="2">
        <f t="shared" si="233"/>
        <v>0.53733656747322955</v>
      </c>
      <c r="Q614" s="2">
        <f t="shared" si="234"/>
        <v>0.3395255280127788</v>
      </c>
      <c r="R614" s="2">
        <f t="shared" si="235"/>
        <v>1.3760870851328266E-2</v>
      </c>
      <c r="S614" s="1">
        <v>9244</v>
      </c>
      <c r="T614" s="1">
        <v>45413</v>
      </c>
      <c r="U614" s="1">
        <v>28695</v>
      </c>
      <c r="V614" s="1">
        <v>795</v>
      </c>
      <c r="W614" s="1">
        <v>368</v>
      </c>
      <c r="AS614" t="s">
        <v>2559</v>
      </c>
      <c r="AT614" t="s">
        <v>2999</v>
      </c>
      <c r="AU614">
        <v>1</v>
      </c>
      <c r="AW614" s="31">
        <v>16</v>
      </c>
      <c r="AX614" s="33">
        <v>55</v>
      </c>
      <c r="AY614" s="36">
        <f t="shared" si="236"/>
        <v>16055</v>
      </c>
      <c r="BA614" s="7" t="s">
        <v>31</v>
      </c>
      <c r="BG614" s="1">
        <v>77986</v>
      </c>
      <c r="BH614" s="1">
        <v>6117</v>
      </c>
    </row>
    <row r="615" spans="1:60" hidden="1" outlineLevel="1" x14ac:dyDescent="0.2">
      <c r="A615" t="s">
        <v>2124</v>
      </c>
      <c r="B615" t="s">
        <v>2999</v>
      </c>
      <c r="C615" s="21">
        <v>40134</v>
      </c>
      <c r="F615" s="1">
        <f t="shared" si="237"/>
        <v>25442</v>
      </c>
      <c r="H615" s="1">
        <v>16174</v>
      </c>
      <c r="I615" s="1">
        <v>15538</v>
      </c>
      <c r="J615" s="2" t="str">
        <f t="shared" si="227"/>
        <v/>
      </c>
      <c r="K615" s="2">
        <f t="shared" si="228"/>
        <v>0.61072242748211614</v>
      </c>
      <c r="L615" s="50">
        <f t="shared" si="229"/>
        <v>3</v>
      </c>
      <c r="M615" s="9">
        <f t="shared" si="230"/>
        <v>2</v>
      </c>
      <c r="N615" s="8">
        <f t="shared" si="231"/>
        <v>1</v>
      </c>
      <c r="O615" s="2">
        <f t="shared" si="232"/>
        <v>0.20097420954203454</v>
      </c>
      <c r="P615" s="2">
        <f t="shared" si="233"/>
        <v>0.33575436002261561</v>
      </c>
      <c r="Q615" s="2">
        <f t="shared" si="234"/>
        <v>0.44570086548079851</v>
      </c>
      <c r="R615" s="2">
        <f t="shared" si="235"/>
        <v>1.7570564954551282E-2</v>
      </c>
      <c r="S615" s="1">
        <v>4621</v>
      </c>
      <c r="T615" s="1">
        <v>7720</v>
      </c>
      <c r="U615" s="1">
        <v>10248</v>
      </c>
      <c r="V615" s="1">
        <v>318</v>
      </c>
      <c r="W615" s="1">
        <v>86</v>
      </c>
      <c r="AS615" t="s">
        <v>2124</v>
      </c>
      <c r="AT615" t="s">
        <v>2999</v>
      </c>
      <c r="AU615">
        <v>1</v>
      </c>
      <c r="AW615" s="31">
        <v>16</v>
      </c>
      <c r="AX615" s="33">
        <v>57</v>
      </c>
      <c r="AY615" s="36">
        <f t="shared" si="236"/>
        <v>16057</v>
      </c>
      <c r="BA615" s="7" t="s">
        <v>31</v>
      </c>
      <c r="BG615" s="1">
        <v>22699</v>
      </c>
      <c r="BH615" s="1">
        <v>2743</v>
      </c>
    </row>
    <row r="616" spans="1:60" hidden="1" outlineLevel="1" x14ac:dyDescent="0.2">
      <c r="A616" t="s">
        <v>337</v>
      </c>
      <c r="B616" t="s">
        <v>2999</v>
      </c>
      <c r="C616" s="21">
        <v>7961</v>
      </c>
      <c r="F616" s="1">
        <f t="shared" si="237"/>
        <v>4962</v>
      </c>
      <c r="H616" s="1">
        <v>3505</v>
      </c>
      <c r="I616" s="1">
        <v>3410</v>
      </c>
      <c r="J616" s="2" t="str">
        <f t="shared" si="227"/>
        <v/>
      </c>
      <c r="K616" s="2">
        <f t="shared" si="228"/>
        <v>0.6872228939943571</v>
      </c>
      <c r="L616" s="50">
        <f t="shared" si="229"/>
        <v>3</v>
      </c>
      <c r="M616" s="9">
        <f t="shared" si="230"/>
        <v>1</v>
      </c>
      <c r="N616" s="8">
        <f t="shared" si="231"/>
        <v>2</v>
      </c>
      <c r="O616" s="2">
        <f t="shared" si="232"/>
        <v>7.7890952666267221E-2</v>
      </c>
      <c r="P616" s="2">
        <f t="shared" si="233"/>
        <v>0.66287197922907926</v>
      </c>
      <c r="Q616" s="2">
        <f t="shared" si="234"/>
        <v>0.25084881166367085</v>
      </c>
      <c r="R616" s="2">
        <f t="shared" si="235"/>
        <v>8.3882564409826776E-3</v>
      </c>
      <c r="S616" s="1">
        <v>390</v>
      </c>
      <c r="T616" s="1">
        <v>3319</v>
      </c>
      <c r="U616" s="1">
        <v>1256</v>
      </c>
      <c r="V616" s="1">
        <v>31</v>
      </c>
      <c r="W616" s="1">
        <v>11</v>
      </c>
      <c r="AS616" t="s">
        <v>337</v>
      </c>
      <c r="AT616" t="s">
        <v>2999</v>
      </c>
      <c r="AU616">
        <v>2</v>
      </c>
      <c r="AW616" s="31">
        <v>16</v>
      </c>
      <c r="AX616" s="33">
        <v>59</v>
      </c>
      <c r="AY616" s="36">
        <f t="shared" si="236"/>
        <v>16059</v>
      </c>
      <c r="BA616" s="7" t="s">
        <v>31</v>
      </c>
      <c r="BG616" s="1">
        <v>4811</v>
      </c>
      <c r="BH616" s="1">
        <v>151</v>
      </c>
    </row>
    <row r="617" spans="1:60" hidden="1" outlineLevel="1" x14ac:dyDescent="0.2">
      <c r="A617" t="s">
        <v>952</v>
      </c>
      <c r="B617" t="s">
        <v>2999</v>
      </c>
      <c r="C617" s="21">
        <v>3861</v>
      </c>
      <c r="F617" s="1">
        <f t="shared" si="237"/>
        <v>2169</v>
      </c>
      <c r="H617" s="1">
        <v>1409</v>
      </c>
      <c r="I617" s="1">
        <v>1364</v>
      </c>
      <c r="J617" s="2" t="str">
        <f t="shared" si="227"/>
        <v/>
      </c>
      <c r="K617" s="2">
        <f t="shared" si="228"/>
        <v>0.6288612263715998</v>
      </c>
      <c r="L617" s="50">
        <f t="shared" si="229"/>
        <v>3</v>
      </c>
      <c r="M617" s="9">
        <f t="shared" si="230"/>
        <v>1</v>
      </c>
      <c r="N617" s="8">
        <f t="shared" si="231"/>
        <v>2</v>
      </c>
      <c r="O617" s="2">
        <f t="shared" si="232"/>
        <v>8.1998114985862389E-2</v>
      </c>
      <c r="P617" s="2">
        <f t="shared" si="233"/>
        <v>0.60791705937794538</v>
      </c>
      <c r="Q617" s="2">
        <f t="shared" si="234"/>
        <v>0.30207351555136663</v>
      </c>
      <c r="R617" s="2">
        <f t="shared" si="235"/>
        <v>8.0113100848255847E-3</v>
      </c>
      <c r="S617" s="1">
        <v>174</v>
      </c>
      <c r="T617" s="1">
        <v>1290</v>
      </c>
      <c r="U617" s="1">
        <v>641</v>
      </c>
      <c r="V617" s="1">
        <v>10</v>
      </c>
      <c r="W617" s="1">
        <v>7</v>
      </c>
      <c r="AS617" t="s">
        <v>952</v>
      </c>
      <c r="AT617" t="s">
        <v>2999</v>
      </c>
      <c r="AU617">
        <v>1</v>
      </c>
      <c r="AW617" s="31">
        <v>16</v>
      </c>
      <c r="AX617" s="33">
        <v>61</v>
      </c>
      <c r="AY617" s="36">
        <f t="shared" si="236"/>
        <v>16061</v>
      </c>
      <c r="BA617" s="7" t="s">
        <v>31</v>
      </c>
      <c r="BG617" s="1">
        <v>2032</v>
      </c>
      <c r="BH617" s="1">
        <v>137</v>
      </c>
    </row>
    <row r="618" spans="1:60" hidden="1" outlineLevel="1" x14ac:dyDescent="0.2">
      <c r="A618" t="s">
        <v>1900</v>
      </c>
      <c r="B618" t="s">
        <v>2999</v>
      </c>
      <c r="C618" s="21">
        <v>5360</v>
      </c>
      <c r="F618" s="1">
        <f t="shared" si="237"/>
        <v>2207</v>
      </c>
      <c r="H618" s="1">
        <v>1496</v>
      </c>
      <c r="I618" s="1">
        <v>1461</v>
      </c>
      <c r="J618" s="2" t="str">
        <f t="shared" si="227"/>
        <v/>
      </c>
      <c r="K618" s="2">
        <f t="shared" si="228"/>
        <v>0.66198459447213409</v>
      </c>
      <c r="L618" s="50">
        <f t="shared" si="229"/>
        <v>3</v>
      </c>
      <c r="M618" s="9">
        <f t="shared" si="230"/>
        <v>1</v>
      </c>
      <c r="N618" s="8">
        <f t="shared" si="231"/>
        <v>2</v>
      </c>
      <c r="O618" s="2">
        <f t="shared" si="232"/>
        <v>7.9945180447693012E-2</v>
      </c>
      <c r="P618" s="2">
        <f t="shared" si="233"/>
        <v>0.61443581544084058</v>
      </c>
      <c r="Q618" s="2">
        <f t="shared" si="234"/>
        <v>0.29374143444495204</v>
      </c>
      <c r="R618" s="2">
        <f t="shared" si="235"/>
        <v>1.187756966651432E-2</v>
      </c>
      <c r="S618" s="1">
        <v>175</v>
      </c>
      <c r="T618" s="1">
        <v>1345</v>
      </c>
      <c r="U618" s="1">
        <v>643</v>
      </c>
      <c r="V618" s="1">
        <v>17</v>
      </c>
      <c r="W618" s="1">
        <v>9</v>
      </c>
      <c r="AS618" t="s">
        <v>1900</v>
      </c>
      <c r="AT618" t="s">
        <v>2999</v>
      </c>
      <c r="AU618">
        <v>2</v>
      </c>
      <c r="AW618" s="31">
        <v>16</v>
      </c>
      <c r="AX618" s="33">
        <v>63</v>
      </c>
      <c r="AY618" s="36">
        <f t="shared" si="236"/>
        <v>16063</v>
      </c>
      <c r="BA618" s="7" t="s">
        <v>31</v>
      </c>
      <c r="BG618" s="1">
        <v>2112</v>
      </c>
      <c r="BH618" s="1">
        <v>95</v>
      </c>
    </row>
    <row r="619" spans="1:60" hidden="1" outlineLevel="1" x14ac:dyDescent="0.2">
      <c r="A619" t="s">
        <v>1255</v>
      </c>
      <c r="B619" t="s">
        <v>2999</v>
      </c>
      <c r="C619" s="21">
        <v>39304</v>
      </c>
      <c r="F619" s="1">
        <f t="shared" si="237"/>
        <v>20036</v>
      </c>
      <c r="H619" s="1">
        <v>8923</v>
      </c>
      <c r="I619" s="1">
        <v>8702</v>
      </c>
      <c r="J619" s="2" t="str">
        <f t="shared" si="227"/>
        <v/>
      </c>
      <c r="K619" s="2">
        <f t="shared" si="228"/>
        <v>0.43431822719105612</v>
      </c>
      <c r="L619" s="50">
        <f t="shared" si="229"/>
        <v>3</v>
      </c>
      <c r="M619" s="9">
        <f t="shared" si="230"/>
        <v>1</v>
      </c>
      <c r="N619" s="8">
        <f t="shared" si="231"/>
        <v>2</v>
      </c>
      <c r="O619" s="2">
        <f t="shared" si="232"/>
        <v>3.182374541003672E-2</v>
      </c>
      <c r="P619" s="2">
        <f t="shared" si="233"/>
        <v>0.70294289819594491</v>
      </c>
      <c r="Q619" s="2">
        <f t="shared" si="234"/>
        <v>0.25027938906923525</v>
      </c>
      <c r="R619" s="2">
        <f t="shared" si="235"/>
        <v>1.4953967324783102E-2</v>
      </c>
      <c r="S619" s="1">
        <v>598</v>
      </c>
      <c r="T619" s="1">
        <v>13209</v>
      </c>
      <c r="U619" s="1">
        <v>4703</v>
      </c>
      <c r="V619" s="1">
        <v>188</v>
      </c>
      <c r="W619" s="1">
        <v>93</v>
      </c>
      <c r="AS619" t="s">
        <v>1255</v>
      </c>
      <c r="AT619" t="s">
        <v>2999</v>
      </c>
      <c r="AU619">
        <v>2</v>
      </c>
      <c r="AW619" s="31">
        <v>16</v>
      </c>
      <c r="AX619" s="33">
        <v>65</v>
      </c>
      <c r="AY619" s="36">
        <f t="shared" si="236"/>
        <v>16065</v>
      </c>
      <c r="BA619" s="7" t="s">
        <v>31</v>
      </c>
      <c r="BG619" s="1">
        <v>18343</v>
      </c>
      <c r="BH619" s="1">
        <v>1693</v>
      </c>
    </row>
    <row r="620" spans="1:60" hidden="1" outlineLevel="1" x14ac:dyDescent="0.2">
      <c r="A620" t="s">
        <v>953</v>
      </c>
      <c r="B620" t="s">
        <v>2999</v>
      </c>
      <c r="C620" s="21">
        <v>20825</v>
      </c>
      <c r="F620" s="1">
        <f t="shared" si="237"/>
        <v>8373</v>
      </c>
      <c r="H620" s="1">
        <v>5220</v>
      </c>
      <c r="I620" s="1">
        <v>5085</v>
      </c>
      <c r="J620" s="2" t="str">
        <f t="shared" si="227"/>
        <v/>
      </c>
      <c r="K620" s="2">
        <f t="shared" si="228"/>
        <v>0.60730920816911504</v>
      </c>
      <c r="L620" s="50">
        <f t="shared" si="229"/>
        <v>3</v>
      </c>
      <c r="M620" s="9">
        <f t="shared" si="230"/>
        <v>1</v>
      </c>
      <c r="N620" s="8">
        <f t="shared" si="231"/>
        <v>2</v>
      </c>
      <c r="O620" s="2">
        <f t="shared" si="232"/>
        <v>7.5293227393113879E-2</v>
      </c>
      <c r="P620" s="2">
        <f t="shared" si="233"/>
        <v>0.6247950561230925</v>
      </c>
      <c r="Q620" s="2">
        <f t="shared" si="234"/>
        <v>0.29272291587842098</v>
      </c>
      <c r="R620" s="2">
        <f t="shared" si="235"/>
        <v>7.1888006053726916E-3</v>
      </c>
      <c r="S620" s="1">
        <v>597</v>
      </c>
      <c r="T620" s="1">
        <v>4954</v>
      </c>
      <c r="U620" s="1">
        <v>2321</v>
      </c>
      <c r="V620" s="1">
        <v>32</v>
      </c>
      <c r="W620" s="1">
        <v>25</v>
      </c>
      <c r="AS620" t="s">
        <v>953</v>
      </c>
      <c r="AT620" t="s">
        <v>2999</v>
      </c>
      <c r="AU620">
        <v>2</v>
      </c>
      <c r="AW620" s="31">
        <v>16</v>
      </c>
      <c r="AX620" s="33">
        <v>67</v>
      </c>
      <c r="AY620" s="36">
        <f t="shared" si="236"/>
        <v>16067</v>
      </c>
      <c r="BA620" s="7" t="s">
        <v>31</v>
      </c>
      <c r="BG620" s="1">
        <v>7726</v>
      </c>
      <c r="BH620" s="1">
        <v>647</v>
      </c>
    </row>
    <row r="621" spans="1:60" hidden="1" outlineLevel="1" x14ac:dyDescent="0.2">
      <c r="A621" t="s">
        <v>697</v>
      </c>
      <c r="B621" t="s">
        <v>2999</v>
      </c>
      <c r="C621" s="21">
        <v>40408</v>
      </c>
      <c r="F621" s="1">
        <f t="shared" si="237"/>
        <v>23137</v>
      </c>
      <c r="H621" s="1">
        <v>14681</v>
      </c>
      <c r="I621" s="1">
        <v>14167</v>
      </c>
      <c r="J621" s="2" t="str">
        <f t="shared" si="227"/>
        <v/>
      </c>
      <c r="K621" s="2">
        <f t="shared" si="228"/>
        <v>0.61230928815317454</v>
      </c>
      <c r="L621" s="50">
        <f t="shared" si="229"/>
        <v>3</v>
      </c>
      <c r="M621" s="9">
        <f t="shared" si="230"/>
        <v>2</v>
      </c>
      <c r="N621" s="8">
        <f t="shared" si="231"/>
        <v>1</v>
      </c>
      <c r="O621" s="2">
        <f t="shared" si="232"/>
        <v>0.12287470279484994</v>
      </c>
      <c r="P621" s="2">
        <f t="shared" si="233"/>
        <v>0.40231483558386794</v>
      </c>
      <c r="Q621" s="2">
        <f t="shared" si="234"/>
        <v>0.46489614642680904</v>
      </c>
      <c r="R621" s="2">
        <f t="shared" si="235"/>
        <v>9.9143151944731112E-3</v>
      </c>
      <c r="S621" s="1">
        <v>2739</v>
      </c>
      <c r="T621" s="1">
        <v>8968</v>
      </c>
      <c r="U621" s="1">
        <v>10363</v>
      </c>
      <c r="V621" s="1">
        <v>142</v>
      </c>
      <c r="W621" s="1">
        <v>79</v>
      </c>
      <c r="AS621" t="s">
        <v>697</v>
      </c>
      <c r="AT621" t="s">
        <v>2999</v>
      </c>
      <c r="AU621">
        <v>1</v>
      </c>
      <c r="AW621" s="31">
        <v>16</v>
      </c>
      <c r="AX621" s="33">
        <v>69</v>
      </c>
      <c r="AY621" s="36">
        <f t="shared" si="236"/>
        <v>16069</v>
      </c>
      <c r="BA621" s="7" t="s">
        <v>31</v>
      </c>
      <c r="BG621" s="1">
        <v>21533</v>
      </c>
      <c r="BH621" s="1">
        <v>1604</v>
      </c>
    </row>
    <row r="622" spans="1:60" hidden="1" outlineLevel="1" x14ac:dyDescent="0.2">
      <c r="A622" t="s">
        <v>281</v>
      </c>
      <c r="B622" t="s">
        <v>2999</v>
      </c>
      <c r="C622" s="21">
        <v>4488</v>
      </c>
      <c r="F622" s="1">
        <f t="shared" si="237"/>
        <v>2586</v>
      </c>
      <c r="H622" s="1">
        <v>1554</v>
      </c>
      <c r="I622" s="1">
        <v>1491</v>
      </c>
      <c r="J622" s="2" t="str">
        <f t="shared" si="227"/>
        <v/>
      </c>
      <c r="K622" s="2">
        <f t="shared" si="228"/>
        <v>0.57656612529002316</v>
      </c>
      <c r="L622" s="50">
        <f t="shared" si="229"/>
        <v>3</v>
      </c>
      <c r="M622" s="9">
        <f t="shared" si="230"/>
        <v>1</v>
      </c>
      <c r="N622" s="8">
        <f t="shared" si="231"/>
        <v>2</v>
      </c>
      <c r="O622" s="2">
        <f t="shared" si="232"/>
        <v>3.9463299131807419E-2</v>
      </c>
      <c r="P622" s="2">
        <f t="shared" si="233"/>
        <v>0.760457774269929</v>
      </c>
      <c r="Q622" s="2">
        <f t="shared" si="234"/>
        <v>0.18942383583267561</v>
      </c>
      <c r="R622" s="2">
        <f t="shared" si="235"/>
        <v>1.0655090765587932E-2</v>
      </c>
      <c r="S622" s="1">
        <v>100</v>
      </c>
      <c r="T622" s="1">
        <v>1927</v>
      </c>
      <c r="U622" s="1">
        <v>480</v>
      </c>
      <c r="V622" s="1">
        <v>20</v>
      </c>
      <c r="W622" s="1">
        <v>7</v>
      </c>
      <c r="AS622" t="s">
        <v>281</v>
      </c>
      <c r="AT622" t="s">
        <v>2999</v>
      </c>
      <c r="AU622">
        <v>2</v>
      </c>
      <c r="AW622" s="31">
        <v>16</v>
      </c>
      <c r="AX622" s="33">
        <v>71</v>
      </c>
      <c r="AY622" s="36">
        <f t="shared" si="236"/>
        <v>16071</v>
      </c>
      <c r="BA622" s="7" t="s">
        <v>31</v>
      </c>
      <c r="BG622" s="1">
        <v>2461</v>
      </c>
      <c r="BH622" s="1">
        <v>125</v>
      </c>
    </row>
    <row r="623" spans="1:60" hidden="1" outlineLevel="1" x14ac:dyDescent="0.2">
      <c r="A623" t="s">
        <v>2249</v>
      </c>
      <c r="B623" t="s">
        <v>2999</v>
      </c>
      <c r="C623" s="21">
        <v>11693</v>
      </c>
      <c r="F623" s="1">
        <f t="shared" si="237"/>
        <v>5322</v>
      </c>
      <c r="H623" s="1">
        <v>3478</v>
      </c>
      <c r="I623" s="1">
        <v>3402</v>
      </c>
      <c r="J623" s="2" t="str">
        <f t="shared" si="227"/>
        <v/>
      </c>
      <c r="K623" s="2">
        <f t="shared" si="228"/>
        <v>0.63923337091319055</v>
      </c>
      <c r="L623" s="50">
        <f t="shared" si="229"/>
        <v>3</v>
      </c>
      <c r="M623" s="9">
        <f t="shared" si="230"/>
        <v>1</v>
      </c>
      <c r="N623" s="8">
        <f t="shared" si="231"/>
        <v>2</v>
      </c>
      <c r="O623" s="2">
        <f t="shared" si="232"/>
        <v>8.2517750911533294E-2</v>
      </c>
      <c r="P623" s="2">
        <f t="shared" si="233"/>
        <v>0.63097294185377084</v>
      </c>
      <c r="Q623" s="2">
        <f t="shared" si="234"/>
        <v>0.273843791978507</v>
      </c>
      <c r="R623" s="2">
        <f t="shared" si="235"/>
        <v>1.2665515256188808E-2</v>
      </c>
      <c r="S623" s="1">
        <v>430</v>
      </c>
      <c r="T623" s="1">
        <v>3288</v>
      </c>
      <c r="U623" s="1">
        <v>1427</v>
      </c>
      <c r="V623" s="1">
        <v>35</v>
      </c>
      <c r="W623" s="1">
        <v>31</v>
      </c>
      <c r="AS623" t="s">
        <v>2249</v>
      </c>
      <c r="AT623" t="s">
        <v>2999</v>
      </c>
      <c r="AU623">
        <v>1</v>
      </c>
      <c r="AW623" s="31">
        <v>16</v>
      </c>
      <c r="AX623" s="33">
        <v>73</v>
      </c>
      <c r="AY623" s="36">
        <f t="shared" si="236"/>
        <v>16073</v>
      </c>
      <c r="BA623" s="7" t="s">
        <v>31</v>
      </c>
      <c r="BG623" s="1">
        <v>4926</v>
      </c>
      <c r="BH623" s="1">
        <v>396</v>
      </c>
    </row>
    <row r="624" spans="1:60" hidden="1" outlineLevel="1" x14ac:dyDescent="0.2">
      <c r="A624" t="s">
        <v>2329</v>
      </c>
      <c r="B624" t="s">
        <v>2999</v>
      </c>
      <c r="C624" s="21">
        <v>23551</v>
      </c>
      <c r="F624" s="1">
        <f t="shared" si="237"/>
        <v>11889</v>
      </c>
      <c r="H624" s="1">
        <v>7678</v>
      </c>
      <c r="I624" s="1">
        <v>7461</v>
      </c>
      <c r="J624" s="2" t="str">
        <f t="shared" si="227"/>
        <v/>
      </c>
      <c r="K624" s="2">
        <f t="shared" si="228"/>
        <v>0.62755488266464798</v>
      </c>
      <c r="L624" s="50">
        <f t="shared" si="229"/>
        <v>3</v>
      </c>
      <c r="M624" s="9">
        <f t="shared" si="230"/>
        <v>1</v>
      </c>
      <c r="N624" s="8">
        <f t="shared" si="231"/>
        <v>2</v>
      </c>
      <c r="O624" s="2">
        <f t="shared" si="232"/>
        <v>8.4854994629430719E-2</v>
      </c>
      <c r="P624" s="2">
        <f t="shared" si="233"/>
        <v>0.57509846043680635</v>
      </c>
      <c r="Q624" s="2">
        <f t="shared" si="234"/>
        <v>0.3303795202291443</v>
      </c>
      <c r="R624" s="2">
        <f t="shared" si="235"/>
        <v>9.6670247046186653E-3</v>
      </c>
      <c r="S624" s="1">
        <v>948</v>
      </c>
      <c r="T624" s="1">
        <v>6425</v>
      </c>
      <c r="U624" s="1">
        <v>3691</v>
      </c>
      <c r="V624" s="1">
        <v>68</v>
      </c>
      <c r="W624" s="1">
        <v>40</v>
      </c>
      <c r="AS624" t="s">
        <v>2329</v>
      </c>
      <c r="AT624" t="s">
        <v>2999</v>
      </c>
      <c r="AU624">
        <v>1</v>
      </c>
      <c r="AW624" s="31">
        <v>16</v>
      </c>
      <c r="AX624" s="33">
        <v>75</v>
      </c>
      <c r="AY624" s="36">
        <f t="shared" si="236"/>
        <v>16075</v>
      </c>
      <c r="BA624" s="7" t="s">
        <v>31</v>
      </c>
      <c r="BG624" s="1">
        <v>10991</v>
      </c>
      <c r="BH624" s="1">
        <v>898</v>
      </c>
    </row>
    <row r="625" spans="1:60" hidden="1" outlineLevel="1" x14ac:dyDescent="0.2">
      <c r="A625" t="s">
        <v>1887</v>
      </c>
      <c r="B625" t="s">
        <v>2999</v>
      </c>
      <c r="C625" s="21">
        <v>7768</v>
      </c>
      <c r="F625" s="1">
        <f t="shared" si="237"/>
        <v>3520</v>
      </c>
      <c r="H625" s="1">
        <v>2224</v>
      </c>
      <c r="I625" s="1">
        <v>2185</v>
      </c>
      <c r="J625" s="2" t="str">
        <f t="shared" si="227"/>
        <v/>
      </c>
      <c r="K625" s="2">
        <f t="shared" si="228"/>
        <v>0.62073863636363635</v>
      </c>
      <c r="L625" s="50">
        <f t="shared" si="229"/>
        <v>3</v>
      </c>
      <c r="M625" s="9">
        <f t="shared" si="230"/>
        <v>1</v>
      </c>
      <c r="N625" s="8">
        <f t="shared" si="231"/>
        <v>2</v>
      </c>
      <c r="O625" s="2">
        <f t="shared" si="232"/>
        <v>0.11723938781403408</v>
      </c>
      <c r="P625" s="2">
        <f t="shared" si="233"/>
        <v>0.50851862546924631</v>
      </c>
      <c r="Q625" s="2">
        <f t="shared" si="234"/>
        <v>0.36846664741553564</v>
      </c>
      <c r="R625" s="2">
        <f t="shared" si="235"/>
        <v>5.7753393011839571E-3</v>
      </c>
      <c r="S625" s="1">
        <v>406</v>
      </c>
      <c r="T625" s="1">
        <v>1761</v>
      </c>
      <c r="U625" s="1">
        <v>1276</v>
      </c>
      <c r="V625" s="1">
        <v>12</v>
      </c>
      <c r="W625" s="1">
        <v>8</v>
      </c>
      <c r="AS625" t="s">
        <v>1887</v>
      </c>
      <c r="AT625" t="s">
        <v>2999</v>
      </c>
      <c r="AU625">
        <v>2</v>
      </c>
      <c r="AW625" s="31">
        <v>16</v>
      </c>
      <c r="AX625" s="33">
        <v>77</v>
      </c>
      <c r="AY625" s="36">
        <f t="shared" si="236"/>
        <v>16077</v>
      </c>
      <c r="BA625" s="7" t="s">
        <v>31</v>
      </c>
      <c r="BG625" s="1">
        <v>3304</v>
      </c>
      <c r="BH625" s="1">
        <v>216</v>
      </c>
    </row>
    <row r="626" spans="1:60" hidden="1" outlineLevel="1" x14ac:dyDescent="0.2">
      <c r="A626" t="s">
        <v>841</v>
      </c>
      <c r="B626" t="s">
        <v>2999</v>
      </c>
      <c r="C626" s="21">
        <v>12796</v>
      </c>
      <c r="F626" s="1">
        <f t="shared" si="237"/>
        <v>6860</v>
      </c>
      <c r="H626" s="1">
        <v>4344</v>
      </c>
      <c r="I626" s="1">
        <v>4130</v>
      </c>
      <c r="J626" s="2" t="str">
        <f t="shared" si="227"/>
        <v/>
      </c>
      <c r="K626" s="2">
        <f t="shared" si="228"/>
        <v>0.60204081632653061</v>
      </c>
      <c r="L626" s="50">
        <f t="shared" si="229"/>
        <v>3</v>
      </c>
      <c r="M626" s="9">
        <f t="shared" si="230"/>
        <v>2</v>
      </c>
      <c r="N626" s="8">
        <f t="shared" si="231"/>
        <v>1</v>
      </c>
      <c r="O626" s="2">
        <f t="shared" si="232"/>
        <v>0.20856019358741681</v>
      </c>
      <c r="P626" s="2">
        <f t="shared" si="233"/>
        <v>0.37855414398064124</v>
      </c>
      <c r="Q626" s="2">
        <f t="shared" si="234"/>
        <v>0.40456745311554748</v>
      </c>
      <c r="R626" s="2">
        <f t="shared" si="235"/>
        <v>8.3182093163944315E-3</v>
      </c>
      <c r="S626" s="1">
        <v>1379</v>
      </c>
      <c r="T626" s="1">
        <v>2503</v>
      </c>
      <c r="U626" s="1">
        <v>2675</v>
      </c>
      <c r="V626" s="1">
        <v>31</v>
      </c>
      <c r="W626" s="1">
        <v>24</v>
      </c>
      <c r="AS626" t="s">
        <v>841</v>
      </c>
      <c r="AT626" t="s">
        <v>2999</v>
      </c>
      <c r="AU626">
        <v>1</v>
      </c>
      <c r="AW626" s="31">
        <v>16</v>
      </c>
      <c r="AX626" s="33">
        <v>79</v>
      </c>
      <c r="AY626" s="36">
        <f t="shared" si="236"/>
        <v>16079</v>
      </c>
      <c r="BA626" s="7" t="s">
        <v>31</v>
      </c>
      <c r="BG626" s="1">
        <v>6496</v>
      </c>
      <c r="BH626" s="1">
        <v>364</v>
      </c>
    </row>
    <row r="627" spans="1:60" hidden="1" outlineLevel="1" x14ac:dyDescent="0.2">
      <c r="A627" t="s">
        <v>1041</v>
      </c>
      <c r="B627" t="s">
        <v>2999</v>
      </c>
      <c r="C627" s="21">
        <v>11640</v>
      </c>
      <c r="F627" s="1">
        <f t="shared" si="237"/>
        <v>6746</v>
      </c>
      <c r="H627" s="1">
        <v>5111</v>
      </c>
      <c r="I627" s="1">
        <v>4747</v>
      </c>
      <c r="J627" s="2" t="str">
        <f t="shared" si="227"/>
        <v/>
      </c>
      <c r="K627" s="2">
        <f t="shared" si="228"/>
        <v>0.7036762525941298</v>
      </c>
      <c r="L627" s="50">
        <f t="shared" si="229"/>
        <v>3</v>
      </c>
      <c r="M627" s="9">
        <f t="shared" si="230"/>
        <v>2</v>
      </c>
      <c r="N627" s="8">
        <f t="shared" si="231"/>
        <v>1</v>
      </c>
      <c r="O627" s="2">
        <f t="shared" si="232"/>
        <v>0.20292059628840889</v>
      </c>
      <c r="P627" s="2">
        <f t="shared" si="233"/>
        <v>0.38408883480377243</v>
      </c>
      <c r="Q627" s="2">
        <f t="shared" si="234"/>
        <v>0.40066930331609368</v>
      </c>
      <c r="R627" s="2">
        <f t="shared" si="235"/>
        <v>1.2321265591725028E-2</v>
      </c>
      <c r="S627" s="1">
        <v>1334</v>
      </c>
      <c r="T627" s="1">
        <v>2525</v>
      </c>
      <c r="U627" s="1">
        <v>2634</v>
      </c>
      <c r="V627" s="1">
        <v>65</v>
      </c>
      <c r="W627" s="1">
        <v>16</v>
      </c>
      <c r="AS627" t="s">
        <v>1041</v>
      </c>
      <c r="AT627" t="s">
        <v>2999</v>
      </c>
      <c r="AU627">
        <v>2</v>
      </c>
      <c r="AW627" s="31">
        <v>16</v>
      </c>
      <c r="AX627" s="33">
        <v>81</v>
      </c>
      <c r="AY627" s="36">
        <f t="shared" si="236"/>
        <v>16081</v>
      </c>
      <c r="BA627" s="7" t="s">
        <v>31</v>
      </c>
      <c r="BG627" s="1">
        <v>6174</v>
      </c>
      <c r="BH627" s="1">
        <v>572</v>
      </c>
    </row>
    <row r="628" spans="1:60" hidden="1" outlineLevel="1" x14ac:dyDescent="0.2">
      <c r="A628" t="s">
        <v>786</v>
      </c>
      <c r="B628" t="s">
        <v>2999</v>
      </c>
      <c r="C628" s="21">
        <v>86081</v>
      </c>
      <c r="F628" s="1">
        <f t="shared" si="237"/>
        <v>38900</v>
      </c>
      <c r="H628" s="1">
        <v>24888</v>
      </c>
      <c r="I628" s="1">
        <v>24111</v>
      </c>
      <c r="J628" s="2" t="str">
        <f t="shared" si="227"/>
        <v/>
      </c>
      <c r="K628" s="2">
        <f t="shared" si="228"/>
        <v>0.61982005141388175</v>
      </c>
      <c r="L628" s="50">
        <f t="shared" si="229"/>
        <v>3</v>
      </c>
      <c r="M628" s="9">
        <f t="shared" si="230"/>
        <v>1</v>
      </c>
      <c r="N628" s="8">
        <f t="shared" si="231"/>
        <v>2</v>
      </c>
      <c r="O628" s="2">
        <f t="shared" si="232"/>
        <v>8.9770583249022443E-2</v>
      </c>
      <c r="P628" s="2">
        <f t="shared" si="233"/>
        <v>0.55464712477099343</v>
      </c>
      <c r="Q628" s="2">
        <f t="shared" si="234"/>
        <v>0.34385168576194253</v>
      </c>
      <c r="R628" s="2">
        <f t="shared" si="235"/>
        <v>1.1730606218041617E-2</v>
      </c>
      <c r="S628" s="1">
        <v>3283</v>
      </c>
      <c r="T628" s="1">
        <v>20284</v>
      </c>
      <c r="U628" s="1">
        <v>12575</v>
      </c>
      <c r="V628" s="1">
        <v>281</v>
      </c>
      <c r="W628" s="1">
        <v>148</v>
      </c>
      <c r="AS628" t="s">
        <v>786</v>
      </c>
      <c r="AT628" t="s">
        <v>2999</v>
      </c>
      <c r="AU628">
        <v>2</v>
      </c>
      <c r="AW628" s="31">
        <v>16</v>
      </c>
      <c r="AX628" s="33">
        <v>83</v>
      </c>
      <c r="AY628" s="36">
        <f t="shared" si="236"/>
        <v>16083</v>
      </c>
      <c r="BA628" s="7" t="s">
        <v>31</v>
      </c>
      <c r="BG628" s="1">
        <v>35071</v>
      </c>
      <c r="BH628" s="1">
        <v>3829</v>
      </c>
    </row>
    <row r="629" spans="1:60" hidden="1" outlineLevel="1" x14ac:dyDescent="0.2">
      <c r="A629" t="s">
        <v>1965</v>
      </c>
      <c r="B629" t="s">
        <v>2999</v>
      </c>
      <c r="C629" s="21">
        <v>11041</v>
      </c>
      <c r="F629" s="1">
        <f t="shared" si="237"/>
        <v>7019</v>
      </c>
      <c r="H629" s="1">
        <v>5265</v>
      </c>
      <c r="I629" s="1">
        <v>5090</v>
      </c>
      <c r="J629" s="2" t="str">
        <f t="shared" si="227"/>
        <v/>
      </c>
      <c r="K629" s="2">
        <f t="shared" si="228"/>
        <v>0.72517452628579571</v>
      </c>
      <c r="L629" s="50">
        <f t="shared" si="229"/>
        <v>3</v>
      </c>
      <c r="M629" s="9">
        <f t="shared" si="230"/>
        <v>1</v>
      </c>
      <c r="N629" s="8">
        <f t="shared" si="231"/>
        <v>2</v>
      </c>
      <c r="O629" s="2">
        <f t="shared" si="232"/>
        <v>0.14315821165136233</v>
      </c>
      <c r="P629" s="2">
        <f t="shared" si="233"/>
        <v>0.512118018967334</v>
      </c>
      <c r="Q629" s="2">
        <f t="shared" si="234"/>
        <v>0.33629384314315819</v>
      </c>
      <c r="R629" s="2">
        <f t="shared" si="235"/>
        <v>8.4299262381454798E-3</v>
      </c>
      <c r="S629" s="1">
        <v>951</v>
      </c>
      <c r="T629" s="1">
        <v>3402</v>
      </c>
      <c r="U629" s="1">
        <v>2234</v>
      </c>
      <c r="V629" s="1">
        <v>40</v>
      </c>
      <c r="W629" s="1">
        <v>16</v>
      </c>
      <c r="AS629" t="s">
        <v>1965</v>
      </c>
      <c r="AT629" t="s">
        <v>2999</v>
      </c>
      <c r="AU629">
        <v>1</v>
      </c>
      <c r="AW629" s="31">
        <v>16</v>
      </c>
      <c r="AX629" s="33">
        <v>85</v>
      </c>
      <c r="AY629" s="36">
        <f t="shared" si="236"/>
        <v>16085</v>
      </c>
      <c r="BA629" s="7" t="s">
        <v>31</v>
      </c>
      <c r="BG629" s="1">
        <v>6567</v>
      </c>
      <c r="BH629" s="1">
        <v>452</v>
      </c>
    </row>
    <row r="630" spans="1:60" hidden="1" outlineLevel="1" x14ac:dyDescent="0.2">
      <c r="A630" t="s">
        <v>2086</v>
      </c>
      <c r="B630" t="s">
        <v>2999</v>
      </c>
      <c r="C630" s="21">
        <v>10161</v>
      </c>
      <c r="F630" s="1">
        <f t="shared" si="237"/>
        <v>5623</v>
      </c>
      <c r="H630" s="1">
        <v>4036</v>
      </c>
      <c r="I630" s="1">
        <v>3846</v>
      </c>
      <c r="J630" s="2" t="str">
        <f t="shared" si="227"/>
        <v/>
      </c>
      <c r="K630" s="2">
        <f t="shared" si="228"/>
        <v>0.68397652498666195</v>
      </c>
      <c r="L630" s="50">
        <f t="shared" si="229"/>
        <v>3</v>
      </c>
      <c r="M630" s="9">
        <f t="shared" si="230"/>
        <v>1</v>
      </c>
      <c r="N630" s="8">
        <f t="shared" si="231"/>
        <v>2</v>
      </c>
      <c r="O630" s="2">
        <f t="shared" si="232"/>
        <v>7.6033057851239663E-2</v>
      </c>
      <c r="P630" s="2">
        <f t="shared" si="233"/>
        <v>0.67548209366391188</v>
      </c>
      <c r="Q630" s="2">
        <f t="shared" si="234"/>
        <v>0.24113865932047751</v>
      </c>
      <c r="R630" s="2">
        <f t="shared" si="235"/>
        <v>7.3461891643709087E-3</v>
      </c>
      <c r="S630" s="1">
        <v>414</v>
      </c>
      <c r="T630" s="1">
        <v>3678</v>
      </c>
      <c r="U630" s="1">
        <v>1313</v>
      </c>
      <c r="V630" s="1">
        <v>28</v>
      </c>
      <c r="W630" s="1">
        <v>12</v>
      </c>
      <c r="AS630" t="s">
        <v>2086</v>
      </c>
      <c r="AT630" t="s">
        <v>2999</v>
      </c>
      <c r="AU630">
        <v>1</v>
      </c>
      <c r="AW630" s="31">
        <v>16</v>
      </c>
      <c r="AX630" s="33">
        <v>87</v>
      </c>
      <c r="AY630" s="36">
        <f t="shared" si="236"/>
        <v>16087</v>
      </c>
      <c r="BA630" s="7" t="s">
        <v>31</v>
      </c>
      <c r="BG630" s="1">
        <v>5205</v>
      </c>
      <c r="BH630" s="1">
        <v>418</v>
      </c>
    </row>
    <row r="631" spans="1:60" collapsed="1" x14ac:dyDescent="0.2">
      <c r="A631" t="s">
        <v>2616</v>
      </c>
      <c r="B631" t="s">
        <v>2343</v>
      </c>
      <c r="C631" s="1">
        <f>SUM(C587:C630)</f>
        <v>1754208</v>
      </c>
      <c r="D631" s="56">
        <v>1299000</v>
      </c>
      <c r="E631" s="56">
        <v>1226000</v>
      </c>
      <c r="F631" s="1">
        <f>SUM(F587:F630)</f>
        <v>917714</v>
      </c>
      <c r="H631" s="1">
        <f>SUM(H587:H630)</f>
        <v>612536</v>
      </c>
      <c r="I631" s="1">
        <v>595724</v>
      </c>
      <c r="J631" s="2">
        <f t="shared" si="227"/>
        <v>0.45860200153964586</v>
      </c>
      <c r="K631" s="2">
        <f t="shared" si="228"/>
        <v>0.64913905639447589</v>
      </c>
      <c r="L631" s="50">
        <f t="shared" si="229"/>
        <v>3</v>
      </c>
      <c r="M631" s="9">
        <f t="shared" si="230"/>
        <v>1</v>
      </c>
      <c r="N631" s="8">
        <f t="shared" si="231"/>
        <v>2</v>
      </c>
      <c r="O631" s="2">
        <f t="shared" si="232"/>
        <v>0.12458056784660768</v>
      </c>
      <c r="P631" s="2">
        <f t="shared" si="233"/>
        <v>0.50707849373156344</v>
      </c>
      <c r="Q631" s="2">
        <f t="shared" si="234"/>
        <v>0.35550792772861356</v>
      </c>
      <c r="R631" s="2">
        <f t="shared" si="235"/>
        <v>1.2833010693215352E-2</v>
      </c>
      <c r="S631" s="1">
        <f>SUM(S587:S630)</f>
        <v>108116</v>
      </c>
      <c r="T631" s="1">
        <f>SUM(T587:T630)</f>
        <v>440063</v>
      </c>
      <c r="U631" s="1">
        <f>SUM(U587:U630)</f>
        <v>308524</v>
      </c>
      <c r="V631" s="1">
        <f>SUM(V587:V630)</f>
        <v>7925</v>
      </c>
      <c r="W631" s="1">
        <f>SUM(W587:W630)</f>
        <v>3212</v>
      </c>
      <c r="AS631" t="s">
        <v>2616</v>
      </c>
      <c r="AT631" t="s">
        <v>2343</v>
      </c>
      <c r="AW631" s="31">
        <v>16</v>
      </c>
      <c r="AX631" s="33"/>
      <c r="AY631" s="31">
        <v>16</v>
      </c>
      <c r="BA631" s="7" t="s">
        <v>2146</v>
      </c>
      <c r="BG631" s="1">
        <f>SUM(BG587:BG630)</f>
        <v>839430</v>
      </c>
      <c r="BH631" s="1">
        <f>SUM(BH587:BH630)</f>
        <v>78284</v>
      </c>
    </row>
    <row r="632" spans="1:60" x14ac:dyDescent="0.2">
      <c r="C632" s="21"/>
      <c r="J632" s="2"/>
      <c r="K632" s="2"/>
      <c r="L632" s="50"/>
      <c r="M632" s="9"/>
      <c r="N632" s="8"/>
      <c r="AW632" s="31"/>
      <c r="AX632" s="33"/>
      <c r="AY632" s="36"/>
    </row>
    <row r="633" spans="1:60" hidden="1" outlineLevel="1" x14ac:dyDescent="0.2">
      <c r="A633" t="s">
        <v>1614</v>
      </c>
      <c r="B633" t="s">
        <v>1836</v>
      </c>
      <c r="C633" s="21">
        <v>65691</v>
      </c>
      <c r="D633" s="21"/>
      <c r="E633" s="21"/>
      <c r="F633" s="1">
        <v>47811</v>
      </c>
      <c r="H633" s="1">
        <v>24611</v>
      </c>
      <c r="I633" s="1">
        <v>24393</v>
      </c>
      <c r="J633" s="2" t="str">
        <f t="shared" ref="J633:J664" si="238">IF(D633&gt;0,I633/D633,"")</f>
        <v/>
      </c>
      <c r="K633" s="2">
        <f t="shared" ref="K633:K664" si="239">IF(F633&gt;0,I633/F633,"")</f>
        <v>0.5101963983183786</v>
      </c>
      <c r="L633" s="50" t="str">
        <f t="shared" ref="L633:L664" si="240">IF(S633&gt;0,RANK(S633,$S633:$AP633),"")</f>
        <v/>
      </c>
      <c r="M633" s="9" t="str">
        <f t="shared" ref="M633:M664" si="241">IF(T633&gt;0,RANK(T633,$S633:$AP633),"")</f>
        <v/>
      </c>
      <c r="N633" s="8" t="str">
        <f t="shared" ref="N633:N664" si="242">IF(U633&gt;0,RANK(U633,$S633:$AP633),"")</f>
        <v/>
      </c>
      <c r="O633" s="2" t="str">
        <f t="shared" ref="O633:O664" si="243">IF(SUM($S633:$AO633)=0,"-",S633/SUM($S633:$AO633))</f>
        <v>-</v>
      </c>
      <c r="P633" s="2" t="str">
        <f t="shared" ref="P633:P664" si="244">IF(SUM($S633:$AO633)=0,"-",T633/SUM($S633:$AO633))</f>
        <v>-</v>
      </c>
      <c r="Q633" s="2" t="str">
        <f t="shared" ref="Q633:Q664" si="245">IF(SUM($S633:$AO633)=0,"-",U633/SUM($S633:$AO633))</f>
        <v>-</v>
      </c>
      <c r="R633" s="2" t="str">
        <f t="shared" ref="R633:R664" si="246">IF(SUM($S633:$AO633)=0,"-",(1-O633-P633-Q633))</f>
        <v>-</v>
      </c>
      <c r="AS633" t="s">
        <v>1614</v>
      </c>
      <c r="AT633" t="s">
        <v>1836</v>
      </c>
      <c r="AU633">
        <v>18</v>
      </c>
      <c r="AW633" s="31">
        <v>17</v>
      </c>
      <c r="AX633" s="33">
        <v>1</v>
      </c>
      <c r="AY633" s="36">
        <f t="shared" ref="AY633:AY664" si="247">1000*AW633+AX633</f>
        <v>17001</v>
      </c>
      <c r="BA633" s="7" t="s">
        <v>31</v>
      </c>
    </row>
    <row r="634" spans="1:60" hidden="1" outlineLevel="1" x14ac:dyDescent="0.2">
      <c r="A634" t="s">
        <v>2119</v>
      </c>
      <c r="B634" t="s">
        <v>1836</v>
      </c>
      <c r="C634" s="21">
        <v>6060</v>
      </c>
      <c r="D634" s="21"/>
      <c r="E634" s="21"/>
      <c r="F634" s="1">
        <v>5354</v>
      </c>
      <c r="H634" s="1">
        <v>2278</v>
      </c>
      <c r="I634" s="1">
        <v>2234</v>
      </c>
      <c r="J634" s="2" t="str">
        <f t="shared" si="238"/>
        <v/>
      </c>
      <c r="K634" s="2">
        <f t="shared" si="239"/>
        <v>0.41725812476652968</v>
      </c>
      <c r="L634" s="50" t="str">
        <f t="shared" si="240"/>
        <v/>
      </c>
      <c r="M634" s="9" t="str">
        <f t="shared" si="241"/>
        <v/>
      </c>
      <c r="N634" s="8" t="str">
        <f t="shared" si="242"/>
        <v/>
      </c>
      <c r="O634" s="2" t="str">
        <f t="shared" si="243"/>
        <v>-</v>
      </c>
      <c r="P634" s="2" t="str">
        <f t="shared" si="244"/>
        <v>-</v>
      </c>
      <c r="Q634" s="2" t="str">
        <f t="shared" si="245"/>
        <v>-</v>
      </c>
      <c r="R634" s="2" t="str">
        <f t="shared" si="246"/>
        <v>-</v>
      </c>
      <c r="AS634" t="s">
        <v>2119</v>
      </c>
      <c r="AT634" t="s">
        <v>1836</v>
      </c>
      <c r="AU634">
        <v>12</v>
      </c>
      <c r="AW634" s="31">
        <v>17</v>
      </c>
      <c r="AX634" s="33">
        <v>3</v>
      </c>
      <c r="AY634" s="36">
        <f t="shared" si="247"/>
        <v>17003</v>
      </c>
      <c r="BA634" s="7" t="s">
        <v>31</v>
      </c>
    </row>
    <row r="635" spans="1:60" hidden="1" outlineLevel="1" x14ac:dyDescent="0.2">
      <c r="A635" t="s">
        <v>1301</v>
      </c>
      <c r="B635" t="s">
        <v>1836</v>
      </c>
      <c r="C635" s="21">
        <v>16630</v>
      </c>
      <c r="D635" s="21"/>
      <c r="E635" s="21"/>
      <c r="F635" s="1">
        <v>11197</v>
      </c>
      <c r="H635" s="1">
        <v>6723</v>
      </c>
      <c r="I635" s="1">
        <v>6553</v>
      </c>
      <c r="J635" s="2" t="str">
        <f t="shared" si="238"/>
        <v/>
      </c>
      <c r="K635" s="2">
        <f t="shared" si="239"/>
        <v>0.58524604804858449</v>
      </c>
      <c r="L635" s="50" t="str">
        <f t="shared" si="240"/>
        <v/>
      </c>
      <c r="M635" s="9" t="str">
        <f t="shared" si="241"/>
        <v/>
      </c>
      <c r="N635" s="8" t="str">
        <f t="shared" si="242"/>
        <v/>
      </c>
      <c r="O635" s="2" t="str">
        <f t="shared" si="243"/>
        <v>-</v>
      </c>
      <c r="P635" s="2" t="str">
        <f t="shared" si="244"/>
        <v>-</v>
      </c>
      <c r="Q635" s="2" t="str">
        <f t="shared" si="245"/>
        <v>-</v>
      </c>
      <c r="R635" s="2" t="str">
        <f t="shared" si="246"/>
        <v>-</v>
      </c>
      <c r="AS635" t="s">
        <v>1301</v>
      </c>
      <c r="AT635" t="s">
        <v>1836</v>
      </c>
      <c r="AU635">
        <v>0</v>
      </c>
      <c r="AW635" s="31">
        <v>17</v>
      </c>
      <c r="AX635" s="33">
        <v>5</v>
      </c>
      <c r="AY635" s="36">
        <f t="shared" si="247"/>
        <v>17005</v>
      </c>
      <c r="BA635" s="7" t="s">
        <v>31</v>
      </c>
    </row>
    <row r="636" spans="1:60" hidden="1" outlineLevel="1" x14ac:dyDescent="0.2">
      <c r="A636" t="s">
        <v>2945</v>
      </c>
      <c r="B636" t="s">
        <v>1836</v>
      </c>
      <c r="C636" s="21">
        <v>53577</v>
      </c>
      <c r="D636" s="21"/>
      <c r="E636" s="21"/>
      <c r="F636" s="1">
        <v>33054</v>
      </c>
      <c r="H636" s="1">
        <v>18176</v>
      </c>
      <c r="I636" s="1">
        <v>17995</v>
      </c>
      <c r="J636" s="2" t="str">
        <f t="shared" si="238"/>
        <v/>
      </c>
      <c r="K636" s="2">
        <f t="shared" si="239"/>
        <v>0.54441217401827313</v>
      </c>
      <c r="L636" s="50" t="str">
        <f t="shared" si="240"/>
        <v/>
      </c>
      <c r="M636" s="9" t="str">
        <f t="shared" si="241"/>
        <v/>
      </c>
      <c r="N636" s="8" t="str">
        <f t="shared" si="242"/>
        <v/>
      </c>
      <c r="O636" s="2" t="str">
        <f t="shared" si="243"/>
        <v>-</v>
      </c>
      <c r="P636" s="2" t="str">
        <f t="shared" si="244"/>
        <v>-</v>
      </c>
      <c r="Q636" s="2" t="str">
        <f t="shared" si="245"/>
        <v>-</v>
      </c>
      <c r="R636" s="2" t="str">
        <f t="shared" si="246"/>
        <v>-</v>
      </c>
      <c r="AS636" t="s">
        <v>2945</v>
      </c>
      <c r="AT636" t="s">
        <v>1836</v>
      </c>
      <c r="AU636">
        <v>16</v>
      </c>
      <c r="AW636" s="31">
        <v>17</v>
      </c>
      <c r="AX636" s="33">
        <v>7</v>
      </c>
      <c r="AY636" s="36">
        <f t="shared" si="247"/>
        <v>17007</v>
      </c>
      <c r="BA636" s="7" t="s">
        <v>31</v>
      </c>
    </row>
    <row r="637" spans="1:60" hidden="1" outlineLevel="1" x14ac:dyDescent="0.2">
      <c r="A637" t="s">
        <v>1155</v>
      </c>
      <c r="B637" t="s">
        <v>1836</v>
      </c>
      <c r="C637" s="21">
        <v>6556</v>
      </c>
      <c r="D637" s="21"/>
      <c r="E637" s="21"/>
      <c r="F637" s="1">
        <v>3509</v>
      </c>
      <c r="H637" s="1">
        <v>1934</v>
      </c>
      <c r="I637" s="1">
        <v>1891</v>
      </c>
      <c r="J637" s="2" t="str">
        <f t="shared" si="238"/>
        <v/>
      </c>
      <c r="K637" s="2">
        <f t="shared" si="239"/>
        <v>0.53889997150185243</v>
      </c>
      <c r="L637" s="50" t="str">
        <f t="shared" si="240"/>
        <v/>
      </c>
      <c r="M637" s="9" t="str">
        <f t="shared" si="241"/>
        <v/>
      </c>
      <c r="N637" s="8" t="str">
        <f t="shared" si="242"/>
        <v/>
      </c>
      <c r="O637" s="2" t="str">
        <f t="shared" si="243"/>
        <v>-</v>
      </c>
      <c r="P637" s="2" t="str">
        <f t="shared" si="244"/>
        <v>-</v>
      </c>
      <c r="Q637" s="2" t="str">
        <f t="shared" si="245"/>
        <v>-</v>
      </c>
      <c r="R637" s="2" t="str">
        <f t="shared" si="246"/>
        <v>-</v>
      </c>
      <c r="AS637" t="s">
        <v>1155</v>
      </c>
      <c r="AT637" t="s">
        <v>1836</v>
      </c>
      <c r="AU637">
        <v>18</v>
      </c>
      <c r="AW637" s="31">
        <v>17</v>
      </c>
      <c r="AX637" s="33">
        <v>9</v>
      </c>
      <c r="AY637" s="36">
        <f t="shared" si="247"/>
        <v>17009</v>
      </c>
      <c r="BA637" s="7" t="s">
        <v>31</v>
      </c>
    </row>
    <row r="638" spans="1:60" hidden="1" outlineLevel="1" x14ac:dyDescent="0.2">
      <c r="A638" t="s">
        <v>1565</v>
      </c>
      <c r="B638" t="s">
        <v>1836</v>
      </c>
      <c r="C638" s="21">
        <v>32993</v>
      </c>
      <c r="D638" s="21"/>
      <c r="E638" s="21"/>
      <c r="F638" s="1">
        <v>23847</v>
      </c>
      <c r="H638" s="1">
        <v>13840</v>
      </c>
      <c r="I638" s="1">
        <v>13642</v>
      </c>
      <c r="J638" s="2" t="str">
        <f t="shared" si="238"/>
        <v/>
      </c>
      <c r="K638" s="2">
        <f t="shared" si="239"/>
        <v>0.57206357193776991</v>
      </c>
      <c r="L638" s="50" t="str">
        <f t="shared" si="240"/>
        <v/>
      </c>
      <c r="M638" s="9" t="str">
        <f t="shared" si="241"/>
        <v/>
      </c>
      <c r="N638" s="8" t="str">
        <f t="shared" si="242"/>
        <v/>
      </c>
      <c r="O638" s="2" t="str">
        <f t="shared" si="243"/>
        <v>-</v>
      </c>
      <c r="P638" s="2" t="str">
        <f t="shared" si="244"/>
        <v>-</v>
      </c>
      <c r="Q638" s="2" t="str">
        <f t="shared" si="245"/>
        <v>-</v>
      </c>
      <c r="R638" s="2" t="str">
        <f t="shared" si="246"/>
        <v>-</v>
      </c>
      <c r="AS638" t="s">
        <v>1565</v>
      </c>
      <c r="AT638" t="s">
        <v>1836</v>
      </c>
      <c r="AU638">
        <v>16</v>
      </c>
      <c r="AW638" s="31">
        <v>17</v>
      </c>
      <c r="AX638" s="33">
        <v>11</v>
      </c>
      <c r="AY638" s="36">
        <f t="shared" si="247"/>
        <v>17011</v>
      </c>
      <c r="BA638" s="7" t="s">
        <v>31</v>
      </c>
    </row>
    <row r="639" spans="1:60" hidden="1" outlineLevel="1" x14ac:dyDescent="0.2">
      <c r="A639" t="s">
        <v>1613</v>
      </c>
      <c r="B639" t="s">
        <v>1836</v>
      </c>
      <c r="C639" s="21">
        <v>4802</v>
      </c>
      <c r="D639" s="21"/>
      <c r="E639" s="21"/>
      <c r="F639" s="1">
        <v>3559</v>
      </c>
      <c r="H639" s="1">
        <v>2377</v>
      </c>
      <c r="I639" s="1">
        <v>2258</v>
      </c>
      <c r="J639" s="2" t="str">
        <f t="shared" si="238"/>
        <v/>
      </c>
      <c r="K639" s="2">
        <f t="shared" si="239"/>
        <v>0.63444787861758922</v>
      </c>
      <c r="L639" s="50" t="str">
        <f t="shared" si="240"/>
        <v/>
      </c>
      <c r="M639" s="9" t="str">
        <f t="shared" si="241"/>
        <v/>
      </c>
      <c r="N639" s="8" t="str">
        <f t="shared" si="242"/>
        <v/>
      </c>
      <c r="O639" s="2" t="str">
        <f t="shared" si="243"/>
        <v>-</v>
      </c>
      <c r="P639" s="2" t="str">
        <f t="shared" si="244"/>
        <v>-</v>
      </c>
      <c r="Q639" s="2" t="str">
        <f t="shared" si="245"/>
        <v>-</v>
      </c>
      <c r="R639" s="2" t="str">
        <f t="shared" si="246"/>
        <v>-</v>
      </c>
      <c r="AS639" t="s">
        <v>1613</v>
      </c>
      <c r="AT639" t="s">
        <v>1836</v>
      </c>
      <c r="AU639">
        <v>13</v>
      </c>
      <c r="AW639" s="31">
        <v>17</v>
      </c>
      <c r="AX639" s="33">
        <v>13</v>
      </c>
      <c r="AY639" s="36">
        <f t="shared" si="247"/>
        <v>17013</v>
      </c>
      <c r="BA639" s="7" t="s">
        <v>31</v>
      </c>
    </row>
    <row r="640" spans="1:60" hidden="1" outlineLevel="1" x14ac:dyDescent="0.2">
      <c r="A640" t="s">
        <v>2807</v>
      </c>
      <c r="B640" t="s">
        <v>1836</v>
      </c>
      <c r="C640" s="21">
        <v>14312</v>
      </c>
      <c r="D640" s="21"/>
      <c r="E640" s="21"/>
      <c r="F640" s="1">
        <v>10682</v>
      </c>
      <c r="H640" s="1">
        <v>6039</v>
      </c>
      <c r="I640" s="1">
        <v>5967</v>
      </c>
      <c r="J640" s="2" t="str">
        <f t="shared" si="238"/>
        <v/>
      </c>
      <c r="K640" s="2">
        <f t="shared" si="239"/>
        <v>0.55860325781688824</v>
      </c>
      <c r="L640" s="50" t="str">
        <f t="shared" si="240"/>
        <v/>
      </c>
      <c r="M640" s="9" t="str">
        <f t="shared" si="241"/>
        <v/>
      </c>
      <c r="N640" s="8" t="str">
        <f t="shared" si="242"/>
        <v/>
      </c>
      <c r="O640" s="2" t="str">
        <f t="shared" si="243"/>
        <v>-</v>
      </c>
      <c r="P640" s="2" t="str">
        <f t="shared" si="244"/>
        <v>-</v>
      </c>
      <c r="Q640" s="2" t="str">
        <f t="shared" si="245"/>
        <v>-</v>
      </c>
      <c r="R640" s="2" t="str">
        <f t="shared" si="246"/>
        <v>-</v>
      </c>
      <c r="AS640" t="s">
        <v>2807</v>
      </c>
      <c r="AT640" t="s">
        <v>1836</v>
      </c>
      <c r="AU640">
        <v>17</v>
      </c>
      <c r="AW640" s="31">
        <v>17</v>
      </c>
      <c r="AX640" s="33">
        <v>15</v>
      </c>
      <c r="AY640" s="36">
        <f t="shared" si="247"/>
        <v>17015</v>
      </c>
      <c r="BA640" s="7" t="s">
        <v>31</v>
      </c>
    </row>
    <row r="641" spans="1:53" hidden="1" outlineLevel="1" x14ac:dyDescent="0.2">
      <c r="A641" t="s">
        <v>2471</v>
      </c>
      <c r="B641" t="s">
        <v>1836</v>
      </c>
      <c r="C641" s="21">
        <v>12260</v>
      </c>
      <c r="D641" s="21"/>
      <c r="E641" s="21"/>
      <c r="F641" s="1">
        <v>7774</v>
      </c>
      <c r="H641" s="1">
        <v>4683</v>
      </c>
      <c r="I641" s="1">
        <v>4509</v>
      </c>
      <c r="J641" s="2" t="str">
        <f t="shared" si="238"/>
        <v/>
      </c>
      <c r="K641" s="2">
        <f t="shared" si="239"/>
        <v>0.58001029071263188</v>
      </c>
      <c r="L641" s="50" t="str">
        <f t="shared" si="240"/>
        <v/>
      </c>
      <c r="M641" s="9" t="str">
        <f t="shared" si="241"/>
        <v/>
      </c>
      <c r="N641" s="8" t="str">
        <f t="shared" si="242"/>
        <v/>
      </c>
      <c r="O641" s="2" t="str">
        <f t="shared" si="243"/>
        <v>-</v>
      </c>
      <c r="P641" s="2" t="str">
        <f t="shared" si="244"/>
        <v>-</v>
      </c>
      <c r="Q641" s="2" t="str">
        <f t="shared" si="245"/>
        <v>-</v>
      </c>
      <c r="R641" s="2" t="str">
        <f t="shared" si="246"/>
        <v>-</v>
      </c>
      <c r="AS641" t="s">
        <v>2471</v>
      </c>
      <c r="AT641" t="s">
        <v>1836</v>
      </c>
      <c r="AU641">
        <v>18</v>
      </c>
      <c r="AW641" s="31">
        <v>17</v>
      </c>
      <c r="AX641" s="33">
        <v>17</v>
      </c>
      <c r="AY641" s="36">
        <f t="shared" si="247"/>
        <v>17017</v>
      </c>
      <c r="BA641" s="7" t="s">
        <v>31</v>
      </c>
    </row>
    <row r="642" spans="1:53" hidden="1" outlineLevel="1" x14ac:dyDescent="0.2">
      <c r="A642" t="s">
        <v>1291</v>
      </c>
      <c r="B642" t="s">
        <v>1836</v>
      </c>
      <c r="C642" s="21">
        <v>209983</v>
      </c>
      <c r="D642" s="21"/>
      <c r="E642" s="21"/>
      <c r="F642" s="1">
        <v>124057</v>
      </c>
      <c r="H642" s="1">
        <v>80112</v>
      </c>
      <c r="I642" s="1">
        <v>78710</v>
      </c>
      <c r="J642" s="2" t="str">
        <f t="shared" si="238"/>
        <v/>
      </c>
      <c r="K642" s="2">
        <f t="shared" si="239"/>
        <v>0.63446641463198372</v>
      </c>
      <c r="L642" s="50" t="str">
        <f t="shared" si="240"/>
        <v/>
      </c>
      <c r="M642" s="9" t="str">
        <f t="shared" si="241"/>
        <v/>
      </c>
      <c r="N642" s="8" t="str">
        <f t="shared" si="242"/>
        <v/>
      </c>
      <c r="O642" s="2" t="str">
        <f t="shared" si="243"/>
        <v>-</v>
      </c>
      <c r="P642" s="2" t="str">
        <f t="shared" si="244"/>
        <v>-</v>
      </c>
      <c r="Q642" s="2" t="str">
        <f t="shared" si="245"/>
        <v>-</v>
      </c>
      <c r="R642" s="2" t="str">
        <f t="shared" si="246"/>
        <v>-</v>
      </c>
      <c r="AS642" t="s">
        <v>1291</v>
      </c>
      <c r="AT642" t="s">
        <v>1836</v>
      </c>
      <c r="AU642">
        <v>0</v>
      </c>
      <c r="AW642" s="31">
        <v>17</v>
      </c>
      <c r="AX642" s="33">
        <v>19</v>
      </c>
      <c r="AY642" s="36">
        <f t="shared" si="247"/>
        <v>17019</v>
      </c>
      <c r="BA642" s="7" t="s">
        <v>31</v>
      </c>
    </row>
    <row r="643" spans="1:53" hidden="1" outlineLevel="1" x14ac:dyDescent="0.2">
      <c r="A643" t="s">
        <v>364</v>
      </c>
      <c r="B643" t="s">
        <v>1836</v>
      </c>
      <c r="C643" s="21">
        <v>32661</v>
      </c>
      <c r="D643" s="21"/>
      <c r="E643" s="21"/>
      <c r="F643" s="1">
        <v>21209</v>
      </c>
      <c r="H643" s="1">
        <v>13027</v>
      </c>
      <c r="I643" s="1">
        <v>12919</v>
      </c>
      <c r="J643" s="2" t="str">
        <f t="shared" si="238"/>
        <v/>
      </c>
      <c r="K643" s="2">
        <f t="shared" si="239"/>
        <v>0.60912820029232873</v>
      </c>
      <c r="L643" s="50" t="str">
        <f t="shared" si="240"/>
        <v/>
      </c>
      <c r="M643" s="9" t="str">
        <f t="shared" si="241"/>
        <v/>
      </c>
      <c r="N643" s="8" t="str">
        <f t="shared" si="242"/>
        <v/>
      </c>
      <c r="O643" s="2" t="str">
        <f t="shared" si="243"/>
        <v>-</v>
      </c>
      <c r="P643" s="2" t="str">
        <f t="shared" si="244"/>
        <v>-</v>
      </c>
      <c r="Q643" s="2" t="str">
        <f t="shared" si="245"/>
        <v>-</v>
      </c>
      <c r="R643" s="2" t="str">
        <f t="shared" si="246"/>
        <v>-</v>
      </c>
      <c r="AS643" t="s">
        <v>364</v>
      </c>
      <c r="AT643" t="s">
        <v>1836</v>
      </c>
      <c r="AU643">
        <v>13</v>
      </c>
      <c r="AW643" s="31">
        <v>17</v>
      </c>
      <c r="AX643" s="33">
        <v>21</v>
      </c>
      <c r="AY643" s="36">
        <f t="shared" si="247"/>
        <v>17021</v>
      </c>
      <c r="BA643" s="7" t="s">
        <v>31</v>
      </c>
    </row>
    <row r="644" spans="1:53" hidden="1" outlineLevel="1" x14ac:dyDescent="0.2">
      <c r="A644" t="s">
        <v>1086</v>
      </c>
      <c r="B644" t="s">
        <v>1836</v>
      </c>
      <c r="C644" s="21">
        <v>15596</v>
      </c>
      <c r="D644" s="21"/>
      <c r="E644" s="21"/>
      <c r="F644" s="1">
        <v>11936</v>
      </c>
      <c r="H644" s="1">
        <v>6249</v>
      </c>
      <c r="I644" s="1">
        <v>6093</v>
      </c>
      <c r="J644" s="2" t="str">
        <f t="shared" si="238"/>
        <v/>
      </c>
      <c r="K644" s="2">
        <f t="shared" si="239"/>
        <v>0.51047252010723865</v>
      </c>
      <c r="L644" s="50" t="str">
        <f t="shared" si="240"/>
        <v/>
      </c>
      <c r="M644" s="9" t="str">
        <f t="shared" si="241"/>
        <v/>
      </c>
      <c r="N644" s="8" t="str">
        <f t="shared" si="242"/>
        <v/>
      </c>
      <c r="O644" s="2" t="str">
        <f t="shared" si="243"/>
        <v>-</v>
      </c>
      <c r="P644" s="2" t="str">
        <f t="shared" si="244"/>
        <v>-</v>
      </c>
      <c r="Q644" s="2" t="str">
        <f t="shared" si="245"/>
        <v>-</v>
      </c>
      <c r="R644" s="2" t="str">
        <f t="shared" si="246"/>
        <v>-</v>
      </c>
      <c r="AS644" t="s">
        <v>1086</v>
      </c>
      <c r="AT644" t="s">
        <v>1836</v>
      </c>
      <c r="AU644">
        <v>15</v>
      </c>
      <c r="AW644" s="31">
        <v>17</v>
      </c>
      <c r="AX644" s="33">
        <v>23</v>
      </c>
      <c r="AY644" s="36">
        <f t="shared" si="247"/>
        <v>17023</v>
      </c>
      <c r="BA644" s="7" t="s">
        <v>31</v>
      </c>
    </row>
    <row r="645" spans="1:53" hidden="1" outlineLevel="1" x14ac:dyDescent="0.2">
      <c r="A645" t="s">
        <v>680</v>
      </c>
      <c r="B645" t="s">
        <v>1836</v>
      </c>
      <c r="C645" s="21">
        <v>13253</v>
      </c>
      <c r="D645" s="21"/>
      <c r="E645" s="21"/>
      <c r="F645" s="1">
        <v>8948</v>
      </c>
      <c r="H645" s="1">
        <v>4956</v>
      </c>
      <c r="I645" s="1">
        <v>4839</v>
      </c>
      <c r="J645" s="2" t="str">
        <f t="shared" si="238"/>
        <v/>
      </c>
      <c r="K645" s="2">
        <f t="shared" si="239"/>
        <v>0.54079123826553421</v>
      </c>
      <c r="L645" s="50" t="str">
        <f t="shared" si="240"/>
        <v/>
      </c>
      <c r="M645" s="9" t="str">
        <f t="shared" si="241"/>
        <v/>
      </c>
      <c r="N645" s="8" t="str">
        <f t="shared" si="242"/>
        <v/>
      </c>
      <c r="O645" s="2" t="str">
        <f t="shared" si="243"/>
        <v>-</v>
      </c>
      <c r="P645" s="2" t="str">
        <f t="shared" si="244"/>
        <v>-</v>
      </c>
      <c r="Q645" s="2" t="str">
        <f t="shared" si="245"/>
        <v>-</v>
      </c>
      <c r="R645" s="2" t="str">
        <f t="shared" si="246"/>
        <v>-</v>
      </c>
      <c r="AS645" t="s">
        <v>680</v>
      </c>
      <c r="AT645" t="s">
        <v>1836</v>
      </c>
      <c r="AU645">
        <v>15</v>
      </c>
      <c r="AW645" s="31">
        <v>17</v>
      </c>
      <c r="AX645" s="33">
        <v>25</v>
      </c>
      <c r="AY645" s="36">
        <f t="shared" si="247"/>
        <v>17025</v>
      </c>
      <c r="BA645" s="7" t="s">
        <v>31</v>
      </c>
    </row>
    <row r="646" spans="1:53" hidden="1" outlineLevel="1" x14ac:dyDescent="0.2">
      <c r="A646" t="s">
        <v>1449</v>
      </c>
      <c r="B646" t="s">
        <v>1836</v>
      </c>
      <c r="C646" s="21">
        <v>37639</v>
      </c>
      <c r="D646" s="21"/>
      <c r="E646" s="21"/>
      <c r="F646" s="1">
        <v>24810</v>
      </c>
      <c r="H646" s="1">
        <v>14269</v>
      </c>
      <c r="I646" s="1">
        <v>14081</v>
      </c>
      <c r="J646" s="2" t="str">
        <f t="shared" si="238"/>
        <v/>
      </c>
      <c r="K646" s="2">
        <f t="shared" si="239"/>
        <v>0.56755340588472392</v>
      </c>
      <c r="L646" s="50" t="str">
        <f t="shared" si="240"/>
        <v/>
      </c>
      <c r="M646" s="9" t="str">
        <f t="shared" si="241"/>
        <v/>
      </c>
      <c r="N646" s="8" t="str">
        <f t="shared" si="242"/>
        <v/>
      </c>
      <c r="O646" s="2" t="str">
        <f t="shared" si="243"/>
        <v>-</v>
      </c>
      <c r="P646" s="2" t="str">
        <f t="shared" si="244"/>
        <v>-</v>
      </c>
      <c r="Q646" s="2" t="str">
        <f t="shared" si="245"/>
        <v>-</v>
      </c>
      <c r="R646" s="2" t="str">
        <f t="shared" si="246"/>
        <v>-</v>
      </c>
      <c r="AS646" t="s">
        <v>1449</v>
      </c>
      <c r="AT646" t="s">
        <v>1836</v>
      </c>
      <c r="AU646">
        <v>15</v>
      </c>
      <c r="AW646" s="31">
        <v>17</v>
      </c>
      <c r="AX646" s="33">
        <v>27</v>
      </c>
      <c r="AY646" s="36">
        <f t="shared" si="247"/>
        <v>17027</v>
      </c>
      <c r="BA646" s="7" t="s">
        <v>31</v>
      </c>
    </row>
    <row r="647" spans="1:53" hidden="1" outlineLevel="1" x14ac:dyDescent="0.2">
      <c r="A647" t="s">
        <v>465</v>
      </c>
      <c r="B647" t="s">
        <v>1836</v>
      </c>
      <c r="C647" s="21">
        <v>50885</v>
      </c>
      <c r="D647" s="21"/>
      <c r="E647" s="21"/>
      <c r="F647" s="1">
        <v>30551</v>
      </c>
      <c r="H647" s="1">
        <v>17385</v>
      </c>
      <c r="I647" s="1">
        <v>16984</v>
      </c>
      <c r="J647" s="2" t="str">
        <f t="shared" si="238"/>
        <v/>
      </c>
      <c r="K647" s="2">
        <f t="shared" si="239"/>
        <v>0.55592288304801807</v>
      </c>
      <c r="L647" s="50" t="str">
        <f t="shared" si="240"/>
        <v/>
      </c>
      <c r="M647" s="9" t="str">
        <f t="shared" si="241"/>
        <v/>
      </c>
      <c r="N647" s="8" t="str">
        <f t="shared" si="242"/>
        <v/>
      </c>
      <c r="O647" s="2" t="str">
        <f t="shared" si="243"/>
        <v>-</v>
      </c>
      <c r="P647" s="2" t="str">
        <f t="shared" si="244"/>
        <v>-</v>
      </c>
      <c r="Q647" s="2" t="str">
        <f t="shared" si="245"/>
        <v>-</v>
      </c>
      <c r="R647" s="2" t="str">
        <f t="shared" si="246"/>
        <v>-</v>
      </c>
      <c r="AS647" t="s">
        <v>465</v>
      </c>
      <c r="AT647" t="s">
        <v>1836</v>
      </c>
      <c r="AU647">
        <v>15</v>
      </c>
      <c r="AW647" s="31">
        <v>17</v>
      </c>
      <c r="AX647" s="33">
        <v>29</v>
      </c>
      <c r="AY647" s="36">
        <f t="shared" si="247"/>
        <v>17029</v>
      </c>
      <c r="BA647" s="7" t="s">
        <v>31</v>
      </c>
    </row>
    <row r="648" spans="1:53" hidden="1" outlineLevel="1" x14ac:dyDescent="0.2">
      <c r="A648" t="s">
        <v>1746</v>
      </c>
      <c r="B648" t="s">
        <v>1836</v>
      </c>
      <c r="C648" s="21">
        <v>5180493</v>
      </c>
      <c r="D648" s="21"/>
      <c r="E648" s="21"/>
      <c r="F648" s="1">
        <v>3090800</v>
      </c>
      <c r="H648" s="1">
        <v>1795518</v>
      </c>
      <c r="I648" s="1">
        <v>1742072</v>
      </c>
      <c r="J648" s="2" t="str">
        <f t="shared" si="238"/>
        <v/>
      </c>
      <c r="K648" s="2">
        <f t="shared" si="239"/>
        <v>0.56363142228549246</v>
      </c>
      <c r="L648" s="50" t="str">
        <f t="shared" si="240"/>
        <v/>
      </c>
      <c r="M648" s="9" t="str">
        <f t="shared" si="241"/>
        <v/>
      </c>
      <c r="N648" s="8" t="str">
        <f t="shared" si="242"/>
        <v/>
      </c>
      <c r="O648" s="2" t="str">
        <f t="shared" si="243"/>
        <v>-</v>
      </c>
      <c r="P648" s="2" t="str">
        <f t="shared" si="244"/>
        <v>-</v>
      </c>
      <c r="Q648" s="2" t="str">
        <f t="shared" si="245"/>
        <v>-</v>
      </c>
      <c r="R648" s="2" t="str">
        <f t="shared" si="246"/>
        <v>-</v>
      </c>
      <c r="AS648" t="s">
        <v>1746</v>
      </c>
      <c r="AT648" t="s">
        <v>1836</v>
      </c>
      <c r="AU648">
        <v>0</v>
      </c>
      <c r="AW648" s="31">
        <v>17</v>
      </c>
      <c r="AX648" s="33">
        <v>31</v>
      </c>
      <c r="AY648" s="36">
        <f t="shared" si="247"/>
        <v>17031</v>
      </c>
      <c r="BA648" s="7" t="s">
        <v>31</v>
      </c>
    </row>
    <row r="649" spans="1:53" hidden="1" outlineLevel="1" x14ac:dyDescent="0.2">
      <c r="A649" t="s">
        <v>514</v>
      </c>
      <c r="B649" t="s">
        <v>1836</v>
      </c>
      <c r="C649" s="21">
        <v>18807</v>
      </c>
      <c r="D649" s="21"/>
      <c r="E649" s="21"/>
      <c r="F649" s="1">
        <v>12624</v>
      </c>
      <c r="H649" s="1">
        <v>7022</v>
      </c>
      <c r="I649" s="1">
        <v>6864</v>
      </c>
      <c r="J649" s="2" t="str">
        <f t="shared" si="238"/>
        <v/>
      </c>
      <c r="K649" s="2">
        <f t="shared" si="239"/>
        <v>0.54372623574144485</v>
      </c>
      <c r="L649" s="50" t="str">
        <f t="shared" si="240"/>
        <v/>
      </c>
      <c r="M649" s="9" t="str">
        <f t="shared" si="241"/>
        <v/>
      </c>
      <c r="N649" s="8" t="str">
        <f t="shared" si="242"/>
        <v/>
      </c>
      <c r="O649" s="2" t="str">
        <f t="shared" si="243"/>
        <v>-</v>
      </c>
      <c r="P649" s="2" t="str">
        <f t="shared" si="244"/>
        <v>-</v>
      </c>
      <c r="Q649" s="2" t="str">
        <f t="shared" si="245"/>
        <v>-</v>
      </c>
      <c r="R649" s="2" t="str">
        <f t="shared" si="246"/>
        <v>-</v>
      </c>
      <c r="AS649" t="s">
        <v>514</v>
      </c>
      <c r="AT649" t="s">
        <v>1836</v>
      </c>
      <c r="AU649">
        <v>15</v>
      </c>
      <c r="AW649" s="31">
        <v>17</v>
      </c>
      <c r="AX649" s="33">
        <v>33</v>
      </c>
      <c r="AY649" s="36">
        <f t="shared" si="247"/>
        <v>17033</v>
      </c>
      <c r="BA649" s="7" t="s">
        <v>31</v>
      </c>
    </row>
    <row r="650" spans="1:53" hidden="1" outlineLevel="1" x14ac:dyDescent="0.2">
      <c r="A650" t="s">
        <v>324</v>
      </c>
      <c r="B650" t="s">
        <v>1836</v>
      </c>
      <c r="C650" s="21">
        <v>10808</v>
      </c>
      <c r="D650" s="21"/>
      <c r="E650" s="21"/>
      <c r="F650" s="1">
        <v>7712</v>
      </c>
      <c r="H650" s="1">
        <v>4400</v>
      </c>
      <c r="I650" s="1">
        <v>4310</v>
      </c>
      <c r="J650" s="2" t="str">
        <f t="shared" si="238"/>
        <v/>
      </c>
      <c r="K650" s="2">
        <f t="shared" si="239"/>
        <v>0.55886929460580914</v>
      </c>
      <c r="L650" s="50" t="str">
        <f t="shared" si="240"/>
        <v/>
      </c>
      <c r="M650" s="9" t="str">
        <f t="shared" si="241"/>
        <v/>
      </c>
      <c r="N650" s="8" t="str">
        <f t="shared" si="242"/>
        <v/>
      </c>
      <c r="O650" s="2" t="str">
        <f t="shared" si="243"/>
        <v>-</v>
      </c>
      <c r="P650" s="2" t="str">
        <f t="shared" si="244"/>
        <v>-</v>
      </c>
      <c r="Q650" s="2" t="str">
        <f t="shared" si="245"/>
        <v>-</v>
      </c>
      <c r="R650" s="2" t="str">
        <f t="shared" si="246"/>
        <v>-</v>
      </c>
      <c r="AS650" t="s">
        <v>324</v>
      </c>
      <c r="AT650" t="s">
        <v>1836</v>
      </c>
      <c r="AU650">
        <v>15</v>
      </c>
      <c r="AW650" s="31">
        <v>17</v>
      </c>
      <c r="AX650" s="33">
        <v>35</v>
      </c>
      <c r="AY650" s="36">
        <f t="shared" si="247"/>
        <v>17035</v>
      </c>
      <c r="BA650" s="7" t="s">
        <v>31</v>
      </c>
    </row>
    <row r="651" spans="1:53" hidden="1" outlineLevel="1" x14ac:dyDescent="0.2">
      <c r="A651" t="s">
        <v>1975</v>
      </c>
      <c r="B651" t="s">
        <v>1836</v>
      </c>
      <c r="C651" s="21">
        <v>104143</v>
      </c>
      <c r="D651" s="21"/>
      <c r="E651" s="21"/>
      <c r="F651" s="1">
        <v>60754</v>
      </c>
      <c r="H651" s="1">
        <v>36610</v>
      </c>
      <c r="I651" s="1">
        <v>36260</v>
      </c>
      <c r="J651" s="2" t="str">
        <f t="shared" si="238"/>
        <v/>
      </c>
      <c r="K651" s="2">
        <f t="shared" si="239"/>
        <v>0.5968331303288672</v>
      </c>
      <c r="L651" s="50" t="str">
        <f t="shared" si="240"/>
        <v/>
      </c>
      <c r="M651" s="9" t="str">
        <f t="shared" si="241"/>
        <v/>
      </c>
      <c r="N651" s="8" t="str">
        <f t="shared" si="242"/>
        <v/>
      </c>
      <c r="O651" s="2" t="str">
        <f t="shared" si="243"/>
        <v>-</v>
      </c>
      <c r="P651" s="2" t="str">
        <f t="shared" si="244"/>
        <v>-</v>
      </c>
      <c r="Q651" s="2" t="str">
        <f t="shared" si="245"/>
        <v>-</v>
      </c>
      <c r="R651" s="2" t="str">
        <f t="shared" si="246"/>
        <v>-</v>
      </c>
      <c r="AS651" t="s">
        <v>1975</v>
      </c>
      <c r="AT651" t="s">
        <v>1836</v>
      </c>
      <c r="AU651">
        <v>0</v>
      </c>
      <c r="AW651" s="31">
        <v>17</v>
      </c>
      <c r="AX651" s="33">
        <v>37</v>
      </c>
      <c r="AY651" s="36">
        <f t="shared" si="247"/>
        <v>17037</v>
      </c>
      <c r="BA651" s="7" t="s">
        <v>31</v>
      </c>
    </row>
    <row r="652" spans="1:53" hidden="1" outlineLevel="1" x14ac:dyDescent="0.2">
      <c r="A652" t="s">
        <v>2980</v>
      </c>
      <c r="B652" t="s">
        <v>1836</v>
      </c>
      <c r="C652" s="21">
        <v>15769</v>
      </c>
      <c r="D652" s="21"/>
      <c r="E652" s="21"/>
      <c r="F652" s="1">
        <v>11083</v>
      </c>
      <c r="H652" s="1">
        <v>6286</v>
      </c>
      <c r="I652" s="1">
        <v>6193</v>
      </c>
      <c r="J652" s="2" t="str">
        <f t="shared" si="238"/>
        <v/>
      </c>
      <c r="K652" s="2">
        <f t="shared" si="239"/>
        <v>0.55878372281873134</v>
      </c>
      <c r="L652" s="50" t="str">
        <f t="shared" si="240"/>
        <v/>
      </c>
      <c r="M652" s="9" t="str">
        <f t="shared" si="241"/>
        <v/>
      </c>
      <c r="N652" s="8" t="str">
        <f t="shared" si="242"/>
        <v/>
      </c>
      <c r="O652" s="2" t="str">
        <f t="shared" si="243"/>
        <v>-</v>
      </c>
      <c r="P652" s="2" t="str">
        <f t="shared" si="244"/>
        <v>-</v>
      </c>
      <c r="Q652" s="2" t="str">
        <f t="shared" si="245"/>
        <v>-</v>
      </c>
      <c r="R652" s="2" t="str">
        <f t="shared" si="246"/>
        <v>-</v>
      </c>
      <c r="AS652" t="s">
        <v>2980</v>
      </c>
      <c r="AT652" t="s">
        <v>1836</v>
      </c>
      <c r="AU652">
        <v>13</v>
      </c>
      <c r="AW652" s="31">
        <v>17</v>
      </c>
      <c r="AX652" s="33">
        <v>39</v>
      </c>
      <c r="AY652" s="36">
        <f t="shared" si="247"/>
        <v>17039</v>
      </c>
      <c r="BA652" s="7" t="s">
        <v>31</v>
      </c>
    </row>
    <row r="653" spans="1:53" hidden="1" outlineLevel="1" x14ac:dyDescent="0.2">
      <c r="A653" t="s">
        <v>2675</v>
      </c>
      <c r="B653" t="s">
        <v>1836</v>
      </c>
      <c r="C653" s="21">
        <v>19479</v>
      </c>
      <c r="D653" s="21"/>
      <c r="E653" s="21"/>
      <c r="F653" s="1">
        <v>11701</v>
      </c>
      <c r="H653" s="1">
        <v>6499</v>
      </c>
      <c r="I653" s="1">
        <v>6365</v>
      </c>
      <c r="J653" s="2" t="str">
        <f t="shared" si="238"/>
        <v/>
      </c>
      <c r="K653" s="2">
        <f t="shared" si="239"/>
        <v>0.54397060080335013</v>
      </c>
      <c r="L653" s="50" t="str">
        <f t="shared" si="240"/>
        <v/>
      </c>
      <c r="M653" s="9" t="str">
        <f t="shared" si="241"/>
        <v/>
      </c>
      <c r="N653" s="8" t="str">
        <f t="shared" si="242"/>
        <v/>
      </c>
      <c r="O653" s="2" t="str">
        <f t="shared" si="243"/>
        <v>-</v>
      </c>
      <c r="P653" s="2" t="str">
        <f t="shared" si="244"/>
        <v>-</v>
      </c>
      <c r="Q653" s="2" t="str">
        <f t="shared" si="245"/>
        <v>-</v>
      </c>
      <c r="R653" s="2" t="str">
        <f t="shared" si="246"/>
        <v>-</v>
      </c>
      <c r="AS653" t="s">
        <v>2675</v>
      </c>
      <c r="AT653" t="s">
        <v>1836</v>
      </c>
      <c r="AU653">
        <v>15</v>
      </c>
      <c r="AW653" s="31">
        <v>17</v>
      </c>
      <c r="AX653" s="33">
        <v>41</v>
      </c>
      <c r="AY653" s="36">
        <f t="shared" si="247"/>
        <v>17041</v>
      </c>
      <c r="BA653" s="7" t="s">
        <v>31</v>
      </c>
    </row>
    <row r="654" spans="1:53" hidden="1" outlineLevel="1" x14ac:dyDescent="0.2">
      <c r="A654" t="s">
        <v>2031</v>
      </c>
      <c r="B654" t="s">
        <v>1836</v>
      </c>
      <c r="C654" s="21">
        <v>928589</v>
      </c>
      <c r="D654" s="21"/>
      <c r="E654" s="21"/>
      <c r="F654" s="1">
        <v>639752</v>
      </c>
      <c r="H654" s="1">
        <v>370249</v>
      </c>
      <c r="I654" s="1">
        <v>363558</v>
      </c>
      <c r="J654" s="2" t="str">
        <f t="shared" si="238"/>
        <v/>
      </c>
      <c r="K654" s="2">
        <f t="shared" si="239"/>
        <v>0.56827958333854367</v>
      </c>
      <c r="L654" s="50" t="str">
        <f t="shared" si="240"/>
        <v/>
      </c>
      <c r="M654" s="9" t="str">
        <f t="shared" si="241"/>
        <v/>
      </c>
      <c r="N654" s="8" t="str">
        <f t="shared" si="242"/>
        <v/>
      </c>
      <c r="O654" s="2" t="str">
        <f t="shared" si="243"/>
        <v>-</v>
      </c>
      <c r="P654" s="2" t="str">
        <f t="shared" si="244"/>
        <v>-</v>
      </c>
      <c r="Q654" s="2" t="str">
        <f t="shared" si="245"/>
        <v>-</v>
      </c>
      <c r="R654" s="2" t="str">
        <f t="shared" si="246"/>
        <v>-</v>
      </c>
      <c r="AS654" t="s">
        <v>2031</v>
      </c>
      <c r="AT654" t="s">
        <v>1836</v>
      </c>
      <c r="AU654">
        <v>0</v>
      </c>
      <c r="AW654" s="31">
        <v>17</v>
      </c>
      <c r="AX654" s="33">
        <v>43</v>
      </c>
      <c r="AY654" s="36">
        <f t="shared" si="247"/>
        <v>17043</v>
      </c>
      <c r="BA654" s="7" t="s">
        <v>31</v>
      </c>
    </row>
    <row r="655" spans="1:53" hidden="1" outlineLevel="1" x14ac:dyDescent="0.2">
      <c r="A655" t="s">
        <v>466</v>
      </c>
      <c r="B655" t="s">
        <v>1836</v>
      </c>
      <c r="C655" s="21">
        <v>17360</v>
      </c>
      <c r="D655" s="21"/>
      <c r="E655" s="21"/>
      <c r="F655" s="1">
        <v>12106</v>
      </c>
      <c r="H655" s="1">
        <v>6264</v>
      </c>
      <c r="I655" s="1">
        <v>6004</v>
      </c>
      <c r="J655" s="2" t="str">
        <f t="shared" si="238"/>
        <v/>
      </c>
      <c r="K655" s="2">
        <f t="shared" si="239"/>
        <v>0.49595242028746078</v>
      </c>
      <c r="L655" s="50" t="str">
        <f t="shared" si="240"/>
        <v/>
      </c>
      <c r="M655" s="9" t="str">
        <f t="shared" si="241"/>
        <v/>
      </c>
      <c r="N655" s="8" t="str">
        <f t="shared" si="242"/>
        <v/>
      </c>
      <c r="O655" s="2" t="str">
        <f t="shared" si="243"/>
        <v>-</v>
      </c>
      <c r="P655" s="2" t="str">
        <f t="shared" si="244"/>
        <v>-</v>
      </c>
      <c r="Q655" s="2" t="str">
        <f t="shared" si="245"/>
        <v>-</v>
      </c>
      <c r="R655" s="2" t="str">
        <f t="shared" si="246"/>
        <v>-</v>
      </c>
      <c r="AS655" t="s">
        <v>466</v>
      </c>
      <c r="AT655" t="s">
        <v>1836</v>
      </c>
      <c r="AU655">
        <v>15</v>
      </c>
      <c r="AW655" s="31">
        <v>17</v>
      </c>
      <c r="AX655" s="33">
        <v>45</v>
      </c>
      <c r="AY655" s="36">
        <f t="shared" si="247"/>
        <v>17045</v>
      </c>
      <c r="BA655" s="7" t="s">
        <v>31</v>
      </c>
    </row>
    <row r="656" spans="1:53" hidden="1" outlineLevel="1" x14ac:dyDescent="0.2">
      <c r="A656" t="s">
        <v>616</v>
      </c>
      <c r="B656" t="s">
        <v>1836</v>
      </c>
      <c r="C656" s="21">
        <v>6392</v>
      </c>
      <c r="D656" s="21"/>
      <c r="E656" s="21"/>
      <c r="F656" s="1">
        <v>4406</v>
      </c>
      <c r="H656" s="1">
        <v>2468</v>
      </c>
      <c r="I656" s="1">
        <v>2418</v>
      </c>
      <c r="J656" s="2" t="str">
        <f t="shared" si="238"/>
        <v/>
      </c>
      <c r="K656" s="2">
        <f t="shared" si="239"/>
        <v>0.548797094870631</v>
      </c>
      <c r="L656" s="50" t="str">
        <f t="shared" si="240"/>
        <v/>
      </c>
      <c r="M656" s="9" t="str">
        <f t="shared" si="241"/>
        <v/>
      </c>
      <c r="N656" s="8" t="str">
        <f t="shared" si="242"/>
        <v/>
      </c>
      <c r="O656" s="2" t="str">
        <f t="shared" si="243"/>
        <v>-</v>
      </c>
      <c r="P656" s="2" t="str">
        <f t="shared" si="244"/>
        <v>-</v>
      </c>
      <c r="Q656" s="2" t="str">
        <f t="shared" si="245"/>
        <v>-</v>
      </c>
      <c r="R656" s="2" t="str">
        <f t="shared" si="246"/>
        <v>-</v>
      </c>
      <c r="AS656" t="s">
        <v>616</v>
      </c>
      <c r="AT656" t="s">
        <v>1836</v>
      </c>
      <c r="AU656">
        <v>15</v>
      </c>
      <c r="AW656" s="31">
        <v>17</v>
      </c>
      <c r="AX656" s="33">
        <v>47</v>
      </c>
      <c r="AY656" s="36">
        <f t="shared" si="247"/>
        <v>17047</v>
      </c>
      <c r="BA656" s="7" t="s">
        <v>31</v>
      </c>
    </row>
    <row r="657" spans="1:53" hidden="1" outlineLevel="1" x14ac:dyDescent="0.2">
      <c r="A657" t="s">
        <v>716</v>
      </c>
      <c r="B657" t="s">
        <v>1836</v>
      </c>
      <c r="C657" s="21">
        <v>34208</v>
      </c>
      <c r="D657" s="21"/>
      <c r="E657" s="21"/>
      <c r="F657" s="1">
        <v>23873</v>
      </c>
      <c r="H657" s="1">
        <v>14621</v>
      </c>
      <c r="I657" s="1">
        <v>14305</v>
      </c>
      <c r="J657" s="2" t="str">
        <f t="shared" si="238"/>
        <v/>
      </c>
      <c r="K657" s="2">
        <f t="shared" si="239"/>
        <v>0.59921249947639588</v>
      </c>
      <c r="L657" s="50" t="str">
        <f t="shared" si="240"/>
        <v/>
      </c>
      <c r="M657" s="9" t="str">
        <f t="shared" si="241"/>
        <v/>
      </c>
      <c r="N657" s="8" t="str">
        <f t="shared" si="242"/>
        <v/>
      </c>
      <c r="O657" s="2" t="str">
        <f t="shared" si="243"/>
        <v>-</v>
      </c>
      <c r="P657" s="2" t="str">
        <f t="shared" si="244"/>
        <v>-</v>
      </c>
      <c r="Q657" s="2" t="str">
        <f t="shared" si="245"/>
        <v>-</v>
      </c>
      <c r="R657" s="2" t="str">
        <f t="shared" si="246"/>
        <v>-</v>
      </c>
      <c r="AS657" t="s">
        <v>716</v>
      </c>
      <c r="AT657" t="s">
        <v>1836</v>
      </c>
      <c r="AU657">
        <v>15</v>
      </c>
      <c r="AW657" s="31">
        <v>17</v>
      </c>
      <c r="AX657" s="33">
        <v>49</v>
      </c>
      <c r="AY657" s="36">
        <f t="shared" si="247"/>
        <v>17049</v>
      </c>
      <c r="BA657" s="7" t="s">
        <v>31</v>
      </c>
    </row>
    <row r="658" spans="1:53" hidden="1" outlineLevel="1" x14ac:dyDescent="0.2">
      <c r="A658" t="s">
        <v>2163</v>
      </c>
      <c r="B658" t="s">
        <v>1836</v>
      </c>
      <c r="C658" s="21">
        <v>21416</v>
      </c>
      <c r="D658" s="21"/>
      <c r="E658" s="21"/>
      <c r="F658" s="1">
        <v>13474</v>
      </c>
      <c r="H658" s="1">
        <v>8011</v>
      </c>
      <c r="I658" s="1">
        <v>7847</v>
      </c>
      <c r="J658" s="2" t="str">
        <f t="shared" si="238"/>
        <v/>
      </c>
      <c r="K658" s="2">
        <f t="shared" si="239"/>
        <v>0.58238088169808522</v>
      </c>
      <c r="L658" s="50" t="str">
        <f t="shared" si="240"/>
        <v/>
      </c>
      <c r="M658" s="9" t="str">
        <f t="shared" si="241"/>
        <v/>
      </c>
      <c r="N658" s="8" t="str">
        <f t="shared" si="242"/>
        <v/>
      </c>
      <c r="O658" s="2" t="str">
        <f t="shared" si="243"/>
        <v>-</v>
      </c>
      <c r="P658" s="2" t="str">
        <f t="shared" si="244"/>
        <v>-</v>
      </c>
      <c r="Q658" s="2" t="str">
        <f t="shared" si="245"/>
        <v>-</v>
      </c>
      <c r="R658" s="2" t="str">
        <f t="shared" si="246"/>
        <v>-</v>
      </c>
      <c r="AS658" t="s">
        <v>2163</v>
      </c>
      <c r="AT658" t="s">
        <v>1836</v>
      </c>
      <c r="AU658">
        <v>15</v>
      </c>
      <c r="AW658" s="31">
        <v>17</v>
      </c>
      <c r="AX658" s="33">
        <v>51</v>
      </c>
      <c r="AY658" s="36">
        <f t="shared" si="247"/>
        <v>17051</v>
      </c>
      <c r="BA658" s="7" t="s">
        <v>31</v>
      </c>
    </row>
    <row r="659" spans="1:53" hidden="1" outlineLevel="1" x14ac:dyDescent="0.2">
      <c r="A659" t="s">
        <v>1510</v>
      </c>
      <c r="B659" t="s">
        <v>1836</v>
      </c>
      <c r="C659" s="21">
        <v>13264</v>
      </c>
      <c r="D659" s="21"/>
      <c r="E659" s="21"/>
      <c r="F659" s="1">
        <v>8803</v>
      </c>
      <c r="H659" s="1">
        <v>5061</v>
      </c>
      <c r="I659" s="1">
        <v>4967</v>
      </c>
      <c r="J659" s="2" t="str">
        <f t="shared" si="238"/>
        <v/>
      </c>
      <c r="K659" s="2">
        <f t="shared" si="239"/>
        <v>0.56423946381915258</v>
      </c>
      <c r="L659" s="50" t="str">
        <f t="shared" si="240"/>
        <v/>
      </c>
      <c r="M659" s="9" t="str">
        <f t="shared" si="241"/>
        <v/>
      </c>
      <c r="N659" s="8" t="str">
        <f t="shared" si="242"/>
        <v/>
      </c>
      <c r="O659" s="2" t="str">
        <f t="shared" si="243"/>
        <v>-</v>
      </c>
      <c r="P659" s="2" t="str">
        <f t="shared" si="244"/>
        <v>-</v>
      </c>
      <c r="Q659" s="2" t="str">
        <f t="shared" si="245"/>
        <v>-</v>
      </c>
      <c r="R659" s="2" t="str">
        <f t="shared" si="246"/>
        <v>-</v>
      </c>
      <c r="AS659" t="s">
        <v>1510</v>
      </c>
      <c r="AT659" t="s">
        <v>1836</v>
      </c>
      <c r="AU659">
        <v>0</v>
      </c>
      <c r="AW659" s="31">
        <v>17</v>
      </c>
      <c r="AX659" s="33">
        <v>53</v>
      </c>
      <c r="AY659" s="36">
        <f t="shared" si="247"/>
        <v>17053</v>
      </c>
      <c r="BA659" s="7" t="s">
        <v>31</v>
      </c>
    </row>
    <row r="660" spans="1:53" hidden="1" outlineLevel="1" x14ac:dyDescent="0.2">
      <c r="A660" t="s">
        <v>2023</v>
      </c>
      <c r="B660" t="s">
        <v>1836</v>
      </c>
      <c r="C660" s="21">
        <v>38701</v>
      </c>
      <c r="D660" s="21"/>
      <c r="E660" s="21"/>
      <c r="F660" s="1">
        <v>28743</v>
      </c>
      <c r="H660" s="1">
        <v>15632</v>
      </c>
      <c r="I660" s="1">
        <v>15455</v>
      </c>
      <c r="J660" s="2" t="str">
        <f t="shared" si="238"/>
        <v/>
      </c>
      <c r="K660" s="2">
        <f t="shared" si="239"/>
        <v>0.53769613471106004</v>
      </c>
      <c r="L660" s="50" t="str">
        <f t="shared" si="240"/>
        <v/>
      </c>
      <c r="M660" s="9" t="str">
        <f t="shared" si="241"/>
        <v/>
      </c>
      <c r="N660" s="8" t="str">
        <f t="shared" si="242"/>
        <v/>
      </c>
      <c r="O660" s="2" t="str">
        <f t="shared" si="243"/>
        <v>-</v>
      </c>
      <c r="P660" s="2" t="str">
        <f t="shared" si="244"/>
        <v>-</v>
      </c>
      <c r="Q660" s="2" t="str">
        <f t="shared" si="245"/>
        <v>-</v>
      </c>
      <c r="R660" s="2" t="str">
        <f t="shared" si="246"/>
        <v>-</v>
      </c>
      <c r="AS660" t="s">
        <v>2023</v>
      </c>
      <c r="AT660" t="s">
        <v>1836</v>
      </c>
      <c r="AU660">
        <v>12</v>
      </c>
      <c r="AW660" s="31">
        <v>17</v>
      </c>
      <c r="AX660" s="33">
        <v>55</v>
      </c>
      <c r="AY660" s="36">
        <f t="shared" si="247"/>
        <v>17055</v>
      </c>
      <c r="BA660" s="7" t="s">
        <v>31</v>
      </c>
    </row>
    <row r="661" spans="1:53" hidden="1" outlineLevel="1" x14ac:dyDescent="0.2">
      <c r="A661" t="s">
        <v>371</v>
      </c>
      <c r="B661" t="s">
        <v>1836</v>
      </c>
      <c r="C661" s="21">
        <v>34844</v>
      </c>
      <c r="D661" s="21"/>
      <c r="E661" s="21"/>
      <c r="F661" s="1">
        <v>25576</v>
      </c>
      <c r="H661" s="1">
        <v>12727</v>
      </c>
      <c r="I661" s="1">
        <v>12589</v>
      </c>
      <c r="J661" s="2" t="str">
        <f t="shared" si="238"/>
        <v/>
      </c>
      <c r="K661" s="2">
        <f t="shared" si="239"/>
        <v>0.49221926806380983</v>
      </c>
      <c r="L661" s="50" t="str">
        <f t="shared" si="240"/>
        <v/>
      </c>
      <c r="M661" s="9" t="str">
        <f t="shared" si="241"/>
        <v/>
      </c>
      <c r="N661" s="8" t="str">
        <f t="shared" si="242"/>
        <v/>
      </c>
      <c r="O661" s="2" t="str">
        <f t="shared" si="243"/>
        <v>-</v>
      </c>
      <c r="P661" s="2" t="str">
        <f t="shared" si="244"/>
        <v>-</v>
      </c>
      <c r="Q661" s="2" t="str">
        <f t="shared" si="245"/>
        <v>-</v>
      </c>
      <c r="R661" s="2" t="str">
        <f t="shared" si="246"/>
        <v>-</v>
      </c>
      <c r="AS661" t="s">
        <v>371</v>
      </c>
      <c r="AT661" t="s">
        <v>1836</v>
      </c>
      <c r="AU661">
        <v>17</v>
      </c>
      <c r="AW661" s="31">
        <v>17</v>
      </c>
      <c r="AX661" s="33">
        <v>57</v>
      </c>
      <c r="AY661" s="36">
        <f t="shared" si="247"/>
        <v>17057</v>
      </c>
      <c r="BA661" s="7" t="s">
        <v>31</v>
      </c>
    </row>
    <row r="662" spans="1:53" hidden="1" outlineLevel="1" x14ac:dyDescent="0.2">
      <c r="A662" t="s">
        <v>2597</v>
      </c>
      <c r="B662" t="s">
        <v>1836</v>
      </c>
      <c r="C662" s="21">
        <v>5058</v>
      </c>
      <c r="D662" s="21"/>
      <c r="E662" s="21"/>
      <c r="F662" s="1">
        <v>3720</v>
      </c>
      <c r="H662" s="1">
        <v>2205</v>
      </c>
      <c r="I662" s="1">
        <v>2074</v>
      </c>
      <c r="J662" s="2" t="str">
        <f t="shared" si="238"/>
        <v/>
      </c>
      <c r="K662" s="2">
        <f t="shared" si="239"/>
        <v>0.55752688172043008</v>
      </c>
      <c r="L662" s="50" t="str">
        <f t="shared" si="240"/>
        <v/>
      </c>
      <c r="M662" s="9" t="str">
        <f t="shared" si="241"/>
        <v/>
      </c>
      <c r="N662" s="8" t="str">
        <f t="shared" si="242"/>
        <v/>
      </c>
      <c r="O662" s="2" t="str">
        <f t="shared" si="243"/>
        <v>-</v>
      </c>
      <c r="P662" s="2" t="str">
        <f t="shared" si="244"/>
        <v>-</v>
      </c>
      <c r="Q662" s="2" t="str">
        <f t="shared" si="245"/>
        <v>-</v>
      </c>
      <c r="R662" s="2" t="str">
        <f t="shared" si="246"/>
        <v>-</v>
      </c>
      <c r="AS662" t="s">
        <v>2597</v>
      </c>
      <c r="AT662" t="s">
        <v>1836</v>
      </c>
      <c r="AU662">
        <v>15</v>
      </c>
      <c r="AW662" s="31">
        <v>17</v>
      </c>
      <c r="AX662" s="33">
        <v>59</v>
      </c>
      <c r="AY662" s="36">
        <f t="shared" si="247"/>
        <v>17059</v>
      </c>
      <c r="BA662" s="7" t="s">
        <v>31</v>
      </c>
    </row>
    <row r="663" spans="1:53" hidden="1" outlineLevel="1" x14ac:dyDescent="0.2">
      <c r="A663" t="s">
        <v>174</v>
      </c>
      <c r="B663" t="s">
        <v>1836</v>
      </c>
      <c r="C663" s="21">
        <v>13044</v>
      </c>
      <c r="D663" s="21"/>
      <c r="E663" s="21"/>
      <c r="F663" s="1">
        <v>8946</v>
      </c>
      <c r="H663" s="1">
        <v>4441</v>
      </c>
      <c r="I663" s="1">
        <v>4320</v>
      </c>
      <c r="J663" s="2" t="str">
        <f t="shared" si="238"/>
        <v/>
      </c>
      <c r="K663" s="2">
        <f t="shared" si="239"/>
        <v>0.48289738430583501</v>
      </c>
      <c r="L663" s="50" t="str">
        <f t="shared" si="240"/>
        <v/>
      </c>
      <c r="M663" s="9" t="str">
        <f t="shared" si="241"/>
        <v/>
      </c>
      <c r="N663" s="8" t="str">
        <f t="shared" si="242"/>
        <v/>
      </c>
      <c r="O663" s="2" t="str">
        <f t="shared" si="243"/>
        <v>-</v>
      </c>
      <c r="P663" s="2" t="str">
        <f t="shared" si="244"/>
        <v>-</v>
      </c>
      <c r="Q663" s="2" t="str">
        <f t="shared" si="245"/>
        <v>-</v>
      </c>
      <c r="R663" s="2" t="str">
        <f t="shared" si="246"/>
        <v>-</v>
      </c>
      <c r="AS663" t="s">
        <v>174</v>
      </c>
      <c r="AT663" t="s">
        <v>1836</v>
      </c>
      <c r="AU663">
        <v>13</v>
      </c>
      <c r="AW663" s="31">
        <v>17</v>
      </c>
      <c r="AX663" s="33">
        <v>61</v>
      </c>
      <c r="AY663" s="36">
        <f t="shared" si="247"/>
        <v>17061</v>
      </c>
      <c r="BA663" s="7" t="s">
        <v>31</v>
      </c>
    </row>
    <row r="664" spans="1:53" hidden="1" outlineLevel="1" x14ac:dyDescent="0.2">
      <c r="A664" t="s">
        <v>2888</v>
      </c>
      <c r="B664" t="s">
        <v>1836</v>
      </c>
      <c r="C664" s="21">
        <v>50972</v>
      </c>
      <c r="D664" s="21"/>
      <c r="E664" s="21"/>
      <c r="F664" s="1">
        <v>33041</v>
      </c>
      <c r="H664" s="1">
        <v>19646</v>
      </c>
      <c r="I664" s="1">
        <v>19310</v>
      </c>
      <c r="J664" s="2" t="str">
        <f t="shared" si="238"/>
        <v/>
      </c>
      <c r="K664" s="2">
        <f t="shared" si="239"/>
        <v>0.58442541085318245</v>
      </c>
      <c r="L664" s="50" t="str">
        <f t="shared" si="240"/>
        <v/>
      </c>
      <c r="M664" s="9" t="str">
        <f t="shared" si="241"/>
        <v/>
      </c>
      <c r="N664" s="8" t="str">
        <f t="shared" si="242"/>
        <v/>
      </c>
      <c r="O664" s="2" t="str">
        <f t="shared" si="243"/>
        <v>-</v>
      </c>
      <c r="P664" s="2" t="str">
        <f t="shared" si="244"/>
        <v>-</v>
      </c>
      <c r="Q664" s="2" t="str">
        <f t="shared" si="245"/>
        <v>-</v>
      </c>
      <c r="R664" s="2" t="str">
        <f t="shared" si="246"/>
        <v>-</v>
      </c>
      <c r="AS664" t="s">
        <v>2888</v>
      </c>
      <c r="AT664" t="s">
        <v>1836</v>
      </c>
      <c r="AU664">
        <v>16</v>
      </c>
      <c r="AW664" s="31">
        <v>17</v>
      </c>
      <c r="AX664" s="33">
        <v>63</v>
      </c>
      <c r="AY664" s="36">
        <f t="shared" si="247"/>
        <v>17063</v>
      </c>
      <c r="BA664" s="7" t="s">
        <v>31</v>
      </c>
    </row>
    <row r="665" spans="1:53" hidden="1" outlineLevel="1" x14ac:dyDescent="0.2">
      <c r="A665" t="s">
        <v>1546</v>
      </c>
      <c r="B665" t="s">
        <v>1836</v>
      </c>
      <c r="C665" s="21">
        <v>8163</v>
      </c>
      <c r="D665" s="21"/>
      <c r="E665" s="21"/>
      <c r="F665" s="1">
        <v>5666</v>
      </c>
      <c r="H665" s="1">
        <v>3677</v>
      </c>
      <c r="I665" s="1">
        <v>3441</v>
      </c>
      <c r="J665" s="2" t="str">
        <f t="shared" ref="J665:J696" si="248">IF(D665&gt;0,I665/D665,"")</f>
        <v/>
      </c>
      <c r="K665" s="2">
        <f t="shared" ref="K665:K696" si="249">IF(F665&gt;0,I665/F665,"")</f>
        <v>0.60730674196964352</v>
      </c>
      <c r="L665" s="50" t="str">
        <f t="shared" ref="L665:L696" si="250">IF(S665&gt;0,RANK(S665,$S665:$AP665),"")</f>
        <v/>
      </c>
      <c r="M665" s="9" t="str">
        <f t="shared" ref="M665:M696" si="251">IF(T665&gt;0,RANK(T665,$S665:$AP665),"")</f>
        <v/>
      </c>
      <c r="N665" s="8" t="str">
        <f t="shared" ref="N665:N696" si="252">IF(U665&gt;0,RANK(U665,$S665:$AP665),"")</f>
        <v/>
      </c>
      <c r="O665" s="2" t="str">
        <f t="shared" ref="O665:O696" si="253">IF(SUM($S665:$AO665)=0,"-",S665/SUM($S665:$AO665))</f>
        <v>-</v>
      </c>
      <c r="P665" s="2" t="str">
        <f t="shared" ref="P665:P696" si="254">IF(SUM($S665:$AO665)=0,"-",T665/SUM($S665:$AO665))</f>
        <v>-</v>
      </c>
      <c r="Q665" s="2" t="str">
        <f t="shared" ref="Q665:Q696" si="255">IF(SUM($S665:$AO665)=0,"-",U665/SUM($S665:$AO665))</f>
        <v>-</v>
      </c>
      <c r="R665" s="2" t="str">
        <f t="shared" ref="R665:R696" si="256">IF(SUM($S665:$AO665)=0,"-",(1-O665-P665-Q665))</f>
        <v>-</v>
      </c>
      <c r="AS665" t="s">
        <v>1546</v>
      </c>
      <c r="AT665" t="s">
        <v>1836</v>
      </c>
      <c r="AU665">
        <v>15</v>
      </c>
      <c r="AW665" s="31">
        <v>17</v>
      </c>
      <c r="AX665" s="33">
        <v>65</v>
      </c>
      <c r="AY665" s="36">
        <f t="shared" ref="AY665:AY696" si="257">1000*AW665+AX665</f>
        <v>17065</v>
      </c>
      <c r="BA665" s="7" t="s">
        <v>31</v>
      </c>
    </row>
    <row r="666" spans="1:53" hidden="1" outlineLevel="1" x14ac:dyDescent="0.2">
      <c r="A666" t="s">
        <v>2741</v>
      </c>
      <c r="B666" t="s">
        <v>1836</v>
      </c>
      <c r="C666" s="21">
        <v>17844</v>
      </c>
      <c r="D666" s="21"/>
      <c r="E666" s="21"/>
      <c r="F666" s="1">
        <v>12431</v>
      </c>
      <c r="H666" s="1">
        <v>7143</v>
      </c>
      <c r="I666" s="1">
        <v>6990</v>
      </c>
      <c r="J666" s="2" t="str">
        <f t="shared" si="248"/>
        <v/>
      </c>
      <c r="K666" s="2">
        <f t="shared" si="249"/>
        <v>0.56230391762529164</v>
      </c>
      <c r="L666" s="50" t="str">
        <f t="shared" si="250"/>
        <v/>
      </c>
      <c r="M666" s="9" t="str">
        <f t="shared" si="251"/>
        <v/>
      </c>
      <c r="N666" s="8" t="str">
        <f t="shared" si="252"/>
        <v/>
      </c>
      <c r="O666" s="2" t="str">
        <f t="shared" si="253"/>
        <v>-</v>
      </c>
      <c r="P666" s="2" t="str">
        <f t="shared" si="254"/>
        <v>-</v>
      </c>
      <c r="Q666" s="2" t="str">
        <f t="shared" si="255"/>
        <v>-</v>
      </c>
      <c r="R666" s="2" t="str">
        <f t="shared" si="256"/>
        <v>-</v>
      </c>
      <c r="AS666" t="s">
        <v>2741</v>
      </c>
      <c r="AT666" t="s">
        <v>1836</v>
      </c>
      <c r="AU666">
        <v>18</v>
      </c>
      <c r="AW666" s="31">
        <v>17</v>
      </c>
      <c r="AX666" s="33">
        <v>67</v>
      </c>
      <c r="AY666" s="36">
        <f t="shared" si="257"/>
        <v>17067</v>
      </c>
      <c r="BA666" s="7" t="s">
        <v>31</v>
      </c>
    </row>
    <row r="667" spans="1:53" hidden="1" outlineLevel="1" x14ac:dyDescent="0.2">
      <c r="A667" t="s">
        <v>1253</v>
      </c>
      <c r="B667" t="s">
        <v>1836</v>
      </c>
      <c r="C667" s="21">
        <v>3910</v>
      </c>
      <c r="D667" s="21"/>
      <c r="E667" s="21"/>
      <c r="F667" s="1">
        <v>2980</v>
      </c>
      <c r="H667" s="1">
        <v>1774</v>
      </c>
      <c r="I667" s="1">
        <v>1682</v>
      </c>
      <c r="J667" s="2" t="str">
        <f t="shared" si="248"/>
        <v/>
      </c>
      <c r="K667" s="2">
        <f t="shared" si="249"/>
        <v>0.56442953020134223</v>
      </c>
      <c r="L667" s="50" t="str">
        <f t="shared" si="250"/>
        <v/>
      </c>
      <c r="M667" s="9" t="str">
        <f t="shared" si="251"/>
        <v/>
      </c>
      <c r="N667" s="8" t="str">
        <f t="shared" si="252"/>
        <v/>
      </c>
      <c r="O667" s="2" t="str">
        <f t="shared" si="253"/>
        <v>-</v>
      </c>
      <c r="P667" s="2" t="str">
        <f t="shared" si="254"/>
        <v>-</v>
      </c>
      <c r="Q667" s="2" t="str">
        <f t="shared" si="255"/>
        <v>-</v>
      </c>
      <c r="R667" s="2" t="str">
        <f t="shared" si="256"/>
        <v>-</v>
      </c>
      <c r="AS667" t="s">
        <v>1253</v>
      </c>
      <c r="AT667" t="s">
        <v>1836</v>
      </c>
      <c r="AU667">
        <v>15</v>
      </c>
      <c r="AW667" s="31">
        <v>17</v>
      </c>
      <c r="AX667" s="33">
        <v>69</v>
      </c>
      <c r="AY667" s="36">
        <f t="shared" si="257"/>
        <v>17069</v>
      </c>
      <c r="BA667" s="7" t="s">
        <v>31</v>
      </c>
    </row>
    <row r="668" spans="1:53" hidden="1" outlineLevel="1" x14ac:dyDescent="0.2">
      <c r="A668" t="s">
        <v>2653</v>
      </c>
      <c r="B668" t="s">
        <v>1836</v>
      </c>
      <c r="C668" s="21">
        <v>6709</v>
      </c>
      <c r="D668" s="21"/>
      <c r="E668" s="21"/>
      <c r="F668" s="1">
        <v>4836</v>
      </c>
      <c r="H668" s="1">
        <v>2736</v>
      </c>
      <c r="I668" s="1">
        <v>2664</v>
      </c>
      <c r="J668" s="2" t="str">
        <f t="shared" si="248"/>
        <v/>
      </c>
      <c r="K668" s="2">
        <f t="shared" si="249"/>
        <v>0.5508684863523573</v>
      </c>
      <c r="L668" s="50" t="str">
        <f t="shared" si="250"/>
        <v/>
      </c>
      <c r="M668" s="9" t="str">
        <f t="shared" si="251"/>
        <v/>
      </c>
      <c r="N668" s="8" t="str">
        <f t="shared" si="252"/>
        <v/>
      </c>
      <c r="O668" s="2" t="str">
        <f t="shared" si="253"/>
        <v>-</v>
      </c>
      <c r="P668" s="2" t="str">
        <f t="shared" si="254"/>
        <v>-</v>
      </c>
      <c r="Q668" s="2" t="str">
        <f t="shared" si="255"/>
        <v>-</v>
      </c>
      <c r="R668" s="2" t="str">
        <f t="shared" si="256"/>
        <v>-</v>
      </c>
      <c r="AS668" t="s">
        <v>2653</v>
      </c>
      <c r="AT668" t="s">
        <v>1836</v>
      </c>
      <c r="AU668">
        <v>17</v>
      </c>
      <c r="AW668" s="31">
        <v>17</v>
      </c>
      <c r="AX668" s="33">
        <v>71</v>
      </c>
      <c r="AY668" s="36">
        <f t="shared" si="257"/>
        <v>17071</v>
      </c>
      <c r="BA668" s="7" t="s">
        <v>31</v>
      </c>
    </row>
    <row r="669" spans="1:53" hidden="1" outlineLevel="1" x14ac:dyDescent="0.2">
      <c r="A669" t="s">
        <v>1314</v>
      </c>
      <c r="B669" t="s">
        <v>1836</v>
      </c>
      <c r="C669" s="21">
        <v>49090</v>
      </c>
      <c r="D669" s="21"/>
      <c r="E669" s="21"/>
      <c r="F669" s="1">
        <v>34493</v>
      </c>
      <c r="H669" s="1">
        <v>19694</v>
      </c>
      <c r="I669" s="1">
        <v>19442</v>
      </c>
      <c r="J669" s="2" t="str">
        <f t="shared" si="248"/>
        <v/>
      </c>
      <c r="K669" s="2">
        <f t="shared" si="249"/>
        <v>0.56365059577305543</v>
      </c>
      <c r="L669" s="50" t="str">
        <f t="shared" si="250"/>
        <v/>
      </c>
      <c r="M669" s="9" t="str">
        <f t="shared" si="251"/>
        <v/>
      </c>
      <c r="N669" s="8" t="str">
        <f t="shared" si="252"/>
        <v/>
      </c>
      <c r="O669" s="2" t="str">
        <f t="shared" si="253"/>
        <v>-</v>
      </c>
      <c r="P669" s="2" t="str">
        <f t="shared" si="254"/>
        <v>-</v>
      </c>
      <c r="Q669" s="2" t="str">
        <f t="shared" si="255"/>
        <v>-</v>
      </c>
      <c r="R669" s="2" t="str">
        <f t="shared" si="256"/>
        <v>-</v>
      </c>
      <c r="AS669" t="s">
        <v>1314</v>
      </c>
      <c r="AT669" t="s">
        <v>1836</v>
      </c>
      <c r="AU669">
        <v>17</v>
      </c>
      <c r="AW669" s="31">
        <v>17</v>
      </c>
      <c r="AX669" s="33">
        <v>73</v>
      </c>
      <c r="AY669" s="36">
        <f t="shared" si="257"/>
        <v>17073</v>
      </c>
      <c r="BA669" s="7" t="s">
        <v>31</v>
      </c>
    </row>
    <row r="670" spans="1:53" hidden="1" outlineLevel="1" x14ac:dyDescent="0.2">
      <c r="A670" t="s">
        <v>755</v>
      </c>
      <c r="B670" t="s">
        <v>1836</v>
      </c>
      <c r="C670" s="21">
        <v>27604</v>
      </c>
      <c r="D670" s="21"/>
      <c r="E670" s="21"/>
      <c r="F670" s="1">
        <v>17968</v>
      </c>
      <c r="H670" s="1">
        <v>10388</v>
      </c>
      <c r="I670" s="1">
        <v>10276</v>
      </c>
      <c r="J670" s="2" t="str">
        <f t="shared" si="248"/>
        <v/>
      </c>
      <c r="K670" s="2">
        <f t="shared" si="249"/>
        <v>0.57190560997328588</v>
      </c>
      <c r="L670" s="50" t="str">
        <f t="shared" si="250"/>
        <v/>
      </c>
      <c r="M670" s="9" t="str">
        <f t="shared" si="251"/>
        <v/>
      </c>
      <c r="N670" s="8" t="str">
        <f t="shared" si="252"/>
        <v/>
      </c>
      <c r="O670" s="2" t="str">
        <f t="shared" si="253"/>
        <v>-</v>
      </c>
      <c r="P670" s="2" t="str">
        <f t="shared" si="254"/>
        <v>-</v>
      </c>
      <c r="Q670" s="2" t="str">
        <f t="shared" si="255"/>
        <v>-</v>
      </c>
      <c r="R670" s="2" t="str">
        <f t="shared" si="256"/>
        <v>-</v>
      </c>
      <c r="AS670" t="s">
        <v>755</v>
      </c>
      <c r="AT670" t="s">
        <v>1836</v>
      </c>
      <c r="AU670">
        <v>16</v>
      </c>
      <c r="AW670" s="31">
        <v>17</v>
      </c>
      <c r="AX670" s="33">
        <v>75</v>
      </c>
      <c r="AY670" s="36">
        <f t="shared" si="257"/>
        <v>17075</v>
      </c>
      <c r="BA670" s="7" t="s">
        <v>31</v>
      </c>
    </row>
    <row r="671" spans="1:53" hidden="1" outlineLevel="1" x14ac:dyDescent="0.2">
      <c r="A671" t="s">
        <v>526</v>
      </c>
      <c r="B671" t="s">
        <v>1836</v>
      </c>
      <c r="C671" s="21">
        <v>57419</v>
      </c>
      <c r="D671" s="21"/>
      <c r="E671" s="21"/>
      <c r="F671" s="1">
        <v>39503</v>
      </c>
      <c r="H671" s="1">
        <v>20693</v>
      </c>
      <c r="I671" s="1">
        <v>20578</v>
      </c>
      <c r="J671" s="2" t="str">
        <f t="shared" si="248"/>
        <v/>
      </c>
      <c r="K671" s="2">
        <f t="shared" si="249"/>
        <v>0.52092246158519606</v>
      </c>
      <c r="L671" s="50" t="str">
        <f t="shared" si="250"/>
        <v/>
      </c>
      <c r="M671" s="9" t="str">
        <f t="shared" si="251"/>
        <v/>
      </c>
      <c r="N671" s="8" t="str">
        <f t="shared" si="252"/>
        <v/>
      </c>
      <c r="O671" s="2" t="str">
        <f t="shared" si="253"/>
        <v>-</v>
      </c>
      <c r="P671" s="2" t="str">
        <f t="shared" si="254"/>
        <v>-</v>
      </c>
      <c r="Q671" s="2" t="str">
        <f t="shared" si="255"/>
        <v>-</v>
      </c>
      <c r="R671" s="2" t="str">
        <f t="shared" si="256"/>
        <v>-</v>
      </c>
      <c r="AS671" t="s">
        <v>526</v>
      </c>
      <c r="AT671" t="s">
        <v>1836</v>
      </c>
      <c r="AU671">
        <v>12</v>
      </c>
      <c r="AW671" s="31">
        <v>17</v>
      </c>
      <c r="AX671" s="33">
        <v>77</v>
      </c>
      <c r="AY671" s="36">
        <f t="shared" si="257"/>
        <v>17077</v>
      </c>
      <c r="BA671" s="7" t="s">
        <v>31</v>
      </c>
    </row>
    <row r="672" spans="1:53" hidden="1" outlineLevel="1" x14ac:dyDescent="0.2">
      <c r="A672" t="s">
        <v>1186</v>
      </c>
      <c r="B672" t="s">
        <v>1836</v>
      </c>
      <c r="C672" s="21">
        <v>9611</v>
      </c>
      <c r="D672" s="21"/>
      <c r="E672" s="21"/>
      <c r="F672" s="1">
        <v>6882</v>
      </c>
      <c r="H672" s="1">
        <v>4577</v>
      </c>
      <c r="I672" s="1">
        <v>4410</v>
      </c>
      <c r="J672" s="2" t="str">
        <f t="shared" si="248"/>
        <v/>
      </c>
      <c r="K672" s="2">
        <f t="shared" si="249"/>
        <v>0.64080209241499564</v>
      </c>
      <c r="L672" s="50" t="str">
        <f t="shared" si="250"/>
        <v/>
      </c>
      <c r="M672" s="9" t="str">
        <f t="shared" si="251"/>
        <v/>
      </c>
      <c r="N672" s="8" t="str">
        <f t="shared" si="252"/>
        <v/>
      </c>
      <c r="O672" s="2" t="str">
        <f t="shared" si="253"/>
        <v>-</v>
      </c>
      <c r="P672" s="2" t="str">
        <f t="shared" si="254"/>
        <v>-</v>
      </c>
      <c r="Q672" s="2" t="str">
        <f t="shared" si="255"/>
        <v>-</v>
      </c>
      <c r="R672" s="2" t="str">
        <f t="shared" si="256"/>
        <v>-</v>
      </c>
      <c r="AS672" t="s">
        <v>1186</v>
      </c>
      <c r="AT672" t="s">
        <v>1836</v>
      </c>
      <c r="AU672">
        <v>15</v>
      </c>
      <c r="AW672" s="31">
        <v>17</v>
      </c>
      <c r="AX672" s="33">
        <v>79</v>
      </c>
      <c r="AY672" s="36">
        <f t="shared" si="257"/>
        <v>17079</v>
      </c>
      <c r="BA672" s="7" t="s">
        <v>31</v>
      </c>
    </row>
    <row r="673" spans="1:53" hidden="1" outlineLevel="1" x14ac:dyDescent="0.2">
      <c r="A673" t="s">
        <v>958</v>
      </c>
      <c r="B673" t="s">
        <v>1836</v>
      </c>
      <c r="C673" s="21">
        <v>37820</v>
      </c>
      <c r="D673" s="21"/>
      <c r="E673" s="21"/>
      <c r="F673" s="1">
        <v>24002</v>
      </c>
      <c r="H673" s="1">
        <v>14264</v>
      </c>
      <c r="I673" s="1">
        <v>14002</v>
      </c>
      <c r="J673" s="2" t="str">
        <f t="shared" si="248"/>
        <v/>
      </c>
      <c r="K673" s="2">
        <f t="shared" si="249"/>
        <v>0.58336805266227809</v>
      </c>
      <c r="L673" s="50" t="str">
        <f t="shared" si="250"/>
        <v/>
      </c>
      <c r="M673" s="9" t="str">
        <f t="shared" si="251"/>
        <v/>
      </c>
      <c r="N673" s="8" t="str">
        <f t="shared" si="252"/>
        <v/>
      </c>
      <c r="O673" s="2" t="str">
        <f t="shared" si="253"/>
        <v>-</v>
      </c>
      <c r="P673" s="2" t="str">
        <f t="shared" si="254"/>
        <v>-</v>
      </c>
      <c r="Q673" s="2" t="str">
        <f t="shared" si="255"/>
        <v>-</v>
      </c>
      <c r="R673" s="2" t="str">
        <f t="shared" si="256"/>
        <v>-</v>
      </c>
      <c r="AS673" t="s">
        <v>958</v>
      </c>
      <c r="AT673" t="s">
        <v>1836</v>
      </c>
      <c r="AU673">
        <v>12</v>
      </c>
      <c r="AW673" s="31">
        <v>17</v>
      </c>
      <c r="AX673" s="33">
        <v>81</v>
      </c>
      <c r="AY673" s="36">
        <f t="shared" si="257"/>
        <v>17081</v>
      </c>
      <c r="BA673" s="7" t="s">
        <v>31</v>
      </c>
    </row>
    <row r="674" spans="1:53" hidden="1" outlineLevel="1" x14ac:dyDescent="0.2">
      <c r="A674" t="s">
        <v>980</v>
      </c>
      <c r="B674" t="s">
        <v>1836</v>
      </c>
      <c r="C674" s="21">
        <v>21847</v>
      </c>
      <c r="D674" s="21"/>
      <c r="E674" s="21"/>
      <c r="F674" s="1">
        <v>15544</v>
      </c>
      <c r="H674" s="1">
        <v>8905</v>
      </c>
      <c r="I674" s="1">
        <v>8703</v>
      </c>
      <c r="J674" s="2" t="str">
        <f t="shared" si="248"/>
        <v/>
      </c>
      <c r="K674" s="2">
        <f t="shared" si="249"/>
        <v>0.55989449305198147</v>
      </c>
      <c r="L674" s="50" t="str">
        <f t="shared" si="250"/>
        <v/>
      </c>
      <c r="M674" s="9" t="str">
        <f t="shared" si="251"/>
        <v/>
      </c>
      <c r="N674" s="8" t="str">
        <f t="shared" si="252"/>
        <v/>
      </c>
      <c r="O674" s="2" t="str">
        <f t="shared" si="253"/>
        <v>-</v>
      </c>
      <c r="P674" s="2" t="str">
        <f t="shared" si="254"/>
        <v>-</v>
      </c>
      <c r="Q674" s="2" t="str">
        <f t="shared" si="255"/>
        <v>-</v>
      </c>
      <c r="R674" s="2" t="str">
        <f t="shared" si="256"/>
        <v>-</v>
      </c>
      <c r="AS674" t="s">
        <v>980</v>
      </c>
      <c r="AT674" t="s">
        <v>1836</v>
      </c>
      <c r="AU674">
        <v>13</v>
      </c>
      <c r="AW674" s="31">
        <v>17</v>
      </c>
      <c r="AX674" s="33">
        <v>83</v>
      </c>
      <c r="AY674" s="36">
        <f t="shared" si="257"/>
        <v>17083</v>
      </c>
      <c r="BA674" s="7" t="s">
        <v>31</v>
      </c>
    </row>
    <row r="675" spans="1:53" hidden="1" outlineLevel="1" x14ac:dyDescent="0.2">
      <c r="A675" t="s">
        <v>2228</v>
      </c>
      <c r="B675" t="s">
        <v>1836</v>
      </c>
      <c r="C675" s="21">
        <v>21366</v>
      </c>
      <c r="D675" s="21"/>
      <c r="E675" s="21"/>
      <c r="F675" s="1">
        <v>16164</v>
      </c>
      <c r="H675" s="1">
        <v>9414</v>
      </c>
      <c r="I675" s="1">
        <v>9235</v>
      </c>
      <c r="J675" s="2" t="str">
        <f t="shared" si="248"/>
        <v/>
      </c>
      <c r="K675" s="2">
        <f t="shared" si="249"/>
        <v>0.57133135362534027</v>
      </c>
      <c r="L675" s="50" t="str">
        <f t="shared" si="250"/>
        <v/>
      </c>
      <c r="M675" s="9" t="str">
        <f t="shared" si="251"/>
        <v/>
      </c>
      <c r="N675" s="8" t="str">
        <f t="shared" si="252"/>
        <v/>
      </c>
      <c r="O675" s="2" t="str">
        <f t="shared" si="253"/>
        <v>-</v>
      </c>
      <c r="P675" s="2" t="str">
        <f t="shared" si="254"/>
        <v>-</v>
      </c>
      <c r="Q675" s="2" t="str">
        <f t="shared" si="255"/>
        <v>-</v>
      </c>
      <c r="R675" s="2" t="str">
        <f t="shared" si="256"/>
        <v>-</v>
      </c>
      <c r="AS675" t="s">
        <v>2228</v>
      </c>
      <c r="AT675" t="s">
        <v>1836</v>
      </c>
      <c r="AU675">
        <v>17</v>
      </c>
      <c r="AW675" s="31">
        <v>17</v>
      </c>
      <c r="AX675" s="33">
        <v>85</v>
      </c>
      <c r="AY675" s="36">
        <f t="shared" si="257"/>
        <v>17085</v>
      </c>
      <c r="BA675" s="7" t="s">
        <v>31</v>
      </c>
    </row>
    <row r="676" spans="1:53" hidden="1" outlineLevel="1" x14ac:dyDescent="0.2">
      <c r="A676" t="s">
        <v>1832</v>
      </c>
      <c r="B676" t="s">
        <v>1836</v>
      </c>
      <c r="C676" s="21">
        <v>12456</v>
      </c>
      <c r="D676" s="21"/>
      <c r="E676" s="21"/>
      <c r="F676" s="1">
        <v>8879</v>
      </c>
      <c r="H676" s="1">
        <v>5343</v>
      </c>
      <c r="I676" s="1">
        <v>5171</v>
      </c>
      <c r="J676" s="2" t="str">
        <f t="shared" si="248"/>
        <v/>
      </c>
      <c r="K676" s="2">
        <f t="shared" si="249"/>
        <v>0.58238540376168491</v>
      </c>
      <c r="L676" s="50" t="str">
        <f t="shared" si="250"/>
        <v/>
      </c>
      <c r="M676" s="9" t="str">
        <f t="shared" si="251"/>
        <v/>
      </c>
      <c r="N676" s="8" t="str">
        <f t="shared" si="252"/>
        <v/>
      </c>
      <c r="O676" s="2" t="str">
        <f t="shared" si="253"/>
        <v>-</v>
      </c>
      <c r="P676" s="2" t="str">
        <f t="shared" si="254"/>
        <v>-</v>
      </c>
      <c r="Q676" s="2" t="str">
        <f t="shared" si="255"/>
        <v>-</v>
      </c>
      <c r="R676" s="2" t="str">
        <f t="shared" si="256"/>
        <v>-</v>
      </c>
      <c r="AS676" t="s">
        <v>1832</v>
      </c>
      <c r="AT676" t="s">
        <v>1836</v>
      </c>
      <c r="AU676">
        <v>15</v>
      </c>
      <c r="AW676" s="31">
        <v>17</v>
      </c>
      <c r="AX676" s="33">
        <v>87</v>
      </c>
      <c r="AY676" s="36">
        <f t="shared" si="257"/>
        <v>17087</v>
      </c>
      <c r="BA676" s="7" t="s">
        <v>31</v>
      </c>
    </row>
    <row r="677" spans="1:53" hidden="1" outlineLevel="1" x14ac:dyDescent="0.2">
      <c r="A677" t="s">
        <v>2554</v>
      </c>
      <c r="B677" t="s">
        <v>1836</v>
      </c>
      <c r="C677" s="21">
        <v>534216</v>
      </c>
      <c r="D677" s="21"/>
      <c r="E677" s="21"/>
      <c r="F677" s="1">
        <v>314170</v>
      </c>
      <c r="H677" s="1">
        <v>172056</v>
      </c>
      <c r="I677" s="1">
        <v>169832</v>
      </c>
      <c r="J677" s="2" t="str">
        <f t="shared" si="248"/>
        <v/>
      </c>
      <c r="K677" s="2">
        <f t="shared" si="249"/>
        <v>0.54057357481618229</v>
      </c>
      <c r="L677" s="50" t="str">
        <f t="shared" si="250"/>
        <v/>
      </c>
      <c r="M677" s="9" t="str">
        <f t="shared" si="251"/>
        <v/>
      </c>
      <c r="N677" s="8" t="str">
        <f t="shared" si="252"/>
        <v/>
      </c>
      <c r="O677" s="2" t="str">
        <f t="shared" si="253"/>
        <v>-</v>
      </c>
      <c r="P677" s="2" t="str">
        <f t="shared" si="254"/>
        <v>-</v>
      </c>
      <c r="Q677" s="2" t="str">
        <f t="shared" si="255"/>
        <v>-</v>
      </c>
      <c r="R677" s="2" t="str">
        <f t="shared" si="256"/>
        <v>-</v>
      </c>
      <c r="AS677" t="s">
        <v>2554</v>
      </c>
      <c r="AT677" t="s">
        <v>1836</v>
      </c>
      <c r="AU677">
        <v>0</v>
      </c>
      <c r="AW677" s="31">
        <v>17</v>
      </c>
      <c r="AX677" s="33">
        <v>89</v>
      </c>
      <c r="AY677" s="36">
        <f t="shared" si="257"/>
        <v>17089</v>
      </c>
      <c r="BA677" s="7" t="s">
        <v>31</v>
      </c>
    </row>
    <row r="678" spans="1:53" hidden="1" outlineLevel="1" x14ac:dyDescent="0.2">
      <c r="A678" t="s">
        <v>2062</v>
      </c>
      <c r="B678" t="s">
        <v>1836</v>
      </c>
      <c r="C678" s="21">
        <v>110024</v>
      </c>
      <c r="D678" s="21"/>
      <c r="E678" s="21"/>
      <c r="F678" s="1">
        <v>68513</v>
      </c>
      <c r="H678" s="1">
        <v>37012</v>
      </c>
      <c r="I678" s="1">
        <v>36395</v>
      </c>
      <c r="J678" s="2" t="str">
        <f t="shared" si="248"/>
        <v/>
      </c>
      <c r="K678" s="2">
        <f t="shared" si="249"/>
        <v>0.53121305445681843</v>
      </c>
      <c r="L678" s="50" t="str">
        <f t="shared" si="250"/>
        <v/>
      </c>
      <c r="M678" s="9" t="str">
        <f t="shared" si="251"/>
        <v/>
      </c>
      <c r="N678" s="8" t="str">
        <f t="shared" si="252"/>
        <v/>
      </c>
      <c r="O678" s="2" t="str">
        <f t="shared" si="253"/>
        <v>-</v>
      </c>
      <c r="P678" s="2" t="str">
        <f t="shared" si="254"/>
        <v>-</v>
      </c>
      <c r="Q678" s="2" t="str">
        <f t="shared" si="255"/>
        <v>-</v>
      </c>
      <c r="R678" s="2" t="str">
        <f t="shared" si="256"/>
        <v>-</v>
      </c>
      <c r="AS678" t="s">
        <v>2062</v>
      </c>
      <c r="AT678" t="s">
        <v>1836</v>
      </c>
      <c r="AU678">
        <v>2</v>
      </c>
      <c r="AW678" s="31">
        <v>17</v>
      </c>
      <c r="AX678" s="33">
        <v>91</v>
      </c>
      <c r="AY678" s="36">
        <f t="shared" si="257"/>
        <v>17091</v>
      </c>
      <c r="BA678" s="7" t="s">
        <v>31</v>
      </c>
    </row>
    <row r="679" spans="1:53" hidden="1" outlineLevel="1" x14ac:dyDescent="0.2">
      <c r="A679" t="s">
        <v>2082</v>
      </c>
      <c r="B679" t="s">
        <v>1836</v>
      </c>
      <c r="C679" s="21">
        <v>127915</v>
      </c>
      <c r="D679" s="21"/>
      <c r="E679" s="21"/>
      <c r="F679" s="1">
        <v>78788</v>
      </c>
      <c r="H679" s="1">
        <v>45534</v>
      </c>
      <c r="I679" s="1">
        <v>44845</v>
      </c>
      <c r="J679" s="2" t="str">
        <f t="shared" si="248"/>
        <v/>
      </c>
      <c r="K679" s="2">
        <f t="shared" si="249"/>
        <v>0.56918566279128802</v>
      </c>
      <c r="L679" s="50" t="str">
        <f t="shared" si="250"/>
        <v/>
      </c>
      <c r="M679" s="9" t="str">
        <f t="shared" si="251"/>
        <v/>
      </c>
      <c r="N679" s="8" t="str">
        <f t="shared" si="252"/>
        <v/>
      </c>
      <c r="O679" s="2" t="str">
        <f t="shared" si="253"/>
        <v>-</v>
      </c>
      <c r="P679" s="2" t="str">
        <f t="shared" si="254"/>
        <v>-</v>
      </c>
      <c r="Q679" s="2" t="str">
        <f t="shared" si="255"/>
        <v>-</v>
      </c>
      <c r="R679" s="2" t="str">
        <f t="shared" si="256"/>
        <v>-</v>
      </c>
      <c r="AS679" t="s">
        <v>2082</v>
      </c>
      <c r="AT679" t="s">
        <v>1836</v>
      </c>
      <c r="AU679">
        <v>0</v>
      </c>
      <c r="AW679" s="31">
        <v>17</v>
      </c>
      <c r="AX679" s="33">
        <v>93</v>
      </c>
      <c r="AY679" s="36">
        <f t="shared" si="257"/>
        <v>17093</v>
      </c>
      <c r="BA679" s="7" t="s">
        <v>31</v>
      </c>
    </row>
    <row r="680" spans="1:53" hidden="1" outlineLevel="1" x14ac:dyDescent="0.2">
      <c r="A680" t="s">
        <v>1672</v>
      </c>
      <c r="B680" t="s">
        <v>1836</v>
      </c>
      <c r="C680" s="21">
        <v>50112</v>
      </c>
      <c r="D680" s="21"/>
      <c r="E680" s="21"/>
      <c r="F680" s="1">
        <v>33475</v>
      </c>
      <c r="H680" s="1">
        <v>18125</v>
      </c>
      <c r="I680" s="1">
        <v>17874</v>
      </c>
      <c r="J680" s="2" t="str">
        <f t="shared" si="248"/>
        <v/>
      </c>
      <c r="K680" s="2">
        <f t="shared" si="249"/>
        <v>0.53395070948469003</v>
      </c>
      <c r="L680" s="50" t="str">
        <f t="shared" si="250"/>
        <v/>
      </c>
      <c r="M680" s="9" t="str">
        <f t="shared" si="251"/>
        <v/>
      </c>
      <c r="N680" s="8" t="str">
        <f t="shared" si="252"/>
        <v/>
      </c>
      <c r="O680" s="2" t="str">
        <f t="shared" si="253"/>
        <v>-</v>
      </c>
      <c r="P680" s="2" t="str">
        <f t="shared" si="254"/>
        <v>-</v>
      </c>
      <c r="Q680" s="2" t="str">
        <f t="shared" si="255"/>
        <v>-</v>
      </c>
      <c r="R680" s="2" t="str">
        <f t="shared" si="256"/>
        <v>-</v>
      </c>
      <c r="AS680" t="s">
        <v>1672</v>
      </c>
      <c r="AT680" t="s">
        <v>1836</v>
      </c>
      <c r="AU680">
        <v>17</v>
      </c>
      <c r="AW680" s="31">
        <v>17</v>
      </c>
      <c r="AX680" s="33">
        <v>95</v>
      </c>
      <c r="AY680" s="36">
        <f t="shared" si="257"/>
        <v>17095</v>
      </c>
      <c r="BA680" s="7" t="s">
        <v>31</v>
      </c>
    </row>
    <row r="681" spans="1:53" hidden="1" outlineLevel="1" x14ac:dyDescent="0.2">
      <c r="A681" t="s">
        <v>1522</v>
      </c>
      <c r="B681" t="s">
        <v>1836</v>
      </c>
      <c r="C681" s="21">
        <v>700832</v>
      </c>
      <c r="D681" s="21"/>
      <c r="E681" s="21"/>
      <c r="F681" s="1">
        <v>448295</v>
      </c>
      <c r="H681" s="1">
        <v>254217</v>
      </c>
      <c r="I681" s="1">
        <v>251569</v>
      </c>
      <c r="J681" s="2" t="str">
        <f t="shared" si="248"/>
        <v/>
      </c>
      <c r="K681" s="2">
        <f t="shared" si="249"/>
        <v>0.56116842704023018</v>
      </c>
      <c r="L681" s="50" t="str">
        <f t="shared" si="250"/>
        <v/>
      </c>
      <c r="M681" s="9" t="str">
        <f t="shared" si="251"/>
        <v/>
      </c>
      <c r="N681" s="8" t="str">
        <f t="shared" si="252"/>
        <v/>
      </c>
      <c r="O681" s="2" t="str">
        <f t="shared" si="253"/>
        <v>-</v>
      </c>
      <c r="P681" s="2" t="str">
        <f t="shared" si="254"/>
        <v>-</v>
      </c>
      <c r="Q681" s="2" t="str">
        <f t="shared" si="255"/>
        <v>-</v>
      </c>
      <c r="R681" s="2" t="str">
        <f t="shared" si="256"/>
        <v>-</v>
      </c>
      <c r="AS681" t="s">
        <v>1522</v>
      </c>
      <c r="AT681" t="s">
        <v>1836</v>
      </c>
      <c r="AU681">
        <v>0</v>
      </c>
      <c r="AW681" s="31">
        <v>17</v>
      </c>
      <c r="AX681" s="33">
        <v>97</v>
      </c>
      <c r="AY681" s="36">
        <f t="shared" si="257"/>
        <v>17097</v>
      </c>
      <c r="BA681" s="7" t="s">
        <v>31</v>
      </c>
    </row>
    <row r="682" spans="1:53" hidden="1" outlineLevel="1" x14ac:dyDescent="0.2">
      <c r="A682" t="s">
        <v>483</v>
      </c>
      <c r="B682" t="s">
        <v>1836</v>
      </c>
      <c r="C682" s="21">
        <v>109430</v>
      </c>
      <c r="D682" s="21"/>
      <c r="E682" s="21"/>
      <c r="F682" s="1">
        <v>71111</v>
      </c>
      <c r="H682" s="1">
        <v>40691</v>
      </c>
      <c r="I682" s="1">
        <v>39966</v>
      </c>
      <c r="J682" s="2" t="str">
        <f t="shared" si="248"/>
        <v/>
      </c>
      <c r="K682" s="2">
        <f t="shared" si="249"/>
        <v>0.56202275316055184</v>
      </c>
      <c r="L682" s="50" t="str">
        <f t="shared" si="250"/>
        <v/>
      </c>
      <c r="M682" s="9" t="str">
        <f t="shared" si="251"/>
        <v/>
      </c>
      <c r="N682" s="8" t="str">
        <f t="shared" si="252"/>
        <v/>
      </c>
      <c r="O682" s="2" t="str">
        <f t="shared" si="253"/>
        <v>-</v>
      </c>
      <c r="P682" s="2" t="str">
        <f t="shared" si="254"/>
        <v>-</v>
      </c>
      <c r="Q682" s="2" t="str">
        <f t="shared" si="255"/>
        <v>-</v>
      </c>
      <c r="R682" s="2" t="str">
        <f t="shared" si="256"/>
        <v>-</v>
      </c>
      <c r="AS682" t="s">
        <v>483</v>
      </c>
      <c r="AT682" t="s">
        <v>1836</v>
      </c>
      <c r="AU682">
        <v>16</v>
      </c>
      <c r="AW682" s="31">
        <v>17</v>
      </c>
      <c r="AX682" s="33">
        <v>99</v>
      </c>
      <c r="AY682" s="36">
        <f t="shared" si="257"/>
        <v>17099</v>
      </c>
      <c r="BA682" s="7" t="s">
        <v>31</v>
      </c>
    </row>
    <row r="683" spans="1:53" hidden="1" outlineLevel="1" x14ac:dyDescent="0.2">
      <c r="A683" t="s">
        <v>1356</v>
      </c>
      <c r="B683" t="s">
        <v>1836</v>
      </c>
      <c r="C683" s="21">
        <v>15765</v>
      </c>
      <c r="D683" s="21"/>
      <c r="E683" s="21"/>
      <c r="F683" s="1">
        <v>8830</v>
      </c>
      <c r="H683" s="1">
        <v>4410</v>
      </c>
      <c r="I683" s="1">
        <v>4298</v>
      </c>
      <c r="J683" s="2" t="str">
        <f t="shared" si="248"/>
        <v/>
      </c>
      <c r="K683" s="2">
        <f t="shared" si="249"/>
        <v>0.48674971687429219</v>
      </c>
      <c r="L683" s="50" t="str">
        <f t="shared" si="250"/>
        <v/>
      </c>
      <c r="M683" s="9" t="str">
        <f t="shared" si="251"/>
        <v/>
      </c>
      <c r="N683" s="8" t="str">
        <f t="shared" si="252"/>
        <v/>
      </c>
      <c r="O683" s="2" t="str">
        <f t="shared" si="253"/>
        <v>-</v>
      </c>
      <c r="P683" s="2" t="str">
        <f t="shared" si="254"/>
        <v>-</v>
      </c>
      <c r="Q683" s="2" t="str">
        <f t="shared" si="255"/>
        <v>-</v>
      </c>
      <c r="R683" s="2" t="str">
        <f t="shared" si="256"/>
        <v>-</v>
      </c>
      <c r="AS683" t="s">
        <v>1356</v>
      </c>
      <c r="AT683" t="s">
        <v>1836</v>
      </c>
      <c r="AU683">
        <v>15</v>
      </c>
      <c r="AW683" s="31">
        <v>17</v>
      </c>
      <c r="AX683" s="33">
        <v>101</v>
      </c>
      <c r="AY683" s="36">
        <f t="shared" si="257"/>
        <v>17101</v>
      </c>
      <c r="BA683" s="7" t="s">
        <v>31</v>
      </c>
    </row>
    <row r="684" spans="1:53" hidden="1" outlineLevel="1" x14ac:dyDescent="0.2">
      <c r="A684" t="s">
        <v>1881</v>
      </c>
      <c r="B684" t="s">
        <v>1836</v>
      </c>
      <c r="C684" s="21">
        <v>34223</v>
      </c>
      <c r="D684" s="21"/>
      <c r="E684" s="21"/>
      <c r="F684" s="1">
        <v>22496</v>
      </c>
      <c r="H684" s="1">
        <v>12742</v>
      </c>
      <c r="I684" s="1">
        <v>12607</v>
      </c>
      <c r="J684" s="2" t="str">
        <f t="shared" si="248"/>
        <v/>
      </c>
      <c r="K684" s="2">
        <f t="shared" si="249"/>
        <v>0.56041073968705546</v>
      </c>
      <c r="L684" s="50" t="str">
        <f t="shared" si="250"/>
        <v/>
      </c>
      <c r="M684" s="9" t="str">
        <f t="shared" si="251"/>
        <v/>
      </c>
      <c r="N684" s="8" t="str">
        <f t="shared" si="252"/>
        <v/>
      </c>
      <c r="O684" s="2" t="str">
        <f t="shared" si="253"/>
        <v>-</v>
      </c>
      <c r="P684" s="2" t="str">
        <f t="shared" si="254"/>
        <v>-</v>
      </c>
      <c r="Q684" s="2" t="str">
        <f t="shared" si="255"/>
        <v>-</v>
      </c>
      <c r="R684" s="2" t="str">
        <f t="shared" si="256"/>
        <v>-</v>
      </c>
      <c r="AS684" t="s">
        <v>1881</v>
      </c>
      <c r="AT684" t="s">
        <v>1836</v>
      </c>
      <c r="AU684">
        <v>16</v>
      </c>
      <c r="AW684" s="31">
        <v>17</v>
      </c>
      <c r="AX684" s="33">
        <v>103</v>
      </c>
      <c r="AY684" s="36">
        <f t="shared" si="257"/>
        <v>17103</v>
      </c>
      <c r="BA684" s="7" t="s">
        <v>31</v>
      </c>
    </row>
    <row r="685" spans="1:53" hidden="1" outlineLevel="1" x14ac:dyDescent="0.2">
      <c r="A685" t="s">
        <v>709</v>
      </c>
      <c r="B685" t="s">
        <v>1836</v>
      </c>
      <c r="C685" s="21">
        <v>35761</v>
      </c>
      <c r="D685" s="21"/>
      <c r="E685" s="21"/>
      <c r="F685" s="1">
        <v>21591</v>
      </c>
      <c r="H685" s="1">
        <v>12261</v>
      </c>
      <c r="I685" s="1">
        <v>12104</v>
      </c>
      <c r="J685" s="2" t="str">
        <f t="shared" si="248"/>
        <v/>
      </c>
      <c r="K685" s="2">
        <f t="shared" si="249"/>
        <v>0.56060395535176699</v>
      </c>
      <c r="L685" s="50" t="str">
        <f t="shared" si="250"/>
        <v/>
      </c>
      <c r="M685" s="9" t="str">
        <f t="shared" si="251"/>
        <v/>
      </c>
      <c r="N685" s="8" t="str">
        <f t="shared" si="252"/>
        <v/>
      </c>
      <c r="O685" s="2" t="str">
        <f t="shared" si="253"/>
        <v>-</v>
      </c>
      <c r="P685" s="2" t="str">
        <f t="shared" si="254"/>
        <v>-</v>
      </c>
      <c r="Q685" s="2" t="str">
        <f t="shared" si="255"/>
        <v>-</v>
      </c>
      <c r="R685" s="2" t="str">
        <f t="shared" si="256"/>
        <v>-</v>
      </c>
      <c r="AS685" t="s">
        <v>709</v>
      </c>
      <c r="AT685" t="s">
        <v>1836</v>
      </c>
      <c r="AU685">
        <v>16</v>
      </c>
      <c r="AW685" s="31">
        <v>17</v>
      </c>
      <c r="AX685" s="33">
        <v>105</v>
      </c>
      <c r="AY685" s="36">
        <f t="shared" si="257"/>
        <v>17105</v>
      </c>
      <c r="BA685" s="7" t="s">
        <v>31</v>
      </c>
    </row>
    <row r="686" spans="1:53" hidden="1" outlineLevel="1" x14ac:dyDescent="0.2">
      <c r="A686" t="s">
        <v>2713</v>
      </c>
      <c r="B686" t="s">
        <v>1836</v>
      </c>
      <c r="C686" s="21">
        <v>28925</v>
      </c>
      <c r="D686" s="21"/>
      <c r="E686" s="21"/>
      <c r="F686" s="1">
        <v>18396</v>
      </c>
      <c r="H686" s="1">
        <v>10246</v>
      </c>
      <c r="I686" s="1">
        <v>10017</v>
      </c>
      <c r="J686" s="2" t="str">
        <f t="shared" si="248"/>
        <v/>
      </c>
      <c r="K686" s="2">
        <f t="shared" si="249"/>
        <v>0.54452054794520544</v>
      </c>
      <c r="L686" s="50" t="str">
        <f t="shared" si="250"/>
        <v/>
      </c>
      <c r="M686" s="9" t="str">
        <f t="shared" si="251"/>
        <v/>
      </c>
      <c r="N686" s="8" t="str">
        <f t="shared" si="252"/>
        <v/>
      </c>
      <c r="O686" s="2" t="str">
        <f t="shared" si="253"/>
        <v>-</v>
      </c>
      <c r="P686" s="2" t="str">
        <f t="shared" si="254"/>
        <v>-</v>
      </c>
      <c r="Q686" s="2" t="str">
        <f t="shared" si="255"/>
        <v>-</v>
      </c>
      <c r="R686" s="2" t="str">
        <f t="shared" si="256"/>
        <v>-</v>
      </c>
      <c r="AS686" t="s">
        <v>2713</v>
      </c>
      <c r="AT686" t="s">
        <v>1836</v>
      </c>
      <c r="AU686">
        <v>18</v>
      </c>
      <c r="AW686" s="31">
        <v>17</v>
      </c>
      <c r="AX686" s="33">
        <v>107</v>
      </c>
      <c r="AY686" s="36">
        <f t="shared" si="257"/>
        <v>17107</v>
      </c>
      <c r="BA686" s="7" t="s">
        <v>31</v>
      </c>
    </row>
    <row r="687" spans="1:53" hidden="1" outlineLevel="1" x14ac:dyDescent="0.2">
      <c r="A687" t="s">
        <v>1519</v>
      </c>
      <c r="B687" t="s">
        <v>1836</v>
      </c>
      <c r="C687" s="21">
        <v>29955</v>
      </c>
      <c r="D687" s="21"/>
      <c r="E687" s="21"/>
      <c r="F687" s="1">
        <v>18464</v>
      </c>
      <c r="H687" s="1">
        <v>10368</v>
      </c>
      <c r="I687" s="1">
        <v>10173</v>
      </c>
      <c r="J687" s="2" t="str">
        <f t="shared" si="248"/>
        <v/>
      </c>
      <c r="K687" s="2">
        <f t="shared" si="249"/>
        <v>0.55096403812824957</v>
      </c>
      <c r="L687" s="50" t="str">
        <f t="shared" si="250"/>
        <v/>
      </c>
      <c r="M687" s="9" t="str">
        <f t="shared" si="251"/>
        <v/>
      </c>
      <c r="N687" s="8" t="str">
        <f t="shared" si="252"/>
        <v/>
      </c>
      <c r="O687" s="2" t="str">
        <f t="shared" si="253"/>
        <v>-</v>
      </c>
      <c r="P687" s="2" t="str">
        <f t="shared" si="254"/>
        <v>-</v>
      </c>
      <c r="Q687" s="2" t="str">
        <f t="shared" si="255"/>
        <v>-</v>
      </c>
      <c r="R687" s="2" t="str">
        <f t="shared" si="256"/>
        <v>-</v>
      </c>
      <c r="S687" s="21"/>
      <c r="T687" s="21"/>
      <c r="AS687" t="s">
        <v>1519</v>
      </c>
      <c r="AT687" t="s">
        <v>1836</v>
      </c>
      <c r="AU687">
        <v>18</v>
      </c>
      <c r="AW687" s="31">
        <v>17</v>
      </c>
      <c r="AX687" s="33">
        <v>109</v>
      </c>
      <c r="AY687" s="36">
        <f t="shared" si="257"/>
        <v>17109</v>
      </c>
      <c r="BA687" s="7" t="s">
        <v>31</v>
      </c>
    </row>
    <row r="688" spans="1:53" hidden="1" outlineLevel="1" x14ac:dyDescent="0.2">
      <c r="A688" t="s">
        <v>1667</v>
      </c>
      <c r="B688" t="s">
        <v>1836</v>
      </c>
      <c r="C688" s="21">
        <v>308570</v>
      </c>
      <c r="D688" s="21"/>
      <c r="E688" s="21"/>
      <c r="F688" s="1">
        <v>235593</v>
      </c>
      <c r="H688" s="1">
        <v>117838</v>
      </c>
      <c r="I688" s="1">
        <v>116601</v>
      </c>
      <c r="J688" s="2" t="str">
        <f t="shared" si="248"/>
        <v/>
      </c>
      <c r="K688" s="2">
        <f t="shared" si="249"/>
        <v>0.49492557079369931</v>
      </c>
      <c r="L688" s="50" t="str">
        <f t="shared" si="250"/>
        <v/>
      </c>
      <c r="M688" s="9" t="str">
        <f t="shared" si="251"/>
        <v/>
      </c>
      <c r="N688" s="8" t="str">
        <f t="shared" si="252"/>
        <v/>
      </c>
      <c r="O688" s="2" t="str">
        <f t="shared" si="253"/>
        <v>-</v>
      </c>
      <c r="P688" s="2" t="str">
        <f t="shared" si="254"/>
        <v>-</v>
      </c>
      <c r="Q688" s="2" t="str">
        <f t="shared" si="255"/>
        <v>-</v>
      </c>
      <c r="R688" s="2" t="str">
        <f t="shared" si="256"/>
        <v>-</v>
      </c>
      <c r="S688" s="21"/>
      <c r="T688" s="21"/>
      <c r="AS688" t="s">
        <v>1667</v>
      </c>
      <c r="AT688" t="s">
        <v>1836</v>
      </c>
      <c r="AU688">
        <v>0</v>
      </c>
      <c r="AW688" s="31">
        <v>17</v>
      </c>
      <c r="AX688" s="33">
        <v>111</v>
      </c>
      <c r="AY688" s="36">
        <f t="shared" si="257"/>
        <v>17111</v>
      </c>
      <c r="BA688" s="7" t="s">
        <v>31</v>
      </c>
    </row>
    <row r="689" spans="1:53" hidden="1" outlineLevel="1" x14ac:dyDescent="0.2">
      <c r="A689" t="s">
        <v>2449</v>
      </c>
      <c r="B689" t="s">
        <v>1836</v>
      </c>
      <c r="C689" s="21">
        <v>172828</v>
      </c>
      <c r="D689" s="21"/>
      <c r="E689" s="21"/>
      <c r="F689" s="1">
        <v>109316</v>
      </c>
      <c r="H689" s="1">
        <v>68087</v>
      </c>
      <c r="I689" s="1">
        <v>67400</v>
      </c>
      <c r="J689" s="2" t="str">
        <f t="shared" si="248"/>
        <v/>
      </c>
      <c r="K689" s="2">
        <f t="shared" si="249"/>
        <v>0.61656116213546053</v>
      </c>
      <c r="L689" s="50" t="str">
        <f t="shared" si="250"/>
        <v/>
      </c>
      <c r="M689" s="9" t="str">
        <f t="shared" si="251"/>
        <v/>
      </c>
      <c r="N689" s="8" t="str">
        <f t="shared" si="252"/>
        <v/>
      </c>
      <c r="O689" s="2" t="str">
        <f t="shared" si="253"/>
        <v>-</v>
      </c>
      <c r="P689" s="2" t="str">
        <f t="shared" si="254"/>
        <v>-</v>
      </c>
      <c r="Q689" s="2" t="str">
        <f t="shared" si="255"/>
        <v>-</v>
      </c>
      <c r="R689" s="2" t="str">
        <f t="shared" si="256"/>
        <v>-</v>
      </c>
      <c r="S689" s="21"/>
      <c r="T689" s="21"/>
      <c r="AS689" t="s">
        <v>2449</v>
      </c>
      <c r="AT689" t="s">
        <v>1836</v>
      </c>
      <c r="AU689">
        <v>0</v>
      </c>
      <c r="AW689" s="31">
        <v>17</v>
      </c>
      <c r="AX689" s="33">
        <v>113</v>
      </c>
      <c r="AY689" s="36">
        <f t="shared" si="257"/>
        <v>17113</v>
      </c>
      <c r="BA689" s="7" t="s">
        <v>31</v>
      </c>
    </row>
    <row r="690" spans="1:53" hidden="1" outlineLevel="1" x14ac:dyDescent="0.2">
      <c r="A690" t="s">
        <v>1254</v>
      </c>
      <c r="B690" t="s">
        <v>1836</v>
      </c>
      <c r="C690" s="21">
        <v>104712</v>
      </c>
      <c r="D690" s="21"/>
      <c r="E690" s="21"/>
      <c r="F690" s="1">
        <v>75161</v>
      </c>
      <c r="H690" s="1">
        <v>39738</v>
      </c>
      <c r="I690" s="1">
        <v>39187</v>
      </c>
      <c r="J690" s="2" t="str">
        <f t="shared" si="248"/>
        <v/>
      </c>
      <c r="K690" s="2">
        <f t="shared" si="249"/>
        <v>0.52137411689573054</v>
      </c>
      <c r="L690" s="50" t="str">
        <f t="shared" si="250"/>
        <v/>
      </c>
      <c r="M690" s="9" t="str">
        <f t="shared" si="251"/>
        <v/>
      </c>
      <c r="N690" s="8" t="str">
        <f t="shared" si="252"/>
        <v/>
      </c>
      <c r="O690" s="2" t="str">
        <f t="shared" si="253"/>
        <v>-</v>
      </c>
      <c r="P690" s="2" t="str">
        <f t="shared" si="254"/>
        <v>-</v>
      </c>
      <c r="Q690" s="2" t="str">
        <f t="shared" si="255"/>
        <v>-</v>
      </c>
      <c r="R690" s="2" t="str">
        <f t="shared" si="256"/>
        <v>-</v>
      </c>
      <c r="AS690" t="s">
        <v>1254</v>
      </c>
      <c r="AT690" t="s">
        <v>1836</v>
      </c>
      <c r="AU690">
        <v>13</v>
      </c>
      <c r="AW690" s="31">
        <v>17</v>
      </c>
      <c r="AX690" s="33">
        <v>115</v>
      </c>
      <c r="AY690" s="36">
        <f t="shared" si="257"/>
        <v>17115</v>
      </c>
      <c r="BA690" s="7" t="s">
        <v>31</v>
      </c>
    </row>
    <row r="691" spans="1:53" hidden="1" outlineLevel="1" x14ac:dyDescent="0.2">
      <c r="A691" t="s">
        <v>2063</v>
      </c>
      <c r="B691" t="s">
        <v>1836</v>
      </c>
      <c r="C691" s="21">
        <v>45313</v>
      </c>
      <c r="D691" s="21"/>
      <c r="E691" s="21"/>
      <c r="F691" s="1">
        <v>32151</v>
      </c>
      <c r="H691" s="1">
        <v>18458</v>
      </c>
      <c r="I691" s="1">
        <v>18000</v>
      </c>
      <c r="J691" s="2" t="str">
        <f t="shared" si="248"/>
        <v/>
      </c>
      <c r="K691" s="2">
        <f t="shared" si="249"/>
        <v>0.55985816926378651</v>
      </c>
      <c r="L691" s="50" t="str">
        <f t="shared" si="250"/>
        <v/>
      </c>
      <c r="M691" s="9" t="str">
        <f t="shared" si="251"/>
        <v/>
      </c>
      <c r="N691" s="8" t="str">
        <f t="shared" si="252"/>
        <v/>
      </c>
      <c r="O691" s="2" t="str">
        <f t="shared" si="253"/>
        <v>-</v>
      </c>
      <c r="P691" s="2" t="str">
        <f t="shared" si="254"/>
        <v>-</v>
      </c>
      <c r="Q691" s="2" t="str">
        <f t="shared" si="255"/>
        <v>-</v>
      </c>
      <c r="R691" s="2" t="str">
        <f t="shared" si="256"/>
        <v>-</v>
      </c>
      <c r="AS691" t="s">
        <v>2063</v>
      </c>
      <c r="AT691" t="s">
        <v>1836</v>
      </c>
      <c r="AU691">
        <v>13</v>
      </c>
      <c r="AW691" s="31">
        <v>17</v>
      </c>
      <c r="AX691" s="33">
        <v>117</v>
      </c>
      <c r="AY691" s="36">
        <f t="shared" si="257"/>
        <v>17117</v>
      </c>
      <c r="BA691" s="7" t="s">
        <v>31</v>
      </c>
    </row>
    <row r="692" spans="1:53" hidden="1" outlineLevel="1" x14ac:dyDescent="0.2">
      <c r="A692" t="s">
        <v>1255</v>
      </c>
      <c r="B692" t="s">
        <v>1836</v>
      </c>
      <c r="C692" s="21">
        <v>264461</v>
      </c>
      <c r="D692" s="21"/>
      <c r="E692" s="21"/>
      <c r="F692" s="1">
        <v>180511</v>
      </c>
      <c r="H692" s="1">
        <v>105432</v>
      </c>
      <c r="I692" s="1">
        <v>103952</v>
      </c>
      <c r="J692" s="2" t="str">
        <f t="shared" si="248"/>
        <v/>
      </c>
      <c r="K692" s="2">
        <f t="shared" si="249"/>
        <v>0.5758762623884417</v>
      </c>
      <c r="L692" s="50" t="str">
        <f t="shared" si="250"/>
        <v/>
      </c>
      <c r="M692" s="9" t="str">
        <f t="shared" si="251"/>
        <v/>
      </c>
      <c r="N692" s="8" t="str">
        <f t="shared" si="252"/>
        <v/>
      </c>
      <c r="O692" s="2" t="str">
        <f t="shared" si="253"/>
        <v>-</v>
      </c>
      <c r="P692" s="2" t="str">
        <f t="shared" si="254"/>
        <v>-</v>
      </c>
      <c r="Q692" s="2" t="str">
        <f t="shared" si="255"/>
        <v>-</v>
      </c>
      <c r="R692" s="2" t="str">
        <f t="shared" si="256"/>
        <v>-</v>
      </c>
      <c r="AS692" t="s">
        <v>1255</v>
      </c>
      <c r="AT692" t="s">
        <v>1836</v>
      </c>
      <c r="AU692">
        <v>0</v>
      </c>
      <c r="AW692" s="31">
        <v>17</v>
      </c>
      <c r="AX692" s="33">
        <v>119</v>
      </c>
      <c r="AY692" s="36">
        <f t="shared" si="257"/>
        <v>17119</v>
      </c>
      <c r="BA692" s="7" t="s">
        <v>31</v>
      </c>
    </row>
    <row r="693" spans="1:53" hidden="1" outlineLevel="1" x14ac:dyDescent="0.2">
      <c r="A693" t="s">
        <v>2700</v>
      </c>
      <c r="B693" t="s">
        <v>1836</v>
      </c>
      <c r="C693" s="21">
        <v>37620</v>
      </c>
      <c r="D693" s="21"/>
      <c r="E693" s="21"/>
      <c r="F693" s="1">
        <v>24747</v>
      </c>
      <c r="H693" s="1">
        <v>12786</v>
      </c>
      <c r="I693" s="1">
        <v>12649</v>
      </c>
      <c r="J693" s="2" t="str">
        <f t="shared" si="248"/>
        <v/>
      </c>
      <c r="K693" s="2">
        <f t="shared" si="249"/>
        <v>0.51113266254495493</v>
      </c>
      <c r="L693" s="50" t="str">
        <f t="shared" si="250"/>
        <v/>
      </c>
      <c r="M693" s="9" t="str">
        <f t="shared" si="251"/>
        <v/>
      </c>
      <c r="N693" s="8" t="str">
        <f t="shared" si="252"/>
        <v/>
      </c>
      <c r="O693" s="2" t="str">
        <f t="shared" si="253"/>
        <v>-</v>
      </c>
      <c r="P693" s="2" t="str">
        <f t="shared" si="254"/>
        <v>-</v>
      </c>
      <c r="Q693" s="2" t="str">
        <f t="shared" si="255"/>
        <v>-</v>
      </c>
      <c r="R693" s="2" t="str">
        <f t="shared" si="256"/>
        <v>-</v>
      </c>
      <c r="AS693" t="s">
        <v>2700</v>
      </c>
      <c r="AT693" t="s">
        <v>1836</v>
      </c>
      <c r="AU693">
        <v>15</v>
      </c>
      <c r="AW693" s="31">
        <v>17</v>
      </c>
      <c r="AX693" s="33">
        <v>121</v>
      </c>
      <c r="AY693" s="36">
        <f t="shared" si="257"/>
        <v>17121</v>
      </c>
      <c r="BA693" s="7" t="s">
        <v>31</v>
      </c>
    </row>
    <row r="694" spans="1:53" hidden="1" outlineLevel="1" x14ac:dyDescent="0.2">
      <c r="A694" t="s">
        <v>2792</v>
      </c>
      <c r="B694" t="s">
        <v>1836</v>
      </c>
      <c r="C694" s="21">
        <v>11534</v>
      </c>
      <c r="D694" s="21"/>
      <c r="E694" s="21"/>
      <c r="F694" s="1">
        <v>8303</v>
      </c>
      <c r="H694" s="1">
        <v>4783</v>
      </c>
      <c r="I694" s="1">
        <v>4723</v>
      </c>
      <c r="J694" s="2" t="str">
        <f t="shared" si="248"/>
        <v/>
      </c>
      <c r="K694" s="2">
        <f t="shared" si="249"/>
        <v>0.56883054317716486</v>
      </c>
      <c r="L694" s="50" t="str">
        <f t="shared" si="250"/>
        <v/>
      </c>
      <c r="M694" s="9" t="str">
        <f t="shared" si="251"/>
        <v/>
      </c>
      <c r="N694" s="8" t="str">
        <f t="shared" si="252"/>
        <v/>
      </c>
      <c r="O694" s="2" t="str">
        <f t="shared" si="253"/>
        <v>-</v>
      </c>
      <c r="P694" s="2" t="str">
        <f t="shared" si="254"/>
        <v>-</v>
      </c>
      <c r="Q694" s="2" t="str">
        <f t="shared" si="255"/>
        <v>-</v>
      </c>
      <c r="R694" s="2" t="str">
        <f t="shared" si="256"/>
        <v>-</v>
      </c>
      <c r="AS694" t="s">
        <v>2792</v>
      </c>
      <c r="AT694" t="s">
        <v>1836</v>
      </c>
      <c r="AU694">
        <v>18</v>
      </c>
      <c r="AW694" s="31">
        <v>17</v>
      </c>
      <c r="AX694" s="33">
        <v>123</v>
      </c>
      <c r="AY694" s="36">
        <f t="shared" si="257"/>
        <v>17123</v>
      </c>
      <c r="BA694" s="7" t="s">
        <v>31</v>
      </c>
    </row>
    <row r="695" spans="1:53" hidden="1" outlineLevel="1" x14ac:dyDescent="0.2">
      <c r="A695" t="s">
        <v>1127</v>
      </c>
      <c r="B695" t="s">
        <v>1836</v>
      </c>
      <c r="C695" s="21">
        <v>13565</v>
      </c>
      <c r="D695" s="21"/>
      <c r="E695" s="21"/>
      <c r="F695" s="1">
        <v>9112</v>
      </c>
      <c r="H695" s="1">
        <v>5334</v>
      </c>
      <c r="I695" s="1">
        <v>5235</v>
      </c>
      <c r="J695" s="2" t="str">
        <f t="shared" si="248"/>
        <v/>
      </c>
      <c r="K695" s="2">
        <f t="shared" si="249"/>
        <v>0.57451712028094815</v>
      </c>
      <c r="L695" s="50" t="str">
        <f t="shared" si="250"/>
        <v/>
      </c>
      <c r="M695" s="9" t="str">
        <f t="shared" si="251"/>
        <v/>
      </c>
      <c r="N695" s="8" t="str">
        <f t="shared" si="252"/>
        <v/>
      </c>
      <c r="O695" s="2" t="str">
        <f t="shared" si="253"/>
        <v>-</v>
      </c>
      <c r="P695" s="2" t="str">
        <f t="shared" si="254"/>
        <v>-</v>
      </c>
      <c r="Q695" s="2" t="str">
        <f t="shared" si="255"/>
        <v>-</v>
      </c>
      <c r="R695" s="2" t="str">
        <f t="shared" si="256"/>
        <v>-</v>
      </c>
      <c r="AS695" t="s">
        <v>1127</v>
      </c>
      <c r="AT695" t="s">
        <v>1836</v>
      </c>
      <c r="AU695">
        <v>18</v>
      </c>
      <c r="AW695" s="31">
        <v>17</v>
      </c>
      <c r="AX695" s="33">
        <v>125</v>
      </c>
      <c r="AY695" s="36">
        <f t="shared" si="257"/>
        <v>17125</v>
      </c>
      <c r="BA695" s="7" t="s">
        <v>31</v>
      </c>
    </row>
    <row r="696" spans="1:53" hidden="1" outlineLevel="1" x14ac:dyDescent="0.2">
      <c r="A696" t="s">
        <v>2064</v>
      </c>
      <c r="B696" t="s">
        <v>1836</v>
      </c>
      <c r="C696" s="21">
        <v>14080</v>
      </c>
      <c r="D696" s="21"/>
      <c r="E696" s="21"/>
      <c r="F696" s="1">
        <v>10650</v>
      </c>
      <c r="H696" s="1">
        <v>5507</v>
      </c>
      <c r="I696" s="1">
        <v>5380</v>
      </c>
      <c r="J696" s="2" t="str">
        <f t="shared" si="248"/>
        <v/>
      </c>
      <c r="K696" s="2">
        <f t="shared" si="249"/>
        <v>0.50516431924882632</v>
      </c>
      <c r="L696" s="50" t="str">
        <f t="shared" si="250"/>
        <v/>
      </c>
      <c r="M696" s="9" t="str">
        <f t="shared" si="251"/>
        <v/>
      </c>
      <c r="N696" s="8" t="str">
        <f t="shared" si="252"/>
        <v/>
      </c>
      <c r="O696" s="2" t="str">
        <f t="shared" si="253"/>
        <v>-</v>
      </c>
      <c r="P696" s="2" t="str">
        <f t="shared" si="254"/>
        <v>-</v>
      </c>
      <c r="Q696" s="2" t="str">
        <f t="shared" si="255"/>
        <v>-</v>
      </c>
      <c r="R696" s="2" t="str">
        <f t="shared" si="256"/>
        <v>-</v>
      </c>
      <c r="AS696" t="s">
        <v>2064</v>
      </c>
      <c r="AT696" t="s">
        <v>1836</v>
      </c>
      <c r="AU696">
        <v>15</v>
      </c>
      <c r="AW696" s="31">
        <v>17</v>
      </c>
      <c r="AX696" s="33">
        <v>127</v>
      </c>
      <c r="AY696" s="36">
        <f t="shared" si="257"/>
        <v>17127</v>
      </c>
      <c r="BA696" s="7" t="s">
        <v>31</v>
      </c>
    </row>
    <row r="697" spans="1:53" hidden="1" outlineLevel="1" x14ac:dyDescent="0.2">
      <c r="A697" t="s">
        <v>379</v>
      </c>
      <c r="B697" t="s">
        <v>1836</v>
      </c>
      <c r="C697" s="21">
        <v>12288</v>
      </c>
      <c r="D697" s="21"/>
      <c r="E697" s="21"/>
      <c r="F697" s="1">
        <v>9172</v>
      </c>
      <c r="H697" s="1">
        <v>5519</v>
      </c>
      <c r="I697" s="1">
        <v>5356</v>
      </c>
      <c r="J697" s="2" t="str">
        <f t="shared" ref="J697:J728" si="258">IF(D697&gt;0,I697/D697,"")</f>
        <v/>
      </c>
      <c r="K697" s="2">
        <f t="shared" ref="K697:K728" si="259">IF(F697&gt;0,I697/F697,"")</f>
        <v>0.58395115569123424</v>
      </c>
      <c r="L697" s="50" t="str">
        <f t="shared" ref="L697:L728" si="260">IF(S697&gt;0,RANK(S697,$S697:$AP697),"")</f>
        <v/>
      </c>
      <c r="M697" s="9" t="str">
        <f t="shared" ref="M697:M728" si="261">IF(T697&gt;0,RANK(T697,$S697:$AP697),"")</f>
        <v/>
      </c>
      <c r="N697" s="8" t="str">
        <f t="shared" ref="N697:N728" si="262">IF(U697&gt;0,RANK(U697,$S697:$AP697),"")</f>
        <v/>
      </c>
      <c r="O697" s="2" t="str">
        <f t="shared" ref="O697:O728" si="263">IF(SUM($S697:$AO697)=0,"-",S697/SUM($S697:$AO697))</f>
        <v>-</v>
      </c>
      <c r="P697" s="2" t="str">
        <f t="shared" ref="P697:P728" si="264">IF(SUM($S697:$AO697)=0,"-",T697/SUM($S697:$AO697))</f>
        <v>-</v>
      </c>
      <c r="Q697" s="2" t="str">
        <f t="shared" ref="Q697:Q728" si="265">IF(SUM($S697:$AO697)=0,"-",U697/SUM($S697:$AO697))</f>
        <v>-</v>
      </c>
      <c r="R697" s="2" t="str">
        <f t="shared" ref="R697:R728" si="266">IF(SUM($S697:$AO697)=0,"-",(1-O697-P697-Q697))</f>
        <v>-</v>
      </c>
      <c r="AS697" t="s">
        <v>379</v>
      </c>
      <c r="AT697" t="s">
        <v>1836</v>
      </c>
      <c r="AU697">
        <v>18</v>
      </c>
      <c r="AW697" s="31">
        <v>17</v>
      </c>
      <c r="AX697" s="33">
        <v>129</v>
      </c>
      <c r="AY697" s="36">
        <f t="shared" ref="AY697:AY728" si="267">1000*AW697+AX697</f>
        <v>17129</v>
      </c>
      <c r="BA697" s="7" t="s">
        <v>31</v>
      </c>
    </row>
    <row r="698" spans="1:53" hidden="1" outlineLevel="1" x14ac:dyDescent="0.2">
      <c r="A698" t="s">
        <v>2207</v>
      </c>
      <c r="B698" t="s">
        <v>1836</v>
      </c>
      <c r="C698" s="21">
        <v>15601</v>
      </c>
      <c r="D698" s="21"/>
      <c r="E698" s="21"/>
      <c r="F698" s="1">
        <v>12357</v>
      </c>
      <c r="H698" s="1">
        <v>7130</v>
      </c>
      <c r="I698" s="1">
        <v>7004</v>
      </c>
      <c r="J698" s="2" t="str">
        <f t="shared" si="258"/>
        <v/>
      </c>
      <c r="K698" s="2">
        <f t="shared" si="259"/>
        <v>0.56680424051145095</v>
      </c>
      <c r="L698" s="50" t="str">
        <f t="shared" si="260"/>
        <v/>
      </c>
      <c r="M698" s="9" t="str">
        <f t="shared" si="261"/>
        <v/>
      </c>
      <c r="N698" s="8" t="str">
        <f t="shared" si="262"/>
        <v/>
      </c>
      <c r="O698" s="2" t="str">
        <f t="shared" si="263"/>
        <v>-</v>
      </c>
      <c r="P698" s="2" t="str">
        <f t="shared" si="264"/>
        <v>-</v>
      </c>
      <c r="Q698" s="2" t="str">
        <f t="shared" si="265"/>
        <v>-</v>
      </c>
      <c r="R698" s="2" t="str">
        <f t="shared" si="266"/>
        <v>-</v>
      </c>
      <c r="AS698" t="s">
        <v>2207</v>
      </c>
      <c r="AT698" t="s">
        <v>1836</v>
      </c>
      <c r="AU698">
        <v>17</v>
      </c>
      <c r="AW698" s="31">
        <v>17</v>
      </c>
      <c r="AX698" s="33">
        <v>131</v>
      </c>
      <c r="AY698" s="36">
        <f t="shared" si="267"/>
        <v>17131</v>
      </c>
      <c r="BA698" s="7" t="s">
        <v>31</v>
      </c>
    </row>
    <row r="699" spans="1:53" hidden="1" outlineLevel="1" x14ac:dyDescent="0.2">
      <c r="A699" t="s">
        <v>1761</v>
      </c>
      <c r="B699" t="s">
        <v>1836</v>
      </c>
      <c r="C699" s="21">
        <v>34335</v>
      </c>
      <c r="D699" s="21"/>
      <c r="E699" s="21"/>
      <c r="F699" s="1">
        <v>26035</v>
      </c>
      <c r="H699" s="1">
        <v>15754</v>
      </c>
      <c r="I699" s="1">
        <v>15652</v>
      </c>
      <c r="J699" s="2" t="str">
        <f t="shared" si="258"/>
        <v/>
      </c>
      <c r="K699" s="2">
        <f t="shared" si="259"/>
        <v>0.60119070482043402</v>
      </c>
      <c r="L699" s="50" t="str">
        <f t="shared" si="260"/>
        <v/>
      </c>
      <c r="M699" s="9" t="str">
        <f t="shared" si="261"/>
        <v/>
      </c>
      <c r="N699" s="8" t="str">
        <f t="shared" si="262"/>
        <v/>
      </c>
      <c r="O699" s="2" t="str">
        <f t="shared" si="263"/>
        <v>-</v>
      </c>
      <c r="P699" s="2" t="str">
        <f t="shared" si="264"/>
        <v>-</v>
      </c>
      <c r="Q699" s="2" t="str">
        <f t="shared" si="265"/>
        <v>-</v>
      </c>
      <c r="R699" s="2" t="str">
        <f t="shared" si="266"/>
        <v>-</v>
      </c>
      <c r="AS699" t="s">
        <v>1761</v>
      </c>
      <c r="AT699" t="s">
        <v>1836</v>
      </c>
      <c r="AU699">
        <v>12</v>
      </c>
      <c r="AW699" s="31">
        <v>17</v>
      </c>
      <c r="AX699" s="33">
        <v>133</v>
      </c>
      <c r="AY699" s="36">
        <f t="shared" si="267"/>
        <v>17133</v>
      </c>
      <c r="BA699" s="7" t="s">
        <v>31</v>
      </c>
    </row>
    <row r="700" spans="1:53" hidden="1" outlineLevel="1" x14ac:dyDescent="0.2">
      <c r="A700" t="s">
        <v>1107</v>
      </c>
      <c r="B700" t="s">
        <v>1836</v>
      </c>
      <c r="C700" s="21">
        <v>28601</v>
      </c>
      <c r="D700" s="21"/>
      <c r="E700" s="21"/>
      <c r="F700" s="1">
        <v>16338</v>
      </c>
      <c r="H700" s="1">
        <v>11721</v>
      </c>
      <c r="I700" s="1">
        <v>11399</v>
      </c>
      <c r="J700" s="2" t="str">
        <f t="shared" si="258"/>
        <v/>
      </c>
      <c r="K700" s="2">
        <f t="shared" si="259"/>
        <v>0.69769861672175293</v>
      </c>
      <c r="L700" s="50" t="str">
        <f t="shared" si="260"/>
        <v/>
      </c>
      <c r="M700" s="9" t="str">
        <f t="shared" si="261"/>
        <v/>
      </c>
      <c r="N700" s="8" t="str">
        <f t="shared" si="262"/>
        <v/>
      </c>
      <c r="O700" s="2" t="str">
        <f t="shared" si="263"/>
        <v>-</v>
      </c>
      <c r="P700" s="2" t="str">
        <f t="shared" si="264"/>
        <v>-</v>
      </c>
      <c r="Q700" s="2" t="str">
        <f t="shared" si="265"/>
        <v>-</v>
      </c>
      <c r="R700" s="2" t="str">
        <f t="shared" si="266"/>
        <v>-</v>
      </c>
      <c r="AS700" t="s">
        <v>1107</v>
      </c>
      <c r="AT700" t="s">
        <v>1836</v>
      </c>
      <c r="AU700">
        <v>13</v>
      </c>
      <c r="AW700" s="31">
        <v>17</v>
      </c>
      <c r="AX700" s="33">
        <v>135</v>
      </c>
      <c r="AY700" s="36">
        <f t="shared" si="267"/>
        <v>17135</v>
      </c>
      <c r="BA700" s="7" t="s">
        <v>31</v>
      </c>
    </row>
    <row r="701" spans="1:53" hidden="1" outlineLevel="1" x14ac:dyDescent="0.2">
      <c r="A701" t="s">
        <v>2074</v>
      </c>
      <c r="B701" t="s">
        <v>1836</v>
      </c>
      <c r="C701" s="21">
        <v>33976</v>
      </c>
      <c r="D701" s="21"/>
      <c r="E701" s="21"/>
      <c r="F701" s="1">
        <v>22026</v>
      </c>
      <c r="H701" s="1">
        <v>11870</v>
      </c>
      <c r="I701" s="1">
        <v>11693</v>
      </c>
      <c r="J701" s="2" t="str">
        <f t="shared" si="258"/>
        <v/>
      </c>
      <c r="K701" s="2">
        <f t="shared" si="259"/>
        <v>0.53087260510306</v>
      </c>
      <c r="L701" s="50" t="str">
        <f t="shared" si="260"/>
        <v/>
      </c>
      <c r="M701" s="9" t="str">
        <f t="shared" si="261"/>
        <v/>
      </c>
      <c r="N701" s="8" t="str">
        <f t="shared" si="262"/>
        <v/>
      </c>
      <c r="O701" s="2" t="str">
        <f t="shared" si="263"/>
        <v>-</v>
      </c>
      <c r="P701" s="2" t="str">
        <f t="shared" si="264"/>
        <v>-</v>
      </c>
      <c r="Q701" s="2" t="str">
        <f t="shared" si="265"/>
        <v>-</v>
      </c>
      <c r="R701" s="2" t="str">
        <f t="shared" si="266"/>
        <v>-</v>
      </c>
      <c r="AS701" t="s">
        <v>2074</v>
      </c>
      <c r="AT701" t="s">
        <v>1836</v>
      </c>
      <c r="AU701">
        <v>18</v>
      </c>
      <c r="AW701" s="31">
        <v>17</v>
      </c>
      <c r="AX701" s="33">
        <v>137</v>
      </c>
      <c r="AY701" s="36">
        <f t="shared" si="267"/>
        <v>17137</v>
      </c>
      <c r="BA701" s="7" t="s">
        <v>31</v>
      </c>
    </row>
    <row r="702" spans="1:53" hidden="1" outlineLevel="1" x14ac:dyDescent="0.2">
      <c r="A702" t="s">
        <v>772</v>
      </c>
      <c r="B702" t="s">
        <v>1836</v>
      </c>
      <c r="C702" s="21">
        <v>14717</v>
      </c>
      <c r="D702" s="21"/>
      <c r="E702" s="21"/>
      <c r="F702" s="1">
        <v>8547</v>
      </c>
      <c r="H702" s="1">
        <v>5226</v>
      </c>
      <c r="I702" s="1">
        <v>5127</v>
      </c>
      <c r="J702" s="2" t="str">
        <f t="shared" si="258"/>
        <v/>
      </c>
      <c r="K702" s="2">
        <f t="shared" si="259"/>
        <v>0.59985959985959991</v>
      </c>
      <c r="L702" s="50" t="str">
        <f t="shared" si="260"/>
        <v/>
      </c>
      <c r="M702" s="9" t="str">
        <f t="shared" si="261"/>
        <v/>
      </c>
      <c r="N702" s="8" t="str">
        <f t="shared" si="262"/>
        <v/>
      </c>
      <c r="O702" s="2" t="str">
        <f t="shared" si="263"/>
        <v>-</v>
      </c>
      <c r="P702" s="2" t="str">
        <f t="shared" si="264"/>
        <v>-</v>
      </c>
      <c r="Q702" s="2" t="str">
        <f t="shared" si="265"/>
        <v>-</v>
      </c>
      <c r="R702" s="2" t="str">
        <f t="shared" si="266"/>
        <v>-</v>
      </c>
      <c r="AS702" t="s">
        <v>772</v>
      </c>
      <c r="AT702" t="s">
        <v>1836</v>
      </c>
      <c r="AU702">
        <v>15</v>
      </c>
      <c r="AW702" s="31">
        <v>17</v>
      </c>
      <c r="AX702" s="33">
        <v>139</v>
      </c>
      <c r="AY702" s="36">
        <f t="shared" si="267"/>
        <v>17139</v>
      </c>
      <c r="BA702" s="7" t="s">
        <v>31</v>
      </c>
    </row>
    <row r="703" spans="1:53" hidden="1" outlineLevel="1" x14ac:dyDescent="0.2">
      <c r="A703" t="s">
        <v>2045</v>
      </c>
      <c r="B703" t="s">
        <v>1836</v>
      </c>
      <c r="C703" s="21">
        <v>50923</v>
      </c>
      <c r="D703" s="21"/>
      <c r="E703" s="21"/>
      <c r="F703" s="1">
        <v>32316</v>
      </c>
      <c r="H703" s="1">
        <v>19267</v>
      </c>
      <c r="I703" s="1">
        <v>19127</v>
      </c>
      <c r="J703" s="2" t="str">
        <f t="shared" si="258"/>
        <v/>
      </c>
      <c r="K703" s="2">
        <f t="shared" si="259"/>
        <v>0.591873994306226</v>
      </c>
      <c r="L703" s="50" t="str">
        <f t="shared" si="260"/>
        <v/>
      </c>
      <c r="M703" s="9" t="str">
        <f t="shared" si="261"/>
        <v/>
      </c>
      <c r="N703" s="8" t="str">
        <f t="shared" si="262"/>
        <v/>
      </c>
      <c r="O703" s="2" t="str">
        <f t="shared" si="263"/>
        <v>-</v>
      </c>
      <c r="P703" s="2" t="str">
        <f t="shared" si="264"/>
        <v>-</v>
      </c>
      <c r="Q703" s="2" t="str">
        <f t="shared" si="265"/>
        <v>-</v>
      </c>
      <c r="R703" s="2" t="str">
        <f t="shared" si="266"/>
        <v>-</v>
      </c>
      <c r="AS703" t="s">
        <v>2045</v>
      </c>
      <c r="AT703" t="s">
        <v>1836</v>
      </c>
      <c r="AU703">
        <v>16</v>
      </c>
      <c r="AW703" s="31">
        <v>17</v>
      </c>
      <c r="AX703" s="33">
        <v>141</v>
      </c>
      <c r="AY703" s="36">
        <f t="shared" si="267"/>
        <v>17141</v>
      </c>
      <c r="BA703" s="7" t="s">
        <v>31</v>
      </c>
    </row>
    <row r="704" spans="1:53" hidden="1" outlineLevel="1" x14ac:dyDescent="0.2">
      <c r="A704" t="s">
        <v>1643</v>
      </c>
      <c r="B704" t="s">
        <v>1836</v>
      </c>
      <c r="C704" s="21">
        <v>180621</v>
      </c>
      <c r="D704" s="21"/>
      <c r="E704" s="21"/>
      <c r="F704" s="1">
        <v>117449</v>
      </c>
      <c r="H704" s="1">
        <v>65865</v>
      </c>
      <c r="I704" s="1">
        <v>65015</v>
      </c>
      <c r="J704" s="2" t="str">
        <f t="shared" si="258"/>
        <v/>
      </c>
      <c r="K704" s="2">
        <f t="shared" si="259"/>
        <v>0.55355941727898916</v>
      </c>
      <c r="L704" s="50" t="str">
        <f t="shared" si="260"/>
        <v/>
      </c>
      <c r="M704" s="9" t="str">
        <f t="shared" si="261"/>
        <v/>
      </c>
      <c r="N704" s="8" t="str">
        <f t="shared" si="262"/>
        <v/>
      </c>
      <c r="O704" s="2" t="str">
        <f t="shared" si="263"/>
        <v>-</v>
      </c>
      <c r="P704" s="2" t="str">
        <f t="shared" si="264"/>
        <v>-</v>
      </c>
      <c r="Q704" s="2" t="str">
        <f t="shared" si="265"/>
        <v>-</v>
      </c>
      <c r="R704" s="2" t="str">
        <f t="shared" si="266"/>
        <v>-</v>
      </c>
      <c r="AS704" t="s">
        <v>1643</v>
      </c>
      <c r="AT704" t="s">
        <v>1836</v>
      </c>
      <c r="AU704">
        <v>0</v>
      </c>
      <c r="AW704" s="31">
        <v>17</v>
      </c>
      <c r="AX704" s="33">
        <v>143</v>
      </c>
      <c r="AY704" s="36">
        <f t="shared" si="267"/>
        <v>17143</v>
      </c>
      <c r="BA704" s="7" t="s">
        <v>31</v>
      </c>
    </row>
    <row r="705" spans="1:53" hidden="1" outlineLevel="1" x14ac:dyDescent="0.2">
      <c r="A705" t="s">
        <v>414</v>
      </c>
      <c r="B705" t="s">
        <v>1836</v>
      </c>
      <c r="C705" s="21">
        <v>21174</v>
      </c>
      <c r="D705" s="21"/>
      <c r="E705" s="21"/>
      <c r="F705" s="1">
        <v>14475</v>
      </c>
      <c r="H705" s="1">
        <v>8672</v>
      </c>
      <c r="I705" s="1">
        <v>8611</v>
      </c>
      <c r="J705" s="2" t="str">
        <f t="shared" si="258"/>
        <v/>
      </c>
      <c r="K705" s="2">
        <f t="shared" si="259"/>
        <v>0.59488773747841106</v>
      </c>
      <c r="L705" s="50" t="str">
        <f t="shared" si="260"/>
        <v/>
      </c>
      <c r="M705" s="9" t="str">
        <f t="shared" si="261"/>
        <v/>
      </c>
      <c r="N705" s="8" t="str">
        <f t="shared" si="262"/>
        <v/>
      </c>
      <c r="O705" s="2" t="str">
        <f t="shared" si="263"/>
        <v>-</v>
      </c>
      <c r="P705" s="2" t="str">
        <f t="shared" si="264"/>
        <v>-</v>
      </c>
      <c r="Q705" s="2" t="str">
        <f t="shared" si="265"/>
        <v>-</v>
      </c>
      <c r="R705" s="2" t="str">
        <f t="shared" si="266"/>
        <v>-</v>
      </c>
      <c r="AS705" t="s">
        <v>414</v>
      </c>
      <c r="AT705" t="s">
        <v>1836</v>
      </c>
      <c r="AU705">
        <v>12</v>
      </c>
      <c r="AW705" s="31">
        <v>17</v>
      </c>
      <c r="AX705" s="33">
        <v>145</v>
      </c>
      <c r="AY705" s="36">
        <f t="shared" si="267"/>
        <v>17145</v>
      </c>
      <c r="BA705" s="7" t="s">
        <v>31</v>
      </c>
    </row>
    <row r="706" spans="1:53" hidden="1" outlineLevel="1" x14ac:dyDescent="0.2">
      <c r="A706" t="s">
        <v>2040</v>
      </c>
      <c r="B706" t="s">
        <v>1836</v>
      </c>
      <c r="C706" s="21">
        <v>16396</v>
      </c>
      <c r="D706" s="21"/>
      <c r="E706" s="21"/>
      <c r="F706" s="1">
        <v>12141</v>
      </c>
      <c r="H706" s="1">
        <v>7730</v>
      </c>
      <c r="I706" s="1">
        <v>7616</v>
      </c>
      <c r="J706" s="2" t="str">
        <f t="shared" si="258"/>
        <v/>
      </c>
      <c r="K706" s="2">
        <f t="shared" si="259"/>
        <v>0.62729593937896388</v>
      </c>
      <c r="L706" s="50" t="str">
        <f t="shared" si="260"/>
        <v/>
      </c>
      <c r="M706" s="9" t="str">
        <f t="shared" si="261"/>
        <v/>
      </c>
      <c r="N706" s="8" t="str">
        <f t="shared" si="262"/>
        <v/>
      </c>
      <c r="O706" s="2" t="str">
        <f t="shared" si="263"/>
        <v>-</v>
      </c>
      <c r="P706" s="2" t="str">
        <f t="shared" si="264"/>
        <v>-</v>
      </c>
      <c r="Q706" s="2" t="str">
        <f t="shared" si="265"/>
        <v>-</v>
      </c>
      <c r="R706" s="2" t="str">
        <f t="shared" si="266"/>
        <v>-</v>
      </c>
      <c r="AS706" t="s">
        <v>2040</v>
      </c>
      <c r="AT706" t="s">
        <v>1836</v>
      </c>
      <c r="AU706">
        <v>13</v>
      </c>
      <c r="AW706" s="31">
        <v>17</v>
      </c>
      <c r="AX706" s="33">
        <v>147</v>
      </c>
      <c r="AY706" s="36">
        <f t="shared" si="267"/>
        <v>17147</v>
      </c>
      <c r="BA706" s="7" t="s">
        <v>31</v>
      </c>
    </row>
    <row r="707" spans="1:53" hidden="1" outlineLevel="1" x14ac:dyDescent="0.2">
      <c r="A707" t="s">
        <v>981</v>
      </c>
      <c r="B707" t="s">
        <v>1836</v>
      </c>
      <c r="C707" s="21">
        <v>15611</v>
      </c>
      <c r="D707" s="21"/>
      <c r="E707" s="21"/>
      <c r="F707" s="1">
        <v>10433</v>
      </c>
      <c r="H707" s="1">
        <v>6693</v>
      </c>
      <c r="I707" s="1">
        <v>6442</v>
      </c>
      <c r="J707" s="2" t="str">
        <f t="shared" si="258"/>
        <v/>
      </c>
      <c r="K707" s="2">
        <f t="shared" si="259"/>
        <v>0.61746381673535899</v>
      </c>
      <c r="L707" s="50" t="str">
        <f t="shared" si="260"/>
        <v/>
      </c>
      <c r="M707" s="9" t="str">
        <f t="shared" si="261"/>
        <v/>
      </c>
      <c r="N707" s="8" t="str">
        <f t="shared" si="262"/>
        <v/>
      </c>
      <c r="O707" s="2" t="str">
        <f t="shared" si="263"/>
        <v>-</v>
      </c>
      <c r="P707" s="2" t="str">
        <f t="shared" si="264"/>
        <v>-</v>
      </c>
      <c r="Q707" s="2" t="str">
        <f t="shared" si="265"/>
        <v>-</v>
      </c>
      <c r="R707" s="2" t="str">
        <f t="shared" si="266"/>
        <v>-</v>
      </c>
      <c r="AS707" t="s">
        <v>981</v>
      </c>
      <c r="AT707" t="s">
        <v>1836</v>
      </c>
      <c r="AU707">
        <v>18</v>
      </c>
      <c r="AW707" s="31">
        <v>17</v>
      </c>
      <c r="AX707" s="33">
        <v>149</v>
      </c>
      <c r="AY707" s="36">
        <f t="shared" si="267"/>
        <v>17149</v>
      </c>
      <c r="BA707" s="7" t="s">
        <v>31</v>
      </c>
    </row>
    <row r="708" spans="1:53" hidden="1" outlineLevel="1" x14ac:dyDescent="0.2">
      <c r="A708" t="s">
        <v>2965</v>
      </c>
      <c r="B708" t="s">
        <v>1836</v>
      </c>
      <c r="C708" s="21">
        <v>4212</v>
      </c>
      <c r="D708" s="21"/>
      <c r="E708" s="21"/>
      <c r="F708" s="1">
        <v>3004</v>
      </c>
      <c r="H708" s="1">
        <v>1813</v>
      </c>
      <c r="I708" s="1">
        <v>1769</v>
      </c>
      <c r="J708" s="2" t="str">
        <f t="shared" si="258"/>
        <v/>
      </c>
      <c r="K708" s="2">
        <f t="shared" si="259"/>
        <v>0.58888149134487355</v>
      </c>
      <c r="L708" s="50" t="str">
        <f t="shared" si="260"/>
        <v/>
      </c>
      <c r="M708" s="9" t="str">
        <f t="shared" si="261"/>
        <v/>
      </c>
      <c r="N708" s="8" t="str">
        <f t="shared" si="262"/>
        <v/>
      </c>
      <c r="O708" s="2" t="str">
        <f t="shared" si="263"/>
        <v>-</v>
      </c>
      <c r="P708" s="2" t="str">
        <f t="shared" si="264"/>
        <v>-</v>
      </c>
      <c r="Q708" s="2" t="str">
        <f t="shared" si="265"/>
        <v>-</v>
      </c>
      <c r="R708" s="2" t="str">
        <f t="shared" si="266"/>
        <v>-</v>
      </c>
      <c r="AS708" t="s">
        <v>2965</v>
      </c>
      <c r="AT708" t="s">
        <v>1836</v>
      </c>
      <c r="AU708">
        <v>15</v>
      </c>
      <c r="AW708" s="31">
        <v>17</v>
      </c>
      <c r="AX708" s="33">
        <v>151</v>
      </c>
      <c r="AY708" s="36">
        <f t="shared" si="267"/>
        <v>17151</v>
      </c>
      <c r="BA708" s="7" t="s">
        <v>31</v>
      </c>
    </row>
    <row r="709" spans="1:53" hidden="1" outlineLevel="1" x14ac:dyDescent="0.2">
      <c r="A709" t="s">
        <v>2395</v>
      </c>
      <c r="B709" t="s">
        <v>1836</v>
      </c>
      <c r="C709" s="21">
        <v>5463</v>
      </c>
      <c r="D709" s="21"/>
      <c r="E709" s="21"/>
      <c r="F709" s="1">
        <v>4434</v>
      </c>
      <c r="H709" s="1">
        <v>2488</v>
      </c>
      <c r="I709" s="1">
        <v>2414</v>
      </c>
      <c r="J709" s="2" t="str">
        <f t="shared" si="258"/>
        <v/>
      </c>
      <c r="K709" s="2">
        <f t="shared" si="259"/>
        <v>0.5444294091114118</v>
      </c>
      <c r="L709" s="50" t="str">
        <f t="shared" si="260"/>
        <v/>
      </c>
      <c r="M709" s="9" t="str">
        <f t="shared" si="261"/>
        <v/>
      </c>
      <c r="N709" s="8" t="str">
        <f t="shared" si="262"/>
        <v/>
      </c>
      <c r="O709" s="2" t="str">
        <f t="shared" si="263"/>
        <v>-</v>
      </c>
      <c r="P709" s="2" t="str">
        <f t="shared" si="264"/>
        <v>-</v>
      </c>
      <c r="Q709" s="2" t="str">
        <f t="shared" si="265"/>
        <v>-</v>
      </c>
      <c r="R709" s="2" t="str">
        <f t="shared" si="266"/>
        <v>-</v>
      </c>
      <c r="AS709" t="s">
        <v>2395</v>
      </c>
      <c r="AT709" t="s">
        <v>1836</v>
      </c>
      <c r="AU709">
        <v>12</v>
      </c>
      <c r="AW709" s="31">
        <v>17</v>
      </c>
      <c r="AX709" s="33">
        <v>153</v>
      </c>
      <c r="AY709" s="36">
        <f t="shared" si="267"/>
        <v>17153</v>
      </c>
      <c r="BA709" s="7" t="s">
        <v>31</v>
      </c>
    </row>
    <row r="710" spans="1:53" hidden="1" outlineLevel="1" x14ac:dyDescent="0.2">
      <c r="A710" t="s">
        <v>2843</v>
      </c>
      <c r="B710" t="s">
        <v>1836</v>
      </c>
      <c r="C710" s="21">
        <v>5740</v>
      </c>
      <c r="D710" s="21"/>
      <c r="E710" s="21"/>
      <c r="F710" s="1">
        <v>4289</v>
      </c>
      <c r="H710" s="1">
        <v>2645</v>
      </c>
      <c r="I710" s="1">
        <v>2581</v>
      </c>
      <c r="J710" s="2" t="str">
        <f t="shared" si="258"/>
        <v/>
      </c>
      <c r="K710" s="2">
        <f t="shared" si="259"/>
        <v>0.60177197481930522</v>
      </c>
      <c r="L710" s="50" t="str">
        <f t="shared" si="260"/>
        <v/>
      </c>
      <c r="M710" s="9" t="str">
        <f t="shared" si="261"/>
        <v/>
      </c>
      <c r="N710" s="8" t="str">
        <f t="shared" si="262"/>
        <v/>
      </c>
      <c r="O710" s="2" t="str">
        <f t="shared" si="263"/>
        <v>-</v>
      </c>
      <c r="P710" s="2" t="str">
        <f t="shared" si="264"/>
        <v>-</v>
      </c>
      <c r="Q710" s="2" t="str">
        <f t="shared" si="265"/>
        <v>-</v>
      </c>
      <c r="R710" s="2" t="str">
        <f t="shared" si="266"/>
        <v>-</v>
      </c>
      <c r="AS710" t="s">
        <v>2843</v>
      </c>
      <c r="AT710" t="s">
        <v>1836</v>
      </c>
      <c r="AU710">
        <v>16</v>
      </c>
      <c r="AW710" s="31">
        <v>17</v>
      </c>
      <c r="AX710" s="33">
        <v>155</v>
      </c>
      <c r="AY710" s="36">
        <f t="shared" si="267"/>
        <v>17155</v>
      </c>
      <c r="BA710" s="7" t="s">
        <v>31</v>
      </c>
    </row>
    <row r="711" spans="1:53" hidden="1" outlineLevel="1" x14ac:dyDescent="0.2">
      <c r="A711" t="s">
        <v>661</v>
      </c>
      <c r="B711" t="s">
        <v>1836</v>
      </c>
      <c r="C711" s="21">
        <v>32106</v>
      </c>
      <c r="D711" s="21"/>
      <c r="E711" s="21"/>
      <c r="F711" s="1">
        <v>21517</v>
      </c>
      <c r="H711" s="1">
        <v>12464</v>
      </c>
      <c r="I711" s="1">
        <v>12272</v>
      </c>
      <c r="J711" s="2" t="str">
        <f t="shared" si="258"/>
        <v/>
      </c>
      <c r="K711" s="2">
        <f t="shared" si="259"/>
        <v>0.57033973137519167</v>
      </c>
      <c r="L711" s="50" t="str">
        <f t="shared" si="260"/>
        <v/>
      </c>
      <c r="M711" s="9" t="str">
        <f t="shared" si="261"/>
        <v/>
      </c>
      <c r="N711" s="8" t="str">
        <f t="shared" si="262"/>
        <v/>
      </c>
      <c r="O711" s="2" t="str">
        <f t="shared" si="263"/>
        <v>-</v>
      </c>
      <c r="P711" s="2" t="str">
        <f t="shared" si="264"/>
        <v>-</v>
      </c>
      <c r="Q711" s="2" t="str">
        <f t="shared" si="265"/>
        <v>-</v>
      </c>
      <c r="R711" s="2" t="str">
        <f t="shared" si="266"/>
        <v>-</v>
      </c>
      <c r="AS711" t="s">
        <v>661</v>
      </c>
      <c r="AT711" t="s">
        <v>1836</v>
      </c>
      <c r="AU711">
        <v>12</v>
      </c>
      <c r="AW711" s="31">
        <v>17</v>
      </c>
      <c r="AX711" s="33">
        <v>157</v>
      </c>
      <c r="AY711" s="36">
        <f t="shared" si="267"/>
        <v>17157</v>
      </c>
      <c r="BA711" s="7" t="s">
        <v>31</v>
      </c>
    </row>
    <row r="712" spans="1:53" hidden="1" outlineLevel="1" x14ac:dyDescent="0.2">
      <c r="A712" t="s">
        <v>2350</v>
      </c>
      <c r="B712" t="s">
        <v>1836</v>
      </c>
      <c r="C712" s="21">
        <v>15763</v>
      </c>
      <c r="D712" s="21"/>
      <c r="E712" s="21"/>
      <c r="F712" s="1">
        <v>11599</v>
      </c>
      <c r="H712" s="1">
        <v>6192</v>
      </c>
      <c r="I712" s="1">
        <v>6035</v>
      </c>
      <c r="J712" s="2" t="str">
        <f t="shared" si="258"/>
        <v/>
      </c>
      <c r="K712" s="2">
        <f t="shared" si="259"/>
        <v>0.52030347443745151</v>
      </c>
      <c r="L712" s="50" t="str">
        <f t="shared" si="260"/>
        <v/>
      </c>
      <c r="M712" s="9" t="str">
        <f t="shared" si="261"/>
        <v/>
      </c>
      <c r="N712" s="8" t="str">
        <f t="shared" si="262"/>
        <v/>
      </c>
      <c r="O712" s="2" t="str">
        <f t="shared" si="263"/>
        <v>-</v>
      </c>
      <c r="P712" s="2" t="str">
        <f t="shared" si="264"/>
        <v>-</v>
      </c>
      <c r="Q712" s="2" t="str">
        <f t="shared" si="265"/>
        <v>-</v>
      </c>
      <c r="R712" s="2" t="str">
        <f t="shared" si="266"/>
        <v>-</v>
      </c>
      <c r="AS712" t="s">
        <v>2350</v>
      </c>
      <c r="AT712" t="s">
        <v>1836</v>
      </c>
      <c r="AU712">
        <v>15</v>
      </c>
      <c r="AW712" s="31">
        <v>17</v>
      </c>
      <c r="AX712" s="33">
        <v>159</v>
      </c>
      <c r="AY712" s="36">
        <f t="shared" si="267"/>
        <v>17159</v>
      </c>
      <c r="BA712" s="7" t="s">
        <v>31</v>
      </c>
    </row>
    <row r="713" spans="1:53" hidden="1" outlineLevel="1" x14ac:dyDescent="0.2">
      <c r="A713" t="s">
        <v>1037</v>
      </c>
      <c r="B713" t="s">
        <v>1836</v>
      </c>
      <c r="C713" s="21">
        <v>143477</v>
      </c>
      <c r="D713" s="21"/>
      <c r="E713" s="21"/>
      <c r="F713" s="1">
        <v>100163</v>
      </c>
      <c r="H713" s="1">
        <v>51283</v>
      </c>
      <c r="I713" s="1">
        <v>50757</v>
      </c>
      <c r="J713" s="2" t="str">
        <f t="shared" si="258"/>
        <v/>
      </c>
      <c r="K713" s="2">
        <f t="shared" si="259"/>
        <v>0.50674400726815294</v>
      </c>
      <c r="L713" s="50" t="str">
        <f t="shared" si="260"/>
        <v/>
      </c>
      <c r="M713" s="9" t="str">
        <f t="shared" si="261"/>
        <v/>
      </c>
      <c r="N713" s="8" t="str">
        <f t="shared" si="262"/>
        <v/>
      </c>
      <c r="O713" s="2" t="str">
        <f t="shared" si="263"/>
        <v>-</v>
      </c>
      <c r="P713" s="2" t="str">
        <f t="shared" si="264"/>
        <v>-</v>
      </c>
      <c r="Q713" s="2" t="str">
        <f t="shared" si="265"/>
        <v>-</v>
      </c>
      <c r="R713" s="2" t="str">
        <f t="shared" si="266"/>
        <v>-</v>
      </c>
      <c r="AS713" t="s">
        <v>1037</v>
      </c>
      <c r="AT713" t="s">
        <v>1836</v>
      </c>
      <c r="AU713">
        <v>17</v>
      </c>
      <c r="AW713" s="31">
        <v>17</v>
      </c>
      <c r="AX713" s="33">
        <v>161</v>
      </c>
      <c r="AY713" s="36">
        <f t="shared" si="267"/>
        <v>17161</v>
      </c>
      <c r="BA713" s="7" t="s">
        <v>31</v>
      </c>
    </row>
    <row r="714" spans="1:53" hidden="1" outlineLevel="1" x14ac:dyDescent="0.2">
      <c r="A714" t="s">
        <v>1531</v>
      </c>
      <c r="B714" t="s">
        <v>1836</v>
      </c>
      <c r="C714" s="21">
        <v>261059</v>
      </c>
      <c r="D714" s="21"/>
      <c r="E714" s="21"/>
      <c r="F714" s="1">
        <v>192407</v>
      </c>
      <c r="H714" s="1">
        <v>99849</v>
      </c>
      <c r="I714" s="1">
        <v>98850</v>
      </c>
      <c r="J714" s="2" t="str">
        <f t="shared" si="258"/>
        <v/>
      </c>
      <c r="K714" s="2">
        <f t="shared" si="259"/>
        <v>0.51375469707443078</v>
      </c>
      <c r="L714" s="50" t="str">
        <f t="shared" si="260"/>
        <v/>
      </c>
      <c r="M714" s="9" t="str">
        <f t="shared" si="261"/>
        <v/>
      </c>
      <c r="N714" s="8" t="str">
        <f t="shared" si="262"/>
        <v/>
      </c>
      <c r="O714" s="2" t="str">
        <f t="shared" si="263"/>
        <v>-</v>
      </c>
      <c r="P714" s="2" t="str">
        <f t="shared" si="264"/>
        <v>-</v>
      </c>
      <c r="Q714" s="2" t="str">
        <f t="shared" si="265"/>
        <v>-</v>
      </c>
      <c r="R714" s="2" t="str">
        <f t="shared" si="266"/>
        <v>-</v>
      </c>
      <c r="S714" s="21"/>
      <c r="T714" s="21"/>
      <c r="AS714" t="s">
        <v>1531</v>
      </c>
      <c r="AT714" t="s">
        <v>1836</v>
      </c>
      <c r="AU714">
        <v>12</v>
      </c>
      <c r="AW714" s="31">
        <v>17</v>
      </c>
      <c r="AX714" s="33">
        <v>163</v>
      </c>
      <c r="AY714" s="36">
        <f t="shared" si="267"/>
        <v>17163</v>
      </c>
      <c r="BA714" s="7" t="s">
        <v>31</v>
      </c>
    </row>
    <row r="715" spans="1:53" hidden="1" outlineLevel="1" x14ac:dyDescent="0.2">
      <c r="A715" t="s">
        <v>2889</v>
      </c>
      <c r="B715" t="s">
        <v>1836</v>
      </c>
      <c r="C715" s="21">
        <v>23906</v>
      </c>
      <c r="D715" s="21"/>
      <c r="E715" s="21"/>
      <c r="F715" s="1">
        <v>16441</v>
      </c>
      <c r="H715" s="1">
        <v>9773</v>
      </c>
      <c r="I715" s="1">
        <v>9387</v>
      </c>
      <c r="J715" s="2" t="str">
        <f t="shared" si="258"/>
        <v/>
      </c>
      <c r="K715" s="2">
        <f t="shared" si="259"/>
        <v>0.5709506721002372</v>
      </c>
      <c r="L715" s="50" t="str">
        <f t="shared" si="260"/>
        <v/>
      </c>
      <c r="M715" s="9" t="str">
        <f t="shared" si="261"/>
        <v/>
      </c>
      <c r="N715" s="8" t="str">
        <f t="shared" si="262"/>
        <v/>
      </c>
      <c r="O715" s="2" t="str">
        <f t="shared" si="263"/>
        <v>-</v>
      </c>
      <c r="P715" s="2" t="str">
        <f t="shared" si="264"/>
        <v>-</v>
      </c>
      <c r="Q715" s="2" t="str">
        <f t="shared" si="265"/>
        <v>-</v>
      </c>
      <c r="R715" s="2" t="str">
        <f t="shared" si="266"/>
        <v>-</v>
      </c>
      <c r="AS715" t="s">
        <v>2889</v>
      </c>
      <c r="AT715" t="s">
        <v>1836</v>
      </c>
      <c r="AU715">
        <v>15</v>
      </c>
      <c r="AW715" s="31">
        <v>17</v>
      </c>
      <c r="AX715" s="33">
        <v>165</v>
      </c>
      <c r="AY715" s="36">
        <f t="shared" si="267"/>
        <v>17165</v>
      </c>
      <c r="BA715" s="7" t="s">
        <v>31</v>
      </c>
    </row>
    <row r="716" spans="1:53" hidden="1" outlineLevel="1" x14ac:dyDescent="0.2">
      <c r="A716" t="s">
        <v>1547</v>
      </c>
      <c r="B716" t="s">
        <v>1836</v>
      </c>
      <c r="C716" s="21">
        <v>195348</v>
      </c>
      <c r="D716" s="21"/>
      <c r="E716" s="21"/>
      <c r="F716" s="1">
        <v>135830</v>
      </c>
      <c r="H716" s="1">
        <v>87193</v>
      </c>
      <c r="I716" s="1">
        <v>85741</v>
      </c>
      <c r="J716" s="2" t="str">
        <f t="shared" si="258"/>
        <v/>
      </c>
      <c r="K716" s="2">
        <f t="shared" si="259"/>
        <v>0.63123757638224254</v>
      </c>
      <c r="L716" s="50" t="str">
        <f t="shared" si="260"/>
        <v/>
      </c>
      <c r="M716" s="9" t="str">
        <f t="shared" si="261"/>
        <v/>
      </c>
      <c r="N716" s="8" t="str">
        <f t="shared" si="262"/>
        <v/>
      </c>
      <c r="O716" s="2" t="str">
        <f t="shared" si="263"/>
        <v>-</v>
      </c>
      <c r="P716" s="2" t="str">
        <f t="shared" si="264"/>
        <v>-</v>
      </c>
      <c r="Q716" s="2" t="str">
        <f t="shared" si="265"/>
        <v>-</v>
      </c>
      <c r="R716" s="2" t="str">
        <f t="shared" si="266"/>
        <v>-</v>
      </c>
      <c r="AS716" t="s">
        <v>1547</v>
      </c>
      <c r="AT716" t="s">
        <v>1836</v>
      </c>
      <c r="AU716">
        <v>0</v>
      </c>
      <c r="AW716" s="31">
        <v>17</v>
      </c>
      <c r="AX716" s="33">
        <v>167</v>
      </c>
      <c r="AY716" s="36">
        <f t="shared" si="267"/>
        <v>17167</v>
      </c>
      <c r="BA716" s="7" t="s">
        <v>31</v>
      </c>
    </row>
    <row r="717" spans="1:53" hidden="1" outlineLevel="1" x14ac:dyDescent="0.2">
      <c r="A717" t="s">
        <v>1082</v>
      </c>
      <c r="B717" t="s">
        <v>1836</v>
      </c>
      <c r="C717" s="21">
        <v>6907</v>
      </c>
      <c r="D717" s="21"/>
      <c r="E717" s="21"/>
      <c r="F717" s="1">
        <v>5293</v>
      </c>
      <c r="H717" s="1">
        <v>3176</v>
      </c>
      <c r="I717" s="1">
        <v>3104</v>
      </c>
      <c r="J717" s="2" t="str">
        <f t="shared" si="258"/>
        <v/>
      </c>
      <c r="K717" s="2">
        <f t="shared" si="259"/>
        <v>0.58643491403740788</v>
      </c>
      <c r="L717" s="50" t="str">
        <f t="shared" si="260"/>
        <v/>
      </c>
      <c r="M717" s="9" t="str">
        <f t="shared" si="261"/>
        <v/>
      </c>
      <c r="N717" s="8" t="str">
        <f t="shared" si="262"/>
        <v/>
      </c>
      <c r="O717" s="2" t="str">
        <f t="shared" si="263"/>
        <v>-</v>
      </c>
      <c r="P717" s="2" t="str">
        <f t="shared" si="264"/>
        <v>-</v>
      </c>
      <c r="Q717" s="2" t="str">
        <f t="shared" si="265"/>
        <v>-</v>
      </c>
      <c r="R717" s="2" t="str">
        <f t="shared" si="266"/>
        <v>-</v>
      </c>
      <c r="AS717" t="s">
        <v>1082</v>
      </c>
      <c r="AT717" t="s">
        <v>1836</v>
      </c>
      <c r="AU717">
        <v>18</v>
      </c>
      <c r="AW717" s="31">
        <v>17</v>
      </c>
      <c r="AX717" s="33">
        <v>169</v>
      </c>
      <c r="AY717" s="36">
        <f t="shared" si="267"/>
        <v>17169</v>
      </c>
      <c r="BA717" s="7" t="s">
        <v>31</v>
      </c>
    </row>
    <row r="718" spans="1:53" hidden="1" outlineLevel="1" x14ac:dyDescent="0.2">
      <c r="A718" t="s">
        <v>2714</v>
      </c>
      <c r="B718" t="s">
        <v>1836</v>
      </c>
      <c r="C718" s="21">
        <v>4926</v>
      </c>
      <c r="D718" s="21"/>
      <c r="E718" s="21"/>
      <c r="F718" s="1">
        <v>3470</v>
      </c>
      <c r="H718" s="1">
        <v>2098</v>
      </c>
      <c r="I718" s="1">
        <v>2040</v>
      </c>
      <c r="J718" s="2" t="str">
        <f t="shared" si="258"/>
        <v/>
      </c>
      <c r="K718" s="2">
        <f t="shared" si="259"/>
        <v>0.58789625360230546</v>
      </c>
      <c r="L718" s="50" t="str">
        <f t="shared" si="260"/>
        <v/>
      </c>
      <c r="M718" s="9" t="str">
        <f t="shared" si="261"/>
        <v/>
      </c>
      <c r="N718" s="8" t="str">
        <f t="shared" si="262"/>
        <v/>
      </c>
      <c r="O718" s="2" t="str">
        <f t="shared" si="263"/>
        <v>-</v>
      </c>
      <c r="P718" s="2" t="str">
        <f t="shared" si="264"/>
        <v>-</v>
      </c>
      <c r="Q718" s="2" t="str">
        <f t="shared" si="265"/>
        <v>-</v>
      </c>
      <c r="R718" s="2" t="str">
        <f t="shared" si="266"/>
        <v>-</v>
      </c>
      <c r="AS718" t="s">
        <v>2714</v>
      </c>
      <c r="AT718" t="s">
        <v>1836</v>
      </c>
      <c r="AU718">
        <v>18</v>
      </c>
      <c r="AW718" s="31">
        <v>17</v>
      </c>
      <c r="AX718" s="33">
        <v>171</v>
      </c>
      <c r="AY718" s="36">
        <f t="shared" si="267"/>
        <v>17171</v>
      </c>
      <c r="BA718" s="7" t="s">
        <v>31</v>
      </c>
    </row>
    <row r="719" spans="1:53" hidden="1" outlineLevel="1" x14ac:dyDescent="0.2">
      <c r="A719" t="s">
        <v>1884</v>
      </c>
      <c r="B719" t="s">
        <v>1836</v>
      </c>
      <c r="C719" s="21">
        <v>21741</v>
      </c>
      <c r="D719" s="21"/>
      <c r="E719" s="21"/>
      <c r="F719" s="1">
        <v>14878</v>
      </c>
      <c r="H719" s="1">
        <v>9399</v>
      </c>
      <c r="I719" s="1">
        <v>9181</v>
      </c>
      <c r="J719" s="2" t="str">
        <f t="shared" si="258"/>
        <v/>
      </c>
      <c r="K719" s="2">
        <f t="shared" si="259"/>
        <v>0.6170856297889501</v>
      </c>
      <c r="L719" s="50" t="str">
        <f t="shared" si="260"/>
        <v/>
      </c>
      <c r="M719" s="9" t="str">
        <f t="shared" si="261"/>
        <v/>
      </c>
      <c r="N719" s="8" t="str">
        <f t="shared" si="262"/>
        <v/>
      </c>
      <c r="O719" s="2" t="str">
        <f t="shared" si="263"/>
        <v>-</v>
      </c>
      <c r="P719" s="2" t="str">
        <f t="shared" si="264"/>
        <v>-</v>
      </c>
      <c r="Q719" s="2" t="str">
        <f t="shared" si="265"/>
        <v>-</v>
      </c>
      <c r="R719" s="2" t="str">
        <f t="shared" si="266"/>
        <v>-</v>
      </c>
      <c r="AS719" t="s">
        <v>1884</v>
      </c>
      <c r="AT719" t="s">
        <v>1836</v>
      </c>
      <c r="AU719">
        <v>15</v>
      </c>
      <c r="AW719" s="31">
        <v>17</v>
      </c>
      <c r="AX719" s="33">
        <v>173</v>
      </c>
      <c r="AY719" s="36">
        <f t="shared" si="267"/>
        <v>17173</v>
      </c>
      <c r="BA719" s="7" t="s">
        <v>31</v>
      </c>
    </row>
    <row r="720" spans="1:53" hidden="1" outlineLevel="1" x14ac:dyDescent="0.2">
      <c r="A720" t="s">
        <v>2637</v>
      </c>
      <c r="B720" t="s">
        <v>1836</v>
      </c>
      <c r="C720" s="21">
        <v>5427</v>
      </c>
      <c r="D720" s="21"/>
      <c r="E720" s="21"/>
      <c r="F720" s="1">
        <v>4093</v>
      </c>
      <c r="H720" s="1">
        <v>2099</v>
      </c>
      <c r="I720" s="1">
        <v>2056</v>
      </c>
      <c r="J720" s="2" t="str">
        <f t="shared" si="258"/>
        <v/>
      </c>
      <c r="K720" s="2">
        <f t="shared" si="259"/>
        <v>0.50232103591497679</v>
      </c>
      <c r="L720" s="50" t="str">
        <f t="shared" si="260"/>
        <v/>
      </c>
      <c r="M720" s="9" t="str">
        <f t="shared" si="261"/>
        <v/>
      </c>
      <c r="N720" s="8" t="str">
        <f t="shared" si="262"/>
        <v/>
      </c>
      <c r="O720" s="2" t="str">
        <f t="shared" si="263"/>
        <v>-</v>
      </c>
      <c r="P720" s="2" t="str">
        <f t="shared" si="264"/>
        <v>-</v>
      </c>
      <c r="Q720" s="2" t="str">
        <f t="shared" si="265"/>
        <v>-</v>
      </c>
      <c r="R720" s="2" t="str">
        <f t="shared" si="266"/>
        <v>-</v>
      </c>
      <c r="AS720" t="s">
        <v>2637</v>
      </c>
      <c r="AT720" t="s">
        <v>1836</v>
      </c>
      <c r="AU720">
        <v>0</v>
      </c>
      <c r="AW720" s="31">
        <v>17</v>
      </c>
      <c r="AX720" s="33">
        <v>175</v>
      </c>
      <c r="AY720" s="36">
        <f t="shared" si="267"/>
        <v>17175</v>
      </c>
      <c r="BA720" s="7" t="s">
        <v>31</v>
      </c>
    </row>
    <row r="721" spans="1:53" hidden="1" outlineLevel="1" x14ac:dyDescent="0.2">
      <c r="A721" t="s">
        <v>318</v>
      </c>
      <c r="B721" t="s">
        <v>1836</v>
      </c>
      <c r="C721" s="21">
        <v>44753</v>
      </c>
      <c r="D721" s="21"/>
      <c r="E721" s="21"/>
      <c r="F721" s="1">
        <v>34461</v>
      </c>
      <c r="H721" s="1">
        <v>16612</v>
      </c>
      <c r="I721" s="1">
        <v>16354</v>
      </c>
      <c r="J721" s="2" t="str">
        <f t="shared" si="258"/>
        <v/>
      </c>
      <c r="K721" s="2">
        <f t="shared" si="259"/>
        <v>0.47456545079945445</v>
      </c>
      <c r="L721" s="50" t="str">
        <f t="shared" si="260"/>
        <v/>
      </c>
      <c r="M721" s="9" t="str">
        <f t="shared" si="261"/>
        <v/>
      </c>
      <c r="N721" s="8" t="str">
        <f t="shared" si="262"/>
        <v/>
      </c>
      <c r="O721" s="2" t="str">
        <f t="shared" si="263"/>
        <v>-</v>
      </c>
      <c r="P721" s="2" t="str">
        <f t="shared" si="264"/>
        <v>-</v>
      </c>
      <c r="Q721" s="2" t="str">
        <f t="shared" si="265"/>
        <v>-</v>
      </c>
      <c r="R721" s="2" t="str">
        <f t="shared" si="266"/>
        <v>-</v>
      </c>
      <c r="AS721" t="s">
        <v>318</v>
      </c>
      <c r="AT721" t="s">
        <v>1836</v>
      </c>
      <c r="AU721">
        <v>17</v>
      </c>
      <c r="AW721" s="31">
        <v>17</v>
      </c>
      <c r="AX721" s="33">
        <v>177</v>
      </c>
      <c r="AY721" s="36">
        <f t="shared" si="267"/>
        <v>17177</v>
      </c>
      <c r="BA721" s="7" t="s">
        <v>31</v>
      </c>
    </row>
    <row r="722" spans="1:53" hidden="1" outlineLevel="1" x14ac:dyDescent="0.2">
      <c r="A722" t="s">
        <v>1383</v>
      </c>
      <c r="B722" t="s">
        <v>1836</v>
      </c>
      <c r="C722" s="21">
        <v>132328</v>
      </c>
      <c r="D722" s="21"/>
      <c r="E722" s="21"/>
      <c r="F722" s="1">
        <v>90595</v>
      </c>
      <c r="H722" s="1">
        <v>52368</v>
      </c>
      <c r="I722" s="1">
        <v>51840</v>
      </c>
      <c r="J722" s="2" t="str">
        <f t="shared" si="258"/>
        <v/>
      </c>
      <c r="K722" s="2">
        <f t="shared" si="259"/>
        <v>0.57221700976875101</v>
      </c>
      <c r="L722" s="50" t="str">
        <f t="shared" si="260"/>
        <v/>
      </c>
      <c r="M722" s="9" t="str">
        <f t="shared" si="261"/>
        <v/>
      </c>
      <c r="N722" s="8" t="str">
        <f t="shared" si="262"/>
        <v/>
      </c>
      <c r="O722" s="2" t="str">
        <f t="shared" si="263"/>
        <v>-</v>
      </c>
      <c r="P722" s="2" t="str">
        <f t="shared" si="264"/>
        <v>-</v>
      </c>
      <c r="Q722" s="2" t="str">
        <f t="shared" si="265"/>
        <v>-</v>
      </c>
      <c r="R722" s="2" t="str">
        <f t="shared" si="266"/>
        <v>-</v>
      </c>
      <c r="AS722" t="s">
        <v>1383</v>
      </c>
      <c r="AT722" t="s">
        <v>1836</v>
      </c>
      <c r="AU722">
        <v>0</v>
      </c>
      <c r="AW722" s="31">
        <v>17</v>
      </c>
      <c r="AX722" s="33">
        <v>179</v>
      </c>
      <c r="AY722" s="36">
        <f t="shared" si="267"/>
        <v>17179</v>
      </c>
      <c r="BA722" s="7" t="s">
        <v>31</v>
      </c>
    </row>
    <row r="723" spans="1:53" hidden="1" outlineLevel="1" x14ac:dyDescent="0.2">
      <c r="A723" t="s">
        <v>2650</v>
      </c>
      <c r="B723" t="s">
        <v>1836</v>
      </c>
      <c r="C723" s="21">
        <v>16841</v>
      </c>
      <c r="D723" s="21"/>
      <c r="E723" s="21"/>
      <c r="F723" s="1">
        <v>12098</v>
      </c>
      <c r="H723" s="1">
        <v>7693</v>
      </c>
      <c r="I723" s="1">
        <v>7615</v>
      </c>
      <c r="J723" s="2" t="str">
        <f t="shared" si="258"/>
        <v/>
      </c>
      <c r="K723" s="2">
        <f t="shared" si="259"/>
        <v>0.62944288312117702</v>
      </c>
      <c r="L723" s="50" t="str">
        <f t="shared" si="260"/>
        <v/>
      </c>
      <c r="M723" s="9" t="str">
        <f t="shared" si="261"/>
        <v/>
      </c>
      <c r="N723" s="8" t="str">
        <f t="shared" si="262"/>
        <v/>
      </c>
      <c r="O723" s="2" t="str">
        <f t="shared" si="263"/>
        <v>-</v>
      </c>
      <c r="P723" s="2" t="str">
        <f t="shared" si="264"/>
        <v>-</v>
      </c>
      <c r="Q723" s="2" t="str">
        <f t="shared" si="265"/>
        <v>-</v>
      </c>
      <c r="R723" s="2" t="str">
        <f t="shared" si="266"/>
        <v>-</v>
      </c>
      <c r="AS723" t="s">
        <v>2650</v>
      </c>
      <c r="AT723" t="s">
        <v>1836</v>
      </c>
      <c r="AU723">
        <v>12</v>
      </c>
      <c r="AW723" s="31">
        <v>17</v>
      </c>
      <c r="AX723" s="33">
        <v>181</v>
      </c>
      <c r="AY723" s="36">
        <f t="shared" si="267"/>
        <v>17181</v>
      </c>
      <c r="BA723" s="7" t="s">
        <v>31</v>
      </c>
    </row>
    <row r="724" spans="1:53" hidden="1" outlineLevel="1" x14ac:dyDescent="0.2">
      <c r="A724" t="s">
        <v>2135</v>
      </c>
      <c r="B724" t="s">
        <v>1836</v>
      </c>
      <c r="C724" s="21">
        <v>76806</v>
      </c>
      <c r="D724" s="21"/>
      <c r="E724" s="21"/>
      <c r="F724" s="1">
        <v>49519</v>
      </c>
      <c r="H724" s="1">
        <v>23559</v>
      </c>
      <c r="I724" s="1">
        <v>23121</v>
      </c>
      <c r="J724" s="2" t="str">
        <f t="shared" si="258"/>
        <v/>
      </c>
      <c r="K724" s="2">
        <f t="shared" si="259"/>
        <v>0.46691169046224679</v>
      </c>
      <c r="L724" s="50" t="str">
        <f t="shared" si="260"/>
        <v/>
      </c>
      <c r="M724" s="9" t="str">
        <f t="shared" si="261"/>
        <v/>
      </c>
      <c r="N724" s="8" t="str">
        <f t="shared" si="262"/>
        <v/>
      </c>
      <c r="O724" s="2" t="str">
        <f t="shared" si="263"/>
        <v>-</v>
      </c>
      <c r="P724" s="2" t="str">
        <f t="shared" si="264"/>
        <v>-</v>
      </c>
      <c r="Q724" s="2" t="str">
        <f t="shared" si="265"/>
        <v>-</v>
      </c>
      <c r="R724" s="2" t="str">
        <f t="shared" si="266"/>
        <v>-</v>
      </c>
      <c r="AS724" t="s">
        <v>2135</v>
      </c>
      <c r="AT724" t="s">
        <v>1836</v>
      </c>
      <c r="AU724">
        <v>15</v>
      </c>
      <c r="AW724" s="31">
        <v>17</v>
      </c>
      <c r="AX724" s="33">
        <v>183</v>
      </c>
      <c r="AY724" s="36">
        <f t="shared" si="267"/>
        <v>17183</v>
      </c>
      <c r="BA724" s="7" t="s">
        <v>31</v>
      </c>
    </row>
    <row r="725" spans="1:53" hidden="1" outlineLevel="1" x14ac:dyDescent="0.2">
      <c r="A725" t="s">
        <v>592</v>
      </c>
      <c r="B725" t="s">
        <v>1836</v>
      </c>
      <c r="C725" s="21">
        <v>11549</v>
      </c>
      <c r="D725" s="21"/>
      <c r="E725" s="21"/>
      <c r="F725" s="1">
        <v>8004</v>
      </c>
      <c r="H725" s="1">
        <v>4056</v>
      </c>
      <c r="I725" s="1">
        <v>3983</v>
      </c>
      <c r="J725" s="2" t="str">
        <f t="shared" si="258"/>
        <v/>
      </c>
      <c r="K725" s="2">
        <f t="shared" si="259"/>
        <v>0.49762618690654675</v>
      </c>
      <c r="L725" s="50" t="str">
        <f t="shared" si="260"/>
        <v/>
      </c>
      <c r="M725" s="9" t="str">
        <f t="shared" si="261"/>
        <v/>
      </c>
      <c r="N725" s="8" t="str">
        <f t="shared" si="262"/>
        <v/>
      </c>
      <c r="O725" s="2" t="str">
        <f t="shared" si="263"/>
        <v>-</v>
      </c>
      <c r="P725" s="2" t="str">
        <f t="shared" si="264"/>
        <v>-</v>
      </c>
      <c r="Q725" s="2" t="str">
        <f t="shared" si="265"/>
        <v>-</v>
      </c>
      <c r="R725" s="2" t="str">
        <f t="shared" si="266"/>
        <v>-</v>
      </c>
      <c r="AS725" t="s">
        <v>592</v>
      </c>
      <c r="AT725" t="s">
        <v>1836</v>
      </c>
      <c r="AU725">
        <v>15</v>
      </c>
      <c r="AW725" s="31">
        <v>17</v>
      </c>
      <c r="AX725" s="33">
        <v>185</v>
      </c>
      <c r="AY725" s="36">
        <f t="shared" si="267"/>
        <v>17185</v>
      </c>
      <c r="BA725" s="7" t="s">
        <v>31</v>
      </c>
    </row>
    <row r="726" spans="1:53" hidden="1" outlineLevel="1" x14ac:dyDescent="0.2">
      <c r="A726" t="s">
        <v>2661</v>
      </c>
      <c r="B726" t="s">
        <v>1836</v>
      </c>
      <c r="C726" s="21">
        <v>17032</v>
      </c>
      <c r="D726" s="21"/>
      <c r="E726" s="21"/>
      <c r="F726" s="1">
        <v>11612</v>
      </c>
      <c r="H726" s="1">
        <v>6177</v>
      </c>
      <c r="I726" s="1">
        <v>6102</v>
      </c>
      <c r="J726" s="2" t="str">
        <f t="shared" si="258"/>
        <v/>
      </c>
      <c r="K726" s="2">
        <f t="shared" si="259"/>
        <v>0.52549087151222873</v>
      </c>
      <c r="L726" s="50" t="str">
        <f t="shared" si="260"/>
        <v/>
      </c>
      <c r="M726" s="9" t="str">
        <f t="shared" si="261"/>
        <v/>
      </c>
      <c r="N726" s="8" t="str">
        <f t="shared" si="262"/>
        <v/>
      </c>
      <c r="O726" s="2" t="str">
        <f t="shared" si="263"/>
        <v>-</v>
      </c>
      <c r="P726" s="2" t="str">
        <f t="shared" si="264"/>
        <v>-</v>
      </c>
      <c r="Q726" s="2" t="str">
        <f t="shared" si="265"/>
        <v>-</v>
      </c>
      <c r="R726" s="2" t="str">
        <f t="shared" si="266"/>
        <v>-</v>
      </c>
      <c r="AS726" t="s">
        <v>2661</v>
      </c>
      <c r="AT726" t="s">
        <v>1836</v>
      </c>
      <c r="AU726">
        <v>17</v>
      </c>
      <c r="AW726" s="31">
        <v>17</v>
      </c>
      <c r="AX726" s="33">
        <v>187</v>
      </c>
      <c r="AY726" s="36">
        <f t="shared" si="267"/>
        <v>17187</v>
      </c>
      <c r="BA726" s="7" t="s">
        <v>31</v>
      </c>
    </row>
    <row r="727" spans="1:53" hidden="1" outlineLevel="1" x14ac:dyDescent="0.2">
      <c r="A727" t="s">
        <v>2086</v>
      </c>
      <c r="B727" t="s">
        <v>1836</v>
      </c>
      <c r="C727" s="21">
        <v>13995</v>
      </c>
      <c r="D727" s="21"/>
      <c r="E727" s="21"/>
      <c r="F727" s="1">
        <v>9777</v>
      </c>
      <c r="H727" s="1">
        <v>6205</v>
      </c>
      <c r="I727" s="1">
        <v>6033</v>
      </c>
      <c r="J727" s="2" t="str">
        <f t="shared" si="258"/>
        <v/>
      </c>
      <c r="K727" s="2">
        <f t="shared" si="259"/>
        <v>0.617060447990181</v>
      </c>
      <c r="L727" s="50" t="str">
        <f t="shared" si="260"/>
        <v/>
      </c>
      <c r="M727" s="9" t="str">
        <f t="shared" si="261"/>
        <v/>
      </c>
      <c r="N727" s="8" t="str">
        <f t="shared" si="262"/>
        <v/>
      </c>
      <c r="O727" s="2" t="str">
        <f t="shared" si="263"/>
        <v>-</v>
      </c>
      <c r="P727" s="2" t="str">
        <f t="shared" si="264"/>
        <v>-</v>
      </c>
      <c r="Q727" s="2" t="str">
        <f t="shared" si="265"/>
        <v>-</v>
      </c>
      <c r="R727" s="2" t="str">
        <f t="shared" si="266"/>
        <v>-</v>
      </c>
      <c r="AS727" t="s">
        <v>2086</v>
      </c>
      <c r="AT727" t="s">
        <v>1836</v>
      </c>
      <c r="AU727">
        <v>15</v>
      </c>
      <c r="AW727" s="31">
        <v>17</v>
      </c>
      <c r="AX727" s="33">
        <v>189</v>
      </c>
      <c r="AY727" s="36">
        <f t="shared" si="267"/>
        <v>17189</v>
      </c>
      <c r="BA727" s="7" t="s">
        <v>31</v>
      </c>
    </row>
    <row r="728" spans="1:53" hidden="1" outlineLevel="1" x14ac:dyDescent="0.2">
      <c r="A728" t="s">
        <v>2662</v>
      </c>
      <c r="B728" t="s">
        <v>1836</v>
      </c>
      <c r="C728" s="21">
        <v>16332</v>
      </c>
      <c r="D728" s="21"/>
      <c r="E728" s="21"/>
      <c r="F728" s="1">
        <v>12118</v>
      </c>
      <c r="H728" s="1">
        <v>6065</v>
      </c>
      <c r="I728" s="1">
        <v>5956</v>
      </c>
      <c r="J728" s="2" t="str">
        <f t="shared" si="258"/>
        <v/>
      </c>
      <c r="K728" s="2">
        <f t="shared" si="259"/>
        <v>0.4915002475656049</v>
      </c>
      <c r="L728" s="50" t="str">
        <f t="shared" si="260"/>
        <v/>
      </c>
      <c r="M728" s="9" t="str">
        <f t="shared" si="261"/>
        <v/>
      </c>
      <c r="N728" s="8" t="str">
        <f t="shared" si="262"/>
        <v/>
      </c>
      <c r="O728" s="2" t="str">
        <f t="shared" si="263"/>
        <v>-</v>
      </c>
      <c r="P728" s="2" t="str">
        <f t="shared" si="264"/>
        <v>-</v>
      </c>
      <c r="Q728" s="2" t="str">
        <f t="shared" si="265"/>
        <v>-</v>
      </c>
      <c r="R728" s="2" t="str">
        <f t="shared" si="266"/>
        <v>-</v>
      </c>
      <c r="AS728" t="s">
        <v>2662</v>
      </c>
      <c r="AT728" t="s">
        <v>1836</v>
      </c>
      <c r="AU728">
        <v>15</v>
      </c>
      <c r="AW728" s="31">
        <v>17</v>
      </c>
      <c r="AX728" s="33">
        <v>191</v>
      </c>
      <c r="AY728" s="36">
        <f t="shared" si="267"/>
        <v>17191</v>
      </c>
      <c r="BA728" s="7" t="s">
        <v>31</v>
      </c>
    </row>
    <row r="729" spans="1:53" hidden="1" outlineLevel="1" x14ac:dyDescent="0.2">
      <c r="A729" t="s">
        <v>690</v>
      </c>
      <c r="B729" t="s">
        <v>1836</v>
      </c>
      <c r="C729" s="21">
        <v>13665</v>
      </c>
      <c r="D729" s="21"/>
      <c r="E729" s="21"/>
      <c r="F729" s="1">
        <v>10300</v>
      </c>
      <c r="H729" s="1">
        <v>6006</v>
      </c>
      <c r="I729" s="1">
        <v>5855</v>
      </c>
      <c r="J729" s="2" t="str">
        <f t="shared" ref="J729:J735" si="268">IF(D729&gt;0,I729/D729,"")</f>
        <v/>
      </c>
      <c r="K729" s="2">
        <f t="shared" ref="K729:K735" si="269">IF(F729&gt;0,I729/F729,"")</f>
        <v>0.56844660194174756</v>
      </c>
      <c r="L729" s="50" t="str">
        <f t="shared" ref="L729:L735" si="270">IF(S729&gt;0,RANK(S729,$S729:$AP729),"")</f>
        <v/>
      </c>
      <c r="M729" s="9" t="str">
        <f t="shared" ref="M729:M735" si="271">IF(T729&gt;0,RANK(T729,$S729:$AP729),"")</f>
        <v/>
      </c>
      <c r="N729" s="8" t="str">
        <f t="shared" ref="N729:N735" si="272">IF(U729&gt;0,RANK(U729,$S729:$AP729),"")</f>
        <v/>
      </c>
      <c r="O729" s="2" t="str">
        <f t="shared" ref="O729:O735" si="273">IF(SUM($S729:$AO729)=0,"-",S729/SUM($S729:$AO729))</f>
        <v>-</v>
      </c>
      <c r="P729" s="2" t="str">
        <f t="shared" ref="P729:P735" si="274">IF(SUM($S729:$AO729)=0,"-",T729/SUM($S729:$AO729))</f>
        <v>-</v>
      </c>
      <c r="Q729" s="2" t="str">
        <f t="shared" ref="Q729:Q735" si="275">IF(SUM($S729:$AO729)=0,"-",U729/SUM($S729:$AO729))</f>
        <v>-</v>
      </c>
      <c r="R729" s="2" t="str">
        <f t="shared" ref="R729:R735" si="276">IF(SUM($S729:$AO729)=0,"-",(1-O729-P729-Q729))</f>
        <v>-</v>
      </c>
      <c r="AS729" t="s">
        <v>690</v>
      </c>
      <c r="AT729" t="s">
        <v>1836</v>
      </c>
      <c r="AU729">
        <v>15</v>
      </c>
      <c r="AW729" s="31">
        <v>17</v>
      </c>
      <c r="AX729" s="33">
        <v>193</v>
      </c>
      <c r="AY729" s="36">
        <f t="shared" ref="AY729:AY734" si="277">1000*AW729+AX729</f>
        <v>17193</v>
      </c>
      <c r="BA729" s="7" t="s">
        <v>31</v>
      </c>
    </row>
    <row r="730" spans="1:53" hidden="1" outlineLevel="1" x14ac:dyDescent="0.2">
      <c r="A730" t="s">
        <v>2316</v>
      </c>
      <c r="B730" t="s">
        <v>1836</v>
      </c>
      <c r="C730" s="21">
        <v>55626</v>
      </c>
      <c r="D730" s="21"/>
      <c r="E730" s="21"/>
      <c r="F730" s="1">
        <v>37945</v>
      </c>
      <c r="H730" s="1">
        <v>21723</v>
      </c>
      <c r="I730" s="1">
        <v>21406</v>
      </c>
      <c r="J730" s="2" t="str">
        <f t="shared" si="268"/>
        <v/>
      </c>
      <c r="K730" s="2">
        <f t="shared" si="269"/>
        <v>0.5641322967452892</v>
      </c>
      <c r="L730" s="50" t="str">
        <f t="shared" si="270"/>
        <v/>
      </c>
      <c r="M730" s="9" t="str">
        <f t="shared" si="271"/>
        <v/>
      </c>
      <c r="N730" s="8" t="str">
        <f t="shared" si="272"/>
        <v/>
      </c>
      <c r="O730" s="2" t="str">
        <f t="shared" si="273"/>
        <v>-</v>
      </c>
      <c r="P730" s="2" t="str">
        <f t="shared" si="274"/>
        <v>-</v>
      </c>
      <c r="Q730" s="2" t="str">
        <f t="shared" si="275"/>
        <v>-</v>
      </c>
      <c r="R730" s="2" t="str">
        <f t="shared" si="276"/>
        <v>-</v>
      </c>
      <c r="AS730" t="s">
        <v>2316</v>
      </c>
      <c r="AT730" t="s">
        <v>1836</v>
      </c>
      <c r="AU730">
        <v>17</v>
      </c>
      <c r="AW730" s="31">
        <v>17</v>
      </c>
      <c r="AX730" s="33">
        <v>195</v>
      </c>
      <c r="AY730" s="36">
        <f t="shared" si="277"/>
        <v>17195</v>
      </c>
      <c r="BA730" s="7" t="s">
        <v>31</v>
      </c>
    </row>
    <row r="731" spans="1:53" hidden="1" outlineLevel="1" x14ac:dyDescent="0.2">
      <c r="A731" t="s">
        <v>2996</v>
      </c>
      <c r="B731" t="s">
        <v>1836</v>
      </c>
      <c r="C731" s="21">
        <v>692310</v>
      </c>
      <c r="D731" s="21"/>
      <c r="E731" s="21"/>
      <c r="F731" s="1">
        <v>429647</v>
      </c>
      <c r="H731" s="1">
        <v>249682</v>
      </c>
      <c r="I731" s="1">
        <v>245521</v>
      </c>
      <c r="J731" s="2" t="str">
        <f t="shared" si="268"/>
        <v/>
      </c>
      <c r="K731" s="2">
        <f t="shared" si="269"/>
        <v>0.57144818886201931</v>
      </c>
      <c r="L731" s="50" t="str">
        <f t="shared" si="270"/>
        <v/>
      </c>
      <c r="M731" s="9" t="str">
        <f t="shared" si="271"/>
        <v/>
      </c>
      <c r="N731" s="8" t="str">
        <f t="shared" si="272"/>
        <v/>
      </c>
      <c r="O731" s="2" t="str">
        <f t="shared" si="273"/>
        <v>-</v>
      </c>
      <c r="P731" s="2" t="str">
        <f t="shared" si="274"/>
        <v>-</v>
      </c>
      <c r="Q731" s="2" t="str">
        <f t="shared" si="275"/>
        <v>-</v>
      </c>
      <c r="R731" s="2" t="str">
        <f t="shared" si="276"/>
        <v>-</v>
      </c>
      <c r="AS731" t="s">
        <v>2996</v>
      </c>
      <c r="AT731" t="s">
        <v>1836</v>
      </c>
      <c r="AU731">
        <v>0</v>
      </c>
      <c r="AW731" s="31">
        <v>17</v>
      </c>
      <c r="AX731" s="33">
        <v>197</v>
      </c>
      <c r="AY731" s="36">
        <f t="shared" si="277"/>
        <v>17197</v>
      </c>
      <c r="BA731" s="7" t="s">
        <v>31</v>
      </c>
    </row>
    <row r="732" spans="1:53" hidden="1" outlineLevel="1" x14ac:dyDescent="0.2">
      <c r="A732" t="s">
        <v>2479</v>
      </c>
      <c r="B732" t="s">
        <v>1836</v>
      </c>
      <c r="C732" s="21">
        <v>67056</v>
      </c>
      <c r="D732" s="21"/>
      <c r="E732" s="21"/>
      <c r="F732" s="1">
        <v>45987</v>
      </c>
      <c r="H732" s="1">
        <v>27752</v>
      </c>
      <c r="I732" s="1">
        <v>27429</v>
      </c>
      <c r="J732" s="2" t="str">
        <f t="shared" si="268"/>
        <v/>
      </c>
      <c r="K732" s="2">
        <f t="shared" si="269"/>
        <v>0.59645117098310396</v>
      </c>
      <c r="L732" s="50" t="str">
        <f t="shared" si="270"/>
        <v/>
      </c>
      <c r="M732" s="9" t="str">
        <f t="shared" si="271"/>
        <v/>
      </c>
      <c r="N732" s="8" t="str">
        <f t="shared" si="272"/>
        <v/>
      </c>
      <c r="O732" s="2" t="str">
        <f t="shared" si="273"/>
        <v>-</v>
      </c>
      <c r="P732" s="2" t="str">
        <f t="shared" si="274"/>
        <v>-</v>
      </c>
      <c r="Q732" s="2" t="str">
        <f t="shared" si="275"/>
        <v>-</v>
      </c>
      <c r="R732" s="2" t="str">
        <f t="shared" si="276"/>
        <v>-</v>
      </c>
      <c r="AS732" t="s">
        <v>2479</v>
      </c>
      <c r="AT732" t="s">
        <v>1836</v>
      </c>
      <c r="AU732">
        <v>12</v>
      </c>
      <c r="AW732" s="31">
        <v>17</v>
      </c>
      <c r="AX732" s="33">
        <v>199</v>
      </c>
      <c r="AY732" s="36">
        <f t="shared" si="277"/>
        <v>17199</v>
      </c>
      <c r="BA732" s="7" t="s">
        <v>31</v>
      </c>
    </row>
    <row r="733" spans="1:53" hidden="1" outlineLevel="1" x14ac:dyDescent="0.2">
      <c r="A733" t="s">
        <v>1952</v>
      </c>
      <c r="B733" t="s">
        <v>1836</v>
      </c>
      <c r="C733" s="21">
        <v>284081</v>
      </c>
      <c r="D733" s="21"/>
      <c r="E733" s="21"/>
      <c r="F733" s="1">
        <v>177945</v>
      </c>
      <c r="H733" s="1">
        <v>96765</v>
      </c>
      <c r="I733" s="1">
        <v>95648</v>
      </c>
      <c r="J733" s="2" t="str">
        <f t="shared" si="268"/>
        <v/>
      </c>
      <c r="K733" s="2">
        <f t="shared" si="269"/>
        <v>0.53751440051701371</v>
      </c>
      <c r="L733" s="50" t="str">
        <f t="shared" si="270"/>
        <v/>
      </c>
      <c r="M733" s="9" t="str">
        <f t="shared" si="271"/>
        <v/>
      </c>
      <c r="N733" s="8" t="str">
        <f t="shared" si="272"/>
        <v/>
      </c>
      <c r="O733" s="2" t="str">
        <f t="shared" si="273"/>
        <v>-</v>
      </c>
      <c r="P733" s="2" t="str">
        <f t="shared" si="274"/>
        <v>-</v>
      </c>
      <c r="Q733" s="2" t="str">
        <f t="shared" si="275"/>
        <v>-</v>
      </c>
      <c r="R733" s="2" t="str">
        <f t="shared" si="276"/>
        <v>-</v>
      </c>
      <c r="AS733" t="s">
        <v>1952</v>
      </c>
      <c r="AT733" t="s">
        <v>1836</v>
      </c>
      <c r="AU733">
        <v>0</v>
      </c>
      <c r="AW733" s="31">
        <v>17</v>
      </c>
      <c r="AX733" s="33">
        <v>201</v>
      </c>
      <c r="AY733" s="36">
        <f t="shared" si="277"/>
        <v>17201</v>
      </c>
      <c r="BA733" s="7" t="s">
        <v>31</v>
      </c>
    </row>
    <row r="734" spans="1:53" hidden="1" outlineLevel="1" x14ac:dyDescent="0.2">
      <c r="A734" t="s">
        <v>2076</v>
      </c>
      <c r="B734" t="s">
        <v>1836</v>
      </c>
      <c r="C734" s="21">
        <v>38463</v>
      </c>
      <c r="D734" s="21"/>
      <c r="E734" s="21"/>
      <c r="F734" s="1">
        <v>26224</v>
      </c>
      <c r="H734" s="1">
        <v>16407</v>
      </c>
      <c r="I734" s="1">
        <v>16232</v>
      </c>
      <c r="J734" s="2" t="str">
        <f t="shared" si="268"/>
        <v/>
      </c>
      <c r="K734" s="2">
        <f t="shared" si="269"/>
        <v>0.6189749847467968</v>
      </c>
      <c r="L734" s="50" t="str">
        <f t="shared" si="270"/>
        <v/>
      </c>
      <c r="M734" s="9" t="str">
        <f t="shared" si="271"/>
        <v/>
      </c>
      <c r="N734" s="8" t="str">
        <f t="shared" si="272"/>
        <v/>
      </c>
      <c r="O734" s="2" t="str">
        <f t="shared" si="273"/>
        <v>-</v>
      </c>
      <c r="P734" s="2" t="str">
        <f t="shared" si="274"/>
        <v>-</v>
      </c>
      <c r="Q734" s="2" t="str">
        <f t="shared" si="275"/>
        <v>-</v>
      </c>
      <c r="R734" s="2" t="str">
        <f t="shared" si="276"/>
        <v>-</v>
      </c>
      <c r="AS734" t="s">
        <v>2076</v>
      </c>
      <c r="AT734" t="s">
        <v>1836</v>
      </c>
      <c r="AU734">
        <v>18</v>
      </c>
      <c r="AW734" s="31">
        <v>17</v>
      </c>
      <c r="AX734" s="33">
        <v>203</v>
      </c>
      <c r="AY734" s="36">
        <f t="shared" si="277"/>
        <v>17203</v>
      </c>
      <c r="BA734" s="7" t="s">
        <v>31</v>
      </c>
    </row>
    <row r="735" spans="1:53" collapsed="1" x14ac:dyDescent="0.2">
      <c r="A735" t="s">
        <v>2525</v>
      </c>
      <c r="B735" t="s">
        <v>2343</v>
      </c>
      <c r="C735" s="1">
        <f>SUM(C633:C734)</f>
        <v>12741080</v>
      </c>
      <c r="D735" s="56">
        <v>9732000</v>
      </c>
      <c r="E735" s="56">
        <v>8947000</v>
      </c>
      <c r="F735" s="1">
        <f>SUM(F633:F734)</f>
        <v>8099372</v>
      </c>
      <c r="H735" s="1">
        <f>SUM(H633:H734)</f>
        <v>4635541</v>
      </c>
      <c r="I735" s="1">
        <v>4539704</v>
      </c>
      <c r="J735" s="2">
        <f t="shared" si="268"/>
        <v>0.46647184545828196</v>
      </c>
      <c r="K735" s="2">
        <f t="shared" si="269"/>
        <v>0.56050074005737727</v>
      </c>
      <c r="L735" s="50" t="str">
        <f t="shared" si="270"/>
        <v/>
      </c>
      <c r="M735" s="9" t="str">
        <f t="shared" si="271"/>
        <v/>
      </c>
      <c r="N735" s="8" t="str">
        <f t="shared" si="272"/>
        <v/>
      </c>
      <c r="O735" s="2" t="str">
        <f t="shared" si="273"/>
        <v>-</v>
      </c>
      <c r="P735" s="2" t="str">
        <f t="shared" si="274"/>
        <v>-</v>
      </c>
      <c r="Q735" s="2" t="str">
        <f t="shared" si="275"/>
        <v>-</v>
      </c>
      <c r="R735" s="2" t="str">
        <f t="shared" si="276"/>
        <v>-</v>
      </c>
      <c r="AS735" t="s">
        <v>2525</v>
      </c>
      <c r="AT735" t="s">
        <v>2343</v>
      </c>
      <c r="AW735" s="31">
        <v>17</v>
      </c>
      <c r="AX735" s="33"/>
      <c r="AY735" s="31">
        <v>17</v>
      </c>
      <c r="BA735" s="7" t="s">
        <v>2146</v>
      </c>
    </row>
    <row r="736" spans="1:53" x14ac:dyDescent="0.2">
      <c r="C736" s="21"/>
      <c r="J736" s="2"/>
      <c r="K736" s="2"/>
      <c r="L736" s="50"/>
      <c r="M736" s="9"/>
      <c r="N736" s="8"/>
      <c r="AW736" s="31"/>
      <c r="AX736" s="33"/>
      <c r="AY736" s="36"/>
    </row>
    <row r="737" spans="1:70" hidden="1" outlineLevel="1" x14ac:dyDescent="0.2">
      <c r="A737" t="s">
        <v>1614</v>
      </c>
      <c r="B737" t="s">
        <v>2557</v>
      </c>
      <c r="C737" s="21">
        <v>35636</v>
      </c>
      <c r="F737" s="1">
        <v>18777</v>
      </c>
      <c r="G737" s="1">
        <f>BJ737</f>
        <v>17964</v>
      </c>
      <c r="H737" s="1">
        <f>BO737</f>
        <v>11333</v>
      </c>
      <c r="I737" s="1">
        <v>11164</v>
      </c>
      <c r="J737" s="2">
        <f>(H737-I737)/H737</f>
        <v>1.4912203300097062E-2</v>
      </c>
      <c r="K737" s="2">
        <f t="shared" ref="K737:K768" si="278">IF(F737&gt;0,I737/F737,"")</f>
        <v>0.59455717100708316</v>
      </c>
      <c r="L737" s="50" t="str">
        <f t="shared" ref="L737:L768" si="279">IF(S737&gt;0,RANK(S737,$S737:$AP737),"")</f>
        <v/>
      </c>
      <c r="M737" s="9" t="str">
        <f t="shared" ref="M737:M768" si="280">IF(T737&gt;0,RANK(T737,$S737:$AP737),"")</f>
        <v/>
      </c>
      <c r="N737" s="8" t="str">
        <f t="shared" ref="N737:N768" si="281">IF(U737&gt;0,RANK(U737,$S737:$AP737),"")</f>
        <v/>
      </c>
      <c r="O737" s="2" t="str">
        <f t="shared" ref="O737:O768" si="282">IF(SUM($S737:$AO737)=0,"-",S737/SUM($S737:$AO737))</f>
        <v>-</v>
      </c>
      <c r="P737" s="2" t="str">
        <f t="shared" ref="P737:P768" si="283">IF(SUM($S737:$AO737)=0,"-",T737/SUM($S737:$AO737))</f>
        <v>-</v>
      </c>
      <c r="Q737" s="2" t="str">
        <f t="shared" ref="Q737:Q768" si="284">IF(SUM($S737:$AO737)=0,"-",U737/SUM($S737:$AO737))</f>
        <v>-</v>
      </c>
      <c r="R737" s="2" t="str">
        <f t="shared" ref="R737:R768" si="285">IF(SUM($S737:$AO737)=0,"-",(1-O737-P737-Q737))</f>
        <v>-</v>
      </c>
      <c r="AS737" t="s">
        <v>1614</v>
      </c>
      <c r="AT737" t="s">
        <v>2557</v>
      </c>
      <c r="AU737">
        <v>3</v>
      </c>
      <c r="AW737" s="31">
        <v>18</v>
      </c>
      <c r="AX737" s="33">
        <v>1</v>
      </c>
      <c r="AY737" s="36">
        <f t="shared" ref="AY737:AY768" si="286">1000*AW737+AX737</f>
        <v>18001</v>
      </c>
      <c r="BA737" s="7" t="s">
        <v>31</v>
      </c>
      <c r="BJ737" s="1">
        <v>17964</v>
      </c>
      <c r="BK737" s="1">
        <v>685</v>
      </c>
      <c r="BM737" s="1">
        <f>BJ737+BK737</f>
        <v>18649</v>
      </c>
      <c r="BO737" s="1">
        <f>SUM(BP737:BU737)</f>
        <v>11333</v>
      </c>
      <c r="BP737" s="1">
        <v>6650</v>
      </c>
      <c r="BR737" s="1">
        <v>4683</v>
      </c>
    </row>
    <row r="738" spans="1:70" hidden="1" outlineLevel="1" x14ac:dyDescent="0.2">
      <c r="A738" t="s">
        <v>1676</v>
      </c>
      <c r="B738" t="s">
        <v>2557</v>
      </c>
      <c r="C738" s="21">
        <v>375351</v>
      </c>
      <c r="F738" s="1">
        <v>258386</v>
      </c>
      <c r="G738" s="1">
        <f t="shared" ref="G738:G801" si="287">BJ738</f>
        <v>237596</v>
      </c>
      <c r="H738" s="1">
        <f t="shared" ref="H738:H801" si="288">BO738</f>
        <v>127189</v>
      </c>
      <c r="I738" s="1">
        <v>125713</v>
      </c>
      <c r="J738" s="2">
        <f t="shared" ref="J738:J801" si="289">(H738-I738)/H738</f>
        <v>1.1604777142677433E-2</v>
      </c>
      <c r="K738" s="2">
        <f t="shared" si="278"/>
        <v>0.4865317780375098</v>
      </c>
      <c r="L738" s="50" t="str">
        <f t="shared" si="279"/>
        <v/>
      </c>
      <c r="M738" s="9" t="str">
        <f t="shared" si="280"/>
        <v/>
      </c>
      <c r="N738" s="8" t="str">
        <f t="shared" si="281"/>
        <v/>
      </c>
      <c r="O738" s="2" t="str">
        <f t="shared" si="282"/>
        <v>-</v>
      </c>
      <c r="P738" s="2" t="str">
        <f t="shared" si="283"/>
        <v>-</v>
      </c>
      <c r="Q738" s="2" t="str">
        <f t="shared" si="284"/>
        <v>-</v>
      </c>
      <c r="R738" s="2" t="str">
        <f t="shared" si="285"/>
        <v>-</v>
      </c>
      <c r="AS738" t="s">
        <v>1676</v>
      </c>
      <c r="AT738" t="s">
        <v>2557</v>
      </c>
      <c r="AU738">
        <v>3</v>
      </c>
      <c r="AW738" s="31">
        <v>18</v>
      </c>
      <c r="AX738" s="33">
        <v>3</v>
      </c>
      <c r="AY738" s="36">
        <f t="shared" si="286"/>
        <v>18003</v>
      </c>
      <c r="BA738" s="7" t="s">
        <v>31</v>
      </c>
      <c r="BJ738" s="1">
        <v>237596</v>
      </c>
      <c r="BK738" s="1">
        <v>19111</v>
      </c>
      <c r="BM738" s="1">
        <f t="shared" ref="BM738:BM801" si="290">BJ738+BK738</f>
        <v>256707</v>
      </c>
      <c r="BO738" s="1">
        <f t="shared" ref="BO738:BO801" si="291">SUM(BP738:BU738)</f>
        <v>127189</v>
      </c>
      <c r="BP738" s="1">
        <v>90077</v>
      </c>
      <c r="BR738" s="1">
        <v>37112</v>
      </c>
    </row>
    <row r="739" spans="1:70" hidden="1" outlineLevel="1" x14ac:dyDescent="0.2">
      <c r="A739" t="s">
        <v>2870</v>
      </c>
      <c r="B739" t="s">
        <v>2557</v>
      </c>
      <c r="C739" s="21">
        <v>82753</v>
      </c>
      <c r="F739" s="1">
        <v>50729</v>
      </c>
      <c r="G739" s="1">
        <f t="shared" si="287"/>
        <v>46742</v>
      </c>
      <c r="H739" s="1">
        <f t="shared" si="288"/>
        <v>26876</v>
      </c>
      <c r="I739" s="1">
        <v>26551</v>
      </c>
      <c r="J739" s="2">
        <f t="shared" si="289"/>
        <v>1.2092573299598154E-2</v>
      </c>
      <c r="K739" s="2">
        <f t="shared" si="278"/>
        <v>0.52338898854698501</v>
      </c>
      <c r="L739" s="50" t="str">
        <f t="shared" si="279"/>
        <v/>
      </c>
      <c r="M739" s="9" t="str">
        <f t="shared" si="280"/>
        <v/>
      </c>
      <c r="N739" s="8" t="str">
        <f t="shared" si="281"/>
        <v/>
      </c>
      <c r="O739" s="2" t="str">
        <f t="shared" si="282"/>
        <v>-</v>
      </c>
      <c r="P739" s="2" t="str">
        <f t="shared" si="283"/>
        <v>-</v>
      </c>
      <c r="Q739" s="2" t="str">
        <f t="shared" si="284"/>
        <v>-</v>
      </c>
      <c r="R739" s="2" t="str">
        <f t="shared" si="285"/>
        <v>-</v>
      </c>
      <c r="AS739" t="s">
        <v>2870</v>
      </c>
      <c r="AT739" t="s">
        <v>2557</v>
      </c>
      <c r="AU739">
        <v>6</v>
      </c>
      <c r="AW739" s="31">
        <v>18</v>
      </c>
      <c r="AX739" s="33">
        <v>5</v>
      </c>
      <c r="AY739" s="36">
        <f t="shared" si="286"/>
        <v>18005</v>
      </c>
      <c r="BA739" s="7" t="s">
        <v>31</v>
      </c>
      <c r="BJ739" s="1">
        <v>46742</v>
      </c>
      <c r="BK739" s="1">
        <v>3520</v>
      </c>
      <c r="BM739" s="1">
        <f t="shared" si="290"/>
        <v>50262</v>
      </c>
      <c r="BO739" s="1">
        <f t="shared" si="291"/>
        <v>26876</v>
      </c>
      <c r="BP739" s="1">
        <v>15093</v>
      </c>
      <c r="BR739" s="1">
        <v>11783</v>
      </c>
    </row>
    <row r="740" spans="1:70" hidden="1" outlineLevel="1" x14ac:dyDescent="0.2">
      <c r="A740" t="s">
        <v>1739</v>
      </c>
      <c r="B740" t="s">
        <v>2557</v>
      </c>
      <c r="C740" s="21">
        <v>8653</v>
      </c>
      <c r="F740" s="1">
        <v>5786</v>
      </c>
      <c r="G740" s="1">
        <f t="shared" si="287"/>
        <v>5485</v>
      </c>
      <c r="H740" s="1">
        <f t="shared" si="288"/>
        <v>3026</v>
      </c>
      <c r="I740" s="1">
        <v>2923</v>
      </c>
      <c r="J740" s="2">
        <f t="shared" si="289"/>
        <v>3.4038334434897552E-2</v>
      </c>
      <c r="K740" s="2">
        <f t="shared" si="278"/>
        <v>0.5051849291393018</v>
      </c>
      <c r="L740" s="50" t="str">
        <f t="shared" si="279"/>
        <v/>
      </c>
      <c r="M740" s="9" t="str">
        <f t="shared" si="280"/>
        <v/>
      </c>
      <c r="N740" s="8" t="str">
        <f t="shared" si="281"/>
        <v/>
      </c>
      <c r="O740" s="2" t="str">
        <f t="shared" si="282"/>
        <v>-</v>
      </c>
      <c r="P740" s="2" t="str">
        <f t="shared" si="283"/>
        <v>-</v>
      </c>
      <c r="Q740" s="2" t="str">
        <f t="shared" si="284"/>
        <v>-</v>
      </c>
      <c r="R740" s="2" t="str">
        <f t="shared" si="285"/>
        <v>-</v>
      </c>
      <c r="AS740" t="s">
        <v>1739</v>
      </c>
      <c r="AT740" t="s">
        <v>2557</v>
      </c>
      <c r="AU740">
        <v>4</v>
      </c>
      <c r="AW740" s="31">
        <v>18</v>
      </c>
      <c r="AX740" s="33">
        <v>7</v>
      </c>
      <c r="AY740" s="36">
        <f t="shared" si="286"/>
        <v>18007</v>
      </c>
      <c r="BA740" s="7" t="s">
        <v>31</v>
      </c>
      <c r="BJ740" s="1">
        <v>5485</v>
      </c>
      <c r="BK740" s="1">
        <v>273</v>
      </c>
      <c r="BM740" s="1">
        <f t="shared" si="290"/>
        <v>5758</v>
      </c>
      <c r="BO740" s="1">
        <f t="shared" si="291"/>
        <v>3026</v>
      </c>
      <c r="BP740" s="1">
        <v>2314</v>
      </c>
      <c r="BR740" s="1">
        <v>712</v>
      </c>
    </row>
    <row r="741" spans="1:70" hidden="1" outlineLevel="1" x14ac:dyDescent="0.2">
      <c r="A741" t="s">
        <v>2931</v>
      </c>
      <c r="B741" t="s">
        <v>2557</v>
      </c>
      <c r="C741" s="21">
        <v>11930</v>
      </c>
      <c r="F741" s="1">
        <v>8143</v>
      </c>
      <c r="G741" s="1">
        <f t="shared" si="287"/>
        <v>7646</v>
      </c>
      <c r="H741" s="1">
        <f t="shared" si="288"/>
        <v>3959</v>
      </c>
      <c r="I741" s="1">
        <v>3826</v>
      </c>
      <c r="J741" s="2">
        <f t="shared" si="289"/>
        <v>3.3594342005556957E-2</v>
      </c>
      <c r="K741" s="2">
        <f t="shared" si="278"/>
        <v>0.46985140611568216</v>
      </c>
      <c r="L741" s="50" t="str">
        <f t="shared" si="279"/>
        <v/>
      </c>
      <c r="M741" s="9" t="str">
        <f t="shared" si="280"/>
        <v/>
      </c>
      <c r="N741" s="8" t="str">
        <f t="shared" si="281"/>
        <v/>
      </c>
      <c r="O741" s="2" t="str">
        <f t="shared" si="282"/>
        <v>-</v>
      </c>
      <c r="P741" s="2" t="str">
        <f t="shared" si="283"/>
        <v>-</v>
      </c>
      <c r="Q741" s="2" t="str">
        <f t="shared" si="284"/>
        <v>-</v>
      </c>
      <c r="R741" s="2" t="str">
        <f t="shared" si="285"/>
        <v>-</v>
      </c>
      <c r="AS741" t="s">
        <v>2931</v>
      </c>
      <c r="AT741" t="s">
        <v>2557</v>
      </c>
      <c r="AU741">
        <v>0</v>
      </c>
      <c r="AW741" s="31">
        <v>18</v>
      </c>
      <c r="AX741" s="33">
        <v>9</v>
      </c>
      <c r="AY741" s="36">
        <f t="shared" si="286"/>
        <v>18009</v>
      </c>
      <c r="BA741" s="7" t="s">
        <v>31</v>
      </c>
      <c r="BJ741" s="1">
        <v>7646</v>
      </c>
      <c r="BK741" s="1">
        <v>420</v>
      </c>
      <c r="BM741" s="1">
        <f t="shared" si="290"/>
        <v>8066</v>
      </c>
      <c r="BO741" s="1">
        <f t="shared" si="291"/>
        <v>3959</v>
      </c>
      <c r="BP741" s="1">
        <v>2058</v>
      </c>
      <c r="BR741" s="1">
        <v>1901</v>
      </c>
    </row>
    <row r="742" spans="1:70" hidden="1" outlineLevel="1" x14ac:dyDescent="0.2">
      <c r="A742" t="s">
        <v>2945</v>
      </c>
      <c r="B742" t="s">
        <v>2557</v>
      </c>
      <c r="C742" s="21">
        <v>66999</v>
      </c>
      <c r="F742" s="1">
        <v>49251</v>
      </c>
      <c r="G742" s="1">
        <f t="shared" si="287"/>
        <v>45738</v>
      </c>
      <c r="H742" s="1">
        <f t="shared" si="288"/>
        <v>27789</v>
      </c>
      <c r="I742" s="1">
        <v>27303</v>
      </c>
      <c r="J742" s="2">
        <f t="shared" si="289"/>
        <v>1.7488934470473928E-2</v>
      </c>
      <c r="K742" s="2">
        <f t="shared" si="278"/>
        <v>0.55436437838825603</v>
      </c>
      <c r="L742" s="50" t="str">
        <f t="shared" si="279"/>
        <v/>
      </c>
      <c r="M742" s="9" t="str">
        <f t="shared" si="280"/>
        <v/>
      </c>
      <c r="N742" s="8" t="str">
        <f t="shared" si="281"/>
        <v/>
      </c>
      <c r="O742" s="2" t="str">
        <f t="shared" si="282"/>
        <v>-</v>
      </c>
      <c r="P742" s="2" t="str">
        <f t="shared" si="283"/>
        <v>-</v>
      </c>
      <c r="Q742" s="2" t="str">
        <f t="shared" si="284"/>
        <v>-</v>
      </c>
      <c r="R742" s="2" t="str">
        <f t="shared" si="285"/>
        <v>-</v>
      </c>
      <c r="AS742" t="s">
        <v>2945</v>
      </c>
      <c r="AT742" t="s">
        <v>2557</v>
      </c>
      <c r="AU742">
        <v>0</v>
      </c>
      <c r="AW742" s="31">
        <v>18</v>
      </c>
      <c r="AX742" s="33">
        <v>11</v>
      </c>
      <c r="AY742" s="36">
        <f t="shared" si="286"/>
        <v>18011</v>
      </c>
      <c r="BA742" s="7" t="s">
        <v>31</v>
      </c>
      <c r="BJ742" s="1">
        <v>45738</v>
      </c>
      <c r="BK742" s="1">
        <v>3004</v>
      </c>
      <c r="BM742" s="1">
        <f t="shared" si="290"/>
        <v>48742</v>
      </c>
      <c r="BO742" s="1">
        <f t="shared" si="291"/>
        <v>27789</v>
      </c>
      <c r="BP742" s="1">
        <v>12499</v>
      </c>
      <c r="BR742" s="1">
        <v>15290</v>
      </c>
    </row>
    <row r="743" spans="1:70" hidden="1" outlineLevel="1" x14ac:dyDescent="0.2">
      <c r="A743" t="s">
        <v>1155</v>
      </c>
      <c r="B743" t="s">
        <v>2557</v>
      </c>
      <c r="C743" s="21">
        <v>15234</v>
      </c>
      <c r="F743" s="1">
        <v>11953</v>
      </c>
      <c r="G743" s="1">
        <f t="shared" si="287"/>
        <v>11082</v>
      </c>
      <c r="H743" s="1">
        <f t="shared" si="288"/>
        <v>7340</v>
      </c>
      <c r="I743" s="1">
        <v>7171</v>
      </c>
      <c r="J743" s="2">
        <f t="shared" si="289"/>
        <v>2.3024523160762943E-2</v>
      </c>
      <c r="K743" s="2">
        <f t="shared" si="278"/>
        <v>0.59993307119551575</v>
      </c>
      <c r="L743" s="50" t="str">
        <f t="shared" si="279"/>
        <v/>
      </c>
      <c r="M743" s="9" t="str">
        <f t="shared" si="280"/>
        <v/>
      </c>
      <c r="N743" s="8" t="str">
        <f t="shared" si="281"/>
        <v/>
      </c>
      <c r="O743" s="2" t="str">
        <f t="shared" si="282"/>
        <v>-</v>
      </c>
      <c r="P743" s="2" t="str">
        <f t="shared" si="283"/>
        <v>-</v>
      </c>
      <c r="Q743" s="2" t="str">
        <f t="shared" si="284"/>
        <v>-</v>
      </c>
      <c r="R743" s="2" t="str">
        <f t="shared" si="285"/>
        <v>-</v>
      </c>
      <c r="AS743" t="s">
        <v>1155</v>
      </c>
      <c r="AT743" t="s">
        <v>2557</v>
      </c>
      <c r="AU743">
        <v>9</v>
      </c>
      <c r="AW743" s="31">
        <v>18</v>
      </c>
      <c r="AX743" s="33">
        <v>13</v>
      </c>
      <c r="AY743" s="36">
        <f t="shared" si="286"/>
        <v>18013</v>
      </c>
      <c r="BA743" s="7" t="s">
        <v>31</v>
      </c>
      <c r="BJ743" s="1">
        <v>11082</v>
      </c>
      <c r="BK743" s="1">
        <v>801</v>
      </c>
      <c r="BM743" s="1">
        <f t="shared" si="290"/>
        <v>11883</v>
      </c>
      <c r="BO743" s="1">
        <f t="shared" si="291"/>
        <v>7340</v>
      </c>
      <c r="BP743" s="1">
        <v>4506</v>
      </c>
      <c r="BR743" s="1">
        <v>2834</v>
      </c>
    </row>
    <row r="744" spans="1:70" hidden="1" outlineLevel="1" x14ac:dyDescent="0.2">
      <c r="A744" t="s">
        <v>2807</v>
      </c>
      <c r="B744" t="s">
        <v>2557</v>
      </c>
      <c r="C744" s="21">
        <v>20127</v>
      </c>
      <c r="F744" s="1">
        <v>13245</v>
      </c>
      <c r="G744" s="1">
        <f t="shared" si="287"/>
        <v>12573</v>
      </c>
      <c r="H744" s="1">
        <f t="shared" si="288"/>
        <v>6977</v>
      </c>
      <c r="I744" s="1">
        <v>6886</v>
      </c>
      <c r="J744" s="2">
        <f t="shared" si="289"/>
        <v>1.3042855095313171E-2</v>
      </c>
      <c r="K744" s="2">
        <f t="shared" si="278"/>
        <v>0.5198942997357493</v>
      </c>
      <c r="L744" s="50" t="str">
        <f t="shared" si="279"/>
        <v/>
      </c>
      <c r="M744" s="9" t="str">
        <f t="shared" si="280"/>
        <v/>
      </c>
      <c r="N744" s="8" t="str">
        <f t="shared" si="281"/>
        <v/>
      </c>
      <c r="O744" s="2" t="str">
        <f t="shared" si="282"/>
        <v>-</v>
      </c>
      <c r="P744" s="2" t="str">
        <f t="shared" si="283"/>
        <v>-</v>
      </c>
      <c r="Q744" s="2" t="str">
        <f t="shared" si="284"/>
        <v>-</v>
      </c>
      <c r="R744" s="2" t="str">
        <f t="shared" si="285"/>
        <v>-</v>
      </c>
      <c r="AS744" t="s">
        <v>2807</v>
      </c>
      <c r="AT744" t="s">
        <v>2557</v>
      </c>
      <c r="AU744">
        <v>4</v>
      </c>
      <c r="AW744" s="31">
        <v>18</v>
      </c>
      <c r="AX744" s="33">
        <v>15</v>
      </c>
      <c r="AY744" s="36">
        <f t="shared" si="286"/>
        <v>18015</v>
      </c>
      <c r="BA744" s="7" t="s">
        <v>31</v>
      </c>
      <c r="BJ744" s="1">
        <v>12573</v>
      </c>
      <c r="BK744" s="1">
        <v>602</v>
      </c>
      <c r="BM744" s="1">
        <f t="shared" si="290"/>
        <v>13175</v>
      </c>
      <c r="BO744" s="1">
        <f t="shared" si="291"/>
        <v>6977</v>
      </c>
      <c r="BP744" s="1">
        <v>4171</v>
      </c>
      <c r="BR744" s="1">
        <v>2806</v>
      </c>
    </row>
    <row r="745" spans="1:70" hidden="1" outlineLevel="1" x14ac:dyDescent="0.2">
      <c r="A745" t="s">
        <v>2471</v>
      </c>
      <c r="B745" t="s">
        <v>2557</v>
      </c>
      <c r="C745" s="21">
        <v>37955</v>
      </c>
      <c r="F745" s="1">
        <v>21876</v>
      </c>
      <c r="G745" s="1">
        <f t="shared" si="287"/>
        <v>20854</v>
      </c>
      <c r="H745" s="1">
        <f t="shared" si="288"/>
        <v>11707</v>
      </c>
      <c r="I745" s="1">
        <v>11323</v>
      </c>
      <c r="J745" s="2">
        <f t="shared" si="289"/>
        <v>3.2800888357393011E-2</v>
      </c>
      <c r="K745" s="2">
        <f t="shared" si="278"/>
        <v>0.51759919546535016</v>
      </c>
      <c r="L745" s="50" t="str">
        <f t="shared" si="279"/>
        <v/>
      </c>
      <c r="M745" s="9" t="str">
        <f t="shared" si="280"/>
        <v/>
      </c>
      <c r="N745" s="8" t="str">
        <f t="shared" si="281"/>
        <v/>
      </c>
      <c r="O745" s="2" t="str">
        <f t="shared" si="282"/>
        <v>-</v>
      </c>
      <c r="P745" s="2" t="str">
        <f t="shared" si="283"/>
        <v>-</v>
      </c>
      <c r="Q745" s="2" t="str">
        <f t="shared" si="284"/>
        <v>-</v>
      </c>
      <c r="R745" s="2" t="str">
        <f t="shared" si="285"/>
        <v>-</v>
      </c>
      <c r="AS745" t="s">
        <v>2471</v>
      </c>
      <c r="AT745" t="s">
        <v>2557</v>
      </c>
      <c r="AU745">
        <v>4</v>
      </c>
      <c r="AW745" s="31">
        <v>18</v>
      </c>
      <c r="AX745" s="33">
        <v>17</v>
      </c>
      <c r="AY745" s="36">
        <f t="shared" si="286"/>
        <v>18017</v>
      </c>
      <c r="BA745" s="7" t="s">
        <v>31</v>
      </c>
      <c r="BJ745" s="1">
        <v>20854</v>
      </c>
      <c r="BK745" s="1">
        <v>1055</v>
      </c>
      <c r="BM745" s="1">
        <f t="shared" si="290"/>
        <v>21909</v>
      </c>
      <c r="BO745" s="1">
        <f t="shared" si="291"/>
        <v>11707</v>
      </c>
      <c r="BP745" s="1">
        <v>4647</v>
      </c>
      <c r="BR745" s="1">
        <v>7060</v>
      </c>
    </row>
    <row r="746" spans="1:70" hidden="1" outlineLevel="1" x14ac:dyDescent="0.2">
      <c r="A746" t="s">
        <v>1086</v>
      </c>
      <c r="B746" t="s">
        <v>2557</v>
      </c>
      <c r="C746" s="21">
        <v>117360</v>
      </c>
      <c r="F746" s="1">
        <v>89470</v>
      </c>
      <c r="G746" s="1">
        <f t="shared" si="287"/>
        <v>81243</v>
      </c>
      <c r="H746" s="1">
        <f t="shared" si="288"/>
        <v>49383</v>
      </c>
      <c r="I746" s="1">
        <v>42987</v>
      </c>
      <c r="J746" s="2">
        <f t="shared" si="289"/>
        <v>0.12951825527003219</v>
      </c>
      <c r="K746" s="2">
        <f t="shared" si="278"/>
        <v>0.48046272493573267</v>
      </c>
      <c r="L746" s="50" t="str">
        <f t="shared" si="279"/>
        <v/>
      </c>
      <c r="M746" s="9" t="str">
        <f t="shared" si="280"/>
        <v/>
      </c>
      <c r="N746" s="8" t="str">
        <f t="shared" si="281"/>
        <v/>
      </c>
      <c r="O746" s="2" t="str">
        <f t="shared" si="282"/>
        <v>-</v>
      </c>
      <c r="P746" s="2" t="str">
        <f t="shared" si="283"/>
        <v>-</v>
      </c>
      <c r="Q746" s="2" t="str">
        <f t="shared" si="284"/>
        <v>-</v>
      </c>
      <c r="R746" s="2" t="str">
        <f t="shared" si="285"/>
        <v>-</v>
      </c>
      <c r="AS746" t="s">
        <v>1086</v>
      </c>
      <c r="AT746" t="s">
        <v>2557</v>
      </c>
      <c r="AU746">
        <v>9</v>
      </c>
      <c r="AW746" s="31">
        <v>18</v>
      </c>
      <c r="AX746" s="33">
        <v>19</v>
      </c>
      <c r="AY746" s="36">
        <f t="shared" si="286"/>
        <v>18019</v>
      </c>
      <c r="BA746" s="7" t="s">
        <v>31</v>
      </c>
      <c r="BJ746" s="1">
        <v>81243</v>
      </c>
      <c r="BK746" s="1">
        <v>7575</v>
      </c>
      <c r="BM746" s="1">
        <f t="shared" si="290"/>
        <v>88818</v>
      </c>
      <c r="BO746" s="1">
        <f t="shared" si="291"/>
        <v>49383</v>
      </c>
      <c r="BP746" s="1">
        <v>40678</v>
      </c>
      <c r="BR746" s="1">
        <v>8705</v>
      </c>
    </row>
    <row r="747" spans="1:70" hidden="1" outlineLevel="1" x14ac:dyDescent="0.2">
      <c r="A747" t="s">
        <v>680</v>
      </c>
      <c r="B747" t="s">
        <v>2557</v>
      </c>
      <c r="C747" s="21">
        <v>26170</v>
      </c>
      <c r="F747" s="1">
        <v>18544</v>
      </c>
      <c r="G747" s="1">
        <f t="shared" si="287"/>
        <v>17525</v>
      </c>
      <c r="H747" s="1">
        <f t="shared" si="288"/>
        <v>9433</v>
      </c>
      <c r="I747" s="1">
        <v>9247</v>
      </c>
      <c r="J747" s="2">
        <f t="shared" si="289"/>
        <v>1.9718011237146189E-2</v>
      </c>
      <c r="K747" s="2">
        <f t="shared" si="278"/>
        <v>0.49865185504745468</v>
      </c>
      <c r="L747" s="50" t="str">
        <f t="shared" si="279"/>
        <v/>
      </c>
      <c r="M747" s="9" t="str">
        <f t="shared" si="280"/>
        <v/>
      </c>
      <c r="N747" s="8" t="str">
        <f t="shared" si="281"/>
        <v/>
      </c>
      <c r="O747" s="2" t="str">
        <f t="shared" si="282"/>
        <v>-</v>
      </c>
      <c r="P747" s="2" t="str">
        <f t="shared" si="283"/>
        <v>-</v>
      </c>
      <c r="Q747" s="2" t="str">
        <f t="shared" si="284"/>
        <v>-</v>
      </c>
      <c r="R747" s="2" t="str">
        <f t="shared" si="285"/>
        <v>-</v>
      </c>
      <c r="AS747" t="s">
        <v>680</v>
      </c>
      <c r="AT747" t="s">
        <v>2557</v>
      </c>
      <c r="AU747">
        <v>8</v>
      </c>
      <c r="AW747" s="31">
        <v>18</v>
      </c>
      <c r="AX747" s="33">
        <v>21</v>
      </c>
      <c r="AY747" s="36">
        <f t="shared" si="286"/>
        <v>18021</v>
      </c>
      <c r="BA747" s="7" t="s">
        <v>31</v>
      </c>
      <c r="BJ747" s="1">
        <v>17525</v>
      </c>
      <c r="BK747" s="1">
        <v>1109</v>
      </c>
      <c r="BM747" s="1">
        <f t="shared" si="290"/>
        <v>18634</v>
      </c>
      <c r="BO747" s="1">
        <f t="shared" si="291"/>
        <v>9433</v>
      </c>
      <c r="BP747" s="1">
        <v>6134</v>
      </c>
      <c r="BR747" s="1">
        <v>3299</v>
      </c>
    </row>
    <row r="748" spans="1:70" hidden="1" outlineLevel="1" x14ac:dyDescent="0.2">
      <c r="A748" t="s">
        <v>1449</v>
      </c>
      <c r="B748" t="s">
        <v>2557</v>
      </c>
      <c r="C748" s="21">
        <v>32250</v>
      </c>
      <c r="F748" s="1">
        <v>18904</v>
      </c>
      <c r="G748" s="1">
        <f t="shared" si="287"/>
        <v>17737</v>
      </c>
      <c r="H748" s="1">
        <f t="shared" si="288"/>
        <v>9359</v>
      </c>
      <c r="I748" s="1">
        <v>9119</v>
      </c>
      <c r="J748" s="2">
        <f t="shared" si="289"/>
        <v>2.5643765359546961E-2</v>
      </c>
      <c r="K748" s="2">
        <f t="shared" si="278"/>
        <v>0.48238468049090139</v>
      </c>
      <c r="L748" s="50" t="str">
        <f t="shared" si="279"/>
        <v/>
      </c>
      <c r="M748" s="9" t="str">
        <f t="shared" si="280"/>
        <v/>
      </c>
      <c r="N748" s="8" t="str">
        <f t="shared" si="281"/>
        <v/>
      </c>
      <c r="O748" s="2" t="str">
        <f t="shared" si="282"/>
        <v>-</v>
      </c>
      <c r="P748" s="2" t="str">
        <f t="shared" si="283"/>
        <v>-</v>
      </c>
      <c r="Q748" s="2" t="str">
        <f t="shared" si="284"/>
        <v>-</v>
      </c>
      <c r="R748" s="2" t="str">
        <f t="shared" si="285"/>
        <v>-</v>
      </c>
      <c r="AS748" t="s">
        <v>1449</v>
      </c>
      <c r="AT748" t="s">
        <v>2557</v>
      </c>
      <c r="AU748">
        <v>4</v>
      </c>
      <c r="AW748" s="31">
        <v>18</v>
      </c>
      <c r="AX748" s="33">
        <v>23</v>
      </c>
      <c r="AY748" s="36">
        <f t="shared" si="286"/>
        <v>18023</v>
      </c>
      <c r="BA748" s="7" t="s">
        <v>31</v>
      </c>
      <c r="BJ748" s="1">
        <v>17737</v>
      </c>
      <c r="BK748" s="1">
        <v>1049</v>
      </c>
      <c r="BM748" s="1">
        <f t="shared" si="290"/>
        <v>18786</v>
      </c>
      <c r="BO748" s="1">
        <f t="shared" si="291"/>
        <v>9359</v>
      </c>
      <c r="BP748" s="1">
        <v>5571</v>
      </c>
      <c r="BR748" s="1">
        <v>3788</v>
      </c>
    </row>
    <row r="749" spans="1:70" hidden="1" outlineLevel="1" x14ac:dyDescent="0.2">
      <c r="A749" t="s">
        <v>514</v>
      </c>
      <c r="B749" t="s">
        <v>2557</v>
      </c>
      <c r="C749" s="21">
        <v>10558</v>
      </c>
      <c r="F749" s="1">
        <v>7707</v>
      </c>
      <c r="G749" s="1">
        <f t="shared" si="287"/>
        <v>7028</v>
      </c>
      <c r="H749" s="1">
        <f t="shared" si="288"/>
        <v>4073</v>
      </c>
      <c r="I749" s="1">
        <v>3914</v>
      </c>
      <c r="J749" s="2">
        <f t="shared" si="289"/>
        <v>3.903756444880923E-2</v>
      </c>
      <c r="K749" s="2">
        <f t="shared" si="278"/>
        <v>0.5078500064876087</v>
      </c>
      <c r="L749" s="50" t="str">
        <f t="shared" si="279"/>
        <v/>
      </c>
      <c r="M749" s="9" t="str">
        <f t="shared" si="280"/>
        <v/>
      </c>
      <c r="N749" s="8" t="str">
        <f t="shared" si="281"/>
        <v/>
      </c>
      <c r="O749" s="2" t="str">
        <f t="shared" si="282"/>
        <v>-</v>
      </c>
      <c r="P749" s="2" t="str">
        <f t="shared" si="283"/>
        <v>-</v>
      </c>
      <c r="Q749" s="2" t="str">
        <f t="shared" si="284"/>
        <v>-</v>
      </c>
      <c r="R749" s="2" t="str">
        <f t="shared" si="285"/>
        <v>-</v>
      </c>
      <c r="AS749" t="s">
        <v>514</v>
      </c>
      <c r="AT749" t="s">
        <v>2557</v>
      </c>
      <c r="AU749">
        <v>0</v>
      </c>
      <c r="AW749" s="31">
        <v>18</v>
      </c>
      <c r="AX749" s="33">
        <v>25</v>
      </c>
      <c r="AY749" s="36">
        <f t="shared" si="286"/>
        <v>18025</v>
      </c>
      <c r="BA749" s="7" t="s">
        <v>31</v>
      </c>
      <c r="BJ749" s="1">
        <v>7028</v>
      </c>
      <c r="BK749" s="1">
        <v>637</v>
      </c>
      <c r="BM749" s="1">
        <f t="shared" si="290"/>
        <v>7665</v>
      </c>
      <c r="BO749" s="1">
        <f t="shared" si="291"/>
        <v>4073</v>
      </c>
      <c r="BP749" s="1">
        <v>3279</v>
      </c>
      <c r="BR749" s="1">
        <v>794</v>
      </c>
    </row>
    <row r="750" spans="1:70" hidden="1" outlineLevel="1" x14ac:dyDescent="0.2">
      <c r="A750" t="s">
        <v>1095</v>
      </c>
      <c r="B750" t="s">
        <v>2557</v>
      </c>
      <c r="C750" s="21">
        <v>33147</v>
      </c>
      <c r="F750" s="1">
        <v>17555</v>
      </c>
      <c r="G750" s="1">
        <f t="shared" si="287"/>
        <v>16285</v>
      </c>
      <c r="H750" s="1">
        <f t="shared" si="288"/>
        <v>8852</v>
      </c>
      <c r="I750" s="1">
        <v>8653</v>
      </c>
      <c r="J750" s="2">
        <f t="shared" si="289"/>
        <v>2.2480795300497063E-2</v>
      </c>
      <c r="K750" s="2">
        <f t="shared" si="278"/>
        <v>0.4929080034178297</v>
      </c>
      <c r="L750" s="50" t="str">
        <f t="shared" si="279"/>
        <v/>
      </c>
      <c r="M750" s="9" t="str">
        <f t="shared" si="280"/>
        <v/>
      </c>
      <c r="N750" s="8" t="str">
        <f t="shared" si="281"/>
        <v/>
      </c>
      <c r="O750" s="2" t="str">
        <f t="shared" si="282"/>
        <v>-</v>
      </c>
      <c r="P750" s="2" t="str">
        <f t="shared" si="283"/>
        <v>-</v>
      </c>
      <c r="Q750" s="2" t="str">
        <f t="shared" si="284"/>
        <v>-</v>
      </c>
      <c r="R750" s="2" t="str">
        <f t="shared" si="285"/>
        <v>-</v>
      </c>
      <c r="AS750" t="s">
        <v>1095</v>
      </c>
      <c r="AT750" t="s">
        <v>2557</v>
      </c>
      <c r="AU750">
        <v>8</v>
      </c>
      <c r="AW750" s="31">
        <v>18</v>
      </c>
      <c r="AX750" s="33">
        <v>27</v>
      </c>
      <c r="AY750" s="36">
        <f t="shared" si="286"/>
        <v>18027</v>
      </c>
      <c r="BA750" s="7" t="s">
        <v>31</v>
      </c>
      <c r="BJ750" s="1">
        <v>16285</v>
      </c>
      <c r="BK750" s="1">
        <v>1214</v>
      </c>
      <c r="BM750" s="1">
        <f t="shared" si="290"/>
        <v>17499</v>
      </c>
      <c r="BO750" s="1">
        <f t="shared" si="291"/>
        <v>8852</v>
      </c>
      <c r="BP750" s="1">
        <v>6276</v>
      </c>
      <c r="BR750" s="1">
        <v>2576</v>
      </c>
    </row>
    <row r="751" spans="1:70" hidden="1" outlineLevel="1" x14ac:dyDescent="0.2">
      <c r="A751" t="s">
        <v>1098</v>
      </c>
      <c r="B751" t="s">
        <v>2557</v>
      </c>
      <c r="C751" s="21">
        <v>49568</v>
      </c>
      <c r="F751" s="1">
        <v>38789</v>
      </c>
      <c r="G751" s="1">
        <f t="shared" si="287"/>
        <v>35057</v>
      </c>
      <c r="H751" s="1">
        <v>18393</v>
      </c>
      <c r="I751" s="1">
        <v>18180</v>
      </c>
      <c r="J751" s="2">
        <f t="shared" si="289"/>
        <v>1.1580492578698419E-2</v>
      </c>
      <c r="K751" s="2">
        <f t="shared" si="278"/>
        <v>0.46868957694191654</v>
      </c>
      <c r="L751" s="50" t="str">
        <f t="shared" si="279"/>
        <v/>
      </c>
      <c r="M751" s="9" t="str">
        <f t="shared" si="280"/>
        <v/>
      </c>
      <c r="N751" s="8" t="str">
        <f t="shared" si="281"/>
        <v/>
      </c>
      <c r="O751" s="2" t="str">
        <f t="shared" si="282"/>
        <v>-</v>
      </c>
      <c r="P751" s="2" t="str">
        <f t="shared" si="283"/>
        <v>-</v>
      </c>
      <c r="Q751" s="2" t="str">
        <f t="shared" si="284"/>
        <v>-</v>
      </c>
      <c r="R751" s="2" t="str">
        <f t="shared" si="285"/>
        <v>-</v>
      </c>
      <c r="AS751" t="s">
        <v>1098</v>
      </c>
      <c r="AT751" t="s">
        <v>2557</v>
      </c>
      <c r="AU751">
        <v>6</v>
      </c>
      <c r="AW751" s="31">
        <v>18</v>
      </c>
      <c r="AX751" s="33">
        <v>29</v>
      </c>
      <c r="AY751" s="36">
        <f t="shared" si="286"/>
        <v>18029</v>
      </c>
      <c r="BA751" s="7" t="s">
        <v>31</v>
      </c>
      <c r="BJ751" s="1">
        <v>35057</v>
      </c>
      <c r="BK751" s="1">
        <v>3613</v>
      </c>
      <c r="BM751" s="1">
        <f t="shared" si="290"/>
        <v>38670</v>
      </c>
      <c r="BO751" s="1">
        <f t="shared" si="291"/>
        <v>21059</v>
      </c>
      <c r="BP751" s="1">
        <v>18393</v>
      </c>
      <c r="BR751" s="1">
        <v>2666</v>
      </c>
    </row>
    <row r="752" spans="1:70" hidden="1" outlineLevel="1" x14ac:dyDescent="0.2">
      <c r="A752" t="s">
        <v>2577</v>
      </c>
      <c r="B752" t="s">
        <v>2557</v>
      </c>
      <c r="C752" s="21">
        <v>26794</v>
      </c>
      <c r="F752" s="1">
        <v>16420</v>
      </c>
      <c r="G752" s="1">
        <f t="shared" si="287"/>
        <v>15340</v>
      </c>
      <c r="H752" s="1">
        <f t="shared" si="288"/>
        <v>9134</v>
      </c>
      <c r="I752" s="1">
        <v>8976</v>
      </c>
      <c r="J752" s="2">
        <f t="shared" si="289"/>
        <v>1.7298007444712066E-2</v>
      </c>
      <c r="K752" s="2">
        <f t="shared" si="278"/>
        <v>0.54665042630937877</v>
      </c>
      <c r="L752" s="50" t="str">
        <f t="shared" si="279"/>
        <v/>
      </c>
      <c r="M752" s="9" t="str">
        <f t="shared" si="280"/>
        <v/>
      </c>
      <c r="N752" s="8" t="str">
        <f t="shared" si="281"/>
        <v/>
      </c>
      <c r="O752" s="2" t="str">
        <f t="shared" si="282"/>
        <v>-</v>
      </c>
      <c r="P752" s="2" t="str">
        <f t="shared" si="283"/>
        <v>-</v>
      </c>
      <c r="Q752" s="2" t="str">
        <f t="shared" si="284"/>
        <v>-</v>
      </c>
      <c r="R752" s="2" t="str">
        <f t="shared" si="285"/>
        <v>-</v>
      </c>
      <c r="AS752" t="s">
        <v>2577</v>
      </c>
      <c r="AT752" t="s">
        <v>2557</v>
      </c>
      <c r="AU752">
        <v>6</v>
      </c>
      <c r="AW752" s="31">
        <v>18</v>
      </c>
      <c r="AX752" s="33">
        <v>31</v>
      </c>
      <c r="AY752" s="36">
        <f t="shared" si="286"/>
        <v>18031</v>
      </c>
      <c r="BA752" s="7" t="s">
        <v>31</v>
      </c>
      <c r="BJ752" s="1">
        <v>15340</v>
      </c>
      <c r="BK752" s="1">
        <v>1086</v>
      </c>
      <c r="BM752" s="1">
        <f t="shared" si="290"/>
        <v>16426</v>
      </c>
      <c r="BO752" s="1">
        <f t="shared" si="291"/>
        <v>9134</v>
      </c>
      <c r="BP752" s="1">
        <v>6463</v>
      </c>
      <c r="BR752" s="1">
        <v>2671</v>
      </c>
    </row>
    <row r="753" spans="1:70" hidden="1" outlineLevel="1" x14ac:dyDescent="0.2">
      <c r="A753" t="s">
        <v>2453</v>
      </c>
      <c r="B753" t="s">
        <v>2557</v>
      </c>
      <c r="C753" s="21">
        <v>43226</v>
      </c>
      <c r="F753" s="1">
        <v>28414</v>
      </c>
      <c r="G753" s="1">
        <f t="shared" si="287"/>
        <v>26085</v>
      </c>
      <c r="H753" s="1">
        <f t="shared" si="288"/>
        <v>14075</v>
      </c>
      <c r="I753" s="1">
        <v>13933</v>
      </c>
      <c r="J753" s="2">
        <f t="shared" si="289"/>
        <v>1.0088809946714032E-2</v>
      </c>
      <c r="K753" s="2">
        <f t="shared" si="278"/>
        <v>0.49035686633349757</v>
      </c>
      <c r="L753" s="50" t="str">
        <f t="shared" si="279"/>
        <v/>
      </c>
      <c r="M753" s="9" t="str">
        <f t="shared" si="280"/>
        <v/>
      </c>
      <c r="N753" s="8" t="str">
        <f t="shared" si="281"/>
        <v/>
      </c>
      <c r="O753" s="2" t="str">
        <f t="shared" si="282"/>
        <v>-</v>
      </c>
      <c r="P753" s="2" t="str">
        <f t="shared" si="283"/>
        <v>-</v>
      </c>
      <c r="Q753" s="2" t="str">
        <f t="shared" si="284"/>
        <v>-</v>
      </c>
      <c r="R753" s="2" t="str">
        <f t="shared" si="285"/>
        <v>-</v>
      </c>
      <c r="AS753" t="s">
        <v>1975</v>
      </c>
      <c r="AT753" t="s">
        <v>2557</v>
      </c>
      <c r="AU753">
        <v>3</v>
      </c>
      <c r="AW753" s="31">
        <v>18</v>
      </c>
      <c r="AX753" s="33">
        <v>33</v>
      </c>
      <c r="AY753" s="36">
        <f t="shared" si="286"/>
        <v>18033</v>
      </c>
      <c r="BA753" s="7" t="s">
        <v>31</v>
      </c>
      <c r="BJ753" s="1">
        <v>26085</v>
      </c>
      <c r="BK753" s="1">
        <v>2186</v>
      </c>
      <c r="BM753" s="1">
        <f t="shared" si="290"/>
        <v>28271</v>
      </c>
      <c r="BO753" s="1">
        <f t="shared" si="291"/>
        <v>14075</v>
      </c>
      <c r="BP753" s="1">
        <v>9446</v>
      </c>
      <c r="BR753" s="1">
        <v>4629</v>
      </c>
    </row>
    <row r="754" spans="1:70" hidden="1" outlineLevel="1" x14ac:dyDescent="0.2">
      <c r="A754" t="s">
        <v>753</v>
      </c>
      <c r="B754" t="s">
        <v>2557</v>
      </c>
      <c r="C754" s="21">
        <v>114772</v>
      </c>
      <c r="F754" s="1">
        <v>80770</v>
      </c>
      <c r="G754" s="1">
        <f t="shared" si="287"/>
        <v>71964</v>
      </c>
      <c r="H754" s="1">
        <f t="shared" si="288"/>
        <v>38201</v>
      </c>
      <c r="I754" s="1">
        <v>37621</v>
      </c>
      <c r="J754" s="2">
        <f t="shared" si="289"/>
        <v>1.5182848616528364E-2</v>
      </c>
      <c r="K754" s="2">
        <f t="shared" si="278"/>
        <v>0.46577937352977589</v>
      </c>
      <c r="L754" s="50" t="str">
        <f t="shared" si="279"/>
        <v/>
      </c>
      <c r="M754" s="9" t="str">
        <f t="shared" si="280"/>
        <v/>
      </c>
      <c r="N754" s="8" t="str">
        <f t="shared" si="281"/>
        <v/>
      </c>
      <c r="O754" s="2" t="str">
        <f t="shared" si="282"/>
        <v>-</v>
      </c>
      <c r="P754" s="2" t="str">
        <f t="shared" si="283"/>
        <v>-</v>
      </c>
      <c r="Q754" s="2" t="str">
        <f t="shared" si="284"/>
        <v>-</v>
      </c>
      <c r="R754" s="2" t="str">
        <f t="shared" si="285"/>
        <v>-</v>
      </c>
      <c r="AS754" t="s">
        <v>753</v>
      </c>
      <c r="AT754" t="s">
        <v>2557</v>
      </c>
      <c r="AU754">
        <v>6</v>
      </c>
      <c r="AW754" s="31">
        <v>18</v>
      </c>
      <c r="AX754" s="33">
        <v>35</v>
      </c>
      <c r="AY754" s="36">
        <f t="shared" si="286"/>
        <v>18035</v>
      </c>
      <c r="BA754" s="7" t="s">
        <v>31</v>
      </c>
      <c r="BJ754" s="1">
        <v>71964</v>
      </c>
      <c r="BK754" s="1">
        <v>7580</v>
      </c>
      <c r="BM754" s="1">
        <f t="shared" si="290"/>
        <v>79544</v>
      </c>
      <c r="BO754" s="1">
        <f t="shared" si="291"/>
        <v>38201</v>
      </c>
      <c r="BP754" s="1">
        <v>29237</v>
      </c>
      <c r="BR754" s="1">
        <v>8964</v>
      </c>
    </row>
    <row r="755" spans="1:70" hidden="1" outlineLevel="1" x14ac:dyDescent="0.2">
      <c r="A755" t="s">
        <v>2734</v>
      </c>
      <c r="B755" t="s">
        <v>2557</v>
      </c>
      <c r="C755" s="21">
        <v>42565</v>
      </c>
      <c r="F755" s="1">
        <v>29975</v>
      </c>
      <c r="G755" s="1">
        <f t="shared" si="287"/>
        <v>28158</v>
      </c>
      <c r="H755" s="1">
        <f t="shared" si="288"/>
        <v>17328</v>
      </c>
      <c r="I755" s="1">
        <v>16321</v>
      </c>
      <c r="J755" s="2">
        <f t="shared" si="289"/>
        <v>5.8114035087719298E-2</v>
      </c>
      <c r="K755" s="2">
        <f t="shared" si="278"/>
        <v>0.54448707256046702</v>
      </c>
      <c r="L755" s="50" t="str">
        <f t="shared" si="279"/>
        <v/>
      </c>
      <c r="M755" s="9" t="str">
        <f t="shared" si="280"/>
        <v/>
      </c>
      <c r="N755" s="8" t="str">
        <f t="shared" si="281"/>
        <v/>
      </c>
      <c r="O755" s="2" t="str">
        <f t="shared" si="282"/>
        <v>-</v>
      </c>
      <c r="P755" s="2" t="str">
        <f t="shared" si="283"/>
        <v>-</v>
      </c>
      <c r="Q755" s="2" t="str">
        <f t="shared" si="284"/>
        <v>-</v>
      </c>
      <c r="R755" s="2" t="str">
        <f t="shared" si="285"/>
        <v>-</v>
      </c>
      <c r="AS755" t="s">
        <v>2734</v>
      </c>
      <c r="AT755" t="s">
        <v>2557</v>
      </c>
      <c r="AU755">
        <v>8</v>
      </c>
      <c r="AW755" s="31">
        <v>18</v>
      </c>
      <c r="AX755" s="33">
        <v>37</v>
      </c>
      <c r="AY755" s="36">
        <f t="shared" si="286"/>
        <v>18037</v>
      </c>
      <c r="BA755" s="7" t="s">
        <v>31</v>
      </c>
      <c r="BJ755" s="1">
        <v>28158</v>
      </c>
      <c r="BK755" s="1">
        <v>1666</v>
      </c>
      <c r="BM755" s="1">
        <f t="shared" si="290"/>
        <v>29824</v>
      </c>
      <c r="BO755" s="1">
        <f t="shared" si="291"/>
        <v>17328</v>
      </c>
      <c r="BP755" s="1">
        <v>8135</v>
      </c>
      <c r="BR755" s="1">
        <v>9193</v>
      </c>
    </row>
    <row r="756" spans="1:70" hidden="1" outlineLevel="1" x14ac:dyDescent="0.2">
      <c r="A756" t="s">
        <v>1287</v>
      </c>
      <c r="B756" t="s">
        <v>2557</v>
      </c>
      <c r="C756" s="21">
        <v>205560</v>
      </c>
      <c r="F756" s="1">
        <v>121936</v>
      </c>
      <c r="G756" s="1">
        <f t="shared" si="287"/>
        <v>111263</v>
      </c>
      <c r="H756" s="1">
        <f t="shared" si="288"/>
        <v>54843</v>
      </c>
      <c r="I756" s="1">
        <v>53662</v>
      </c>
      <c r="J756" s="2">
        <f t="shared" si="289"/>
        <v>2.1534197618656895E-2</v>
      </c>
      <c r="K756" s="2">
        <f t="shared" si="278"/>
        <v>0.44008332239863535</v>
      </c>
      <c r="L756" s="50" t="str">
        <f t="shared" si="279"/>
        <v/>
      </c>
      <c r="M756" s="9" t="str">
        <f t="shared" si="280"/>
        <v/>
      </c>
      <c r="N756" s="8" t="str">
        <f t="shared" si="281"/>
        <v/>
      </c>
      <c r="O756" s="2" t="str">
        <f t="shared" si="282"/>
        <v>-</v>
      </c>
      <c r="P756" s="2" t="str">
        <f t="shared" si="283"/>
        <v>-</v>
      </c>
      <c r="Q756" s="2" t="str">
        <f t="shared" si="284"/>
        <v>-</v>
      </c>
      <c r="R756" s="2" t="str">
        <f t="shared" si="285"/>
        <v>-</v>
      </c>
      <c r="AS756" t="s">
        <v>1287</v>
      </c>
      <c r="AT756" t="s">
        <v>2557</v>
      </c>
      <c r="AU756">
        <v>2</v>
      </c>
      <c r="AW756" s="31">
        <v>18</v>
      </c>
      <c r="AX756" s="33">
        <v>39</v>
      </c>
      <c r="AY756" s="36">
        <f t="shared" si="286"/>
        <v>18039</v>
      </c>
      <c r="BA756" s="7" t="s">
        <v>31</v>
      </c>
      <c r="BJ756" s="1">
        <v>111263</v>
      </c>
      <c r="BK756" s="1">
        <v>9941</v>
      </c>
      <c r="BM756" s="1">
        <f t="shared" si="290"/>
        <v>121204</v>
      </c>
      <c r="BO756" s="1">
        <f t="shared" si="291"/>
        <v>54843</v>
      </c>
      <c r="BP756" s="1">
        <v>39694</v>
      </c>
      <c r="BR756" s="1">
        <v>15149</v>
      </c>
    </row>
    <row r="757" spans="1:70" hidden="1" outlineLevel="1" x14ac:dyDescent="0.2">
      <c r="A757" t="s">
        <v>2163</v>
      </c>
      <c r="B757" t="s">
        <v>2557</v>
      </c>
      <c r="C757" s="21">
        <v>23047</v>
      </c>
      <c r="F757" s="1">
        <v>15588</v>
      </c>
      <c r="G757" s="1">
        <f t="shared" si="287"/>
        <v>14336</v>
      </c>
      <c r="H757" s="1">
        <f t="shared" si="288"/>
        <v>7632</v>
      </c>
      <c r="I757" s="1">
        <v>7455</v>
      </c>
      <c r="J757" s="2">
        <f t="shared" si="289"/>
        <v>2.3191823899371068E-2</v>
      </c>
      <c r="K757" s="2">
        <f t="shared" si="278"/>
        <v>0.47825250192455737</v>
      </c>
      <c r="L757" s="50" t="str">
        <f t="shared" si="279"/>
        <v/>
      </c>
      <c r="M757" s="9" t="str">
        <f t="shared" si="280"/>
        <v/>
      </c>
      <c r="N757" s="8" t="str">
        <f t="shared" si="281"/>
        <v/>
      </c>
      <c r="O757" s="2" t="str">
        <f t="shared" si="282"/>
        <v>-</v>
      </c>
      <c r="P757" s="2" t="str">
        <f t="shared" si="283"/>
        <v>-</v>
      </c>
      <c r="Q757" s="2" t="str">
        <f t="shared" si="284"/>
        <v>-</v>
      </c>
      <c r="R757" s="2" t="str">
        <f t="shared" si="285"/>
        <v>-</v>
      </c>
      <c r="AS757" t="s">
        <v>2163</v>
      </c>
      <c r="AT757" t="s">
        <v>2557</v>
      </c>
      <c r="AU757">
        <v>6</v>
      </c>
      <c r="AW757" s="31">
        <v>18</v>
      </c>
      <c r="AX757" s="33">
        <v>41</v>
      </c>
      <c r="AY757" s="36">
        <f t="shared" si="286"/>
        <v>18041</v>
      </c>
      <c r="BA757" s="7" t="s">
        <v>31</v>
      </c>
      <c r="BJ757" s="1">
        <v>14336</v>
      </c>
      <c r="BK757" s="1">
        <v>1183</v>
      </c>
      <c r="BM757" s="1">
        <f t="shared" si="290"/>
        <v>15519</v>
      </c>
      <c r="BO757" s="1">
        <f t="shared" si="291"/>
        <v>7632</v>
      </c>
      <c r="BP757" s="1">
        <v>4716</v>
      </c>
      <c r="BR757" s="1">
        <v>2916</v>
      </c>
    </row>
    <row r="758" spans="1:70" hidden="1" outlineLevel="1" x14ac:dyDescent="0.2">
      <c r="A758" t="s">
        <v>202</v>
      </c>
      <c r="B758" t="s">
        <v>2557</v>
      </c>
      <c r="C758" s="21">
        <v>77781</v>
      </c>
      <c r="F758" s="1">
        <v>58320</v>
      </c>
      <c r="G758" s="1">
        <f t="shared" si="287"/>
        <v>54614</v>
      </c>
      <c r="H758" s="1">
        <f t="shared" si="288"/>
        <v>32191</v>
      </c>
      <c r="I758" s="1">
        <v>31819</v>
      </c>
      <c r="J758" s="2">
        <f t="shared" si="289"/>
        <v>1.1556024975924948E-2</v>
      </c>
      <c r="K758" s="2">
        <f t="shared" si="278"/>
        <v>0.5455932784636488</v>
      </c>
      <c r="L758" s="50" t="str">
        <f t="shared" si="279"/>
        <v/>
      </c>
      <c r="M758" s="9" t="str">
        <f t="shared" si="280"/>
        <v/>
      </c>
      <c r="N758" s="8" t="str">
        <f t="shared" si="281"/>
        <v/>
      </c>
      <c r="O758" s="2" t="str">
        <f t="shared" si="282"/>
        <v>-</v>
      </c>
      <c r="P758" s="2" t="str">
        <f t="shared" si="283"/>
        <v>-</v>
      </c>
      <c r="Q758" s="2" t="str">
        <f t="shared" si="284"/>
        <v>-</v>
      </c>
      <c r="R758" s="2" t="str">
        <f t="shared" si="285"/>
        <v>-</v>
      </c>
      <c r="AS758" t="s">
        <v>202</v>
      </c>
      <c r="AT758" t="s">
        <v>2557</v>
      </c>
      <c r="AU758">
        <v>9</v>
      </c>
      <c r="AW758" s="31">
        <v>18</v>
      </c>
      <c r="AX758" s="33">
        <v>43</v>
      </c>
      <c r="AY758" s="36">
        <f t="shared" si="286"/>
        <v>18043</v>
      </c>
      <c r="BA758" s="7" t="s">
        <v>31</v>
      </c>
      <c r="BJ758" s="1">
        <v>54614</v>
      </c>
      <c r="BK758" s="1">
        <v>3307</v>
      </c>
      <c r="BM758" s="1">
        <f t="shared" si="290"/>
        <v>57921</v>
      </c>
      <c r="BO758" s="1">
        <f t="shared" si="291"/>
        <v>32191</v>
      </c>
      <c r="BP758" s="1">
        <v>17175</v>
      </c>
      <c r="BR758" s="1">
        <v>15016</v>
      </c>
    </row>
    <row r="759" spans="1:70" hidden="1" outlineLevel="1" x14ac:dyDescent="0.2">
      <c r="A759" t="s">
        <v>1288</v>
      </c>
      <c r="B759" t="s">
        <v>2557</v>
      </c>
      <c r="C759" s="21">
        <v>16351</v>
      </c>
      <c r="F759" s="1">
        <v>11244</v>
      </c>
      <c r="G759" s="1">
        <f t="shared" si="287"/>
        <v>10686</v>
      </c>
      <c r="H759" s="1">
        <f t="shared" si="288"/>
        <v>5996</v>
      </c>
      <c r="I759" s="1">
        <v>5824</v>
      </c>
      <c r="J759" s="2">
        <f t="shared" si="289"/>
        <v>2.8685790527018012E-2</v>
      </c>
      <c r="K759" s="2">
        <f t="shared" si="278"/>
        <v>0.51796513696193525</v>
      </c>
      <c r="L759" s="50" t="str">
        <f t="shared" si="279"/>
        <v/>
      </c>
      <c r="M759" s="9" t="str">
        <f t="shared" si="280"/>
        <v/>
      </c>
      <c r="N759" s="8" t="str">
        <f t="shared" si="281"/>
        <v/>
      </c>
      <c r="O759" s="2" t="str">
        <f t="shared" si="282"/>
        <v>-</v>
      </c>
      <c r="P759" s="2" t="str">
        <f t="shared" si="283"/>
        <v>-</v>
      </c>
      <c r="Q759" s="2" t="str">
        <f t="shared" si="284"/>
        <v>-</v>
      </c>
      <c r="R759" s="2" t="str">
        <f t="shared" si="285"/>
        <v>-</v>
      </c>
      <c r="AS759" t="s">
        <v>1288</v>
      </c>
      <c r="AT759" t="s">
        <v>2557</v>
      </c>
      <c r="AU759">
        <v>4</v>
      </c>
      <c r="AW759" s="31">
        <v>18</v>
      </c>
      <c r="AX759" s="33">
        <v>45</v>
      </c>
      <c r="AY759" s="36">
        <f t="shared" si="286"/>
        <v>18045</v>
      </c>
      <c r="BA759" s="7" t="s">
        <v>31</v>
      </c>
      <c r="BJ759" s="1">
        <v>10686</v>
      </c>
      <c r="BK759" s="1">
        <v>506</v>
      </c>
      <c r="BM759" s="1">
        <f t="shared" si="290"/>
        <v>11192</v>
      </c>
      <c r="BO759" s="1">
        <f t="shared" si="291"/>
        <v>5996</v>
      </c>
      <c r="BP759" s="1">
        <v>4598</v>
      </c>
      <c r="BR759" s="1">
        <v>1398</v>
      </c>
    </row>
    <row r="760" spans="1:70" hidden="1" outlineLevel="1" x14ac:dyDescent="0.2">
      <c r="A760" t="s">
        <v>2023</v>
      </c>
      <c r="B760" t="s">
        <v>2557</v>
      </c>
      <c r="C760" s="21">
        <v>22736</v>
      </c>
      <c r="F760" s="1">
        <v>16394</v>
      </c>
      <c r="G760" s="1">
        <f t="shared" si="287"/>
        <v>15361</v>
      </c>
      <c r="H760" s="1">
        <f t="shared" si="288"/>
        <v>7657</v>
      </c>
      <c r="I760" s="1">
        <v>7530</v>
      </c>
      <c r="J760" s="2">
        <f t="shared" si="289"/>
        <v>1.658613033825258E-2</v>
      </c>
      <c r="K760" s="2">
        <f t="shared" si="278"/>
        <v>0.45931438331096741</v>
      </c>
      <c r="L760" s="50" t="str">
        <f t="shared" si="279"/>
        <v/>
      </c>
      <c r="M760" s="9" t="str">
        <f t="shared" si="280"/>
        <v/>
      </c>
      <c r="N760" s="8" t="str">
        <f t="shared" si="281"/>
        <v/>
      </c>
      <c r="O760" s="2" t="str">
        <f t="shared" si="282"/>
        <v>-</v>
      </c>
      <c r="P760" s="2" t="str">
        <f t="shared" si="283"/>
        <v>-</v>
      </c>
      <c r="Q760" s="2" t="str">
        <f t="shared" si="284"/>
        <v>-</v>
      </c>
      <c r="R760" s="2" t="str">
        <f t="shared" si="285"/>
        <v>-</v>
      </c>
      <c r="AS760" t="s">
        <v>2023</v>
      </c>
      <c r="AT760" t="s">
        <v>2557</v>
      </c>
      <c r="AU760">
        <v>6</v>
      </c>
      <c r="AW760" s="31">
        <v>18</v>
      </c>
      <c r="AX760" s="33">
        <v>47</v>
      </c>
      <c r="AY760" s="36">
        <f t="shared" si="286"/>
        <v>18047</v>
      </c>
      <c r="BA760" s="7" t="s">
        <v>31</v>
      </c>
      <c r="BJ760" s="1">
        <v>15361</v>
      </c>
      <c r="BK760" s="1">
        <v>970</v>
      </c>
      <c r="BM760" s="1">
        <f t="shared" si="290"/>
        <v>16331</v>
      </c>
      <c r="BO760" s="1">
        <f t="shared" si="291"/>
        <v>7657</v>
      </c>
      <c r="BP760" s="1">
        <v>6190</v>
      </c>
      <c r="BR760" s="1">
        <v>1467</v>
      </c>
    </row>
    <row r="761" spans="1:70" hidden="1" outlineLevel="1" x14ac:dyDescent="0.2">
      <c r="A761" t="s">
        <v>371</v>
      </c>
      <c r="B761" t="s">
        <v>2557</v>
      </c>
      <c r="C761" s="21">
        <v>20092</v>
      </c>
      <c r="F761" s="1">
        <v>12832</v>
      </c>
      <c r="G761" s="1">
        <f t="shared" si="287"/>
        <v>12153</v>
      </c>
      <c r="H761" s="1">
        <f t="shared" si="288"/>
        <v>7157</v>
      </c>
      <c r="I761" s="1">
        <v>6966</v>
      </c>
      <c r="J761" s="2">
        <f t="shared" si="289"/>
        <v>2.6687159424339808E-2</v>
      </c>
      <c r="K761" s="2">
        <f t="shared" si="278"/>
        <v>0.54286159600997508</v>
      </c>
      <c r="L761" s="50" t="str">
        <f t="shared" si="279"/>
        <v/>
      </c>
      <c r="M761" s="9" t="str">
        <f t="shared" si="280"/>
        <v/>
      </c>
      <c r="N761" s="8" t="str">
        <f t="shared" si="281"/>
        <v/>
      </c>
      <c r="O761" s="2" t="str">
        <f t="shared" si="282"/>
        <v>-</v>
      </c>
      <c r="P761" s="2" t="str">
        <f t="shared" si="283"/>
        <v>-</v>
      </c>
      <c r="Q761" s="2" t="str">
        <f t="shared" si="284"/>
        <v>-</v>
      </c>
      <c r="R761" s="2" t="str">
        <f t="shared" si="285"/>
        <v>-</v>
      </c>
      <c r="AS761" t="s">
        <v>371</v>
      </c>
      <c r="AT761" t="s">
        <v>2557</v>
      </c>
      <c r="AU761">
        <v>2</v>
      </c>
      <c r="AW761" s="31">
        <v>18</v>
      </c>
      <c r="AX761" s="33">
        <v>49</v>
      </c>
      <c r="AY761" s="36">
        <f t="shared" si="286"/>
        <v>18049</v>
      </c>
      <c r="BA761" s="7" t="s">
        <v>31</v>
      </c>
      <c r="BJ761" s="1">
        <v>12153</v>
      </c>
      <c r="BK761" s="1">
        <v>596</v>
      </c>
      <c r="BM761" s="1">
        <f t="shared" si="290"/>
        <v>12749</v>
      </c>
      <c r="BO761" s="1">
        <f t="shared" si="291"/>
        <v>7157</v>
      </c>
      <c r="BP761" s="1">
        <v>4619</v>
      </c>
      <c r="BR761" s="1">
        <v>2538</v>
      </c>
    </row>
    <row r="762" spans="1:70" hidden="1" outlineLevel="1" x14ac:dyDescent="0.2">
      <c r="A762" t="s">
        <v>675</v>
      </c>
      <c r="B762" t="s">
        <v>2557</v>
      </c>
      <c r="C762" s="21">
        <v>33452</v>
      </c>
      <c r="F762" s="1">
        <v>22853</v>
      </c>
      <c r="G762" s="1">
        <f t="shared" si="287"/>
        <v>21452</v>
      </c>
      <c r="H762" s="1">
        <f t="shared" si="288"/>
        <v>12630</v>
      </c>
      <c r="I762" s="1">
        <v>12380</v>
      </c>
      <c r="J762" s="2">
        <f t="shared" si="289"/>
        <v>1.9794140934283451E-2</v>
      </c>
      <c r="K762" s="2">
        <f t="shared" si="278"/>
        <v>0.54172318732770319</v>
      </c>
      <c r="L762" s="50" t="str">
        <f t="shared" si="279"/>
        <v/>
      </c>
      <c r="M762" s="9" t="str">
        <f t="shared" si="280"/>
        <v/>
      </c>
      <c r="N762" s="8" t="str">
        <f t="shared" si="281"/>
        <v/>
      </c>
      <c r="O762" s="2" t="str">
        <f t="shared" si="282"/>
        <v>-</v>
      </c>
      <c r="P762" s="2" t="str">
        <f t="shared" si="283"/>
        <v>-</v>
      </c>
      <c r="Q762" s="2" t="str">
        <f t="shared" si="284"/>
        <v>-</v>
      </c>
      <c r="R762" s="2" t="str">
        <f t="shared" si="285"/>
        <v>-</v>
      </c>
      <c r="AS762" t="s">
        <v>675</v>
      </c>
      <c r="AT762" t="s">
        <v>2557</v>
      </c>
      <c r="AU762">
        <v>8</v>
      </c>
      <c r="AW762" s="31">
        <v>18</v>
      </c>
      <c r="AX762" s="33">
        <v>51</v>
      </c>
      <c r="AY762" s="36">
        <f t="shared" si="286"/>
        <v>18051</v>
      </c>
      <c r="BA762" s="7" t="s">
        <v>31</v>
      </c>
      <c r="BJ762" s="1">
        <v>21452</v>
      </c>
      <c r="BK762" s="1">
        <v>1307</v>
      </c>
      <c r="BM762" s="1">
        <f t="shared" si="290"/>
        <v>22759</v>
      </c>
      <c r="BO762" s="1">
        <f t="shared" si="291"/>
        <v>12630</v>
      </c>
      <c r="BP762" s="1">
        <v>8961</v>
      </c>
      <c r="BR762" s="1">
        <v>3669</v>
      </c>
    </row>
    <row r="763" spans="1:70" hidden="1" outlineLevel="1" x14ac:dyDescent="0.2">
      <c r="A763" t="s">
        <v>871</v>
      </c>
      <c r="B763" t="s">
        <v>2557</v>
      </c>
      <c r="C763" s="21">
        <v>65936</v>
      </c>
      <c r="F763" s="1">
        <v>44202</v>
      </c>
      <c r="G763" s="1">
        <f t="shared" si="287"/>
        <v>40071</v>
      </c>
      <c r="H763" s="1">
        <f t="shared" si="288"/>
        <v>20398</v>
      </c>
      <c r="I763" s="1">
        <v>19933</v>
      </c>
      <c r="J763" s="2">
        <f t="shared" si="289"/>
        <v>2.2796352583586626E-2</v>
      </c>
      <c r="K763" s="2">
        <f t="shared" si="278"/>
        <v>0.45095244559069725</v>
      </c>
      <c r="L763" s="50" t="str">
        <f t="shared" si="279"/>
        <v/>
      </c>
      <c r="M763" s="9" t="str">
        <f t="shared" si="280"/>
        <v/>
      </c>
      <c r="N763" s="8" t="str">
        <f t="shared" si="281"/>
        <v/>
      </c>
      <c r="O763" s="2" t="str">
        <f t="shared" si="282"/>
        <v>-</v>
      </c>
      <c r="P763" s="2" t="str">
        <f t="shared" si="283"/>
        <v>-</v>
      </c>
      <c r="Q763" s="2" t="str">
        <f t="shared" si="284"/>
        <v>-</v>
      </c>
      <c r="R763" s="2" t="str">
        <f t="shared" si="285"/>
        <v>-</v>
      </c>
      <c r="AS763" t="s">
        <v>871</v>
      </c>
      <c r="AT763" t="s">
        <v>2557</v>
      </c>
      <c r="AU763">
        <v>5</v>
      </c>
      <c r="AW763" s="31">
        <v>18</v>
      </c>
      <c r="AX763" s="33">
        <v>53</v>
      </c>
      <c r="AY763" s="36">
        <f t="shared" si="286"/>
        <v>18053</v>
      </c>
      <c r="BA763" s="7" t="s">
        <v>31</v>
      </c>
      <c r="BJ763" s="1">
        <v>40071</v>
      </c>
      <c r="BK763" s="1">
        <v>3786</v>
      </c>
      <c r="BM763" s="1">
        <f t="shared" si="290"/>
        <v>43857</v>
      </c>
      <c r="BO763" s="1">
        <f t="shared" si="291"/>
        <v>20398</v>
      </c>
      <c r="BP763" s="1">
        <v>14520</v>
      </c>
      <c r="BR763" s="1">
        <v>5878</v>
      </c>
    </row>
    <row r="764" spans="1:70" hidden="1" outlineLevel="1" x14ac:dyDescent="0.2">
      <c r="A764" t="s">
        <v>174</v>
      </c>
      <c r="B764" t="s">
        <v>2557</v>
      </c>
      <c r="C764" s="21">
        <v>32006</v>
      </c>
      <c r="F764" s="1">
        <v>18903</v>
      </c>
      <c r="G764" s="1">
        <f t="shared" si="287"/>
        <v>18647</v>
      </c>
      <c r="H764" s="1">
        <f t="shared" si="288"/>
        <v>10942</v>
      </c>
      <c r="I764" s="1">
        <v>10553</v>
      </c>
      <c r="J764" s="2">
        <f t="shared" si="289"/>
        <v>3.5551087552549807E-2</v>
      </c>
      <c r="K764" s="2">
        <f t="shared" si="278"/>
        <v>0.55827117388774272</v>
      </c>
      <c r="L764" s="50" t="str">
        <f t="shared" si="279"/>
        <v/>
      </c>
      <c r="M764" s="9" t="str">
        <f t="shared" si="280"/>
        <v/>
      </c>
      <c r="N764" s="8" t="str">
        <f t="shared" si="281"/>
        <v/>
      </c>
      <c r="O764" s="2" t="str">
        <f t="shared" si="282"/>
        <v>-</v>
      </c>
      <c r="P764" s="2" t="str">
        <f t="shared" si="283"/>
        <v>-</v>
      </c>
      <c r="Q764" s="2" t="str">
        <f t="shared" si="284"/>
        <v>-</v>
      </c>
      <c r="R764" s="2" t="str">
        <f t="shared" si="285"/>
        <v>-</v>
      </c>
      <c r="AS764" t="s">
        <v>174</v>
      </c>
      <c r="AT764" t="s">
        <v>2557</v>
      </c>
      <c r="AU764">
        <v>8</v>
      </c>
      <c r="AW764" s="31">
        <v>18</v>
      </c>
      <c r="AX764" s="33">
        <v>55</v>
      </c>
      <c r="AY764" s="36">
        <f t="shared" si="286"/>
        <v>18055</v>
      </c>
      <c r="BA764" s="7" t="s">
        <v>31</v>
      </c>
      <c r="BJ764" s="1">
        <v>18647</v>
      </c>
      <c r="BK764" s="1">
        <v>152</v>
      </c>
      <c r="BM764" s="1">
        <f t="shared" si="290"/>
        <v>18799</v>
      </c>
      <c r="BO764" s="1">
        <f t="shared" si="291"/>
        <v>10942</v>
      </c>
      <c r="BP764" s="1">
        <v>7572</v>
      </c>
      <c r="BR764" s="1">
        <v>3370</v>
      </c>
    </row>
    <row r="765" spans="1:70" hidden="1" outlineLevel="1" x14ac:dyDescent="0.2">
      <c r="A765" t="s">
        <v>1546</v>
      </c>
      <c r="B765" t="s">
        <v>2557</v>
      </c>
      <c r="C765" s="21">
        <v>330086</v>
      </c>
      <c r="F765" s="1">
        <v>237895</v>
      </c>
      <c r="G765" s="1">
        <f t="shared" si="287"/>
        <v>220378</v>
      </c>
      <c r="H765" s="1">
        <f t="shared" si="288"/>
        <v>138843</v>
      </c>
      <c r="I765" s="1">
        <v>137045</v>
      </c>
      <c r="J765" s="2">
        <f t="shared" si="289"/>
        <v>1.2949878639902624E-2</v>
      </c>
      <c r="K765" s="2">
        <f t="shared" si="278"/>
        <v>0.57607347779482543</v>
      </c>
      <c r="L765" s="50" t="str">
        <f t="shared" si="279"/>
        <v/>
      </c>
      <c r="M765" s="9" t="str">
        <f t="shared" si="280"/>
        <v/>
      </c>
      <c r="N765" s="8" t="str">
        <f t="shared" si="281"/>
        <v/>
      </c>
      <c r="O765" s="2" t="str">
        <f t="shared" si="282"/>
        <v>-</v>
      </c>
      <c r="P765" s="2" t="str">
        <f t="shared" si="283"/>
        <v>-</v>
      </c>
      <c r="Q765" s="2" t="str">
        <f t="shared" si="284"/>
        <v>-</v>
      </c>
      <c r="R765" s="2" t="str">
        <f t="shared" si="285"/>
        <v>-</v>
      </c>
      <c r="AS765" t="s">
        <v>1546</v>
      </c>
      <c r="AT765" t="s">
        <v>2557</v>
      </c>
      <c r="AU765">
        <v>5</v>
      </c>
      <c r="AW765" s="31">
        <v>18</v>
      </c>
      <c r="AX765" s="33">
        <v>57</v>
      </c>
      <c r="AY765" s="36">
        <f t="shared" si="286"/>
        <v>18057</v>
      </c>
      <c r="BA765" s="7" t="s">
        <v>31</v>
      </c>
      <c r="BJ765" s="1">
        <v>220378</v>
      </c>
      <c r="BK765" s="1">
        <v>15235</v>
      </c>
      <c r="BM765" s="1">
        <f t="shared" si="290"/>
        <v>235613</v>
      </c>
      <c r="BO765" s="1">
        <f t="shared" si="291"/>
        <v>138843</v>
      </c>
      <c r="BP765" s="1">
        <v>96144</v>
      </c>
      <c r="BR765" s="1">
        <v>42699</v>
      </c>
    </row>
    <row r="766" spans="1:70" hidden="1" outlineLevel="1" x14ac:dyDescent="0.2">
      <c r="A766" t="s">
        <v>2741</v>
      </c>
      <c r="B766" t="s">
        <v>2557</v>
      </c>
      <c r="C766" s="21">
        <v>76351</v>
      </c>
      <c r="F766" s="1">
        <v>54967</v>
      </c>
      <c r="G766" s="1">
        <f t="shared" si="287"/>
        <v>51872</v>
      </c>
      <c r="H766" s="1">
        <f t="shared" si="288"/>
        <v>30458</v>
      </c>
      <c r="I766" s="1">
        <v>30186</v>
      </c>
      <c r="J766" s="2">
        <f t="shared" si="289"/>
        <v>8.9303302908923764E-3</v>
      </c>
      <c r="K766" s="2">
        <f t="shared" si="278"/>
        <v>0.5491658631542562</v>
      </c>
      <c r="L766" s="50" t="str">
        <f t="shared" si="279"/>
        <v/>
      </c>
      <c r="M766" s="9" t="str">
        <f t="shared" si="280"/>
        <v/>
      </c>
      <c r="N766" s="8" t="str">
        <f t="shared" si="281"/>
        <v/>
      </c>
      <c r="O766" s="2" t="str">
        <f t="shared" si="282"/>
        <v>-</v>
      </c>
      <c r="P766" s="2" t="str">
        <f t="shared" si="283"/>
        <v>-</v>
      </c>
      <c r="Q766" s="2" t="str">
        <f t="shared" si="284"/>
        <v>-</v>
      </c>
      <c r="R766" s="2" t="str">
        <f t="shared" si="285"/>
        <v>-</v>
      </c>
      <c r="AS766" t="s">
        <v>2741</v>
      </c>
      <c r="AT766" t="s">
        <v>2557</v>
      </c>
      <c r="AU766">
        <v>6</v>
      </c>
      <c r="AW766" s="31">
        <v>18</v>
      </c>
      <c r="AX766" s="33">
        <v>59</v>
      </c>
      <c r="AY766" s="36">
        <f t="shared" si="286"/>
        <v>18059</v>
      </c>
      <c r="BA766" s="7" t="s">
        <v>31</v>
      </c>
      <c r="BJ766" s="1">
        <v>51872</v>
      </c>
      <c r="BK766" s="1">
        <v>2698</v>
      </c>
      <c r="BM766" s="1">
        <f t="shared" si="290"/>
        <v>54570</v>
      </c>
      <c r="BO766" s="1">
        <f t="shared" si="291"/>
        <v>30458</v>
      </c>
      <c r="BP766" s="1">
        <v>17028</v>
      </c>
      <c r="BR766" s="1">
        <v>13430</v>
      </c>
    </row>
    <row r="767" spans="1:70" hidden="1" outlineLevel="1" x14ac:dyDescent="0.2">
      <c r="A767" t="s">
        <v>872</v>
      </c>
      <c r="B767" t="s">
        <v>2557</v>
      </c>
      <c r="C767" s="21">
        <v>40350</v>
      </c>
      <c r="F767" s="1">
        <v>28336</v>
      </c>
      <c r="G767" s="1">
        <f t="shared" si="287"/>
        <v>26516</v>
      </c>
      <c r="H767" s="1">
        <f t="shared" si="288"/>
        <v>15825</v>
      </c>
      <c r="I767" s="1">
        <v>15556</v>
      </c>
      <c r="J767" s="2">
        <f t="shared" si="289"/>
        <v>1.6998420221169035E-2</v>
      </c>
      <c r="K767" s="2">
        <f t="shared" si="278"/>
        <v>0.54898362507058163</v>
      </c>
      <c r="L767" s="50" t="str">
        <f t="shared" si="279"/>
        <v/>
      </c>
      <c r="M767" s="9" t="str">
        <f t="shared" si="280"/>
        <v/>
      </c>
      <c r="N767" s="8" t="str">
        <f t="shared" si="281"/>
        <v/>
      </c>
      <c r="O767" s="2" t="str">
        <f t="shared" si="282"/>
        <v>-</v>
      </c>
      <c r="P767" s="2" t="str">
        <f t="shared" si="283"/>
        <v>-</v>
      </c>
      <c r="Q767" s="2" t="str">
        <f t="shared" si="284"/>
        <v>-</v>
      </c>
      <c r="R767" s="2" t="str">
        <f t="shared" si="285"/>
        <v>-</v>
      </c>
      <c r="AS767" t="s">
        <v>872</v>
      </c>
      <c r="AT767" t="s">
        <v>2557</v>
      </c>
      <c r="AU767">
        <v>9</v>
      </c>
      <c r="AW767" s="31">
        <v>18</v>
      </c>
      <c r="AX767" s="33">
        <v>61</v>
      </c>
      <c r="AY767" s="36">
        <f t="shared" si="286"/>
        <v>18061</v>
      </c>
      <c r="BA767" s="7" t="s">
        <v>31</v>
      </c>
      <c r="BJ767" s="1">
        <v>26516</v>
      </c>
      <c r="BK767" s="1">
        <v>1782</v>
      </c>
      <c r="BM767" s="1">
        <f t="shared" si="290"/>
        <v>28298</v>
      </c>
      <c r="BO767" s="1">
        <f t="shared" si="291"/>
        <v>15825</v>
      </c>
      <c r="BP767" s="1">
        <v>12176</v>
      </c>
      <c r="BR767" s="1">
        <v>3649</v>
      </c>
    </row>
    <row r="768" spans="1:70" hidden="1" outlineLevel="1" x14ac:dyDescent="0.2">
      <c r="A768" t="s">
        <v>2770</v>
      </c>
      <c r="B768" t="s">
        <v>2557</v>
      </c>
      <c r="C768" s="21">
        <v>167009</v>
      </c>
      <c r="F768" s="1">
        <v>112674</v>
      </c>
      <c r="G768" s="1">
        <f t="shared" si="287"/>
        <v>106389</v>
      </c>
      <c r="H768" s="1">
        <f t="shared" si="288"/>
        <v>63270</v>
      </c>
      <c r="I768" s="1">
        <v>62158</v>
      </c>
      <c r="J768" s="2">
        <f t="shared" si="289"/>
        <v>1.7575470207049155E-2</v>
      </c>
      <c r="K768" s="2">
        <f t="shared" si="278"/>
        <v>0.55166231783730058</v>
      </c>
      <c r="L768" s="50" t="str">
        <f t="shared" si="279"/>
        <v/>
      </c>
      <c r="M768" s="9" t="str">
        <f t="shared" si="280"/>
        <v/>
      </c>
      <c r="N768" s="8" t="str">
        <f t="shared" si="281"/>
        <v/>
      </c>
      <c r="O768" s="2" t="str">
        <f t="shared" si="282"/>
        <v>-</v>
      </c>
      <c r="P768" s="2" t="str">
        <f t="shared" si="283"/>
        <v>-</v>
      </c>
      <c r="Q768" s="2" t="str">
        <f t="shared" si="284"/>
        <v>-</v>
      </c>
      <c r="R768" s="2" t="str">
        <f t="shared" si="285"/>
        <v>-</v>
      </c>
      <c r="AS768" t="s">
        <v>2770</v>
      </c>
      <c r="AT768" t="s">
        <v>2557</v>
      </c>
      <c r="AU768">
        <v>4</v>
      </c>
      <c r="AW768" s="31">
        <v>18</v>
      </c>
      <c r="AX768" s="33">
        <v>63</v>
      </c>
      <c r="AY768" s="36">
        <f t="shared" si="286"/>
        <v>18063</v>
      </c>
      <c r="BA768" s="7" t="s">
        <v>31</v>
      </c>
      <c r="BJ768" s="1">
        <v>106389</v>
      </c>
      <c r="BK768" s="1">
        <v>4845</v>
      </c>
      <c r="BM768" s="1">
        <f t="shared" si="290"/>
        <v>111234</v>
      </c>
      <c r="BO768" s="1">
        <f t="shared" si="291"/>
        <v>63270</v>
      </c>
      <c r="BP768" s="1">
        <v>40622</v>
      </c>
      <c r="BR768" s="1">
        <v>22648</v>
      </c>
    </row>
    <row r="769" spans="1:70" hidden="1" outlineLevel="1" x14ac:dyDescent="0.2">
      <c r="A769" t="s">
        <v>1314</v>
      </c>
      <c r="B769" t="s">
        <v>2557</v>
      </c>
      <c r="C769" s="21">
        <v>48271</v>
      </c>
      <c r="F769" s="1">
        <v>30363</v>
      </c>
      <c r="G769" s="1">
        <f t="shared" si="287"/>
        <v>28573</v>
      </c>
      <c r="H769" s="1">
        <f t="shared" si="288"/>
        <v>19372</v>
      </c>
      <c r="I769" s="1">
        <v>15723</v>
      </c>
      <c r="J769" s="2">
        <f t="shared" si="289"/>
        <v>0.18836465001032418</v>
      </c>
      <c r="K769" s="2">
        <f t="shared" ref="K769:K800" si="292">IF(F769&gt;0,I769/F769,"")</f>
        <v>0.51783420610611597</v>
      </c>
      <c r="L769" s="50" t="str">
        <f t="shared" ref="L769:L800" si="293">IF(S769&gt;0,RANK(S769,$S769:$AP769),"")</f>
        <v/>
      </c>
      <c r="M769" s="9" t="str">
        <f t="shared" ref="M769:M800" si="294">IF(T769&gt;0,RANK(T769,$S769:$AP769),"")</f>
        <v/>
      </c>
      <c r="N769" s="8" t="str">
        <f t="shared" ref="N769:N800" si="295">IF(U769&gt;0,RANK(U769,$S769:$AP769),"")</f>
        <v/>
      </c>
      <c r="O769" s="2" t="str">
        <f t="shared" ref="O769:O800" si="296">IF(SUM($S769:$AO769)=0,"-",S769/SUM($S769:$AO769))</f>
        <v>-</v>
      </c>
      <c r="P769" s="2" t="str">
        <f t="shared" ref="P769:P800" si="297">IF(SUM($S769:$AO769)=0,"-",T769/SUM($S769:$AO769))</f>
        <v>-</v>
      </c>
      <c r="Q769" s="2" t="str">
        <f t="shared" ref="Q769:Q800" si="298">IF(SUM($S769:$AO769)=0,"-",U769/SUM($S769:$AO769))</f>
        <v>-</v>
      </c>
      <c r="R769" s="2" t="str">
        <f t="shared" ref="R769:R800" si="299">IF(SUM($S769:$AO769)=0,"-",(1-O769-P769-Q769))</f>
        <v>-</v>
      </c>
      <c r="AS769" t="s">
        <v>1314</v>
      </c>
      <c r="AT769" t="s">
        <v>2557</v>
      </c>
      <c r="AU769">
        <v>6</v>
      </c>
      <c r="AW769" s="31">
        <v>18</v>
      </c>
      <c r="AX769" s="33">
        <v>65</v>
      </c>
      <c r="AY769" s="36">
        <f t="shared" ref="AY769:AY800" si="300">1000*AW769+AX769</f>
        <v>18065</v>
      </c>
      <c r="BA769" s="7" t="s">
        <v>31</v>
      </c>
      <c r="BJ769" s="1">
        <v>28573</v>
      </c>
      <c r="BK769" s="1">
        <v>1644</v>
      </c>
      <c r="BM769" s="1">
        <f t="shared" si="290"/>
        <v>30217</v>
      </c>
      <c r="BO769" s="1">
        <f t="shared" si="291"/>
        <v>19372</v>
      </c>
      <c r="BP769" s="1">
        <v>15895</v>
      </c>
      <c r="BR769" s="1">
        <v>3477</v>
      </c>
    </row>
    <row r="770" spans="1:70" hidden="1" outlineLevel="1" x14ac:dyDescent="0.2">
      <c r="A770" t="s">
        <v>2863</v>
      </c>
      <c r="B770" t="s">
        <v>2557</v>
      </c>
      <c r="C770" s="21">
        <v>82366</v>
      </c>
      <c r="F770" s="1">
        <v>60119</v>
      </c>
      <c r="G770" s="1">
        <f t="shared" si="287"/>
        <v>54855</v>
      </c>
      <c r="H770" s="1">
        <f t="shared" si="288"/>
        <v>29730</v>
      </c>
      <c r="I770" s="1">
        <v>28482</v>
      </c>
      <c r="J770" s="2">
        <f t="shared" si="289"/>
        <v>4.1977800201816344E-2</v>
      </c>
      <c r="K770" s="2">
        <f t="shared" si="292"/>
        <v>0.47376037525574277</v>
      </c>
      <c r="L770" s="50" t="str">
        <f t="shared" si="293"/>
        <v/>
      </c>
      <c r="M770" s="9" t="str">
        <f t="shared" si="294"/>
        <v/>
      </c>
      <c r="N770" s="8" t="str">
        <f t="shared" si="295"/>
        <v/>
      </c>
      <c r="O770" s="2" t="str">
        <f t="shared" si="296"/>
        <v>-</v>
      </c>
      <c r="P770" s="2" t="str">
        <f t="shared" si="297"/>
        <v>-</v>
      </c>
      <c r="Q770" s="2" t="str">
        <f t="shared" si="298"/>
        <v>-</v>
      </c>
      <c r="R770" s="2" t="str">
        <f t="shared" si="299"/>
        <v>-</v>
      </c>
      <c r="AS770" t="s">
        <v>2863</v>
      </c>
      <c r="AT770" t="s">
        <v>2557</v>
      </c>
      <c r="AU770">
        <v>0</v>
      </c>
      <c r="AW770" s="31">
        <v>18</v>
      </c>
      <c r="AX770" s="33">
        <v>67</v>
      </c>
      <c r="AY770" s="36">
        <f t="shared" si="300"/>
        <v>18067</v>
      </c>
      <c r="BA770" s="7" t="s">
        <v>31</v>
      </c>
      <c r="BJ770" s="1">
        <v>54855</v>
      </c>
      <c r="BK770" s="1">
        <v>4848</v>
      </c>
      <c r="BM770" s="1">
        <f t="shared" si="290"/>
        <v>59703</v>
      </c>
      <c r="BO770" s="1">
        <f t="shared" si="291"/>
        <v>29730</v>
      </c>
      <c r="BP770" s="1">
        <v>14918</v>
      </c>
      <c r="BR770" s="1">
        <v>14812</v>
      </c>
    </row>
    <row r="771" spans="1:70" s="1" customFormat="1" hidden="1" outlineLevel="1" x14ac:dyDescent="0.2">
      <c r="A771" t="s">
        <v>267</v>
      </c>
      <c r="B771" t="s">
        <v>2557</v>
      </c>
      <c r="C771" s="21">
        <v>36240</v>
      </c>
      <c r="F771" s="1">
        <v>23982</v>
      </c>
      <c r="G771" s="1">
        <f t="shared" si="287"/>
        <v>22772</v>
      </c>
      <c r="H771" s="1">
        <f t="shared" si="288"/>
        <v>13371</v>
      </c>
      <c r="I771" s="1">
        <v>13055</v>
      </c>
      <c r="J771" s="2">
        <f t="shared" si="289"/>
        <v>2.3633236107994914E-2</v>
      </c>
      <c r="K771" s="2">
        <f t="shared" si="292"/>
        <v>0.54436660828955052</v>
      </c>
      <c r="L771" s="50" t="str">
        <f t="shared" si="293"/>
        <v/>
      </c>
      <c r="M771" s="9" t="str">
        <f t="shared" si="294"/>
        <v/>
      </c>
      <c r="N771" s="8" t="str">
        <f t="shared" si="295"/>
        <v/>
      </c>
      <c r="O771" s="2" t="str">
        <f t="shared" si="296"/>
        <v>-</v>
      </c>
      <c r="P771" s="2" t="str">
        <f t="shared" si="297"/>
        <v>-</v>
      </c>
      <c r="Q771" s="2" t="str">
        <f t="shared" si="298"/>
        <v>-</v>
      </c>
      <c r="R771" s="2" t="str">
        <f t="shared" si="299"/>
        <v>-</v>
      </c>
      <c r="AP771"/>
      <c r="AQ771"/>
      <c r="AR771" s="8"/>
      <c r="AS771" t="s">
        <v>267</v>
      </c>
      <c r="AT771" t="s">
        <v>2557</v>
      </c>
      <c r="AU771">
        <v>3</v>
      </c>
      <c r="AW771" s="31">
        <v>18</v>
      </c>
      <c r="AX771" s="33">
        <v>69</v>
      </c>
      <c r="AY771" s="36">
        <f t="shared" si="300"/>
        <v>18069</v>
      </c>
      <c r="BA771" s="7" t="s">
        <v>31</v>
      </c>
      <c r="BJ771" s="1">
        <v>22772</v>
      </c>
      <c r="BK771" s="1">
        <v>1121</v>
      </c>
      <c r="BM771" s="1">
        <f t="shared" si="290"/>
        <v>23893</v>
      </c>
      <c r="BO771" s="1">
        <f t="shared" si="291"/>
        <v>13371</v>
      </c>
      <c r="BP771" s="1">
        <v>7547</v>
      </c>
      <c r="BR771" s="1">
        <v>5824</v>
      </c>
    </row>
    <row r="772" spans="1:70" s="1" customFormat="1" hidden="1" outlineLevel="1" x14ac:dyDescent="0.2">
      <c r="A772" t="s">
        <v>526</v>
      </c>
      <c r="B772" t="s">
        <v>2557</v>
      </c>
      <c r="C772" s="21">
        <v>44111</v>
      </c>
      <c r="F772" s="1">
        <v>27976</v>
      </c>
      <c r="G772" s="1">
        <f t="shared" si="287"/>
        <v>25886</v>
      </c>
      <c r="H772" s="1">
        <f t="shared" si="288"/>
        <v>14828</v>
      </c>
      <c r="I772" s="1">
        <v>14416</v>
      </c>
      <c r="J772" s="2">
        <f t="shared" si="289"/>
        <v>2.7785271108713244E-2</v>
      </c>
      <c r="K772" s="2">
        <f t="shared" si="292"/>
        <v>0.5152988275664856</v>
      </c>
      <c r="L772" s="50" t="str">
        <f t="shared" si="293"/>
        <v/>
      </c>
      <c r="M772" s="9" t="str">
        <f t="shared" si="294"/>
        <v/>
      </c>
      <c r="N772" s="8" t="str">
        <f t="shared" si="295"/>
        <v/>
      </c>
      <c r="O772" s="2" t="str">
        <f t="shared" si="296"/>
        <v>-</v>
      </c>
      <c r="P772" s="2" t="str">
        <f t="shared" si="297"/>
        <v>-</v>
      </c>
      <c r="Q772" s="2" t="str">
        <f t="shared" si="298"/>
        <v>-</v>
      </c>
      <c r="R772" s="2" t="str">
        <f t="shared" si="299"/>
        <v>-</v>
      </c>
      <c r="AP772"/>
      <c r="AQ772"/>
      <c r="AR772" s="8"/>
      <c r="AS772" t="s">
        <v>526</v>
      </c>
      <c r="AT772" t="s">
        <v>2557</v>
      </c>
      <c r="AU772">
        <v>9</v>
      </c>
      <c r="AW772" s="31">
        <v>18</v>
      </c>
      <c r="AX772" s="33">
        <v>71</v>
      </c>
      <c r="AY772" s="36">
        <f t="shared" si="300"/>
        <v>18071</v>
      </c>
      <c r="BA772" s="7" t="s">
        <v>31</v>
      </c>
      <c r="BJ772" s="1">
        <v>25886</v>
      </c>
      <c r="BK772" s="1">
        <v>1974</v>
      </c>
      <c r="BM772" s="1">
        <f t="shared" si="290"/>
        <v>27860</v>
      </c>
      <c r="BO772" s="1">
        <f t="shared" si="291"/>
        <v>14828</v>
      </c>
      <c r="BP772" s="1">
        <v>10238</v>
      </c>
      <c r="BR772" s="1">
        <v>4590</v>
      </c>
    </row>
    <row r="773" spans="1:70" s="1" customFormat="1" hidden="1" outlineLevel="1" x14ac:dyDescent="0.2">
      <c r="A773" t="s">
        <v>1186</v>
      </c>
      <c r="B773" t="s">
        <v>2557</v>
      </c>
      <c r="C773" s="21">
        <v>33370</v>
      </c>
      <c r="F773" s="1">
        <v>21557</v>
      </c>
      <c r="G773" s="1">
        <f t="shared" si="287"/>
        <v>20489</v>
      </c>
      <c r="H773" s="1">
        <f t="shared" si="288"/>
        <v>10798</v>
      </c>
      <c r="I773" s="1">
        <v>10492</v>
      </c>
      <c r="J773" s="2">
        <f t="shared" si="289"/>
        <v>2.8338581218744212E-2</v>
      </c>
      <c r="K773" s="2">
        <f t="shared" si="292"/>
        <v>0.48670965347682887</v>
      </c>
      <c r="L773" s="50" t="str">
        <f t="shared" si="293"/>
        <v/>
      </c>
      <c r="M773" s="9" t="str">
        <f t="shared" si="294"/>
        <v/>
      </c>
      <c r="N773" s="8" t="str">
        <f t="shared" si="295"/>
        <v/>
      </c>
      <c r="O773" s="2" t="str">
        <f t="shared" si="296"/>
        <v>-</v>
      </c>
      <c r="P773" s="2" t="str">
        <f t="shared" si="297"/>
        <v>-</v>
      </c>
      <c r="Q773" s="2" t="str">
        <f t="shared" si="298"/>
        <v>-</v>
      </c>
      <c r="R773" s="2" t="str">
        <f t="shared" si="299"/>
        <v>-</v>
      </c>
      <c r="AP773"/>
      <c r="AQ773"/>
      <c r="AR773" s="8"/>
      <c r="AS773" t="s">
        <v>1186</v>
      </c>
      <c r="AT773" t="s">
        <v>2557</v>
      </c>
      <c r="AU773">
        <v>4</v>
      </c>
      <c r="AW773" s="31">
        <v>18</v>
      </c>
      <c r="AX773" s="33">
        <v>73</v>
      </c>
      <c r="AY773" s="36">
        <f t="shared" si="300"/>
        <v>18073</v>
      </c>
      <c r="BA773" s="7" t="s">
        <v>31</v>
      </c>
      <c r="BJ773" s="1">
        <v>20489</v>
      </c>
      <c r="BK773" s="1">
        <v>1011</v>
      </c>
      <c r="BM773" s="1">
        <f t="shared" si="290"/>
        <v>21500</v>
      </c>
      <c r="BO773" s="1">
        <f t="shared" si="291"/>
        <v>10798</v>
      </c>
      <c r="BP773" s="1">
        <v>8851</v>
      </c>
      <c r="BR773" s="1">
        <v>1947</v>
      </c>
    </row>
    <row r="774" spans="1:70" s="1" customFormat="1" hidden="1" outlineLevel="1" x14ac:dyDescent="0.2">
      <c r="A774" t="s">
        <v>2613</v>
      </c>
      <c r="B774" t="s">
        <v>2557</v>
      </c>
      <c r="C774" s="21">
        <v>20764</v>
      </c>
      <c r="F774" s="1">
        <v>12025</v>
      </c>
      <c r="G774" s="1">
        <f t="shared" si="287"/>
        <v>11410</v>
      </c>
      <c r="H774" s="1">
        <f t="shared" si="288"/>
        <v>6412</v>
      </c>
      <c r="I774" s="1">
        <v>6275</v>
      </c>
      <c r="J774" s="2">
        <f t="shared" si="289"/>
        <v>2.1366188396756081E-2</v>
      </c>
      <c r="K774" s="2">
        <f t="shared" si="292"/>
        <v>0.5218295218295218</v>
      </c>
      <c r="L774" s="50" t="str">
        <f t="shared" si="293"/>
        <v/>
      </c>
      <c r="M774" s="9" t="str">
        <f t="shared" si="294"/>
        <v/>
      </c>
      <c r="N774" s="8" t="str">
        <f t="shared" si="295"/>
        <v/>
      </c>
      <c r="O774" s="2" t="str">
        <f t="shared" si="296"/>
        <v>-</v>
      </c>
      <c r="P774" s="2" t="str">
        <f t="shared" si="297"/>
        <v>-</v>
      </c>
      <c r="Q774" s="2" t="str">
        <f t="shared" si="298"/>
        <v>-</v>
      </c>
      <c r="R774" s="2" t="str">
        <f t="shared" si="299"/>
        <v>-</v>
      </c>
      <c r="AP774"/>
      <c r="AQ774"/>
      <c r="AR774" s="8"/>
      <c r="AS774" t="s">
        <v>2613</v>
      </c>
      <c r="AT774" t="s">
        <v>2557</v>
      </c>
      <c r="AU774">
        <v>3</v>
      </c>
      <c r="AW774" s="31">
        <v>18</v>
      </c>
      <c r="AX774" s="33">
        <v>75</v>
      </c>
      <c r="AY774" s="36">
        <f t="shared" si="300"/>
        <v>18075</v>
      </c>
      <c r="BA774" s="7" t="s">
        <v>31</v>
      </c>
      <c r="BJ774" s="1">
        <v>11410</v>
      </c>
      <c r="BK774" s="1">
        <v>572</v>
      </c>
      <c r="BM774" s="1">
        <f t="shared" si="290"/>
        <v>11982</v>
      </c>
      <c r="BO774" s="1">
        <f t="shared" si="291"/>
        <v>6412</v>
      </c>
      <c r="BP774" s="1">
        <v>4103</v>
      </c>
      <c r="BR774" s="1">
        <v>2309</v>
      </c>
    </row>
    <row r="775" spans="1:70" hidden="1" outlineLevel="1" x14ac:dyDescent="0.2">
      <c r="A775" t="s">
        <v>958</v>
      </c>
      <c r="B775" t="s">
        <v>2557</v>
      </c>
      <c r="C775" s="21">
        <v>32208</v>
      </c>
      <c r="F775" s="1">
        <v>21272</v>
      </c>
      <c r="G775" s="1">
        <f t="shared" si="287"/>
        <v>19826</v>
      </c>
      <c r="H775" s="1">
        <f t="shared" si="288"/>
        <v>11508</v>
      </c>
      <c r="I775" s="1">
        <v>11252</v>
      </c>
      <c r="J775" s="2">
        <f t="shared" si="289"/>
        <v>2.2245394508168231E-2</v>
      </c>
      <c r="K775" s="2">
        <f t="shared" si="292"/>
        <v>0.52895825498307636</v>
      </c>
      <c r="L775" s="50" t="str">
        <f t="shared" si="293"/>
        <v/>
      </c>
      <c r="M775" s="9" t="str">
        <f t="shared" si="294"/>
        <v/>
      </c>
      <c r="N775" s="8" t="str">
        <f t="shared" si="295"/>
        <v/>
      </c>
      <c r="O775" s="2" t="str">
        <f t="shared" si="296"/>
        <v>-</v>
      </c>
      <c r="P775" s="2" t="str">
        <f t="shared" si="297"/>
        <v>-</v>
      </c>
      <c r="Q775" s="2" t="str">
        <f t="shared" si="298"/>
        <v>-</v>
      </c>
      <c r="R775" s="2" t="str">
        <f t="shared" si="299"/>
        <v>-</v>
      </c>
      <c r="AS775" t="s">
        <v>958</v>
      </c>
      <c r="AT775" t="s">
        <v>2557</v>
      </c>
      <c r="AU775">
        <v>6</v>
      </c>
      <c r="AW775" s="31">
        <v>18</v>
      </c>
      <c r="AX775" s="33">
        <v>77</v>
      </c>
      <c r="AY775" s="36">
        <f t="shared" si="300"/>
        <v>18077</v>
      </c>
      <c r="BA775" s="7" t="s">
        <v>31</v>
      </c>
      <c r="BJ775" s="1">
        <v>19826</v>
      </c>
      <c r="BK775" s="1">
        <v>1344</v>
      </c>
      <c r="BM775" s="1">
        <f t="shared" si="290"/>
        <v>21170</v>
      </c>
      <c r="BO775" s="1">
        <f t="shared" si="291"/>
        <v>11508</v>
      </c>
      <c r="BP775" s="1">
        <v>8332</v>
      </c>
      <c r="BR775" s="1">
        <v>3176</v>
      </c>
    </row>
    <row r="776" spans="1:70" hidden="1" outlineLevel="1" x14ac:dyDescent="0.2">
      <c r="A776" t="s">
        <v>1671</v>
      </c>
      <c r="B776" t="s">
        <v>2557</v>
      </c>
      <c r="C776" s="21">
        <v>27611</v>
      </c>
      <c r="F776" s="1">
        <v>17946</v>
      </c>
      <c r="G776" s="1">
        <f t="shared" si="287"/>
        <v>16701</v>
      </c>
      <c r="H776" s="1">
        <f t="shared" si="288"/>
        <v>9309</v>
      </c>
      <c r="I776" s="1">
        <v>9117</v>
      </c>
      <c r="J776" s="2">
        <f t="shared" si="289"/>
        <v>2.0625201417982599E-2</v>
      </c>
      <c r="K776" s="2">
        <f t="shared" si="292"/>
        <v>0.50802407221664991</v>
      </c>
      <c r="L776" s="50" t="str">
        <f t="shared" si="293"/>
        <v/>
      </c>
      <c r="M776" s="9" t="str">
        <f t="shared" si="294"/>
        <v/>
      </c>
      <c r="N776" s="8" t="str">
        <f t="shared" si="295"/>
        <v/>
      </c>
      <c r="O776" s="2" t="str">
        <f t="shared" si="296"/>
        <v>-</v>
      </c>
      <c r="P776" s="2" t="str">
        <f t="shared" si="297"/>
        <v>-</v>
      </c>
      <c r="Q776" s="2" t="str">
        <f t="shared" si="298"/>
        <v>-</v>
      </c>
      <c r="R776" s="2" t="str">
        <f t="shared" si="299"/>
        <v>-</v>
      </c>
      <c r="AS776" t="s">
        <v>1671</v>
      </c>
      <c r="AT776" t="s">
        <v>2557</v>
      </c>
      <c r="AU776">
        <v>6</v>
      </c>
      <c r="AW776" s="31">
        <v>18</v>
      </c>
      <c r="AX776" s="33">
        <v>79</v>
      </c>
      <c r="AY776" s="36">
        <f t="shared" si="300"/>
        <v>18079</v>
      </c>
      <c r="BA776" s="7" t="s">
        <v>31</v>
      </c>
      <c r="BJ776" s="1">
        <v>16701</v>
      </c>
      <c r="BK776" s="1">
        <v>1187</v>
      </c>
      <c r="BM776" s="1">
        <f t="shared" si="290"/>
        <v>17888</v>
      </c>
      <c r="BO776" s="1">
        <f t="shared" si="291"/>
        <v>9309</v>
      </c>
      <c r="BP776" s="1">
        <v>7127</v>
      </c>
      <c r="BR776" s="1">
        <v>2182</v>
      </c>
    </row>
    <row r="777" spans="1:70" hidden="1" outlineLevel="1" x14ac:dyDescent="0.2">
      <c r="A777" t="s">
        <v>1832</v>
      </c>
      <c r="B777" t="s">
        <v>2557</v>
      </c>
      <c r="C777" s="21">
        <v>156225</v>
      </c>
      <c r="F777" s="1">
        <v>103953</v>
      </c>
      <c r="G777" s="1">
        <f t="shared" si="287"/>
        <v>96504</v>
      </c>
      <c r="H777" s="1">
        <f t="shared" si="288"/>
        <v>52220</v>
      </c>
      <c r="I777" s="1">
        <v>51703</v>
      </c>
      <c r="J777" s="2">
        <f t="shared" si="289"/>
        <v>9.900421294523171E-3</v>
      </c>
      <c r="K777" s="2">
        <f t="shared" si="292"/>
        <v>0.49736900329956807</v>
      </c>
      <c r="L777" s="50" t="str">
        <f t="shared" si="293"/>
        <v/>
      </c>
      <c r="M777" s="9" t="str">
        <f t="shared" si="294"/>
        <v/>
      </c>
      <c r="N777" s="8" t="str">
        <f t="shared" si="295"/>
        <v/>
      </c>
      <c r="O777" s="2" t="str">
        <f t="shared" si="296"/>
        <v>-</v>
      </c>
      <c r="P777" s="2" t="str">
        <f t="shared" si="297"/>
        <v>-</v>
      </c>
      <c r="Q777" s="2" t="str">
        <f t="shared" si="298"/>
        <v>-</v>
      </c>
      <c r="R777" s="2" t="str">
        <f t="shared" si="299"/>
        <v>-</v>
      </c>
      <c r="AS777" t="s">
        <v>1832</v>
      </c>
      <c r="AT777" t="s">
        <v>2557</v>
      </c>
      <c r="AU777">
        <v>9</v>
      </c>
      <c r="AW777" s="31">
        <v>18</v>
      </c>
      <c r="AX777" s="33">
        <v>81</v>
      </c>
      <c r="AY777" s="36">
        <f t="shared" si="300"/>
        <v>18081</v>
      </c>
      <c r="BA777" s="7" t="s">
        <v>31</v>
      </c>
      <c r="BJ777" s="1">
        <v>96504</v>
      </c>
      <c r="BK777" s="1">
        <v>6593</v>
      </c>
      <c r="BM777" s="1">
        <f t="shared" si="290"/>
        <v>103097</v>
      </c>
      <c r="BO777" s="1">
        <f t="shared" si="291"/>
        <v>52220</v>
      </c>
      <c r="BP777" s="1">
        <v>27998</v>
      </c>
      <c r="BR777" s="1">
        <v>24222</v>
      </c>
    </row>
    <row r="778" spans="1:70" hidden="1" outlineLevel="1" x14ac:dyDescent="0.2">
      <c r="A778" t="s">
        <v>1672</v>
      </c>
      <c r="B778" t="s">
        <v>2557</v>
      </c>
      <c r="C778" s="21">
        <v>36895</v>
      </c>
      <c r="F778" s="1">
        <v>24333</v>
      </c>
      <c r="G778" s="1">
        <f t="shared" si="287"/>
        <v>22605</v>
      </c>
      <c r="H778" s="1">
        <f t="shared" si="288"/>
        <v>12875</v>
      </c>
      <c r="I778" s="1">
        <v>12252</v>
      </c>
      <c r="J778" s="2">
        <f t="shared" si="289"/>
        <v>4.8388349514563105E-2</v>
      </c>
      <c r="K778" s="2">
        <f t="shared" si="292"/>
        <v>0.50351374676365435</v>
      </c>
      <c r="L778" s="50" t="str">
        <f t="shared" si="293"/>
        <v/>
      </c>
      <c r="M778" s="9" t="str">
        <f t="shared" si="294"/>
        <v/>
      </c>
      <c r="N778" s="8" t="str">
        <f t="shared" si="295"/>
        <v/>
      </c>
      <c r="O778" s="2" t="str">
        <f t="shared" si="296"/>
        <v>-</v>
      </c>
      <c r="P778" s="2" t="str">
        <f t="shared" si="297"/>
        <v>-</v>
      </c>
      <c r="Q778" s="2" t="str">
        <f t="shared" si="298"/>
        <v>-</v>
      </c>
      <c r="R778" s="2" t="str">
        <f t="shared" si="299"/>
        <v>-</v>
      </c>
      <c r="AS778" t="s">
        <v>1672</v>
      </c>
      <c r="AT778" t="s">
        <v>2557</v>
      </c>
      <c r="AU778">
        <v>8</v>
      </c>
      <c r="AW778" s="31">
        <v>18</v>
      </c>
      <c r="AX778" s="33">
        <v>83</v>
      </c>
      <c r="AY778" s="36">
        <f t="shared" si="300"/>
        <v>18083</v>
      </c>
      <c r="BA778" s="7" t="s">
        <v>31</v>
      </c>
      <c r="BJ778" s="1">
        <v>22605</v>
      </c>
      <c r="BK778" s="1">
        <v>1643</v>
      </c>
      <c r="BM778" s="1">
        <f t="shared" si="290"/>
        <v>24248</v>
      </c>
      <c r="BO778" s="1">
        <f t="shared" si="291"/>
        <v>12875</v>
      </c>
      <c r="BP778" s="1">
        <v>9303</v>
      </c>
      <c r="BR778" s="1">
        <v>3572</v>
      </c>
    </row>
    <row r="779" spans="1:70" hidden="1" outlineLevel="1" x14ac:dyDescent="0.2">
      <c r="A779" t="s">
        <v>1806</v>
      </c>
      <c r="B779" t="s">
        <v>2557</v>
      </c>
      <c r="C779" s="21">
        <v>79344</v>
      </c>
      <c r="F779" s="1">
        <v>51370</v>
      </c>
      <c r="G779" s="1">
        <f t="shared" si="287"/>
        <v>47604</v>
      </c>
      <c r="H779" s="1">
        <f t="shared" si="288"/>
        <v>26588</v>
      </c>
      <c r="I779" s="1">
        <v>26068</v>
      </c>
      <c r="J779" s="2">
        <f t="shared" si="289"/>
        <v>1.9557695200842485E-2</v>
      </c>
      <c r="K779" s="2">
        <f t="shared" si="292"/>
        <v>0.50745571345143081</v>
      </c>
      <c r="L779" s="50" t="str">
        <f t="shared" si="293"/>
        <v/>
      </c>
      <c r="M779" s="9" t="str">
        <f t="shared" si="294"/>
        <v/>
      </c>
      <c r="N779" s="8" t="str">
        <f t="shared" si="295"/>
        <v/>
      </c>
      <c r="O779" s="2" t="str">
        <f t="shared" si="296"/>
        <v>-</v>
      </c>
      <c r="P779" s="2" t="str">
        <f t="shared" si="297"/>
        <v>-</v>
      </c>
      <c r="Q779" s="2" t="str">
        <f t="shared" si="298"/>
        <v>-</v>
      </c>
      <c r="R779" s="2" t="str">
        <f t="shared" si="299"/>
        <v>-</v>
      </c>
      <c r="AS779" t="s">
        <v>1806</v>
      </c>
      <c r="AT779" t="s">
        <v>2557</v>
      </c>
      <c r="AU779">
        <v>0</v>
      </c>
      <c r="AW779" s="31">
        <v>18</v>
      </c>
      <c r="AX779" s="33">
        <v>85</v>
      </c>
      <c r="AY779" s="36">
        <f t="shared" si="300"/>
        <v>18085</v>
      </c>
      <c r="BA779" s="7" t="s">
        <v>31</v>
      </c>
      <c r="BJ779" s="1">
        <v>47604</v>
      </c>
      <c r="BK779" s="1">
        <v>3474</v>
      </c>
      <c r="BM779" s="1">
        <f t="shared" si="290"/>
        <v>51078</v>
      </c>
      <c r="BO779" s="1">
        <f t="shared" si="291"/>
        <v>26588</v>
      </c>
      <c r="BP779" s="1">
        <v>21848</v>
      </c>
      <c r="BR779" s="1">
        <v>4740</v>
      </c>
    </row>
    <row r="780" spans="1:70" hidden="1" outlineLevel="1" x14ac:dyDescent="0.2">
      <c r="A780" t="s">
        <v>2822</v>
      </c>
      <c r="B780" t="s">
        <v>2557</v>
      </c>
      <c r="C780" s="21">
        <v>39330</v>
      </c>
      <c r="F780" s="1">
        <v>15453</v>
      </c>
      <c r="G780" s="1">
        <f t="shared" si="287"/>
        <v>14531</v>
      </c>
      <c r="H780" s="1">
        <f t="shared" si="288"/>
        <v>8966</v>
      </c>
      <c r="I780" s="1">
        <v>7644</v>
      </c>
      <c r="J780" s="2">
        <f t="shared" si="289"/>
        <v>0.14744590675886682</v>
      </c>
      <c r="K780" s="2">
        <f t="shared" si="292"/>
        <v>0.49466123082896524</v>
      </c>
      <c r="L780" s="50" t="str">
        <f t="shared" si="293"/>
        <v/>
      </c>
      <c r="M780" s="9" t="str">
        <f t="shared" si="294"/>
        <v/>
      </c>
      <c r="N780" s="8" t="str">
        <f t="shared" si="295"/>
        <v/>
      </c>
      <c r="O780" s="2" t="str">
        <f t="shared" si="296"/>
        <v>-</v>
      </c>
      <c r="P780" s="2" t="str">
        <f t="shared" si="297"/>
        <v>-</v>
      </c>
      <c r="Q780" s="2" t="str">
        <f t="shared" si="298"/>
        <v>-</v>
      </c>
      <c r="R780" s="2" t="str">
        <f t="shared" si="299"/>
        <v>-</v>
      </c>
      <c r="AS780" t="s">
        <v>2822</v>
      </c>
      <c r="AT780" t="s">
        <v>2557</v>
      </c>
      <c r="AU780">
        <v>3</v>
      </c>
      <c r="AW780" s="31">
        <v>18</v>
      </c>
      <c r="AX780" s="33">
        <v>87</v>
      </c>
      <c r="AY780" s="36">
        <f t="shared" si="300"/>
        <v>18087</v>
      </c>
      <c r="BA780" s="7" t="s">
        <v>31</v>
      </c>
      <c r="BJ780" s="1">
        <v>14531</v>
      </c>
      <c r="BK780" s="1">
        <v>846</v>
      </c>
      <c r="BM780" s="1">
        <f t="shared" si="290"/>
        <v>15377</v>
      </c>
      <c r="BO780" s="1">
        <f t="shared" si="291"/>
        <v>8966</v>
      </c>
      <c r="BP780" s="1">
        <v>7765</v>
      </c>
      <c r="BR780" s="1">
        <v>1201</v>
      </c>
    </row>
    <row r="781" spans="1:70" hidden="1" outlineLevel="1" x14ac:dyDescent="0.2">
      <c r="A781" t="s">
        <v>1522</v>
      </c>
      <c r="B781" t="s">
        <v>2557</v>
      </c>
      <c r="C781" s="21">
        <v>484411</v>
      </c>
      <c r="F781" s="1">
        <v>352355</v>
      </c>
      <c r="G781" s="1">
        <f t="shared" si="287"/>
        <v>324487</v>
      </c>
      <c r="H781" s="1">
        <f t="shared" si="288"/>
        <v>165140</v>
      </c>
      <c r="I781" s="1">
        <v>161698</v>
      </c>
      <c r="J781" s="2">
        <f t="shared" si="289"/>
        <v>2.0842921157805498E-2</v>
      </c>
      <c r="K781" s="2">
        <f t="shared" si="292"/>
        <v>0.45890650054632404</v>
      </c>
      <c r="L781" s="50" t="str">
        <f t="shared" si="293"/>
        <v/>
      </c>
      <c r="M781" s="9" t="str">
        <f t="shared" si="294"/>
        <v/>
      </c>
      <c r="N781" s="8" t="str">
        <f t="shared" si="295"/>
        <v/>
      </c>
      <c r="O781" s="2" t="str">
        <f t="shared" si="296"/>
        <v>-</v>
      </c>
      <c r="P781" s="2" t="str">
        <f t="shared" si="297"/>
        <v>-</v>
      </c>
      <c r="Q781" s="2" t="str">
        <f t="shared" si="298"/>
        <v>-</v>
      </c>
      <c r="R781" s="2" t="str">
        <f t="shared" si="299"/>
        <v>-</v>
      </c>
      <c r="AS781" t="s">
        <v>1522</v>
      </c>
      <c r="AT781" t="s">
        <v>2557</v>
      </c>
      <c r="AU781">
        <v>1</v>
      </c>
      <c r="AW781" s="31">
        <v>18</v>
      </c>
      <c r="AX781" s="33">
        <v>89</v>
      </c>
      <c r="AY781" s="36">
        <f t="shared" si="300"/>
        <v>18089</v>
      </c>
      <c r="BA781" s="7" t="s">
        <v>31</v>
      </c>
      <c r="BJ781" s="1">
        <v>324487</v>
      </c>
      <c r="BK781" s="1">
        <v>27034</v>
      </c>
      <c r="BM781" s="1">
        <f t="shared" si="290"/>
        <v>351521</v>
      </c>
      <c r="BO781" s="1">
        <f t="shared" si="291"/>
        <v>165140</v>
      </c>
      <c r="BP781" s="1">
        <v>115910</v>
      </c>
      <c r="BR781" s="1">
        <v>49230</v>
      </c>
    </row>
    <row r="782" spans="1:70" hidden="1" outlineLevel="1" x14ac:dyDescent="0.2">
      <c r="A782" t="s">
        <v>2598</v>
      </c>
      <c r="B782" t="s">
        <v>2557</v>
      </c>
      <c r="C782" s="21">
        <v>110007</v>
      </c>
      <c r="F782" s="1">
        <v>77118</v>
      </c>
      <c r="G782" s="1">
        <f t="shared" si="287"/>
        <v>71092</v>
      </c>
      <c r="H782" s="1">
        <f t="shared" si="288"/>
        <v>37790</v>
      </c>
      <c r="I782" s="1">
        <v>36951</v>
      </c>
      <c r="J782" s="2">
        <f t="shared" si="289"/>
        <v>2.2201640645673457E-2</v>
      </c>
      <c r="K782" s="2">
        <f t="shared" si="292"/>
        <v>0.47914883684742859</v>
      </c>
      <c r="L782" s="50" t="str">
        <f t="shared" si="293"/>
        <v/>
      </c>
      <c r="M782" s="9" t="str">
        <f t="shared" si="294"/>
        <v/>
      </c>
      <c r="N782" s="8" t="str">
        <f t="shared" si="295"/>
        <v/>
      </c>
      <c r="O782" s="2" t="str">
        <f t="shared" si="296"/>
        <v>-</v>
      </c>
      <c r="P782" s="2" t="str">
        <f t="shared" si="297"/>
        <v>-</v>
      </c>
      <c r="Q782" s="2" t="str">
        <f t="shared" si="298"/>
        <v>-</v>
      </c>
      <c r="R782" s="2" t="str">
        <f t="shared" si="299"/>
        <v>-</v>
      </c>
      <c r="AS782" t="s">
        <v>2598</v>
      </c>
      <c r="AT782" t="s">
        <v>2557</v>
      </c>
      <c r="AU782">
        <v>0</v>
      </c>
      <c r="AW782" s="31">
        <v>18</v>
      </c>
      <c r="AX782" s="33">
        <v>91</v>
      </c>
      <c r="AY782" s="36">
        <f t="shared" si="300"/>
        <v>18091</v>
      </c>
      <c r="BA782" s="7" t="s">
        <v>31</v>
      </c>
      <c r="BJ782" s="1">
        <v>71092</v>
      </c>
      <c r="BK782" s="1">
        <v>5443</v>
      </c>
      <c r="BM782" s="1">
        <f t="shared" si="290"/>
        <v>76535</v>
      </c>
      <c r="BO782" s="1">
        <f t="shared" si="291"/>
        <v>37790</v>
      </c>
      <c r="BP782" s="1">
        <v>27722</v>
      </c>
      <c r="BR782" s="1">
        <v>10068</v>
      </c>
    </row>
    <row r="783" spans="1:70" hidden="1" outlineLevel="1" x14ac:dyDescent="0.2">
      <c r="A783" t="s">
        <v>1356</v>
      </c>
      <c r="B783" t="s">
        <v>2557</v>
      </c>
      <c r="C783" s="21">
        <v>45668</v>
      </c>
      <c r="F783" s="1">
        <v>30766</v>
      </c>
      <c r="G783" s="1">
        <f t="shared" si="287"/>
        <v>28730</v>
      </c>
      <c r="H783" s="1">
        <f t="shared" si="288"/>
        <v>15724</v>
      </c>
      <c r="I783" s="1">
        <v>15457</v>
      </c>
      <c r="J783" s="2">
        <f t="shared" si="289"/>
        <v>1.6980412108878146E-2</v>
      </c>
      <c r="K783" s="2">
        <f t="shared" si="292"/>
        <v>0.50240525255151791</v>
      </c>
      <c r="L783" s="50" t="str">
        <f t="shared" si="293"/>
        <v/>
      </c>
      <c r="M783" s="9" t="str">
        <f t="shared" si="294"/>
        <v/>
      </c>
      <c r="N783" s="8" t="str">
        <f t="shared" si="295"/>
        <v/>
      </c>
      <c r="O783" s="2" t="str">
        <f t="shared" si="296"/>
        <v>-</v>
      </c>
      <c r="P783" s="2" t="str">
        <f t="shared" si="297"/>
        <v>-</v>
      </c>
      <c r="Q783" s="2" t="str">
        <f t="shared" si="298"/>
        <v>-</v>
      </c>
      <c r="R783" s="2" t="str">
        <f t="shared" si="299"/>
        <v>-</v>
      </c>
      <c r="AS783" t="s">
        <v>1356</v>
      </c>
      <c r="AT783" t="s">
        <v>2557</v>
      </c>
      <c r="AU783">
        <v>9</v>
      </c>
      <c r="AW783" s="31">
        <v>18</v>
      </c>
      <c r="AX783" s="33">
        <v>93</v>
      </c>
      <c r="AY783" s="36">
        <f t="shared" si="300"/>
        <v>18093</v>
      </c>
      <c r="BA783" s="7" t="s">
        <v>31</v>
      </c>
      <c r="BJ783" s="1">
        <v>28730</v>
      </c>
      <c r="BK783" s="1">
        <v>1988</v>
      </c>
      <c r="BM783" s="1">
        <f t="shared" si="290"/>
        <v>30718</v>
      </c>
      <c r="BO783" s="1">
        <f t="shared" si="291"/>
        <v>15724</v>
      </c>
      <c r="BP783" s="1">
        <v>8878</v>
      </c>
      <c r="BR783" s="1">
        <v>6846</v>
      </c>
    </row>
    <row r="784" spans="1:70" hidden="1" outlineLevel="1" x14ac:dyDescent="0.2">
      <c r="A784" t="s">
        <v>1255</v>
      </c>
      <c r="B784" t="s">
        <v>2557</v>
      </c>
      <c r="C784" s="21">
        <v>129641</v>
      </c>
      <c r="F784" s="1">
        <v>90939</v>
      </c>
      <c r="G784" s="1">
        <f t="shared" si="287"/>
        <v>82150</v>
      </c>
      <c r="H784" s="1">
        <v>44587</v>
      </c>
      <c r="I784" s="1">
        <v>43696</v>
      </c>
      <c r="J784" s="2">
        <f t="shared" si="289"/>
        <v>1.9983403234126538E-2</v>
      </c>
      <c r="K784" s="2">
        <f t="shared" si="292"/>
        <v>0.48049791618557497</v>
      </c>
      <c r="L784" s="50" t="str">
        <f t="shared" si="293"/>
        <v/>
      </c>
      <c r="M784" s="9" t="str">
        <f t="shared" si="294"/>
        <v/>
      </c>
      <c r="N784" s="8" t="str">
        <f t="shared" si="295"/>
        <v/>
      </c>
      <c r="O784" s="2" t="str">
        <f t="shared" si="296"/>
        <v>-</v>
      </c>
      <c r="P784" s="2" t="str">
        <f t="shared" si="297"/>
        <v>-</v>
      </c>
      <c r="Q784" s="2" t="str">
        <f t="shared" si="298"/>
        <v>-</v>
      </c>
      <c r="R784" s="2" t="str">
        <f t="shared" si="299"/>
        <v>-</v>
      </c>
      <c r="AS784" t="s">
        <v>1255</v>
      </c>
      <c r="AT784" t="s">
        <v>2557</v>
      </c>
      <c r="AU784">
        <v>5</v>
      </c>
      <c r="AW784" s="31">
        <v>18</v>
      </c>
      <c r="AX784" s="33">
        <v>95</v>
      </c>
      <c r="AY784" s="36">
        <f t="shared" si="300"/>
        <v>18095</v>
      </c>
      <c r="BA784" s="7" t="s">
        <v>31</v>
      </c>
      <c r="BJ784" s="1">
        <v>82150</v>
      </c>
      <c r="BK784" s="1">
        <v>8325</v>
      </c>
      <c r="BM784" s="1">
        <f t="shared" si="290"/>
        <v>90475</v>
      </c>
      <c r="BO784" s="1">
        <f t="shared" si="291"/>
        <v>40177</v>
      </c>
      <c r="BP784" s="1">
        <v>36081</v>
      </c>
      <c r="BR784" s="1">
        <v>4096</v>
      </c>
    </row>
    <row r="785" spans="1:70" hidden="1" outlineLevel="1" x14ac:dyDescent="0.2">
      <c r="A785" t="s">
        <v>2700</v>
      </c>
      <c r="B785" t="s">
        <v>2557</v>
      </c>
      <c r="C785" s="21">
        <v>954670</v>
      </c>
      <c r="F785" s="1">
        <v>647977</v>
      </c>
      <c r="G785" s="1">
        <f t="shared" si="287"/>
        <v>586792</v>
      </c>
      <c r="H785" s="1">
        <f t="shared" si="288"/>
        <v>309620</v>
      </c>
      <c r="I785" s="1">
        <v>305380</v>
      </c>
      <c r="J785" s="2">
        <f t="shared" si="289"/>
        <v>1.3694205800658872E-2</v>
      </c>
      <c r="K785" s="2">
        <f t="shared" si="292"/>
        <v>0.4712821597062859</v>
      </c>
      <c r="L785" s="50" t="str">
        <f t="shared" si="293"/>
        <v/>
      </c>
      <c r="M785" s="9" t="str">
        <f t="shared" si="294"/>
        <v/>
      </c>
      <c r="N785" s="8" t="str">
        <f t="shared" si="295"/>
        <v/>
      </c>
      <c r="O785" s="2" t="str">
        <f t="shared" si="296"/>
        <v>-</v>
      </c>
      <c r="P785" s="2" t="str">
        <f t="shared" si="297"/>
        <v>-</v>
      </c>
      <c r="Q785" s="2" t="str">
        <f t="shared" si="298"/>
        <v>-</v>
      </c>
      <c r="R785" s="2" t="str">
        <f t="shared" si="299"/>
        <v>-</v>
      </c>
      <c r="AS785" t="s">
        <v>2700</v>
      </c>
      <c r="AT785" t="s">
        <v>2557</v>
      </c>
      <c r="AU785">
        <v>0</v>
      </c>
      <c r="AW785" s="31">
        <v>18</v>
      </c>
      <c r="AX785" s="33">
        <v>97</v>
      </c>
      <c r="AY785" s="36">
        <f t="shared" si="300"/>
        <v>18097</v>
      </c>
      <c r="BA785" s="7" t="s">
        <v>31</v>
      </c>
      <c r="BJ785" s="1">
        <v>586792</v>
      </c>
      <c r="BK785" s="1">
        <v>57198</v>
      </c>
      <c r="BM785" s="1">
        <f t="shared" si="290"/>
        <v>643990</v>
      </c>
      <c r="BO785" s="1">
        <f t="shared" si="291"/>
        <v>309620</v>
      </c>
      <c r="BP785" s="1">
        <v>225473</v>
      </c>
      <c r="BR785" s="1">
        <v>84147</v>
      </c>
    </row>
    <row r="786" spans="1:70" hidden="1" outlineLevel="1" x14ac:dyDescent="0.2">
      <c r="A786" t="s">
        <v>2792</v>
      </c>
      <c r="B786" t="s">
        <v>2557</v>
      </c>
      <c r="C786" s="21">
        <v>46248</v>
      </c>
      <c r="F786" s="1">
        <v>28237</v>
      </c>
      <c r="G786" s="1">
        <f t="shared" si="287"/>
        <v>26881</v>
      </c>
      <c r="H786" s="1">
        <f t="shared" si="288"/>
        <v>15081</v>
      </c>
      <c r="I786" s="1">
        <v>14795</v>
      </c>
      <c r="J786" s="2">
        <f t="shared" si="289"/>
        <v>1.8964259664478483E-2</v>
      </c>
      <c r="K786" s="2">
        <f t="shared" si="292"/>
        <v>0.52395792754187764</v>
      </c>
      <c r="L786" s="50" t="str">
        <f t="shared" si="293"/>
        <v/>
      </c>
      <c r="M786" s="9" t="str">
        <f t="shared" si="294"/>
        <v/>
      </c>
      <c r="N786" s="8" t="str">
        <f t="shared" si="295"/>
        <v/>
      </c>
      <c r="O786" s="2" t="str">
        <f t="shared" si="296"/>
        <v>-</v>
      </c>
      <c r="P786" s="2" t="str">
        <f t="shared" si="297"/>
        <v>-</v>
      </c>
      <c r="Q786" s="2" t="str">
        <f t="shared" si="298"/>
        <v>-</v>
      </c>
      <c r="R786" s="2" t="str">
        <f t="shared" si="299"/>
        <v>-</v>
      </c>
      <c r="AS786" t="s">
        <v>2792</v>
      </c>
      <c r="AT786" t="s">
        <v>2557</v>
      </c>
      <c r="AU786">
        <v>2</v>
      </c>
      <c r="AW786" s="31">
        <v>18</v>
      </c>
      <c r="AX786" s="33">
        <v>99</v>
      </c>
      <c r="AY786" s="36">
        <f t="shared" si="300"/>
        <v>18099</v>
      </c>
      <c r="BA786" s="7" t="s">
        <v>31</v>
      </c>
      <c r="BJ786" s="1">
        <v>26881</v>
      </c>
      <c r="BK786" s="1">
        <v>1221</v>
      </c>
      <c r="BM786" s="1">
        <f t="shared" si="290"/>
        <v>28102</v>
      </c>
      <c r="BO786" s="1">
        <f t="shared" si="291"/>
        <v>15081</v>
      </c>
      <c r="BP786" s="1">
        <v>10336</v>
      </c>
      <c r="BR786" s="1">
        <v>4745</v>
      </c>
    </row>
    <row r="787" spans="1:70" hidden="1" outlineLevel="1" x14ac:dyDescent="0.2">
      <c r="A787" t="s">
        <v>1751</v>
      </c>
      <c r="B787" t="s">
        <v>2557</v>
      </c>
      <c r="C787" s="21">
        <v>10217</v>
      </c>
      <c r="F787" s="1">
        <v>7470</v>
      </c>
      <c r="G787" s="1">
        <f t="shared" si="287"/>
        <v>6839</v>
      </c>
      <c r="H787" s="1">
        <f t="shared" si="288"/>
        <v>4438</v>
      </c>
      <c r="I787" s="1">
        <v>4214</v>
      </c>
      <c r="J787" s="2">
        <f t="shared" si="289"/>
        <v>5.0473186119873815E-2</v>
      </c>
      <c r="K787" s="2">
        <f t="shared" si="292"/>
        <v>0.56412315930388224</v>
      </c>
      <c r="L787" s="50" t="str">
        <f t="shared" si="293"/>
        <v/>
      </c>
      <c r="M787" s="9" t="str">
        <f t="shared" si="294"/>
        <v/>
      </c>
      <c r="N787" s="8" t="str">
        <f t="shared" si="295"/>
        <v/>
      </c>
      <c r="O787" s="2" t="str">
        <f t="shared" si="296"/>
        <v>-</v>
      </c>
      <c r="P787" s="2" t="str">
        <f t="shared" si="297"/>
        <v>-</v>
      </c>
      <c r="Q787" s="2" t="str">
        <f t="shared" si="298"/>
        <v>-</v>
      </c>
      <c r="R787" s="2" t="str">
        <f t="shared" si="299"/>
        <v>-</v>
      </c>
      <c r="AS787" t="s">
        <v>1751</v>
      </c>
      <c r="AT787" t="s">
        <v>2557</v>
      </c>
      <c r="AU787">
        <v>8</v>
      </c>
      <c r="AW787" s="31">
        <v>18</v>
      </c>
      <c r="AX787" s="33">
        <v>101</v>
      </c>
      <c r="AY787" s="36">
        <f t="shared" si="300"/>
        <v>18101</v>
      </c>
      <c r="BA787" s="7" t="s">
        <v>31</v>
      </c>
      <c r="BJ787" s="1">
        <v>6839</v>
      </c>
      <c r="BK787" s="1">
        <v>589</v>
      </c>
      <c r="BM787" s="1">
        <f t="shared" si="290"/>
        <v>7428</v>
      </c>
      <c r="BO787" s="1">
        <f t="shared" si="291"/>
        <v>4438</v>
      </c>
      <c r="BP787" s="1">
        <v>3139</v>
      </c>
      <c r="BR787" s="1">
        <v>1299</v>
      </c>
    </row>
    <row r="788" spans="1:70" hidden="1" outlineLevel="1" x14ac:dyDescent="0.2">
      <c r="A788" t="s">
        <v>2697</v>
      </c>
      <c r="B788" t="s">
        <v>2557</v>
      </c>
      <c r="C788" s="21">
        <v>35567</v>
      </c>
      <c r="F788" s="1">
        <v>20230</v>
      </c>
      <c r="G788" s="1">
        <f t="shared" si="287"/>
        <v>20167</v>
      </c>
      <c r="H788" s="1">
        <f t="shared" si="288"/>
        <v>10513</v>
      </c>
      <c r="I788" s="1">
        <v>10267</v>
      </c>
      <c r="J788" s="2">
        <f t="shared" si="289"/>
        <v>2.3399600494625701E-2</v>
      </c>
      <c r="K788" s="2">
        <f t="shared" si="292"/>
        <v>0.50751359367276327</v>
      </c>
      <c r="L788" s="50" t="str">
        <f t="shared" si="293"/>
        <v/>
      </c>
      <c r="M788" s="9" t="str">
        <f t="shared" si="294"/>
        <v/>
      </c>
      <c r="N788" s="8" t="str">
        <f t="shared" si="295"/>
        <v/>
      </c>
      <c r="O788" s="2" t="str">
        <f t="shared" si="296"/>
        <v>-</v>
      </c>
      <c r="P788" s="2" t="str">
        <f t="shared" si="297"/>
        <v>-</v>
      </c>
      <c r="Q788" s="2" t="str">
        <f t="shared" si="298"/>
        <v>-</v>
      </c>
      <c r="R788" s="2" t="str">
        <f t="shared" si="299"/>
        <v>-</v>
      </c>
      <c r="AS788" t="s">
        <v>2697</v>
      </c>
      <c r="AT788" t="s">
        <v>2557</v>
      </c>
      <c r="AU788">
        <v>2</v>
      </c>
      <c r="AW788" s="31">
        <v>18</v>
      </c>
      <c r="AX788" s="33">
        <v>103</v>
      </c>
      <c r="AY788" s="36">
        <f t="shared" si="300"/>
        <v>18103</v>
      </c>
      <c r="BA788" s="7" t="s">
        <v>31</v>
      </c>
      <c r="BJ788" s="1">
        <v>20167</v>
      </c>
      <c r="BK788" s="1">
        <v>1329</v>
      </c>
      <c r="BM788" s="1">
        <f t="shared" si="290"/>
        <v>21496</v>
      </c>
      <c r="BO788" s="1">
        <f t="shared" si="291"/>
        <v>10513</v>
      </c>
      <c r="BP788" s="1">
        <v>4850</v>
      </c>
      <c r="BR788" s="1">
        <v>5663</v>
      </c>
    </row>
    <row r="789" spans="1:70" hidden="1" outlineLevel="1" x14ac:dyDescent="0.2">
      <c r="A789" t="s">
        <v>1761</v>
      </c>
      <c r="B789" t="s">
        <v>2557</v>
      </c>
      <c r="C789" s="21">
        <v>146917</v>
      </c>
      <c r="F789" s="1">
        <v>97210</v>
      </c>
      <c r="G789" s="1">
        <f t="shared" si="287"/>
        <v>88598</v>
      </c>
      <c r="H789" s="1">
        <f t="shared" si="288"/>
        <v>52343</v>
      </c>
      <c r="I789" s="1">
        <v>51781</v>
      </c>
      <c r="J789" s="2">
        <f t="shared" si="289"/>
        <v>1.0736870259633571E-2</v>
      </c>
      <c r="K789" s="2">
        <f t="shared" si="292"/>
        <v>0.5326715358502212</v>
      </c>
      <c r="L789" s="50" t="str">
        <f t="shared" si="293"/>
        <v/>
      </c>
      <c r="M789" s="9" t="str">
        <f t="shared" si="294"/>
        <v/>
      </c>
      <c r="N789" s="8" t="str">
        <f t="shared" si="295"/>
        <v/>
      </c>
      <c r="O789" s="2" t="str">
        <f t="shared" si="296"/>
        <v>-</v>
      </c>
      <c r="P789" s="2" t="str">
        <f t="shared" si="297"/>
        <v>-</v>
      </c>
      <c r="Q789" s="2" t="str">
        <f t="shared" si="298"/>
        <v>-</v>
      </c>
      <c r="R789" s="2" t="str">
        <f t="shared" si="299"/>
        <v>-</v>
      </c>
      <c r="AS789" t="s">
        <v>1761</v>
      </c>
      <c r="AT789" t="s">
        <v>2557</v>
      </c>
      <c r="AU789">
        <v>9</v>
      </c>
      <c r="AW789" s="31">
        <v>18</v>
      </c>
      <c r="AX789" s="33">
        <v>105</v>
      </c>
      <c r="AY789" s="36">
        <f t="shared" si="300"/>
        <v>18105</v>
      </c>
      <c r="BA789" s="7" t="s">
        <v>31</v>
      </c>
      <c r="BJ789" s="1">
        <v>88598</v>
      </c>
      <c r="BK789" s="1">
        <v>6012</v>
      </c>
      <c r="BM789" s="1">
        <f t="shared" si="290"/>
        <v>94610</v>
      </c>
      <c r="BO789" s="1">
        <f t="shared" si="291"/>
        <v>52343</v>
      </c>
      <c r="BP789" s="1">
        <v>27359</v>
      </c>
      <c r="BR789" s="1">
        <v>24984</v>
      </c>
    </row>
    <row r="790" spans="1:70" hidden="1" outlineLevel="1" x14ac:dyDescent="0.2">
      <c r="A790" t="s">
        <v>1107</v>
      </c>
      <c r="B790" t="s">
        <v>2557</v>
      </c>
      <c r="C790" s="21">
        <v>38346</v>
      </c>
      <c r="F790" s="1">
        <v>23174</v>
      </c>
      <c r="G790" s="1">
        <f t="shared" si="287"/>
        <v>21592</v>
      </c>
      <c r="H790" s="1">
        <f t="shared" si="288"/>
        <v>12700</v>
      </c>
      <c r="I790" s="1">
        <v>12432</v>
      </c>
      <c r="J790" s="2">
        <f t="shared" si="289"/>
        <v>2.1102362204724411E-2</v>
      </c>
      <c r="K790" s="2">
        <f t="shared" si="292"/>
        <v>0.53646327781134029</v>
      </c>
      <c r="L790" s="50" t="str">
        <f t="shared" si="293"/>
        <v/>
      </c>
      <c r="M790" s="9" t="str">
        <f t="shared" si="294"/>
        <v/>
      </c>
      <c r="N790" s="8" t="str">
        <f t="shared" si="295"/>
        <v/>
      </c>
      <c r="O790" s="2" t="str">
        <f t="shared" si="296"/>
        <v>-</v>
      </c>
      <c r="P790" s="2" t="str">
        <f t="shared" si="297"/>
        <v>-</v>
      </c>
      <c r="Q790" s="2" t="str">
        <f t="shared" si="298"/>
        <v>-</v>
      </c>
      <c r="R790" s="2" t="str">
        <f t="shared" si="299"/>
        <v>-</v>
      </c>
      <c r="AS790" t="s">
        <v>1107</v>
      </c>
      <c r="AT790" t="s">
        <v>2557</v>
      </c>
      <c r="AU790">
        <v>4</v>
      </c>
      <c r="AW790" s="31">
        <v>18</v>
      </c>
      <c r="AX790" s="33">
        <v>107</v>
      </c>
      <c r="AY790" s="36">
        <f t="shared" si="300"/>
        <v>18107</v>
      </c>
      <c r="BA790" s="7" t="s">
        <v>31</v>
      </c>
      <c r="BJ790" s="1">
        <v>21592</v>
      </c>
      <c r="BK790" s="1">
        <v>1269</v>
      </c>
      <c r="BM790" s="1">
        <f t="shared" si="290"/>
        <v>22861</v>
      </c>
      <c r="BO790" s="1">
        <f t="shared" si="291"/>
        <v>12700</v>
      </c>
      <c r="BP790" s="1">
        <v>6213</v>
      </c>
      <c r="BR790" s="1">
        <v>6487</v>
      </c>
    </row>
    <row r="791" spans="1:70" hidden="1" outlineLevel="1" x14ac:dyDescent="0.2">
      <c r="A791" t="s">
        <v>2074</v>
      </c>
      <c r="B791" t="s">
        <v>2557</v>
      </c>
      <c r="C791" s="21">
        <v>70116</v>
      </c>
      <c r="F791" s="1">
        <v>48280</v>
      </c>
      <c r="G791" s="1">
        <f t="shared" si="287"/>
        <v>45566</v>
      </c>
      <c r="H791" s="1">
        <f t="shared" si="288"/>
        <v>25480</v>
      </c>
      <c r="I791" s="1">
        <v>24992</v>
      </c>
      <c r="J791" s="2">
        <f t="shared" si="289"/>
        <v>1.9152276295133438E-2</v>
      </c>
      <c r="K791" s="2">
        <f t="shared" si="292"/>
        <v>0.51764705882352946</v>
      </c>
      <c r="L791" s="50" t="str">
        <f t="shared" si="293"/>
        <v/>
      </c>
      <c r="M791" s="9" t="str">
        <f t="shared" si="294"/>
        <v/>
      </c>
      <c r="N791" s="8" t="str">
        <f t="shared" si="295"/>
        <v/>
      </c>
      <c r="O791" s="2" t="str">
        <f t="shared" si="296"/>
        <v>-</v>
      </c>
      <c r="P791" s="2" t="str">
        <f t="shared" si="297"/>
        <v>-</v>
      </c>
      <c r="Q791" s="2" t="str">
        <f t="shared" si="298"/>
        <v>-</v>
      </c>
      <c r="R791" s="2" t="str">
        <f t="shared" si="299"/>
        <v>-</v>
      </c>
      <c r="AS791" t="s">
        <v>2074</v>
      </c>
      <c r="AT791" t="s">
        <v>2557</v>
      </c>
      <c r="AU791">
        <v>0</v>
      </c>
      <c r="AW791" s="31">
        <v>18</v>
      </c>
      <c r="AX791" s="33">
        <v>109</v>
      </c>
      <c r="AY791" s="36">
        <f t="shared" si="300"/>
        <v>18109</v>
      </c>
      <c r="BA791" s="7" t="s">
        <v>31</v>
      </c>
      <c r="BJ791" s="1">
        <v>45566</v>
      </c>
      <c r="BK791" s="1">
        <v>2356</v>
      </c>
      <c r="BM791" s="1">
        <f t="shared" si="290"/>
        <v>47922</v>
      </c>
      <c r="BO791" s="1">
        <f t="shared" si="291"/>
        <v>25480</v>
      </c>
      <c r="BP791" s="1">
        <v>13061</v>
      </c>
      <c r="BR791" s="1">
        <v>12419</v>
      </c>
    </row>
    <row r="792" spans="1:70" hidden="1" outlineLevel="1" x14ac:dyDescent="0.2">
      <c r="A792" t="s">
        <v>2055</v>
      </c>
      <c r="B792" t="s">
        <v>2557</v>
      </c>
      <c r="C792" s="21">
        <v>14011</v>
      </c>
      <c r="F792" s="1">
        <v>10197</v>
      </c>
      <c r="G792" s="1">
        <f t="shared" si="287"/>
        <v>9083</v>
      </c>
      <c r="H792" s="1">
        <f t="shared" si="288"/>
        <v>4690</v>
      </c>
      <c r="I792" s="1">
        <v>4554</v>
      </c>
      <c r="J792" s="2">
        <f t="shared" si="289"/>
        <v>2.8997867803837955E-2</v>
      </c>
      <c r="K792" s="2">
        <f t="shared" si="292"/>
        <v>0.44660194174757284</v>
      </c>
      <c r="L792" s="50" t="str">
        <f t="shared" si="293"/>
        <v/>
      </c>
      <c r="M792" s="9" t="str">
        <f t="shared" si="294"/>
        <v/>
      </c>
      <c r="N792" s="8" t="str">
        <f t="shared" si="295"/>
        <v/>
      </c>
      <c r="O792" s="2" t="str">
        <f t="shared" si="296"/>
        <v>-</v>
      </c>
      <c r="P792" s="2" t="str">
        <f t="shared" si="297"/>
        <v>-</v>
      </c>
      <c r="Q792" s="2" t="str">
        <f t="shared" si="298"/>
        <v>-</v>
      </c>
      <c r="R792" s="2" t="str">
        <f t="shared" si="299"/>
        <v>-</v>
      </c>
      <c r="AS792" t="s">
        <v>2055</v>
      </c>
      <c r="AT792" t="s">
        <v>2557</v>
      </c>
      <c r="AU792">
        <v>4</v>
      </c>
      <c r="AW792" s="31">
        <v>18</v>
      </c>
      <c r="AX792" s="33">
        <v>111</v>
      </c>
      <c r="AY792" s="36">
        <f t="shared" si="300"/>
        <v>18111</v>
      </c>
      <c r="BA792" s="7" t="s">
        <v>31</v>
      </c>
      <c r="BJ792" s="1">
        <v>9083</v>
      </c>
      <c r="BK792" s="1">
        <v>1067</v>
      </c>
      <c r="BM792" s="1">
        <f t="shared" si="290"/>
        <v>10150</v>
      </c>
      <c r="BO792" s="1">
        <f t="shared" si="291"/>
        <v>4690</v>
      </c>
      <c r="BP792" s="1">
        <v>4041</v>
      </c>
      <c r="BR792" s="1">
        <v>649</v>
      </c>
    </row>
    <row r="793" spans="1:70" hidden="1" outlineLevel="1" x14ac:dyDescent="0.2">
      <c r="A793" t="s">
        <v>2524</v>
      </c>
      <c r="B793" t="s">
        <v>2557</v>
      </c>
      <c r="C793" s="21">
        <v>47532</v>
      </c>
      <c r="F793" s="1">
        <v>28835</v>
      </c>
      <c r="G793" s="1">
        <f t="shared" si="287"/>
        <v>27004</v>
      </c>
      <c r="H793" s="1">
        <f t="shared" si="288"/>
        <v>13904</v>
      </c>
      <c r="I793" s="1">
        <v>13706</v>
      </c>
      <c r="J793" s="2">
        <f t="shared" si="289"/>
        <v>1.4240506329113924E-2</v>
      </c>
      <c r="K793" s="2">
        <f t="shared" si="292"/>
        <v>0.47532512571527658</v>
      </c>
      <c r="L793" s="50" t="str">
        <f t="shared" si="293"/>
        <v/>
      </c>
      <c r="M793" s="9" t="str">
        <f t="shared" si="294"/>
        <v/>
      </c>
      <c r="N793" s="8" t="str">
        <f t="shared" si="295"/>
        <v/>
      </c>
      <c r="O793" s="2" t="str">
        <f t="shared" si="296"/>
        <v>-</v>
      </c>
      <c r="P793" s="2" t="str">
        <f t="shared" si="297"/>
        <v>-</v>
      </c>
      <c r="Q793" s="2" t="str">
        <f t="shared" si="298"/>
        <v>-</v>
      </c>
      <c r="R793" s="2" t="str">
        <f t="shared" si="299"/>
        <v>-</v>
      </c>
      <c r="AS793" t="s">
        <v>2524</v>
      </c>
      <c r="AT793" t="s">
        <v>2557</v>
      </c>
      <c r="AU793">
        <v>3</v>
      </c>
      <c r="AW793" s="31">
        <v>18</v>
      </c>
      <c r="AX793" s="33">
        <v>113</v>
      </c>
      <c r="AY793" s="36">
        <f t="shared" si="300"/>
        <v>18113</v>
      </c>
      <c r="BA793" s="7" t="s">
        <v>31</v>
      </c>
      <c r="BJ793" s="1">
        <v>27004</v>
      </c>
      <c r="BK793" s="1">
        <v>1691</v>
      </c>
      <c r="BM793" s="1">
        <f t="shared" si="290"/>
        <v>28695</v>
      </c>
      <c r="BO793" s="1">
        <f t="shared" si="291"/>
        <v>13904</v>
      </c>
      <c r="BP793" s="1">
        <v>8811</v>
      </c>
      <c r="BR793" s="1">
        <v>5093</v>
      </c>
    </row>
    <row r="794" spans="1:70" hidden="1" outlineLevel="1" x14ac:dyDescent="0.2">
      <c r="A794" t="s">
        <v>2731</v>
      </c>
      <c r="B794" t="s">
        <v>2557</v>
      </c>
      <c r="C794" s="21">
        <v>5844</v>
      </c>
      <c r="F794" s="1">
        <v>4705</v>
      </c>
      <c r="G794" s="1">
        <f t="shared" si="287"/>
        <v>4290</v>
      </c>
      <c r="H794" s="1">
        <f>BO794</f>
        <v>2483</v>
      </c>
      <c r="I794" s="1">
        <v>2392</v>
      </c>
      <c r="J794" s="2">
        <f t="shared" si="289"/>
        <v>3.6649214659685861E-2</v>
      </c>
      <c r="K794" s="2">
        <f t="shared" si="292"/>
        <v>0.50839532412327315</v>
      </c>
      <c r="L794" s="50" t="str">
        <f t="shared" si="293"/>
        <v/>
      </c>
      <c r="M794" s="9" t="str">
        <f t="shared" si="294"/>
        <v/>
      </c>
      <c r="N794" s="8" t="str">
        <f t="shared" si="295"/>
        <v/>
      </c>
      <c r="O794" s="2" t="str">
        <f t="shared" si="296"/>
        <v>-</v>
      </c>
      <c r="P794" s="2" t="str">
        <f t="shared" si="297"/>
        <v>-</v>
      </c>
      <c r="Q794" s="2" t="str">
        <f t="shared" si="298"/>
        <v>-</v>
      </c>
      <c r="R794" s="2" t="str">
        <f t="shared" si="299"/>
        <v>-</v>
      </c>
      <c r="AS794" t="s">
        <v>2731</v>
      </c>
      <c r="AT794" t="s">
        <v>2557</v>
      </c>
      <c r="AU794">
        <v>6</v>
      </c>
      <c r="AW794" s="31">
        <v>18</v>
      </c>
      <c r="AX794" s="33">
        <v>115</v>
      </c>
      <c r="AY794" s="36">
        <f t="shared" si="300"/>
        <v>18115</v>
      </c>
      <c r="BA794" s="7" t="s">
        <v>31</v>
      </c>
      <c r="BJ794" s="1">
        <v>4290</v>
      </c>
      <c r="BK794" s="1">
        <v>391</v>
      </c>
      <c r="BM794" s="1">
        <f t="shared" si="290"/>
        <v>4681</v>
      </c>
      <c r="BO794" s="1">
        <f t="shared" si="291"/>
        <v>2483</v>
      </c>
      <c r="BP794" s="1">
        <v>1595</v>
      </c>
      <c r="BR794" s="1">
        <v>888</v>
      </c>
    </row>
    <row r="795" spans="1:70" hidden="1" outlineLevel="1" x14ac:dyDescent="0.2">
      <c r="A795" t="s">
        <v>2751</v>
      </c>
      <c r="B795" t="s">
        <v>2557</v>
      </c>
      <c r="C795" s="21">
        <v>19489</v>
      </c>
      <c r="F795" s="1">
        <v>13508</v>
      </c>
      <c r="G795" s="1">
        <f t="shared" si="287"/>
        <v>12271</v>
      </c>
      <c r="H795" s="1">
        <f t="shared" si="288"/>
        <v>6933</v>
      </c>
      <c r="I795" s="1">
        <v>6773</v>
      </c>
      <c r="J795" s="2">
        <f t="shared" si="289"/>
        <v>2.3078032597721045E-2</v>
      </c>
      <c r="K795" s="2">
        <f t="shared" si="292"/>
        <v>0.50140657388214394</v>
      </c>
      <c r="L795" s="50" t="str">
        <f t="shared" si="293"/>
        <v/>
      </c>
      <c r="M795" s="9" t="str">
        <f t="shared" si="294"/>
        <v/>
      </c>
      <c r="N795" s="8" t="str">
        <f t="shared" si="295"/>
        <v/>
      </c>
      <c r="O795" s="2" t="str">
        <f t="shared" si="296"/>
        <v>-</v>
      </c>
      <c r="P795" s="2" t="str">
        <f t="shared" si="297"/>
        <v>-</v>
      </c>
      <c r="Q795" s="2" t="str">
        <f t="shared" si="298"/>
        <v>-</v>
      </c>
      <c r="R795" s="2" t="str">
        <f t="shared" si="299"/>
        <v>-</v>
      </c>
      <c r="AS795" t="s">
        <v>2751</v>
      </c>
      <c r="AT795" t="s">
        <v>2557</v>
      </c>
      <c r="AU795">
        <v>9</v>
      </c>
      <c r="AW795" s="31">
        <v>18</v>
      </c>
      <c r="AX795" s="33">
        <v>117</v>
      </c>
      <c r="AY795" s="36">
        <f t="shared" si="300"/>
        <v>18117</v>
      </c>
      <c r="BA795" s="7" t="s">
        <v>31</v>
      </c>
      <c r="BJ795" s="1">
        <v>12271</v>
      </c>
      <c r="BK795" s="1">
        <v>1150</v>
      </c>
      <c r="BM795" s="1">
        <f t="shared" si="290"/>
        <v>13421</v>
      </c>
      <c r="BO795" s="1">
        <f t="shared" si="291"/>
        <v>6933</v>
      </c>
      <c r="BP795" s="1">
        <v>5490</v>
      </c>
      <c r="BR795" s="1">
        <v>1443</v>
      </c>
    </row>
    <row r="796" spans="1:70" hidden="1" outlineLevel="1" x14ac:dyDescent="0.2">
      <c r="A796" t="s">
        <v>1196</v>
      </c>
      <c r="B796" t="s">
        <v>2557</v>
      </c>
      <c r="C796" s="21">
        <v>20845</v>
      </c>
      <c r="F796" s="1">
        <v>13681</v>
      </c>
      <c r="G796" s="1">
        <f t="shared" si="287"/>
        <v>12835</v>
      </c>
      <c r="H796" s="1">
        <f t="shared" si="288"/>
        <v>7325</v>
      </c>
      <c r="I796" s="1">
        <v>7075</v>
      </c>
      <c r="J796" s="2">
        <f t="shared" si="289"/>
        <v>3.4129692832764506E-2</v>
      </c>
      <c r="K796" s="2">
        <f t="shared" si="292"/>
        <v>0.51714055990059205</v>
      </c>
      <c r="L796" s="50" t="str">
        <f t="shared" si="293"/>
        <v/>
      </c>
      <c r="M796" s="9" t="str">
        <f t="shared" si="294"/>
        <v/>
      </c>
      <c r="N796" s="8" t="str">
        <f t="shared" si="295"/>
        <v/>
      </c>
      <c r="O796" s="2" t="str">
        <f t="shared" si="296"/>
        <v>-</v>
      </c>
      <c r="P796" s="2" t="str">
        <f t="shared" si="297"/>
        <v>-</v>
      </c>
      <c r="Q796" s="2" t="str">
        <f t="shared" si="298"/>
        <v>-</v>
      </c>
      <c r="R796" s="2" t="str">
        <f t="shared" si="299"/>
        <v>-</v>
      </c>
      <c r="AS796" t="s">
        <v>1196</v>
      </c>
      <c r="AT796" t="s">
        <v>2557</v>
      </c>
      <c r="AU796">
        <v>8</v>
      </c>
      <c r="AW796" s="31">
        <v>18</v>
      </c>
      <c r="AX796" s="33">
        <v>119</v>
      </c>
      <c r="AY796" s="36">
        <f t="shared" si="300"/>
        <v>18119</v>
      </c>
      <c r="BA796" s="7" t="s">
        <v>31</v>
      </c>
      <c r="BJ796" s="1">
        <v>12835</v>
      </c>
      <c r="BK796" s="1">
        <v>736</v>
      </c>
      <c r="BM796" s="1">
        <f t="shared" si="290"/>
        <v>13571</v>
      </c>
      <c r="BO796" s="1">
        <f t="shared" si="291"/>
        <v>7325</v>
      </c>
      <c r="BP796" s="1">
        <v>4301</v>
      </c>
      <c r="BR796" s="1">
        <v>3024</v>
      </c>
    </row>
    <row r="797" spans="1:70" hidden="1" outlineLevel="1" x14ac:dyDescent="0.2">
      <c r="A797" t="s">
        <v>194</v>
      </c>
      <c r="B797" t="s">
        <v>2557</v>
      </c>
      <c r="C797" s="21">
        <v>16927</v>
      </c>
      <c r="F797" s="1">
        <v>10246</v>
      </c>
      <c r="G797" s="1">
        <f t="shared" si="287"/>
        <v>9406</v>
      </c>
      <c r="H797" s="1">
        <f t="shared" si="288"/>
        <v>5464</v>
      </c>
      <c r="I797" s="1">
        <v>5314</v>
      </c>
      <c r="J797" s="2">
        <f t="shared" si="289"/>
        <v>2.7452415812591509E-2</v>
      </c>
      <c r="K797" s="2">
        <f t="shared" si="292"/>
        <v>0.518641421042358</v>
      </c>
      <c r="L797" s="50" t="str">
        <f t="shared" si="293"/>
        <v/>
      </c>
      <c r="M797" s="9" t="str">
        <f t="shared" si="294"/>
        <v/>
      </c>
      <c r="N797" s="8" t="str">
        <f t="shared" si="295"/>
        <v/>
      </c>
      <c r="O797" s="2" t="str">
        <f t="shared" si="296"/>
        <v>-</v>
      </c>
      <c r="P797" s="2" t="str">
        <f t="shared" si="297"/>
        <v>-</v>
      </c>
      <c r="Q797" s="2" t="str">
        <f t="shared" si="298"/>
        <v>-</v>
      </c>
      <c r="R797" s="2" t="str">
        <f t="shared" si="299"/>
        <v>-</v>
      </c>
      <c r="AS797" t="s">
        <v>194</v>
      </c>
      <c r="AT797" t="s">
        <v>2557</v>
      </c>
      <c r="AU797">
        <v>8</v>
      </c>
      <c r="AW797" s="31">
        <v>18</v>
      </c>
      <c r="AX797" s="33">
        <v>121</v>
      </c>
      <c r="AY797" s="36">
        <f t="shared" si="300"/>
        <v>18121</v>
      </c>
      <c r="BA797" s="7" t="s">
        <v>31</v>
      </c>
      <c r="BJ797" s="1">
        <v>9406</v>
      </c>
      <c r="BK797" s="1">
        <v>778</v>
      </c>
      <c r="BM797" s="1">
        <f t="shared" si="290"/>
        <v>10184</v>
      </c>
      <c r="BO797" s="1">
        <f t="shared" si="291"/>
        <v>5464</v>
      </c>
      <c r="BP797" s="1">
        <v>3959</v>
      </c>
      <c r="BR797" s="1">
        <v>1505</v>
      </c>
    </row>
    <row r="798" spans="1:70" hidden="1" outlineLevel="1" x14ac:dyDescent="0.2">
      <c r="A798" t="s">
        <v>414</v>
      </c>
      <c r="B798" t="s">
        <v>2557</v>
      </c>
      <c r="C798" s="21">
        <v>19102</v>
      </c>
      <c r="F798" s="1">
        <v>12322</v>
      </c>
      <c r="G798" s="1">
        <f t="shared" si="287"/>
        <v>11583</v>
      </c>
      <c r="H798" s="1">
        <f t="shared" si="288"/>
        <v>7319</v>
      </c>
      <c r="I798" s="1">
        <v>7033</v>
      </c>
      <c r="J798" s="2">
        <f t="shared" si="289"/>
        <v>3.9076376554174071E-2</v>
      </c>
      <c r="K798" s="2">
        <f t="shared" si="292"/>
        <v>0.57076773251095603</v>
      </c>
      <c r="L798" s="50" t="str">
        <f t="shared" si="293"/>
        <v/>
      </c>
      <c r="M798" s="9" t="str">
        <f t="shared" si="294"/>
        <v/>
      </c>
      <c r="N798" s="8" t="str">
        <f t="shared" si="295"/>
        <v/>
      </c>
      <c r="O798" s="2" t="str">
        <f t="shared" si="296"/>
        <v>-</v>
      </c>
      <c r="P798" s="2" t="str">
        <f t="shared" si="297"/>
        <v>-</v>
      </c>
      <c r="Q798" s="2" t="str">
        <f t="shared" si="298"/>
        <v>-</v>
      </c>
      <c r="R798" s="2" t="str">
        <f t="shared" si="299"/>
        <v>-</v>
      </c>
      <c r="AS798" t="s">
        <v>414</v>
      </c>
      <c r="AT798" t="s">
        <v>2557</v>
      </c>
      <c r="AU798">
        <v>8</v>
      </c>
      <c r="AW798" s="31">
        <v>18</v>
      </c>
      <c r="AX798" s="33">
        <v>123</v>
      </c>
      <c r="AY798" s="36">
        <f t="shared" si="300"/>
        <v>18123</v>
      </c>
      <c r="BA798" s="7" t="s">
        <v>31</v>
      </c>
      <c r="BJ798" s="1">
        <v>11583</v>
      </c>
      <c r="BK798" s="1">
        <v>698</v>
      </c>
      <c r="BM798" s="1">
        <f t="shared" si="290"/>
        <v>12281</v>
      </c>
      <c r="BO798" s="1">
        <f t="shared" si="291"/>
        <v>7319</v>
      </c>
      <c r="BP798" s="1">
        <v>4123</v>
      </c>
      <c r="BR798" s="1">
        <v>3196</v>
      </c>
    </row>
    <row r="799" spans="1:70" hidden="1" outlineLevel="1" x14ac:dyDescent="0.2">
      <c r="A799" t="s">
        <v>981</v>
      </c>
      <c r="B799" t="s">
        <v>2557</v>
      </c>
      <c r="C799" s="21">
        <v>12410</v>
      </c>
      <c r="F799" s="1">
        <v>8987</v>
      </c>
      <c r="G799" s="1">
        <f t="shared" si="287"/>
        <v>8501</v>
      </c>
      <c r="H799" s="1">
        <f t="shared" si="288"/>
        <v>5292</v>
      </c>
      <c r="I799" s="1">
        <v>5082</v>
      </c>
      <c r="J799" s="2">
        <f t="shared" si="289"/>
        <v>3.968253968253968E-2</v>
      </c>
      <c r="K799" s="2">
        <f t="shared" si="292"/>
        <v>0.56548347613219097</v>
      </c>
      <c r="L799" s="50" t="str">
        <f t="shared" si="293"/>
        <v/>
      </c>
      <c r="M799" s="9" t="str">
        <f t="shared" si="294"/>
        <v/>
      </c>
      <c r="N799" s="8" t="str">
        <f t="shared" si="295"/>
        <v/>
      </c>
      <c r="O799" s="2" t="str">
        <f t="shared" si="296"/>
        <v>-</v>
      </c>
      <c r="P799" s="2" t="str">
        <f t="shared" si="297"/>
        <v>-</v>
      </c>
      <c r="Q799" s="2" t="str">
        <f t="shared" si="298"/>
        <v>-</v>
      </c>
      <c r="R799" s="2" t="str">
        <f t="shared" si="299"/>
        <v>-</v>
      </c>
      <c r="AS799" t="s">
        <v>981</v>
      </c>
      <c r="AT799" t="s">
        <v>2557</v>
      </c>
      <c r="AU799">
        <v>8</v>
      </c>
      <c r="AW799" s="31">
        <v>18</v>
      </c>
      <c r="AX799" s="33">
        <v>125</v>
      </c>
      <c r="AY799" s="36">
        <f t="shared" si="300"/>
        <v>18125</v>
      </c>
      <c r="BA799" s="7" t="s">
        <v>31</v>
      </c>
      <c r="BJ799" s="1">
        <v>8501</v>
      </c>
      <c r="BK799" s="1">
        <v>427</v>
      </c>
      <c r="BM799" s="1">
        <f t="shared" si="290"/>
        <v>8928</v>
      </c>
      <c r="BO799" s="1">
        <f t="shared" si="291"/>
        <v>5292</v>
      </c>
      <c r="BP799" s="1">
        <v>3474</v>
      </c>
      <c r="BR799" s="1">
        <v>1818</v>
      </c>
    </row>
    <row r="800" spans="1:70" hidden="1" outlineLevel="1" x14ac:dyDescent="0.2">
      <c r="A800" t="s">
        <v>2784</v>
      </c>
      <c r="B800" t="s">
        <v>2557</v>
      </c>
      <c r="C800" s="21">
        <v>169594</v>
      </c>
      <c r="F800" s="1">
        <v>123529</v>
      </c>
      <c r="G800" s="1">
        <f t="shared" si="287"/>
        <v>115270</v>
      </c>
      <c r="H800" s="1">
        <f t="shared" si="288"/>
        <v>65449</v>
      </c>
      <c r="I800" s="1">
        <v>64492</v>
      </c>
      <c r="J800" s="2">
        <f t="shared" si="289"/>
        <v>1.4622072147779186E-2</v>
      </c>
      <c r="K800" s="2">
        <f t="shared" si="292"/>
        <v>0.52207983550421355</v>
      </c>
      <c r="L800" s="50" t="str">
        <f t="shared" si="293"/>
        <v/>
      </c>
      <c r="M800" s="9" t="str">
        <f t="shared" si="294"/>
        <v/>
      </c>
      <c r="N800" s="8" t="str">
        <f t="shared" si="295"/>
        <v/>
      </c>
      <c r="O800" s="2" t="str">
        <f t="shared" si="296"/>
        <v>-</v>
      </c>
      <c r="P800" s="2" t="str">
        <f t="shared" si="297"/>
        <v>-</v>
      </c>
      <c r="Q800" s="2" t="str">
        <f t="shared" si="298"/>
        <v>-</v>
      </c>
      <c r="R800" s="2" t="str">
        <f t="shared" si="299"/>
        <v>-</v>
      </c>
      <c r="AS800" t="s">
        <v>2784</v>
      </c>
      <c r="AT800" t="s">
        <v>2557</v>
      </c>
      <c r="AU800">
        <v>1</v>
      </c>
      <c r="AW800" s="31">
        <v>18</v>
      </c>
      <c r="AX800" s="33">
        <v>127</v>
      </c>
      <c r="AY800" s="36">
        <f t="shared" si="300"/>
        <v>18127</v>
      </c>
      <c r="BA800" s="7" t="s">
        <v>31</v>
      </c>
      <c r="BJ800" s="1">
        <v>115270</v>
      </c>
      <c r="BK800" s="1">
        <v>7246</v>
      </c>
      <c r="BM800" s="1">
        <f t="shared" si="290"/>
        <v>122516</v>
      </c>
      <c r="BO800" s="1">
        <f t="shared" si="291"/>
        <v>65449</v>
      </c>
      <c r="BP800" s="1">
        <v>46887</v>
      </c>
      <c r="BR800" s="1">
        <v>18562</v>
      </c>
    </row>
    <row r="801" spans="1:70" hidden="1" outlineLevel="1" x14ac:dyDescent="0.2">
      <c r="A801" t="s">
        <v>1060</v>
      </c>
      <c r="B801" t="s">
        <v>2557</v>
      </c>
      <c r="C801" s="21">
        <v>25540</v>
      </c>
      <c r="F801" s="1">
        <v>18113</v>
      </c>
      <c r="G801" s="1">
        <f t="shared" si="287"/>
        <v>17077</v>
      </c>
      <c r="H801" s="1">
        <f t="shared" si="288"/>
        <v>10816</v>
      </c>
      <c r="I801" s="1">
        <v>10594</v>
      </c>
      <c r="J801" s="2">
        <f t="shared" si="289"/>
        <v>2.0525147928994084E-2</v>
      </c>
      <c r="K801" s="2">
        <f t="shared" ref="K801:K829" si="301">IF(F801&gt;0,I801/F801,"")</f>
        <v>0.58488378512670458</v>
      </c>
      <c r="L801" s="50" t="str">
        <f t="shared" ref="L801:L829" si="302">IF(S801&gt;0,RANK(S801,$S801:$AP801),"")</f>
        <v/>
      </c>
      <c r="M801" s="9" t="str">
        <f t="shared" ref="M801:M829" si="303">IF(T801&gt;0,RANK(T801,$S801:$AP801),"")</f>
        <v/>
      </c>
      <c r="N801" s="8" t="str">
        <f t="shared" ref="N801:N829" si="304">IF(U801&gt;0,RANK(U801,$S801:$AP801),"")</f>
        <v/>
      </c>
      <c r="O801" s="2" t="str">
        <f t="shared" ref="O801:O829" si="305">IF(SUM($S801:$AO801)=0,"-",S801/SUM($S801:$AO801))</f>
        <v>-</v>
      </c>
      <c r="P801" s="2" t="str">
        <f t="shared" ref="P801:P829" si="306">IF(SUM($S801:$AO801)=0,"-",T801/SUM($S801:$AO801))</f>
        <v>-</v>
      </c>
      <c r="Q801" s="2" t="str">
        <f t="shared" ref="Q801:Q829" si="307">IF(SUM($S801:$AO801)=0,"-",U801/SUM($S801:$AO801))</f>
        <v>-</v>
      </c>
      <c r="R801" s="2" t="str">
        <f t="shared" ref="R801:R829" si="308">IF(SUM($S801:$AO801)=0,"-",(1-O801-P801-Q801))</f>
        <v>-</v>
      </c>
      <c r="AS801" t="s">
        <v>1060</v>
      </c>
      <c r="AT801" t="s">
        <v>2557</v>
      </c>
      <c r="AU801">
        <v>8</v>
      </c>
      <c r="AW801" s="31">
        <v>18</v>
      </c>
      <c r="AX801" s="33">
        <v>129</v>
      </c>
      <c r="AY801" s="36">
        <f t="shared" ref="AY801:AY828" si="309">1000*AW801+AX801</f>
        <v>18129</v>
      </c>
      <c r="BA801" s="7" t="s">
        <v>31</v>
      </c>
      <c r="BJ801" s="1">
        <v>17077</v>
      </c>
      <c r="BK801" s="1">
        <v>942</v>
      </c>
      <c r="BM801" s="1">
        <f t="shared" si="290"/>
        <v>18019</v>
      </c>
      <c r="BO801" s="1">
        <f t="shared" si="291"/>
        <v>10816</v>
      </c>
      <c r="BP801" s="1">
        <v>7494</v>
      </c>
      <c r="BR801" s="1">
        <v>3322</v>
      </c>
    </row>
    <row r="802" spans="1:70" hidden="1" outlineLevel="1" x14ac:dyDescent="0.2">
      <c r="A802" t="s">
        <v>2395</v>
      </c>
      <c r="B802" t="s">
        <v>2557</v>
      </c>
      <c r="C802" s="21">
        <v>12469</v>
      </c>
      <c r="F802" s="1">
        <v>8781</v>
      </c>
      <c r="G802" s="1">
        <f t="shared" ref="G802:G828" si="310">BJ802</f>
        <v>8285</v>
      </c>
      <c r="H802" s="1">
        <f t="shared" ref="H802:H828" si="311">BO802</f>
        <v>4439</v>
      </c>
      <c r="I802" s="1">
        <v>4308</v>
      </c>
      <c r="J802" s="2">
        <f t="shared" ref="J802:J828" si="312">(H802-I802)/H802</f>
        <v>2.9511151160171209E-2</v>
      </c>
      <c r="K802" s="2">
        <f t="shared" si="301"/>
        <v>0.49060471472497436</v>
      </c>
      <c r="L802" s="50" t="str">
        <f t="shared" si="302"/>
        <v/>
      </c>
      <c r="M802" s="9" t="str">
        <f t="shared" si="303"/>
        <v/>
      </c>
      <c r="N802" s="8" t="str">
        <f t="shared" si="304"/>
        <v/>
      </c>
      <c r="O802" s="2" t="str">
        <f t="shared" si="305"/>
        <v>-</v>
      </c>
      <c r="P802" s="2" t="str">
        <f t="shared" si="306"/>
        <v>-</v>
      </c>
      <c r="Q802" s="2" t="str">
        <f t="shared" si="307"/>
        <v>-</v>
      </c>
      <c r="R802" s="2" t="str">
        <f t="shared" si="308"/>
        <v>-</v>
      </c>
      <c r="AS802" t="s">
        <v>2395</v>
      </c>
      <c r="AT802" t="s">
        <v>2557</v>
      </c>
      <c r="AU802">
        <v>2</v>
      </c>
      <c r="AW802" s="31">
        <v>18</v>
      </c>
      <c r="AX802" s="33">
        <v>131</v>
      </c>
      <c r="AY802" s="36">
        <f t="shared" si="309"/>
        <v>18131</v>
      </c>
      <c r="BA802" s="7" t="s">
        <v>31</v>
      </c>
      <c r="BJ802" s="1">
        <v>8285</v>
      </c>
      <c r="BK802" s="1">
        <v>452</v>
      </c>
      <c r="BM802" s="1">
        <f t="shared" ref="BM802:BM828" si="313">BJ802+BK802</f>
        <v>8737</v>
      </c>
      <c r="BO802" s="1">
        <f t="shared" ref="BO802:BO828" si="314">SUM(BP802:BU802)</f>
        <v>4439</v>
      </c>
      <c r="BP802" s="1">
        <v>2971</v>
      </c>
      <c r="BR802" s="1">
        <v>1468</v>
      </c>
    </row>
    <row r="803" spans="1:70" hidden="1" outlineLevel="1" x14ac:dyDescent="0.2">
      <c r="A803" t="s">
        <v>2843</v>
      </c>
      <c r="B803" t="s">
        <v>2557</v>
      </c>
      <c r="C803" s="21">
        <v>37779</v>
      </c>
      <c r="F803" s="1">
        <v>23732</v>
      </c>
      <c r="G803" s="1">
        <f t="shared" si="310"/>
        <v>21485</v>
      </c>
      <c r="H803" s="1">
        <f t="shared" si="311"/>
        <v>12035</v>
      </c>
      <c r="I803" s="1">
        <v>11857</v>
      </c>
      <c r="J803" s="2">
        <f t="shared" si="312"/>
        <v>1.4790195263813876E-2</v>
      </c>
      <c r="K803" s="2">
        <f t="shared" si="301"/>
        <v>0.49962076521152876</v>
      </c>
      <c r="L803" s="50" t="str">
        <f t="shared" si="302"/>
        <v/>
      </c>
      <c r="M803" s="9" t="str">
        <f t="shared" si="303"/>
        <v/>
      </c>
      <c r="N803" s="8" t="str">
        <f t="shared" si="304"/>
        <v/>
      </c>
      <c r="O803" s="2" t="str">
        <f t="shared" si="305"/>
        <v>-</v>
      </c>
      <c r="P803" s="2" t="str">
        <f t="shared" si="306"/>
        <v>-</v>
      </c>
      <c r="Q803" s="2" t="str">
        <f t="shared" si="307"/>
        <v>-</v>
      </c>
      <c r="R803" s="2" t="str">
        <f t="shared" si="308"/>
        <v>-</v>
      </c>
      <c r="AS803" t="s">
        <v>2843</v>
      </c>
      <c r="AT803" t="s">
        <v>2557</v>
      </c>
      <c r="AU803">
        <v>4</v>
      </c>
      <c r="AW803" s="31">
        <v>18</v>
      </c>
      <c r="AX803" s="33">
        <v>133</v>
      </c>
      <c r="AY803" s="36">
        <f t="shared" si="309"/>
        <v>18133</v>
      </c>
      <c r="BA803" s="7" t="s">
        <v>31</v>
      </c>
      <c r="BJ803" s="1">
        <v>21485</v>
      </c>
      <c r="BK803" s="1">
        <v>2136</v>
      </c>
      <c r="BM803" s="1">
        <f t="shared" si="313"/>
        <v>23621</v>
      </c>
      <c r="BO803" s="1">
        <f t="shared" si="314"/>
        <v>12035</v>
      </c>
      <c r="BP803" s="1">
        <v>7976</v>
      </c>
      <c r="BR803" s="1">
        <v>4059</v>
      </c>
    </row>
    <row r="804" spans="1:70" hidden="1" outlineLevel="1" x14ac:dyDescent="0.2">
      <c r="A804" t="s">
        <v>661</v>
      </c>
      <c r="B804" t="s">
        <v>2557</v>
      </c>
      <c r="C804" s="21">
        <v>24851</v>
      </c>
      <c r="F804" s="1">
        <v>16485</v>
      </c>
      <c r="G804" s="1">
        <f t="shared" si="310"/>
        <v>15444</v>
      </c>
      <c r="H804" s="1">
        <f t="shared" si="311"/>
        <v>8247</v>
      </c>
      <c r="I804" s="1">
        <v>8078</v>
      </c>
      <c r="J804" s="2">
        <f t="shared" si="312"/>
        <v>2.0492300230386808E-2</v>
      </c>
      <c r="K804" s="2">
        <f t="shared" si="301"/>
        <v>0.49002123142250531</v>
      </c>
      <c r="L804" s="50" t="str">
        <f t="shared" si="302"/>
        <v/>
      </c>
      <c r="M804" s="9" t="str">
        <f t="shared" si="303"/>
        <v/>
      </c>
      <c r="N804" s="8" t="str">
        <f t="shared" si="304"/>
        <v/>
      </c>
      <c r="O804" s="2" t="str">
        <f t="shared" si="305"/>
        <v>-</v>
      </c>
      <c r="P804" s="2" t="str">
        <f t="shared" si="306"/>
        <v>-</v>
      </c>
      <c r="Q804" s="2" t="str">
        <f t="shared" si="307"/>
        <v>-</v>
      </c>
      <c r="R804" s="2" t="str">
        <f t="shared" si="308"/>
        <v>-</v>
      </c>
      <c r="AS804" t="s">
        <v>661</v>
      </c>
      <c r="AT804" t="s">
        <v>2557</v>
      </c>
      <c r="AU804">
        <v>6</v>
      </c>
      <c r="AW804" s="31">
        <v>18</v>
      </c>
      <c r="AX804" s="33">
        <v>135</v>
      </c>
      <c r="AY804" s="36">
        <f t="shared" si="309"/>
        <v>18135</v>
      </c>
      <c r="BA804" s="7" t="s">
        <v>31</v>
      </c>
      <c r="BJ804" s="1">
        <v>15444</v>
      </c>
      <c r="BK804" s="1">
        <v>1022</v>
      </c>
      <c r="BM804" s="1">
        <f t="shared" si="313"/>
        <v>16466</v>
      </c>
      <c r="BO804" s="1">
        <f t="shared" si="314"/>
        <v>8247</v>
      </c>
      <c r="BP804" s="1">
        <v>6094</v>
      </c>
      <c r="BR804" s="1">
        <v>2153</v>
      </c>
    </row>
    <row r="805" spans="1:70" hidden="1" outlineLevel="1" x14ac:dyDescent="0.2">
      <c r="A805" t="s">
        <v>454</v>
      </c>
      <c r="B805" t="s">
        <v>2557</v>
      </c>
      <c r="C805" s="21">
        <v>28523</v>
      </c>
      <c r="F805" s="1">
        <v>20593</v>
      </c>
      <c r="G805" s="1">
        <f t="shared" si="310"/>
        <v>18875</v>
      </c>
      <c r="H805" s="1">
        <f t="shared" si="311"/>
        <v>11296</v>
      </c>
      <c r="I805" s="1">
        <v>9479</v>
      </c>
      <c r="J805" s="2">
        <f t="shared" si="312"/>
        <v>0.16085339943342777</v>
      </c>
      <c r="K805" s="2">
        <f t="shared" si="301"/>
        <v>0.46030204438401401</v>
      </c>
      <c r="L805" s="50" t="str">
        <f t="shared" si="302"/>
        <v/>
      </c>
      <c r="M805" s="9" t="str">
        <f t="shared" si="303"/>
        <v/>
      </c>
      <c r="N805" s="8" t="str">
        <f t="shared" si="304"/>
        <v/>
      </c>
      <c r="O805" s="2" t="str">
        <f t="shared" si="305"/>
        <v>-</v>
      </c>
      <c r="P805" s="2" t="str">
        <f t="shared" si="306"/>
        <v>-</v>
      </c>
      <c r="Q805" s="2" t="str">
        <f t="shared" si="307"/>
        <v>-</v>
      </c>
      <c r="R805" s="2" t="str">
        <f t="shared" si="308"/>
        <v>-</v>
      </c>
      <c r="AS805" t="s">
        <v>454</v>
      </c>
      <c r="AT805" t="s">
        <v>2557</v>
      </c>
      <c r="AU805">
        <v>6</v>
      </c>
      <c r="AW805" s="31">
        <v>18</v>
      </c>
      <c r="AX805" s="33">
        <v>137</v>
      </c>
      <c r="AY805" s="36">
        <f t="shared" si="309"/>
        <v>18137</v>
      </c>
      <c r="BA805" s="7" t="s">
        <v>31</v>
      </c>
      <c r="BJ805" s="1">
        <v>18875</v>
      </c>
      <c r="BK805" s="1">
        <v>1636</v>
      </c>
      <c r="BM805" s="1">
        <f t="shared" si="313"/>
        <v>20511</v>
      </c>
      <c r="BO805" s="1">
        <f t="shared" si="314"/>
        <v>11296</v>
      </c>
      <c r="BP805" s="1">
        <v>9638</v>
      </c>
      <c r="BR805" s="1">
        <v>1658</v>
      </c>
    </row>
    <row r="806" spans="1:70" hidden="1" outlineLevel="1" x14ac:dyDescent="0.2">
      <c r="A806" t="s">
        <v>473</v>
      </c>
      <c r="B806" t="s">
        <v>2557</v>
      </c>
      <c r="C806" s="21">
        <v>16663</v>
      </c>
      <c r="F806" s="1">
        <v>10784</v>
      </c>
      <c r="G806" s="1">
        <f t="shared" si="310"/>
        <v>10321</v>
      </c>
      <c r="H806" s="1">
        <f t="shared" si="311"/>
        <v>6189</v>
      </c>
      <c r="I806" s="1">
        <v>6011</v>
      </c>
      <c r="J806" s="2">
        <f t="shared" si="312"/>
        <v>2.8760704475682661E-2</v>
      </c>
      <c r="K806" s="2">
        <f t="shared" si="301"/>
        <v>0.55739985163204753</v>
      </c>
      <c r="L806" s="50" t="str">
        <f t="shared" si="302"/>
        <v/>
      </c>
      <c r="M806" s="9" t="str">
        <f t="shared" si="303"/>
        <v/>
      </c>
      <c r="N806" s="8" t="str">
        <f t="shared" si="304"/>
        <v/>
      </c>
      <c r="O806" s="2" t="str">
        <f t="shared" si="305"/>
        <v>-</v>
      </c>
      <c r="P806" s="2" t="str">
        <f t="shared" si="306"/>
        <v>-</v>
      </c>
      <c r="Q806" s="2" t="str">
        <f t="shared" si="307"/>
        <v>-</v>
      </c>
      <c r="R806" s="2" t="str">
        <f t="shared" si="308"/>
        <v>-</v>
      </c>
      <c r="AS806" t="s">
        <v>473</v>
      </c>
      <c r="AT806" t="s">
        <v>2557</v>
      </c>
      <c r="AU806">
        <v>6</v>
      </c>
      <c r="AW806" s="31">
        <v>18</v>
      </c>
      <c r="AX806" s="33">
        <v>139</v>
      </c>
      <c r="AY806" s="36">
        <f t="shared" si="309"/>
        <v>18139</v>
      </c>
      <c r="BA806" s="7" t="s">
        <v>31</v>
      </c>
      <c r="BJ806" s="1">
        <v>10321</v>
      </c>
      <c r="BK806" s="1">
        <v>446</v>
      </c>
      <c r="BM806" s="1">
        <f t="shared" si="313"/>
        <v>10767</v>
      </c>
      <c r="BO806" s="1">
        <f t="shared" si="314"/>
        <v>6189</v>
      </c>
      <c r="BP806" s="1">
        <v>4657</v>
      </c>
      <c r="BR806" s="1">
        <v>1532</v>
      </c>
    </row>
    <row r="807" spans="1:70" hidden="1" outlineLevel="1" x14ac:dyDescent="0.2">
      <c r="A807" t="s">
        <v>1566</v>
      </c>
      <c r="B807" t="s">
        <v>2557</v>
      </c>
      <c r="C807" s="21">
        <v>270771</v>
      </c>
      <c r="F807" s="1">
        <v>193482</v>
      </c>
      <c r="G807" s="1">
        <f t="shared" si="310"/>
        <v>173161</v>
      </c>
      <c r="H807" s="1">
        <f t="shared" si="311"/>
        <v>94199</v>
      </c>
      <c r="I807" s="1">
        <v>92944</v>
      </c>
      <c r="J807" s="2">
        <f t="shared" si="312"/>
        <v>1.3322859053705453E-2</v>
      </c>
      <c r="K807" s="2">
        <f t="shared" si="301"/>
        <v>0.48037543544102296</v>
      </c>
      <c r="L807" s="50" t="str">
        <f t="shared" si="302"/>
        <v/>
      </c>
      <c r="M807" s="9" t="str">
        <f t="shared" si="303"/>
        <v/>
      </c>
      <c r="N807" s="8" t="str">
        <f t="shared" si="304"/>
        <v/>
      </c>
      <c r="O807" s="2" t="str">
        <f t="shared" si="305"/>
        <v>-</v>
      </c>
      <c r="P807" s="2" t="str">
        <f t="shared" si="306"/>
        <v>-</v>
      </c>
      <c r="Q807" s="2" t="str">
        <f t="shared" si="307"/>
        <v>-</v>
      </c>
      <c r="R807" s="2" t="str">
        <f t="shared" si="308"/>
        <v>-</v>
      </c>
      <c r="AS807" t="s">
        <v>1566</v>
      </c>
      <c r="AT807" t="s">
        <v>2557</v>
      </c>
      <c r="AU807">
        <v>2</v>
      </c>
      <c r="AW807" s="31">
        <v>18</v>
      </c>
      <c r="AX807" s="33">
        <v>141</v>
      </c>
      <c r="AY807" s="36">
        <f t="shared" si="309"/>
        <v>18141</v>
      </c>
      <c r="BA807" s="7" t="s">
        <v>31</v>
      </c>
      <c r="BJ807" s="1">
        <v>173161</v>
      </c>
      <c r="BK807" s="1">
        <v>18388</v>
      </c>
      <c r="BM807" s="1">
        <f t="shared" si="313"/>
        <v>191549</v>
      </c>
      <c r="BO807" s="1">
        <f t="shared" si="314"/>
        <v>94199</v>
      </c>
      <c r="BP807" s="1">
        <v>71678</v>
      </c>
      <c r="BR807" s="1">
        <v>22521</v>
      </c>
    </row>
    <row r="808" spans="1:70" hidden="1" outlineLevel="1" x14ac:dyDescent="0.2">
      <c r="A808" t="s">
        <v>2714</v>
      </c>
      <c r="B808" t="s">
        <v>2557</v>
      </c>
      <c r="C808" s="21">
        <v>23878</v>
      </c>
      <c r="F808" s="1">
        <v>16949</v>
      </c>
      <c r="G808" s="1">
        <f t="shared" si="310"/>
        <v>15282</v>
      </c>
      <c r="H808" s="1">
        <f t="shared" si="311"/>
        <v>7920</v>
      </c>
      <c r="I808" s="1">
        <v>7588</v>
      </c>
      <c r="J808" s="2">
        <f t="shared" si="312"/>
        <v>4.1919191919191919E-2</v>
      </c>
      <c r="K808" s="2">
        <f t="shared" si="301"/>
        <v>0.44769602926426338</v>
      </c>
      <c r="L808" s="50" t="str">
        <f t="shared" si="302"/>
        <v/>
      </c>
      <c r="M808" s="9" t="str">
        <f t="shared" si="303"/>
        <v/>
      </c>
      <c r="N808" s="8" t="str">
        <f t="shared" si="304"/>
        <v/>
      </c>
      <c r="O808" s="2" t="str">
        <f t="shared" si="305"/>
        <v>-</v>
      </c>
      <c r="P808" s="2" t="str">
        <f t="shared" si="306"/>
        <v>-</v>
      </c>
      <c r="Q808" s="2" t="str">
        <f t="shared" si="307"/>
        <v>-</v>
      </c>
      <c r="R808" s="2" t="str">
        <f t="shared" si="308"/>
        <v>-</v>
      </c>
      <c r="AS808" t="s">
        <v>2714</v>
      </c>
      <c r="AT808" t="s">
        <v>2557</v>
      </c>
      <c r="AU808">
        <v>0</v>
      </c>
      <c r="AW808" s="31">
        <v>18</v>
      </c>
      <c r="AX808" s="33">
        <v>143</v>
      </c>
      <c r="AY808" s="36">
        <f t="shared" si="309"/>
        <v>18143</v>
      </c>
      <c r="BA808" s="7" t="s">
        <v>31</v>
      </c>
      <c r="BJ808" s="1">
        <v>15282</v>
      </c>
      <c r="BK808" s="1">
        <v>1661</v>
      </c>
      <c r="BM808" s="1">
        <f t="shared" si="313"/>
        <v>16943</v>
      </c>
      <c r="BO808" s="1">
        <f t="shared" si="314"/>
        <v>7920</v>
      </c>
      <c r="BP808" s="1">
        <v>5827</v>
      </c>
      <c r="BR808" s="1">
        <v>2093</v>
      </c>
    </row>
    <row r="809" spans="1:70" hidden="1" outlineLevel="1" x14ac:dyDescent="0.2">
      <c r="A809" t="s">
        <v>1884</v>
      </c>
      <c r="B809" t="s">
        <v>2557</v>
      </c>
      <c r="C809" s="21">
        <v>44593</v>
      </c>
      <c r="F809" s="1">
        <v>28369</v>
      </c>
      <c r="G809" s="1">
        <f t="shared" si="310"/>
        <v>26836</v>
      </c>
      <c r="H809" s="1">
        <f t="shared" si="311"/>
        <v>14610</v>
      </c>
      <c r="I809" s="1">
        <v>14394</v>
      </c>
      <c r="J809" s="2">
        <f t="shared" si="312"/>
        <v>1.4784394250513347E-2</v>
      </c>
      <c r="K809" s="2">
        <f t="shared" si="301"/>
        <v>0.50738482146004438</v>
      </c>
      <c r="L809" s="50" t="str">
        <f t="shared" si="302"/>
        <v/>
      </c>
      <c r="M809" s="9" t="str">
        <f t="shared" si="303"/>
        <v/>
      </c>
      <c r="N809" s="8" t="str">
        <f t="shared" si="304"/>
        <v/>
      </c>
      <c r="O809" s="2" t="str">
        <f t="shared" si="305"/>
        <v>-</v>
      </c>
      <c r="P809" s="2" t="str">
        <f t="shared" si="306"/>
        <v>-</v>
      </c>
      <c r="Q809" s="2" t="str">
        <f t="shared" si="307"/>
        <v>-</v>
      </c>
      <c r="R809" s="2" t="str">
        <f t="shared" si="308"/>
        <v>-</v>
      </c>
      <c r="AS809" t="s">
        <v>1884</v>
      </c>
      <c r="AT809" t="s">
        <v>2557</v>
      </c>
      <c r="AU809">
        <v>6</v>
      </c>
      <c r="AW809" s="31">
        <v>18</v>
      </c>
      <c r="AX809" s="33">
        <v>145</v>
      </c>
      <c r="AY809" s="36">
        <f t="shared" si="309"/>
        <v>18145</v>
      </c>
      <c r="BA809" s="7" t="s">
        <v>31</v>
      </c>
      <c r="BJ809" s="1">
        <v>26836</v>
      </c>
      <c r="BK809" s="1">
        <v>1415</v>
      </c>
      <c r="BM809" s="1">
        <f t="shared" si="313"/>
        <v>28251</v>
      </c>
      <c r="BO809" s="1">
        <f t="shared" si="314"/>
        <v>14610</v>
      </c>
      <c r="BP809" s="1">
        <v>10548</v>
      </c>
      <c r="BR809" s="1">
        <v>4062</v>
      </c>
    </row>
    <row r="810" spans="1:70" hidden="1" outlineLevel="1" x14ac:dyDescent="0.2">
      <c r="A810" t="s">
        <v>2944</v>
      </c>
      <c r="B810" t="s">
        <v>2557</v>
      </c>
      <c r="C810" s="21">
        <v>20327</v>
      </c>
      <c r="F810" s="1">
        <v>14675</v>
      </c>
      <c r="G810" s="1">
        <f t="shared" si="310"/>
        <v>13957</v>
      </c>
      <c r="H810" s="1">
        <f t="shared" si="311"/>
        <v>9032</v>
      </c>
      <c r="I810" s="1">
        <v>8601</v>
      </c>
      <c r="J810" s="2">
        <f t="shared" si="312"/>
        <v>4.7719220549158545E-2</v>
      </c>
      <c r="K810" s="2">
        <f t="shared" si="301"/>
        <v>0.58609880749574106</v>
      </c>
      <c r="L810" s="50" t="str">
        <f t="shared" si="302"/>
        <v/>
      </c>
      <c r="M810" s="9" t="str">
        <f t="shared" si="303"/>
        <v/>
      </c>
      <c r="N810" s="8" t="str">
        <f t="shared" si="304"/>
        <v/>
      </c>
      <c r="O810" s="2" t="str">
        <f t="shared" si="305"/>
        <v>-</v>
      </c>
      <c r="P810" s="2" t="str">
        <f t="shared" si="306"/>
        <v>-</v>
      </c>
      <c r="Q810" s="2" t="str">
        <f t="shared" si="307"/>
        <v>-</v>
      </c>
      <c r="R810" s="2" t="str">
        <f t="shared" si="308"/>
        <v>-</v>
      </c>
      <c r="AS810" t="s">
        <v>2944</v>
      </c>
      <c r="AT810" t="s">
        <v>2557</v>
      </c>
      <c r="AU810">
        <v>8</v>
      </c>
      <c r="AW810" s="31">
        <v>18</v>
      </c>
      <c r="AX810" s="33">
        <v>147</v>
      </c>
      <c r="AY810" s="36">
        <f t="shared" si="309"/>
        <v>18147</v>
      </c>
      <c r="BA810" s="7" t="s">
        <v>31</v>
      </c>
      <c r="BJ810" s="1">
        <v>13957</v>
      </c>
      <c r="BK810" s="1">
        <v>808</v>
      </c>
      <c r="BM810" s="1">
        <f t="shared" si="313"/>
        <v>14765</v>
      </c>
      <c r="BO810" s="1">
        <f t="shared" si="314"/>
        <v>9032</v>
      </c>
      <c r="BP810" s="1">
        <v>5890</v>
      </c>
      <c r="BR810" s="1">
        <v>3142</v>
      </c>
    </row>
    <row r="811" spans="1:70" hidden="1" outlineLevel="1" x14ac:dyDescent="0.2">
      <c r="A811" t="s">
        <v>1790</v>
      </c>
      <c r="B811" t="s">
        <v>2557</v>
      </c>
      <c r="C811" s="21">
        <v>22935</v>
      </c>
      <c r="F811" s="1">
        <v>16648</v>
      </c>
      <c r="G811" s="1">
        <f t="shared" si="310"/>
        <v>15405</v>
      </c>
      <c r="H811" s="1">
        <f t="shared" si="311"/>
        <v>7763</v>
      </c>
      <c r="I811" s="1">
        <v>7531</v>
      </c>
      <c r="J811" s="2">
        <f t="shared" si="312"/>
        <v>2.9885353600412213E-2</v>
      </c>
      <c r="K811" s="2">
        <f t="shared" si="301"/>
        <v>0.45236665064872655</v>
      </c>
      <c r="L811" s="50" t="str">
        <f t="shared" si="302"/>
        <v/>
      </c>
      <c r="M811" s="9" t="str">
        <f t="shared" si="303"/>
        <v/>
      </c>
      <c r="N811" s="8" t="str">
        <f t="shared" si="304"/>
        <v/>
      </c>
      <c r="O811" s="2" t="str">
        <f t="shared" si="305"/>
        <v>-</v>
      </c>
      <c r="P811" s="2" t="str">
        <f t="shared" si="306"/>
        <v>-</v>
      </c>
      <c r="Q811" s="2" t="str">
        <f t="shared" si="307"/>
        <v>-</v>
      </c>
      <c r="R811" s="2" t="str">
        <f t="shared" si="308"/>
        <v>-</v>
      </c>
      <c r="AS811" t="s">
        <v>1790</v>
      </c>
      <c r="AT811" t="s">
        <v>2557</v>
      </c>
      <c r="AU811">
        <v>2</v>
      </c>
      <c r="AW811" s="31">
        <v>18</v>
      </c>
      <c r="AX811" s="33">
        <v>149</v>
      </c>
      <c r="AY811" s="36">
        <f t="shared" si="309"/>
        <v>18149</v>
      </c>
      <c r="BA811" s="7" t="s">
        <v>31</v>
      </c>
      <c r="BJ811" s="1">
        <v>15405</v>
      </c>
      <c r="BK811" s="1">
        <v>1198</v>
      </c>
      <c r="BM811" s="1">
        <f t="shared" si="313"/>
        <v>16603</v>
      </c>
      <c r="BO811" s="1">
        <f t="shared" si="314"/>
        <v>7763</v>
      </c>
      <c r="BP811" s="1">
        <v>5582</v>
      </c>
      <c r="BR811" s="1">
        <v>2181</v>
      </c>
    </row>
    <row r="812" spans="1:70" hidden="1" outlineLevel="1" x14ac:dyDescent="0.2">
      <c r="A812" t="s">
        <v>2780</v>
      </c>
      <c r="B812" t="s">
        <v>2557</v>
      </c>
      <c r="C812" s="21">
        <v>34586</v>
      </c>
      <c r="F812" s="1">
        <v>22865</v>
      </c>
      <c r="G812" s="1">
        <f t="shared" si="310"/>
        <v>21370</v>
      </c>
      <c r="H812" s="1">
        <f t="shared" si="311"/>
        <v>12382</v>
      </c>
      <c r="I812" s="1">
        <v>12184</v>
      </c>
      <c r="J812" s="2">
        <f t="shared" si="312"/>
        <v>1.5990954611532871E-2</v>
      </c>
      <c r="K812" s="2">
        <f t="shared" si="301"/>
        <v>0.53286682702820909</v>
      </c>
      <c r="L812" s="50" t="str">
        <f t="shared" si="302"/>
        <v/>
      </c>
      <c r="M812" s="9" t="str">
        <f t="shared" si="303"/>
        <v/>
      </c>
      <c r="N812" s="8" t="str">
        <f t="shared" si="304"/>
        <v/>
      </c>
      <c r="O812" s="2" t="str">
        <f t="shared" si="305"/>
        <v>-</v>
      </c>
      <c r="P812" s="2" t="str">
        <f t="shared" si="306"/>
        <v>-</v>
      </c>
      <c r="Q812" s="2" t="str">
        <f t="shared" si="307"/>
        <v>-</v>
      </c>
      <c r="R812" s="2" t="str">
        <f t="shared" si="308"/>
        <v>-</v>
      </c>
      <c r="AS812" t="s">
        <v>2780</v>
      </c>
      <c r="AT812" t="s">
        <v>2557</v>
      </c>
      <c r="AU812">
        <v>3</v>
      </c>
      <c r="AW812" s="31">
        <v>18</v>
      </c>
      <c r="AX812" s="33">
        <v>151</v>
      </c>
      <c r="AY812" s="36">
        <f t="shared" si="309"/>
        <v>18151</v>
      </c>
      <c r="BA812" s="7" t="s">
        <v>31</v>
      </c>
      <c r="BJ812" s="1">
        <v>21370</v>
      </c>
      <c r="BK812" s="1">
        <v>1388</v>
      </c>
      <c r="BM812" s="1">
        <f t="shared" si="313"/>
        <v>22758</v>
      </c>
      <c r="BO812" s="1">
        <f t="shared" si="314"/>
        <v>12382</v>
      </c>
      <c r="BP812" s="1">
        <v>9106</v>
      </c>
      <c r="BR812" s="1">
        <v>3276</v>
      </c>
    </row>
    <row r="813" spans="1:70" hidden="1" outlineLevel="1" x14ac:dyDescent="0.2">
      <c r="A813" t="s">
        <v>2781</v>
      </c>
      <c r="B813" t="s">
        <v>2557</v>
      </c>
      <c r="C813" s="21">
        <v>20690</v>
      </c>
      <c r="F813" s="1">
        <v>13678</v>
      </c>
      <c r="G813" s="1">
        <f t="shared" si="310"/>
        <v>12671</v>
      </c>
      <c r="H813" s="1">
        <f t="shared" si="311"/>
        <v>7613</v>
      </c>
      <c r="I813" s="1">
        <v>7294</v>
      </c>
      <c r="J813" s="2">
        <f t="shared" si="312"/>
        <v>4.1902009720215419E-2</v>
      </c>
      <c r="K813" s="2">
        <f t="shared" si="301"/>
        <v>0.53326509723643811</v>
      </c>
      <c r="L813" s="50" t="str">
        <f t="shared" si="302"/>
        <v/>
      </c>
      <c r="M813" s="9" t="str">
        <f t="shared" si="303"/>
        <v/>
      </c>
      <c r="N813" s="8" t="str">
        <f t="shared" si="304"/>
        <v/>
      </c>
      <c r="O813" s="2" t="str">
        <f t="shared" si="305"/>
        <v>-</v>
      </c>
      <c r="P813" s="2" t="str">
        <f t="shared" si="306"/>
        <v>-</v>
      </c>
      <c r="Q813" s="2" t="str">
        <f t="shared" si="307"/>
        <v>-</v>
      </c>
      <c r="R813" s="2" t="str">
        <f t="shared" si="308"/>
        <v>-</v>
      </c>
      <c r="AS813" t="s">
        <v>2781</v>
      </c>
      <c r="AT813" t="s">
        <v>2557</v>
      </c>
      <c r="AU813">
        <v>8</v>
      </c>
      <c r="AW813" s="31">
        <v>18</v>
      </c>
      <c r="AX813" s="33">
        <v>153</v>
      </c>
      <c r="AY813" s="36">
        <f t="shared" si="309"/>
        <v>18153</v>
      </c>
      <c r="BA813" s="7" t="s">
        <v>31</v>
      </c>
      <c r="BJ813" s="1">
        <v>12671</v>
      </c>
      <c r="BK813" s="1">
        <v>1059</v>
      </c>
      <c r="BM813" s="1">
        <f t="shared" si="313"/>
        <v>13730</v>
      </c>
      <c r="BO813" s="1">
        <f t="shared" si="314"/>
        <v>7613</v>
      </c>
      <c r="BP813" s="1">
        <v>5558</v>
      </c>
      <c r="BR813" s="1">
        <v>2055</v>
      </c>
    </row>
    <row r="814" spans="1:70" hidden="1" outlineLevel="1" x14ac:dyDescent="0.2">
      <c r="A814" t="s">
        <v>2810</v>
      </c>
      <c r="B814" t="s">
        <v>2557</v>
      </c>
      <c r="C814" s="21">
        <v>10717</v>
      </c>
      <c r="F814" s="1">
        <v>6727</v>
      </c>
      <c r="G814" s="1">
        <f t="shared" si="310"/>
        <v>6144</v>
      </c>
      <c r="H814" s="1">
        <f t="shared" si="311"/>
        <v>3076</v>
      </c>
      <c r="I814" s="1">
        <v>2914</v>
      </c>
      <c r="J814" s="2">
        <f t="shared" si="312"/>
        <v>5.2665799739921977E-2</v>
      </c>
      <c r="K814" s="2">
        <f t="shared" si="301"/>
        <v>0.43317972350230416</v>
      </c>
      <c r="L814" s="50" t="str">
        <f t="shared" si="302"/>
        <v/>
      </c>
      <c r="M814" s="9" t="str">
        <f t="shared" si="303"/>
        <v/>
      </c>
      <c r="N814" s="8" t="str">
        <f t="shared" si="304"/>
        <v/>
      </c>
      <c r="O814" s="2" t="str">
        <f t="shared" si="305"/>
        <v>-</v>
      </c>
      <c r="P814" s="2" t="str">
        <f t="shared" si="306"/>
        <v>-</v>
      </c>
      <c r="Q814" s="2" t="str">
        <f t="shared" si="307"/>
        <v>-</v>
      </c>
      <c r="R814" s="2" t="str">
        <f t="shared" si="308"/>
        <v>-</v>
      </c>
      <c r="AS814" t="s">
        <v>2810</v>
      </c>
      <c r="AT814" t="s">
        <v>2557</v>
      </c>
      <c r="AU814">
        <v>6</v>
      </c>
      <c r="AW814" s="31">
        <v>18</v>
      </c>
      <c r="AX814" s="33">
        <v>155</v>
      </c>
      <c r="AY814" s="36">
        <f t="shared" si="309"/>
        <v>18155</v>
      </c>
      <c r="BA814" s="7" t="s">
        <v>31</v>
      </c>
      <c r="BJ814" s="1">
        <v>6144</v>
      </c>
      <c r="BK814" s="1">
        <v>553</v>
      </c>
      <c r="BM814" s="1">
        <f t="shared" si="313"/>
        <v>6697</v>
      </c>
      <c r="BO814" s="1">
        <f t="shared" si="314"/>
        <v>3076</v>
      </c>
      <c r="BP814" s="1">
        <v>964</v>
      </c>
      <c r="BR814" s="1">
        <v>2112</v>
      </c>
    </row>
    <row r="815" spans="1:70" hidden="1" outlineLevel="1" x14ac:dyDescent="0.2">
      <c r="A815" t="s">
        <v>2874</v>
      </c>
      <c r="B815" t="s">
        <v>2557</v>
      </c>
      <c r="C815" s="21">
        <v>193048</v>
      </c>
      <c r="F815" s="1">
        <v>110712</v>
      </c>
      <c r="G815" s="1">
        <f t="shared" si="310"/>
        <v>100919</v>
      </c>
      <c r="H815" s="1">
        <f t="shared" si="311"/>
        <v>52070</v>
      </c>
      <c r="I815" s="1">
        <v>50949</v>
      </c>
      <c r="J815" s="2">
        <f t="shared" si="312"/>
        <v>2.1528711350105628E-2</v>
      </c>
      <c r="K815" s="2">
        <f t="shared" si="301"/>
        <v>0.46019401690873618</v>
      </c>
      <c r="L815" s="50" t="str">
        <f t="shared" si="302"/>
        <v/>
      </c>
      <c r="M815" s="9" t="str">
        <f t="shared" si="303"/>
        <v/>
      </c>
      <c r="N815" s="8" t="str">
        <f t="shared" si="304"/>
        <v/>
      </c>
      <c r="O815" s="2" t="str">
        <f t="shared" si="305"/>
        <v>-</v>
      </c>
      <c r="P815" s="2" t="str">
        <f t="shared" si="306"/>
        <v>-</v>
      </c>
      <c r="Q815" s="2" t="str">
        <f t="shared" si="307"/>
        <v>-</v>
      </c>
      <c r="R815" s="2" t="str">
        <f t="shared" si="308"/>
        <v>-</v>
      </c>
      <c r="AS815" t="s">
        <v>2874</v>
      </c>
      <c r="AT815" t="s">
        <v>2557</v>
      </c>
      <c r="AU815">
        <v>4</v>
      </c>
      <c r="AW815" s="31">
        <v>18</v>
      </c>
      <c r="AX815" s="33">
        <v>157</v>
      </c>
      <c r="AY815" s="36">
        <f t="shared" si="309"/>
        <v>18157</v>
      </c>
      <c r="BA815" s="7" t="s">
        <v>31</v>
      </c>
      <c r="BJ815" s="1">
        <v>100919</v>
      </c>
      <c r="BK815" s="1">
        <v>8992</v>
      </c>
      <c r="BM815" s="1">
        <f t="shared" si="313"/>
        <v>109911</v>
      </c>
      <c r="BO815" s="1">
        <f t="shared" si="314"/>
        <v>52070</v>
      </c>
      <c r="BP815" s="1">
        <v>26062</v>
      </c>
      <c r="BR815" s="1">
        <v>26008</v>
      </c>
    </row>
    <row r="816" spans="1:70" hidden="1" outlineLevel="1" x14ac:dyDescent="0.2">
      <c r="A816" t="s">
        <v>2875</v>
      </c>
      <c r="B816" t="s">
        <v>2557</v>
      </c>
      <c r="C816" s="21">
        <v>15128</v>
      </c>
      <c r="F816" s="1">
        <v>11047</v>
      </c>
      <c r="G816" s="1">
        <f t="shared" si="310"/>
        <v>10306</v>
      </c>
      <c r="H816" s="1">
        <f t="shared" si="311"/>
        <v>6231</v>
      </c>
      <c r="I816" s="1">
        <v>6102</v>
      </c>
      <c r="J816" s="2">
        <f t="shared" si="312"/>
        <v>2.0702936928261917E-2</v>
      </c>
      <c r="K816" s="2">
        <f t="shared" si="301"/>
        <v>0.55236715850457141</v>
      </c>
      <c r="L816" s="50" t="str">
        <f t="shared" si="302"/>
        <v/>
      </c>
      <c r="M816" s="9" t="str">
        <f t="shared" si="303"/>
        <v/>
      </c>
      <c r="N816" s="8" t="str">
        <f t="shared" si="304"/>
        <v/>
      </c>
      <c r="O816" s="2" t="str">
        <f t="shared" si="305"/>
        <v>-</v>
      </c>
      <c r="P816" s="2" t="str">
        <f t="shared" si="306"/>
        <v>-</v>
      </c>
      <c r="Q816" s="2" t="str">
        <f t="shared" si="307"/>
        <v>-</v>
      </c>
      <c r="R816" s="2" t="str">
        <f t="shared" si="308"/>
        <v>-</v>
      </c>
      <c r="AS816" t="s">
        <v>2875</v>
      </c>
      <c r="AT816" t="s">
        <v>2557</v>
      </c>
      <c r="AU816">
        <v>5</v>
      </c>
      <c r="AW816" s="31">
        <v>18</v>
      </c>
      <c r="AX816" s="33">
        <v>159</v>
      </c>
      <c r="AY816" s="36">
        <f t="shared" si="309"/>
        <v>18159</v>
      </c>
      <c r="BA816" s="7" t="s">
        <v>31</v>
      </c>
      <c r="BJ816" s="1">
        <v>10306</v>
      </c>
      <c r="BK816" s="1">
        <v>685</v>
      </c>
      <c r="BM816" s="1">
        <f t="shared" si="313"/>
        <v>10991</v>
      </c>
      <c r="BO816" s="1">
        <f t="shared" si="314"/>
        <v>6231</v>
      </c>
      <c r="BP816" s="1">
        <v>4757</v>
      </c>
      <c r="BR816" s="1">
        <v>1474</v>
      </c>
    </row>
    <row r="817" spans="1:70" hidden="1" outlineLevel="1" x14ac:dyDescent="0.2">
      <c r="A817" t="s">
        <v>2650</v>
      </c>
      <c r="B817" t="s">
        <v>2557</v>
      </c>
      <c r="C817" s="21">
        <v>7037</v>
      </c>
      <c r="F817" s="1">
        <v>5256</v>
      </c>
      <c r="G817" s="1">
        <f t="shared" si="310"/>
        <v>4359</v>
      </c>
      <c r="H817" s="1">
        <f t="shared" si="311"/>
        <v>2547</v>
      </c>
      <c r="I817" s="1">
        <v>2506</v>
      </c>
      <c r="J817" s="2">
        <f t="shared" si="312"/>
        <v>1.6097369454259915E-2</v>
      </c>
      <c r="K817" s="2">
        <f t="shared" si="301"/>
        <v>0.47678843226788431</v>
      </c>
      <c r="L817" s="50" t="str">
        <f t="shared" si="302"/>
        <v/>
      </c>
      <c r="M817" s="9" t="str">
        <f t="shared" si="303"/>
        <v/>
      </c>
      <c r="N817" s="8" t="str">
        <f t="shared" si="304"/>
        <v/>
      </c>
      <c r="O817" s="2" t="str">
        <f t="shared" si="305"/>
        <v>-</v>
      </c>
      <c r="P817" s="2" t="str">
        <f t="shared" si="306"/>
        <v>-</v>
      </c>
      <c r="Q817" s="2" t="str">
        <f t="shared" si="307"/>
        <v>-</v>
      </c>
      <c r="R817" s="2" t="str">
        <f t="shared" si="308"/>
        <v>-</v>
      </c>
      <c r="AS817" t="s">
        <v>2650</v>
      </c>
      <c r="AT817" t="s">
        <v>2557</v>
      </c>
      <c r="AU817">
        <v>6</v>
      </c>
      <c r="AW817" s="31">
        <v>18</v>
      </c>
      <c r="AX817" s="33">
        <v>161</v>
      </c>
      <c r="AY817" s="36">
        <f t="shared" si="309"/>
        <v>18161</v>
      </c>
      <c r="BA817" s="7" t="s">
        <v>31</v>
      </c>
      <c r="BJ817" s="1">
        <v>4359</v>
      </c>
      <c r="BK817" s="1">
        <v>866</v>
      </c>
      <c r="BM817" s="1">
        <f t="shared" si="313"/>
        <v>5225</v>
      </c>
      <c r="BO817" s="1">
        <f t="shared" si="314"/>
        <v>2547</v>
      </c>
      <c r="BP817" s="1">
        <v>1861</v>
      </c>
      <c r="BR817" s="1">
        <v>686</v>
      </c>
    </row>
    <row r="818" spans="1:70" hidden="1" outlineLevel="1" x14ac:dyDescent="0.2">
      <c r="A818" t="s">
        <v>579</v>
      </c>
      <c r="B818" t="s">
        <v>2557</v>
      </c>
      <c r="C818" s="21">
        <v>180974</v>
      </c>
      <c r="F818" s="1">
        <v>115553</v>
      </c>
      <c r="G818" s="1">
        <f t="shared" si="310"/>
        <v>114858</v>
      </c>
      <c r="H818" s="1">
        <f t="shared" si="311"/>
        <v>59028</v>
      </c>
      <c r="I818" s="1">
        <v>58107</v>
      </c>
      <c r="J818" s="2">
        <f t="shared" si="312"/>
        <v>1.560276478959138E-2</v>
      </c>
      <c r="K818" s="2">
        <f t="shared" si="301"/>
        <v>0.5028601594073715</v>
      </c>
      <c r="L818" s="50" t="str">
        <f t="shared" si="302"/>
        <v/>
      </c>
      <c r="M818" s="9" t="str">
        <f t="shared" si="303"/>
        <v/>
      </c>
      <c r="N818" s="8" t="str">
        <f t="shared" si="304"/>
        <v/>
      </c>
      <c r="O818" s="2" t="str">
        <f t="shared" si="305"/>
        <v>-</v>
      </c>
      <c r="P818" s="2" t="str">
        <f t="shared" si="306"/>
        <v>-</v>
      </c>
      <c r="Q818" s="2" t="str">
        <f t="shared" si="307"/>
        <v>-</v>
      </c>
      <c r="R818" s="2" t="str">
        <f t="shared" si="308"/>
        <v>-</v>
      </c>
      <c r="AS818" t="s">
        <v>579</v>
      </c>
      <c r="AT818" t="s">
        <v>2557</v>
      </c>
      <c r="AU818">
        <v>8</v>
      </c>
      <c r="AW818" s="31">
        <v>18</v>
      </c>
      <c r="AX818" s="33">
        <v>163</v>
      </c>
      <c r="AY818" s="36">
        <f t="shared" si="309"/>
        <v>18163</v>
      </c>
      <c r="BA818" s="7" t="s">
        <v>31</v>
      </c>
      <c r="BJ818" s="1">
        <v>114858</v>
      </c>
      <c r="BK818" s="1">
        <v>9316</v>
      </c>
      <c r="BM818" s="1">
        <f t="shared" si="313"/>
        <v>124174</v>
      </c>
      <c r="BO818" s="1">
        <f t="shared" si="314"/>
        <v>59028</v>
      </c>
      <c r="BP818" s="1">
        <v>30763</v>
      </c>
      <c r="BR818" s="1">
        <v>28265</v>
      </c>
    </row>
    <row r="819" spans="1:70" hidden="1" outlineLevel="1" x14ac:dyDescent="0.2">
      <c r="A819" t="s">
        <v>2501</v>
      </c>
      <c r="B819" t="s">
        <v>2557</v>
      </c>
      <c r="C819" s="21">
        <v>15479</v>
      </c>
      <c r="F819" s="1">
        <v>9718</v>
      </c>
      <c r="G819" s="1">
        <f t="shared" si="310"/>
        <v>9370</v>
      </c>
      <c r="H819" s="1">
        <f t="shared" si="311"/>
        <v>5680</v>
      </c>
      <c r="I819" s="1">
        <v>5382</v>
      </c>
      <c r="J819" s="2">
        <f t="shared" si="312"/>
        <v>5.2464788732394366E-2</v>
      </c>
      <c r="K819" s="2">
        <f t="shared" si="301"/>
        <v>0.55381765795431159</v>
      </c>
      <c r="L819" s="50" t="str">
        <f t="shared" si="302"/>
        <v/>
      </c>
      <c r="M819" s="9" t="str">
        <f t="shared" si="303"/>
        <v/>
      </c>
      <c r="N819" s="8" t="str">
        <f t="shared" si="304"/>
        <v/>
      </c>
      <c r="O819" s="2" t="str">
        <f t="shared" si="305"/>
        <v>-</v>
      </c>
      <c r="P819" s="2" t="str">
        <f t="shared" si="306"/>
        <v>-</v>
      </c>
      <c r="Q819" s="2" t="str">
        <f t="shared" si="307"/>
        <v>-</v>
      </c>
      <c r="R819" s="2" t="str">
        <f t="shared" si="308"/>
        <v>-</v>
      </c>
      <c r="AS819" t="s">
        <v>2501</v>
      </c>
      <c r="AT819" t="s">
        <v>2557</v>
      </c>
      <c r="AU819">
        <v>8</v>
      </c>
      <c r="AW819" s="31">
        <v>18</v>
      </c>
      <c r="AX819" s="33">
        <v>165</v>
      </c>
      <c r="AY819" s="36">
        <f t="shared" si="309"/>
        <v>18165</v>
      </c>
      <c r="BA819" s="7" t="s">
        <v>31</v>
      </c>
      <c r="BJ819" s="1">
        <v>9370</v>
      </c>
      <c r="BK819" s="1">
        <v>310</v>
      </c>
      <c r="BM819" s="1">
        <f t="shared" si="313"/>
        <v>9680</v>
      </c>
      <c r="BO819" s="1">
        <f t="shared" si="314"/>
        <v>5680</v>
      </c>
      <c r="BP819" s="1">
        <v>4412</v>
      </c>
      <c r="BR819" s="1">
        <v>1268</v>
      </c>
    </row>
    <row r="820" spans="1:70" hidden="1" outlineLevel="1" x14ac:dyDescent="0.2">
      <c r="A820" t="s">
        <v>729</v>
      </c>
      <c r="B820" t="s">
        <v>2557</v>
      </c>
      <c r="C820" s="21">
        <v>107386</v>
      </c>
      <c r="F820" s="1">
        <v>72982</v>
      </c>
      <c r="G820" s="1">
        <f t="shared" si="310"/>
        <v>64013</v>
      </c>
      <c r="H820" s="1">
        <f t="shared" si="311"/>
        <v>32230</v>
      </c>
      <c r="I820" s="1">
        <v>31420</v>
      </c>
      <c r="J820" s="2">
        <f t="shared" si="312"/>
        <v>2.5131864722308408E-2</v>
      </c>
      <c r="K820" s="2">
        <f t="shared" si="301"/>
        <v>0.43051711380888436</v>
      </c>
      <c r="L820" s="50" t="str">
        <f t="shared" si="302"/>
        <v/>
      </c>
      <c r="M820" s="9" t="str">
        <f t="shared" si="303"/>
        <v/>
      </c>
      <c r="N820" s="8" t="str">
        <f t="shared" si="304"/>
        <v/>
      </c>
      <c r="O820" s="2" t="str">
        <f t="shared" si="305"/>
        <v>-</v>
      </c>
      <c r="P820" s="2" t="str">
        <f t="shared" si="306"/>
        <v>-</v>
      </c>
      <c r="Q820" s="2" t="str">
        <f t="shared" si="307"/>
        <v>-</v>
      </c>
      <c r="R820" s="2" t="str">
        <f t="shared" si="308"/>
        <v>-</v>
      </c>
      <c r="AS820" t="s">
        <v>729</v>
      </c>
      <c r="AT820" t="s">
        <v>2557</v>
      </c>
      <c r="AU820">
        <v>8</v>
      </c>
      <c r="AW820" s="31">
        <v>18</v>
      </c>
      <c r="AX820" s="33">
        <v>167</v>
      </c>
      <c r="AY820" s="36">
        <f t="shared" si="309"/>
        <v>18167</v>
      </c>
      <c r="BA820" s="7" t="s">
        <v>31</v>
      </c>
      <c r="BJ820" s="1">
        <v>64013</v>
      </c>
      <c r="BK820" s="1">
        <v>8687</v>
      </c>
      <c r="BM820" s="1">
        <f t="shared" si="313"/>
        <v>72700</v>
      </c>
      <c r="BO820" s="1">
        <f t="shared" si="314"/>
        <v>32230</v>
      </c>
      <c r="BP820" s="1">
        <v>16149</v>
      </c>
      <c r="BR820" s="1">
        <v>16081</v>
      </c>
    </row>
    <row r="821" spans="1:70" hidden="1" outlineLevel="1" x14ac:dyDescent="0.2">
      <c r="A821" t="s">
        <v>592</v>
      </c>
      <c r="B821" t="s">
        <v>2557</v>
      </c>
      <c r="C821" s="21">
        <v>31280</v>
      </c>
      <c r="F821" s="1">
        <v>20604</v>
      </c>
      <c r="G821" s="1">
        <f t="shared" si="310"/>
        <v>19281</v>
      </c>
      <c r="H821" s="1">
        <f t="shared" si="311"/>
        <v>11513</v>
      </c>
      <c r="I821" s="1">
        <v>11199</v>
      </c>
      <c r="J821" s="2">
        <f t="shared" si="312"/>
        <v>2.7273516893945974E-2</v>
      </c>
      <c r="K821" s="2">
        <f t="shared" si="301"/>
        <v>0.54353523587652885</v>
      </c>
      <c r="L821" s="50" t="str">
        <f t="shared" si="302"/>
        <v/>
      </c>
      <c r="M821" s="9" t="str">
        <f t="shared" si="303"/>
        <v/>
      </c>
      <c r="N821" s="8" t="str">
        <f t="shared" si="304"/>
        <v/>
      </c>
      <c r="O821" s="2" t="str">
        <f t="shared" si="305"/>
        <v>-</v>
      </c>
      <c r="P821" s="2" t="str">
        <f t="shared" si="306"/>
        <v>-</v>
      </c>
      <c r="Q821" s="2" t="str">
        <f t="shared" si="307"/>
        <v>-</v>
      </c>
      <c r="R821" s="2" t="str">
        <f t="shared" si="308"/>
        <v>-</v>
      </c>
      <c r="AS821" t="s">
        <v>592</v>
      </c>
      <c r="AT821" t="s">
        <v>2557</v>
      </c>
      <c r="AU821">
        <v>2</v>
      </c>
      <c r="AW821" s="31">
        <v>18</v>
      </c>
      <c r="AX821" s="33">
        <v>169</v>
      </c>
      <c r="AY821" s="36">
        <f t="shared" si="309"/>
        <v>18169</v>
      </c>
      <c r="BA821" s="7" t="s">
        <v>31</v>
      </c>
      <c r="BJ821" s="1">
        <v>19281</v>
      </c>
      <c r="BK821" s="1">
        <v>1156</v>
      </c>
      <c r="BM821" s="1">
        <f t="shared" si="313"/>
        <v>20437</v>
      </c>
      <c r="BO821" s="1">
        <f t="shared" si="314"/>
        <v>11513</v>
      </c>
      <c r="BP821" s="1">
        <v>6792</v>
      </c>
      <c r="BR821" s="1">
        <v>4721</v>
      </c>
    </row>
    <row r="822" spans="1:70" hidden="1" outlineLevel="1" x14ac:dyDescent="0.2">
      <c r="A822" t="s">
        <v>2661</v>
      </c>
      <c r="B822" t="s">
        <v>2557</v>
      </c>
      <c r="C822" s="21">
        <v>8263</v>
      </c>
      <c r="F822" s="1">
        <v>6126</v>
      </c>
      <c r="G822" s="1">
        <f t="shared" si="310"/>
        <v>5741</v>
      </c>
      <c r="H822" s="1">
        <f t="shared" si="311"/>
        <v>3352</v>
      </c>
      <c r="I822" s="1">
        <v>3254</v>
      </c>
      <c r="J822" s="2">
        <f t="shared" si="312"/>
        <v>2.9236276849642005E-2</v>
      </c>
      <c r="K822" s="2">
        <f t="shared" si="301"/>
        <v>0.53117858308847532</v>
      </c>
      <c r="L822" s="50" t="str">
        <f t="shared" si="302"/>
        <v/>
      </c>
      <c r="M822" s="9" t="str">
        <f t="shared" si="303"/>
        <v/>
      </c>
      <c r="N822" s="8" t="str">
        <f t="shared" si="304"/>
        <v/>
      </c>
      <c r="O822" s="2" t="str">
        <f t="shared" si="305"/>
        <v>-</v>
      </c>
      <c r="P822" s="2" t="str">
        <f t="shared" si="306"/>
        <v>-</v>
      </c>
      <c r="Q822" s="2" t="str">
        <f t="shared" si="307"/>
        <v>-</v>
      </c>
      <c r="R822" s="2" t="str">
        <f t="shared" si="308"/>
        <v>-</v>
      </c>
      <c r="AS822" t="s">
        <v>2661</v>
      </c>
      <c r="AT822" t="s">
        <v>2557</v>
      </c>
      <c r="AU822">
        <v>4</v>
      </c>
      <c r="AW822" s="31">
        <v>18</v>
      </c>
      <c r="AX822" s="33">
        <v>171</v>
      </c>
      <c r="AY822" s="36">
        <f t="shared" si="309"/>
        <v>18171</v>
      </c>
      <c r="BA822" s="7" t="s">
        <v>31</v>
      </c>
      <c r="BJ822" s="1">
        <v>5741</v>
      </c>
      <c r="BK822" s="1">
        <v>342</v>
      </c>
      <c r="BM822" s="1">
        <f t="shared" si="313"/>
        <v>6083</v>
      </c>
      <c r="BO822" s="1">
        <f t="shared" si="314"/>
        <v>3352</v>
      </c>
      <c r="BP822" s="1">
        <v>2413</v>
      </c>
      <c r="BR822" s="1">
        <v>939</v>
      </c>
    </row>
    <row r="823" spans="1:70" s="1" customFormat="1" hidden="1" outlineLevel="1" x14ac:dyDescent="0.2">
      <c r="A823" t="s">
        <v>2071</v>
      </c>
      <c r="B823" t="s">
        <v>2557</v>
      </c>
      <c r="C823" s="21">
        <v>62567</v>
      </c>
      <c r="F823" s="1">
        <v>45128</v>
      </c>
      <c r="G823" s="1">
        <f t="shared" si="310"/>
        <v>41000</v>
      </c>
      <c r="H823" s="1">
        <f t="shared" si="311"/>
        <v>24641</v>
      </c>
      <c r="I823" s="1">
        <v>24228</v>
      </c>
      <c r="J823" s="2">
        <f t="shared" si="312"/>
        <v>1.6760683413822492E-2</v>
      </c>
      <c r="K823" s="2">
        <f t="shared" si="301"/>
        <v>0.5368728948767949</v>
      </c>
      <c r="L823" s="50" t="str">
        <f t="shared" si="302"/>
        <v/>
      </c>
      <c r="M823" s="9" t="str">
        <f t="shared" si="303"/>
        <v/>
      </c>
      <c r="N823" s="8" t="str">
        <f t="shared" si="304"/>
        <v/>
      </c>
      <c r="O823" s="2" t="str">
        <f t="shared" si="305"/>
        <v>-</v>
      </c>
      <c r="P823" s="2" t="str">
        <f t="shared" si="306"/>
        <v>-</v>
      </c>
      <c r="Q823" s="2" t="str">
        <f t="shared" si="307"/>
        <v>-</v>
      </c>
      <c r="R823" s="2" t="str">
        <f t="shared" si="308"/>
        <v>-</v>
      </c>
      <c r="AP823"/>
      <c r="AQ823"/>
      <c r="AR823" s="8"/>
      <c r="AS823" t="s">
        <v>2071</v>
      </c>
      <c r="AT823" t="s">
        <v>2557</v>
      </c>
      <c r="AU823">
        <v>8</v>
      </c>
      <c r="AW823" s="31">
        <v>18</v>
      </c>
      <c r="AX823" s="33">
        <v>173</v>
      </c>
      <c r="AY823" s="36">
        <f t="shared" si="309"/>
        <v>18173</v>
      </c>
      <c r="BA823" s="7" t="s">
        <v>31</v>
      </c>
      <c r="BJ823" s="1">
        <v>41000</v>
      </c>
      <c r="BK823" s="1">
        <v>3782</v>
      </c>
      <c r="BM823" s="1">
        <f t="shared" si="313"/>
        <v>44782</v>
      </c>
      <c r="BO823" s="1">
        <f t="shared" si="314"/>
        <v>24641</v>
      </c>
      <c r="BP823" s="1">
        <v>18453</v>
      </c>
      <c r="BR823" s="1">
        <v>6188</v>
      </c>
    </row>
    <row r="824" spans="1:70" s="1" customFormat="1" hidden="1" outlineLevel="1" x14ac:dyDescent="0.2">
      <c r="A824" t="s">
        <v>2086</v>
      </c>
      <c r="B824" t="s">
        <v>2557</v>
      </c>
      <c r="C824" s="21">
        <v>27943</v>
      </c>
      <c r="F824" s="1">
        <v>18609</v>
      </c>
      <c r="G824" s="1">
        <f t="shared" si="310"/>
        <v>17315</v>
      </c>
      <c r="H824" s="1">
        <f t="shared" si="311"/>
        <v>9543</v>
      </c>
      <c r="I824" s="1">
        <v>9331</v>
      </c>
      <c r="J824" s="2">
        <f t="shared" si="312"/>
        <v>2.2215236298857802E-2</v>
      </c>
      <c r="K824" s="2">
        <f t="shared" si="301"/>
        <v>0.50142404213015213</v>
      </c>
      <c r="L824" s="50" t="str">
        <f t="shared" si="302"/>
        <v/>
      </c>
      <c r="M824" s="9" t="str">
        <f t="shared" si="303"/>
        <v/>
      </c>
      <c r="N824" s="8" t="str">
        <f t="shared" si="304"/>
        <v/>
      </c>
      <c r="O824" s="2" t="str">
        <f t="shared" si="305"/>
        <v>-</v>
      </c>
      <c r="P824" s="2" t="str">
        <f t="shared" si="306"/>
        <v>-</v>
      </c>
      <c r="Q824" s="2" t="str">
        <f t="shared" si="307"/>
        <v>-</v>
      </c>
      <c r="R824" s="2" t="str">
        <f t="shared" si="308"/>
        <v>-</v>
      </c>
      <c r="AP824"/>
      <c r="AQ824"/>
      <c r="AR824" s="8"/>
      <c r="AS824" t="s">
        <v>2086</v>
      </c>
      <c r="AT824" t="s">
        <v>2557</v>
      </c>
      <c r="AU824">
        <v>9</v>
      </c>
      <c r="AW824" s="31">
        <v>18</v>
      </c>
      <c r="AX824" s="33">
        <v>175</v>
      </c>
      <c r="AY824" s="36">
        <f t="shared" si="309"/>
        <v>18175</v>
      </c>
      <c r="BA824" s="7" t="s">
        <v>31</v>
      </c>
      <c r="BJ824" s="1">
        <v>17315</v>
      </c>
      <c r="BK824" s="1">
        <v>1221</v>
      </c>
      <c r="BM824" s="1">
        <f t="shared" si="313"/>
        <v>18536</v>
      </c>
      <c r="BO824" s="1">
        <f t="shared" si="314"/>
        <v>9543</v>
      </c>
      <c r="BP824" s="1">
        <v>7785</v>
      </c>
      <c r="BR824" s="1">
        <v>1758</v>
      </c>
    </row>
    <row r="825" spans="1:70" s="1" customFormat="1" hidden="1" outlineLevel="1" x14ac:dyDescent="0.2">
      <c r="A825" t="s">
        <v>2662</v>
      </c>
      <c r="B825" t="s">
        <v>2557</v>
      </c>
      <c r="C825" s="21">
        <v>65936</v>
      </c>
      <c r="F825" s="1">
        <v>41114</v>
      </c>
      <c r="G825" s="1">
        <f t="shared" si="310"/>
        <v>38304</v>
      </c>
      <c r="H825" s="1">
        <f t="shared" si="311"/>
        <v>20146</v>
      </c>
      <c r="I825" s="1">
        <v>19819</v>
      </c>
      <c r="J825" s="2">
        <f t="shared" si="312"/>
        <v>1.6231509977166683E-2</v>
      </c>
      <c r="K825" s="2">
        <f t="shared" si="301"/>
        <v>0.48204991000632386</v>
      </c>
      <c r="L825" s="50" t="str">
        <f t="shared" si="302"/>
        <v/>
      </c>
      <c r="M825" s="9" t="str">
        <f t="shared" si="303"/>
        <v/>
      </c>
      <c r="N825" s="8" t="str">
        <f t="shared" si="304"/>
        <v/>
      </c>
      <c r="O825" s="2" t="str">
        <f t="shared" si="305"/>
        <v>-</v>
      </c>
      <c r="P825" s="2" t="str">
        <f t="shared" si="306"/>
        <v>-</v>
      </c>
      <c r="Q825" s="2" t="str">
        <f t="shared" si="307"/>
        <v>-</v>
      </c>
      <c r="R825" s="2" t="str">
        <f t="shared" si="308"/>
        <v>-</v>
      </c>
      <c r="AP825"/>
      <c r="AQ825"/>
      <c r="AR825" s="8"/>
      <c r="AS825" t="s">
        <v>2662</v>
      </c>
      <c r="AT825" t="s">
        <v>2557</v>
      </c>
      <c r="AU825">
        <v>6</v>
      </c>
      <c r="AW825" s="31">
        <v>18</v>
      </c>
      <c r="AX825" s="33">
        <v>177</v>
      </c>
      <c r="AY825" s="36">
        <f t="shared" si="309"/>
        <v>18177</v>
      </c>
      <c r="BA825" s="7" t="s">
        <v>31</v>
      </c>
      <c r="BJ825" s="1">
        <v>38304</v>
      </c>
      <c r="BK825" s="1">
        <v>2601</v>
      </c>
      <c r="BM825" s="1">
        <f t="shared" si="313"/>
        <v>40905</v>
      </c>
      <c r="BO825" s="1">
        <f t="shared" si="314"/>
        <v>20146</v>
      </c>
      <c r="BP825" s="1">
        <v>9270</v>
      </c>
      <c r="BR825" s="1">
        <v>10876</v>
      </c>
    </row>
    <row r="826" spans="1:70" s="1" customFormat="1" hidden="1" outlineLevel="1" x14ac:dyDescent="0.2">
      <c r="A826" t="s">
        <v>1898</v>
      </c>
      <c r="B826" t="s">
        <v>2557</v>
      </c>
      <c r="C826" s="21">
        <v>28206</v>
      </c>
      <c r="F826" s="1">
        <v>18379</v>
      </c>
      <c r="G826" s="1">
        <f t="shared" si="310"/>
        <v>17674</v>
      </c>
      <c r="H826" s="1">
        <f t="shared" si="311"/>
        <v>11035</v>
      </c>
      <c r="I826" s="1">
        <v>10894</v>
      </c>
      <c r="J826" s="2">
        <f t="shared" si="312"/>
        <v>1.2777526053466244E-2</v>
      </c>
      <c r="K826" s="2">
        <f t="shared" si="301"/>
        <v>0.5927417160890146</v>
      </c>
      <c r="L826" s="50" t="str">
        <f t="shared" si="302"/>
        <v/>
      </c>
      <c r="M826" s="9" t="str">
        <f t="shared" si="303"/>
        <v/>
      </c>
      <c r="N826" s="8" t="str">
        <f t="shared" si="304"/>
        <v/>
      </c>
      <c r="O826" s="2" t="str">
        <f t="shared" si="305"/>
        <v>-</v>
      </c>
      <c r="P826" s="2" t="str">
        <f t="shared" si="306"/>
        <v>-</v>
      </c>
      <c r="Q826" s="2" t="str">
        <f t="shared" si="307"/>
        <v>-</v>
      </c>
      <c r="R826" s="2" t="str">
        <f t="shared" si="308"/>
        <v>-</v>
      </c>
      <c r="AP826"/>
      <c r="AQ826"/>
      <c r="AR826" s="8"/>
      <c r="AS826" t="s">
        <v>1898</v>
      </c>
      <c r="AT826" t="s">
        <v>2557</v>
      </c>
      <c r="AU826">
        <v>3</v>
      </c>
      <c r="AW826" s="31">
        <v>18</v>
      </c>
      <c r="AX826" s="33">
        <v>179</v>
      </c>
      <c r="AY826" s="36">
        <f t="shared" si="309"/>
        <v>18179</v>
      </c>
      <c r="BA826" s="7" t="s">
        <v>31</v>
      </c>
      <c r="BJ826" s="1">
        <v>17674</v>
      </c>
      <c r="BK826" s="1">
        <v>624</v>
      </c>
      <c r="BM826" s="1">
        <f t="shared" si="313"/>
        <v>18298</v>
      </c>
      <c r="BO826" s="1">
        <f t="shared" si="314"/>
        <v>11035</v>
      </c>
      <c r="BP826" s="1">
        <v>6499</v>
      </c>
      <c r="BR826" s="1">
        <v>4536</v>
      </c>
    </row>
    <row r="827" spans="1:70" s="1" customFormat="1" hidden="1" outlineLevel="1" x14ac:dyDescent="0.2">
      <c r="A827" t="s">
        <v>690</v>
      </c>
      <c r="B827" t="s">
        <v>2557</v>
      </c>
      <c r="C827" s="21">
        <v>24133</v>
      </c>
      <c r="F827" s="1">
        <v>16002</v>
      </c>
      <c r="G827" s="1">
        <f t="shared" si="310"/>
        <v>15120</v>
      </c>
      <c r="H827" s="1">
        <f t="shared" si="311"/>
        <v>8330</v>
      </c>
      <c r="I827" s="1">
        <v>8423</v>
      </c>
      <c r="J827" s="2">
        <f t="shared" si="312"/>
        <v>-1.1164465786314526E-2</v>
      </c>
      <c r="K827" s="2">
        <f t="shared" si="301"/>
        <v>0.52637170353705787</v>
      </c>
      <c r="L827" s="50" t="str">
        <f t="shared" si="302"/>
        <v/>
      </c>
      <c r="M827" s="9" t="str">
        <f t="shared" si="303"/>
        <v/>
      </c>
      <c r="N827" s="8" t="str">
        <f t="shared" si="304"/>
        <v/>
      </c>
      <c r="O827" s="2" t="str">
        <f t="shared" si="305"/>
        <v>-</v>
      </c>
      <c r="P827" s="2" t="str">
        <f t="shared" si="306"/>
        <v>-</v>
      </c>
      <c r="Q827" s="2" t="str">
        <f t="shared" si="307"/>
        <v>-</v>
      </c>
      <c r="R827" s="2" t="str">
        <f t="shared" si="308"/>
        <v>-</v>
      </c>
      <c r="AP827"/>
      <c r="AQ827"/>
      <c r="AR827" s="8"/>
      <c r="AS827" t="s">
        <v>690</v>
      </c>
      <c r="AT827" t="s">
        <v>2557</v>
      </c>
      <c r="AU827">
        <v>4</v>
      </c>
      <c r="AW827" s="31">
        <v>18</v>
      </c>
      <c r="AX827" s="33">
        <v>181</v>
      </c>
      <c r="AY827" s="36">
        <f t="shared" si="309"/>
        <v>18181</v>
      </c>
      <c r="BA827" s="7" t="s">
        <v>31</v>
      </c>
      <c r="BJ827" s="1">
        <v>15120</v>
      </c>
      <c r="BK827" s="1">
        <v>796</v>
      </c>
      <c r="BM827" s="1">
        <f t="shared" si="313"/>
        <v>15916</v>
      </c>
      <c r="BO827" s="1">
        <f t="shared" si="314"/>
        <v>8330</v>
      </c>
      <c r="BP827" s="1">
        <v>6103</v>
      </c>
      <c r="BR827" s="1">
        <v>2227</v>
      </c>
    </row>
    <row r="828" spans="1:70" s="1" customFormat="1" hidden="1" outlineLevel="1" x14ac:dyDescent="0.2">
      <c r="A828" t="s">
        <v>114</v>
      </c>
      <c r="B828" t="s">
        <v>2557</v>
      </c>
      <c r="C828" s="21">
        <v>34074</v>
      </c>
      <c r="F828" s="1">
        <v>22599</v>
      </c>
      <c r="G828" s="1">
        <f t="shared" si="310"/>
        <v>21573</v>
      </c>
      <c r="H828" s="1">
        <f t="shared" si="311"/>
        <v>13518</v>
      </c>
      <c r="I828" s="1">
        <v>13317</v>
      </c>
      <c r="J828" s="2">
        <f t="shared" si="312"/>
        <v>1.4869063470927653E-2</v>
      </c>
      <c r="K828" s="2">
        <f t="shared" si="301"/>
        <v>0.58927386167529539</v>
      </c>
      <c r="L828" s="50" t="str">
        <f t="shared" si="302"/>
        <v/>
      </c>
      <c r="M828" s="9" t="str">
        <f t="shared" si="303"/>
        <v/>
      </c>
      <c r="N828" s="8" t="str">
        <f t="shared" si="304"/>
        <v/>
      </c>
      <c r="O828" s="2" t="str">
        <f t="shared" si="305"/>
        <v>-</v>
      </c>
      <c r="P828" s="2" t="str">
        <f t="shared" si="306"/>
        <v>-</v>
      </c>
      <c r="Q828" s="2" t="str">
        <f t="shared" si="307"/>
        <v>-</v>
      </c>
      <c r="R828" s="2" t="str">
        <f t="shared" si="308"/>
        <v>-</v>
      </c>
      <c r="AP828"/>
      <c r="AQ828"/>
      <c r="AR828" s="8"/>
      <c r="AS828" t="s">
        <v>114</v>
      </c>
      <c r="AT828" t="s">
        <v>2557</v>
      </c>
      <c r="AU828">
        <v>3</v>
      </c>
      <c r="AW828" s="31">
        <v>18</v>
      </c>
      <c r="AX828" s="33">
        <v>183</v>
      </c>
      <c r="AY828" s="36">
        <f t="shared" si="309"/>
        <v>18183</v>
      </c>
      <c r="BA828" s="7" t="s">
        <v>31</v>
      </c>
      <c r="BJ828" s="1">
        <v>21573</v>
      </c>
      <c r="BK828" s="1">
        <v>889</v>
      </c>
      <c r="BM828" s="1">
        <f t="shared" si="313"/>
        <v>22462</v>
      </c>
      <c r="BO828" s="1">
        <f t="shared" si="314"/>
        <v>13518</v>
      </c>
      <c r="BP828" s="1">
        <v>9580</v>
      </c>
      <c r="BR828" s="1">
        <v>3938</v>
      </c>
    </row>
    <row r="829" spans="1:70" s="1" customFormat="1" collapsed="1" x14ac:dyDescent="0.2">
      <c r="A829" t="s">
        <v>2556</v>
      </c>
      <c r="B829" t="s">
        <v>2343</v>
      </c>
      <c r="C829" s="21">
        <f>SUM(C737:C828)</f>
        <v>6691878</v>
      </c>
      <c r="D829" s="56">
        <v>5006000</v>
      </c>
      <c r="E829" s="56">
        <v>4792000</v>
      </c>
      <c r="F829" s="1">
        <f>SUM(F737:F828)</f>
        <v>4526663</v>
      </c>
      <c r="G829" s="1">
        <f>SUM(G737:G828)</f>
        <v>4176879</v>
      </c>
      <c r="H829" s="1">
        <f>SUM(H737:H828)</f>
        <v>2310002</v>
      </c>
      <c r="I829" s="1">
        <v>2256149</v>
      </c>
      <c r="J829" s="2">
        <f>IF(D829&gt;0,I829/D829,"")</f>
        <v>0.45068897323212148</v>
      </c>
      <c r="K829" s="2">
        <f t="shared" si="301"/>
        <v>0.49841329032004372</v>
      </c>
      <c r="L829" s="50" t="str">
        <f t="shared" si="302"/>
        <v/>
      </c>
      <c r="M829" s="9" t="str">
        <f t="shared" si="303"/>
        <v/>
      </c>
      <c r="N829" s="8" t="str">
        <f t="shared" si="304"/>
        <v/>
      </c>
      <c r="O829" s="2" t="str">
        <f t="shared" si="305"/>
        <v>-</v>
      </c>
      <c r="P829" s="2" t="str">
        <f t="shared" si="306"/>
        <v>-</v>
      </c>
      <c r="Q829" s="2" t="str">
        <f t="shared" si="307"/>
        <v>-</v>
      </c>
      <c r="R829" s="2" t="str">
        <f t="shared" si="308"/>
        <v>-</v>
      </c>
      <c r="AP829"/>
      <c r="AQ829"/>
      <c r="AR829" s="8"/>
      <c r="AS829" t="s">
        <v>2556</v>
      </c>
      <c r="AT829" t="s">
        <v>2343</v>
      </c>
      <c r="AU829"/>
      <c r="AW829" s="31">
        <v>18</v>
      </c>
      <c r="AX829" s="33"/>
      <c r="AY829" s="31">
        <v>18</v>
      </c>
      <c r="BA829" s="7" t="s">
        <v>2146</v>
      </c>
      <c r="BJ829" s="1">
        <f>SUM(BJ737:BJ828)</f>
        <v>4176879</v>
      </c>
      <c r="BK829" s="1">
        <f>SUM(BK737:BK828)</f>
        <v>330070</v>
      </c>
      <c r="BM829" s="1">
        <f>SUM(BM737:BM828)</f>
        <v>4506949</v>
      </c>
      <c r="BO829" s="1">
        <f>SUM(BO737:BO828)</f>
        <v>2308258</v>
      </c>
      <c r="BP829" s="1">
        <f>SUM(BP737:BP828)</f>
        <v>1560152</v>
      </c>
      <c r="BR829" s="1">
        <f>SUM(BR737:BR828)</f>
        <v>748106</v>
      </c>
    </row>
    <row r="830" spans="1:70" x14ac:dyDescent="0.2">
      <c r="C830" s="21"/>
      <c r="J830" s="2"/>
      <c r="K830" s="2"/>
      <c r="L830" s="50"/>
      <c r="M830" s="9"/>
      <c r="N830" s="8"/>
      <c r="AW830" s="31"/>
      <c r="AX830" s="33"/>
      <c r="AY830" s="36"/>
    </row>
    <row r="831" spans="1:70" hidden="1" outlineLevel="1" x14ac:dyDescent="0.2">
      <c r="A831" t="s">
        <v>2581</v>
      </c>
      <c r="B831" t="s">
        <v>2416</v>
      </c>
      <c r="C831" s="21">
        <v>7063</v>
      </c>
      <c r="F831" s="1">
        <f>BM831</f>
        <v>5302</v>
      </c>
      <c r="G831" s="1">
        <f>BJ831</f>
        <v>5038</v>
      </c>
      <c r="H831" s="1">
        <v>3463</v>
      </c>
      <c r="I831" s="1">
        <v>3397</v>
      </c>
      <c r="J831" s="2"/>
      <c r="K831" s="2">
        <f t="shared" ref="K831:K862" si="315">IF(F831&gt;0,I831/F831,"")</f>
        <v>0.64070162202942282</v>
      </c>
      <c r="L831" s="50">
        <f t="shared" ref="L831:L862" si="316">IF(S831&gt;0,RANK(S831,$S831:$AP831),"")</f>
        <v>3</v>
      </c>
      <c r="M831" s="9">
        <f t="shared" ref="M831:M862" si="317">IF(T831&gt;0,RANK(T831,$S831:$AP831),"")</f>
        <v>1</v>
      </c>
      <c r="N831" s="8">
        <f t="shared" ref="N831:N862" si="318">IF(U831&gt;0,RANK(U831,$S831:$AP831),"")</f>
        <v>2</v>
      </c>
      <c r="O831" s="2">
        <f t="shared" ref="O831:O862" si="319">IF(SUM($S831:$AO831)=0,"-",S831/SUM($S831:$AO831))</f>
        <v>0.19829297340214372</v>
      </c>
      <c r="P831" s="2">
        <f t="shared" ref="P831:P862" si="320">IF(SUM($S831:$AO831)=0,"-",T831/SUM($S831:$AO831))</f>
        <v>0.39896784438269156</v>
      </c>
      <c r="Q831" s="2">
        <f t="shared" ref="Q831:Q862" si="321">IF(SUM($S831:$AO831)=0,"-",U831/SUM($S831:$AO831))</f>
        <v>0.39678443826915444</v>
      </c>
      <c r="R831" s="2">
        <f t="shared" ref="R831:R862" si="322">IF(SUM($S831:$AO831)=0,"-",(1-O831-P831-Q831))</f>
        <v>5.9547439460103102E-3</v>
      </c>
      <c r="S831" s="1">
        <v>999</v>
      </c>
      <c r="T831" s="1">
        <v>2010</v>
      </c>
      <c r="U831" s="1">
        <v>1999</v>
      </c>
      <c r="V831" s="1">
        <v>25</v>
      </c>
      <c r="Y831">
        <v>5</v>
      </c>
      <c r="AS831" t="s">
        <v>2581</v>
      </c>
      <c r="AT831" t="s">
        <v>2416</v>
      </c>
      <c r="AU831">
        <v>3</v>
      </c>
      <c r="AW831" s="31">
        <v>19</v>
      </c>
      <c r="AX831" s="33">
        <v>1</v>
      </c>
      <c r="AY831" s="36">
        <f t="shared" ref="AY831:AY862" si="323">1000*AW831+AX831</f>
        <v>19001</v>
      </c>
      <c r="BA831" s="7" t="s">
        <v>31</v>
      </c>
      <c r="BC831" s="1">
        <v>66</v>
      </c>
      <c r="BD831" s="1">
        <v>0</v>
      </c>
      <c r="BE831" s="1">
        <f t="shared" ref="BE831:BE862" si="324">H831-I831-BC831-BD831</f>
        <v>0</v>
      </c>
      <c r="BJ831" s="1">
        <v>5038</v>
      </c>
      <c r="BK831" s="1">
        <v>264</v>
      </c>
      <c r="BM831" s="1">
        <f>SUM(BJ831:BL831)</f>
        <v>5302</v>
      </c>
      <c r="BO831" s="1">
        <f>SUM(BP831:BU831)</f>
        <v>3463</v>
      </c>
      <c r="BP831" s="1">
        <v>2061</v>
      </c>
      <c r="BR831" s="1">
        <v>1402</v>
      </c>
    </row>
    <row r="832" spans="1:70" hidden="1" outlineLevel="1" x14ac:dyDescent="0.2">
      <c r="A832" t="s">
        <v>1614</v>
      </c>
      <c r="B832" t="s">
        <v>2416</v>
      </c>
      <c r="C832" s="21">
        <v>3645</v>
      </c>
      <c r="F832" s="1">
        <f t="shared" ref="F832:F895" si="325">BM832</f>
        <v>2920</v>
      </c>
      <c r="G832" s="1">
        <f t="shared" ref="G832:G895" si="326">BJ832</f>
        <v>2701</v>
      </c>
      <c r="H832" s="1">
        <v>1772</v>
      </c>
      <c r="I832" s="1">
        <v>1730</v>
      </c>
      <c r="J832" s="2"/>
      <c r="K832" s="2">
        <f t="shared" si="315"/>
        <v>0.59246575342465757</v>
      </c>
      <c r="L832" s="50">
        <f t="shared" si="316"/>
        <v>3</v>
      </c>
      <c r="M832" s="9">
        <f t="shared" si="317"/>
        <v>2</v>
      </c>
      <c r="N832" s="8">
        <f t="shared" si="318"/>
        <v>1</v>
      </c>
      <c r="O832" s="2">
        <f t="shared" si="319"/>
        <v>0.21210995542347696</v>
      </c>
      <c r="P832" s="2">
        <f t="shared" si="320"/>
        <v>0.37221396731054979</v>
      </c>
      <c r="Q832" s="2">
        <f t="shared" si="321"/>
        <v>0.41307578008915302</v>
      </c>
      <c r="R832" s="2">
        <f t="shared" si="322"/>
        <v>2.6002971768201988E-3</v>
      </c>
      <c r="S832">
        <v>571</v>
      </c>
      <c r="T832" s="1">
        <v>1002</v>
      </c>
      <c r="U832" s="1">
        <v>1112</v>
      </c>
      <c r="V832" s="1">
        <v>6</v>
      </c>
      <c r="Y832">
        <v>1</v>
      </c>
      <c r="AS832" t="s">
        <v>1614</v>
      </c>
      <c r="AT832" t="s">
        <v>2416</v>
      </c>
      <c r="AU832">
        <v>3</v>
      </c>
      <c r="AW832" s="31">
        <v>19</v>
      </c>
      <c r="AX832" s="33">
        <v>3</v>
      </c>
      <c r="AY832" s="36">
        <f t="shared" si="323"/>
        <v>19003</v>
      </c>
      <c r="BA832" s="7" t="s">
        <v>31</v>
      </c>
      <c r="BC832" s="1">
        <v>41</v>
      </c>
      <c r="BD832" s="1">
        <v>1</v>
      </c>
      <c r="BE832" s="1">
        <f t="shared" si="324"/>
        <v>0</v>
      </c>
      <c r="BJ832" s="1">
        <v>2701</v>
      </c>
      <c r="BK832" s="1">
        <v>219</v>
      </c>
      <c r="BM832" s="1">
        <f t="shared" ref="BM832:BM895" si="327">SUM(BJ832:BL832)</f>
        <v>2920</v>
      </c>
      <c r="BO832" s="1">
        <f t="shared" ref="BO832:BO895" si="328">SUM(BP832:BU832)</f>
        <v>1772</v>
      </c>
      <c r="BP832" s="1">
        <v>906</v>
      </c>
      <c r="BR832" s="1">
        <v>866</v>
      </c>
    </row>
    <row r="833" spans="1:70" hidden="1" outlineLevel="1" x14ac:dyDescent="0.2">
      <c r="A833" t="s">
        <v>1535</v>
      </c>
      <c r="B833" t="s">
        <v>2416</v>
      </c>
      <c r="C833" s="21">
        <v>13832</v>
      </c>
      <c r="F833" s="1">
        <f t="shared" si="325"/>
        <v>9996</v>
      </c>
      <c r="G833" s="1">
        <f t="shared" si="326"/>
        <v>9324</v>
      </c>
      <c r="H833" s="1">
        <v>5723</v>
      </c>
      <c r="I833" s="1">
        <v>5652</v>
      </c>
      <c r="J833" s="2"/>
      <c r="K833" s="2">
        <f t="shared" si="315"/>
        <v>0.56542617046818733</v>
      </c>
      <c r="L833" s="50">
        <f t="shared" si="316"/>
        <v>3</v>
      </c>
      <c r="M833" s="9">
        <f t="shared" si="317"/>
        <v>1</v>
      </c>
      <c r="N833" s="8">
        <f t="shared" si="318"/>
        <v>2</v>
      </c>
      <c r="O833" s="2">
        <f t="shared" si="319"/>
        <v>0.22739432851792402</v>
      </c>
      <c r="P833" s="2">
        <f t="shared" si="320"/>
        <v>0.43937934724451577</v>
      </c>
      <c r="Q833" s="2">
        <f t="shared" si="321"/>
        <v>0.3290529695024077</v>
      </c>
      <c r="R833" s="2">
        <f t="shared" si="322"/>
        <v>4.1733547351524569E-3</v>
      </c>
      <c r="S833" s="1">
        <v>2125</v>
      </c>
      <c r="T833" s="1">
        <v>4106</v>
      </c>
      <c r="U833" s="1">
        <v>3075</v>
      </c>
      <c r="V833" s="1">
        <v>29</v>
      </c>
      <c r="Y833">
        <v>10</v>
      </c>
      <c r="AS833" t="s">
        <v>1535</v>
      </c>
      <c r="AT833" t="s">
        <v>2416</v>
      </c>
      <c r="AU833">
        <v>1</v>
      </c>
      <c r="AW833" s="31">
        <v>19</v>
      </c>
      <c r="AX833" s="33">
        <v>5</v>
      </c>
      <c r="AY833" s="36">
        <f t="shared" si="323"/>
        <v>19005</v>
      </c>
      <c r="BA833" s="7" t="s">
        <v>31</v>
      </c>
      <c r="BC833" s="1">
        <v>69</v>
      </c>
      <c r="BD833" s="1">
        <v>2</v>
      </c>
      <c r="BE833" s="1">
        <f t="shared" si="324"/>
        <v>0</v>
      </c>
      <c r="BJ833" s="1">
        <v>9324</v>
      </c>
      <c r="BK833" s="1">
        <v>672</v>
      </c>
      <c r="BM833" s="1">
        <f t="shared" si="327"/>
        <v>9996</v>
      </c>
      <c r="BO833" s="1">
        <f t="shared" si="328"/>
        <v>5723</v>
      </c>
      <c r="BP833" s="1">
        <v>3222</v>
      </c>
      <c r="BR833" s="1">
        <v>2501</v>
      </c>
    </row>
    <row r="834" spans="1:70" hidden="1" outlineLevel="1" x14ac:dyDescent="0.2">
      <c r="A834" t="s">
        <v>2088</v>
      </c>
      <c r="B834" t="s">
        <v>2416</v>
      </c>
      <c r="C834" s="21">
        <v>12437</v>
      </c>
      <c r="F834" s="1">
        <f t="shared" si="325"/>
        <v>8856</v>
      </c>
      <c r="G834" s="1">
        <f t="shared" si="326"/>
        <v>8111</v>
      </c>
      <c r="H834" s="1">
        <v>5078</v>
      </c>
      <c r="I834" s="1">
        <v>4957</v>
      </c>
      <c r="J834" s="2"/>
      <c r="K834" s="2">
        <f t="shared" si="315"/>
        <v>0.55973351400180671</v>
      </c>
      <c r="L834" s="50">
        <f t="shared" si="316"/>
        <v>3</v>
      </c>
      <c r="M834" s="9">
        <f t="shared" si="317"/>
        <v>1</v>
      </c>
      <c r="N834" s="8">
        <f t="shared" si="318"/>
        <v>2</v>
      </c>
      <c r="O834" s="2">
        <f t="shared" si="319"/>
        <v>0.2745219000616903</v>
      </c>
      <c r="P834" s="2">
        <f t="shared" si="320"/>
        <v>0.36656384947563231</v>
      </c>
      <c r="Q834" s="2">
        <f t="shared" si="321"/>
        <v>0.35459592843923504</v>
      </c>
      <c r="R834" s="2">
        <f t="shared" si="322"/>
        <v>4.3183220234423447E-3</v>
      </c>
      <c r="S834" s="1">
        <v>2225</v>
      </c>
      <c r="T834" s="1">
        <v>2971</v>
      </c>
      <c r="U834" s="1">
        <v>2874</v>
      </c>
      <c r="V834" s="1">
        <v>27</v>
      </c>
      <c r="Y834">
        <v>8</v>
      </c>
      <c r="AS834" t="s">
        <v>2088</v>
      </c>
      <c r="AT834" t="s">
        <v>2416</v>
      </c>
      <c r="AU834">
        <v>2</v>
      </c>
      <c r="AW834" s="31">
        <v>19</v>
      </c>
      <c r="AX834" s="33">
        <v>7</v>
      </c>
      <c r="AY834" s="36">
        <f t="shared" si="323"/>
        <v>19007</v>
      </c>
      <c r="BA834" s="7" t="s">
        <v>31</v>
      </c>
      <c r="BC834" s="1">
        <v>106</v>
      </c>
      <c r="BD834" s="1">
        <v>15</v>
      </c>
      <c r="BE834" s="1">
        <f t="shared" si="324"/>
        <v>0</v>
      </c>
      <c r="BJ834" s="1">
        <v>8111</v>
      </c>
      <c r="BK834" s="1">
        <v>745</v>
      </c>
      <c r="BM834" s="1">
        <f t="shared" si="327"/>
        <v>8856</v>
      </c>
      <c r="BO834" s="1">
        <f t="shared" si="328"/>
        <v>5078</v>
      </c>
      <c r="BP834" s="1">
        <v>3110</v>
      </c>
      <c r="BR834" s="1">
        <v>1968</v>
      </c>
    </row>
    <row r="835" spans="1:70" hidden="1" outlineLevel="1" x14ac:dyDescent="0.2">
      <c r="A835" t="s">
        <v>1093</v>
      </c>
      <c r="B835" t="s">
        <v>2416</v>
      </c>
      <c r="C835" s="21">
        <v>5506</v>
      </c>
      <c r="F835" s="1">
        <f t="shared" si="325"/>
        <v>4314</v>
      </c>
      <c r="G835" s="1">
        <f t="shared" si="326"/>
        <v>4148</v>
      </c>
      <c r="H835" s="1">
        <v>2726</v>
      </c>
      <c r="I835" s="1">
        <v>2669</v>
      </c>
      <c r="J835" s="2"/>
      <c r="K835" s="2">
        <f t="shared" si="315"/>
        <v>0.61868335651367645</v>
      </c>
      <c r="L835" s="50">
        <f t="shared" si="316"/>
        <v>3</v>
      </c>
      <c r="M835" s="9">
        <f t="shared" si="317"/>
        <v>1</v>
      </c>
      <c r="N835" s="8">
        <f t="shared" si="318"/>
        <v>2</v>
      </c>
      <c r="O835" s="2">
        <f t="shared" si="319"/>
        <v>0.23339749759384024</v>
      </c>
      <c r="P835" s="2">
        <f t="shared" si="320"/>
        <v>0.46655437921077958</v>
      </c>
      <c r="Q835" s="2">
        <f t="shared" si="321"/>
        <v>0.29475457170356112</v>
      </c>
      <c r="R835" s="2">
        <f t="shared" si="322"/>
        <v>5.2935514918190929E-3</v>
      </c>
      <c r="S835" s="1">
        <v>970</v>
      </c>
      <c r="T835" s="1">
        <v>1939</v>
      </c>
      <c r="U835" s="1">
        <v>1225</v>
      </c>
      <c r="V835" s="1">
        <v>20</v>
      </c>
      <c r="Y835">
        <v>2</v>
      </c>
      <c r="AS835" t="s">
        <v>1093</v>
      </c>
      <c r="AT835" t="s">
        <v>2416</v>
      </c>
      <c r="AU835">
        <v>4</v>
      </c>
      <c r="AW835" s="31">
        <v>19</v>
      </c>
      <c r="AX835" s="33">
        <v>9</v>
      </c>
      <c r="AY835" s="36">
        <f t="shared" si="323"/>
        <v>19009</v>
      </c>
      <c r="BA835" s="7" t="s">
        <v>31</v>
      </c>
      <c r="BC835" s="1">
        <v>52</v>
      </c>
      <c r="BD835" s="1">
        <v>5</v>
      </c>
      <c r="BE835" s="1">
        <f t="shared" si="324"/>
        <v>0</v>
      </c>
      <c r="BJ835" s="1">
        <v>4148</v>
      </c>
      <c r="BK835" s="1">
        <v>166</v>
      </c>
      <c r="BM835" s="1">
        <f t="shared" si="327"/>
        <v>4314</v>
      </c>
      <c r="BO835" s="1">
        <f t="shared" si="328"/>
        <v>2726</v>
      </c>
      <c r="BP835" s="1">
        <v>1569</v>
      </c>
      <c r="BR835" s="1">
        <v>1157</v>
      </c>
    </row>
    <row r="836" spans="1:70" hidden="1" outlineLevel="1" x14ac:dyDescent="0.2">
      <c r="A836" t="s">
        <v>1739</v>
      </c>
      <c r="B836" t="s">
        <v>2416</v>
      </c>
      <c r="C836" s="21">
        <v>25642</v>
      </c>
      <c r="F836" s="1">
        <f t="shared" si="325"/>
        <v>18025</v>
      </c>
      <c r="G836" s="1">
        <f t="shared" si="326"/>
        <v>17171</v>
      </c>
      <c r="H836" s="1">
        <v>11691</v>
      </c>
      <c r="I836" s="1">
        <v>11581</v>
      </c>
      <c r="J836" s="2"/>
      <c r="K836" s="2">
        <f t="shared" si="315"/>
        <v>0.64249653259361994</v>
      </c>
      <c r="L836" s="50">
        <f t="shared" si="316"/>
        <v>3</v>
      </c>
      <c r="M836" s="9">
        <f t="shared" si="317"/>
        <v>2</v>
      </c>
      <c r="N836" s="8">
        <f t="shared" si="318"/>
        <v>1</v>
      </c>
      <c r="O836" s="2">
        <f t="shared" si="319"/>
        <v>0.23208568601199139</v>
      </c>
      <c r="P836" s="2">
        <f t="shared" si="320"/>
        <v>0.33424529949356774</v>
      </c>
      <c r="Q836" s="2">
        <f t="shared" si="321"/>
        <v>0.42796437510914487</v>
      </c>
      <c r="R836" s="2">
        <f t="shared" si="322"/>
        <v>5.7046393852959731E-3</v>
      </c>
      <c r="S836" s="1">
        <v>3987</v>
      </c>
      <c r="T836" s="1">
        <v>5742</v>
      </c>
      <c r="U836" s="1">
        <v>7352</v>
      </c>
      <c r="V836" s="1">
        <v>82</v>
      </c>
      <c r="Y836">
        <v>16</v>
      </c>
      <c r="AS836" t="s">
        <v>1739</v>
      </c>
      <c r="AT836" t="s">
        <v>2416</v>
      </c>
      <c r="AU836">
        <v>1</v>
      </c>
      <c r="AW836" s="31">
        <v>19</v>
      </c>
      <c r="AX836" s="33">
        <v>11</v>
      </c>
      <c r="AY836" s="36">
        <f t="shared" si="323"/>
        <v>19011</v>
      </c>
      <c r="BA836" s="7" t="s">
        <v>31</v>
      </c>
      <c r="BC836" s="1">
        <v>106</v>
      </c>
      <c r="BD836" s="1">
        <v>4</v>
      </c>
      <c r="BE836" s="1">
        <f t="shared" si="324"/>
        <v>0</v>
      </c>
      <c r="BJ836" s="1">
        <v>17171</v>
      </c>
      <c r="BK836" s="1">
        <v>854</v>
      </c>
      <c r="BM836" s="1">
        <f t="shared" si="327"/>
        <v>18025</v>
      </c>
      <c r="BO836" s="1">
        <f t="shared" si="328"/>
        <v>11691</v>
      </c>
      <c r="BP836" s="1">
        <v>8359</v>
      </c>
      <c r="BR836" s="1">
        <v>3332</v>
      </c>
    </row>
    <row r="837" spans="1:70" hidden="1" outlineLevel="1" x14ac:dyDescent="0.2">
      <c r="A837" t="s">
        <v>673</v>
      </c>
      <c r="B837" t="s">
        <v>2416</v>
      </c>
      <c r="C837" s="21">
        <v>132408</v>
      </c>
      <c r="F837" s="1">
        <f t="shared" si="325"/>
        <v>89056</v>
      </c>
      <c r="G837" s="1">
        <f t="shared" si="326"/>
        <v>82054</v>
      </c>
      <c r="H837" s="1">
        <v>53470</v>
      </c>
      <c r="I837" s="1">
        <v>53123</v>
      </c>
      <c r="J837" s="2"/>
      <c r="K837" s="2">
        <f t="shared" si="315"/>
        <v>0.59651230686309742</v>
      </c>
      <c r="L837" s="50">
        <f t="shared" si="316"/>
        <v>2</v>
      </c>
      <c r="M837" s="9">
        <f t="shared" si="317"/>
        <v>3</v>
      </c>
      <c r="N837" s="8">
        <f t="shared" si="318"/>
        <v>1</v>
      </c>
      <c r="O837" s="2">
        <f t="shared" si="319"/>
        <v>0.36651380052793558</v>
      </c>
      <c r="P837" s="2">
        <f t="shared" si="320"/>
        <v>0.25640152298466068</v>
      </c>
      <c r="Q837" s="2">
        <f t="shared" si="321"/>
        <v>0.36692739061150509</v>
      </c>
      <c r="R837" s="2">
        <f t="shared" si="322"/>
        <v>1.0157285875898647E-2</v>
      </c>
      <c r="S837" s="1">
        <v>30130</v>
      </c>
      <c r="T837" s="1">
        <v>21078</v>
      </c>
      <c r="U837" s="1">
        <v>30164</v>
      </c>
      <c r="V837" s="1">
        <v>674</v>
      </c>
      <c r="Y837">
        <v>161</v>
      </c>
      <c r="AS837" t="s">
        <v>673</v>
      </c>
      <c r="AT837" t="s">
        <v>2416</v>
      </c>
      <c r="AU837">
        <v>1</v>
      </c>
      <c r="AW837" s="31">
        <v>19</v>
      </c>
      <c r="AX837" s="33">
        <v>13</v>
      </c>
      <c r="AY837" s="36">
        <f t="shared" si="323"/>
        <v>19013</v>
      </c>
      <c r="BA837" s="7" t="s">
        <v>31</v>
      </c>
      <c r="BC837" s="1">
        <v>310</v>
      </c>
      <c r="BD837" s="1">
        <v>37</v>
      </c>
      <c r="BE837" s="1">
        <f t="shared" si="324"/>
        <v>0</v>
      </c>
      <c r="BJ837" s="1">
        <v>82054</v>
      </c>
      <c r="BK837" s="1">
        <v>7002</v>
      </c>
      <c r="BM837" s="1">
        <f t="shared" si="327"/>
        <v>89056</v>
      </c>
      <c r="BO837" s="1">
        <f t="shared" si="328"/>
        <v>53470</v>
      </c>
      <c r="BP837" s="1">
        <v>32845</v>
      </c>
      <c r="BR837" s="1">
        <v>20625</v>
      </c>
    </row>
    <row r="838" spans="1:70" hidden="1" outlineLevel="1" x14ac:dyDescent="0.2">
      <c r="A838" t="s">
        <v>2945</v>
      </c>
      <c r="B838" t="s">
        <v>2416</v>
      </c>
      <c r="C838" s="21">
        <v>26346</v>
      </c>
      <c r="F838" s="1">
        <f t="shared" si="325"/>
        <v>19576</v>
      </c>
      <c r="G838" s="1">
        <f t="shared" si="326"/>
        <v>18327</v>
      </c>
      <c r="H838" s="1">
        <v>12244</v>
      </c>
      <c r="I838" s="1">
        <v>12074</v>
      </c>
      <c r="J838" s="2"/>
      <c r="K838" s="2">
        <f t="shared" si="315"/>
        <v>0.61677564364527993</v>
      </c>
      <c r="L838" s="50">
        <f t="shared" si="316"/>
        <v>3</v>
      </c>
      <c r="M838" s="9">
        <f t="shared" si="317"/>
        <v>2</v>
      </c>
      <c r="N838" s="8">
        <f t="shared" si="318"/>
        <v>1</v>
      </c>
      <c r="O838" s="2">
        <f t="shared" si="319"/>
        <v>0.28880886124297483</v>
      </c>
      <c r="P838" s="2">
        <f t="shared" si="320"/>
        <v>0.3187100998526764</v>
      </c>
      <c r="Q838" s="2">
        <f t="shared" si="321"/>
        <v>0.38342336443498665</v>
      </c>
      <c r="R838" s="2">
        <f t="shared" si="322"/>
        <v>9.0576744693620648E-3</v>
      </c>
      <c r="S838" s="1">
        <v>5293</v>
      </c>
      <c r="T838" s="1">
        <v>5841</v>
      </c>
      <c r="U838" s="1">
        <v>7027</v>
      </c>
      <c r="V838" s="1">
        <v>145</v>
      </c>
      <c r="Y838">
        <v>21</v>
      </c>
      <c r="AS838" t="s">
        <v>2945</v>
      </c>
      <c r="AT838" t="s">
        <v>2416</v>
      </c>
      <c r="AU838">
        <v>4</v>
      </c>
      <c r="AW838" s="31">
        <v>19</v>
      </c>
      <c r="AX838" s="33">
        <v>15</v>
      </c>
      <c r="AY838" s="36">
        <f t="shared" si="323"/>
        <v>19015</v>
      </c>
      <c r="BA838" s="7" t="s">
        <v>31</v>
      </c>
      <c r="BC838" s="1">
        <v>161</v>
      </c>
      <c r="BD838" s="1">
        <v>9</v>
      </c>
      <c r="BE838" s="1">
        <f t="shared" si="324"/>
        <v>0</v>
      </c>
      <c r="BJ838" s="1">
        <v>18327</v>
      </c>
      <c r="BK838" s="1">
        <v>1249</v>
      </c>
      <c r="BM838" s="1">
        <f t="shared" si="327"/>
        <v>19576</v>
      </c>
      <c r="BO838" s="1">
        <f t="shared" si="328"/>
        <v>12244</v>
      </c>
      <c r="BP838" s="1">
        <v>6681</v>
      </c>
      <c r="BR838" s="1">
        <v>5563</v>
      </c>
    </row>
    <row r="839" spans="1:70" hidden="1" outlineLevel="1" x14ac:dyDescent="0.2">
      <c r="A839" t="s">
        <v>1360</v>
      </c>
      <c r="B839" t="s">
        <v>2416</v>
      </c>
      <c r="C839" s="21">
        <v>24947</v>
      </c>
      <c r="F839" s="1">
        <f t="shared" si="325"/>
        <v>17539</v>
      </c>
      <c r="G839" s="1">
        <f t="shared" si="326"/>
        <v>16505</v>
      </c>
      <c r="H839" s="1">
        <v>11483</v>
      </c>
      <c r="I839" s="1">
        <v>11419</v>
      </c>
      <c r="J839" s="2"/>
      <c r="K839" s="2">
        <f t="shared" si="315"/>
        <v>0.65106334454643933</v>
      </c>
      <c r="L839" s="50">
        <f t="shared" si="316"/>
        <v>3</v>
      </c>
      <c r="M839" s="9">
        <f t="shared" si="317"/>
        <v>2</v>
      </c>
      <c r="N839" s="8">
        <f t="shared" si="318"/>
        <v>1</v>
      </c>
      <c r="O839" s="2">
        <f t="shared" si="319"/>
        <v>0.24135424868269639</v>
      </c>
      <c r="P839" s="2">
        <f t="shared" si="320"/>
        <v>0.31118648173944641</v>
      </c>
      <c r="Q839" s="2">
        <f t="shared" si="321"/>
        <v>0.4410998728120647</v>
      </c>
      <c r="R839" s="2">
        <f t="shared" si="322"/>
        <v>6.3593967657925021E-3</v>
      </c>
      <c r="S839" s="1">
        <v>3985</v>
      </c>
      <c r="T839" s="1">
        <v>5138</v>
      </c>
      <c r="U839" s="1">
        <v>7283</v>
      </c>
      <c r="V839" s="1">
        <v>96</v>
      </c>
      <c r="Y839">
        <v>9</v>
      </c>
      <c r="AS839" t="s">
        <v>1360</v>
      </c>
      <c r="AT839" t="s">
        <v>2416</v>
      </c>
      <c r="AU839">
        <v>1</v>
      </c>
      <c r="AW839" s="31">
        <v>19</v>
      </c>
      <c r="AX839" s="33">
        <v>17</v>
      </c>
      <c r="AY839" s="36">
        <f t="shared" si="323"/>
        <v>19017</v>
      </c>
      <c r="BA839" s="7" t="s">
        <v>31</v>
      </c>
      <c r="BC839" s="1">
        <v>63</v>
      </c>
      <c r="BD839" s="1">
        <v>1</v>
      </c>
      <c r="BE839" s="1">
        <f t="shared" si="324"/>
        <v>0</v>
      </c>
      <c r="BJ839" s="1">
        <v>16505</v>
      </c>
      <c r="BK839" s="1">
        <v>1034</v>
      </c>
      <c r="BM839" s="1">
        <f t="shared" si="327"/>
        <v>17539</v>
      </c>
      <c r="BO839" s="1">
        <f t="shared" si="328"/>
        <v>11483</v>
      </c>
      <c r="BP839" s="1">
        <v>7300</v>
      </c>
      <c r="BR839" s="1">
        <v>4183</v>
      </c>
    </row>
    <row r="840" spans="1:70" hidden="1" outlineLevel="1" x14ac:dyDescent="0.2">
      <c r="A840" t="s">
        <v>1663</v>
      </c>
      <c r="B840" t="s">
        <v>2416</v>
      </c>
      <c r="C840" s="21">
        <v>21199</v>
      </c>
      <c r="F840" s="1">
        <f t="shared" si="325"/>
        <v>13967</v>
      </c>
      <c r="G840" s="1">
        <f t="shared" si="326"/>
        <v>13217</v>
      </c>
      <c r="H840" s="1">
        <v>8534</v>
      </c>
      <c r="I840" s="1">
        <v>8453</v>
      </c>
      <c r="J840" s="2"/>
      <c r="K840" s="2">
        <f t="shared" si="315"/>
        <v>0.60521228610295696</v>
      </c>
      <c r="L840" s="50">
        <f t="shared" si="316"/>
        <v>2</v>
      </c>
      <c r="M840" s="9">
        <f t="shared" si="317"/>
        <v>3</v>
      </c>
      <c r="N840" s="8">
        <f t="shared" si="318"/>
        <v>1</v>
      </c>
      <c r="O840" s="2">
        <f t="shared" si="319"/>
        <v>0.26703471224381758</v>
      </c>
      <c r="P840" s="2">
        <f t="shared" si="320"/>
        <v>0.2436663389548514</v>
      </c>
      <c r="Q840" s="2">
        <f t="shared" si="321"/>
        <v>0.48536640701807454</v>
      </c>
      <c r="R840" s="2">
        <f t="shared" si="322"/>
        <v>3.9325417832564713E-3</v>
      </c>
      <c r="S840" s="1">
        <v>3531</v>
      </c>
      <c r="T840" s="1">
        <v>3222</v>
      </c>
      <c r="U840" s="1">
        <v>6418</v>
      </c>
      <c r="V840" s="1">
        <v>47</v>
      </c>
      <c r="Y840">
        <v>5</v>
      </c>
      <c r="AS840" t="s">
        <v>1663</v>
      </c>
      <c r="AT840" t="s">
        <v>2416</v>
      </c>
      <c r="AU840">
        <v>1</v>
      </c>
      <c r="AW840" s="31">
        <v>19</v>
      </c>
      <c r="AX840" s="33">
        <v>19</v>
      </c>
      <c r="AY840" s="36">
        <f t="shared" si="323"/>
        <v>19019</v>
      </c>
      <c r="BA840" s="7" t="s">
        <v>31</v>
      </c>
      <c r="BC840" s="1">
        <v>80</v>
      </c>
      <c r="BD840" s="1">
        <v>1</v>
      </c>
      <c r="BE840" s="1">
        <f t="shared" si="324"/>
        <v>0</v>
      </c>
      <c r="BJ840" s="1">
        <v>13217</v>
      </c>
      <c r="BK840" s="1">
        <v>750</v>
      </c>
      <c r="BM840" s="1">
        <f t="shared" si="327"/>
        <v>13967</v>
      </c>
      <c r="BO840" s="1">
        <f t="shared" si="328"/>
        <v>8534</v>
      </c>
      <c r="BP840" s="1">
        <v>5444</v>
      </c>
      <c r="BR840" s="1">
        <v>3090</v>
      </c>
    </row>
    <row r="841" spans="1:70" hidden="1" outlineLevel="1" x14ac:dyDescent="0.2">
      <c r="A841" t="s">
        <v>467</v>
      </c>
      <c r="B841" t="s">
        <v>2416</v>
      </c>
      <c r="C841" s="21">
        <v>19874</v>
      </c>
      <c r="F841" s="1">
        <f t="shared" si="325"/>
        <v>12440</v>
      </c>
      <c r="G841" s="1">
        <f t="shared" si="326"/>
        <v>11370</v>
      </c>
      <c r="H841" s="1">
        <v>6645</v>
      </c>
      <c r="I841" s="1">
        <v>6568</v>
      </c>
      <c r="J841" s="2"/>
      <c r="K841" s="2">
        <f t="shared" si="315"/>
        <v>0.5279742765273312</v>
      </c>
      <c r="L841" s="50">
        <f t="shared" si="316"/>
        <v>3</v>
      </c>
      <c r="M841" s="9">
        <f t="shared" si="317"/>
        <v>2</v>
      </c>
      <c r="N841" s="8">
        <f t="shared" si="318"/>
        <v>1</v>
      </c>
      <c r="O841" s="2">
        <f t="shared" si="319"/>
        <v>0.25458212751030429</v>
      </c>
      <c r="P841" s="2">
        <f t="shared" si="320"/>
        <v>0.35981759186179074</v>
      </c>
      <c r="Q841" s="2">
        <f t="shared" si="321"/>
        <v>0.37954924142769447</v>
      </c>
      <c r="R841" s="2">
        <f t="shared" si="322"/>
        <v>6.0510392002104951E-3</v>
      </c>
      <c r="S841" s="1">
        <v>2903</v>
      </c>
      <c r="T841" s="1">
        <v>4103</v>
      </c>
      <c r="U841" s="1">
        <v>4328</v>
      </c>
      <c r="V841" s="1">
        <v>46</v>
      </c>
      <c r="Y841">
        <v>23</v>
      </c>
      <c r="AS841" t="s">
        <v>467</v>
      </c>
      <c r="AT841" t="s">
        <v>2416</v>
      </c>
      <c r="AU841">
        <v>4</v>
      </c>
      <c r="AW841" s="31">
        <v>19</v>
      </c>
      <c r="AX841" s="33">
        <v>21</v>
      </c>
      <c r="AY841" s="36">
        <f t="shared" si="323"/>
        <v>19021</v>
      </c>
      <c r="BA841" s="7" t="s">
        <v>31</v>
      </c>
      <c r="BC841" s="1">
        <v>73</v>
      </c>
      <c r="BD841" s="1">
        <v>4</v>
      </c>
      <c r="BE841" s="1">
        <f t="shared" si="324"/>
        <v>0</v>
      </c>
      <c r="BJ841" s="1">
        <v>11370</v>
      </c>
      <c r="BK841" s="1">
        <v>1070</v>
      </c>
      <c r="BM841" s="1">
        <f t="shared" si="327"/>
        <v>12440</v>
      </c>
      <c r="BO841" s="1">
        <f t="shared" si="328"/>
        <v>6645</v>
      </c>
      <c r="BP841" s="1">
        <v>4285</v>
      </c>
      <c r="BR841" s="1">
        <v>2360</v>
      </c>
    </row>
    <row r="842" spans="1:70" hidden="1" outlineLevel="1" x14ac:dyDescent="0.2">
      <c r="A842" t="s">
        <v>1150</v>
      </c>
      <c r="B842" t="s">
        <v>2416</v>
      </c>
      <c r="C842" s="21">
        <v>14539</v>
      </c>
      <c r="F842" s="1">
        <f t="shared" si="325"/>
        <v>10100</v>
      </c>
      <c r="G842" s="1">
        <f t="shared" si="326"/>
        <v>9688</v>
      </c>
      <c r="H842" s="1">
        <v>6177</v>
      </c>
      <c r="I842" s="1">
        <v>6070</v>
      </c>
      <c r="J842" s="2"/>
      <c r="K842" s="2">
        <f t="shared" si="315"/>
        <v>0.60099009900990097</v>
      </c>
      <c r="L842" s="50">
        <f t="shared" si="316"/>
        <v>3</v>
      </c>
      <c r="M842" s="9">
        <f t="shared" si="317"/>
        <v>1</v>
      </c>
      <c r="N842" s="8">
        <f t="shared" si="318"/>
        <v>2</v>
      </c>
      <c r="O842" s="2">
        <f t="shared" si="319"/>
        <v>0.17654346479454883</v>
      </c>
      <c r="P842" s="2">
        <f t="shared" si="320"/>
        <v>0.46716911005575057</v>
      </c>
      <c r="Q842" s="2">
        <f t="shared" si="321"/>
        <v>0.35143506091265747</v>
      </c>
      <c r="R842" s="2">
        <f t="shared" si="322"/>
        <v>4.8523642370431053E-3</v>
      </c>
      <c r="S842" s="1">
        <v>1710</v>
      </c>
      <c r="T842" s="1">
        <v>4525</v>
      </c>
      <c r="U842" s="1">
        <v>3404</v>
      </c>
      <c r="V842" s="1">
        <v>41</v>
      </c>
      <c r="Y842">
        <v>6</v>
      </c>
      <c r="AS842" t="s">
        <v>1150</v>
      </c>
      <c r="AT842" t="s">
        <v>2416</v>
      </c>
      <c r="AU842">
        <v>4</v>
      </c>
      <c r="AW842" s="31">
        <v>19</v>
      </c>
      <c r="AX842" s="33">
        <v>23</v>
      </c>
      <c r="AY842" s="36">
        <f t="shared" si="323"/>
        <v>19023</v>
      </c>
      <c r="BA842" s="7" t="s">
        <v>31</v>
      </c>
      <c r="BC842" s="1">
        <v>104</v>
      </c>
      <c r="BD842" s="1">
        <v>3</v>
      </c>
      <c r="BE842" s="1">
        <f t="shared" si="324"/>
        <v>0</v>
      </c>
      <c r="BJ842" s="1">
        <v>9688</v>
      </c>
      <c r="BK842" s="1">
        <v>412</v>
      </c>
      <c r="BM842" s="1">
        <f t="shared" si="327"/>
        <v>10100</v>
      </c>
      <c r="BO842" s="1">
        <f t="shared" si="328"/>
        <v>6177</v>
      </c>
      <c r="BP842" s="1">
        <v>4174</v>
      </c>
      <c r="BR842" s="1">
        <v>2003</v>
      </c>
    </row>
    <row r="843" spans="1:70" hidden="1" outlineLevel="1" x14ac:dyDescent="0.2">
      <c r="A843" t="s">
        <v>1613</v>
      </c>
      <c r="B843" t="s">
        <v>2416</v>
      </c>
      <c r="C843" s="21">
        <v>9699</v>
      </c>
      <c r="F843" s="1">
        <f t="shared" si="325"/>
        <v>6680</v>
      </c>
      <c r="G843" s="1">
        <f t="shared" si="326"/>
        <v>6410</v>
      </c>
      <c r="H843" s="1">
        <v>4351</v>
      </c>
      <c r="I843" s="1">
        <v>4278</v>
      </c>
      <c r="J843" s="2"/>
      <c r="K843" s="2">
        <f t="shared" si="315"/>
        <v>0.6404191616766467</v>
      </c>
      <c r="L843" s="50">
        <f t="shared" si="316"/>
        <v>3</v>
      </c>
      <c r="M843" s="9">
        <f t="shared" si="317"/>
        <v>2</v>
      </c>
      <c r="N843" s="8">
        <f t="shared" si="318"/>
        <v>1</v>
      </c>
      <c r="O843" s="2">
        <f t="shared" si="319"/>
        <v>0.20297339593114241</v>
      </c>
      <c r="P843" s="2">
        <f t="shared" si="320"/>
        <v>0.39467918622848203</v>
      </c>
      <c r="Q843" s="2">
        <f t="shared" si="321"/>
        <v>0.39624413145539905</v>
      </c>
      <c r="R843" s="2">
        <f t="shared" si="322"/>
        <v>6.1032863849765362E-3</v>
      </c>
      <c r="S843" s="1">
        <v>1297</v>
      </c>
      <c r="T843" s="1">
        <v>2522</v>
      </c>
      <c r="U843" s="1">
        <v>2532</v>
      </c>
      <c r="V843" s="1">
        <v>32</v>
      </c>
      <c r="Y843">
        <v>7</v>
      </c>
      <c r="AS843" t="s">
        <v>1613</v>
      </c>
      <c r="AT843" t="s">
        <v>2416</v>
      </c>
      <c r="AU843">
        <v>4</v>
      </c>
      <c r="AW843" s="31">
        <v>19</v>
      </c>
      <c r="AX843" s="33">
        <v>25</v>
      </c>
      <c r="AY843" s="36">
        <f t="shared" si="323"/>
        <v>19025</v>
      </c>
      <c r="BA843" s="7" t="s">
        <v>31</v>
      </c>
      <c r="BC843" s="1">
        <v>72</v>
      </c>
      <c r="BD843" s="1">
        <v>1</v>
      </c>
      <c r="BE843" s="1">
        <f t="shared" si="324"/>
        <v>0</v>
      </c>
      <c r="BJ843" s="1">
        <v>6410</v>
      </c>
      <c r="BK843" s="1">
        <v>270</v>
      </c>
      <c r="BM843" s="1">
        <f t="shared" si="327"/>
        <v>6680</v>
      </c>
      <c r="BO843" s="1">
        <f t="shared" si="328"/>
        <v>4351</v>
      </c>
      <c r="BP843" s="1">
        <v>2880</v>
      </c>
      <c r="BR843" s="1">
        <v>1471</v>
      </c>
    </row>
    <row r="844" spans="1:70" hidden="1" outlineLevel="1" x14ac:dyDescent="0.2">
      <c r="A844" t="s">
        <v>2807</v>
      </c>
      <c r="B844" t="s">
        <v>2416</v>
      </c>
      <c r="C844" s="21">
        <v>20154</v>
      </c>
      <c r="F844" s="1">
        <f t="shared" si="325"/>
        <v>14396</v>
      </c>
      <c r="G844" s="1">
        <f t="shared" si="326"/>
        <v>13873</v>
      </c>
      <c r="H844" s="1">
        <v>9120</v>
      </c>
      <c r="I844" s="1">
        <v>8921</v>
      </c>
      <c r="J844" s="2"/>
      <c r="K844" s="2">
        <f t="shared" si="315"/>
        <v>0.61968602389552652</v>
      </c>
      <c r="L844" s="50">
        <f t="shared" si="316"/>
        <v>3</v>
      </c>
      <c r="M844" s="9">
        <f t="shared" si="317"/>
        <v>2</v>
      </c>
      <c r="N844" s="8">
        <f t="shared" si="318"/>
        <v>1</v>
      </c>
      <c r="O844" s="2">
        <f t="shared" si="319"/>
        <v>0.260046089586634</v>
      </c>
      <c r="P844" s="2">
        <f t="shared" si="320"/>
        <v>0.30966441019732105</v>
      </c>
      <c r="Q844" s="2">
        <f t="shared" si="321"/>
        <v>0.42467233184502379</v>
      </c>
      <c r="R844" s="2">
        <f t="shared" si="322"/>
        <v>5.617168371021164E-3</v>
      </c>
      <c r="S844" s="1">
        <v>3611</v>
      </c>
      <c r="T844" s="1">
        <v>4300</v>
      </c>
      <c r="U844" s="1">
        <v>5897</v>
      </c>
      <c r="V844" s="1">
        <v>61</v>
      </c>
      <c r="Y844">
        <v>17</v>
      </c>
      <c r="AS844" t="s">
        <v>2807</v>
      </c>
      <c r="AT844" t="s">
        <v>2416</v>
      </c>
      <c r="AU844">
        <v>4</v>
      </c>
      <c r="AW844" s="31">
        <v>19</v>
      </c>
      <c r="AX844" s="33">
        <v>27</v>
      </c>
      <c r="AY844" s="36">
        <f t="shared" si="323"/>
        <v>19027</v>
      </c>
      <c r="BA844" s="7" t="s">
        <v>31</v>
      </c>
      <c r="BC844" s="1">
        <v>197</v>
      </c>
      <c r="BD844" s="1">
        <v>2</v>
      </c>
      <c r="BE844" s="1">
        <f t="shared" si="324"/>
        <v>0</v>
      </c>
      <c r="BJ844" s="1">
        <v>13873</v>
      </c>
      <c r="BK844" s="1">
        <v>523</v>
      </c>
      <c r="BM844" s="1">
        <f t="shared" si="327"/>
        <v>14396</v>
      </c>
      <c r="BO844" s="1">
        <f t="shared" si="328"/>
        <v>9120</v>
      </c>
      <c r="BP844" s="1">
        <v>5502</v>
      </c>
      <c r="BR844" s="1">
        <v>3618</v>
      </c>
    </row>
    <row r="845" spans="1:70" hidden="1" outlineLevel="1" x14ac:dyDescent="0.2">
      <c r="A845" t="s">
        <v>2471</v>
      </c>
      <c r="B845" t="s">
        <v>2416</v>
      </c>
      <c r="C845" s="21">
        <v>12930</v>
      </c>
      <c r="F845" s="1">
        <f t="shared" si="325"/>
        <v>9699</v>
      </c>
      <c r="G845" s="1">
        <f t="shared" si="326"/>
        <v>9062</v>
      </c>
      <c r="H845" s="1">
        <v>5873</v>
      </c>
      <c r="I845" s="1">
        <v>5772</v>
      </c>
      <c r="J845" s="2"/>
      <c r="K845" s="2">
        <f t="shared" si="315"/>
        <v>0.5951128982369317</v>
      </c>
      <c r="L845" s="50">
        <f t="shared" si="316"/>
        <v>3</v>
      </c>
      <c r="M845" s="9">
        <f t="shared" si="317"/>
        <v>1</v>
      </c>
      <c r="N845" s="8">
        <f t="shared" si="318"/>
        <v>2</v>
      </c>
      <c r="O845" s="2">
        <f t="shared" si="319"/>
        <v>0.16335759982351644</v>
      </c>
      <c r="P845" s="2">
        <f t="shared" si="320"/>
        <v>0.51356717405691599</v>
      </c>
      <c r="Q845" s="2">
        <f t="shared" si="321"/>
        <v>0.31877343922347229</v>
      </c>
      <c r="R845" s="2">
        <f t="shared" si="322"/>
        <v>4.3017868960953387E-3</v>
      </c>
      <c r="S845" s="1">
        <v>1481</v>
      </c>
      <c r="T845" s="1">
        <v>4656</v>
      </c>
      <c r="U845" s="1">
        <v>2890</v>
      </c>
      <c r="V845" s="1">
        <v>31</v>
      </c>
      <c r="Y845">
        <v>8</v>
      </c>
      <c r="AS845" t="s">
        <v>2471</v>
      </c>
      <c r="AT845" t="s">
        <v>2416</v>
      </c>
      <c r="AU845">
        <v>3</v>
      </c>
      <c r="AW845" s="31">
        <v>19</v>
      </c>
      <c r="AX845" s="33">
        <v>29</v>
      </c>
      <c r="AY845" s="36">
        <f t="shared" si="323"/>
        <v>19029</v>
      </c>
      <c r="BA845" s="7" t="s">
        <v>31</v>
      </c>
      <c r="BC845" s="1">
        <v>93</v>
      </c>
      <c r="BD845" s="1">
        <v>8</v>
      </c>
      <c r="BE845" s="1">
        <f t="shared" si="324"/>
        <v>0</v>
      </c>
      <c r="BJ845" s="1">
        <v>9062</v>
      </c>
      <c r="BK845" s="1">
        <v>637</v>
      </c>
      <c r="BM845" s="1">
        <f t="shared" si="327"/>
        <v>9699</v>
      </c>
      <c r="BO845" s="1">
        <f t="shared" si="328"/>
        <v>5873</v>
      </c>
      <c r="BP845" s="1">
        <v>3638</v>
      </c>
      <c r="BR845" s="1">
        <v>2235</v>
      </c>
    </row>
    <row r="846" spans="1:70" hidden="1" outlineLevel="1" x14ac:dyDescent="0.2">
      <c r="A846" t="s">
        <v>2143</v>
      </c>
      <c r="B846" t="s">
        <v>2416</v>
      </c>
      <c r="C846" s="21">
        <v>18627</v>
      </c>
      <c r="F846" s="1">
        <f t="shared" si="325"/>
        <v>12422</v>
      </c>
      <c r="G846" s="1">
        <f t="shared" si="326"/>
        <v>11927</v>
      </c>
      <c r="H846" s="1">
        <v>8155</v>
      </c>
      <c r="I846" s="1">
        <v>8044</v>
      </c>
      <c r="J846" s="2"/>
      <c r="K846" s="2">
        <f t="shared" si="315"/>
        <v>0.64756077926259858</v>
      </c>
      <c r="L846" s="50">
        <f t="shared" si="316"/>
        <v>3</v>
      </c>
      <c r="M846" s="9">
        <f t="shared" si="317"/>
        <v>2</v>
      </c>
      <c r="N846" s="8">
        <f t="shared" si="318"/>
        <v>1</v>
      </c>
      <c r="O846" s="2">
        <f t="shared" si="319"/>
        <v>0.26728187919463087</v>
      </c>
      <c r="P846" s="2">
        <f t="shared" si="320"/>
        <v>0.32181208053691274</v>
      </c>
      <c r="Q846" s="2">
        <f t="shared" si="321"/>
        <v>0.4046979865771812</v>
      </c>
      <c r="R846" s="2">
        <f t="shared" si="322"/>
        <v>6.2080536912751949E-3</v>
      </c>
      <c r="S846" s="1">
        <v>3186</v>
      </c>
      <c r="T846" s="1">
        <v>3836</v>
      </c>
      <c r="U846" s="1">
        <v>4824</v>
      </c>
      <c r="V846" s="1">
        <v>59</v>
      </c>
      <c r="Y846">
        <v>15</v>
      </c>
      <c r="AS846" t="s">
        <v>2143</v>
      </c>
      <c r="AT846" t="s">
        <v>2416</v>
      </c>
      <c r="AU846">
        <v>2</v>
      </c>
      <c r="AW846" s="31">
        <v>19</v>
      </c>
      <c r="AX846" s="33">
        <v>31</v>
      </c>
      <c r="AY846" s="36">
        <f t="shared" si="323"/>
        <v>19031</v>
      </c>
      <c r="BA846" s="7" t="s">
        <v>31</v>
      </c>
      <c r="BC846" s="1">
        <v>86</v>
      </c>
      <c r="BD846" s="1">
        <v>25</v>
      </c>
      <c r="BE846" s="1">
        <f t="shared" si="324"/>
        <v>0</v>
      </c>
      <c r="BJ846" s="1">
        <v>11927</v>
      </c>
      <c r="BK846" s="1">
        <v>495</v>
      </c>
      <c r="BM846" s="1">
        <f t="shared" si="327"/>
        <v>12422</v>
      </c>
      <c r="BO846" s="1">
        <f t="shared" si="328"/>
        <v>8155</v>
      </c>
      <c r="BP846" s="1">
        <v>5150</v>
      </c>
      <c r="BR846" s="1">
        <v>3005</v>
      </c>
    </row>
    <row r="847" spans="1:70" hidden="1" outlineLevel="1" x14ac:dyDescent="0.2">
      <c r="A847" t="s">
        <v>1359</v>
      </c>
      <c r="B847" t="s">
        <v>2416</v>
      </c>
      <c r="C847" s="21">
        <v>42647</v>
      </c>
      <c r="F847" s="1">
        <f t="shared" si="325"/>
        <v>31496</v>
      </c>
      <c r="G847" s="1">
        <f t="shared" si="326"/>
        <v>29692</v>
      </c>
      <c r="H847" s="1">
        <v>19179</v>
      </c>
      <c r="I847" s="1">
        <v>18895</v>
      </c>
      <c r="J847" s="2"/>
      <c r="K847" s="2">
        <f t="shared" si="315"/>
        <v>0.5999174498348997</v>
      </c>
      <c r="L847" s="50">
        <f t="shared" si="316"/>
        <v>2</v>
      </c>
      <c r="M847" s="9">
        <f t="shared" si="317"/>
        <v>3</v>
      </c>
      <c r="N847" s="8">
        <f t="shared" si="318"/>
        <v>1</v>
      </c>
      <c r="O847" s="2">
        <f t="shared" si="319"/>
        <v>0.29276349051198219</v>
      </c>
      <c r="P847" s="2">
        <f t="shared" si="320"/>
        <v>0.27328187670632648</v>
      </c>
      <c r="Q847" s="2">
        <f t="shared" si="321"/>
        <v>0.43001112272068487</v>
      </c>
      <c r="R847" s="2">
        <f t="shared" si="322"/>
        <v>3.9435100610064056E-3</v>
      </c>
      <c r="S847" s="1">
        <v>8686</v>
      </c>
      <c r="T847" s="1">
        <v>8108</v>
      </c>
      <c r="U847" s="1">
        <v>12758</v>
      </c>
      <c r="V847" s="1">
        <v>93</v>
      </c>
      <c r="Y847">
        <v>24</v>
      </c>
      <c r="AS847" t="s">
        <v>1359</v>
      </c>
      <c r="AT847" t="s">
        <v>2416</v>
      </c>
      <c r="AU847">
        <v>4</v>
      </c>
      <c r="AW847" s="31">
        <v>19</v>
      </c>
      <c r="AX847" s="33">
        <v>33</v>
      </c>
      <c r="AY847" s="36">
        <f t="shared" si="323"/>
        <v>19033</v>
      </c>
      <c r="BA847" s="7" t="s">
        <v>31</v>
      </c>
      <c r="BC847" s="1">
        <v>274</v>
      </c>
      <c r="BD847" s="1">
        <v>10</v>
      </c>
      <c r="BE847" s="1">
        <f t="shared" si="324"/>
        <v>0</v>
      </c>
      <c r="BJ847" s="1">
        <v>29692</v>
      </c>
      <c r="BK847" s="1">
        <v>1804</v>
      </c>
      <c r="BM847" s="1">
        <f t="shared" si="327"/>
        <v>31496</v>
      </c>
      <c r="BO847" s="1">
        <f t="shared" si="328"/>
        <v>19179</v>
      </c>
      <c r="BP847" s="1">
        <v>11390</v>
      </c>
      <c r="BR847" s="1">
        <v>7789</v>
      </c>
    </row>
    <row r="848" spans="1:70" hidden="1" outlineLevel="1" x14ac:dyDescent="0.2">
      <c r="A848" t="s">
        <v>2275</v>
      </c>
      <c r="B848" t="s">
        <v>2416</v>
      </c>
      <c r="C848" s="21">
        <v>11321</v>
      </c>
      <c r="F848" s="1">
        <f t="shared" si="325"/>
        <v>8362</v>
      </c>
      <c r="G848" s="1">
        <f t="shared" si="326"/>
        <v>7966</v>
      </c>
      <c r="H848" s="1">
        <v>5190</v>
      </c>
      <c r="I848" s="1">
        <v>5149</v>
      </c>
      <c r="J848" s="2"/>
      <c r="K848" s="2">
        <f t="shared" si="315"/>
        <v>0.61576177947859367</v>
      </c>
      <c r="L848" s="50">
        <f t="shared" si="316"/>
        <v>3</v>
      </c>
      <c r="M848" s="9">
        <f t="shared" si="317"/>
        <v>1</v>
      </c>
      <c r="N848" s="8">
        <f t="shared" si="318"/>
        <v>2</v>
      </c>
      <c r="O848" s="2">
        <f t="shared" si="319"/>
        <v>0.18786127167630057</v>
      </c>
      <c r="P848" s="2">
        <f t="shared" si="320"/>
        <v>0.46632319678311135</v>
      </c>
      <c r="Q848" s="2">
        <f t="shared" si="321"/>
        <v>0.34028650414677053</v>
      </c>
      <c r="R848" s="2">
        <f t="shared" si="322"/>
        <v>5.5290273938174983E-3</v>
      </c>
      <c r="S848" s="1">
        <v>1495</v>
      </c>
      <c r="T848" s="1">
        <v>3711</v>
      </c>
      <c r="U848" s="1">
        <v>2708</v>
      </c>
      <c r="V848" s="1">
        <v>37</v>
      </c>
      <c r="Y848">
        <v>7</v>
      </c>
      <c r="AS848" t="s">
        <v>2275</v>
      </c>
      <c r="AT848" t="s">
        <v>2416</v>
      </c>
      <c r="AU848">
        <v>4</v>
      </c>
      <c r="AW848" s="31">
        <v>19</v>
      </c>
      <c r="AX848" s="33">
        <v>35</v>
      </c>
      <c r="AY848" s="36">
        <f t="shared" si="323"/>
        <v>19035</v>
      </c>
      <c r="BA848" s="7" t="s">
        <v>31</v>
      </c>
      <c r="BC848" s="1">
        <v>38</v>
      </c>
      <c r="BD848" s="1">
        <v>3</v>
      </c>
      <c r="BE848" s="1">
        <f t="shared" si="324"/>
        <v>0</v>
      </c>
      <c r="BJ848" s="1">
        <v>7966</v>
      </c>
      <c r="BK848" s="1">
        <v>396</v>
      </c>
      <c r="BM848" s="1">
        <f t="shared" si="327"/>
        <v>8362</v>
      </c>
      <c r="BO848" s="1">
        <f t="shared" si="328"/>
        <v>5190</v>
      </c>
      <c r="BP848" s="1">
        <v>2965</v>
      </c>
      <c r="BR848" s="1">
        <v>2225</v>
      </c>
    </row>
    <row r="849" spans="1:70" hidden="1" outlineLevel="1" x14ac:dyDescent="0.2">
      <c r="A849" t="s">
        <v>2655</v>
      </c>
      <c r="B849" t="s">
        <v>2416</v>
      </c>
      <c r="C849" s="21">
        <v>11964</v>
      </c>
      <c r="F849" s="1">
        <f t="shared" si="325"/>
        <v>8633</v>
      </c>
      <c r="G849" s="1">
        <f t="shared" si="326"/>
        <v>8141</v>
      </c>
      <c r="H849" s="1">
        <v>5298</v>
      </c>
      <c r="I849" s="1">
        <v>5181</v>
      </c>
      <c r="J849" s="2"/>
      <c r="K849" s="2">
        <f t="shared" si="315"/>
        <v>0.60013900150584965</v>
      </c>
      <c r="L849" s="50">
        <f t="shared" si="316"/>
        <v>2</v>
      </c>
      <c r="M849" s="9">
        <f t="shared" si="317"/>
        <v>3</v>
      </c>
      <c r="N849" s="8">
        <f t="shared" si="318"/>
        <v>1</v>
      </c>
      <c r="O849" s="2">
        <f t="shared" si="319"/>
        <v>0.29580058939096265</v>
      </c>
      <c r="P849" s="2">
        <f t="shared" si="320"/>
        <v>0.29334479371316308</v>
      </c>
      <c r="Q849" s="2">
        <f t="shared" si="321"/>
        <v>0.40717092337917488</v>
      </c>
      <c r="R849" s="2">
        <f t="shared" si="322"/>
        <v>3.6836935166993934E-3</v>
      </c>
      <c r="S849" s="1">
        <v>2409</v>
      </c>
      <c r="T849" s="1">
        <v>2389</v>
      </c>
      <c r="U849" s="1">
        <v>3316</v>
      </c>
      <c r="V849" s="1">
        <v>19</v>
      </c>
      <c r="Y849">
        <v>11</v>
      </c>
      <c r="AS849" t="s">
        <v>2655</v>
      </c>
      <c r="AT849" t="s">
        <v>2416</v>
      </c>
      <c r="AU849">
        <v>4</v>
      </c>
      <c r="AW849" s="31">
        <v>19</v>
      </c>
      <c r="AX849" s="33">
        <v>37</v>
      </c>
      <c r="AY849" s="36">
        <f t="shared" si="323"/>
        <v>19037</v>
      </c>
      <c r="BA849" s="7" t="s">
        <v>31</v>
      </c>
      <c r="BC849" s="1">
        <v>112</v>
      </c>
      <c r="BD849" s="1">
        <v>5</v>
      </c>
      <c r="BE849" s="1">
        <f t="shared" si="324"/>
        <v>0</v>
      </c>
      <c r="BJ849" s="1">
        <v>8141</v>
      </c>
      <c r="BK849" s="1">
        <v>492</v>
      </c>
      <c r="BM849" s="1">
        <f t="shared" si="327"/>
        <v>8633</v>
      </c>
      <c r="BO849" s="1">
        <f t="shared" si="328"/>
        <v>5298</v>
      </c>
      <c r="BP849" s="1">
        <v>2729</v>
      </c>
      <c r="BR849" s="1">
        <v>2569</v>
      </c>
    </row>
    <row r="850" spans="1:70" hidden="1" outlineLevel="1" x14ac:dyDescent="0.2">
      <c r="A850" t="s">
        <v>937</v>
      </c>
      <c r="B850" t="s">
        <v>2416</v>
      </c>
      <c r="C850" s="21">
        <v>9423</v>
      </c>
      <c r="F850" s="1">
        <f t="shared" si="325"/>
        <v>6012</v>
      </c>
      <c r="G850" s="1">
        <f t="shared" si="326"/>
        <v>5661</v>
      </c>
      <c r="H850" s="1">
        <v>3725</v>
      </c>
      <c r="I850" s="1">
        <v>3617</v>
      </c>
      <c r="J850" s="2"/>
      <c r="K850" s="2">
        <f t="shared" si="315"/>
        <v>0.60163007318695938</v>
      </c>
      <c r="L850" s="50">
        <f t="shared" si="316"/>
        <v>3</v>
      </c>
      <c r="M850" s="9">
        <f t="shared" si="317"/>
        <v>2</v>
      </c>
      <c r="N850" s="8">
        <f t="shared" si="318"/>
        <v>1</v>
      </c>
      <c r="O850" s="2">
        <f t="shared" si="319"/>
        <v>0.26003891738899698</v>
      </c>
      <c r="P850" s="2">
        <f t="shared" si="320"/>
        <v>0.35220237042278435</v>
      </c>
      <c r="Q850" s="2">
        <f t="shared" si="321"/>
        <v>0.38262869272952416</v>
      </c>
      <c r="R850" s="2">
        <f t="shared" si="322"/>
        <v>5.1300194586945125E-3</v>
      </c>
      <c r="S850" s="1">
        <v>1470</v>
      </c>
      <c r="T850" s="1">
        <v>1991</v>
      </c>
      <c r="U850" s="1">
        <v>2163</v>
      </c>
      <c r="V850" s="1">
        <v>24</v>
      </c>
      <c r="Y850">
        <v>5</v>
      </c>
      <c r="AS850" t="s">
        <v>937</v>
      </c>
      <c r="AT850" t="s">
        <v>2416</v>
      </c>
      <c r="AU850">
        <v>2</v>
      </c>
      <c r="AW850" s="31">
        <v>19</v>
      </c>
      <c r="AX850" s="33">
        <v>39</v>
      </c>
      <c r="AY850" s="36">
        <f t="shared" si="323"/>
        <v>19039</v>
      </c>
      <c r="BA850" s="7" t="s">
        <v>31</v>
      </c>
      <c r="BC850" s="1">
        <v>105</v>
      </c>
      <c r="BD850" s="1">
        <v>3</v>
      </c>
      <c r="BE850" s="1">
        <f t="shared" si="324"/>
        <v>0</v>
      </c>
      <c r="BJ850" s="1">
        <v>5661</v>
      </c>
      <c r="BK850" s="1">
        <v>351</v>
      </c>
      <c r="BM850" s="1">
        <f t="shared" si="327"/>
        <v>6012</v>
      </c>
      <c r="BO850" s="1">
        <f t="shared" si="328"/>
        <v>3725</v>
      </c>
      <c r="BP850" s="1">
        <v>2331</v>
      </c>
      <c r="BR850" s="1">
        <v>1394</v>
      </c>
    </row>
    <row r="851" spans="1:70" hidden="1" outlineLevel="1" x14ac:dyDescent="0.2">
      <c r="A851" t="s">
        <v>680</v>
      </c>
      <c r="B851" t="s">
        <v>2416</v>
      </c>
      <c r="C851" s="21">
        <v>16134</v>
      </c>
      <c r="F851" s="1">
        <f t="shared" si="325"/>
        <v>11798</v>
      </c>
      <c r="G851" s="1">
        <f t="shared" si="326"/>
        <v>10987</v>
      </c>
      <c r="H851" s="1">
        <v>6955</v>
      </c>
      <c r="I851" s="1">
        <v>6860</v>
      </c>
      <c r="J851" s="2"/>
      <c r="K851" s="2">
        <f t="shared" si="315"/>
        <v>0.58145448381081544</v>
      </c>
      <c r="L851" s="50">
        <f t="shared" si="316"/>
        <v>3</v>
      </c>
      <c r="M851" s="9">
        <f t="shared" si="317"/>
        <v>1</v>
      </c>
      <c r="N851" s="8">
        <f t="shared" si="318"/>
        <v>2</v>
      </c>
      <c r="O851" s="2">
        <f t="shared" si="319"/>
        <v>0.18026219956300074</v>
      </c>
      <c r="P851" s="2">
        <f t="shared" si="320"/>
        <v>0.49526584122359796</v>
      </c>
      <c r="Q851" s="2">
        <f t="shared" si="321"/>
        <v>0.31964675892206845</v>
      </c>
      <c r="R851" s="2">
        <f t="shared" si="322"/>
        <v>4.8252002913328762E-3</v>
      </c>
      <c r="S851" s="1">
        <v>1980</v>
      </c>
      <c r="T851" s="1">
        <v>5440</v>
      </c>
      <c r="U851" s="1">
        <v>3511</v>
      </c>
      <c r="V851" s="1">
        <v>48</v>
      </c>
      <c r="Y851">
        <v>5</v>
      </c>
      <c r="AS851" t="s">
        <v>680</v>
      </c>
      <c r="AT851" t="s">
        <v>2416</v>
      </c>
      <c r="AU851">
        <v>4</v>
      </c>
      <c r="AW851" s="31">
        <v>19</v>
      </c>
      <c r="AX851" s="33">
        <v>41</v>
      </c>
      <c r="AY851" s="36">
        <f t="shared" si="323"/>
        <v>19041</v>
      </c>
      <c r="BA851" s="7" t="s">
        <v>31</v>
      </c>
      <c r="BC851" s="1">
        <v>87</v>
      </c>
      <c r="BD851" s="1">
        <v>8</v>
      </c>
      <c r="BE851" s="1">
        <f t="shared" si="324"/>
        <v>0</v>
      </c>
      <c r="BJ851" s="1">
        <v>10987</v>
      </c>
      <c r="BK851" s="1">
        <v>811</v>
      </c>
      <c r="BM851" s="1">
        <f t="shared" si="327"/>
        <v>11798</v>
      </c>
      <c r="BO851" s="1">
        <f t="shared" si="328"/>
        <v>6955</v>
      </c>
      <c r="BP851" s="1">
        <v>3851</v>
      </c>
      <c r="BR851" s="1">
        <v>3104</v>
      </c>
    </row>
    <row r="852" spans="1:70" hidden="1" outlineLevel="1" x14ac:dyDescent="0.2">
      <c r="A852" t="s">
        <v>733</v>
      </c>
      <c r="B852" t="s">
        <v>2416</v>
      </c>
      <c r="C852" s="21">
        <v>17556</v>
      </c>
      <c r="F852" s="1">
        <f t="shared" si="325"/>
        <v>12119</v>
      </c>
      <c r="G852" s="1">
        <f t="shared" si="326"/>
        <v>11521</v>
      </c>
      <c r="H852" s="1">
        <v>7959</v>
      </c>
      <c r="I852" s="1">
        <v>7892</v>
      </c>
      <c r="J852" s="2"/>
      <c r="K852" s="2">
        <f t="shared" si="315"/>
        <v>0.65120884561432457</v>
      </c>
      <c r="L852" s="50">
        <f t="shared" si="316"/>
        <v>3</v>
      </c>
      <c r="M852" s="9">
        <f t="shared" si="317"/>
        <v>2</v>
      </c>
      <c r="N852" s="8">
        <f t="shared" si="318"/>
        <v>1</v>
      </c>
      <c r="O852" s="2">
        <f t="shared" si="319"/>
        <v>0.27961468367612602</v>
      </c>
      <c r="P852" s="2">
        <f t="shared" si="320"/>
        <v>0.31736526946107785</v>
      </c>
      <c r="Q852" s="2">
        <f t="shared" si="321"/>
        <v>0.39807341838063004</v>
      </c>
      <c r="R852" s="2">
        <f t="shared" si="322"/>
        <v>4.9466284821661488E-3</v>
      </c>
      <c r="S852" s="1">
        <v>3222</v>
      </c>
      <c r="T852" s="1">
        <v>3657</v>
      </c>
      <c r="U852" s="1">
        <v>4587</v>
      </c>
      <c r="V852" s="1">
        <v>49</v>
      </c>
      <c r="Y852">
        <v>8</v>
      </c>
      <c r="AS852" t="s">
        <v>733</v>
      </c>
      <c r="AT852" t="s">
        <v>2416</v>
      </c>
      <c r="AU852">
        <v>1</v>
      </c>
      <c r="AW852" s="31">
        <v>19</v>
      </c>
      <c r="AX852" s="33">
        <v>43</v>
      </c>
      <c r="AY852" s="36">
        <f t="shared" si="323"/>
        <v>19043</v>
      </c>
      <c r="BA852" s="7" t="s">
        <v>31</v>
      </c>
      <c r="BC852" s="1">
        <v>64</v>
      </c>
      <c r="BD852" s="1">
        <v>3</v>
      </c>
      <c r="BE852" s="1">
        <f t="shared" si="324"/>
        <v>0</v>
      </c>
      <c r="BJ852" s="1">
        <v>11521</v>
      </c>
      <c r="BK852" s="1">
        <v>598</v>
      </c>
      <c r="BM852" s="1">
        <f t="shared" si="327"/>
        <v>12119</v>
      </c>
      <c r="BO852" s="1">
        <f t="shared" si="328"/>
        <v>7959</v>
      </c>
      <c r="BP852" s="1">
        <v>5121</v>
      </c>
      <c r="BR852" s="1">
        <v>2838</v>
      </c>
    </row>
    <row r="853" spans="1:70" hidden="1" outlineLevel="1" x14ac:dyDescent="0.2">
      <c r="A853" t="s">
        <v>1449</v>
      </c>
      <c r="B853" t="s">
        <v>2416</v>
      </c>
      <c r="C853" s="21">
        <v>46518</v>
      </c>
      <c r="F853" s="1">
        <f t="shared" si="325"/>
        <v>33282</v>
      </c>
      <c r="G853" s="1">
        <f t="shared" si="326"/>
        <v>31115</v>
      </c>
      <c r="H853" s="1">
        <v>18379</v>
      </c>
      <c r="I853" s="1">
        <v>18004</v>
      </c>
      <c r="J853" s="2"/>
      <c r="K853" s="2">
        <f t="shared" si="315"/>
        <v>0.54095306772429541</v>
      </c>
      <c r="L853" s="50">
        <f t="shared" si="316"/>
        <v>2</v>
      </c>
      <c r="M853" s="9">
        <f t="shared" si="317"/>
        <v>3</v>
      </c>
      <c r="N853" s="8">
        <f t="shared" si="318"/>
        <v>1</v>
      </c>
      <c r="O853" s="2">
        <f t="shared" si="319"/>
        <v>0.30550467560011568</v>
      </c>
      <c r="P853" s="2">
        <f t="shared" si="320"/>
        <v>0.25074713197724863</v>
      </c>
      <c r="Q853" s="2">
        <f t="shared" si="321"/>
        <v>0.43905652495260128</v>
      </c>
      <c r="R853" s="2">
        <f t="shared" si="322"/>
        <v>4.6916674700344663E-3</v>
      </c>
      <c r="S853" s="1">
        <v>9507</v>
      </c>
      <c r="T853" s="1">
        <v>7803</v>
      </c>
      <c r="U853" s="1">
        <v>13663</v>
      </c>
      <c r="V853" s="1">
        <v>109</v>
      </c>
      <c r="Y853">
        <v>37</v>
      </c>
      <c r="AS853" t="s">
        <v>1449</v>
      </c>
      <c r="AT853" t="s">
        <v>2416</v>
      </c>
      <c r="AU853">
        <v>2</v>
      </c>
      <c r="AW853" s="31">
        <v>19</v>
      </c>
      <c r="AX853" s="33">
        <v>45</v>
      </c>
      <c r="AY853" s="36">
        <f t="shared" si="323"/>
        <v>19045</v>
      </c>
      <c r="BA853" s="7" t="s">
        <v>31</v>
      </c>
      <c r="BC853" s="1">
        <v>310</v>
      </c>
      <c r="BD853" s="1">
        <v>65</v>
      </c>
      <c r="BE853" s="1">
        <f t="shared" si="324"/>
        <v>0</v>
      </c>
      <c r="BJ853" s="1">
        <v>31115</v>
      </c>
      <c r="BK853" s="1">
        <v>2167</v>
      </c>
      <c r="BM853" s="1">
        <f t="shared" si="327"/>
        <v>33282</v>
      </c>
      <c r="BO853" s="1">
        <f t="shared" si="328"/>
        <v>18379</v>
      </c>
      <c r="BP853" s="1">
        <v>10132</v>
      </c>
      <c r="BR853" s="1">
        <v>8247</v>
      </c>
    </row>
    <row r="854" spans="1:70" hidden="1" outlineLevel="1" x14ac:dyDescent="0.2">
      <c r="A854" t="s">
        <v>514</v>
      </c>
      <c r="B854" t="s">
        <v>2416</v>
      </c>
      <c r="C854" s="21">
        <v>17158</v>
      </c>
      <c r="F854" s="1">
        <f t="shared" si="325"/>
        <v>10035</v>
      </c>
      <c r="G854" s="1">
        <f t="shared" si="326"/>
        <v>9463</v>
      </c>
      <c r="H854" s="1">
        <v>5522</v>
      </c>
      <c r="I854" s="1">
        <v>5415</v>
      </c>
      <c r="J854" s="2"/>
      <c r="K854" s="2">
        <f t="shared" si="315"/>
        <v>0.5396113602391629</v>
      </c>
      <c r="L854" s="50">
        <f t="shared" si="316"/>
        <v>3</v>
      </c>
      <c r="M854" s="9">
        <f t="shared" si="317"/>
        <v>2</v>
      </c>
      <c r="N854" s="8">
        <f t="shared" si="318"/>
        <v>1</v>
      </c>
      <c r="O854" s="2">
        <f t="shared" si="319"/>
        <v>0.25872062388028244</v>
      </c>
      <c r="P854" s="2">
        <f t="shared" si="320"/>
        <v>0.34545262936031196</v>
      </c>
      <c r="Q854" s="2">
        <f t="shared" si="321"/>
        <v>0.39182210981136051</v>
      </c>
      <c r="R854" s="2">
        <f t="shared" si="322"/>
        <v>4.0046369480451482E-3</v>
      </c>
      <c r="S854" s="1">
        <v>2455</v>
      </c>
      <c r="T854" s="1">
        <v>3278</v>
      </c>
      <c r="U854" s="1">
        <v>3718</v>
      </c>
      <c r="V854" s="1">
        <v>27</v>
      </c>
      <c r="Y854">
        <v>11</v>
      </c>
      <c r="AS854" t="s">
        <v>514</v>
      </c>
      <c r="AT854" t="s">
        <v>2416</v>
      </c>
      <c r="AU854">
        <v>4</v>
      </c>
      <c r="AW854" s="31">
        <v>19</v>
      </c>
      <c r="AX854" s="33">
        <v>47</v>
      </c>
      <c r="AY854" s="36">
        <f t="shared" si="323"/>
        <v>19047</v>
      </c>
      <c r="BA854" s="7" t="s">
        <v>31</v>
      </c>
      <c r="BC854" s="1">
        <v>101</v>
      </c>
      <c r="BD854" s="1">
        <v>6</v>
      </c>
      <c r="BE854" s="1">
        <f t="shared" si="324"/>
        <v>0</v>
      </c>
      <c r="BJ854" s="1">
        <v>9463</v>
      </c>
      <c r="BK854" s="1">
        <v>572</v>
      </c>
      <c r="BM854" s="1">
        <f t="shared" si="327"/>
        <v>10035</v>
      </c>
      <c r="BO854" s="1">
        <f t="shared" si="328"/>
        <v>5522</v>
      </c>
      <c r="BP854" s="1">
        <v>3278</v>
      </c>
      <c r="BR854" s="1">
        <v>2244</v>
      </c>
    </row>
    <row r="855" spans="1:70" hidden="1" outlineLevel="1" x14ac:dyDescent="0.2">
      <c r="A855" t="s">
        <v>1974</v>
      </c>
      <c r="B855" t="s">
        <v>2416</v>
      </c>
      <c r="C855" s="21">
        <v>90180</v>
      </c>
      <c r="F855" s="1">
        <f t="shared" si="325"/>
        <v>61433</v>
      </c>
      <c r="G855" s="1">
        <f t="shared" si="326"/>
        <v>57128</v>
      </c>
      <c r="H855" s="1">
        <v>41853</v>
      </c>
      <c r="I855" s="1">
        <v>40948</v>
      </c>
      <c r="J855" s="2"/>
      <c r="K855" s="2">
        <f t="shared" si="315"/>
        <v>0.66654729542753899</v>
      </c>
      <c r="L855" s="50">
        <f t="shared" si="316"/>
        <v>3</v>
      </c>
      <c r="M855" s="9">
        <f t="shared" si="317"/>
        <v>2</v>
      </c>
      <c r="N855" s="8">
        <f t="shared" si="318"/>
        <v>1</v>
      </c>
      <c r="O855" s="2">
        <f t="shared" si="319"/>
        <v>0.25416907274222617</v>
      </c>
      <c r="P855" s="2">
        <f t="shared" si="320"/>
        <v>0.34990463191418625</v>
      </c>
      <c r="Q855" s="2">
        <f t="shared" si="321"/>
        <v>0.38656447407562949</v>
      </c>
      <c r="R855" s="2">
        <f t="shared" si="322"/>
        <v>9.3618212679581481E-3</v>
      </c>
      <c r="S855" s="1">
        <v>14525</v>
      </c>
      <c r="T855" s="1">
        <v>19996</v>
      </c>
      <c r="U855" s="1">
        <v>22091</v>
      </c>
      <c r="V855" s="1">
        <v>480</v>
      </c>
      <c r="Y855">
        <v>55</v>
      </c>
      <c r="AS855" t="s">
        <v>1974</v>
      </c>
      <c r="AT855" t="s">
        <v>2416</v>
      </c>
      <c r="AU855">
        <v>3</v>
      </c>
      <c r="AW855" s="31">
        <v>19</v>
      </c>
      <c r="AX855" s="33">
        <v>49</v>
      </c>
      <c r="AY855" s="36">
        <f t="shared" si="323"/>
        <v>19049</v>
      </c>
      <c r="BA855" s="7" t="s">
        <v>31</v>
      </c>
      <c r="BC855" s="1">
        <v>877</v>
      </c>
      <c r="BD855" s="1">
        <v>28</v>
      </c>
      <c r="BE855" s="1">
        <f t="shared" si="324"/>
        <v>0</v>
      </c>
      <c r="BJ855" s="1">
        <v>57128</v>
      </c>
      <c r="BK855" s="1">
        <v>4305</v>
      </c>
      <c r="BM855" s="1">
        <f t="shared" si="327"/>
        <v>61433</v>
      </c>
      <c r="BO855" s="1">
        <f t="shared" si="328"/>
        <v>41853</v>
      </c>
      <c r="BP855" s="1">
        <v>25016</v>
      </c>
      <c r="BR855" s="1">
        <v>16837</v>
      </c>
    </row>
    <row r="856" spans="1:70" hidden="1" outlineLevel="1" x14ac:dyDescent="0.2">
      <c r="A856" t="s">
        <v>2269</v>
      </c>
      <c r="B856" t="s">
        <v>2416</v>
      </c>
      <c r="C856" s="21">
        <v>9017</v>
      </c>
      <c r="F856" s="1">
        <f t="shared" si="325"/>
        <v>5168</v>
      </c>
      <c r="G856" s="1">
        <f t="shared" si="326"/>
        <v>4859</v>
      </c>
      <c r="H856" s="1">
        <v>3167</v>
      </c>
      <c r="I856" s="1">
        <v>3103</v>
      </c>
      <c r="J856" s="2"/>
      <c r="K856" s="2">
        <f t="shared" si="315"/>
        <v>0.60042569659442724</v>
      </c>
      <c r="L856" s="50">
        <f t="shared" si="316"/>
        <v>2</v>
      </c>
      <c r="M856" s="9">
        <f t="shared" si="317"/>
        <v>1</v>
      </c>
      <c r="N856" s="8">
        <f t="shared" si="318"/>
        <v>3</v>
      </c>
      <c r="O856" s="2">
        <f t="shared" si="319"/>
        <v>0.34805835216765973</v>
      </c>
      <c r="P856" s="2">
        <f t="shared" si="320"/>
        <v>0.35566057119375383</v>
      </c>
      <c r="Q856" s="2">
        <f t="shared" si="321"/>
        <v>0.29258269981508117</v>
      </c>
      <c r="R856" s="2">
        <f t="shared" si="322"/>
        <v>3.6983768235053227E-3</v>
      </c>
      <c r="S856" s="1">
        <v>1694</v>
      </c>
      <c r="T856" s="1">
        <v>1731</v>
      </c>
      <c r="U856" s="1">
        <v>1424</v>
      </c>
      <c r="V856" s="1">
        <v>15</v>
      </c>
      <c r="Y856">
        <v>3</v>
      </c>
      <c r="AS856" t="s">
        <v>2269</v>
      </c>
      <c r="AT856" t="s">
        <v>2416</v>
      </c>
      <c r="AU856">
        <v>2</v>
      </c>
      <c r="AW856" s="31">
        <v>19</v>
      </c>
      <c r="AX856" s="33">
        <v>51</v>
      </c>
      <c r="AY856" s="36">
        <f t="shared" si="323"/>
        <v>19051</v>
      </c>
      <c r="BA856" s="7" t="s">
        <v>31</v>
      </c>
      <c r="BC856" s="1">
        <v>60</v>
      </c>
      <c r="BD856" s="1">
        <v>4</v>
      </c>
      <c r="BE856" s="1">
        <f t="shared" si="324"/>
        <v>0</v>
      </c>
      <c r="BJ856" s="1">
        <v>4859</v>
      </c>
      <c r="BK856" s="1">
        <v>309</v>
      </c>
      <c r="BM856" s="1">
        <f t="shared" si="327"/>
        <v>5168</v>
      </c>
      <c r="BO856" s="1">
        <f t="shared" si="328"/>
        <v>3167</v>
      </c>
      <c r="BP856" s="1">
        <v>1978</v>
      </c>
      <c r="BR856" s="1">
        <v>1189</v>
      </c>
    </row>
    <row r="857" spans="1:70" hidden="1" outlineLevel="1" x14ac:dyDescent="0.2">
      <c r="A857" t="s">
        <v>2577</v>
      </c>
      <c r="B857" t="s">
        <v>2416</v>
      </c>
      <c r="C857" s="21">
        <v>7890</v>
      </c>
      <c r="F857" s="1">
        <f t="shared" si="325"/>
        <v>4945</v>
      </c>
      <c r="G857" s="1">
        <f t="shared" si="326"/>
        <v>4488</v>
      </c>
      <c r="H857" s="1">
        <v>2968</v>
      </c>
      <c r="I857" s="1">
        <v>2886</v>
      </c>
      <c r="J857" s="2"/>
      <c r="K857" s="2">
        <f t="shared" si="315"/>
        <v>0.5836198179979778</v>
      </c>
      <c r="L857" s="50">
        <f t="shared" si="316"/>
        <v>3</v>
      </c>
      <c r="M857" s="9">
        <f t="shared" si="317"/>
        <v>1</v>
      </c>
      <c r="N857" s="8">
        <f t="shared" si="318"/>
        <v>2</v>
      </c>
      <c r="O857" s="2">
        <f t="shared" si="319"/>
        <v>0.29266116439884005</v>
      </c>
      <c r="P857" s="2">
        <f t="shared" si="320"/>
        <v>0.39103279054204776</v>
      </c>
      <c r="Q857" s="2">
        <f t="shared" si="321"/>
        <v>0.30872183805487396</v>
      </c>
      <c r="R857" s="2">
        <f t="shared" si="322"/>
        <v>7.5842070042382304E-3</v>
      </c>
      <c r="S857" s="1">
        <v>1312</v>
      </c>
      <c r="T857" s="1">
        <v>1753</v>
      </c>
      <c r="U857" s="1">
        <v>1384</v>
      </c>
      <c r="V857" s="1">
        <v>27</v>
      </c>
      <c r="Y857">
        <v>7</v>
      </c>
      <c r="AS857" t="s">
        <v>2577</v>
      </c>
      <c r="AT857" t="s">
        <v>2416</v>
      </c>
      <c r="AU857">
        <v>2</v>
      </c>
      <c r="AW857" s="31">
        <v>19</v>
      </c>
      <c r="AX857" s="33">
        <v>53</v>
      </c>
      <c r="AY857" s="36">
        <f t="shared" si="323"/>
        <v>19053</v>
      </c>
      <c r="BA857" s="7" t="s">
        <v>31</v>
      </c>
      <c r="BC857" s="1">
        <v>73</v>
      </c>
      <c r="BD857" s="1">
        <v>9</v>
      </c>
      <c r="BE857" s="1">
        <f t="shared" si="324"/>
        <v>0</v>
      </c>
      <c r="BJ857" s="1">
        <v>4488</v>
      </c>
      <c r="BK857" s="1">
        <v>457</v>
      </c>
      <c r="BM857" s="1">
        <f t="shared" si="327"/>
        <v>4945</v>
      </c>
      <c r="BO857" s="1">
        <f t="shared" si="328"/>
        <v>2968</v>
      </c>
      <c r="BP857" s="1">
        <v>2075</v>
      </c>
      <c r="BR857" s="1">
        <v>893</v>
      </c>
    </row>
    <row r="858" spans="1:70" hidden="1" outlineLevel="1" x14ac:dyDescent="0.2">
      <c r="A858" t="s">
        <v>753</v>
      </c>
      <c r="B858" t="s">
        <v>2416</v>
      </c>
      <c r="C858" s="21">
        <v>17069</v>
      </c>
      <c r="F858" s="1">
        <f t="shared" si="325"/>
        <v>11899</v>
      </c>
      <c r="G858" s="1">
        <f t="shared" si="326"/>
        <v>11456</v>
      </c>
      <c r="H858" s="1">
        <v>7695</v>
      </c>
      <c r="I858" s="1">
        <v>7497</v>
      </c>
      <c r="J858" s="2"/>
      <c r="K858" s="2">
        <f t="shared" si="315"/>
        <v>0.63005294562568281</v>
      </c>
      <c r="L858" s="50">
        <f t="shared" si="316"/>
        <v>3</v>
      </c>
      <c r="M858" s="9">
        <f t="shared" si="317"/>
        <v>2</v>
      </c>
      <c r="N858" s="8">
        <f t="shared" si="318"/>
        <v>1</v>
      </c>
      <c r="O858" s="2">
        <f t="shared" si="319"/>
        <v>0.20312636450964983</v>
      </c>
      <c r="P858" s="2">
        <f t="shared" si="320"/>
        <v>0.37926818618461272</v>
      </c>
      <c r="Q858" s="2">
        <f t="shared" si="321"/>
        <v>0.41297703257357438</v>
      </c>
      <c r="R858" s="2">
        <f t="shared" si="322"/>
        <v>4.6284167321630765E-3</v>
      </c>
      <c r="S858" s="1">
        <v>2326</v>
      </c>
      <c r="T858" s="1">
        <v>4343</v>
      </c>
      <c r="U858" s="1">
        <v>4729</v>
      </c>
      <c r="V858" s="1">
        <v>44</v>
      </c>
      <c r="Y858">
        <v>9</v>
      </c>
      <c r="AS858" t="s">
        <v>753</v>
      </c>
      <c r="AT858" t="s">
        <v>2416</v>
      </c>
      <c r="AU858">
        <v>1</v>
      </c>
      <c r="AW858" s="31">
        <v>19</v>
      </c>
      <c r="AX858" s="33">
        <v>55</v>
      </c>
      <c r="AY858" s="36">
        <f t="shared" si="323"/>
        <v>19055</v>
      </c>
      <c r="BA858" s="7" t="s">
        <v>31</v>
      </c>
      <c r="BC858" s="1">
        <v>197</v>
      </c>
      <c r="BD858" s="1">
        <v>1</v>
      </c>
      <c r="BE858" s="1">
        <f t="shared" si="324"/>
        <v>0</v>
      </c>
      <c r="BJ858" s="1">
        <v>11456</v>
      </c>
      <c r="BK858" s="1">
        <v>443</v>
      </c>
      <c r="BM858" s="1">
        <f t="shared" si="327"/>
        <v>11899</v>
      </c>
      <c r="BO858" s="1">
        <f t="shared" si="328"/>
        <v>7695</v>
      </c>
      <c r="BP858" s="1">
        <v>4895</v>
      </c>
      <c r="BR858" s="1">
        <v>2800</v>
      </c>
    </row>
    <row r="859" spans="1:70" hidden="1" outlineLevel="1" x14ac:dyDescent="0.2">
      <c r="A859" t="s">
        <v>285</v>
      </c>
      <c r="B859" t="s">
        <v>2416</v>
      </c>
      <c r="C859" s="21">
        <v>39138</v>
      </c>
      <c r="F859" s="1">
        <f t="shared" si="325"/>
        <v>28353</v>
      </c>
      <c r="G859" s="1">
        <f t="shared" si="326"/>
        <v>26114</v>
      </c>
      <c r="H859" s="1">
        <v>15251</v>
      </c>
      <c r="I859" s="1">
        <v>15057</v>
      </c>
      <c r="J859" s="2"/>
      <c r="K859" s="2">
        <f t="shared" si="315"/>
        <v>0.53105491482382816</v>
      </c>
      <c r="L859" s="50">
        <f t="shared" si="316"/>
        <v>1</v>
      </c>
      <c r="M859" s="9">
        <f t="shared" si="317"/>
        <v>3</v>
      </c>
      <c r="N859" s="8">
        <f t="shared" si="318"/>
        <v>2</v>
      </c>
      <c r="O859" s="2">
        <f t="shared" si="319"/>
        <v>0.39165519351384426</v>
      </c>
      <c r="P859" s="2">
        <f t="shared" si="320"/>
        <v>0.25585130793942173</v>
      </c>
      <c r="Q859" s="2">
        <f t="shared" si="321"/>
        <v>0.34568609453877924</v>
      </c>
      <c r="R859" s="2">
        <f t="shared" si="322"/>
        <v>6.8074040079547649E-3</v>
      </c>
      <c r="S859" s="1">
        <v>10241</v>
      </c>
      <c r="T859" s="1">
        <v>6690</v>
      </c>
      <c r="U859" s="1">
        <v>9039</v>
      </c>
      <c r="V859" s="1">
        <v>143</v>
      </c>
      <c r="Y859">
        <v>35</v>
      </c>
      <c r="AS859" t="s">
        <v>285</v>
      </c>
      <c r="AT859" t="s">
        <v>2416</v>
      </c>
      <c r="AU859">
        <v>2</v>
      </c>
      <c r="AW859" s="31">
        <v>19</v>
      </c>
      <c r="AX859" s="33">
        <v>57</v>
      </c>
      <c r="AY859" s="36">
        <f t="shared" si="323"/>
        <v>19057</v>
      </c>
      <c r="BA859" s="7" t="s">
        <v>31</v>
      </c>
      <c r="BC859" s="1">
        <v>171</v>
      </c>
      <c r="BD859" s="1">
        <v>23</v>
      </c>
      <c r="BE859" s="1">
        <f t="shared" si="324"/>
        <v>0</v>
      </c>
      <c r="BJ859" s="1">
        <v>26114</v>
      </c>
      <c r="BK859" s="1">
        <v>2239</v>
      </c>
      <c r="BM859" s="1">
        <f t="shared" si="327"/>
        <v>28353</v>
      </c>
      <c r="BO859" s="1">
        <f t="shared" si="328"/>
        <v>15251</v>
      </c>
      <c r="BP859" s="1">
        <v>8394</v>
      </c>
      <c r="BR859" s="1">
        <v>6857</v>
      </c>
    </row>
    <row r="860" spans="1:70" hidden="1" outlineLevel="1" x14ac:dyDescent="0.2">
      <c r="A860" t="s">
        <v>2254</v>
      </c>
      <c r="B860" t="s">
        <v>2416</v>
      </c>
      <c r="C860" s="21">
        <v>17153</v>
      </c>
      <c r="F860" s="1">
        <f t="shared" si="325"/>
        <v>13703</v>
      </c>
      <c r="G860" s="1">
        <f t="shared" si="326"/>
        <v>12945</v>
      </c>
      <c r="H860" s="1">
        <v>8886</v>
      </c>
      <c r="I860" s="1">
        <v>8787</v>
      </c>
      <c r="J860" s="2"/>
      <c r="K860" s="2">
        <f t="shared" si="315"/>
        <v>0.64124644238487927</v>
      </c>
      <c r="L860" s="50">
        <f t="shared" si="316"/>
        <v>3</v>
      </c>
      <c r="M860" s="9">
        <f t="shared" si="317"/>
        <v>1</v>
      </c>
      <c r="N860" s="8">
        <f t="shared" si="318"/>
        <v>2</v>
      </c>
      <c r="O860" s="2">
        <f t="shared" si="319"/>
        <v>0.18986167993199907</v>
      </c>
      <c r="P860" s="2">
        <f t="shared" si="320"/>
        <v>0.45421528475388301</v>
      </c>
      <c r="Q860" s="2">
        <f t="shared" si="321"/>
        <v>0.35005022795765395</v>
      </c>
      <c r="R860" s="2">
        <f t="shared" si="322"/>
        <v>5.8728073564639494E-3</v>
      </c>
      <c r="S860" s="1">
        <v>2457</v>
      </c>
      <c r="T860" s="1">
        <v>5878</v>
      </c>
      <c r="U860" s="1">
        <v>4530</v>
      </c>
      <c r="V860" s="1">
        <v>69</v>
      </c>
      <c r="Y860">
        <v>7</v>
      </c>
      <c r="AS860" t="s">
        <v>2254</v>
      </c>
      <c r="AT860" t="s">
        <v>2416</v>
      </c>
      <c r="AU860">
        <v>4</v>
      </c>
      <c r="AW860" s="31">
        <v>19</v>
      </c>
      <c r="AX860" s="33">
        <v>59</v>
      </c>
      <c r="AY860" s="36">
        <f t="shared" si="323"/>
        <v>19059</v>
      </c>
      <c r="BA860" s="7" t="s">
        <v>31</v>
      </c>
      <c r="BC860" s="1">
        <v>88</v>
      </c>
      <c r="BD860" s="1">
        <v>11</v>
      </c>
      <c r="BE860" s="1">
        <f t="shared" si="324"/>
        <v>0</v>
      </c>
      <c r="BJ860" s="1">
        <v>12945</v>
      </c>
      <c r="BK860" s="1">
        <v>758</v>
      </c>
      <c r="BM860" s="1">
        <f t="shared" si="327"/>
        <v>13703</v>
      </c>
      <c r="BO860" s="1">
        <f t="shared" si="328"/>
        <v>8886</v>
      </c>
      <c r="BP860" s="1">
        <v>4440</v>
      </c>
      <c r="BR860" s="1">
        <v>4446</v>
      </c>
    </row>
    <row r="861" spans="1:70" hidden="1" outlineLevel="1" x14ac:dyDescent="0.2">
      <c r="A861" t="s">
        <v>2484</v>
      </c>
      <c r="B861" t="s">
        <v>2416</v>
      </c>
      <c r="C861" s="21">
        <v>96854</v>
      </c>
      <c r="F861" s="1">
        <f t="shared" si="325"/>
        <v>69711</v>
      </c>
      <c r="G861" s="1">
        <f t="shared" si="326"/>
        <v>65130</v>
      </c>
      <c r="H861" s="1">
        <v>43069</v>
      </c>
      <c r="I861" s="1">
        <v>42747</v>
      </c>
      <c r="J861" s="2"/>
      <c r="K861" s="2">
        <f t="shared" si="315"/>
        <v>0.61320308129276579</v>
      </c>
      <c r="L861" s="50">
        <f t="shared" si="316"/>
        <v>1</v>
      </c>
      <c r="M861" s="9">
        <f t="shared" si="317"/>
        <v>3</v>
      </c>
      <c r="N861" s="8">
        <f t="shared" si="318"/>
        <v>2</v>
      </c>
      <c r="O861" s="2">
        <f t="shared" si="319"/>
        <v>0.39905916244004841</v>
      </c>
      <c r="P861" s="2">
        <f t="shared" si="320"/>
        <v>0.24858644519697828</v>
      </c>
      <c r="Q861" s="2">
        <f t="shared" si="321"/>
        <v>0.34458558710408971</v>
      </c>
      <c r="R861" s="2">
        <f t="shared" si="322"/>
        <v>7.768805258883682E-3</v>
      </c>
      <c r="S861" s="1">
        <v>26043</v>
      </c>
      <c r="T861" s="1">
        <v>16223</v>
      </c>
      <c r="U861" s="1">
        <v>22488</v>
      </c>
      <c r="V861" s="1">
        <v>413</v>
      </c>
      <c r="Y861">
        <v>94</v>
      </c>
      <c r="AS861" t="s">
        <v>2484</v>
      </c>
      <c r="AT861" t="s">
        <v>2416</v>
      </c>
      <c r="AU861">
        <v>1</v>
      </c>
      <c r="AW861" s="31">
        <v>19</v>
      </c>
      <c r="AX861" s="33">
        <v>61</v>
      </c>
      <c r="AY861" s="36">
        <f t="shared" si="323"/>
        <v>19061</v>
      </c>
      <c r="BA861" s="7" t="s">
        <v>31</v>
      </c>
      <c r="BC861" s="1">
        <v>318</v>
      </c>
      <c r="BD861" s="1">
        <v>4</v>
      </c>
      <c r="BE861" s="1">
        <f t="shared" si="324"/>
        <v>0</v>
      </c>
      <c r="BJ861" s="1">
        <v>65130</v>
      </c>
      <c r="BK861" s="1">
        <v>4581</v>
      </c>
      <c r="BM861" s="1">
        <f t="shared" si="327"/>
        <v>69711</v>
      </c>
      <c r="BO861" s="1">
        <f t="shared" si="328"/>
        <v>43069</v>
      </c>
      <c r="BP861" s="1">
        <v>22830</v>
      </c>
      <c r="BR861" s="1">
        <v>20239</v>
      </c>
    </row>
    <row r="862" spans="1:70" hidden="1" outlineLevel="1" x14ac:dyDescent="0.2">
      <c r="A862" t="s">
        <v>2960</v>
      </c>
      <c r="B862" t="s">
        <v>2416</v>
      </c>
      <c r="C862" s="21">
        <v>9253</v>
      </c>
      <c r="F862" s="1">
        <f t="shared" si="325"/>
        <v>6812</v>
      </c>
      <c r="G862" s="1">
        <f t="shared" si="326"/>
        <v>6278</v>
      </c>
      <c r="H862" s="1">
        <v>3805</v>
      </c>
      <c r="I862" s="1">
        <v>3720</v>
      </c>
      <c r="J862" s="2"/>
      <c r="K862" s="2">
        <f t="shared" si="315"/>
        <v>0.54609512624779799</v>
      </c>
      <c r="L862" s="50">
        <f t="shared" si="316"/>
        <v>3</v>
      </c>
      <c r="M862" s="9">
        <f t="shared" si="317"/>
        <v>2</v>
      </c>
      <c r="N862" s="8">
        <f t="shared" si="318"/>
        <v>1</v>
      </c>
      <c r="O862" s="2">
        <f t="shared" si="319"/>
        <v>0.26856415964382252</v>
      </c>
      <c r="P862" s="2">
        <f t="shared" si="320"/>
        <v>0.29686754650977898</v>
      </c>
      <c r="Q862" s="2">
        <f t="shared" si="321"/>
        <v>0.43059309906185406</v>
      </c>
      <c r="R862" s="2">
        <f t="shared" si="322"/>
        <v>3.9751947845444446E-3</v>
      </c>
      <c r="S862" s="1">
        <v>1689</v>
      </c>
      <c r="T862" s="1">
        <v>1867</v>
      </c>
      <c r="U862" s="1">
        <v>2708</v>
      </c>
      <c r="V862" s="1">
        <v>23</v>
      </c>
      <c r="Y862">
        <v>2</v>
      </c>
      <c r="AS862" t="s">
        <v>2960</v>
      </c>
      <c r="AT862" t="s">
        <v>2416</v>
      </c>
      <c r="AU862">
        <v>4</v>
      </c>
      <c r="AW862" s="31">
        <v>19</v>
      </c>
      <c r="AX862" s="33">
        <v>63</v>
      </c>
      <c r="AY862" s="36">
        <f t="shared" si="323"/>
        <v>19063</v>
      </c>
      <c r="BA862" s="7" t="s">
        <v>31</v>
      </c>
      <c r="BC862" s="1">
        <v>77</v>
      </c>
      <c r="BD862" s="1">
        <v>8</v>
      </c>
      <c r="BE862" s="1">
        <f t="shared" si="324"/>
        <v>0</v>
      </c>
      <c r="BJ862" s="1">
        <v>6278</v>
      </c>
      <c r="BK862" s="1">
        <v>534</v>
      </c>
      <c r="BM862" s="1">
        <f t="shared" si="327"/>
        <v>6812</v>
      </c>
      <c r="BO862" s="1">
        <f t="shared" si="328"/>
        <v>3805</v>
      </c>
      <c r="BP862" s="1">
        <v>2554</v>
      </c>
      <c r="BR862" s="1">
        <v>1251</v>
      </c>
    </row>
    <row r="863" spans="1:70" hidden="1" outlineLevel="1" x14ac:dyDescent="0.2">
      <c r="A863" t="s">
        <v>2163</v>
      </c>
      <c r="B863" t="s">
        <v>2416</v>
      </c>
      <c r="C863" s="21">
        <v>19660</v>
      </c>
      <c r="F863" s="1">
        <f t="shared" si="325"/>
        <v>12327</v>
      </c>
      <c r="G863" s="1">
        <f t="shared" si="326"/>
        <v>11773</v>
      </c>
      <c r="H863" s="1">
        <v>8273</v>
      </c>
      <c r="I863" s="1">
        <v>8196</v>
      </c>
      <c r="J863" s="2"/>
      <c r="K863" s="2">
        <f t="shared" ref="K863:K894" si="329">IF(F863&gt;0,I863/F863,"")</f>
        <v>0.66488196641518615</v>
      </c>
      <c r="L863" s="50">
        <f t="shared" ref="L863:L894" si="330">IF(S863&gt;0,RANK(S863,$S863:$AP863),"")</f>
        <v>3</v>
      </c>
      <c r="M863" s="9">
        <f t="shared" ref="M863:M894" si="331">IF(T863&gt;0,RANK(T863,$S863:$AP863),"")</f>
        <v>2</v>
      </c>
      <c r="N863" s="8">
        <f t="shared" ref="N863:N894" si="332">IF(U863&gt;0,RANK(U863,$S863:$AP863),"")</f>
        <v>1</v>
      </c>
      <c r="O863" s="2">
        <f t="shared" ref="O863:O894" si="333">IF(SUM($S863:$AO863)=0,"-",S863/SUM($S863:$AO863))</f>
        <v>0.28731438268985998</v>
      </c>
      <c r="P863" s="2">
        <f t="shared" ref="P863:P894" si="334">IF(SUM($S863:$AO863)=0,"-",T863/SUM($S863:$AO863))</f>
        <v>0.34017819261773441</v>
      </c>
      <c r="Q863" s="2">
        <f t="shared" ref="Q863:Q894" si="335">IF(SUM($S863:$AO863)=0,"-",U863/SUM($S863:$AO863))</f>
        <v>0.3673313534153585</v>
      </c>
      <c r="R863" s="2">
        <f t="shared" ref="R863:R894" si="336">IF(SUM($S863:$AO863)=0,"-",(1-O863-P863-Q863))</f>
        <v>5.1760712770471118E-3</v>
      </c>
      <c r="S863" s="1">
        <v>3386</v>
      </c>
      <c r="T863" s="1">
        <v>4009</v>
      </c>
      <c r="U863" s="1">
        <v>4329</v>
      </c>
      <c r="V863" s="1">
        <v>47</v>
      </c>
      <c r="Y863">
        <v>14</v>
      </c>
      <c r="AS863" t="s">
        <v>2163</v>
      </c>
      <c r="AT863" t="s">
        <v>2416</v>
      </c>
      <c r="AU863">
        <v>1</v>
      </c>
      <c r="AW863" s="31">
        <v>19</v>
      </c>
      <c r="AX863" s="33">
        <v>65</v>
      </c>
      <c r="AY863" s="36">
        <f t="shared" ref="AY863:AY894" si="337">1000*AW863+AX863</f>
        <v>19065</v>
      </c>
      <c r="BA863" s="7" t="s">
        <v>31</v>
      </c>
      <c r="BC863" s="1">
        <v>75</v>
      </c>
      <c r="BD863" s="1">
        <v>2</v>
      </c>
      <c r="BE863" s="1">
        <f t="shared" ref="BE863:BE894" si="338">H863-I863-BC863-BD863</f>
        <v>0</v>
      </c>
      <c r="BJ863" s="1">
        <v>11773</v>
      </c>
      <c r="BK863" s="1">
        <v>554</v>
      </c>
      <c r="BM863" s="1">
        <f t="shared" si="327"/>
        <v>12327</v>
      </c>
      <c r="BO863" s="1">
        <f t="shared" si="328"/>
        <v>8273</v>
      </c>
      <c r="BP863" s="1">
        <v>5202</v>
      </c>
      <c r="BR863" s="1">
        <v>3071</v>
      </c>
    </row>
    <row r="864" spans="1:70" hidden="1" outlineLevel="1" x14ac:dyDescent="0.2">
      <c r="A864" t="s">
        <v>202</v>
      </c>
      <c r="B864" t="s">
        <v>2416</v>
      </c>
      <c r="C864" s="21">
        <v>15761</v>
      </c>
      <c r="F864" s="1">
        <f t="shared" si="325"/>
        <v>11116</v>
      </c>
      <c r="G864" s="1">
        <f t="shared" si="326"/>
        <v>10378</v>
      </c>
      <c r="H864" s="1">
        <v>6358</v>
      </c>
      <c r="I864" s="1">
        <v>6257</v>
      </c>
      <c r="J864" s="2"/>
      <c r="K864" s="2">
        <f t="shared" si="329"/>
        <v>0.56288233177401947</v>
      </c>
      <c r="L864" s="50">
        <f t="shared" si="330"/>
        <v>2</v>
      </c>
      <c r="M864" s="9">
        <f t="shared" si="331"/>
        <v>3</v>
      </c>
      <c r="N864" s="8">
        <f t="shared" si="332"/>
        <v>1</v>
      </c>
      <c r="O864" s="2">
        <f t="shared" si="333"/>
        <v>0.27292870905587668</v>
      </c>
      <c r="P864" s="2">
        <f t="shared" si="334"/>
        <v>0.25924855491329479</v>
      </c>
      <c r="Q864" s="2">
        <f t="shared" si="335"/>
        <v>0.46339113680154143</v>
      </c>
      <c r="R864" s="2">
        <f t="shared" si="336"/>
        <v>4.4315992292870421E-3</v>
      </c>
      <c r="S864" s="1">
        <v>2833</v>
      </c>
      <c r="T864" s="1">
        <v>2691</v>
      </c>
      <c r="U864" s="1">
        <v>4810</v>
      </c>
      <c r="V864" s="1">
        <v>35</v>
      </c>
      <c r="Y864">
        <v>11</v>
      </c>
      <c r="AS864" t="s">
        <v>202</v>
      </c>
      <c r="AT864" t="s">
        <v>2416</v>
      </c>
      <c r="AU864">
        <v>4</v>
      </c>
      <c r="AW864" s="31">
        <v>19</v>
      </c>
      <c r="AX864" s="33">
        <v>67</v>
      </c>
      <c r="AY864" s="36">
        <f t="shared" si="337"/>
        <v>19067</v>
      </c>
      <c r="BA864" s="7" t="s">
        <v>31</v>
      </c>
      <c r="BC864" s="1">
        <v>98</v>
      </c>
      <c r="BD864" s="1">
        <v>3</v>
      </c>
      <c r="BE864" s="1">
        <f t="shared" si="338"/>
        <v>0</v>
      </c>
      <c r="BJ864" s="1">
        <v>10378</v>
      </c>
      <c r="BK864" s="1">
        <v>738</v>
      </c>
      <c r="BM864" s="1">
        <f t="shared" si="327"/>
        <v>11116</v>
      </c>
      <c r="BO864" s="1">
        <f t="shared" si="328"/>
        <v>6358</v>
      </c>
      <c r="BP864" s="1">
        <v>3792</v>
      </c>
      <c r="BR864" s="1">
        <v>2566</v>
      </c>
    </row>
    <row r="865" spans="1:70" hidden="1" outlineLevel="1" x14ac:dyDescent="0.2">
      <c r="A865" t="s">
        <v>2023</v>
      </c>
      <c r="B865" t="s">
        <v>2416</v>
      </c>
      <c r="C865" s="21">
        <v>10124</v>
      </c>
      <c r="F865" s="1">
        <f t="shared" si="325"/>
        <v>6668</v>
      </c>
      <c r="G865" s="1">
        <f t="shared" si="326"/>
        <v>6339</v>
      </c>
      <c r="H865" s="1">
        <v>4132</v>
      </c>
      <c r="I865" s="1">
        <v>4067</v>
      </c>
      <c r="J865" s="2"/>
      <c r="K865" s="2">
        <f t="shared" si="329"/>
        <v>0.60992801439712052</v>
      </c>
      <c r="L865" s="50">
        <f t="shared" si="330"/>
        <v>3</v>
      </c>
      <c r="M865" s="9">
        <f t="shared" si="331"/>
        <v>1</v>
      </c>
      <c r="N865" s="8">
        <f t="shared" si="332"/>
        <v>2</v>
      </c>
      <c r="O865" s="2">
        <f t="shared" si="333"/>
        <v>0.19040858179523584</v>
      </c>
      <c r="P865" s="2">
        <f t="shared" si="334"/>
        <v>0.47404953462691274</v>
      </c>
      <c r="Q865" s="2">
        <f t="shared" si="335"/>
        <v>0.33096702949992113</v>
      </c>
      <c r="R865" s="2">
        <f t="shared" si="336"/>
        <v>4.5748540779302349E-3</v>
      </c>
      <c r="S865" s="1">
        <v>1207</v>
      </c>
      <c r="T865" s="1">
        <v>3005</v>
      </c>
      <c r="U865" s="1">
        <v>2098</v>
      </c>
      <c r="V865" s="1">
        <v>25</v>
      </c>
      <c r="Y865">
        <v>4</v>
      </c>
      <c r="AS865" t="s">
        <v>2023</v>
      </c>
      <c r="AT865" t="s">
        <v>2416</v>
      </c>
      <c r="AU865">
        <v>4</v>
      </c>
      <c r="AW865" s="31">
        <v>19</v>
      </c>
      <c r="AX865" s="33">
        <v>69</v>
      </c>
      <c r="AY865" s="36">
        <f t="shared" si="337"/>
        <v>19069</v>
      </c>
      <c r="BA865" s="7" t="s">
        <v>31</v>
      </c>
      <c r="BC865" s="1">
        <v>63</v>
      </c>
      <c r="BD865" s="1">
        <v>2</v>
      </c>
      <c r="BE865" s="1">
        <f t="shared" si="338"/>
        <v>0</v>
      </c>
      <c r="BJ865" s="1">
        <v>6339</v>
      </c>
      <c r="BK865" s="1">
        <v>329</v>
      </c>
      <c r="BM865" s="1">
        <f t="shared" si="327"/>
        <v>6668</v>
      </c>
      <c r="BO865" s="1">
        <f t="shared" si="328"/>
        <v>4132</v>
      </c>
      <c r="BP865" s="1">
        <v>2755</v>
      </c>
      <c r="BR865" s="1">
        <v>1377</v>
      </c>
    </row>
    <row r="866" spans="1:70" hidden="1" outlineLevel="1" x14ac:dyDescent="0.2">
      <c r="A866" t="s">
        <v>2921</v>
      </c>
      <c r="B866" t="s">
        <v>2416</v>
      </c>
      <c r="C866" s="21">
        <v>6993</v>
      </c>
      <c r="F866" s="1">
        <f t="shared" si="325"/>
        <v>5139</v>
      </c>
      <c r="G866" s="1">
        <f t="shared" si="326"/>
        <v>4771</v>
      </c>
      <c r="H866" s="1">
        <v>3066</v>
      </c>
      <c r="I866" s="1">
        <v>3018</v>
      </c>
      <c r="J866" s="2"/>
      <c r="K866" s="2">
        <f t="shared" si="329"/>
        <v>0.58727378867483948</v>
      </c>
      <c r="L866" s="50">
        <f t="shared" si="330"/>
        <v>3</v>
      </c>
      <c r="M866" s="9">
        <f t="shared" si="331"/>
        <v>1</v>
      </c>
      <c r="N866" s="8">
        <f t="shared" si="332"/>
        <v>2</v>
      </c>
      <c r="O866" s="2">
        <f t="shared" si="333"/>
        <v>0.21443558539655896</v>
      </c>
      <c r="P866" s="2">
        <f t="shared" si="334"/>
        <v>0.492656315568611</v>
      </c>
      <c r="Q866" s="2">
        <f t="shared" si="335"/>
        <v>0.28787242971044902</v>
      </c>
      <c r="R866" s="2">
        <f t="shared" si="336"/>
        <v>5.0356693243810424E-3</v>
      </c>
      <c r="S866" s="1">
        <v>1022</v>
      </c>
      <c r="T866" s="1">
        <v>2348</v>
      </c>
      <c r="U866" s="1">
        <v>1372</v>
      </c>
      <c r="V866" s="1">
        <v>17</v>
      </c>
      <c r="Y866">
        <v>7</v>
      </c>
      <c r="AS866" t="s">
        <v>2921</v>
      </c>
      <c r="AT866" t="s">
        <v>2416</v>
      </c>
      <c r="AU866">
        <v>3</v>
      </c>
      <c r="AW866" s="31">
        <v>19</v>
      </c>
      <c r="AX866" s="33">
        <v>71</v>
      </c>
      <c r="AY866" s="36">
        <f t="shared" si="337"/>
        <v>19071</v>
      </c>
      <c r="BA866" s="7" t="s">
        <v>31</v>
      </c>
      <c r="BC866" s="1">
        <v>45</v>
      </c>
      <c r="BD866" s="1">
        <v>3</v>
      </c>
      <c r="BE866" s="1">
        <f t="shared" si="338"/>
        <v>0</v>
      </c>
      <c r="BJ866" s="1">
        <v>4771</v>
      </c>
      <c r="BK866" s="1">
        <v>368</v>
      </c>
      <c r="BM866" s="1">
        <f t="shared" si="327"/>
        <v>5139</v>
      </c>
      <c r="BO866" s="1">
        <f t="shared" si="328"/>
        <v>3066</v>
      </c>
      <c r="BP866" s="1">
        <v>1917</v>
      </c>
      <c r="BR866" s="1">
        <v>1149</v>
      </c>
    </row>
    <row r="867" spans="1:70" hidden="1" outlineLevel="1" x14ac:dyDescent="0.2">
      <c r="A867" t="s">
        <v>174</v>
      </c>
      <c r="B867" t="s">
        <v>2416</v>
      </c>
      <c r="C867" s="21">
        <v>8981</v>
      </c>
      <c r="F867" s="1">
        <f t="shared" si="325"/>
        <v>6626</v>
      </c>
      <c r="G867" s="1">
        <f t="shared" si="326"/>
        <v>6300</v>
      </c>
      <c r="H867" s="1">
        <v>4133</v>
      </c>
      <c r="I867" s="1">
        <v>4050</v>
      </c>
      <c r="J867" s="2"/>
      <c r="K867" s="2">
        <f t="shared" si="329"/>
        <v>0.61122849381225475</v>
      </c>
      <c r="L867" s="50">
        <f t="shared" si="330"/>
        <v>3</v>
      </c>
      <c r="M867" s="9">
        <f t="shared" si="331"/>
        <v>1</v>
      </c>
      <c r="N867" s="8">
        <f t="shared" si="332"/>
        <v>2</v>
      </c>
      <c r="O867" s="2">
        <f t="shared" si="333"/>
        <v>0.26233931122044118</v>
      </c>
      <c r="P867" s="2">
        <f t="shared" si="334"/>
        <v>0.38025710204729407</v>
      </c>
      <c r="Q867" s="2">
        <f t="shared" si="335"/>
        <v>0.35073797809871449</v>
      </c>
      <c r="R867" s="2">
        <f t="shared" si="336"/>
        <v>6.6656086335502573E-3</v>
      </c>
      <c r="S867" s="1">
        <v>1653</v>
      </c>
      <c r="T867" s="1">
        <v>2396</v>
      </c>
      <c r="U867" s="1">
        <v>2210</v>
      </c>
      <c r="V867" s="1">
        <v>37</v>
      </c>
      <c r="Y867">
        <v>5</v>
      </c>
      <c r="AS867" t="s">
        <v>174</v>
      </c>
      <c r="AT867" t="s">
        <v>2416</v>
      </c>
      <c r="AU867">
        <v>4</v>
      </c>
      <c r="AW867" s="31">
        <v>19</v>
      </c>
      <c r="AX867" s="33">
        <v>73</v>
      </c>
      <c r="AY867" s="36">
        <f t="shared" si="337"/>
        <v>19073</v>
      </c>
      <c r="BA867" s="7" t="s">
        <v>31</v>
      </c>
      <c r="BC867" s="1">
        <v>82</v>
      </c>
      <c r="BD867" s="1">
        <v>1</v>
      </c>
      <c r="BE867" s="1">
        <f t="shared" si="338"/>
        <v>0</v>
      </c>
      <c r="BJ867" s="1">
        <v>6300</v>
      </c>
      <c r="BK867" s="1">
        <v>326</v>
      </c>
      <c r="BM867" s="1">
        <f t="shared" si="327"/>
        <v>6626</v>
      </c>
      <c r="BO867" s="1">
        <f t="shared" si="328"/>
        <v>4133</v>
      </c>
      <c r="BP867" s="1">
        <v>2348</v>
      </c>
      <c r="BR867" s="1">
        <v>1785</v>
      </c>
    </row>
    <row r="868" spans="1:70" hidden="1" outlineLevel="1" x14ac:dyDescent="0.2">
      <c r="A868" t="s">
        <v>2888</v>
      </c>
      <c r="B868" t="s">
        <v>2416</v>
      </c>
      <c r="C868" s="21">
        <v>12304</v>
      </c>
      <c r="F868" s="1">
        <f t="shared" si="325"/>
        <v>8928</v>
      </c>
      <c r="G868" s="1">
        <f t="shared" si="326"/>
        <v>8544</v>
      </c>
      <c r="H868" s="1">
        <v>5783</v>
      </c>
      <c r="I868" s="1">
        <v>5703</v>
      </c>
      <c r="J868" s="2"/>
      <c r="K868" s="2">
        <f t="shared" si="329"/>
        <v>0.63877688172043012</v>
      </c>
      <c r="L868" s="50">
        <f t="shared" si="330"/>
        <v>3</v>
      </c>
      <c r="M868" s="9">
        <f t="shared" si="331"/>
        <v>1</v>
      </c>
      <c r="N868" s="8">
        <f t="shared" si="332"/>
        <v>2</v>
      </c>
      <c r="O868" s="2">
        <f t="shared" si="333"/>
        <v>0.16840379435531092</v>
      </c>
      <c r="P868" s="2">
        <f t="shared" si="334"/>
        <v>0.46234922122028338</v>
      </c>
      <c r="Q868" s="2">
        <f t="shared" si="335"/>
        <v>0.3638599367607448</v>
      </c>
      <c r="R868" s="2">
        <f t="shared" si="336"/>
        <v>5.3870476636608822E-3</v>
      </c>
      <c r="S868" s="1">
        <v>1438</v>
      </c>
      <c r="T868" s="1">
        <v>3948</v>
      </c>
      <c r="U868" s="1">
        <v>3107</v>
      </c>
      <c r="V868" s="1">
        <v>40</v>
      </c>
      <c r="Y868">
        <v>6</v>
      </c>
      <c r="AS868" t="s">
        <v>2888</v>
      </c>
      <c r="AT868" t="s">
        <v>2416</v>
      </c>
      <c r="AU868">
        <v>4</v>
      </c>
      <c r="AW868" s="31">
        <v>19</v>
      </c>
      <c r="AX868" s="33">
        <v>75</v>
      </c>
      <c r="AY868" s="36">
        <f t="shared" si="337"/>
        <v>19075</v>
      </c>
      <c r="BA868" s="7" t="s">
        <v>31</v>
      </c>
      <c r="BC868" s="1">
        <v>78</v>
      </c>
      <c r="BD868" s="1">
        <v>2</v>
      </c>
      <c r="BE868" s="1">
        <f t="shared" si="338"/>
        <v>0</v>
      </c>
      <c r="BJ868" s="1">
        <v>8544</v>
      </c>
      <c r="BK868" s="1">
        <v>384</v>
      </c>
      <c r="BM868" s="1">
        <f t="shared" si="327"/>
        <v>8928</v>
      </c>
      <c r="BO868" s="1">
        <f t="shared" si="328"/>
        <v>5783</v>
      </c>
      <c r="BP868" s="1">
        <v>4027</v>
      </c>
      <c r="BR868" s="1">
        <v>1756</v>
      </c>
    </row>
    <row r="869" spans="1:70" hidden="1" outlineLevel="1" x14ac:dyDescent="0.2">
      <c r="A869" t="s">
        <v>2133</v>
      </c>
      <c r="B869" t="s">
        <v>2416</v>
      </c>
      <c r="C869" s="21">
        <v>10720</v>
      </c>
      <c r="F869" s="1">
        <f t="shared" si="325"/>
        <v>7890</v>
      </c>
      <c r="G869" s="1">
        <f t="shared" si="326"/>
        <v>7572</v>
      </c>
      <c r="H869" s="1">
        <v>5057</v>
      </c>
      <c r="I869" s="1">
        <v>4992</v>
      </c>
      <c r="J869" s="2"/>
      <c r="K869" s="2">
        <f t="shared" si="329"/>
        <v>0.63269961977186306</v>
      </c>
      <c r="L869" s="50">
        <f t="shared" si="330"/>
        <v>3</v>
      </c>
      <c r="M869" s="9">
        <f t="shared" si="331"/>
        <v>2</v>
      </c>
      <c r="N869" s="8">
        <f t="shared" si="332"/>
        <v>1</v>
      </c>
      <c r="O869" s="2">
        <f t="shared" si="333"/>
        <v>0.21618421052631578</v>
      </c>
      <c r="P869" s="2">
        <f t="shared" si="334"/>
        <v>0.37763157894736843</v>
      </c>
      <c r="Q869" s="2">
        <f t="shared" si="335"/>
        <v>0.39934210526315789</v>
      </c>
      <c r="R869" s="2">
        <f t="shared" si="336"/>
        <v>6.8421052631579271E-3</v>
      </c>
      <c r="S869" s="1">
        <v>1643</v>
      </c>
      <c r="T869" s="1">
        <v>2870</v>
      </c>
      <c r="U869" s="1">
        <v>3035</v>
      </c>
      <c r="V869" s="1">
        <v>49</v>
      </c>
      <c r="Y869">
        <v>3</v>
      </c>
      <c r="AS869" t="s">
        <v>2133</v>
      </c>
      <c r="AT869" t="s">
        <v>2416</v>
      </c>
      <c r="AU869">
        <v>3</v>
      </c>
      <c r="AW869" s="31">
        <v>19</v>
      </c>
      <c r="AX869" s="33">
        <v>77</v>
      </c>
      <c r="AY869" s="36">
        <f t="shared" si="337"/>
        <v>19077</v>
      </c>
      <c r="BA869" s="7" t="s">
        <v>31</v>
      </c>
      <c r="BC869" s="1">
        <v>63</v>
      </c>
      <c r="BD869" s="1">
        <v>2</v>
      </c>
      <c r="BE869" s="1">
        <f t="shared" si="338"/>
        <v>0</v>
      </c>
      <c r="BJ869" s="1">
        <v>7572</v>
      </c>
      <c r="BK869" s="1">
        <v>318</v>
      </c>
      <c r="BM869" s="1">
        <f t="shared" si="327"/>
        <v>7890</v>
      </c>
      <c r="BO869" s="1">
        <f t="shared" si="328"/>
        <v>5057</v>
      </c>
      <c r="BP869" s="1">
        <v>3233</v>
      </c>
      <c r="BR869" s="1">
        <v>1824</v>
      </c>
    </row>
    <row r="870" spans="1:70" hidden="1" outlineLevel="1" x14ac:dyDescent="0.2">
      <c r="A870" t="s">
        <v>1546</v>
      </c>
      <c r="B870" t="s">
        <v>2416</v>
      </c>
      <c r="C870" s="21">
        <v>14952</v>
      </c>
      <c r="F870" s="1">
        <f t="shared" si="325"/>
        <v>10290</v>
      </c>
      <c r="G870" s="1">
        <f t="shared" si="326"/>
        <v>9761</v>
      </c>
      <c r="H870" s="1">
        <v>6436</v>
      </c>
      <c r="I870" s="1">
        <v>6338</v>
      </c>
      <c r="J870" s="2"/>
      <c r="K870" s="2">
        <f t="shared" si="329"/>
        <v>0.61593780369290574</v>
      </c>
      <c r="L870" s="50">
        <f t="shared" si="330"/>
        <v>3</v>
      </c>
      <c r="M870" s="9">
        <f t="shared" si="331"/>
        <v>1</v>
      </c>
      <c r="N870" s="8">
        <f t="shared" si="332"/>
        <v>2</v>
      </c>
      <c r="O870" s="2">
        <f t="shared" si="333"/>
        <v>0.23723262716201002</v>
      </c>
      <c r="P870" s="2">
        <f t="shared" si="334"/>
        <v>0.40282468529321463</v>
      </c>
      <c r="Q870" s="2">
        <f t="shared" si="335"/>
        <v>0.3536997236720909</v>
      </c>
      <c r="R870" s="2">
        <f t="shared" si="336"/>
        <v>6.2429638726844705E-3</v>
      </c>
      <c r="S870" s="1">
        <v>2318</v>
      </c>
      <c r="T870" s="1">
        <v>3936</v>
      </c>
      <c r="U870" s="1">
        <v>3456</v>
      </c>
      <c r="V870" s="1">
        <v>49</v>
      </c>
      <c r="Y870">
        <v>12</v>
      </c>
      <c r="AS870" t="s">
        <v>1546</v>
      </c>
      <c r="AT870" t="s">
        <v>2416</v>
      </c>
      <c r="AU870">
        <v>4</v>
      </c>
      <c r="AW870" s="31">
        <v>19</v>
      </c>
      <c r="AX870" s="33">
        <v>79</v>
      </c>
      <c r="AY870" s="36">
        <f t="shared" si="337"/>
        <v>19079</v>
      </c>
      <c r="BA870" s="7" t="s">
        <v>31</v>
      </c>
      <c r="BC870" s="1">
        <v>95</v>
      </c>
      <c r="BD870" s="1">
        <v>3</v>
      </c>
      <c r="BE870" s="1">
        <f t="shared" si="338"/>
        <v>0</v>
      </c>
      <c r="BJ870" s="1">
        <v>9761</v>
      </c>
      <c r="BK870" s="1">
        <v>529</v>
      </c>
      <c r="BM870" s="1">
        <f t="shared" si="327"/>
        <v>10290</v>
      </c>
      <c r="BO870" s="1">
        <f t="shared" si="328"/>
        <v>6436</v>
      </c>
      <c r="BP870" s="1">
        <v>3805</v>
      </c>
      <c r="BR870" s="1">
        <v>2631</v>
      </c>
    </row>
    <row r="871" spans="1:70" hidden="1" outlineLevel="1" x14ac:dyDescent="0.2">
      <c r="A871" t="s">
        <v>2741</v>
      </c>
      <c r="B871" t="s">
        <v>2416</v>
      </c>
      <c r="C871" s="21">
        <v>10712</v>
      </c>
      <c r="F871" s="1">
        <f t="shared" si="325"/>
        <v>7869</v>
      </c>
      <c r="G871" s="1">
        <f t="shared" si="326"/>
        <v>7480</v>
      </c>
      <c r="H871" s="1">
        <v>4858</v>
      </c>
      <c r="I871" s="1">
        <v>4768</v>
      </c>
      <c r="J871" s="2"/>
      <c r="K871" s="2">
        <f t="shared" si="329"/>
        <v>0.60592197229635281</v>
      </c>
      <c r="L871" s="50">
        <f t="shared" si="330"/>
        <v>3</v>
      </c>
      <c r="M871" s="9">
        <f t="shared" si="331"/>
        <v>1</v>
      </c>
      <c r="N871" s="8">
        <f t="shared" si="332"/>
        <v>2</v>
      </c>
      <c r="O871" s="2">
        <f t="shared" si="333"/>
        <v>0.18784235136940547</v>
      </c>
      <c r="P871" s="2">
        <f t="shared" si="334"/>
        <v>0.44595858383433534</v>
      </c>
      <c r="Q871" s="2">
        <f t="shared" si="335"/>
        <v>0.36179024716098862</v>
      </c>
      <c r="R871" s="2">
        <f t="shared" si="336"/>
        <v>4.4088176352706232E-3</v>
      </c>
      <c r="S871" s="1">
        <v>1406</v>
      </c>
      <c r="T871" s="1">
        <v>3338</v>
      </c>
      <c r="U871" s="1">
        <v>2708</v>
      </c>
      <c r="V871" s="1">
        <v>25</v>
      </c>
      <c r="Y871">
        <v>8</v>
      </c>
      <c r="AS871" t="s">
        <v>2741</v>
      </c>
      <c r="AT871" t="s">
        <v>2416</v>
      </c>
      <c r="AU871">
        <v>4</v>
      </c>
      <c r="AW871" s="31">
        <v>19</v>
      </c>
      <c r="AX871" s="33">
        <v>81</v>
      </c>
      <c r="AY871" s="36">
        <f t="shared" si="337"/>
        <v>19081</v>
      </c>
      <c r="BA871" s="7" t="s">
        <v>31</v>
      </c>
      <c r="BC871" s="1">
        <v>85</v>
      </c>
      <c r="BD871" s="1">
        <v>5</v>
      </c>
      <c r="BE871" s="1">
        <f t="shared" si="338"/>
        <v>0</v>
      </c>
      <c r="BJ871" s="1">
        <v>7480</v>
      </c>
      <c r="BK871" s="1">
        <v>389</v>
      </c>
      <c r="BM871" s="1">
        <f t="shared" si="327"/>
        <v>7869</v>
      </c>
      <c r="BO871" s="1">
        <f t="shared" si="328"/>
        <v>4858</v>
      </c>
      <c r="BP871" s="1">
        <v>3351</v>
      </c>
      <c r="BR871" s="1">
        <v>1507</v>
      </c>
    </row>
    <row r="872" spans="1:70" hidden="1" outlineLevel="1" x14ac:dyDescent="0.2">
      <c r="A872" t="s">
        <v>1253</v>
      </c>
      <c r="B872" t="s">
        <v>2416</v>
      </c>
      <c r="C872" s="21">
        <v>16868</v>
      </c>
      <c r="F872" s="1">
        <f t="shared" si="325"/>
        <v>11643</v>
      </c>
      <c r="G872" s="1">
        <f t="shared" si="326"/>
        <v>11014</v>
      </c>
      <c r="H872" s="1">
        <v>7275</v>
      </c>
      <c r="I872" s="1">
        <v>7155</v>
      </c>
      <c r="J872" s="2"/>
      <c r="K872" s="2">
        <f t="shared" si="329"/>
        <v>0.61453233702653953</v>
      </c>
      <c r="L872" s="50">
        <f t="shared" si="330"/>
        <v>3</v>
      </c>
      <c r="M872" s="9">
        <f t="shared" si="331"/>
        <v>1</v>
      </c>
      <c r="N872" s="8">
        <f t="shared" si="332"/>
        <v>2</v>
      </c>
      <c r="O872" s="2">
        <f t="shared" si="333"/>
        <v>0.2272480058013053</v>
      </c>
      <c r="P872" s="2">
        <f t="shared" si="334"/>
        <v>0.42141044234952862</v>
      </c>
      <c r="Q872" s="2">
        <f t="shared" si="335"/>
        <v>0.34490572878897752</v>
      </c>
      <c r="R872" s="2">
        <f t="shared" si="336"/>
        <v>6.435823060188528E-3</v>
      </c>
      <c r="S872" s="1">
        <v>2507</v>
      </c>
      <c r="T872" s="1">
        <v>4649</v>
      </c>
      <c r="U872" s="1">
        <v>3805</v>
      </c>
      <c r="V872" s="1">
        <v>62</v>
      </c>
      <c r="Y872">
        <v>9</v>
      </c>
      <c r="AS872" t="s">
        <v>1253</v>
      </c>
      <c r="AT872" t="s">
        <v>2416</v>
      </c>
      <c r="AU872">
        <v>4</v>
      </c>
      <c r="AW872" s="31">
        <v>19</v>
      </c>
      <c r="AX872" s="33">
        <v>83</v>
      </c>
      <c r="AY872" s="36">
        <f t="shared" si="337"/>
        <v>19083</v>
      </c>
      <c r="BA872" s="7" t="s">
        <v>31</v>
      </c>
      <c r="BC872" s="1">
        <v>116</v>
      </c>
      <c r="BD872" s="1">
        <v>4</v>
      </c>
      <c r="BE872" s="1">
        <f t="shared" si="338"/>
        <v>0</v>
      </c>
      <c r="BJ872" s="1">
        <v>11014</v>
      </c>
      <c r="BK872" s="1">
        <v>629</v>
      </c>
      <c r="BM872" s="1">
        <f t="shared" si="327"/>
        <v>11643</v>
      </c>
      <c r="BO872" s="1">
        <f t="shared" si="328"/>
        <v>7275</v>
      </c>
      <c r="BP872" s="1">
        <v>4202</v>
      </c>
      <c r="BR872" s="1">
        <v>3073</v>
      </c>
    </row>
    <row r="873" spans="1:70" hidden="1" outlineLevel="1" x14ac:dyDescent="0.2">
      <c r="A873" t="s">
        <v>872</v>
      </c>
      <c r="B873" t="s">
        <v>2416</v>
      </c>
      <c r="C873" s="21">
        <v>14134</v>
      </c>
      <c r="F873" s="1">
        <f t="shared" si="325"/>
        <v>8829</v>
      </c>
      <c r="G873" s="1">
        <f t="shared" si="326"/>
        <v>8611</v>
      </c>
      <c r="H873" s="1">
        <v>6054</v>
      </c>
      <c r="I873" s="1">
        <v>5985</v>
      </c>
      <c r="J873" s="2"/>
      <c r="K873" s="2">
        <f t="shared" si="329"/>
        <v>0.67787971457696228</v>
      </c>
      <c r="L873" s="50">
        <f t="shared" si="330"/>
        <v>3</v>
      </c>
      <c r="M873" s="9">
        <f t="shared" si="331"/>
        <v>1</v>
      </c>
      <c r="N873" s="8">
        <f t="shared" si="332"/>
        <v>2</v>
      </c>
      <c r="O873" s="2">
        <f t="shared" si="333"/>
        <v>0.24155150389037278</v>
      </c>
      <c r="P873" s="2">
        <f t="shared" si="334"/>
        <v>0.44687028219718966</v>
      </c>
      <c r="Q873" s="2">
        <f t="shared" si="335"/>
        <v>0.30426199047729646</v>
      </c>
      <c r="R873" s="2">
        <f t="shared" si="336"/>
        <v>7.3162234351410449E-3</v>
      </c>
      <c r="S873" s="1">
        <v>2080</v>
      </c>
      <c r="T873" s="1">
        <v>3848</v>
      </c>
      <c r="U873" s="1">
        <v>2620</v>
      </c>
      <c r="V873" s="1">
        <v>51</v>
      </c>
      <c r="Y873">
        <v>12</v>
      </c>
      <c r="AS873" t="s">
        <v>872</v>
      </c>
      <c r="AT873" t="s">
        <v>2416</v>
      </c>
      <c r="AU873">
        <v>4</v>
      </c>
      <c r="AW873" s="31">
        <v>19</v>
      </c>
      <c r="AX873" s="33">
        <v>85</v>
      </c>
      <c r="AY873" s="36">
        <f t="shared" si="337"/>
        <v>19085</v>
      </c>
      <c r="BA873" s="7" t="s">
        <v>31</v>
      </c>
      <c r="BC873" s="1">
        <v>68</v>
      </c>
      <c r="BD873" s="1">
        <v>1</v>
      </c>
      <c r="BE873" s="1">
        <f t="shared" si="338"/>
        <v>0</v>
      </c>
      <c r="BJ873" s="1">
        <v>8611</v>
      </c>
      <c r="BK873" s="1">
        <v>218</v>
      </c>
      <c r="BM873" s="1">
        <f t="shared" si="327"/>
        <v>8829</v>
      </c>
      <c r="BO873" s="1">
        <f t="shared" si="328"/>
        <v>6054</v>
      </c>
      <c r="BP873" s="1">
        <v>4277</v>
      </c>
      <c r="BR873" s="1">
        <v>1777</v>
      </c>
    </row>
    <row r="874" spans="1:70" hidden="1" outlineLevel="1" x14ac:dyDescent="0.2">
      <c r="A874" t="s">
        <v>1314</v>
      </c>
      <c r="B874" t="s">
        <v>2416</v>
      </c>
      <c r="C874" s="21">
        <v>20067</v>
      </c>
      <c r="F874" s="1">
        <f t="shared" si="325"/>
        <v>13769</v>
      </c>
      <c r="G874" s="1">
        <f t="shared" si="326"/>
        <v>12590</v>
      </c>
      <c r="H874" s="1">
        <v>7514</v>
      </c>
      <c r="I874" s="1">
        <v>7402</v>
      </c>
      <c r="J874" s="2"/>
      <c r="K874" s="2">
        <f t="shared" si="329"/>
        <v>0.53758442878930934</v>
      </c>
      <c r="L874" s="50">
        <f t="shared" si="330"/>
        <v>3</v>
      </c>
      <c r="M874" s="9">
        <f t="shared" si="331"/>
        <v>1</v>
      </c>
      <c r="N874" s="8">
        <f t="shared" si="332"/>
        <v>2</v>
      </c>
      <c r="O874" s="2">
        <f t="shared" si="333"/>
        <v>0.21095302440187585</v>
      </c>
      <c r="P874" s="2">
        <f t="shared" si="334"/>
        <v>0.40044511565058422</v>
      </c>
      <c r="Q874" s="2">
        <f t="shared" si="335"/>
        <v>0.3831968841904459</v>
      </c>
      <c r="R874" s="2">
        <f t="shared" si="336"/>
        <v>5.4049757570940882E-3</v>
      </c>
      <c r="S874" s="1">
        <v>2654</v>
      </c>
      <c r="T874" s="1">
        <v>5038</v>
      </c>
      <c r="U874" s="1">
        <v>4821</v>
      </c>
      <c r="V874" s="1">
        <v>60</v>
      </c>
      <c r="Y874">
        <v>8</v>
      </c>
      <c r="AS874" t="s">
        <v>1314</v>
      </c>
      <c r="AT874" t="s">
        <v>2416</v>
      </c>
      <c r="AU874">
        <v>2</v>
      </c>
      <c r="AW874" s="31">
        <v>19</v>
      </c>
      <c r="AX874" s="33">
        <v>87</v>
      </c>
      <c r="AY874" s="36">
        <f t="shared" si="337"/>
        <v>19087</v>
      </c>
      <c r="BA874" s="7" t="s">
        <v>31</v>
      </c>
      <c r="BC874" s="1">
        <v>92</v>
      </c>
      <c r="BD874" s="1">
        <v>20</v>
      </c>
      <c r="BE874" s="1">
        <f t="shared" si="338"/>
        <v>0</v>
      </c>
      <c r="BJ874" s="1">
        <v>12590</v>
      </c>
      <c r="BK874" s="1">
        <v>1179</v>
      </c>
      <c r="BM874" s="1">
        <f t="shared" si="327"/>
        <v>13769</v>
      </c>
      <c r="BO874" s="1">
        <f t="shared" si="328"/>
        <v>7514</v>
      </c>
      <c r="BP874" s="1">
        <v>4014</v>
      </c>
      <c r="BR874" s="1">
        <v>3500</v>
      </c>
    </row>
    <row r="875" spans="1:70" hidden="1" outlineLevel="1" x14ac:dyDescent="0.2">
      <c r="A875" t="s">
        <v>2863</v>
      </c>
      <c r="B875" t="s">
        <v>2416</v>
      </c>
      <c r="C875" s="21">
        <v>9187</v>
      </c>
      <c r="F875" s="1">
        <f t="shared" si="325"/>
        <v>6223</v>
      </c>
      <c r="G875" s="1">
        <f t="shared" si="326"/>
        <v>5856</v>
      </c>
      <c r="H875" s="1">
        <v>3671</v>
      </c>
      <c r="I875" s="1">
        <v>3611</v>
      </c>
      <c r="J875" s="2"/>
      <c r="K875" s="2">
        <f t="shared" si="329"/>
        <v>0.58026675237023939</v>
      </c>
      <c r="L875" s="50">
        <f t="shared" si="330"/>
        <v>2</v>
      </c>
      <c r="M875" s="9">
        <f t="shared" si="331"/>
        <v>3</v>
      </c>
      <c r="N875" s="8">
        <f t="shared" si="332"/>
        <v>1</v>
      </c>
      <c r="O875" s="2">
        <f t="shared" si="333"/>
        <v>0.28312841530054644</v>
      </c>
      <c r="P875" s="2">
        <f t="shared" si="334"/>
        <v>0.25614754098360654</v>
      </c>
      <c r="Q875" s="2">
        <f t="shared" si="335"/>
        <v>0.45713797814207652</v>
      </c>
      <c r="R875" s="2">
        <f t="shared" si="336"/>
        <v>3.5860655737705027E-3</v>
      </c>
      <c r="S875" s="1">
        <v>1658</v>
      </c>
      <c r="T875" s="1">
        <v>1500</v>
      </c>
      <c r="U875" s="1">
        <v>2677</v>
      </c>
      <c r="V875" s="1">
        <v>19</v>
      </c>
      <c r="Y875">
        <v>2</v>
      </c>
      <c r="AS875" t="s">
        <v>2863</v>
      </c>
      <c r="AT875" t="s">
        <v>2416</v>
      </c>
      <c r="AU875">
        <v>1</v>
      </c>
      <c r="AW875" s="31">
        <v>19</v>
      </c>
      <c r="AX875" s="33">
        <v>89</v>
      </c>
      <c r="AY875" s="36">
        <f t="shared" si="337"/>
        <v>19089</v>
      </c>
      <c r="BA875" s="7" t="s">
        <v>31</v>
      </c>
      <c r="BC875" s="1">
        <v>58</v>
      </c>
      <c r="BD875" s="1">
        <v>2</v>
      </c>
      <c r="BE875" s="1">
        <f t="shared" si="338"/>
        <v>0</v>
      </c>
      <c r="BJ875" s="1">
        <v>5856</v>
      </c>
      <c r="BK875" s="1">
        <v>367</v>
      </c>
      <c r="BM875" s="1">
        <f t="shared" si="327"/>
        <v>6223</v>
      </c>
      <c r="BO875" s="1">
        <f t="shared" si="328"/>
        <v>3671</v>
      </c>
      <c r="BP875" s="1">
        <v>2428</v>
      </c>
      <c r="BR875" s="1">
        <v>1243</v>
      </c>
    </row>
    <row r="876" spans="1:70" hidden="1" outlineLevel="1" x14ac:dyDescent="0.2">
      <c r="A876" t="s">
        <v>1034</v>
      </c>
      <c r="B876" t="s">
        <v>2416</v>
      </c>
      <c r="C876" s="21">
        <v>9547</v>
      </c>
      <c r="F876" s="1">
        <f t="shared" si="325"/>
        <v>6616</v>
      </c>
      <c r="G876" s="1">
        <f t="shared" si="326"/>
        <v>6267</v>
      </c>
      <c r="H876" s="1">
        <v>4110</v>
      </c>
      <c r="I876" s="1">
        <v>4052</v>
      </c>
      <c r="J876" s="2"/>
      <c r="K876" s="2">
        <f t="shared" si="329"/>
        <v>0.61245465538089483</v>
      </c>
      <c r="L876" s="50">
        <f t="shared" si="330"/>
        <v>3</v>
      </c>
      <c r="M876" s="9">
        <f t="shared" si="331"/>
        <v>1</v>
      </c>
      <c r="N876" s="8">
        <f t="shared" si="332"/>
        <v>2</v>
      </c>
      <c r="O876" s="2">
        <f t="shared" si="333"/>
        <v>0.19182891796999682</v>
      </c>
      <c r="P876" s="2">
        <f t="shared" si="334"/>
        <v>0.43089690392594959</v>
      </c>
      <c r="Q876" s="2">
        <f t="shared" si="335"/>
        <v>0.37216725183530164</v>
      </c>
      <c r="R876" s="2">
        <f t="shared" si="336"/>
        <v>5.1069262687519767E-3</v>
      </c>
      <c r="S876" s="1">
        <v>1202</v>
      </c>
      <c r="T876" s="1">
        <v>2700</v>
      </c>
      <c r="U876" s="1">
        <v>2332</v>
      </c>
      <c r="V876" s="1">
        <v>29</v>
      </c>
      <c r="Y876">
        <v>3</v>
      </c>
      <c r="AS876" t="s">
        <v>1034</v>
      </c>
      <c r="AT876" t="s">
        <v>2416</v>
      </c>
      <c r="AU876">
        <v>4</v>
      </c>
      <c r="AW876" s="31">
        <v>19</v>
      </c>
      <c r="AX876" s="33">
        <v>91</v>
      </c>
      <c r="AY876" s="36">
        <f t="shared" si="337"/>
        <v>19091</v>
      </c>
      <c r="BA876" s="7" t="s">
        <v>31</v>
      </c>
      <c r="BC876" s="1">
        <v>56</v>
      </c>
      <c r="BD876" s="1">
        <v>2</v>
      </c>
      <c r="BE876" s="1">
        <f t="shared" si="338"/>
        <v>0</v>
      </c>
      <c r="BJ876" s="1">
        <v>6267</v>
      </c>
      <c r="BK876" s="1">
        <v>349</v>
      </c>
      <c r="BM876" s="1">
        <f t="shared" si="327"/>
        <v>6616</v>
      </c>
      <c r="BO876" s="1">
        <f t="shared" si="328"/>
        <v>4110</v>
      </c>
      <c r="BP876" s="1">
        <v>2546</v>
      </c>
      <c r="BR876" s="1">
        <v>1564</v>
      </c>
    </row>
    <row r="877" spans="1:70" hidden="1" outlineLevel="1" x14ac:dyDescent="0.2">
      <c r="A877" t="s">
        <v>2852</v>
      </c>
      <c r="B877" t="s">
        <v>2416</v>
      </c>
      <c r="C877" s="21">
        <v>6841</v>
      </c>
      <c r="F877" s="1">
        <f t="shared" si="325"/>
        <v>4894</v>
      </c>
      <c r="G877" s="1">
        <f t="shared" si="326"/>
        <v>4682</v>
      </c>
      <c r="H877" s="1">
        <v>2961</v>
      </c>
      <c r="I877" s="1">
        <v>2938</v>
      </c>
      <c r="J877" s="2"/>
      <c r="K877" s="2">
        <f t="shared" si="329"/>
        <v>0.60032693093583978</v>
      </c>
      <c r="L877" s="50">
        <f t="shared" si="330"/>
        <v>3</v>
      </c>
      <c r="M877" s="9">
        <f t="shared" si="331"/>
        <v>1</v>
      </c>
      <c r="N877" s="8">
        <f t="shared" si="332"/>
        <v>2</v>
      </c>
      <c r="O877" s="2">
        <f t="shared" si="333"/>
        <v>0.16471090249626627</v>
      </c>
      <c r="P877" s="2">
        <f t="shared" si="334"/>
        <v>0.46660977170898227</v>
      </c>
      <c r="Q877" s="2">
        <f t="shared" si="335"/>
        <v>0.36334542351184124</v>
      </c>
      <c r="R877" s="2">
        <f t="shared" si="336"/>
        <v>5.3339022829101967E-3</v>
      </c>
      <c r="S877">
        <v>772</v>
      </c>
      <c r="T877" s="1">
        <v>2187</v>
      </c>
      <c r="U877" s="1">
        <v>1703</v>
      </c>
      <c r="V877" s="1">
        <v>21</v>
      </c>
      <c r="Y877">
        <v>4</v>
      </c>
      <c r="AS877" t="s">
        <v>2852</v>
      </c>
      <c r="AT877" t="s">
        <v>2416</v>
      </c>
      <c r="AU877">
        <v>4</v>
      </c>
      <c r="AW877" s="31">
        <v>19</v>
      </c>
      <c r="AX877" s="33">
        <v>93</v>
      </c>
      <c r="AY877" s="36">
        <f t="shared" si="337"/>
        <v>19093</v>
      </c>
      <c r="BA877" s="7" t="s">
        <v>31</v>
      </c>
      <c r="BC877" s="1">
        <v>23</v>
      </c>
      <c r="BD877" s="1">
        <v>0</v>
      </c>
      <c r="BE877" s="1">
        <f t="shared" si="338"/>
        <v>0</v>
      </c>
      <c r="BJ877" s="1">
        <v>4682</v>
      </c>
      <c r="BK877" s="1">
        <v>212</v>
      </c>
      <c r="BM877" s="1">
        <f t="shared" si="327"/>
        <v>4894</v>
      </c>
      <c r="BO877" s="1">
        <f t="shared" si="328"/>
        <v>2961</v>
      </c>
      <c r="BP877" s="1">
        <v>2143</v>
      </c>
      <c r="BR877" s="1">
        <v>818</v>
      </c>
    </row>
    <row r="878" spans="1:70" hidden="1" outlineLevel="1" x14ac:dyDescent="0.2">
      <c r="A878" t="s">
        <v>2415</v>
      </c>
      <c r="B878" t="s">
        <v>2416</v>
      </c>
      <c r="C878" s="21">
        <v>16141</v>
      </c>
      <c r="F878" s="1">
        <f t="shared" si="325"/>
        <v>12140</v>
      </c>
      <c r="G878" s="1">
        <f t="shared" si="326"/>
        <v>11563</v>
      </c>
      <c r="H878" s="1">
        <v>7688</v>
      </c>
      <c r="I878" s="1">
        <v>7595</v>
      </c>
      <c r="J878" s="2"/>
      <c r="K878" s="2">
        <f t="shared" si="329"/>
        <v>0.62561779242174631</v>
      </c>
      <c r="L878" s="50">
        <f t="shared" si="330"/>
        <v>3</v>
      </c>
      <c r="M878" s="9">
        <f t="shared" si="331"/>
        <v>2</v>
      </c>
      <c r="N878" s="8">
        <f t="shared" si="332"/>
        <v>1</v>
      </c>
      <c r="O878" s="2">
        <f t="shared" si="333"/>
        <v>0.22214544826394886</v>
      </c>
      <c r="P878" s="2">
        <f t="shared" si="334"/>
        <v>0.35144239074106065</v>
      </c>
      <c r="Q878" s="2">
        <f t="shared" si="335"/>
        <v>0.41993435826567627</v>
      </c>
      <c r="R878" s="2">
        <f t="shared" si="336"/>
        <v>6.4778027293141971E-3</v>
      </c>
      <c r="S878" s="1">
        <v>2572</v>
      </c>
      <c r="T878" s="1">
        <v>4069</v>
      </c>
      <c r="U878" s="1">
        <v>4862</v>
      </c>
      <c r="V878" s="1">
        <v>63</v>
      </c>
      <c r="Y878">
        <v>12</v>
      </c>
      <c r="AS878" t="s">
        <v>2415</v>
      </c>
      <c r="AT878" t="s">
        <v>2416</v>
      </c>
      <c r="AU878">
        <v>1</v>
      </c>
      <c r="AW878" s="31">
        <v>19</v>
      </c>
      <c r="AX878" s="33">
        <v>95</v>
      </c>
      <c r="AY878" s="36">
        <f t="shared" si="337"/>
        <v>19095</v>
      </c>
      <c r="BA878" s="7" t="s">
        <v>31</v>
      </c>
      <c r="BC878" s="1">
        <v>93</v>
      </c>
      <c r="BD878" s="1">
        <v>0</v>
      </c>
      <c r="BE878" s="1">
        <f t="shared" si="338"/>
        <v>0</v>
      </c>
      <c r="BJ878" s="1">
        <v>11563</v>
      </c>
      <c r="BK878" s="1">
        <v>577</v>
      </c>
      <c r="BM878" s="1">
        <f t="shared" si="327"/>
        <v>12140</v>
      </c>
      <c r="BO878" s="1">
        <f t="shared" si="328"/>
        <v>7688</v>
      </c>
      <c r="BP878" s="1">
        <v>5151</v>
      </c>
      <c r="BR878" s="1">
        <v>2537</v>
      </c>
    </row>
    <row r="879" spans="1:70" hidden="1" outlineLevel="1" x14ac:dyDescent="0.2">
      <c r="A879" t="s">
        <v>526</v>
      </c>
      <c r="B879" t="s">
        <v>2416</v>
      </c>
      <c r="C879" s="21">
        <v>19432</v>
      </c>
      <c r="F879" s="1">
        <f t="shared" si="325"/>
        <v>14804</v>
      </c>
      <c r="G879" s="1">
        <f t="shared" si="326"/>
        <v>14031</v>
      </c>
      <c r="H879" s="1">
        <v>8731</v>
      </c>
      <c r="I879" s="1">
        <v>8512</v>
      </c>
      <c r="J879" s="2"/>
      <c r="K879" s="2">
        <f t="shared" si="329"/>
        <v>0.57497973520670087</v>
      </c>
      <c r="L879" s="50">
        <f t="shared" si="330"/>
        <v>2</v>
      </c>
      <c r="M879" s="9">
        <f t="shared" si="331"/>
        <v>3</v>
      </c>
      <c r="N879" s="8">
        <f t="shared" si="332"/>
        <v>1</v>
      </c>
      <c r="O879" s="2">
        <f t="shared" si="333"/>
        <v>0.34653958318514833</v>
      </c>
      <c r="P879" s="2">
        <f t="shared" si="334"/>
        <v>0.22256205989046163</v>
      </c>
      <c r="Q879" s="2">
        <f t="shared" si="335"/>
        <v>0.42812433316736609</v>
      </c>
      <c r="R879" s="2">
        <f t="shared" si="336"/>
        <v>2.7740237570239579E-3</v>
      </c>
      <c r="S879" s="1">
        <v>4872</v>
      </c>
      <c r="T879" s="1">
        <v>3129</v>
      </c>
      <c r="U879" s="1">
        <v>6019</v>
      </c>
      <c r="V879" s="1">
        <v>30</v>
      </c>
      <c r="Y879">
        <v>9</v>
      </c>
      <c r="AS879" t="s">
        <v>526</v>
      </c>
      <c r="AT879" t="s">
        <v>2416</v>
      </c>
      <c r="AU879">
        <v>1</v>
      </c>
      <c r="AW879" s="31">
        <v>19</v>
      </c>
      <c r="AX879" s="33">
        <v>97</v>
      </c>
      <c r="AY879" s="36">
        <f t="shared" si="337"/>
        <v>19097</v>
      </c>
      <c r="BA879" s="7" t="s">
        <v>31</v>
      </c>
      <c r="BC879" s="1">
        <v>219</v>
      </c>
      <c r="BD879" s="1">
        <v>0</v>
      </c>
      <c r="BE879" s="1">
        <f t="shared" si="338"/>
        <v>0</v>
      </c>
      <c r="BJ879" s="1">
        <v>14031</v>
      </c>
      <c r="BK879" s="1">
        <v>773</v>
      </c>
      <c r="BM879" s="1">
        <f t="shared" si="327"/>
        <v>14804</v>
      </c>
      <c r="BO879" s="1">
        <f t="shared" si="328"/>
        <v>8731</v>
      </c>
      <c r="BP879" s="1">
        <v>4973</v>
      </c>
      <c r="BR879" s="1">
        <v>3758</v>
      </c>
    </row>
    <row r="880" spans="1:70" hidden="1" outlineLevel="1" x14ac:dyDescent="0.2">
      <c r="A880" t="s">
        <v>1186</v>
      </c>
      <c r="B880" t="s">
        <v>2416</v>
      </c>
      <c r="C880" s="21">
        <v>37147</v>
      </c>
      <c r="F880" s="1">
        <f t="shared" si="325"/>
        <v>25967</v>
      </c>
      <c r="G880" s="1">
        <f t="shared" si="326"/>
        <v>24765</v>
      </c>
      <c r="H880" s="1">
        <v>16020</v>
      </c>
      <c r="I880" s="1">
        <v>15606</v>
      </c>
      <c r="J880" s="2"/>
      <c r="K880" s="2">
        <f t="shared" si="329"/>
        <v>0.60099356876034971</v>
      </c>
      <c r="L880" s="50">
        <f t="shared" si="330"/>
        <v>2</v>
      </c>
      <c r="M880" s="9">
        <f t="shared" si="331"/>
        <v>3</v>
      </c>
      <c r="N880" s="8">
        <f t="shared" si="332"/>
        <v>1</v>
      </c>
      <c r="O880" s="2">
        <f t="shared" si="333"/>
        <v>0.32788341205441845</v>
      </c>
      <c r="P880" s="2">
        <f t="shared" si="334"/>
        <v>0.30241007629889788</v>
      </c>
      <c r="Q880" s="2">
        <f t="shared" si="335"/>
        <v>0.36478139760203465</v>
      </c>
      <c r="R880" s="2">
        <f t="shared" si="336"/>
        <v>4.9251140446489594E-3</v>
      </c>
      <c r="S880" s="1">
        <v>8122</v>
      </c>
      <c r="T880" s="1">
        <v>7491</v>
      </c>
      <c r="U880" s="1">
        <v>9036</v>
      </c>
      <c r="V880" s="1">
        <v>102</v>
      </c>
      <c r="Y880">
        <v>20</v>
      </c>
      <c r="AS880" t="s">
        <v>1186</v>
      </c>
      <c r="AT880" t="s">
        <v>2416</v>
      </c>
      <c r="AU880">
        <v>2</v>
      </c>
      <c r="AW880" s="31">
        <v>19</v>
      </c>
      <c r="AX880" s="33">
        <v>99</v>
      </c>
      <c r="AY880" s="36">
        <f t="shared" si="337"/>
        <v>19099</v>
      </c>
      <c r="BA880" s="7" t="s">
        <v>31</v>
      </c>
      <c r="BC880" s="1">
        <v>362</v>
      </c>
      <c r="BD880" s="1">
        <v>52</v>
      </c>
      <c r="BE880" s="1">
        <f t="shared" si="338"/>
        <v>0</v>
      </c>
      <c r="BJ880" s="1">
        <v>24765</v>
      </c>
      <c r="BK880" s="1">
        <v>1202</v>
      </c>
      <c r="BM880" s="1">
        <f t="shared" si="327"/>
        <v>25967</v>
      </c>
      <c r="BO880" s="1">
        <f t="shared" si="328"/>
        <v>16020</v>
      </c>
      <c r="BP880" s="1">
        <v>9637</v>
      </c>
      <c r="BR880" s="1">
        <v>6383</v>
      </c>
    </row>
    <row r="881" spans="1:70" hidden="1" outlineLevel="1" x14ac:dyDescent="0.2">
      <c r="A881" t="s">
        <v>958</v>
      </c>
      <c r="B881" t="s">
        <v>2416</v>
      </c>
      <c r="C881" s="21">
        <v>18381</v>
      </c>
      <c r="F881" s="1">
        <f t="shared" si="325"/>
        <v>11294</v>
      </c>
      <c r="G881" s="1">
        <f t="shared" si="326"/>
        <v>10432</v>
      </c>
      <c r="H881" s="1">
        <v>7150</v>
      </c>
      <c r="I881" s="1">
        <v>7023</v>
      </c>
      <c r="J881" s="2"/>
      <c r="K881" s="2">
        <f t="shared" si="329"/>
        <v>0.62183460244377542</v>
      </c>
      <c r="L881" s="50">
        <f t="shared" si="330"/>
        <v>1</v>
      </c>
      <c r="M881" s="9">
        <f t="shared" si="331"/>
        <v>2</v>
      </c>
      <c r="N881" s="8">
        <f t="shared" si="332"/>
        <v>3</v>
      </c>
      <c r="O881" s="2">
        <f t="shared" si="333"/>
        <v>0.40354575946334453</v>
      </c>
      <c r="P881" s="2">
        <f t="shared" si="334"/>
        <v>0.30742692860565407</v>
      </c>
      <c r="Q881" s="2">
        <f t="shared" si="335"/>
        <v>0.27925251557259223</v>
      </c>
      <c r="R881" s="2">
        <f t="shared" si="336"/>
        <v>9.7747963584092212E-3</v>
      </c>
      <c r="S881" s="1">
        <v>4211</v>
      </c>
      <c r="T881" s="1">
        <v>3208</v>
      </c>
      <c r="U881" s="1">
        <v>2914</v>
      </c>
      <c r="V881" s="1">
        <v>75</v>
      </c>
      <c r="Y881">
        <v>27</v>
      </c>
      <c r="AS881" t="s">
        <v>958</v>
      </c>
      <c r="AT881" t="s">
        <v>2416</v>
      </c>
      <c r="AU881">
        <v>2</v>
      </c>
      <c r="AW881" s="31">
        <v>19</v>
      </c>
      <c r="AX881" s="33">
        <v>101</v>
      </c>
      <c r="AY881" s="36">
        <f t="shared" si="337"/>
        <v>19101</v>
      </c>
      <c r="BA881" s="7" t="s">
        <v>31</v>
      </c>
      <c r="BC881" s="1">
        <v>117</v>
      </c>
      <c r="BD881" s="1">
        <v>10</v>
      </c>
      <c r="BE881" s="1">
        <f t="shared" si="338"/>
        <v>0</v>
      </c>
      <c r="BJ881" s="1">
        <v>10432</v>
      </c>
      <c r="BK881" s="1">
        <v>862</v>
      </c>
      <c r="BM881" s="1">
        <f t="shared" si="327"/>
        <v>11294</v>
      </c>
      <c r="BO881" s="1">
        <f t="shared" si="328"/>
        <v>7150</v>
      </c>
      <c r="BP881" s="1">
        <v>3100</v>
      </c>
      <c r="BR881" s="1">
        <v>4050</v>
      </c>
    </row>
    <row r="882" spans="1:70" hidden="1" outlineLevel="1" x14ac:dyDescent="0.2">
      <c r="A882" t="s">
        <v>1832</v>
      </c>
      <c r="B882" t="s">
        <v>2416</v>
      </c>
      <c r="C882" s="21">
        <v>151260</v>
      </c>
      <c r="F882" s="1">
        <f t="shared" si="325"/>
        <v>111430</v>
      </c>
      <c r="G882" s="1">
        <f t="shared" si="326"/>
        <v>94265</v>
      </c>
      <c r="H882" s="1">
        <v>68262</v>
      </c>
      <c r="I882" s="1">
        <v>67674</v>
      </c>
      <c r="J882" s="2"/>
      <c r="K882" s="2">
        <f t="shared" si="329"/>
        <v>0.60732298303867904</v>
      </c>
      <c r="L882" s="50">
        <f t="shared" si="330"/>
        <v>1</v>
      </c>
      <c r="M882" s="9">
        <f t="shared" si="331"/>
        <v>3</v>
      </c>
      <c r="N882" s="8">
        <f t="shared" si="332"/>
        <v>2</v>
      </c>
      <c r="O882" s="2">
        <f t="shared" si="333"/>
        <v>0.47378283100962304</v>
      </c>
      <c r="P882" s="2">
        <f t="shared" si="334"/>
        <v>0.1928944220366077</v>
      </c>
      <c r="Q882" s="2">
        <f t="shared" si="335"/>
        <v>0.32330803188617524</v>
      </c>
      <c r="R882" s="2">
        <f t="shared" si="336"/>
        <v>1.0014715067594049E-2</v>
      </c>
      <c r="S882" s="1">
        <v>44754</v>
      </c>
      <c r="T882" s="1">
        <v>18221</v>
      </c>
      <c r="U882" s="1">
        <v>30540</v>
      </c>
      <c r="V882" s="1">
        <v>758</v>
      </c>
      <c r="Y882">
        <v>188</v>
      </c>
      <c r="AS882" t="s">
        <v>1832</v>
      </c>
      <c r="AT882" t="s">
        <v>2416</v>
      </c>
      <c r="AU882">
        <v>2</v>
      </c>
      <c r="AW882" s="31">
        <v>19</v>
      </c>
      <c r="AX882" s="33">
        <v>103</v>
      </c>
      <c r="AY882" s="36">
        <f t="shared" si="337"/>
        <v>19103</v>
      </c>
      <c r="BA882" s="7" t="s">
        <v>31</v>
      </c>
      <c r="BC882" s="1">
        <v>550</v>
      </c>
      <c r="BD882" s="1">
        <v>38</v>
      </c>
      <c r="BE882" s="1">
        <f t="shared" si="338"/>
        <v>0</v>
      </c>
      <c r="BJ882" s="1">
        <v>94265</v>
      </c>
      <c r="BK882" s="1">
        <v>17165</v>
      </c>
      <c r="BM882" s="1">
        <f t="shared" si="327"/>
        <v>111430</v>
      </c>
      <c r="BO882" s="1">
        <f t="shared" si="328"/>
        <v>68262</v>
      </c>
      <c r="BP882" s="1">
        <v>34143</v>
      </c>
      <c r="BR882" s="1">
        <v>34119</v>
      </c>
    </row>
    <row r="883" spans="1:70" hidden="1" outlineLevel="1" x14ac:dyDescent="0.2">
      <c r="A883" t="s">
        <v>2011</v>
      </c>
      <c r="B883" t="s">
        <v>2416</v>
      </c>
      <c r="C883" s="21">
        <v>20744</v>
      </c>
      <c r="F883" s="1">
        <f t="shared" si="325"/>
        <v>13698</v>
      </c>
      <c r="G883" s="1">
        <f t="shared" si="326"/>
        <v>13082</v>
      </c>
      <c r="H883" s="1">
        <v>8631</v>
      </c>
      <c r="I883" s="1">
        <v>8565</v>
      </c>
      <c r="J883" s="2"/>
      <c r="K883" s="2">
        <f t="shared" si="329"/>
        <v>0.62527376259307932</v>
      </c>
      <c r="L883" s="50">
        <f t="shared" si="330"/>
        <v>3</v>
      </c>
      <c r="M883" s="9">
        <f t="shared" si="331"/>
        <v>2</v>
      </c>
      <c r="N883" s="8">
        <f t="shared" si="332"/>
        <v>1</v>
      </c>
      <c r="O883" s="2">
        <f t="shared" si="333"/>
        <v>0.2346283267054145</v>
      </c>
      <c r="P883" s="2">
        <f t="shared" si="334"/>
        <v>0.30437442643010093</v>
      </c>
      <c r="Q883" s="2">
        <f t="shared" si="335"/>
        <v>0.45816763536249616</v>
      </c>
      <c r="R883" s="2">
        <f t="shared" si="336"/>
        <v>2.8296115019883494E-3</v>
      </c>
      <c r="S883" s="1">
        <v>3068</v>
      </c>
      <c r="T883" s="1">
        <v>3980</v>
      </c>
      <c r="U883" s="1">
        <v>5991</v>
      </c>
      <c r="V883" s="1">
        <v>32</v>
      </c>
      <c r="Y883">
        <v>5</v>
      </c>
      <c r="AS883" t="s">
        <v>2011</v>
      </c>
      <c r="AT883" t="s">
        <v>2416</v>
      </c>
      <c r="AU883">
        <v>1</v>
      </c>
      <c r="AW883" s="31">
        <v>19</v>
      </c>
      <c r="AX883" s="33">
        <v>105</v>
      </c>
      <c r="AY883" s="36">
        <f t="shared" si="337"/>
        <v>19105</v>
      </c>
      <c r="BA883" s="7" t="s">
        <v>31</v>
      </c>
      <c r="BC883" s="1">
        <v>65</v>
      </c>
      <c r="BD883" s="1">
        <v>1</v>
      </c>
      <c r="BE883" s="1">
        <f t="shared" si="338"/>
        <v>0</v>
      </c>
      <c r="BJ883" s="1">
        <v>13082</v>
      </c>
      <c r="BK883" s="1">
        <v>616</v>
      </c>
      <c r="BM883" s="1">
        <f t="shared" si="327"/>
        <v>13698</v>
      </c>
      <c r="BO883" s="1">
        <f t="shared" si="328"/>
        <v>8631</v>
      </c>
      <c r="BP883" s="1">
        <v>5433</v>
      </c>
      <c r="BR883" s="1">
        <v>3198</v>
      </c>
    </row>
    <row r="884" spans="1:70" hidden="1" outlineLevel="1" x14ac:dyDescent="0.2">
      <c r="A884" t="s">
        <v>2370</v>
      </c>
      <c r="B884" t="s">
        <v>2416</v>
      </c>
      <c r="C884" s="21">
        <v>10225</v>
      </c>
      <c r="F884" s="1">
        <f t="shared" si="325"/>
        <v>6836</v>
      </c>
      <c r="G884" s="1">
        <f t="shared" si="326"/>
        <v>6452</v>
      </c>
      <c r="H884" s="1">
        <v>4119</v>
      </c>
      <c r="I884" s="1">
        <v>4039</v>
      </c>
      <c r="J884" s="2"/>
      <c r="K884" s="2">
        <f t="shared" si="329"/>
        <v>0.59084259801053252</v>
      </c>
      <c r="L884" s="50">
        <f t="shared" si="330"/>
        <v>3</v>
      </c>
      <c r="M884" s="9">
        <f t="shared" si="331"/>
        <v>1</v>
      </c>
      <c r="N884" s="8">
        <f t="shared" si="332"/>
        <v>2</v>
      </c>
      <c r="O884" s="2">
        <f t="shared" si="333"/>
        <v>0.27646056097938942</v>
      </c>
      <c r="P884" s="2">
        <f t="shared" si="334"/>
        <v>0.37284983728498372</v>
      </c>
      <c r="Q884" s="2">
        <f t="shared" si="335"/>
        <v>0.34728033472803349</v>
      </c>
      <c r="R884" s="2">
        <f t="shared" si="336"/>
        <v>3.409267007593364E-3</v>
      </c>
      <c r="S884" s="1">
        <v>1784</v>
      </c>
      <c r="T884" s="1">
        <v>2406</v>
      </c>
      <c r="U884" s="1">
        <v>2241</v>
      </c>
      <c r="V884" s="1">
        <v>17</v>
      </c>
      <c r="Y884">
        <v>5</v>
      </c>
      <c r="AS884" t="s">
        <v>2370</v>
      </c>
      <c r="AT884" t="s">
        <v>2416</v>
      </c>
      <c r="AU884">
        <v>2</v>
      </c>
      <c r="AW884" s="31">
        <v>19</v>
      </c>
      <c r="AX884" s="33">
        <v>107</v>
      </c>
      <c r="AY884" s="36">
        <f t="shared" si="337"/>
        <v>19107</v>
      </c>
      <c r="BA884" s="7" t="s">
        <v>31</v>
      </c>
      <c r="BC884" s="1">
        <v>74</v>
      </c>
      <c r="BD884" s="1">
        <v>6</v>
      </c>
      <c r="BE884" s="1">
        <f t="shared" si="338"/>
        <v>0</v>
      </c>
      <c r="BJ884" s="1">
        <v>6452</v>
      </c>
      <c r="BK884" s="1">
        <v>384</v>
      </c>
      <c r="BM884" s="1">
        <f t="shared" si="327"/>
        <v>6836</v>
      </c>
      <c r="BO884" s="1">
        <f t="shared" si="328"/>
        <v>4119</v>
      </c>
      <c r="BP884" s="1">
        <v>2952</v>
      </c>
      <c r="BR884" s="1">
        <v>1167</v>
      </c>
    </row>
    <row r="885" spans="1:70" hidden="1" outlineLevel="1" x14ac:dyDescent="0.2">
      <c r="A885" t="s">
        <v>1405</v>
      </c>
      <c r="B885" t="s">
        <v>2416</v>
      </c>
      <c r="C885" s="21">
        <v>14908</v>
      </c>
      <c r="F885" s="1">
        <f t="shared" si="325"/>
        <v>11417</v>
      </c>
      <c r="G885" s="1">
        <f t="shared" si="326"/>
        <v>10816</v>
      </c>
      <c r="H885" s="1">
        <v>7409</v>
      </c>
      <c r="I885" s="1">
        <v>7271</v>
      </c>
      <c r="J885" s="2"/>
      <c r="K885" s="2">
        <f t="shared" si="329"/>
        <v>0.63685731803450996</v>
      </c>
      <c r="L885" s="50">
        <f t="shared" si="330"/>
        <v>3</v>
      </c>
      <c r="M885" s="9">
        <f t="shared" si="331"/>
        <v>2</v>
      </c>
      <c r="N885" s="8">
        <f t="shared" si="332"/>
        <v>1</v>
      </c>
      <c r="O885" s="2">
        <f t="shared" si="333"/>
        <v>0.27702265372168283</v>
      </c>
      <c r="P885" s="2">
        <f t="shared" si="334"/>
        <v>0.32075820619509937</v>
      </c>
      <c r="Q885" s="2">
        <f t="shared" si="335"/>
        <v>0.39852057327785484</v>
      </c>
      <c r="R885" s="2">
        <f t="shared" si="336"/>
        <v>3.6985668053629017E-3</v>
      </c>
      <c r="S885" s="1">
        <v>2996</v>
      </c>
      <c r="T885" s="1">
        <v>3469</v>
      </c>
      <c r="U885" s="1">
        <v>4310</v>
      </c>
      <c r="V885" s="1">
        <v>31</v>
      </c>
      <c r="Y885">
        <v>9</v>
      </c>
      <c r="AS885" t="s">
        <v>1405</v>
      </c>
      <c r="AT885" t="s">
        <v>2416</v>
      </c>
      <c r="AU885">
        <v>4</v>
      </c>
      <c r="AW885" s="31">
        <v>19</v>
      </c>
      <c r="AX885" s="33">
        <v>109</v>
      </c>
      <c r="AY885" s="36">
        <f t="shared" si="337"/>
        <v>19109</v>
      </c>
      <c r="BA885" s="7" t="s">
        <v>31</v>
      </c>
      <c r="BC885" s="1">
        <v>132</v>
      </c>
      <c r="BD885" s="1">
        <v>6</v>
      </c>
      <c r="BE885" s="1">
        <f t="shared" si="338"/>
        <v>0</v>
      </c>
      <c r="BJ885" s="1">
        <v>10816</v>
      </c>
      <c r="BK885" s="1">
        <v>601</v>
      </c>
      <c r="BM885" s="1">
        <f t="shared" si="327"/>
        <v>11417</v>
      </c>
      <c r="BO885" s="1">
        <f t="shared" si="328"/>
        <v>7409</v>
      </c>
      <c r="BP885" s="1">
        <v>4426</v>
      </c>
      <c r="BR885" s="1">
        <v>2983</v>
      </c>
    </row>
    <row r="886" spans="1:70" hidden="1" outlineLevel="1" x14ac:dyDescent="0.2">
      <c r="A886" t="s">
        <v>1881</v>
      </c>
      <c r="B886" t="s">
        <v>2416</v>
      </c>
      <c r="C886" s="21">
        <v>34055</v>
      </c>
      <c r="F886" s="1">
        <f t="shared" si="325"/>
        <v>23521</v>
      </c>
      <c r="G886" s="1">
        <f t="shared" si="326"/>
        <v>21605</v>
      </c>
      <c r="H886" s="1">
        <v>12689</v>
      </c>
      <c r="I886" s="1">
        <v>12426</v>
      </c>
      <c r="J886" s="2"/>
      <c r="K886" s="2">
        <f t="shared" si="329"/>
        <v>0.52829386505675779</v>
      </c>
      <c r="L886" s="50">
        <f t="shared" si="330"/>
        <v>1</v>
      </c>
      <c r="M886" s="9">
        <f t="shared" si="331"/>
        <v>3</v>
      </c>
      <c r="N886" s="8">
        <f t="shared" si="332"/>
        <v>2</v>
      </c>
      <c r="O886" s="2">
        <f t="shared" si="333"/>
        <v>0.40586141543012988</v>
      </c>
      <c r="P886" s="2">
        <f t="shared" si="334"/>
        <v>0.21018813849211851</v>
      </c>
      <c r="Q886" s="2">
        <f t="shared" si="335"/>
        <v>0.37724772338556833</v>
      </c>
      <c r="R886" s="2">
        <f t="shared" si="336"/>
        <v>6.702722692183305E-3</v>
      </c>
      <c r="S886" s="1">
        <v>8780</v>
      </c>
      <c r="T886" s="1">
        <v>4547</v>
      </c>
      <c r="U886" s="1">
        <v>8161</v>
      </c>
      <c r="V886" s="1">
        <v>124</v>
      </c>
      <c r="Y886">
        <v>21</v>
      </c>
      <c r="AS886" t="s">
        <v>1881</v>
      </c>
      <c r="AT886" t="s">
        <v>2416</v>
      </c>
      <c r="AU886">
        <v>2</v>
      </c>
      <c r="AW886" s="31">
        <v>19</v>
      </c>
      <c r="AX886" s="33">
        <v>111</v>
      </c>
      <c r="AY886" s="36">
        <f t="shared" si="337"/>
        <v>19111</v>
      </c>
      <c r="BA886" s="7" t="s">
        <v>31</v>
      </c>
      <c r="BC886" s="1">
        <v>245</v>
      </c>
      <c r="BD886" s="1">
        <v>18</v>
      </c>
      <c r="BE886" s="1">
        <f t="shared" si="338"/>
        <v>0</v>
      </c>
      <c r="BJ886" s="1">
        <v>21605</v>
      </c>
      <c r="BK886" s="1">
        <v>1916</v>
      </c>
      <c r="BM886" s="1">
        <f t="shared" si="327"/>
        <v>23521</v>
      </c>
      <c r="BO886" s="1">
        <f t="shared" si="328"/>
        <v>12689</v>
      </c>
      <c r="BP886" s="1">
        <v>6772</v>
      </c>
      <c r="BR886" s="1">
        <v>5917</v>
      </c>
    </row>
    <row r="887" spans="1:70" hidden="1" outlineLevel="1" x14ac:dyDescent="0.2">
      <c r="A887" t="s">
        <v>1092</v>
      </c>
      <c r="B887" t="s">
        <v>2416</v>
      </c>
      <c r="C887" s="21">
        <v>225909</v>
      </c>
      <c r="F887" s="1">
        <f t="shared" si="325"/>
        <v>154472</v>
      </c>
      <c r="G887" s="1">
        <f t="shared" si="326"/>
        <v>145007</v>
      </c>
      <c r="H887" s="1">
        <v>102448</v>
      </c>
      <c r="I887" s="1">
        <v>101867</v>
      </c>
      <c r="J887" s="2"/>
      <c r="K887" s="2">
        <f t="shared" si="329"/>
        <v>0.6594528458231913</v>
      </c>
      <c r="L887" s="50">
        <f t="shared" si="330"/>
        <v>2</v>
      </c>
      <c r="M887" s="9">
        <f t="shared" si="331"/>
        <v>3</v>
      </c>
      <c r="N887" s="8">
        <f t="shared" si="332"/>
        <v>1</v>
      </c>
      <c r="O887" s="2">
        <f t="shared" si="333"/>
        <v>0.36026868756458835</v>
      </c>
      <c r="P887" s="2">
        <f t="shared" si="334"/>
        <v>0.26292800551153978</v>
      </c>
      <c r="Q887" s="2">
        <f t="shared" si="335"/>
        <v>0.36542886668963143</v>
      </c>
      <c r="R887" s="2">
        <f t="shared" si="336"/>
        <v>1.1374440234240391E-2</v>
      </c>
      <c r="S887" s="1">
        <v>52293</v>
      </c>
      <c r="T887" s="1">
        <v>38164</v>
      </c>
      <c r="U887" s="1">
        <v>53042</v>
      </c>
      <c r="V887" s="1">
        <v>1347</v>
      </c>
      <c r="Y887">
        <v>304</v>
      </c>
      <c r="AS887" t="s">
        <v>1092</v>
      </c>
      <c r="AT887" t="s">
        <v>2416</v>
      </c>
      <c r="AU887">
        <v>1</v>
      </c>
      <c r="AW887" s="31">
        <v>19</v>
      </c>
      <c r="AX887" s="33">
        <v>113</v>
      </c>
      <c r="AY887" s="36">
        <f t="shared" si="337"/>
        <v>19113</v>
      </c>
      <c r="BA887" s="7" t="s">
        <v>31</v>
      </c>
      <c r="BC887" s="1">
        <v>491</v>
      </c>
      <c r="BD887" s="1">
        <v>90</v>
      </c>
      <c r="BE887" s="1">
        <f t="shared" si="338"/>
        <v>0</v>
      </c>
      <c r="BJ887" s="1">
        <v>145007</v>
      </c>
      <c r="BK887" s="1">
        <v>9465</v>
      </c>
      <c r="BM887" s="1">
        <f t="shared" si="327"/>
        <v>154472</v>
      </c>
      <c r="BO887" s="1">
        <f t="shared" si="328"/>
        <v>102448</v>
      </c>
      <c r="BP887" s="1">
        <v>64877</v>
      </c>
      <c r="BR887" s="1">
        <v>37571</v>
      </c>
    </row>
    <row r="888" spans="1:70" hidden="1" outlineLevel="1" x14ac:dyDescent="0.2">
      <c r="A888" t="s">
        <v>449</v>
      </c>
      <c r="B888" t="s">
        <v>2416</v>
      </c>
      <c r="C888" s="21">
        <v>11169</v>
      </c>
      <c r="F888" s="1">
        <f t="shared" si="325"/>
        <v>7195</v>
      </c>
      <c r="G888" s="1">
        <f t="shared" si="326"/>
        <v>6768</v>
      </c>
      <c r="H888" s="1">
        <v>3854</v>
      </c>
      <c r="I888" s="1">
        <v>3792</v>
      </c>
      <c r="J888" s="2"/>
      <c r="K888" s="2">
        <f t="shared" si="329"/>
        <v>0.52703266157053508</v>
      </c>
      <c r="L888" s="50">
        <f t="shared" si="330"/>
        <v>3</v>
      </c>
      <c r="M888" s="9">
        <f t="shared" si="331"/>
        <v>2</v>
      </c>
      <c r="N888" s="8">
        <f t="shared" si="332"/>
        <v>1</v>
      </c>
      <c r="O888" s="2">
        <f t="shared" si="333"/>
        <v>0.24634470536109881</v>
      </c>
      <c r="P888" s="2">
        <f t="shared" si="334"/>
        <v>0.35386205878009158</v>
      </c>
      <c r="Q888" s="2">
        <f t="shared" si="335"/>
        <v>0.39551026436272335</v>
      </c>
      <c r="R888" s="2">
        <f t="shared" si="336"/>
        <v>4.2829714960863075E-3</v>
      </c>
      <c r="S888" s="1">
        <v>1668</v>
      </c>
      <c r="T888" s="1">
        <v>2396</v>
      </c>
      <c r="U888" s="1">
        <v>2678</v>
      </c>
      <c r="V888" s="1">
        <v>22</v>
      </c>
      <c r="Y888">
        <v>7</v>
      </c>
      <c r="AS888" t="s">
        <v>449</v>
      </c>
      <c r="AT888" t="s">
        <v>2416</v>
      </c>
      <c r="AU888">
        <v>2</v>
      </c>
      <c r="AW888" s="31">
        <v>19</v>
      </c>
      <c r="AX888" s="33">
        <v>115</v>
      </c>
      <c r="AY888" s="36">
        <f t="shared" si="337"/>
        <v>19115</v>
      </c>
      <c r="BA888" s="7" t="s">
        <v>31</v>
      </c>
      <c r="BC888" s="1">
        <v>55</v>
      </c>
      <c r="BD888" s="1">
        <v>7</v>
      </c>
      <c r="BE888" s="1">
        <f t="shared" si="338"/>
        <v>0</v>
      </c>
      <c r="BJ888" s="1">
        <v>6768</v>
      </c>
      <c r="BK888" s="1">
        <v>427</v>
      </c>
      <c r="BM888" s="1">
        <f t="shared" si="327"/>
        <v>7195</v>
      </c>
      <c r="BO888" s="1">
        <f t="shared" si="328"/>
        <v>3854</v>
      </c>
      <c r="BP888" s="1">
        <v>2521</v>
      </c>
      <c r="BR888" s="1">
        <v>1333</v>
      </c>
    </row>
    <row r="889" spans="1:70" hidden="1" outlineLevel="1" x14ac:dyDescent="0.2">
      <c r="A889" t="s">
        <v>798</v>
      </c>
      <c r="B889" t="s">
        <v>2416</v>
      </c>
      <c r="C889" s="21">
        <v>8645</v>
      </c>
      <c r="F889" s="1">
        <f t="shared" si="325"/>
        <v>5921</v>
      </c>
      <c r="G889" s="1">
        <f t="shared" si="326"/>
        <v>5566</v>
      </c>
      <c r="H889" s="1">
        <v>3599</v>
      </c>
      <c r="I889" s="1">
        <v>3508</v>
      </c>
      <c r="J889" s="2"/>
      <c r="K889" s="2">
        <f t="shared" si="329"/>
        <v>0.59246748859989862</v>
      </c>
      <c r="L889" s="50">
        <f t="shared" si="330"/>
        <v>3</v>
      </c>
      <c r="M889" s="9">
        <f t="shared" si="331"/>
        <v>1</v>
      </c>
      <c r="N889" s="8">
        <f t="shared" si="332"/>
        <v>2</v>
      </c>
      <c r="O889" s="2">
        <f t="shared" si="333"/>
        <v>0.22401723209477653</v>
      </c>
      <c r="P889" s="2">
        <f t="shared" si="334"/>
        <v>0.41339077364925508</v>
      </c>
      <c r="Q889" s="2">
        <f t="shared" si="335"/>
        <v>0.35918147549811524</v>
      </c>
      <c r="R889" s="2">
        <f t="shared" si="336"/>
        <v>3.4105187578531426E-3</v>
      </c>
      <c r="S889" s="1">
        <v>1248</v>
      </c>
      <c r="T889" s="1">
        <v>2303</v>
      </c>
      <c r="U889" s="1">
        <v>2001</v>
      </c>
      <c r="V889" s="1">
        <v>16</v>
      </c>
      <c r="Y889">
        <v>3</v>
      </c>
      <c r="AS889" t="s">
        <v>798</v>
      </c>
      <c r="AT889" t="s">
        <v>2416</v>
      </c>
      <c r="AU889">
        <v>2</v>
      </c>
      <c r="AW889" s="31">
        <v>19</v>
      </c>
      <c r="AX889" s="33">
        <v>117</v>
      </c>
      <c r="AY889" s="36">
        <f t="shared" si="337"/>
        <v>19117</v>
      </c>
      <c r="BA889" s="7" t="s">
        <v>31</v>
      </c>
      <c r="BC889" s="1">
        <v>88</v>
      </c>
      <c r="BD889" s="1">
        <v>3</v>
      </c>
      <c r="BE889" s="1">
        <f t="shared" si="338"/>
        <v>0</v>
      </c>
      <c r="BJ889" s="1">
        <v>5566</v>
      </c>
      <c r="BK889" s="1">
        <v>355</v>
      </c>
      <c r="BM889" s="1">
        <f t="shared" si="327"/>
        <v>5921</v>
      </c>
      <c r="BO889" s="1">
        <f t="shared" si="328"/>
        <v>3599</v>
      </c>
      <c r="BP889" s="1">
        <v>2109</v>
      </c>
      <c r="BR889" s="1">
        <v>1490</v>
      </c>
    </row>
    <row r="890" spans="1:70" hidden="1" outlineLevel="1" x14ac:dyDescent="0.2">
      <c r="A890" t="s">
        <v>2643</v>
      </c>
      <c r="B890" t="s">
        <v>2416</v>
      </c>
      <c r="C890" s="21">
        <v>11811</v>
      </c>
      <c r="F890" s="1">
        <f t="shared" si="325"/>
        <v>8488</v>
      </c>
      <c r="G890" s="1">
        <f t="shared" si="326"/>
        <v>8016</v>
      </c>
      <c r="H890" s="1">
        <v>5247</v>
      </c>
      <c r="I890" s="1">
        <v>5172</v>
      </c>
      <c r="J890" s="2"/>
      <c r="K890" s="2">
        <f t="shared" si="329"/>
        <v>0.60933081998114991</v>
      </c>
      <c r="L890" s="50">
        <f t="shared" si="330"/>
        <v>3</v>
      </c>
      <c r="M890" s="9">
        <f t="shared" si="331"/>
        <v>1</v>
      </c>
      <c r="N890" s="8">
        <f t="shared" si="332"/>
        <v>2</v>
      </c>
      <c r="O890" s="2">
        <f t="shared" si="333"/>
        <v>9.666583727295347E-2</v>
      </c>
      <c r="P890" s="2">
        <f t="shared" si="334"/>
        <v>0.70962926101020152</v>
      </c>
      <c r="Q890" s="2">
        <f t="shared" si="335"/>
        <v>0.19146553869121671</v>
      </c>
      <c r="R890" s="2">
        <f t="shared" si="336"/>
        <v>2.2393630256283548E-3</v>
      </c>
      <c r="S890">
        <v>777</v>
      </c>
      <c r="T890" s="1">
        <v>5704</v>
      </c>
      <c r="U890" s="1">
        <v>1539</v>
      </c>
      <c r="V890" s="1">
        <v>17</v>
      </c>
      <c r="Y890">
        <v>1</v>
      </c>
      <c r="AS890" t="s">
        <v>2643</v>
      </c>
      <c r="AT890" t="s">
        <v>2416</v>
      </c>
      <c r="AU890">
        <v>4</v>
      </c>
      <c r="AW890" s="31">
        <v>19</v>
      </c>
      <c r="AX890" s="33">
        <v>119</v>
      </c>
      <c r="AY890" s="36">
        <f t="shared" si="337"/>
        <v>19119</v>
      </c>
      <c r="BA890" s="7" t="s">
        <v>31</v>
      </c>
      <c r="BC890" s="1">
        <v>74</v>
      </c>
      <c r="BD890" s="1">
        <v>1</v>
      </c>
      <c r="BE890" s="1">
        <f t="shared" si="338"/>
        <v>0</v>
      </c>
      <c r="BJ890" s="1">
        <v>8016</v>
      </c>
      <c r="BK890" s="1">
        <v>472</v>
      </c>
      <c r="BM890" s="1">
        <f t="shared" si="327"/>
        <v>8488</v>
      </c>
      <c r="BO890" s="1">
        <f t="shared" si="328"/>
        <v>5247</v>
      </c>
      <c r="BP890" s="1">
        <v>3623</v>
      </c>
      <c r="BR890" s="1">
        <v>1624</v>
      </c>
    </row>
    <row r="891" spans="1:70" hidden="1" outlineLevel="1" x14ac:dyDescent="0.2">
      <c r="A891" t="s">
        <v>1255</v>
      </c>
      <c r="B891" t="s">
        <v>2416</v>
      </c>
      <c r="C891" s="21">
        <v>16249</v>
      </c>
      <c r="F891" s="1">
        <f t="shared" si="325"/>
        <v>11667</v>
      </c>
      <c r="G891" s="1">
        <f t="shared" si="326"/>
        <v>10954</v>
      </c>
      <c r="H891" s="1">
        <v>7686</v>
      </c>
      <c r="I891" s="1">
        <v>7616</v>
      </c>
      <c r="J891" s="2"/>
      <c r="K891" s="2">
        <f t="shared" si="329"/>
        <v>0.65278134910431129</v>
      </c>
      <c r="L891" s="50">
        <f t="shared" si="330"/>
        <v>3</v>
      </c>
      <c r="M891" s="9">
        <f t="shared" si="331"/>
        <v>1</v>
      </c>
      <c r="N891" s="8">
        <f t="shared" si="332"/>
        <v>2</v>
      </c>
      <c r="O891" s="2">
        <f t="shared" si="333"/>
        <v>0.24386237108697636</v>
      </c>
      <c r="P891" s="2">
        <f t="shared" si="334"/>
        <v>0.39408597243771104</v>
      </c>
      <c r="Q891" s="2">
        <f t="shared" si="335"/>
        <v>0.35484165373733684</v>
      </c>
      <c r="R891" s="2">
        <f t="shared" si="336"/>
        <v>7.2100027379757292E-3</v>
      </c>
      <c r="S891" s="1">
        <v>2672</v>
      </c>
      <c r="T891" s="1">
        <v>4318</v>
      </c>
      <c r="U891" s="1">
        <v>3888</v>
      </c>
      <c r="V891" s="1">
        <v>68</v>
      </c>
      <c r="Y891">
        <v>11</v>
      </c>
      <c r="AS891" t="s">
        <v>1255</v>
      </c>
      <c r="AT891" t="s">
        <v>2416</v>
      </c>
      <c r="AU891">
        <v>3</v>
      </c>
      <c r="AW891" s="31">
        <v>19</v>
      </c>
      <c r="AX891" s="33">
        <v>121</v>
      </c>
      <c r="AY891" s="36">
        <f t="shared" si="337"/>
        <v>19121</v>
      </c>
      <c r="BA891" s="7" t="s">
        <v>31</v>
      </c>
      <c r="BC891" s="1">
        <v>68</v>
      </c>
      <c r="BD891" s="1">
        <v>2</v>
      </c>
      <c r="BE891" s="1">
        <f t="shared" si="338"/>
        <v>0</v>
      </c>
      <c r="BJ891" s="1">
        <v>10954</v>
      </c>
      <c r="BK891" s="1">
        <v>713</v>
      </c>
      <c r="BM891" s="1">
        <f t="shared" si="327"/>
        <v>11667</v>
      </c>
      <c r="BO891" s="1">
        <f t="shared" si="328"/>
        <v>7686</v>
      </c>
      <c r="BP891" s="1">
        <v>4424</v>
      </c>
      <c r="BR891" s="1">
        <v>3262</v>
      </c>
    </row>
    <row r="892" spans="1:70" hidden="1" outlineLevel="1" x14ac:dyDescent="0.2">
      <c r="A892" t="s">
        <v>1983</v>
      </c>
      <c r="B892" t="s">
        <v>2416</v>
      </c>
      <c r="C892" s="21">
        <v>22000</v>
      </c>
      <c r="F892" s="1">
        <f t="shared" si="325"/>
        <v>14862</v>
      </c>
      <c r="G892" s="1">
        <f t="shared" si="326"/>
        <v>13783</v>
      </c>
      <c r="H892" s="1">
        <v>8654</v>
      </c>
      <c r="I892" s="1">
        <v>8448</v>
      </c>
      <c r="J892" s="2"/>
      <c r="K892" s="2">
        <f t="shared" si="329"/>
        <v>0.56842955187727084</v>
      </c>
      <c r="L892" s="50">
        <f t="shared" si="330"/>
        <v>3</v>
      </c>
      <c r="M892" s="9">
        <f t="shared" si="331"/>
        <v>1</v>
      </c>
      <c r="N892" s="8">
        <f t="shared" si="332"/>
        <v>2</v>
      </c>
      <c r="O892" s="2">
        <f t="shared" si="333"/>
        <v>0.17516131370985283</v>
      </c>
      <c r="P892" s="2">
        <f t="shared" si="334"/>
        <v>0.50714130355977671</v>
      </c>
      <c r="Q892" s="2">
        <f t="shared" si="335"/>
        <v>0.31044732835496264</v>
      </c>
      <c r="R892" s="2">
        <f t="shared" si="336"/>
        <v>7.2500543754077662E-3</v>
      </c>
      <c r="S892" s="1">
        <v>2416</v>
      </c>
      <c r="T892" s="1">
        <v>6995</v>
      </c>
      <c r="U892" s="1">
        <v>4282</v>
      </c>
      <c r="V892" s="1">
        <v>87</v>
      </c>
      <c r="Y892">
        <v>13</v>
      </c>
      <c r="AS892" t="s">
        <v>1983</v>
      </c>
      <c r="AT892" t="s">
        <v>2416</v>
      </c>
      <c r="AU892">
        <v>2</v>
      </c>
      <c r="AW892" s="31">
        <v>19</v>
      </c>
      <c r="AX892" s="33">
        <v>123</v>
      </c>
      <c r="AY892" s="36">
        <f t="shared" si="337"/>
        <v>19123</v>
      </c>
      <c r="BA892" s="7" t="s">
        <v>31</v>
      </c>
      <c r="BC892" s="1">
        <v>188</v>
      </c>
      <c r="BD892" s="1">
        <v>18</v>
      </c>
      <c r="BE892" s="1">
        <f t="shared" si="338"/>
        <v>0</v>
      </c>
      <c r="BJ892" s="1">
        <v>13783</v>
      </c>
      <c r="BK892" s="1">
        <v>1079</v>
      </c>
      <c r="BM892" s="1">
        <f t="shared" si="327"/>
        <v>14862</v>
      </c>
      <c r="BO892" s="1">
        <f t="shared" si="328"/>
        <v>8654</v>
      </c>
      <c r="BP892" s="1">
        <v>4684</v>
      </c>
      <c r="BR892" s="1">
        <v>3970</v>
      </c>
    </row>
    <row r="893" spans="1:70" hidden="1" outlineLevel="1" x14ac:dyDescent="0.2">
      <c r="A893" t="s">
        <v>2700</v>
      </c>
      <c r="B893" t="s">
        <v>2416</v>
      </c>
      <c r="C893" s="21">
        <v>33407</v>
      </c>
      <c r="F893" s="1">
        <f t="shared" si="325"/>
        <v>23969</v>
      </c>
      <c r="G893" s="1">
        <f t="shared" si="326"/>
        <v>22472</v>
      </c>
      <c r="H893" s="1">
        <v>15084</v>
      </c>
      <c r="I893" s="1">
        <v>14860</v>
      </c>
      <c r="J893" s="2"/>
      <c r="K893" s="2">
        <f t="shared" si="329"/>
        <v>0.61996745796654007</v>
      </c>
      <c r="L893" s="50">
        <f t="shared" si="330"/>
        <v>3</v>
      </c>
      <c r="M893" s="9">
        <f t="shared" si="331"/>
        <v>1</v>
      </c>
      <c r="N893" s="8">
        <f t="shared" si="332"/>
        <v>2</v>
      </c>
      <c r="O893" s="2">
        <f t="shared" si="333"/>
        <v>0.22545486898883402</v>
      </c>
      <c r="P893" s="2">
        <f t="shared" si="334"/>
        <v>0.43231460474220385</v>
      </c>
      <c r="Q893" s="2">
        <f t="shared" si="335"/>
        <v>0.33680323857822858</v>
      </c>
      <c r="R893" s="2">
        <f t="shared" si="336"/>
        <v>5.4272876907335288E-3</v>
      </c>
      <c r="S893" s="1">
        <v>5068</v>
      </c>
      <c r="T893" s="1">
        <v>9718</v>
      </c>
      <c r="U893" s="1">
        <v>7571</v>
      </c>
      <c r="V893" s="1">
        <v>101</v>
      </c>
      <c r="Y893">
        <v>21</v>
      </c>
      <c r="AS893" t="s">
        <v>2700</v>
      </c>
      <c r="AT893" t="s">
        <v>2416</v>
      </c>
      <c r="AU893">
        <v>2</v>
      </c>
      <c r="AW893" s="31">
        <v>19</v>
      </c>
      <c r="AX893" s="33">
        <v>125</v>
      </c>
      <c r="AY893" s="36">
        <f t="shared" si="337"/>
        <v>19125</v>
      </c>
      <c r="BA893" s="7" t="s">
        <v>31</v>
      </c>
      <c r="BC893" s="1">
        <v>213</v>
      </c>
      <c r="BD893" s="1">
        <v>11</v>
      </c>
      <c r="BE893" s="1">
        <f t="shared" si="338"/>
        <v>0</v>
      </c>
      <c r="BJ893" s="1">
        <v>22472</v>
      </c>
      <c r="BK893" s="1">
        <v>1497</v>
      </c>
      <c r="BM893" s="1">
        <f t="shared" si="327"/>
        <v>23969</v>
      </c>
      <c r="BO893" s="1">
        <f t="shared" si="328"/>
        <v>15084</v>
      </c>
      <c r="BP893" s="1">
        <v>8774</v>
      </c>
      <c r="BR893" s="1">
        <v>6310</v>
      </c>
    </row>
    <row r="894" spans="1:70" hidden="1" outlineLevel="1" x14ac:dyDescent="0.2">
      <c r="A894" t="s">
        <v>2792</v>
      </c>
      <c r="B894" t="s">
        <v>2416</v>
      </c>
      <c r="C894" s="21">
        <v>39981</v>
      </c>
      <c r="F894" s="1">
        <f t="shared" si="325"/>
        <v>24755</v>
      </c>
      <c r="G894" s="1">
        <f t="shared" si="326"/>
        <v>23153</v>
      </c>
      <c r="H894" s="1">
        <v>14726</v>
      </c>
      <c r="I894" s="1">
        <v>14146</v>
      </c>
      <c r="J894" s="2"/>
      <c r="K894" s="2">
        <f t="shared" si="329"/>
        <v>0.57144011310846299</v>
      </c>
      <c r="L894" s="50">
        <f t="shared" si="330"/>
        <v>3</v>
      </c>
      <c r="M894" s="9">
        <f t="shared" si="331"/>
        <v>2</v>
      </c>
      <c r="N894" s="8">
        <f t="shared" si="332"/>
        <v>1</v>
      </c>
      <c r="O894" s="2">
        <f t="shared" si="333"/>
        <v>0.30881909439489896</v>
      </c>
      <c r="P894" s="2">
        <f t="shared" si="334"/>
        <v>0.31416138899659646</v>
      </c>
      <c r="Q894" s="2">
        <f t="shared" si="335"/>
        <v>0.36960923699969844</v>
      </c>
      <c r="R894" s="2">
        <f t="shared" si="336"/>
        <v>7.4102796088061362E-3</v>
      </c>
      <c r="S894" s="1">
        <v>7168</v>
      </c>
      <c r="T894" s="1">
        <v>7292</v>
      </c>
      <c r="U894" s="1">
        <v>8579</v>
      </c>
      <c r="V894" s="1">
        <v>142</v>
      </c>
      <c r="Y894">
        <v>30</v>
      </c>
      <c r="AS894" t="s">
        <v>2792</v>
      </c>
      <c r="AT894" t="s">
        <v>2416</v>
      </c>
      <c r="AU894">
        <v>1</v>
      </c>
      <c r="AW894" s="31">
        <v>19</v>
      </c>
      <c r="AX894" s="33">
        <v>127</v>
      </c>
      <c r="AY894" s="36">
        <f t="shared" si="337"/>
        <v>19127</v>
      </c>
      <c r="BA894" s="7" t="s">
        <v>31</v>
      </c>
      <c r="BC894" s="1">
        <v>568</v>
      </c>
      <c r="BD894" s="1">
        <v>12</v>
      </c>
      <c r="BE894" s="1">
        <f t="shared" si="338"/>
        <v>0</v>
      </c>
      <c r="BJ894" s="1">
        <v>23153</v>
      </c>
      <c r="BK894" s="1">
        <v>1602</v>
      </c>
      <c r="BM894" s="1">
        <f t="shared" si="327"/>
        <v>24755</v>
      </c>
      <c r="BO894" s="1">
        <f t="shared" si="328"/>
        <v>14726</v>
      </c>
      <c r="BP894" s="1">
        <v>8290</v>
      </c>
      <c r="BR894" s="1">
        <v>6436</v>
      </c>
    </row>
    <row r="895" spans="1:70" hidden="1" outlineLevel="1" x14ac:dyDescent="0.2">
      <c r="A895" t="s">
        <v>1246</v>
      </c>
      <c r="B895" t="s">
        <v>2416</v>
      </c>
      <c r="C895" s="21">
        <v>15063</v>
      </c>
      <c r="F895" s="1">
        <f t="shared" si="325"/>
        <v>10477</v>
      </c>
      <c r="G895" s="1">
        <f t="shared" si="326"/>
        <v>10165</v>
      </c>
      <c r="H895" s="1">
        <v>6367</v>
      </c>
      <c r="I895" s="1">
        <v>6308</v>
      </c>
      <c r="J895" s="2"/>
      <c r="K895" s="2">
        <f t="shared" ref="K895:K930" si="339">IF(F895&gt;0,I895/F895,"")</f>
        <v>0.60208074830581271</v>
      </c>
      <c r="L895" s="50">
        <f t="shared" ref="L895:L930" si="340">IF(S895&gt;0,RANK(S895,$S895:$AP895),"")</f>
        <v>3</v>
      </c>
      <c r="M895" s="9">
        <f t="shared" ref="M895:M930" si="341">IF(T895&gt;0,RANK(T895,$S895:$AP895),"")</f>
        <v>1</v>
      </c>
      <c r="N895" s="8">
        <f t="shared" ref="N895:N930" si="342">IF(U895&gt;0,RANK(U895,$S895:$AP895),"")</f>
        <v>2</v>
      </c>
      <c r="O895" s="2">
        <f t="shared" ref="O895:O930" si="343">IF(SUM($S895:$AO895)=0,"-",S895/SUM($S895:$AO895))</f>
        <v>0.19348489321917134</v>
      </c>
      <c r="P895" s="2">
        <f t="shared" ref="P895:P930" si="344">IF(SUM($S895:$AO895)=0,"-",T895/SUM($S895:$AO895))</f>
        <v>0.50201751796083061</v>
      </c>
      <c r="Q895" s="2">
        <f t="shared" ref="Q895:Q930" si="345">IF(SUM($S895:$AO895)=0,"-",U895/SUM($S895:$AO895))</f>
        <v>0.29386871370928058</v>
      </c>
      <c r="R895" s="2">
        <f t="shared" ref="R895:R926" si="346">IF(SUM($S895:$AO895)=0,"-",(1-O895-P895-Q895))</f>
        <v>1.0628875110717528E-2</v>
      </c>
      <c r="S895" s="1">
        <v>1966</v>
      </c>
      <c r="T895" s="1">
        <v>5101</v>
      </c>
      <c r="U895" s="1">
        <v>2986</v>
      </c>
      <c r="V895" s="1">
        <v>89</v>
      </c>
      <c r="Y895">
        <v>19</v>
      </c>
      <c r="AS895" t="s">
        <v>1246</v>
      </c>
      <c r="AT895" t="s">
        <v>2416</v>
      </c>
      <c r="AU895">
        <v>3</v>
      </c>
      <c r="AW895" s="31">
        <v>19</v>
      </c>
      <c r="AX895" s="33">
        <v>129</v>
      </c>
      <c r="AY895" s="36">
        <f t="shared" ref="AY895:AY926" si="347">1000*AW895+AX895</f>
        <v>19129</v>
      </c>
      <c r="BA895" s="7" t="s">
        <v>31</v>
      </c>
      <c r="BC895" s="1">
        <v>57</v>
      </c>
      <c r="BD895" s="1">
        <v>2</v>
      </c>
      <c r="BE895" s="1">
        <f t="shared" ref="BE895:BE926" si="348">H895-I895-BC895-BD895</f>
        <v>0</v>
      </c>
      <c r="BJ895" s="1">
        <v>10165</v>
      </c>
      <c r="BK895" s="1">
        <v>312</v>
      </c>
      <c r="BM895" s="1">
        <f t="shared" si="327"/>
        <v>10477</v>
      </c>
      <c r="BO895" s="1">
        <f t="shared" si="328"/>
        <v>6367</v>
      </c>
      <c r="BP895" s="1">
        <v>3427</v>
      </c>
      <c r="BR895" s="1">
        <v>2940</v>
      </c>
    </row>
    <row r="896" spans="1:70" hidden="1" outlineLevel="1" x14ac:dyDescent="0.2">
      <c r="A896" t="s">
        <v>1777</v>
      </c>
      <c r="B896" t="s">
        <v>2416</v>
      </c>
      <c r="C896" s="21">
        <v>10569</v>
      </c>
      <c r="F896" s="1">
        <f t="shared" ref="F896:F928" si="349">BM896</f>
        <v>7251</v>
      </c>
      <c r="G896" s="1">
        <f t="shared" ref="G896:G929" si="350">BJ896</f>
        <v>6928</v>
      </c>
      <c r="H896" s="1">
        <v>4567</v>
      </c>
      <c r="I896" s="1">
        <v>4502</v>
      </c>
      <c r="J896" s="2"/>
      <c r="K896" s="2">
        <f t="shared" si="339"/>
        <v>0.62087987863742933</v>
      </c>
      <c r="L896" s="50">
        <f t="shared" si="340"/>
        <v>3</v>
      </c>
      <c r="M896" s="9">
        <f t="shared" si="341"/>
        <v>2</v>
      </c>
      <c r="N896" s="8">
        <f t="shared" si="342"/>
        <v>1</v>
      </c>
      <c r="O896" s="2">
        <f t="shared" si="343"/>
        <v>0.23241369348548316</v>
      </c>
      <c r="P896" s="2">
        <f t="shared" si="344"/>
        <v>0.36414849053878379</v>
      </c>
      <c r="Q896" s="2">
        <f t="shared" si="345"/>
        <v>0.39953777264191825</v>
      </c>
      <c r="R896" s="2">
        <f t="shared" si="346"/>
        <v>3.9000433338148288E-3</v>
      </c>
      <c r="S896" s="1">
        <v>1609</v>
      </c>
      <c r="T896" s="1">
        <v>2521</v>
      </c>
      <c r="U896" s="1">
        <v>2766</v>
      </c>
      <c r="V896" s="1">
        <v>22</v>
      </c>
      <c r="Y896">
        <v>5</v>
      </c>
      <c r="AS896" t="s">
        <v>1777</v>
      </c>
      <c r="AT896" t="s">
        <v>2416</v>
      </c>
      <c r="AU896">
        <v>1</v>
      </c>
      <c r="AW896" s="31">
        <v>19</v>
      </c>
      <c r="AX896" s="33">
        <v>131</v>
      </c>
      <c r="AY896" s="36">
        <f t="shared" si="347"/>
        <v>19131</v>
      </c>
      <c r="BA896" s="7" t="s">
        <v>31</v>
      </c>
      <c r="BC896" s="1">
        <v>64</v>
      </c>
      <c r="BD896" s="1">
        <v>1</v>
      </c>
      <c r="BE896" s="1">
        <f t="shared" si="348"/>
        <v>0</v>
      </c>
      <c r="BJ896" s="1">
        <v>6928</v>
      </c>
      <c r="BK896" s="1">
        <v>323</v>
      </c>
      <c r="BM896" s="1">
        <f t="shared" ref="BM896:BM929" si="351">SUM(BJ896:BL896)</f>
        <v>7251</v>
      </c>
      <c r="BO896" s="1">
        <f t="shared" ref="BO896:BO929" si="352">SUM(BP896:BU896)</f>
        <v>4567</v>
      </c>
      <c r="BP896" s="1">
        <v>2820</v>
      </c>
      <c r="BR896" s="1">
        <v>1747</v>
      </c>
    </row>
    <row r="897" spans="1:70" hidden="1" outlineLevel="1" x14ac:dyDescent="0.2">
      <c r="A897" t="s">
        <v>2638</v>
      </c>
      <c r="B897" t="s">
        <v>2416</v>
      </c>
      <c r="C897" s="21">
        <v>8679</v>
      </c>
      <c r="F897" s="1">
        <f t="shared" si="349"/>
        <v>6230</v>
      </c>
      <c r="G897" s="1">
        <f t="shared" si="350"/>
        <v>5948</v>
      </c>
      <c r="H897" s="1">
        <v>3847</v>
      </c>
      <c r="I897" s="1">
        <v>3809</v>
      </c>
      <c r="J897" s="2"/>
      <c r="K897" s="2">
        <f t="shared" si="339"/>
        <v>0.61139646869983943</v>
      </c>
      <c r="L897" s="50">
        <f t="shared" si="340"/>
        <v>3</v>
      </c>
      <c r="M897" s="9">
        <f t="shared" si="341"/>
        <v>2</v>
      </c>
      <c r="N897" s="8">
        <f t="shared" si="342"/>
        <v>1</v>
      </c>
      <c r="O897" s="2">
        <f t="shared" si="343"/>
        <v>0.27066150479717221</v>
      </c>
      <c r="P897" s="2">
        <f t="shared" si="344"/>
        <v>0.35414913314256857</v>
      </c>
      <c r="Q897" s="2">
        <f t="shared" si="345"/>
        <v>0.36862481063793973</v>
      </c>
      <c r="R897" s="2">
        <f t="shared" si="346"/>
        <v>6.5645514223194867E-3</v>
      </c>
      <c r="S897" s="1">
        <v>1608</v>
      </c>
      <c r="T897" s="1">
        <v>2104</v>
      </c>
      <c r="U897" s="1">
        <v>2190</v>
      </c>
      <c r="V897" s="1">
        <v>31</v>
      </c>
      <c r="Y897">
        <v>8</v>
      </c>
      <c r="AS897" t="s">
        <v>2638</v>
      </c>
      <c r="AT897" t="s">
        <v>2416</v>
      </c>
      <c r="AU897">
        <v>4</v>
      </c>
      <c r="AW897" s="31">
        <v>19</v>
      </c>
      <c r="AX897" s="33">
        <v>133</v>
      </c>
      <c r="AY897" s="36">
        <f t="shared" si="347"/>
        <v>19133</v>
      </c>
      <c r="BA897" s="7" t="s">
        <v>31</v>
      </c>
      <c r="BC897" s="1">
        <v>37</v>
      </c>
      <c r="BD897" s="1">
        <v>1</v>
      </c>
      <c r="BE897" s="1">
        <f t="shared" si="348"/>
        <v>0</v>
      </c>
      <c r="BJ897" s="1">
        <v>5948</v>
      </c>
      <c r="BK897" s="1">
        <v>282</v>
      </c>
      <c r="BM897" s="1">
        <f t="shared" si="351"/>
        <v>6230</v>
      </c>
      <c r="BO897" s="1">
        <f t="shared" si="352"/>
        <v>3847</v>
      </c>
      <c r="BP897" s="1">
        <v>2429</v>
      </c>
      <c r="BR897" s="1">
        <v>1418</v>
      </c>
    </row>
    <row r="898" spans="1:70" hidden="1" outlineLevel="1" x14ac:dyDescent="0.2">
      <c r="A898" t="s">
        <v>1761</v>
      </c>
      <c r="B898" t="s">
        <v>2416</v>
      </c>
      <c r="C898" s="21">
        <v>7790</v>
      </c>
      <c r="F898" s="1">
        <f t="shared" si="349"/>
        <v>5030</v>
      </c>
      <c r="G898" s="1">
        <f t="shared" si="350"/>
        <v>4754</v>
      </c>
      <c r="H898" s="1">
        <v>3189</v>
      </c>
      <c r="I898" s="1">
        <v>3103</v>
      </c>
      <c r="J898" s="2"/>
      <c r="K898" s="2">
        <f t="shared" si="339"/>
        <v>0.61689860834990062</v>
      </c>
      <c r="L898" s="50">
        <f t="shared" si="340"/>
        <v>3</v>
      </c>
      <c r="M898" s="9">
        <f t="shared" si="341"/>
        <v>1</v>
      </c>
      <c r="N898" s="8">
        <f t="shared" si="342"/>
        <v>2</v>
      </c>
      <c r="O898" s="2">
        <f t="shared" si="343"/>
        <v>0.30222782681799076</v>
      </c>
      <c r="P898" s="2">
        <f t="shared" si="344"/>
        <v>0.36654056326187473</v>
      </c>
      <c r="Q898" s="2">
        <f t="shared" si="345"/>
        <v>0.32702816309373689</v>
      </c>
      <c r="R898" s="2">
        <f t="shared" si="346"/>
        <v>4.2034468263976166E-3</v>
      </c>
      <c r="S898" s="1">
        <v>1438</v>
      </c>
      <c r="T898" s="1">
        <v>1744</v>
      </c>
      <c r="U898" s="1">
        <v>1556</v>
      </c>
      <c r="V898" s="1">
        <v>20</v>
      </c>
      <c r="Y898">
        <v>0</v>
      </c>
      <c r="AS898" t="s">
        <v>1761</v>
      </c>
      <c r="AT898" t="s">
        <v>2416</v>
      </c>
      <c r="AU898">
        <v>2</v>
      </c>
      <c r="AW898" s="31">
        <v>19</v>
      </c>
      <c r="AX898" s="33">
        <v>135</v>
      </c>
      <c r="AY898" s="36">
        <f t="shared" si="347"/>
        <v>19135</v>
      </c>
      <c r="BA898" s="7" t="s">
        <v>31</v>
      </c>
      <c r="BC898" s="1">
        <v>80</v>
      </c>
      <c r="BD898" s="1">
        <v>6</v>
      </c>
      <c r="BE898" s="1">
        <f t="shared" si="348"/>
        <v>0</v>
      </c>
      <c r="BJ898" s="1">
        <v>4754</v>
      </c>
      <c r="BK898" s="1">
        <v>276</v>
      </c>
      <c r="BM898" s="1">
        <f t="shared" si="351"/>
        <v>5030</v>
      </c>
      <c r="BO898" s="1">
        <f t="shared" si="352"/>
        <v>3189</v>
      </c>
      <c r="BP898" s="1">
        <v>1887</v>
      </c>
      <c r="BR898" s="1">
        <v>1302</v>
      </c>
    </row>
    <row r="899" spans="1:70" hidden="1" outlineLevel="1" x14ac:dyDescent="0.2">
      <c r="A899" t="s">
        <v>1107</v>
      </c>
      <c r="B899" t="s">
        <v>2416</v>
      </c>
      <c r="C899" s="21">
        <v>10003</v>
      </c>
      <c r="F899" s="1">
        <f t="shared" si="349"/>
        <v>7356</v>
      </c>
      <c r="G899" s="1">
        <f t="shared" si="350"/>
        <v>6922</v>
      </c>
      <c r="H899" s="1">
        <v>3998</v>
      </c>
      <c r="I899" s="1">
        <v>3957</v>
      </c>
      <c r="J899" s="2"/>
      <c r="K899" s="2">
        <f t="shared" si="339"/>
        <v>0.53792822185970635</v>
      </c>
      <c r="L899" s="50">
        <f t="shared" si="340"/>
        <v>3</v>
      </c>
      <c r="M899" s="9">
        <f t="shared" si="341"/>
        <v>1</v>
      </c>
      <c r="N899" s="8">
        <f t="shared" si="342"/>
        <v>2</v>
      </c>
      <c r="O899" s="2">
        <f t="shared" si="343"/>
        <v>0.15792515532437509</v>
      </c>
      <c r="P899" s="2">
        <f t="shared" si="344"/>
        <v>0.50960843808698164</v>
      </c>
      <c r="Q899" s="2">
        <f t="shared" si="345"/>
        <v>0.32726484612050283</v>
      </c>
      <c r="R899" s="2">
        <f t="shared" si="346"/>
        <v>5.2015604681404093E-3</v>
      </c>
      <c r="S899" s="1">
        <v>1093</v>
      </c>
      <c r="T899" s="1">
        <v>3527</v>
      </c>
      <c r="U899" s="1">
        <v>2265</v>
      </c>
      <c r="V899" s="1">
        <v>28</v>
      </c>
      <c r="Y899">
        <v>8</v>
      </c>
      <c r="AS899" t="s">
        <v>1107</v>
      </c>
      <c r="AT899" t="s">
        <v>2416</v>
      </c>
      <c r="AU899">
        <v>3</v>
      </c>
      <c r="AW899" s="31">
        <v>19</v>
      </c>
      <c r="AX899" s="33">
        <v>137</v>
      </c>
      <c r="AY899" s="36">
        <f t="shared" si="347"/>
        <v>19137</v>
      </c>
      <c r="BA899" s="7" t="s">
        <v>31</v>
      </c>
      <c r="BC899" s="1">
        <v>38</v>
      </c>
      <c r="BD899" s="1">
        <v>3</v>
      </c>
      <c r="BE899" s="1">
        <f t="shared" si="348"/>
        <v>0</v>
      </c>
      <c r="BJ899" s="1">
        <v>6922</v>
      </c>
      <c r="BK899" s="1">
        <v>434</v>
      </c>
      <c r="BM899" s="1">
        <f t="shared" si="351"/>
        <v>7356</v>
      </c>
      <c r="BO899" s="1">
        <f t="shared" si="352"/>
        <v>3998</v>
      </c>
      <c r="BP899" s="1">
        <v>2450</v>
      </c>
      <c r="BR899" s="1">
        <v>1548</v>
      </c>
    </row>
    <row r="900" spans="1:70" hidden="1" outlineLevel="1" x14ac:dyDescent="0.2">
      <c r="A900" t="s">
        <v>2394</v>
      </c>
      <c r="B900" t="s">
        <v>2416</v>
      </c>
      <c r="C900" s="21">
        <v>42929</v>
      </c>
      <c r="F900" s="1">
        <f t="shared" si="349"/>
        <v>28598</v>
      </c>
      <c r="G900" s="1">
        <f t="shared" si="350"/>
        <v>26504</v>
      </c>
      <c r="H900" s="1">
        <v>15111</v>
      </c>
      <c r="I900" s="1">
        <v>14794</v>
      </c>
      <c r="J900" s="2"/>
      <c r="K900" s="2">
        <f t="shared" si="339"/>
        <v>0.51730890272046992</v>
      </c>
      <c r="L900" s="50">
        <f t="shared" si="340"/>
        <v>3</v>
      </c>
      <c r="M900" s="9">
        <f t="shared" si="341"/>
        <v>2</v>
      </c>
      <c r="N900" s="8">
        <f t="shared" si="342"/>
        <v>1</v>
      </c>
      <c r="O900" s="2">
        <f t="shared" si="343"/>
        <v>0.29807040024119996</v>
      </c>
      <c r="P900" s="2">
        <f t="shared" si="344"/>
        <v>0.29935177508102812</v>
      </c>
      <c r="Q900" s="2">
        <f t="shared" si="345"/>
        <v>0.39617095047863121</v>
      </c>
      <c r="R900" s="2">
        <f t="shared" si="346"/>
        <v>6.4068741991406553E-3</v>
      </c>
      <c r="S900" s="1">
        <v>7909</v>
      </c>
      <c r="T900" s="1">
        <v>7943</v>
      </c>
      <c r="U900" s="1">
        <v>10512</v>
      </c>
      <c r="V900" s="1">
        <v>120</v>
      </c>
      <c r="Y900">
        <v>50</v>
      </c>
      <c r="AS900" t="s">
        <v>2394</v>
      </c>
      <c r="AT900" t="s">
        <v>2416</v>
      </c>
      <c r="AU900">
        <v>2</v>
      </c>
      <c r="AW900" s="31">
        <v>19</v>
      </c>
      <c r="AX900" s="33">
        <v>139</v>
      </c>
      <c r="AY900" s="36">
        <f t="shared" si="347"/>
        <v>19139</v>
      </c>
      <c r="BA900" s="7" t="s">
        <v>31</v>
      </c>
      <c r="BC900" s="1">
        <v>278</v>
      </c>
      <c r="BD900" s="1">
        <v>39</v>
      </c>
      <c r="BE900" s="1">
        <f t="shared" si="348"/>
        <v>0</v>
      </c>
      <c r="BJ900" s="1">
        <v>26504</v>
      </c>
      <c r="BK900" s="1">
        <v>2094</v>
      </c>
      <c r="BM900" s="1">
        <f t="shared" si="351"/>
        <v>28598</v>
      </c>
      <c r="BO900" s="1">
        <f t="shared" si="352"/>
        <v>15111</v>
      </c>
      <c r="BP900" s="1">
        <v>8568</v>
      </c>
      <c r="BR900" s="1">
        <v>6543</v>
      </c>
    </row>
    <row r="901" spans="1:70" hidden="1" outlineLevel="1" x14ac:dyDescent="0.2">
      <c r="A901" t="s">
        <v>1350</v>
      </c>
      <c r="B901" t="s">
        <v>2416</v>
      </c>
      <c r="C901" s="21">
        <v>13840</v>
      </c>
      <c r="F901" s="1">
        <f t="shared" si="349"/>
        <v>9801</v>
      </c>
      <c r="G901" s="1">
        <f t="shared" si="350"/>
        <v>9298</v>
      </c>
      <c r="H901" s="1">
        <v>5878</v>
      </c>
      <c r="I901" s="1">
        <v>5819</v>
      </c>
      <c r="J901" s="2"/>
      <c r="K901" s="2">
        <f t="shared" si="339"/>
        <v>0.59371492704826034</v>
      </c>
      <c r="L901" s="50">
        <f t="shared" si="340"/>
        <v>3</v>
      </c>
      <c r="M901" s="9">
        <f t="shared" si="341"/>
        <v>1</v>
      </c>
      <c r="N901" s="8">
        <f t="shared" si="342"/>
        <v>2</v>
      </c>
      <c r="O901" s="2">
        <f t="shared" si="343"/>
        <v>0.12260495156081809</v>
      </c>
      <c r="P901" s="2">
        <f t="shared" si="344"/>
        <v>0.61603875134553288</v>
      </c>
      <c r="Q901" s="2">
        <f t="shared" si="345"/>
        <v>0.2572658772874058</v>
      </c>
      <c r="R901" s="2">
        <f t="shared" si="346"/>
        <v>4.0904198062432506E-3</v>
      </c>
      <c r="S901" s="1">
        <v>1139</v>
      </c>
      <c r="T901" s="1">
        <v>5723</v>
      </c>
      <c r="U901" s="1">
        <v>2390</v>
      </c>
      <c r="V901" s="1">
        <v>28</v>
      </c>
      <c r="Y901">
        <v>10</v>
      </c>
      <c r="AS901" t="s">
        <v>1350</v>
      </c>
      <c r="AT901" t="s">
        <v>2416</v>
      </c>
      <c r="AU901">
        <v>4</v>
      </c>
      <c r="AW901" s="31">
        <v>19</v>
      </c>
      <c r="AX901" s="33">
        <v>141</v>
      </c>
      <c r="AY901" s="36">
        <f t="shared" si="347"/>
        <v>19141</v>
      </c>
      <c r="BA901" s="7" t="s">
        <v>31</v>
      </c>
      <c r="BC901" s="1">
        <v>53</v>
      </c>
      <c r="BD901" s="1">
        <v>6</v>
      </c>
      <c r="BE901" s="1">
        <f t="shared" si="348"/>
        <v>0</v>
      </c>
      <c r="BJ901" s="1">
        <v>9298</v>
      </c>
      <c r="BK901" s="1">
        <v>503</v>
      </c>
      <c r="BM901" s="1">
        <f t="shared" si="351"/>
        <v>9801</v>
      </c>
      <c r="BO901" s="1">
        <f t="shared" si="352"/>
        <v>5878</v>
      </c>
      <c r="BP901" s="1">
        <v>4219</v>
      </c>
      <c r="BR901" s="1">
        <v>1659</v>
      </c>
    </row>
    <row r="902" spans="1:70" hidden="1" outlineLevel="1" x14ac:dyDescent="0.2">
      <c r="A902" t="s">
        <v>1861</v>
      </c>
      <c r="B902" t="s">
        <v>2416</v>
      </c>
      <c r="C902" s="21">
        <v>6040</v>
      </c>
      <c r="F902" s="1">
        <f t="shared" si="349"/>
        <v>4232</v>
      </c>
      <c r="G902" s="1">
        <f t="shared" si="350"/>
        <v>4062</v>
      </c>
      <c r="H902" s="1">
        <v>2468</v>
      </c>
      <c r="I902" s="1">
        <v>2422</v>
      </c>
      <c r="J902" s="2"/>
      <c r="K902" s="2">
        <f t="shared" si="339"/>
        <v>0.57230623818525517</v>
      </c>
      <c r="L902" s="50">
        <f t="shared" si="340"/>
        <v>3</v>
      </c>
      <c r="M902" s="9">
        <f t="shared" si="341"/>
        <v>1</v>
      </c>
      <c r="N902" s="8">
        <f t="shared" si="342"/>
        <v>2</v>
      </c>
      <c r="O902" s="2">
        <f t="shared" si="343"/>
        <v>0.11113849186791523</v>
      </c>
      <c r="P902" s="2">
        <f t="shared" si="344"/>
        <v>0.61113849186791525</v>
      </c>
      <c r="Q902" s="2">
        <f t="shared" si="345"/>
        <v>0.27427304090685067</v>
      </c>
      <c r="R902" s="2">
        <f t="shared" si="346"/>
        <v>3.4499753573188352E-3</v>
      </c>
      <c r="S902">
        <v>451</v>
      </c>
      <c r="T902" s="1">
        <v>2480</v>
      </c>
      <c r="U902" s="1">
        <v>1113</v>
      </c>
      <c r="V902" s="1">
        <v>9</v>
      </c>
      <c r="Y902">
        <v>5</v>
      </c>
      <c r="AS902" t="s">
        <v>1861</v>
      </c>
      <c r="AT902" t="s">
        <v>2416</v>
      </c>
      <c r="AU902">
        <v>4</v>
      </c>
      <c r="AW902" s="31">
        <v>19</v>
      </c>
      <c r="AX902" s="33">
        <v>143</v>
      </c>
      <c r="AY902" s="36">
        <f t="shared" si="347"/>
        <v>19143</v>
      </c>
      <c r="BA902" s="7" t="s">
        <v>31</v>
      </c>
      <c r="BC902" s="1">
        <v>45</v>
      </c>
      <c r="BD902" s="1">
        <v>1</v>
      </c>
      <c r="BE902" s="1">
        <f t="shared" si="348"/>
        <v>0</v>
      </c>
      <c r="BJ902" s="1">
        <v>4062</v>
      </c>
      <c r="BK902" s="1">
        <v>170</v>
      </c>
      <c r="BM902" s="1">
        <f t="shared" si="351"/>
        <v>4232</v>
      </c>
      <c r="BO902" s="1">
        <f t="shared" si="352"/>
        <v>2468</v>
      </c>
      <c r="BP902" s="1">
        <v>1783</v>
      </c>
      <c r="BR902" s="1">
        <v>685</v>
      </c>
    </row>
    <row r="903" spans="1:70" hidden="1" outlineLevel="1" x14ac:dyDescent="0.2">
      <c r="A903" t="s">
        <v>178</v>
      </c>
      <c r="B903" t="s">
        <v>2416</v>
      </c>
      <c r="C903" s="21">
        <v>15249</v>
      </c>
      <c r="F903" s="1">
        <f t="shared" si="349"/>
        <v>10171</v>
      </c>
      <c r="G903" s="1">
        <f t="shared" si="350"/>
        <v>9449</v>
      </c>
      <c r="H903" s="1">
        <v>5665</v>
      </c>
      <c r="I903" s="1">
        <v>5632</v>
      </c>
      <c r="J903" s="2"/>
      <c r="K903" s="2">
        <f t="shared" si="339"/>
        <v>0.55373119653918002</v>
      </c>
      <c r="L903" s="50">
        <f t="shared" si="340"/>
        <v>3</v>
      </c>
      <c r="M903" s="9">
        <f t="shared" si="341"/>
        <v>1</v>
      </c>
      <c r="N903" s="8">
        <f t="shared" si="342"/>
        <v>2</v>
      </c>
      <c r="O903" s="2">
        <f t="shared" si="343"/>
        <v>0.16345950518079932</v>
      </c>
      <c r="P903" s="2">
        <f t="shared" si="344"/>
        <v>0.5219919644745189</v>
      </c>
      <c r="Q903" s="2">
        <f t="shared" si="345"/>
        <v>0.30852188623387611</v>
      </c>
      <c r="R903" s="2">
        <f t="shared" si="346"/>
        <v>6.0266441108056679E-3</v>
      </c>
      <c r="S903" s="1">
        <v>1546</v>
      </c>
      <c r="T903" s="1">
        <v>4937</v>
      </c>
      <c r="U903" s="1">
        <v>2918</v>
      </c>
      <c r="V903" s="1">
        <v>47</v>
      </c>
      <c r="Y903">
        <v>10</v>
      </c>
      <c r="AS903" t="s">
        <v>178</v>
      </c>
      <c r="AT903" t="s">
        <v>2416</v>
      </c>
      <c r="AU903">
        <v>3</v>
      </c>
      <c r="AW903" s="31">
        <v>19</v>
      </c>
      <c r="AX903" s="33">
        <v>145</v>
      </c>
      <c r="AY903" s="36">
        <f t="shared" si="347"/>
        <v>19145</v>
      </c>
      <c r="BA903" s="7" t="s">
        <v>31</v>
      </c>
      <c r="BC903" s="1">
        <v>27</v>
      </c>
      <c r="BD903" s="1">
        <v>6</v>
      </c>
      <c r="BE903" s="1">
        <f t="shared" si="348"/>
        <v>0</v>
      </c>
      <c r="BJ903" s="1">
        <v>9449</v>
      </c>
      <c r="BK903" s="1">
        <v>722</v>
      </c>
      <c r="BM903" s="1">
        <f t="shared" si="351"/>
        <v>10171</v>
      </c>
      <c r="BO903" s="1">
        <f t="shared" si="352"/>
        <v>5665</v>
      </c>
      <c r="BP903" s="1">
        <v>3492</v>
      </c>
      <c r="BR903" s="1">
        <v>2173</v>
      </c>
    </row>
    <row r="904" spans="1:70" hidden="1" outlineLevel="1" x14ac:dyDescent="0.2">
      <c r="A904" t="s">
        <v>1512</v>
      </c>
      <c r="B904" t="s">
        <v>2416</v>
      </c>
      <c r="C904" s="21">
        <v>8929</v>
      </c>
      <c r="F904" s="1">
        <f t="shared" si="349"/>
        <v>6348</v>
      </c>
      <c r="G904" s="1">
        <f t="shared" si="350"/>
        <v>6080</v>
      </c>
      <c r="H904" s="1">
        <v>3816</v>
      </c>
      <c r="I904" s="1">
        <v>3700</v>
      </c>
      <c r="J904" s="2"/>
      <c r="K904" s="2">
        <f t="shared" si="339"/>
        <v>0.58286074354127282</v>
      </c>
      <c r="L904" s="50">
        <f t="shared" si="340"/>
        <v>3</v>
      </c>
      <c r="M904" s="9">
        <f t="shared" si="341"/>
        <v>2</v>
      </c>
      <c r="N904" s="8">
        <f t="shared" si="342"/>
        <v>1</v>
      </c>
      <c r="O904" s="2">
        <f t="shared" si="343"/>
        <v>0.30761638427372923</v>
      </c>
      <c r="P904" s="2">
        <f t="shared" si="344"/>
        <v>0.31304490870208918</v>
      </c>
      <c r="Q904" s="2">
        <f t="shared" si="345"/>
        <v>0.37423918407632834</v>
      </c>
      <c r="R904" s="2">
        <f t="shared" si="346"/>
        <v>5.0995229478533188E-3</v>
      </c>
      <c r="S904" s="1">
        <v>1870</v>
      </c>
      <c r="T904" s="1">
        <v>1903</v>
      </c>
      <c r="U904" s="1">
        <v>2275</v>
      </c>
      <c r="V904" s="1">
        <v>24</v>
      </c>
      <c r="Y904">
        <v>7</v>
      </c>
      <c r="AS904" t="s">
        <v>1512</v>
      </c>
      <c r="AT904" t="s">
        <v>2416</v>
      </c>
      <c r="AU904">
        <v>4</v>
      </c>
      <c r="AW904" s="31">
        <v>19</v>
      </c>
      <c r="AX904" s="33">
        <v>147</v>
      </c>
      <c r="AY904" s="36">
        <f t="shared" si="347"/>
        <v>19147</v>
      </c>
      <c r="BA904" s="7" t="s">
        <v>31</v>
      </c>
      <c r="BC904" s="1">
        <v>113</v>
      </c>
      <c r="BD904" s="1">
        <v>3</v>
      </c>
      <c r="BE904" s="1">
        <f t="shared" si="348"/>
        <v>0</v>
      </c>
      <c r="BJ904" s="1">
        <v>6080</v>
      </c>
      <c r="BK904" s="1">
        <v>268</v>
      </c>
      <c r="BM904" s="1">
        <f t="shared" si="351"/>
        <v>6348</v>
      </c>
      <c r="BO904" s="1">
        <f t="shared" si="352"/>
        <v>3816</v>
      </c>
      <c r="BP904" s="1">
        <v>2161</v>
      </c>
      <c r="BR904" s="1">
        <v>1655</v>
      </c>
    </row>
    <row r="905" spans="1:70" hidden="1" outlineLevel="1" x14ac:dyDescent="0.2">
      <c r="A905" t="s">
        <v>2561</v>
      </c>
      <c r="B905" t="s">
        <v>2416</v>
      </c>
      <c r="C905" s="21">
        <v>25095</v>
      </c>
      <c r="F905" s="1">
        <f t="shared" si="349"/>
        <v>17753</v>
      </c>
      <c r="G905" s="1">
        <f t="shared" si="350"/>
        <v>16948</v>
      </c>
      <c r="H905" s="1">
        <v>10876</v>
      </c>
      <c r="I905" s="1">
        <v>10784</v>
      </c>
      <c r="J905" s="2"/>
      <c r="K905" s="2">
        <f t="shared" si="339"/>
        <v>0.60744662873880473</v>
      </c>
      <c r="L905" s="50">
        <f t="shared" si="340"/>
        <v>3</v>
      </c>
      <c r="M905" s="9">
        <f t="shared" si="341"/>
        <v>1</v>
      </c>
      <c r="N905" s="8">
        <f t="shared" si="342"/>
        <v>2</v>
      </c>
      <c r="O905" s="2">
        <f t="shared" si="343"/>
        <v>0.17902254751505134</v>
      </c>
      <c r="P905" s="2">
        <f t="shared" si="344"/>
        <v>0.49586825640420257</v>
      </c>
      <c r="Q905" s="2">
        <f t="shared" si="345"/>
        <v>0.31944280486365245</v>
      </c>
      <c r="R905" s="2">
        <f t="shared" si="346"/>
        <v>5.6663912170936692E-3</v>
      </c>
      <c r="S905" s="1">
        <v>3033</v>
      </c>
      <c r="T905" s="1">
        <v>8401</v>
      </c>
      <c r="U905" s="1">
        <v>5412</v>
      </c>
      <c r="V905" s="1">
        <v>72</v>
      </c>
      <c r="Y905">
        <v>24</v>
      </c>
      <c r="AS905" t="s">
        <v>2561</v>
      </c>
      <c r="AT905" t="s">
        <v>2416</v>
      </c>
      <c r="AU905">
        <v>4</v>
      </c>
      <c r="AW905" s="31">
        <v>19</v>
      </c>
      <c r="AX905" s="33">
        <v>149</v>
      </c>
      <c r="AY905" s="36">
        <f t="shared" si="347"/>
        <v>19149</v>
      </c>
      <c r="BA905" s="7" t="s">
        <v>31</v>
      </c>
      <c r="BC905" s="1">
        <v>89</v>
      </c>
      <c r="BD905" s="1">
        <v>3</v>
      </c>
      <c r="BE905" s="1">
        <f t="shared" si="348"/>
        <v>0</v>
      </c>
      <c r="BJ905" s="1">
        <v>16948</v>
      </c>
      <c r="BK905" s="1">
        <v>805</v>
      </c>
      <c r="BM905" s="1">
        <f t="shared" si="351"/>
        <v>17753</v>
      </c>
      <c r="BO905" s="1">
        <f t="shared" si="352"/>
        <v>10876</v>
      </c>
      <c r="BP905" s="1">
        <v>6467</v>
      </c>
      <c r="BR905" s="1">
        <v>4409</v>
      </c>
    </row>
    <row r="906" spans="1:70" hidden="1" outlineLevel="1" x14ac:dyDescent="0.2">
      <c r="A906" t="s">
        <v>656</v>
      </c>
      <c r="B906" t="s">
        <v>2416</v>
      </c>
      <c r="C906" s="21">
        <v>6740</v>
      </c>
      <c r="F906" s="1">
        <f t="shared" si="349"/>
        <v>5143</v>
      </c>
      <c r="G906" s="1">
        <f t="shared" si="350"/>
        <v>4823</v>
      </c>
      <c r="H906" s="1">
        <v>3158</v>
      </c>
      <c r="I906" s="1">
        <v>3120</v>
      </c>
      <c r="J906" s="2"/>
      <c r="K906" s="2">
        <f t="shared" si="339"/>
        <v>0.60664981528290884</v>
      </c>
      <c r="L906" s="50">
        <f t="shared" si="340"/>
        <v>3</v>
      </c>
      <c r="M906" s="9">
        <f t="shared" si="341"/>
        <v>1</v>
      </c>
      <c r="N906" s="8">
        <f t="shared" si="342"/>
        <v>2</v>
      </c>
      <c r="O906" s="2">
        <f t="shared" si="343"/>
        <v>0.19942016980741353</v>
      </c>
      <c r="P906" s="2">
        <f t="shared" si="344"/>
        <v>0.41333609442948849</v>
      </c>
      <c r="Q906" s="2">
        <f t="shared" si="345"/>
        <v>0.38144543383723339</v>
      </c>
      <c r="R906" s="2">
        <f t="shared" si="346"/>
        <v>5.7983019258646129E-3</v>
      </c>
      <c r="S906" s="1">
        <v>963</v>
      </c>
      <c r="T906" s="1">
        <v>1996</v>
      </c>
      <c r="U906" s="1">
        <v>1842</v>
      </c>
      <c r="V906" s="1">
        <v>26</v>
      </c>
      <c r="Y906">
        <v>2</v>
      </c>
      <c r="AS906" t="s">
        <v>656</v>
      </c>
      <c r="AT906" t="s">
        <v>2416</v>
      </c>
      <c r="AU906">
        <v>4</v>
      </c>
      <c r="AW906" s="31">
        <v>19</v>
      </c>
      <c r="AX906" s="33">
        <v>151</v>
      </c>
      <c r="AY906" s="36">
        <f t="shared" si="347"/>
        <v>19151</v>
      </c>
      <c r="BA906" s="7" t="s">
        <v>31</v>
      </c>
      <c r="BC906" s="1">
        <v>36</v>
      </c>
      <c r="BD906" s="1">
        <v>2</v>
      </c>
      <c r="BE906" s="1">
        <f t="shared" si="348"/>
        <v>0</v>
      </c>
      <c r="BJ906" s="1">
        <v>4823</v>
      </c>
      <c r="BK906" s="1">
        <v>320</v>
      </c>
      <c r="BM906" s="1">
        <f t="shared" si="351"/>
        <v>5143</v>
      </c>
      <c r="BO906" s="1">
        <f t="shared" si="352"/>
        <v>3158</v>
      </c>
      <c r="BP906" s="1">
        <v>2081</v>
      </c>
      <c r="BR906" s="1">
        <v>1077</v>
      </c>
    </row>
    <row r="907" spans="1:70" hidden="1" outlineLevel="1" x14ac:dyDescent="0.2">
      <c r="A907" t="s">
        <v>1905</v>
      </c>
      <c r="B907" t="s">
        <v>2416</v>
      </c>
      <c r="C907" s="21">
        <v>487204</v>
      </c>
      <c r="F907" s="1">
        <f t="shared" si="349"/>
        <v>310637</v>
      </c>
      <c r="G907" s="1">
        <f t="shared" si="350"/>
        <v>291355</v>
      </c>
      <c r="H907" s="1">
        <v>207423</v>
      </c>
      <c r="I907" s="1">
        <v>205464</v>
      </c>
      <c r="J907" s="2"/>
      <c r="K907" s="2">
        <f t="shared" si="339"/>
        <v>0.66142796897987044</v>
      </c>
      <c r="L907" s="50">
        <f t="shared" si="340"/>
        <v>1</v>
      </c>
      <c r="M907" s="9">
        <f t="shared" si="341"/>
        <v>3</v>
      </c>
      <c r="N907" s="8">
        <f t="shared" si="342"/>
        <v>2</v>
      </c>
      <c r="O907" s="2">
        <f t="shared" si="343"/>
        <v>0.40134576102442626</v>
      </c>
      <c r="P907" s="2">
        <f t="shared" si="344"/>
        <v>0.28316597147123951</v>
      </c>
      <c r="Q907" s="2">
        <f t="shared" si="345"/>
        <v>0.30473247850043772</v>
      </c>
      <c r="R907" s="2">
        <f t="shared" si="346"/>
        <v>1.0755789003896565E-2</v>
      </c>
      <c r="S907" s="1">
        <v>116906</v>
      </c>
      <c r="T907" s="1">
        <v>82482</v>
      </c>
      <c r="U907" s="1">
        <v>88764</v>
      </c>
      <c r="V907" s="1">
        <v>2629</v>
      </c>
      <c r="Y907" s="1">
        <v>504</v>
      </c>
      <c r="AS907" t="s">
        <v>1905</v>
      </c>
      <c r="AT907" t="s">
        <v>2416</v>
      </c>
      <c r="AU907">
        <v>3</v>
      </c>
      <c r="AW907" s="31">
        <v>19</v>
      </c>
      <c r="AX907" s="33">
        <v>153</v>
      </c>
      <c r="AY907" s="36">
        <f t="shared" si="347"/>
        <v>19153</v>
      </c>
      <c r="BA907" s="7" t="s">
        <v>31</v>
      </c>
      <c r="BC907" s="1">
        <v>1789</v>
      </c>
      <c r="BD907" s="1">
        <v>170</v>
      </c>
      <c r="BE907" s="1">
        <f t="shared" si="348"/>
        <v>0</v>
      </c>
      <c r="BJ907" s="1">
        <v>291355</v>
      </c>
      <c r="BK907" s="1">
        <v>19282</v>
      </c>
      <c r="BM907" s="1">
        <f t="shared" si="351"/>
        <v>310637</v>
      </c>
      <c r="BO907" s="1">
        <f t="shared" si="352"/>
        <v>207423</v>
      </c>
      <c r="BP907" s="1">
        <v>120436</v>
      </c>
      <c r="BR907" s="1">
        <v>86987</v>
      </c>
    </row>
    <row r="908" spans="1:70" hidden="1" outlineLevel="1" x14ac:dyDescent="0.2">
      <c r="A908" t="s">
        <v>1078</v>
      </c>
      <c r="B908" t="s">
        <v>2416</v>
      </c>
      <c r="C908" s="21">
        <v>93533</v>
      </c>
      <c r="F908" s="1">
        <f t="shared" si="349"/>
        <v>65353</v>
      </c>
      <c r="G908" s="1">
        <f t="shared" si="350"/>
        <v>57057</v>
      </c>
      <c r="H908" s="1">
        <v>34332</v>
      </c>
      <c r="I908" s="1">
        <v>33797</v>
      </c>
      <c r="J908" s="2"/>
      <c r="K908" s="2">
        <f t="shared" si="339"/>
        <v>0.51714534910409626</v>
      </c>
      <c r="L908" s="50">
        <f t="shared" si="340"/>
        <v>3</v>
      </c>
      <c r="M908" s="9">
        <f t="shared" si="341"/>
        <v>1</v>
      </c>
      <c r="N908" s="8">
        <f t="shared" si="342"/>
        <v>2</v>
      </c>
      <c r="O908" s="2">
        <f t="shared" si="343"/>
        <v>0.27050097956898966</v>
      </c>
      <c r="P908" s="2">
        <f t="shared" si="344"/>
        <v>0.36990973971452562</v>
      </c>
      <c r="Q908" s="2">
        <f t="shared" si="345"/>
        <v>0.34869157570668907</v>
      </c>
      <c r="R908" s="2">
        <f t="shared" si="346"/>
        <v>1.0897705009795644E-2</v>
      </c>
      <c r="S908" s="1">
        <v>15464</v>
      </c>
      <c r="T908" s="1">
        <v>21147</v>
      </c>
      <c r="U908" s="1">
        <v>19934</v>
      </c>
      <c r="V908" s="1">
        <v>496</v>
      </c>
      <c r="Y908">
        <v>127</v>
      </c>
      <c r="AS908" t="s">
        <v>1078</v>
      </c>
      <c r="AT908" t="s">
        <v>2416</v>
      </c>
      <c r="AU908">
        <v>3</v>
      </c>
      <c r="AW908" s="31">
        <v>19</v>
      </c>
      <c r="AX908" s="33">
        <v>155</v>
      </c>
      <c r="AY908" s="36">
        <f t="shared" si="347"/>
        <v>19155</v>
      </c>
      <c r="BA908" s="7" t="s">
        <v>31</v>
      </c>
      <c r="BC908" s="1">
        <v>459</v>
      </c>
      <c r="BD908" s="1">
        <v>76</v>
      </c>
      <c r="BE908" s="1">
        <f t="shared" si="348"/>
        <v>0</v>
      </c>
      <c r="BJ908" s="1">
        <v>57057</v>
      </c>
      <c r="BK908" s="1">
        <v>8296</v>
      </c>
      <c r="BM908" s="1">
        <f t="shared" si="351"/>
        <v>65353</v>
      </c>
      <c r="BO908" s="1">
        <f t="shared" si="352"/>
        <v>34332</v>
      </c>
      <c r="BP908" s="1">
        <v>20265</v>
      </c>
      <c r="BR908" s="1">
        <v>14067</v>
      </c>
    </row>
    <row r="909" spans="1:70" hidden="1" outlineLevel="1" x14ac:dyDescent="0.2">
      <c r="A909" t="s">
        <v>1951</v>
      </c>
      <c r="B909" t="s">
        <v>2416</v>
      </c>
      <c r="C909" s="21">
        <v>18699</v>
      </c>
      <c r="F909" s="1">
        <f t="shared" si="349"/>
        <v>14551</v>
      </c>
      <c r="G909" s="1">
        <f t="shared" si="350"/>
        <v>13037</v>
      </c>
      <c r="H909" s="1">
        <v>8358</v>
      </c>
      <c r="I909" s="1">
        <v>8242</v>
      </c>
      <c r="J909" s="2"/>
      <c r="K909" s="2">
        <f t="shared" si="339"/>
        <v>0.5664215517833826</v>
      </c>
      <c r="L909" s="50">
        <f t="shared" si="340"/>
        <v>2</v>
      </c>
      <c r="M909" s="9">
        <f t="shared" si="341"/>
        <v>3</v>
      </c>
      <c r="N909" s="8">
        <f t="shared" si="342"/>
        <v>1</v>
      </c>
      <c r="O909" s="2">
        <f t="shared" si="343"/>
        <v>0.32117458132599219</v>
      </c>
      <c r="P909" s="2">
        <f t="shared" si="344"/>
        <v>0.28691595931788638</v>
      </c>
      <c r="Q909" s="2">
        <f t="shared" si="345"/>
        <v>0.38663301980576587</v>
      </c>
      <c r="R909" s="2">
        <f t="shared" si="346"/>
        <v>5.2764395503555606E-3</v>
      </c>
      <c r="S909" s="1">
        <v>4200</v>
      </c>
      <c r="T909" s="1">
        <v>3752</v>
      </c>
      <c r="U909" s="1">
        <v>5056</v>
      </c>
      <c r="V909" s="1">
        <v>57</v>
      </c>
      <c r="Y909">
        <v>12</v>
      </c>
      <c r="AS909" t="s">
        <v>1951</v>
      </c>
      <c r="AT909" t="s">
        <v>2416</v>
      </c>
      <c r="AU909">
        <v>1</v>
      </c>
      <c r="AW909" s="31">
        <v>19</v>
      </c>
      <c r="AX909" s="33">
        <v>157</v>
      </c>
      <c r="AY909" s="36">
        <f t="shared" si="347"/>
        <v>19157</v>
      </c>
      <c r="BA909" s="7" t="s">
        <v>31</v>
      </c>
      <c r="BC909" s="1">
        <v>113</v>
      </c>
      <c r="BD909" s="1">
        <v>3</v>
      </c>
      <c r="BE909" s="1">
        <f t="shared" si="348"/>
        <v>0</v>
      </c>
      <c r="BJ909" s="1">
        <v>13037</v>
      </c>
      <c r="BK909" s="1">
        <v>1514</v>
      </c>
      <c r="BM909" s="1">
        <f t="shared" si="351"/>
        <v>14551</v>
      </c>
      <c r="BO909" s="1">
        <f t="shared" si="352"/>
        <v>8358</v>
      </c>
      <c r="BP909" s="1">
        <v>4483</v>
      </c>
      <c r="BR909" s="1">
        <v>3875</v>
      </c>
    </row>
    <row r="910" spans="1:70" hidden="1" outlineLevel="1" x14ac:dyDescent="0.2">
      <c r="A910" t="s">
        <v>1139</v>
      </c>
      <c r="B910" t="s">
        <v>2416</v>
      </c>
      <c r="C910" s="21">
        <v>4968</v>
      </c>
      <c r="F910" s="1">
        <f t="shared" si="349"/>
        <v>3265</v>
      </c>
      <c r="G910" s="1">
        <f t="shared" si="350"/>
        <v>3104</v>
      </c>
      <c r="H910" s="1">
        <v>2334</v>
      </c>
      <c r="I910" s="1">
        <v>2274</v>
      </c>
      <c r="J910" s="2"/>
      <c r="K910" s="2">
        <f t="shared" si="339"/>
        <v>0.69647779479326188</v>
      </c>
      <c r="L910" s="50">
        <f t="shared" si="340"/>
        <v>2</v>
      </c>
      <c r="M910" s="9">
        <f t="shared" si="341"/>
        <v>1</v>
      </c>
      <c r="N910" s="8">
        <f t="shared" si="342"/>
        <v>3</v>
      </c>
      <c r="O910" s="2">
        <f t="shared" si="343"/>
        <v>0.27331397224911264</v>
      </c>
      <c r="P910" s="2">
        <f t="shared" si="344"/>
        <v>0.48015488867376571</v>
      </c>
      <c r="Q910" s="2">
        <f t="shared" si="345"/>
        <v>0.24394966118102615</v>
      </c>
      <c r="R910" s="2">
        <f t="shared" si="346"/>
        <v>2.5814778960954465E-3</v>
      </c>
      <c r="S910">
        <v>847</v>
      </c>
      <c r="T910" s="1">
        <v>1488</v>
      </c>
      <c r="U910">
        <v>756</v>
      </c>
      <c r="V910" s="1">
        <v>7</v>
      </c>
      <c r="Y910">
        <v>1</v>
      </c>
      <c r="AS910" t="s">
        <v>1139</v>
      </c>
      <c r="AT910" t="s">
        <v>2416</v>
      </c>
      <c r="AU910">
        <v>3</v>
      </c>
      <c r="AW910" s="31">
        <v>19</v>
      </c>
      <c r="AX910" s="33">
        <v>159</v>
      </c>
      <c r="AY910" s="36">
        <f t="shared" si="347"/>
        <v>19159</v>
      </c>
      <c r="BA910" s="7" t="s">
        <v>31</v>
      </c>
      <c r="BC910" s="1">
        <v>58</v>
      </c>
      <c r="BD910" s="1">
        <v>2</v>
      </c>
      <c r="BE910" s="1">
        <f t="shared" si="348"/>
        <v>0</v>
      </c>
      <c r="BJ910" s="1">
        <v>3104</v>
      </c>
      <c r="BK910" s="1">
        <v>161</v>
      </c>
      <c r="BM910" s="1">
        <f t="shared" si="351"/>
        <v>3265</v>
      </c>
      <c r="BO910" s="1">
        <f t="shared" si="352"/>
        <v>2334</v>
      </c>
      <c r="BP910" s="1">
        <v>1474</v>
      </c>
      <c r="BR910" s="1">
        <v>860</v>
      </c>
    </row>
    <row r="911" spans="1:70" hidden="1" outlineLevel="1" x14ac:dyDescent="0.2">
      <c r="A911" t="s">
        <v>2233</v>
      </c>
      <c r="B911" t="s">
        <v>2416</v>
      </c>
      <c r="C911" s="21">
        <v>9719</v>
      </c>
      <c r="F911" s="1">
        <f t="shared" si="349"/>
        <v>7217</v>
      </c>
      <c r="G911" s="1">
        <f t="shared" si="350"/>
        <v>6865</v>
      </c>
      <c r="H911" s="1">
        <v>4346</v>
      </c>
      <c r="I911" s="1">
        <v>4315</v>
      </c>
      <c r="J911" s="2"/>
      <c r="K911" s="2">
        <f t="shared" si="339"/>
        <v>0.59789386171539416</v>
      </c>
      <c r="L911" s="50">
        <f t="shared" si="340"/>
        <v>3</v>
      </c>
      <c r="M911" s="9">
        <f t="shared" si="341"/>
        <v>1</v>
      </c>
      <c r="N911" s="8">
        <f t="shared" si="342"/>
        <v>2</v>
      </c>
      <c r="O911" s="2">
        <f t="shared" si="343"/>
        <v>0.18055960361410667</v>
      </c>
      <c r="P911" s="2">
        <f t="shared" si="344"/>
        <v>0.471874089186826</v>
      </c>
      <c r="Q911" s="2">
        <f t="shared" si="345"/>
        <v>0.34363159428737977</v>
      </c>
      <c r="R911" s="2">
        <f t="shared" si="346"/>
        <v>3.9347129116876212E-3</v>
      </c>
      <c r="S911" s="1">
        <v>1239</v>
      </c>
      <c r="T911" s="1">
        <v>3238</v>
      </c>
      <c r="U911" s="1">
        <v>2358</v>
      </c>
      <c r="V911" s="1">
        <v>19</v>
      </c>
      <c r="Y911">
        <v>8</v>
      </c>
      <c r="AS911" t="s">
        <v>2233</v>
      </c>
      <c r="AT911" t="s">
        <v>2416</v>
      </c>
      <c r="AU911">
        <v>4</v>
      </c>
      <c r="AW911" s="31">
        <v>19</v>
      </c>
      <c r="AX911" s="33">
        <v>161</v>
      </c>
      <c r="AY911" s="36">
        <f t="shared" si="347"/>
        <v>19161</v>
      </c>
      <c r="BA911" s="7" t="s">
        <v>31</v>
      </c>
      <c r="BC911" s="1">
        <v>30</v>
      </c>
      <c r="BD911" s="1">
        <v>1</v>
      </c>
      <c r="BE911" s="1">
        <f t="shared" si="348"/>
        <v>0</v>
      </c>
      <c r="BJ911" s="1">
        <v>6865</v>
      </c>
      <c r="BK911" s="1">
        <v>352</v>
      </c>
      <c r="BM911" s="1">
        <f t="shared" si="351"/>
        <v>7217</v>
      </c>
      <c r="BO911" s="1">
        <f t="shared" si="352"/>
        <v>4346</v>
      </c>
      <c r="BP911" s="1">
        <v>3151</v>
      </c>
      <c r="BR911" s="1">
        <v>1195</v>
      </c>
    </row>
    <row r="912" spans="1:70" hidden="1" outlineLevel="1" x14ac:dyDescent="0.2">
      <c r="A912" t="s">
        <v>2714</v>
      </c>
      <c r="B912" t="s">
        <v>2416</v>
      </c>
      <c r="C912" s="21">
        <v>173283</v>
      </c>
      <c r="F912" s="1">
        <f t="shared" si="349"/>
        <v>127423</v>
      </c>
      <c r="G912" s="1">
        <f t="shared" si="350"/>
        <v>115279</v>
      </c>
      <c r="H912" s="1">
        <v>69543</v>
      </c>
      <c r="I912" s="1">
        <v>68921</v>
      </c>
      <c r="J912" s="2"/>
      <c r="K912" s="2">
        <f t="shared" si="339"/>
        <v>0.54088351396529666</v>
      </c>
      <c r="L912" s="50">
        <f t="shared" si="340"/>
        <v>2</v>
      </c>
      <c r="M912" s="9">
        <f t="shared" si="341"/>
        <v>3</v>
      </c>
      <c r="N912" s="8">
        <f t="shared" si="342"/>
        <v>1</v>
      </c>
      <c r="O912" s="2">
        <f t="shared" si="343"/>
        <v>0.31057683137241304</v>
      </c>
      <c r="P912" s="2">
        <f t="shared" si="344"/>
        <v>0.27168211415244026</v>
      </c>
      <c r="Q912" s="2">
        <f t="shared" si="345"/>
        <v>0.40979044018831773</v>
      </c>
      <c r="R912" s="2">
        <f t="shared" si="346"/>
        <v>7.9506142868289165E-3</v>
      </c>
      <c r="S912" s="1">
        <v>35821</v>
      </c>
      <c r="T912" s="1">
        <v>31335</v>
      </c>
      <c r="U912" s="1">
        <v>47264</v>
      </c>
      <c r="V912" s="1">
        <v>739</v>
      </c>
      <c r="Y912">
        <v>178</v>
      </c>
      <c r="AS912" t="s">
        <v>2714</v>
      </c>
      <c r="AT912" t="s">
        <v>2416</v>
      </c>
      <c r="AU912">
        <v>2</v>
      </c>
      <c r="AW912" s="31">
        <v>19</v>
      </c>
      <c r="AX912" s="33">
        <v>163</v>
      </c>
      <c r="AY912" s="36">
        <f t="shared" si="347"/>
        <v>19163</v>
      </c>
      <c r="BA912" s="7" t="s">
        <v>31</v>
      </c>
      <c r="BC912" s="1">
        <v>462</v>
      </c>
      <c r="BD912" s="1">
        <v>160</v>
      </c>
      <c r="BE912" s="1">
        <f t="shared" si="348"/>
        <v>0</v>
      </c>
      <c r="BJ912" s="1">
        <v>115279</v>
      </c>
      <c r="BK912" s="1">
        <v>12144</v>
      </c>
      <c r="BM912" s="1">
        <f t="shared" si="351"/>
        <v>127423</v>
      </c>
      <c r="BO912" s="1">
        <f t="shared" si="352"/>
        <v>69543</v>
      </c>
      <c r="BP912" s="1">
        <v>37825</v>
      </c>
      <c r="BR912" s="1">
        <v>31718</v>
      </c>
    </row>
    <row r="913" spans="1:70" hidden="1" outlineLevel="1" x14ac:dyDescent="0.2">
      <c r="A913" t="s">
        <v>1884</v>
      </c>
      <c r="B913" t="s">
        <v>2416</v>
      </c>
      <c r="C913" s="21">
        <v>11578</v>
      </c>
      <c r="F913" s="1">
        <f t="shared" si="349"/>
        <v>8369</v>
      </c>
      <c r="G913" s="1">
        <f t="shared" si="350"/>
        <v>8017</v>
      </c>
      <c r="H913" s="1">
        <v>5121</v>
      </c>
      <c r="I913" s="1">
        <v>5031</v>
      </c>
      <c r="J913" s="2"/>
      <c r="K913" s="2">
        <f t="shared" si="339"/>
        <v>0.60114709045286174</v>
      </c>
      <c r="L913" s="50">
        <f t="shared" si="340"/>
        <v>3</v>
      </c>
      <c r="M913" s="9">
        <f t="shared" si="341"/>
        <v>1</v>
      </c>
      <c r="N913" s="8">
        <f t="shared" si="342"/>
        <v>2</v>
      </c>
      <c r="O913" s="2">
        <f t="shared" si="343"/>
        <v>0.21666458775102906</v>
      </c>
      <c r="P913" s="2">
        <f t="shared" si="344"/>
        <v>0.45004365722838968</v>
      </c>
      <c r="Q913" s="2">
        <f t="shared" si="345"/>
        <v>0.32930023699638267</v>
      </c>
      <c r="R913" s="2">
        <f t="shared" si="346"/>
        <v>3.9915180241986148E-3</v>
      </c>
      <c r="S913" s="1">
        <v>1737</v>
      </c>
      <c r="T913" s="1">
        <v>3608</v>
      </c>
      <c r="U913" s="1">
        <v>2640</v>
      </c>
      <c r="V913" s="1">
        <v>29</v>
      </c>
      <c r="Y913">
        <v>3</v>
      </c>
      <c r="AS913" t="s">
        <v>1884</v>
      </c>
      <c r="AT913" t="s">
        <v>2416</v>
      </c>
      <c r="AU913">
        <v>4</v>
      </c>
      <c r="AW913" s="31">
        <v>19</v>
      </c>
      <c r="AX913" s="33">
        <v>165</v>
      </c>
      <c r="AY913" s="36">
        <f t="shared" si="347"/>
        <v>19165</v>
      </c>
      <c r="BA913" s="7" t="s">
        <v>31</v>
      </c>
      <c r="BC913" s="1">
        <v>90</v>
      </c>
      <c r="BD913" s="1">
        <v>0</v>
      </c>
      <c r="BE913" s="1">
        <f t="shared" si="348"/>
        <v>0</v>
      </c>
      <c r="BJ913" s="1">
        <v>8017</v>
      </c>
      <c r="BK913" s="1">
        <v>352</v>
      </c>
      <c r="BM913" s="1">
        <f t="shared" si="351"/>
        <v>8369</v>
      </c>
      <c r="BO913" s="1">
        <f t="shared" si="352"/>
        <v>5121</v>
      </c>
      <c r="BP913" s="1">
        <v>2842</v>
      </c>
      <c r="BR913" s="1">
        <v>2279</v>
      </c>
    </row>
    <row r="914" spans="1:70" hidden="1" outlineLevel="1" x14ac:dyDescent="0.2">
      <c r="A914" t="s">
        <v>2708</v>
      </c>
      <c r="B914" t="s">
        <v>2416</v>
      </c>
      <c r="C914" s="21">
        <v>34909</v>
      </c>
      <c r="F914" s="1">
        <f t="shared" si="349"/>
        <v>22250</v>
      </c>
      <c r="G914" s="1">
        <f t="shared" si="350"/>
        <v>21359</v>
      </c>
      <c r="H914" s="1">
        <v>15002</v>
      </c>
      <c r="I914" s="1">
        <v>14768</v>
      </c>
      <c r="J914" s="2"/>
      <c r="K914" s="2">
        <f t="shared" si="339"/>
        <v>0.6637303370786517</v>
      </c>
      <c r="L914" s="50">
        <f t="shared" si="340"/>
        <v>3</v>
      </c>
      <c r="M914" s="9">
        <f t="shared" si="341"/>
        <v>1</v>
      </c>
      <c r="N914" s="8">
        <f t="shared" si="342"/>
        <v>2</v>
      </c>
      <c r="O914" s="2">
        <f t="shared" si="343"/>
        <v>8.2997658079625294E-2</v>
      </c>
      <c r="P914" s="2">
        <f t="shared" si="344"/>
        <v>0.72201405152224829</v>
      </c>
      <c r="Q914" s="2">
        <f t="shared" si="345"/>
        <v>0.19166276346604216</v>
      </c>
      <c r="R914" s="2">
        <f t="shared" si="346"/>
        <v>3.3255269320842107E-3</v>
      </c>
      <c r="S914" s="1">
        <v>1772</v>
      </c>
      <c r="T914" s="1">
        <v>15415</v>
      </c>
      <c r="U914" s="1">
        <v>4092</v>
      </c>
      <c r="V914" s="1">
        <v>53</v>
      </c>
      <c r="Y914">
        <v>18</v>
      </c>
      <c r="AS914" t="s">
        <v>2708</v>
      </c>
      <c r="AT914" t="s">
        <v>2416</v>
      </c>
      <c r="AU914">
        <v>4</v>
      </c>
      <c r="AW914" s="31">
        <v>19</v>
      </c>
      <c r="AX914" s="33">
        <v>167</v>
      </c>
      <c r="AY914" s="36">
        <f t="shared" si="347"/>
        <v>19167</v>
      </c>
      <c r="BA914" s="7" t="s">
        <v>31</v>
      </c>
      <c r="BC914" s="1">
        <v>227</v>
      </c>
      <c r="BD914" s="1">
        <v>7</v>
      </c>
      <c r="BE914" s="1">
        <f t="shared" si="348"/>
        <v>0</v>
      </c>
      <c r="BJ914" s="1">
        <v>21359</v>
      </c>
      <c r="BK914" s="1">
        <v>891</v>
      </c>
      <c r="BM914" s="1">
        <f t="shared" si="351"/>
        <v>22250</v>
      </c>
      <c r="BO914" s="1">
        <f t="shared" si="352"/>
        <v>15002</v>
      </c>
      <c r="BP914" s="1">
        <v>10359</v>
      </c>
      <c r="BR914" s="1">
        <v>4643</v>
      </c>
    </row>
    <row r="915" spans="1:70" hidden="1" outlineLevel="1" x14ac:dyDescent="0.2">
      <c r="A915" t="s">
        <v>2456</v>
      </c>
      <c r="B915" t="s">
        <v>2416</v>
      </c>
      <c r="C915" s="21">
        <v>98105</v>
      </c>
      <c r="F915" s="1">
        <f t="shared" si="349"/>
        <v>69270</v>
      </c>
      <c r="G915" s="1">
        <f t="shared" si="350"/>
        <v>61644</v>
      </c>
      <c r="H915" s="1">
        <v>42966</v>
      </c>
      <c r="I915" s="1">
        <v>42503</v>
      </c>
      <c r="J915" s="2"/>
      <c r="K915" s="2">
        <f t="shared" si="339"/>
        <v>0.61358452432510469</v>
      </c>
      <c r="L915" s="50">
        <f t="shared" si="340"/>
        <v>2</v>
      </c>
      <c r="M915" s="9">
        <f t="shared" si="341"/>
        <v>3</v>
      </c>
      <c r="N915" s="8">
        <f t="shared" si="342"/>
        <v>1</v>
      </c>
      <c r="O915" s="2">
        <f t="shared" si="343"/>
        <v>0.3288193658899195</v>
      </c>
      <c r="P915" s="2">
        <f t="shared" si="344"/>
        <v>0.28297404738049836</v>
      </c>
      <c r="Q915" s="2">
        <f t="shared" si="345"/>
        <v>0.37453540609547203</v>
      </c>
      <c r="R915" s="2">
        <f t="shared" si="346"/>
        <v>1.3671180634110158E-2</v>
      </c>
      <c r="S915" s="1">
        <v>20348</v>
      </c>
      <c r="T915" s="1">
        <v>17511</v>
      </c>
      <c r="U915" s="1">
        <v>23177</v>
      </c>
      <c r="V915" s="1">
        <v>687</v>
      </c>
      <c r="Y915">
        <v>159</v>
      </c>
      <c r="AS915" t="s">
        <v>2456</v>
      </c>
      <c r="AT915" t="s">
        <v>2416</v>
      </c>
      <c r="AU915">
        <v>4</v>
      </c>
      <c r="AW915" s="31">
        <v>19</v>
      </c>
      <c r="AX915" s="33">
        <v>169</v>
      </c>
      <c r="AY915" s="36">
        <f t="shared" si="347"/>
        <v>19169</v>
      </c>
      <c r="BA915" s="7" t="s">
        <v>31</v>
      </c>
      <c r="BC915" s="1">
        <v>450</v>
      </c>
      <c r="BD915" s="1">
        <v>13</v>
      </c>
      <c r="BE915" s="1">
        <f t="shared" si="348"/>
        <v>0</v>
      </c>
      <c r="BJ915" s="1">
        <v>61644</v>
      </c>
      <c r="BK915" s="1">
        <v>7626</v>
      </c>
      <c r="BM915" s="1">
        <f t="shared" si="351"/>
        <v>69270</v>
      </c>
      <c r="BO915" s="1">
        <f t="shared" si="352"/>
        <v>42966</v>
      </c>
      <c r="BP915" s="1">
        <v>26354</v>
      </c>
      <c r="BR915" s="1">
        <v>16612</v>
      </c>
    </row>
    <row r="916" spans="1:70" hidden="1" outlineLevel="1" x14ac:dyDescent="0.2">
      <c r="A916" t="s">
        <v>1986</v>
      </c>
      <c r="B916" t="s">
        <v>2416</v>
      </c>
      <c r="C916" s="21">
        <v>16904</v>
      </c>
      <c r="F916" s="1">
        <f t="shared" si="349"/>
        <v>11712</v>
      </c>
      <c r="G916" s="1">
        <f t="shared" si="350"/>
        <v>11131</v>
      </c>
      <c r="H916" s="1">
        <v>7365</v>
      </c>
      <c r="I916" s="1">
        <v>7280</v>
      </c>
      <c r="J916" s="2"/>
      <c r="K916" s="2">
        <f t="shared" si="339"/>
        <v>0.62158469945355188</v>
      </c>
      <c r="L916" s="50">
        <f t="shared" si="340"/>
        <v>3</v>
      </c>
      <c r="M916" s="9">
        <f t="shared" si="341"/>
        <v>2</v>
      </c>
      <c r="N916" s="8">
        <f t="shared" si="342"/>
        <v>1</v>
      </c>
      <c r="O916" s="2">
        <f t="shared" si="343"/>
        <v>0.26749192680301398</v>
      </c>
      <c r="P916" s="2">
        <f t="shared" si="344"/>
        <v>0.30014352350197343</v>
      </c>
      <c r="Q916" s="2">
        <f t="shared" si="345"/>
        <v>0.42770003588087552</v>
      </c>
      <c r="R916" s="2">
        <f t="shared" si="346"/>
        <v>4.6645138141370168E-3</v>
      </c>
      <c r="S916" s="1">
        <v>2982</v>
      </c>
      <c r="T916" s="1">
        <v>3346</v>
      </c>
      <c r="U916" s="1">
        <v>4768</v>
      </c>
      <c r="V916" s="1">
        <v>41</v>
      </c>
      <c r="Y916">
        <v>11</v>
      </c>
      <c r="AS916" t="s">
        <v>1986</v>
      </c>
      <c r="AT916" t="s">
        <v>2416</v>
      </c>
      <c r="AU916">
        <v>1</v>
      </c>
      <c r="AW916" s="31">
        <v>19</v>
      </c>
      <c r="AX916" s="33">
        <v>171</v>
      </c>
      <c r="AY916" s="36">
        <f t="shared" si="347"/>
        <v>19171</v>
      </c>
      <c r="BA916" s="7" t="s">
        <v>31</v>
      </c>
      <c r="BC916" s="1">
        <v>84</v>
      </c>
      <c r="BD916" s="1">
        <v>1</v>
      </c>
      <c r="BE916" s="1">
        <f t="shared" si="348"/>
        <v>0</v>
      </c>
      <c r="BJ916" s="1">
        <v>11131</v>
      </c>
      <c r="BK916" s="1">
        <v>581</v>
      </c>
      <c r="BM916" s="1">
        <f t="shared" si="351"/>
        <v>11712</v>
      </c>
      <c r="BO916" s="1">
        <f t="shared" si="352"/>
        <v>7365</v>
      </c>
      <c r="BP916" s="1">
        <v>5273</v>
      </c>
      <c r="BR916" s="1">
        <v>2092</v>
      </c>
    </row>
    <row r="917" spans="1:70" hidden="1" outlineLevel="1" x14ac:dyDescent="0.2">
      <c r="A917" t="s">
        <v>2977</v>
      </c>
      <c r="B917" t="s">
        <v>2416</v>
      </c>
      <c r="C917" s="21">
        <v>6191</v>
      </c>
      <c r="F917" s="1">
        <f t="shared" si="349"/>
        <v>3969</v>
      </c>
      <c r="G917" s="1">
        <f t="shared" si="350"/>
        <v>3790</v>
      </c>
      <c r="H917" s="1">
        <v>2463</v>
      </c>
      <c r="I917" s="1">
        <v>2428</v>
      </c>
      <c r="J917" s="2"/>
      <c r="K917" s="2">
        <f t="shared" si="339"/>
        <v>0.61174099269337368</v>
      </c>
      <c r="L917" s="50">
        <f t="shared" si="340"/>
        <v>3</v>
      </c>
      <c r="M917" s="9">
        <f t="shared" si="341"/>
        <v>1</v>
      </c>
      <c r="N917" s="8">
        <f t="shared" si="342"/>
        <v>2</v>
      </c>
      <c r="O917" s="2">
        <f t="shared" si="343"/>
        <v>0.17963597995251912</v>
      </c>
      <c r="P917" s="2">
        <f t="shared" si="344"/>
        <v>0.49221841202848854</v>
      </c>
      <c r="Q917" s="2">
        <f t="shared" si="345"/>
        <v>0.32181482458454236</v>
      </c>
      <c r="R917" s="2">
        <f t="shared" si="346"/>
        <v>6.3307834344499825E-3</v>
      </c>
      <c r="S917">
        <v>681</v>
      </c>
      <c r="T917" s="1">
        <v>1866</v>
      </c>
      <c r="U917" s="1">
        <v>1220</v>
      </c>
      <c r="V917" s="1">
        <v>24</v>
      </c>
      <c r="Y917">
        <v>0</v>
      </c>
      <c r="AS917" t="s">
        <v>2977</v>
      </c>
      <c r="AT917" t="s">
        <v>2416</v>
      </c>
      <c r="AU917">
        <v>3</v>
      </c>
      <c r="AW917" s="31">
        <v>19</v>
      </c>
      <c r="AX917" s="33">
        <v>173</v>
      </c>
      <c r="AY917" s="36">
        <f t="shared" si="347"/>
        <v>19173</v>
      </c>
      <c r="BA917" s="7" t="s">
        <v>31</v>
      </c>
      <c r="BC917" s="1">
        <v>33</v>
      </c>
      <c r="BD917" s="1">
        <v>2</v>
      </c>
      <c r="BE917" s="1">
        <f t="shared" si="348"/>
        <v>0</v>
      </c>
      <c r="BJ917" s="1">
        <v>3790</v>
      </c>
      <c r="BK917" s="1">
        <v>179</v>
      </c>
      <c r="BM917" s="1">
        <f t="shared" si="351"/>
        <v>3969</v>
      </c>
      <c r="BO917" s="1">
        <f t="shared" si="352"/>
        <v>2463</v>
      </c>
      <c r="BP917" s="1">
        <v>1678</v>
      </c>
      <c r="BR917" s="1">
        <v>785</v>
      </c>
    </row>
    <row r="918" spans="1:70" hidden="1" outlineLevel="1" x14ac:dyDescent="0.2">
      <c r="A918" t="s">
        <v>2650</v>
      </c>
      <c r="B918" t="s">
        <v>2416</v>
      </c>
      <c r="C918" s="21">
        <v>12359</v>
      </c>
      <c r="F918" s="1">
        <f t="shared" si="349"/>
        <v>8198</v>
      </c>
      <c r="G918" s="1">
        <f t="shared" si="350"/>
        <v>7629</v>
      </c>
      <c r="H918" s="1">
        <v>4923</v>
      </c>
      <c r="I918" s="1">
        <v>4857</v>
      </c>
      <c r="J918" s="2"/>
      <c r="K918" s="2">
        <f t="shared" si="339"/>
        <v>0.59246157599414495</v>
      </c>
      <c r="L918" s="50">
        <f t="shared" si="340"/>
        <v>3</v>
      </c>
      <c r="M918" s="9">
        <f t="shared" si="341"/>
        <v>2</v>
      </c>
      <c r="N918" s="8">
        <f t="shared" si="342"/>
        <v>1</v>
      </c>
      <c r="O918" s="2">
        <f t="shared" si="343"/>
        <v>0.22274695001967729</v>
      </c>
      <c r="P918" s="2">
        <f t="shared" si="344"/>
        <v>0.35733963006690278</v>
      </c>
      <c r="Q918" s="2">
        <f t="shared" si="345"/>
        <v>0.41414141414141414</v>
      </c>
      <c r="R918" s="2">
        <f t="shared" si="346"/>
        <v>5.7720057720058171E-3</v>
      </c>
      <c r="S918" s="1">
        <v>1698</v>
      </c>
      <c r="T918" s="1">
        <v>2724</v>
      </c>
      <c r="U918" s="1">
        <v>3157</v>
      </c>
      <c r="V918" s="1">
        <v>39</v>
      </c>
      <c r="Y918">
        <v>5</v>
      </c>
      <c r="AS918" t="s">
        <v>2650</v>
      </c>
      <c r="AT918" t="s">
        <v>2416</v>
      </c>
      <c r="AU918">
        <v>3</v>
      </c>
      <c r="AW918" s="31">
        <v>19</v>
      </c>
      <c r="AX918" s="33">
        <v>175</v>
      </c>
      <c r="AY918" s="36">
        <f t="shared" si="347"/>
        <v>19175</v>
      </c>
      <c r="BA918" s="7" t="s">
        <v>31</v>
      </c>
      <c r="BC918" s="1">
        <v>64</v>
      </c>
      <c r="BD918" s="1">
        <v>2</v>
      </c>
      <c r="BE918" s="1">
        <f t="shared" si="348"/>
        <v>0</v>
      </c>
      <c r="BJ918" s="1">
        <v>7629</v>
      </c>
      <c r="BK918" s="1">
        <v>569</v>
      </c>
      <c r="BM918" s="1">
        <f t="shared" si="351"/>
        <v>8198</v>
      </c>
      <c r="BO918" s="1">
        <f t="shared" si="352"/>
        <v>4923</v>
      </c>
      <c r="BP918" s="1">
        <v>2630</v>
      </c>
      <c r="BR918" s="1">
        <v>2293</v>
      </c>
    </row>
    <row r="919" spans="1:70" hidden="1" outlineLevel="1" x14ac:dyDescent="0.2">
      <c r="A919" t="s">
        <v>1636</v>
      </c>
      <c r="B919" t="s">
        <v>2416</v>
      </c>
      <c r="C919" s="21">
        <v>7020</v>
      </c>
      <c r="F919" s="1">
        <f t="shared" si="349"/>
        <v>4937</v>
      </c>
      <c r="G919" s="1">
        <f t="shared" si="350"/>
        <v>4689</v>
      </c>
      <c r="H919" s="1">
        <v>2945</v>
      </c>
      <c r="I919" s="1">
        <v>2899</v>
      </c>
      <c r="J919" s="2"/>
      <c r="K919" s="2">
        <f t="shared" si="339"/>
        <v>0.58719870366619409</v>
      </c>
      <c r="L919" s="50">
        <f t="shared" si="340"/>
        <v>3</v>
      </c>
      <c r="M919" s="9">
        <f t="shared" si="341"/>
        <v>1</v>
      </c>
      <c r="N919" s="8">
        <f t="shared" si="342"/>
        <v>2</v>
      </c>
      <c r="O919" s="2">
        <f t="shared" si="343"/>
        <v>0.19978723404255319</v>
      </c>
      <c r="P919" s="2">
        <f t="shared" si="344"/>
        <v>0.43085106382978722</v>
      </c>
      <c r="Q919" s="2">
        <f t="shared" si="345"/>
        <v>0.36361702127659573</v>
      </c>
      <c r="R919" s="2">
        <f t="shared" si="346"/>
        <v>5.744680851063888E-3</v>
      </c>
      <c r="S919" s="1">
        <v>939</v>
      </c>
      <c r="T919" s="1">
        <v>2025</v>
      </c>
      <c r="U919" s="1">
        <v>1709</v>
      </c>
      <c r="V919" s="1">
        <v>18</v>
      </c>
      <c r="Y919">
        <v>9</v>
      </c>
      <c r="AS919" t="s">
        <v>1636</v>
      </c>
      <c r="AT919" t="s">
        <v>2416</v>
      </c>
      <c r="AU919">
        <v>2</v>
      </c>
      <c r="AW919" s="31">
        <v>19</v>
      </c>
      <c r="AX919" s="33">
        <v>177</v>
      </c>
      <c r="AY919" s="36">
        <f t="shared" si="347"/>
        <v>19177</v>
      </c>
      <c r="BA919" s="7" t="s">
        <v>31</v>
      </c>
      <c r="BC919" s="1">
        <v>44</v>
      </c>
      <c r="BD919" s="1">
        <v>2</v>
      </c>
      <c r="BE919" s="1">
        <f t="shared" si="348"/>
        <v>0</v>
      </c>
      <c r="BJ919" s="1">
        <v>4689</v>
      </c>
      <c r="BK919" s="1">
        <v>248</v>
      </c>
      <c r="BM919" s="1">
        <f t="shared" si="351"/>
        <v>4937</v>
      </c>
      <c r="BO919" s="1">
        <f t="shared" si="352"/>
        <v>2945</v>
      </c>
      <c r="BP919" s="1">
        <v>2137</v>
      </c>
      <c r="BR919" s="1">
        <v>808</v>
      </c>
    </row>
    <row r="920" spans="1:70" hidden="1" outlineLevel="1" x14ac:dyDescent="0.2">
      <c r="A920" t="s">
        <v>1743</v>
      </c>
      <c r="B920" t="s">
        <v>2416</v>
      </c>
      <c r="C920" s="21">
        <v>35205</v>
      </c>
      <c r="F920" s="1">
        <f t="shared" si="349"/>
        <v>22083</v>
      </c>
      <c r="G920" s="1">
        <f t="shared" si="350"/>
        <v>20297</v>
      </c>
      <c r="H920" s="1">
        <v>12174</v>
      </c>
      <c r="I920" s="1">
        <v>11304</v>
      </c>
      <c r="J920" s="2"/>
      <c r="K920" s="2">
        <f t="shared" si="339"/>
        <v>0.51188697187882082</v>
      </c>
      <c r="L920" s="50">
        <f t="shared" si="340"/>
        <v>1</v>
      </c>
      <c r="M920" s="9">
        <f t="shared" si="341"/>
        <v>3</v>
      </c>
      <c r="N920" s="8">
        <f t="shared" si="342"/>
        <v>2</v>
      </c>
      <c r="O920" s="2">
        <f t="shared" si="343"/>
        <v>0.39563035134337171</v>
      </c>
      <c r="P920" s="2">
        <f t="shared" si="344"/>
        <v>0.26281862021454583</v>
      </c>
      <c r="Q920" s="2">
        <f t="shared" si="345"/>
        <v>0.33638421415215036</v>
      </c>
      <c r="R920" s="2">
        <f t="shared" si="346"/>
        <v>5.1668142899321534E-3</v>
      </c>
      <c r="S920" s="1">
        <v>8040</v>
      </c>
      <c r="T920" s="1">
        <v>5341</v>
      </c>
      <c r="U920" s="1">
        <v>6836</v>
      </c>
      <c r="V920" s="1">
        <v>73</v>
      </c>
      <c r="Y920">
        <v>32</v>
      </c>
      <c r="AS920" t="s">
        <v>1743</v>
      </c>
      <c r="AT920" t="s">
        <v>2416</v>
      </c>
      <c r="AU920">
        <v>2</v>
      </c>
      <c r="AW920" s="31">
        <v>19</v>
      </c>
      <c r="AX920" s="33">
        <v>179</v>
      </c>
      <c r="AY920" s="36">
        <f t="shared" si="347"/>
        <v>19179</v>
      </c>
      <c r="BA920" s="7" t="s">
        <v>31</v>
      </c>
      <c r="BC920" s="1">
        <v>844</v>
      </c>
      <c r="BD920" s="1">
        <v>26</v>
      </c>
      <c r="BE920" s="1">
        <f t="shared" si="348"/>
        <v>0</v>
      </c>
      <c r="BJ920" s="1">
        <v>20297</v>
      </c>
      <c r="BK920" s="1">
        <v>1786</v>
      </c>
      <c r="BM920" s="1">
        <f t="shared" si="351"/>
        <v>22083</v>
      </c>
      <c r="BO920" s="1">
        <f t="shared" si="352"/>
        <v>12174</v>
      </c>
      <c r="BP920" s="1">
        <v>7147</v>
      </c>
      <c r="BR920" s="1">
        <v>5027</v>
      </c>
    </row>
    <row r="921" spans="1:70" hidden="1" outlineLevel="1" x14ac:dyDescent="0.2">
      <c r="A921" t="s">
        <v>2661</v>
      </c>
      <c r="B921" t="s">
        <v>2416</v>
      </c>
      <c r="C921" s="21">
        <v>51056</v>
      </c>
      <c r="F921" s="1">
        <f t="shared" si="349"/>
        <v>35839</v>
      </c>
      <c r="G921" s="1">
        <f t="shared" si="350"/>
        <v>33777</v>
      </c>
      <c r="H921" s="1">
        <v>24329</v>
      </c>
      <c r="I921" s="1">
        <v>24051</v>
      </c>
      <c r="J921" s="2"/>
      <c r="K921" s="2">
        <f t="shared" si="339"/>
        <v>0.67108457267222854</v>
      </c>
      <c r="L921" s="50">
        <f t="shared" si="340"/>
        <v>3</v>
      </c>
      <c r="M921" s="9">
        <f t="shared" si="341"/>
        <v>2</v>
      </c>
      <c r="N921" s="8">
        <f t="shared" si="342"/>
        <v>1</v>
      </c>
      <c r="O921" s="2">
        <f t="shared" si="343"/>
        <v>0.29529784274849818</v>
      </c>
      <c r="P921" s="2">
        <f t="shared" si="344"/>
        <v>0.3445684017400053</v>
      </c>
      <c r="Q921" s="2">
        <f t="shared" si="345"/>
        <v>0.35276536560826205</v>
      </c>
      <c r="R921" s="2">
        <f t="shared" si="346"/>
        <v>7.3683899032344069E-3</v>
      </c>
      <c r="S921" s="1">
        <v>9979</v>
      </c>
      <c r="T921" s="1">
        <v>11644</v>
      </c>
      <c r="U921" s="1">
        <v>11921</v>
      </c>
      <c r="V921" s="1">
        <v>222</v>
      </c>
      <c r="Y921">
        <v>27</v>
      </c>
      <c r="AS921" t="s">
        <v>2661</v>
      </c>
      <c r="AT921" t="s">
        <v>2416</v>
      </c>
      <c r="AU921">
        <v>3</v>
      </c>
      <c r="AW921" s="31">
        <v>19</v>
      </c>
      <c r="AX921" s="33">
        <v>181</v>
      </c>
      <c r="AY921" s="36">
        <f t="shared" si="347"/>
        <v>19181</v>
      </c>
      <c r="BA921" s="7" t="s">
        <v>31</v>
      </c>
      <c r="BC921" s="1">
        <v>263</v>
      </c>
      <c r="BD921" s="1">
        <v>15</v>
      </c>
      <c r="BE921" s="1">
        <f t="shared" si="348"/>
        <v>0</v>
      </c>
      <c r="BJ921" s="1">
        <v>33777</v>
      </c>
      <c r="BK921" s="1">
        <v>2062</v>
      </c>
      <c r="BM921" s="1">
        <f t="shared" si="351"/>
        <v>35839</v>
      </c>
      <c r="BO921" s="1">
        <f t="shared" si="352"/>
        <v>24329</v>
      </c>
      <c r="BP921" s="1">
        <v>13557</v>
      </c>
      <c r="BR921" s="1">
        <v>10772</v>
      </c>
    </row>
    <row r="922" spans="1:70" hidden="1" outlineLevel="1" x14ac:dyDescent="0.2">
      <c r="A922" t="s">
        <v>2086</v>
      </c>
      <c r="B922" t="s">
        <v>2416</v>
      </c>
      <c r="C922" s="21">
        <v>22141</v>
      </c>
      <c r="F922" s="1">
        <f t="shared" si="349"/>
        <v>15023</v>
      </c>
      <c r="G922" s="1">
        <f t="shared" si="350"/>
        <v>14209</v>
      </c>
      <c r="H922" s="1">
        <v>9212</v>
      </c>
      <c r="I922" s="1">
        <v>9097</v>
      </c>
      <c r="J922" s="2"/>
      <c r="K922" s="2">
        <f t="shared" si="339"/>
        <v>0.60553817479864214</v>
      </c>
      <c r="L922" s="50">
        <f t="shared" si="340"/>
        <v>3</v>
      </c>
      <c r="M922" s="9">
        <f t="shared" si="341"/>
        <v>1</v>
      </c>
      <c r="N922" s="8">
        <f t="shared" si="342"/>
        <v>2</v>
      </c>
      <c r="O922" s="2">
        <f t="shared" si="343"/>
        <v>0.21797484365118402</v>
      </c>
      <c r="P922" s="2">
        <f t="shared" si="344"/>
        <v>0.40847445717096481</v>
      </c>
      <c r="Q922" s="2">
        <f t="shared" si="345"/>
        <v>0.36504813435457806</v>
      </c>
      <c r="R922" s="2">
        <f t="shared" si="346"/>
        <v>8.5025648232731066E-3</v>
      </c>
      <c r="S922" s="1">
        <v>3102</v>
      </c>
      <c r="T922" s="1">
        <v>5813</v>
      </c>
      <c r="U922" s="1">
        <v>5195</v>
      </c>
      <c r="V922" s="1">
        <v>96</v>
      </c>
      <c r="Y922">
        <v>25</v>
      </c>
      <c r="AS922" t="s">
        <v>2086</v>
      </c>
      <c r="AT922" t="s">
        <v>2416</v>
      </c>
      <c r="AU922">
        <v>2</v>
      </c>
      <c r="AW922" s="31">
        <v>19</v>
      </c>
      <c r="AX922" s="33">
        <v>183</v>
      </c>
      <c r="AY922" s="36">
        <f t="shared" si="347"/>
        <v>19183</v>
      </c>
      <c r="BA922" s="7" t="s">
        <v>31</v>
      </c>
      <c r="BC922" s="1">
        <v>99</v>
      </c>
      <c r="BD922" s="1">
        <v>16</v>
      </c>
      <c r="BE922" s="1">
        <f t="shared" si="348"/>
        <v>0</v>
      </c>
      <c r="BJ922" s="1">
        <v>14209</v>
      </c>
      <c r="BK922" s="1">
        <v>814</v>
      </c>
      <c r="BM922" s="1">
        <f t="shared" si="351"/>
        <v>15023</v>
      </c>
      <c r="BO922" s="1">
        <f t="shared" si="352"/>
        <v>9212</v>
      </c>
      <c r="BP922" s="1">
        <v>5375</v>
      </c>
      <c r="BR922" s="1">
        <v>3837</v>
      </c>
    </row>
    <row r="923" spans="1:70" hidden="1" outlineLevel="1" x14ac:dyDescent="0.2">
      <c r="A923" t="s">
        <v>2662</v>
      </c>
      <c r="B923" t="s">
        <v>2416</v>
      </c>
      <c r="C923" s="21">
        <v>6401</v>
      </c>
      <c r="F923" s="1">
        <f t="shared" si="349"/>
        <v>3720</v>
      </c>
      <c r="G923" s="1">
        <f t="shared" si="350"/>
        <v>3561</v>
      </c>
      <c r="H923" s="1">
        <v>2427</v>
      </c>
      <c r="I923" s="1">
        <v>2349</v>
      </c>
      <c r="J923" s="2"/>
      <c r="K923" s="2">
        <f t="shared" si="339"/>
        <v>0.63145161290322582</v>
      </c>
      <c r="L923" s="50">
        <f t="shared" si="340"/>
        <v>3</v>
      </c>
      <c r="M923" s="9">
        <f t="shared" si="341"/>
        <v>1</v>
      </c>
      <c r="N923" s="8">
        <f t="shared" si="342"/>
        <v>2</v>
      </c>
      <c r="O923" s="2">
        <f t="shared" si="343"/>
        <v>0.25414209491715811</v>
      </c>
      <c r="P923" s="2">
        <f t="shared" si="344"/>
        <v>0.40887391182252175</v>
      </c>
      <c r="Q923" s="2">
        <f t="shared" si="345"/>
        <v>0.33136759337264815</v>
      </c>
      <c r="R923" s="2">
        <f t="shared" si="346"/>
        <v>5.6163998876719856E-3</v>
      </c>
      <c r="S923">
        <v>905</v>
      </c>
      <c r="T923" s="1">
        <v>1456</v>
      </c>
      <c r="U923" s="1">
        <v>1180</v>
      </c>
      <c r="V923" s="1">
        <v>18</v>
      </c>
      <c r="Y923">
        <v>2</v>
      </c>
      <c r="AS923" t="s">
        <v>2662</v>
      </c>
      <c r="AT923" t="s">
        <v>2416</v>
      </c>
      <c r="AU923">
        <v>2</v>
      </c>
      <c r="AW923" s="31">
        <v>19</v>
      </c>
      <c r="AX923" s="33">
        <v>185</v>
      </c>
      <c r="AY923" s="36">
        <f t="shared" si="347"/>
        <v>19185</v>
      </c>
      <c r="BA923" s="7" t="s">
        <v>31</v>
      </c>
      <c r="BC923" s="1">
        <v>72</v>
      </c>
      <c r="BD923" s="1">
        <v>6</v>
      </c>
      <c r="BE923" s="1">
        <f t="shared" si="348"/>
        <v>0</v>
      </c>
      <c r="BJ923" s="1">
        <v>3561</v>
      </c>
      <c r="BK923" s="1">
        <v>159</v>
      </c>
      <c r="BM923" s="1">
        <f t="shared" si="351"/>
        <v>3720</v>
      </c>
      <c r="BO923" s="1">
        <f t="shared" si="352"/>
        <v>2427</v>
      </c>
      <c r="BP923" s="1">
        <v>1585</v>
      </c>
      <c r="BR923" s="1">
        <v>842</v>
      </c>
    </row>
    <row r="924" spans="1:70" hidden="1" outlineLevel="1" x14ac:dyDescent="0.2">
      <c r="A924" t="s">
        <v>2538</v>
      </c>
      <c r="B924" t="s">
        <v>2416</v>
      </c>
      <c r="C924" s="21">
        <v>36277</v>
      </c>
      <c r="F924" s="1">
        <f t="shared" si="349"/>
        <v>25689</v>
      </c>
      <c r="G924" s="1">
        <f t="shared" si="350"/>
        <v>24141</v>
      </c>
      <c r="H924" s="1">
        <v>14233</v>
      </c>
      <c r="I924" s="1">
        <v>14009</v>
      </c>
      <c r="J924" s="2"/>
      <c r="K924" s="2">
        <f t="shared" si="339"/>
        <v>0.54533068628595893</v>
      </c>
      <c r="L924" s="50">
        <f t="shared" si="340"/>
        <v>2</v>
      </c>
      <c r="M924" s="9">
        <f t="shared" si="341"/>
        <v>3</v>
      </c>
      <c r="N924" s="8">
        <f t="shared" si="342"/>
        <v>1</v>
      </c>
      <c r="O924" s="2">
        <f t="shared" si="343"/>
        <v>0.31684807350080701</v>
      </c>
      <c r="P924" s="2">
        <f t="shared" si="344"/>
        <v>0.29632082109009644</v>
      </c>
      <c r="Q924" s="2">
        <f t="shared" si="345"/>
        <v>0.3797127840086082</v>
      </c>
      <c r="R924" s="2">
        <f t="shared" si="346"/>
        <v>7.1183214004883477E-3</v>
      </c>
      <c r="S924" s="1">
        <v>7656</v>
      </c>
      <c r="T924" s="1">
        <v>7160</v>
      </c>
      <c r="U924" s="1">
        <v>9175</v>
      </c>
      <c r="V924" s="1">
        <v>126</v>
      </c>
      <c r="Y924">
        <v>46</v>
      </c>
      <c r="AS924" t="s">
        <v>2538</v>
      </c>
      <c r="AT924" t="s">
        <v>2416</v>
      </c>
      <c r="AU924">
        <v>4</v>
      </c>
      <c r="AW924" s="31">
        <v>19</v>
      </c>
      <c r="AX924" s="33">
        <v>187</v>
      </c>
      <c r="AY924" s="36">
        <f t="shared" si="347"/>
        <v>19187</v>
      </c>
      <c r="BA924" s="7" t="s">
        <v>31</v>
      </c>
      <c r="BC924" s="1">
        <v>220</v>
      </c>
      <c r="BD924" s="1">
        <v>4</v>
      </c>
      <c r="BE924" s="1">
        <f t="shared" si="348"/>
        <v>0</v>
      </c>
      <c r="BJ924" s="1">
        <v>24141</v>
      </c>
      <c r="BK924" s="1">
        <v>1548</v>
      </c>
      <c r="BM924" s="1">
        <f t="shared" si="351"/>
        <v>25689</v>
      </c>
      <c r="BO924" s="1">
        <f t="shared" si="352"/>
        <v>14233</v>
      </c>
      <c r="BP924" s="1">
        <v>8896</v>
      </c>
      <c r="BR924" s="1">
        <v>5337</v>
      </c>
    </row>
    <row r="925" spans="1:70" hidden="1" outlineLevel="1" x14ac:dyDescent="0.2">
      <c r="A925" t="s">
        <v>1952</v>
      </c>
      <c r="B925" t="s">
        <v>2416</v>
      </c>
      <c r="C925" s="21">
        <v>10518</v>
      </c>
      <c r="F925" s="1">
        <f t="shared" si="349"/>
        <v>7901</v>
      </c>
      <c r="G925" s="1">
        <f t="shared" si="350"/>
        <v>7320</v>
      </c>
      <c r="H925" s="1">
        <v>4647</v>
      </c>
      <c r="I925" s="1">
        <v>4597</v>
      </c>
      <c r="J925" s="2"/>
      <c r="K925" s="2">
        <f t="shared" si="339"/>
        <v>0.58182508543222378</v>
      </c>
      <c r="L925" s="50">
        <f t="shared" si="340"/>
        <v>3</v>
      </c>
      <c r="M925" s="9">
        <f t="shared" si="341"/>
        <v>2</v>
      </c>
      <c r="N925" s="8">
        <f t="shared" si="342"/>
        <v>1</v>
      </c>
      <c r="O925" s="2">
        <f t="shared" si="343"/>
        <v>0.20478142076502731</v>
      </c>
      <c r="P925" s="2">
        <f t="shared" si="344"/>
        <v>0.37991803278688524</v>
      </c>
      <c r="Q925" s="2">
        <f t="shared" si="345"/>
        <v>0.41065573770491803</v>
      </c>
      <c r="R925" s="2">
        <f t="shared" si="346"/>
        <v>4.6448087431693597E-3</v>
      </c>
      <c r="S925" s="1">
        <v>1499</v>
      </c>
      <c r="T925" s="1">
        <v>2781</v>
      </c>
      <c r="U925" s="1">
        <v>3006</v>
      </c>
      <c r="V925" s="1">
        <v>28</v>
      </c>
      <c r="Y925">
        <v>6</v>
      </c>
      <c r="AS925" t="s">
        <v>1952</v>
      </c>
      <c r="AT925" t="s">
        <v>2416</v>
      </c>
      <c r="AU925">
        <v>4</v>
      </c>
      <c r="AW925" s="31">
        <v>19</v>
      </c>
      <c r="AX925" s="33">
        <v>189</v>
      </c>
      <c r="AY925" s="36">
        <f t="shared" si="347"/>
        <v>19189</v>
      </c>
      <c r="BA925" s="7" t="s">
        <v>31</v>
      </c>
      <c r="BC925" s="1">
        <v>43</v>
      </c>
      <c r="BD925" s="1">
        <v>7</v>
      </c>
      <c r="BE925" s="1">
        <f t="shared" si="348"/>
        <v>0</v>
      </c>
      <c r="BJ925" s="1">
        <v>7320</v>
      </c>
      <c r="BK925" s="1">
        <v>581</v>
      </c>
      <c r="BM925" s="1">
        <f t="shared" si="351"/>
        <v>7901</v>
      </c>
      <c r="BO925" s="1">
        <f t="shared" si="352"/>
        <v>4647</v>
      </c>
      <c r="BP925" s="1">
        <v>3211</v>
      </c>
      <c r="BR925" s="1">
        <v>1436</v>
      </c>
    </row>
    <row r="926" spans="1:70" hidden="1" outlineLevel="1" x14ac:dyDescent="0.2">
      <c r="A926" t="s">
        <v>1518</v>
      </c>
      <c r="B926" t="s">
        <v>2416</v>
      </c>
      <c r="C926" s="21">
        <v>20029</v>
      </c>
      <c r="F926" s="1">
        <f t="shared" si="349"/>
        <v>15083</v>
      </c>
      <c r="G926" s="1">
        <f t="shared" si="350"/>
        <v>14161</v>
      </c>
      <c r="H926" s="1">
        <v>9950</v>
      </c>
      <c r="I926" s="1">
        <v>9858</v>
      </c>
      <c r="J926" s="2"/>
      <c r="K926" s="2">
        <f t="shared" si="339"/>
        <v>0.65358350460783665</v>
      </c>
      <c r="L926" s="50">
        <f t="shared" si="340"/>
        <v>3</v>
      </c>
      <c r="M926" s="9">
        <f t="shared" si="341"/>
        <v>2</v>
      </c>
      <c r="N926" s="8">
        <f t="shared" si="342"/>
        <v>1</v>
      </c>
      <c r="O926" s="2">
        <f t="shared" si="343"/>
        <v>0.30136309061374389</v>
      </c>
      <c r="P926" s="2">
        <f t="shared" si="344"/>
        <v>0.30771947171410408</v>
      </c>
      <c r="Q926" s="2">
        <f t="shared" si="345"/>
        <v>0.38646797090189983</v>
      </c>
      <c r="R926" s="2">
        <f t="shared" si="346"/>
        <v>4.4494667702522084E-3</v>
      </c>
      <c r="S926" s="1">
        <v>4267</v>
      </c>
      <c r="T926" s="1">
        <v>4357</v>
      </c>
      <c r="U926" s="1">
        <v>5472</v>
      </c>
      <c r="V926" s="1">
        <v>40</v>
      </c>
      <c r="Y926">
        <v>23</v>
      </c>
      <c r="AS926" t="s">
        <v>1518</v>
      </c>
      <c r="AT926" t="s">
        <v>2416</v>
      </c>
      <c r="AU926">
        <v>1</v>
      </c>
      <c r="AW926" s="31">
        <v>19</v>
      </c>
      <c r="AX926" s="33">
        <v>191</v>
      </c>
      <c r="AY926" s="36">
        <f t="shared" si="347"/>
        <v>19191</v>
      </c>
      <c r="BA926" s="7" t="s">
        <v>31</v>
      </c>
      <c r="BC926" s="1">
        <v>81</v>
      </c>
      <c r="BD926" s="1">
        <v>11</v>
      </c>
      <c r="BE926" s="1">
        <f t="shared" si="348"/>
        <v>0</v>
      </c>
      <c r="BJ926" s="1">
        <v>14161</v>
      </c>
      <c r="BK926" s="1">
        <v>922</v>
      </c>
      <c r="BM926" s="1">
        <f t="shared" si="351"/>
        <v>15083</v>
      </c>
      <c r="BO926" s="1">
        <f t="shared" si="352"/>
        <v>9950</v>
      </c>
      <c r="BP926" s="1">
        <v>4399</v>
      </c>
      <c r="BR926" s="1">
        <v>5551</v>
      </c>
    </row>
    <row r="927" spans="1:70" hidden="1" outlineLevel="1" x14ac:dyDescent="0.2">
      <c r="A927" t="s">
        <v>1250</v>
      </c>
      <c r="B927" t="s">
        <v>2416</v>
      </c>
      <c r="C927" s="21">
        <v>102539</v>
      </c>
      <c r="F927" s="1">
        <f t="shared" si="349"/>
        <v>62697</v>
      </c>
      <c r="G927" s="1">
        <f t="shared" si="350"/>
        <v>57696</v>
      </c>
      <c r="H927" s="1">
        <v>35635</v>
      </c>
      <c r="I927" s="1">
        <v>35145</v>
      </c>
      <c r="J927" s="2"/>
      <c r="K927" s="2">
        <f t="shared" si="339"/>
        <v>0.56055313651370875</v>
      </c>
      <c r="L927" s="50">
        <f t="shared" si="340"/>
        <v>3</v>
      </c>
      <c r="M927" s="9">
        <f t="shared" si="341"/>
        <v>1</v>
      </c>
      <c r="N927" s="8">
        <f t="shared" si="342"/>
        <v>2</v>
      </c>
      <c r="O927" s="2">
        <f t="shared" si="343"/>
        <v>0.30932012606933812</v>
      </c>
      <c r="P927" s="2">
        <f t="shared" si="344"/>
        <v>0.34658677657326914</v>
      </c>
      <c r="Q927" s="2">
        <f t="shared" si="345"/>
        <v>0.33633498424133274</v>
      </c>
      <c r="R927" s="2">
        <f>IF(SUM($S927:$AO927)=0,"-",(1-O927-P927-Q927))</f>
        <v>7.7581131160600059E-3</v>
      </c>
      <c r="S927" s="1">
        <v>17862</v>
      </c>
      <c r="T927" s="1">
        <v>20014</v>
      </c>
      <c r="U927" s="1">
        <v>19422</v>
      </c>
      <c r="V927" s="1">
        <v>369</v>
      </c>
      <c r="Y927">
        <v>79</v>
      </c>
      <c r="AS927" t="s">
        <v>1250</v>
      </c>
      <c r="AT927" t="s">
        <v>2416</v>
      </c>
      <c r="AU927">
        <v>4</v>
      </c>
      <c r="AW927" s="31">
        <v>19</v>
      </c>
      <c r="AX927" s="33">
        <v>193</v>
      </c>
      <c r="AY927" s="36">
        <f>1000*AW927+AX927</f>
        <v>19193</v>
      </c>
      <c r="BA927" s="7" t="s">
        <v>31</v>
      </c>
      <c r="BC927" s="1">
        <v>475</v>
      </c>
      <c r="BD927" s="1">
        <v>15</v>
      </c>
      <c r="BE927" s="1">
        <f>H927-I927-BC927-BD927</f>
        <v>0</v>
      </c>
      <c r="BJ927" s="1">
        <v>57696</v>
      </c>
      <c r="BK927" s="1">
        <v>5001</v>
      </c>
      <c r="BM927" s="1">
        <f t="shared" si="351"/>
        <v>62697</v>
      </c>
      <c r="BO927" s="1">
        <f t="shared" si="352"/>
        <v>35635</v>
      </c>
      <c r="BP927" s="1">
        <v>19427</v>
      </c>
      <c r="BR927" s="1">
        <v>16208</v>
      </c>
    </row>
    <row r="928" spans="1:70" hidden="1" outlineLevel="1" x14ac:dyDescent="0.2">
      <c r="A928" t="s">
        <v>2793</v>
      </c>
      <c r="B928" t="s">
        <v>2416</v>
      </c>
      <c r="C928" s="21">
        <v>7453</v>
      </c>
      <c r="F928" s="1">
        <f t="shared" si="349"/>
        <v>5765</v>
      </c>
      <c r="G928" s="1">
        <f t="shared" si="350"/>
        <v>5313</v>
      </c>
      <c r="H928" s="1">
        <v>3561</v>
      </c>
      <c r="I928" s="1">
        <v>3505</v>
      </c>
      <c r="J928" s="2"/>
      <c r="K928" s="2">
        <f t="shared" si="339"/>
        <v>0.60797918473547263</v>
      </c>
      <c r="L928" s="50">
        <f t="shared" si="340"/>
        <v>3</v>
      </c>
      <c r="M928" s="9">
        <f t="shared" si="341"/>
        <v>2</v>
      </c>
      <c r="N928" s="8">
        <f t="shared" si="342"/>
        <v>1</v>
      </c>
      <c r="O928" s="2">
        <f t="shared" si="343"/>
        <v>0.25216409484380881</v>
      </c>
      <c r="P928" s="2">
        <f t="shared" si="344"/>
        <v>0.35848701543093714</v>
      </c>
      <c r="Q928" s="2">
        <f t="shared" si="345"/>
        <v>0.38539706435829885</v>
      </c>
      <c r="R928" s="2">
        <f>IF(SUM($S928:$AO928)=0,"-",(1-O928-P928-Q928))</f>
        <v>3.9518253669551529E-3</v>
      </c>
      <c r="S928" s="1">
        <v>1340</v>
      </c>
      <c r="T928" s="1">
        <v>1905</v>
      </c>
      <c r="U928" s="1">
        <v>2048</v>
      </c>
      <c r="V928" s="1">
        <v>20</v>
      </c>
      <c r="Y928">
        <v>1</v>
      </c>
      <c r="AS928" t="s">
        <v>2793</v>
      </c>
      <c r="AT928" t="s">
        <v>2416</v>
      </c>
      <c r="AU928">
        <v>1</v>
      </c>
      <c r="AW928" s="31">
        <v>19</v>
      </c>
      <c r="AX928" s="33">
        <v>195</v>
      </c>
      <c r="AY928" s="36">
        <f>1000*AW928+AX928</f>
        <v>19195</v>
      </c>
      <c r="BA928" s="7" t="s">
        <v>31</v>
      </c>
      <c r="BC928" s="1">
        <v>56</v>
      </c>
      <c r="BD928" s="1">
        <v>0</v>
      </c>
      <c r="BE928" s="1">
        <f>H928-I928-BC928-BD928</f>
        <v>0</v>
      </c>
      <c r="BJ928" s="1">
        <v>5313</v>
      </c>
      <c r="BK928" s="1">
        <v>452</v>
      </c>
      <c r="BM928" s="1">
        <f t="shared" si="351"/>
        <v>5765</v>
      </c>
      <c r="BO928" s="1">
        <f t="shared" si="352"/>
        <v>3561</v>
      </c>
      <c r="BP928" s="1">
        <v>2608</v>
      </c>
      <c r="BR928" s="1">
        <v>953</v>
      </c>
    </row>
    <row r="929" spans="1:73" hidden="1" outlineLevel="1" x14ac:dyDescent="0.2">
      <c r="A929" t="s">
        <v>2491</v>
      </c>
      <c r="B929" t="s">
        <v>2416</v>
      </c>
      <c r="C929" s="21">
        <v>12690</v>
      </c>
      <c r="F929" s="1">
        <f>BM929</f>
        <v>8261</v>
      </c>
      <c r="G929" s="1">
        <f t="shared" si="350"/>
        <v>7767</v>
      </c>
      <c r="H929" s="1">
        <v>4966</v>
      </c>
      <c r="I929" s="1">
        <v>4886</v>
      </c>
      <c r="J929" s="2"/>
      <c r="K929" s="2">
        <f t="shared" si="339"/>
        <v>0.59145381915022399</v>
      </c>
      <c r="L929" s="50">
        <f t="shared" si="340"/>
        <v>3</v>
      </c>
      <c r="M929" s="9">
        <f t="shared" si="341"/>
        <v>1</v>
      </c>
      <c r="N929" s="8">
        <f t="shared" si="342"/>
        <v>2</v>
      </c>
      <c r="O929" s="2">
        <f t="shared" si="343"/>
        <v>0.22573189522342066</v>
      </c>
      <c r="P929" s="2">
        <f t="shared" si="344"/>
        <v>0.440934771443246</v>
      </c>
      <c r="Q929" s="2">
        <f t="shared" si="345"/>
        <v>0.32819722650231126</v>
      </c>
      <c r="R929" s="2">
        <f>IF(SUM($S929:$AO929)=0,"-",(1-O929-P929-Q929))</f>
        <v>5.1361068310221136E-3</v>
      </c>
      <c r="S929" s="1">
        <v>1758</v>
      </c>
      <c r="T929" s="1">
        <v>3434</v>
      </c>
      <c r="U929" s="1">
        <v>2556</v>
      </c>
      <c r="V929" s="1">
        <v>33</v>
      </c>
      <c r="Y929">
        <v>7</v>
      </c>
      <c r="AS929" t="s">
        <v>2491</v>
      </c>
      <c r="AT929" t="s">
        <v>2416</v>
      </c>
      <c r="AU929">
        <v>4</v>
      </c>
      <c r="AW929" s="31">
        <v>19</v>
      </c>
      <c r="AX929" s="33">
        <v>197</v>
      </c>
      <c r="AY929" s="36">
        <f>1000*AW929+AX929</f>
        <v>19197</v>
      </c>
      <c r="BA929" s="7" t="s">
        <v>31</v>
      </c>
      <c r="BC929" s="1">
        <v>76</v>
      </c>
      <c r="BD929" s="1">
        <v>4</v>
      </c>
      <c r="BE929" s="1">
        <f>H929-I929-BC929-BD929</f>
        <v>0</v>
      </c>
      <c r="BJ929" s="1">
        <v>7767</v>
      </c>
      <c r="BK929" s="1">
        <v>494</v>
      </c>
      <c r="BM929" s="1">
        <f t="shared" si="351"/>
        <v>8261</v>
      </c>
      <c r="BO929" s="1">
        <f t="shared" si="352"/>
        <v>4966</v>
      </c>
      <c r="BP929" s="1">
        <v>3144</v>
      </c>
      <c r="BR929" s="1">
        <v>1822</v>
      </c>
    </row>
    <row r="930" spans="1:73" collapsed="1" x14ac:dyDescent="0.2">
      <c r="A930" t="s">
        <v>2415</v>
      </c>
      <c r="B930" t="s">
        <v>2343</v>
      </c>
      <c r="C930" s="21">
        <f>SUM(C831:C929)</f>
        <v>3156145</v>
      </c>
      <c r="D930" s="56">
        <v>2376000</v>
      </c>
      <c r="E930" s="56">
        <v>2239000</v>
      </c>
      <c r="F930" s="1">
        <f>SUM(F831:F929)</f>
        <v>2167914</v>
      </c>
      <c r="G930" s="1">
        <f>SUM(G831:G929)</f>
        <v>2011617</v>
      </c>
      <c r="H930" s="1">
        <f>SUM(H831:H929)</f>
        <v>1334279</v>
      </c>
      <c r="I930" s="1">
        <v>1316648</v>
      </c>
      <c r="J930" s="2">
        <f>IF(D930&gt;0,I930/D930,"")</f>
        <v>0.55414478114478116</v>
      </c>
      <c r="K930" s="2">
        <f t="shared" si="339"/>
        <v>0.60733405476416502</v>
      </c>
      <c r="L930" s="50">
        <f t="shared" si="340"/>
        <v>3</v>
      </c>
      <c r="M930" s="9">
        <f t="shared" si="341"/>
        <v>2</v>
      </c>
      <c r="N930" s="8">
        <f t="shared" si="342"/>
        <v>1</v>
      </c>
      <c r="O930" s="2">
        <f t="shared" si="343"/>
        <v>0.31166734553980346</v>
      </c>
      <c r="P930" s="2">
        <f t="shared" si="344"/>
        <v>0.3228508697855092</v>
      </c>
      <c r="Q930" s="2">
        <f t="shared" si="345"/>
        <v>0.35759510019174029</v>
      </c>
      <c r="R930" s="2">
        <f>IF(SUM($S930:$AO930)=0,"-",(1-O930-P930-Q930))</f>
        <v>7.8866844829470484E-3</v>
      </c>
      <c r="S930" s="1">
        <f t="shared" ref="S930:Y930" si="353">SUM(S831:S929)</f>
        <v>627430</v>
      </c>
      <c r="T930" s="1">
        <f t="shared" si="353"/>
        <v>649944</v>
      </c>
      <c r="U930" s="1">
        <f t="shared" si="353"/>
        <v>719889</v>
      </c>
      <c r="V930" s="1">
        <f t="shared" si="353"/>
        <v>13018</v>
      </c>
      <c r="Y930" s="1">
        <f t="shared" si="353"/>
        <v>2859</v>
      </c>
      <c r="AE930" s="1">
        <f>SUM(AE831:AE929)</f>
        <v>0</v>
      </c>
      <c r="AS930" t="s">
        <v>2415</v>
      </c>
      <c r="AT930" t="s">
        <v>2343</v>
      </c>
      <c r="AW930" s="31">
        <v>19</v>
      </c>
      <c r="AX930" s="33"/>
      <c r="AY930" s="31">
        <v>19</v>
      </c>
      <c r="BA930" s="7" t="s">
        <v>2146</v>
      </c>
      <c r="BC930" s="1">
        <f>SUM(BC831:BC929)</f>
        <v>16379</v>
      </c>
      <c r="BD930" s="1">
        <f>SUM(BD831:BD929)</f>
        <v>1252</v>
      </c>
      <c r="BE930" s="1">
        <f>H930-I930-BC930-BD930</f>
        <v>0</v>
      </c>
      <c r="BH930" s="1">
        <f>SUM(BH831:BH929)</f>
        <v>0</v>
      </c>
      <c r="BJ930" s="1">
        <f>SUM(BJ831:BJ929)</f>
        <v>2011617</v>
      </c>
      <c r="BK930" s="1">
        <f>SUM(BK831:BK929)</f>
        <v>156297</v>
      </c>
      <c r="BM930" s="1">
        <f>SUM(BM831:BM929)</f>
        <v>2167914</v>
      </c>
      <c r="BO930" s="1">
        <f>SUM(BO831:BO929)</f>
        <v>1334279</v>
      </c>
      <c r="BP930" s="1">
        <f>SUM(BP831:BP929)</f>
        <v>787074</v>
      </c>
      <c r="BR930" s="1">
        <f>SUM(BR831:BR929)</f>
        <v>547205</v>
      </c>
    </row>
    <row r="931" spans="1:73" x14ac:dyDescent="0.2">
      <c r="C931" s="21"/>
      <c r="J931" s="2"/>
      <c r="K931" s="2"/>
      <c r="L931" s="50"/>
      <c r="M931" s="9"/>
      <c r="N931" s="8"/>
      <c r="AW931" s="31"/>
      <c r="AX931" s="33"/>
      <c r="AY931" s="36"/>
    </row>
    <row r="932" spans="1:73" hidden="1" outlineLevel="1" x14ac:dyDescent="0.2">
      <c r="A932" t="s">
        <v>1676</v>
      </c>
      <c r="B932" t="s">
        <v>2209</v>
      </c>
      <c r="C932" s="21">
        <v>12444</v>
      </c>
      <c r="F932" s="1">
        <f t="shared" ref="F932:F963" si="354">SUM(S932:AP932)</f>
        <v>8620</v>
      </c>
      <c r="H932" s="1">
        <f>BO932</f>
        <v>4414</v>
      </c>
      <c r="I932" s="1">
        <v>4385</v>
      </c>
      <c r="J932" s="2" t="str">
        <f t="shared" ref="J932:J963" si="355">IF(D932&gt;0,I932/D932,"")</f>
        <v/>
      </c>
      <c r="K932" s="2">
        <f t="shared" ref="K932:K963" si="356">IF(F932&gt;0,I932/F932,"")</f>
        <v>0.50870069605568446</v>
      </c>
      <c r="L932" s="50">
        <f t="shared" ref="L932:L963" si="357">IF(S932&gt;0,RANK(S932,$S932:$AP932),"")</f>
        <v>3</v>
      </c>
      <c r="M932" s="9">
        <f t="shared" ref="M932:M963" si="358">IF(T932&gt;0,RANK(T932,$S932:$AP932),"")</f>
        <v>1</v>
      </c>
      <c r="N932" s="8">
        <f t="shared" ref="N932:N963" si="359">IF(U932&gt;0,RANK(U932,$S932:$AP932),"")</f>
        <v>2</v>
      </c>
      <c r="O932" s="2">
        <f t="shared" ref="O932:O963" si="360">IF(SUM($S932:$AO932)=0,"-",S932/SUM($S932:$AO932))</f>
        <v>0.18468677494199537</v>
      </c>
      <c r="P932" s="2">
        <f t="shared" ref="P932:P963" si="361">IF(SUM($S932:$AO932)=0,"-",T932/SUM($S932:$AO932))</f>
        <v>0.49907192575406034</v>
      </c>
      <c r="Q932" s="2">
        <f t="shared" ref="Q932:Q963" si="362">IF(SUM($S932:$AO932)=0,"-",U932/SUM($S932:$AO932))</f>
        <v>0.30800464037122971</v>
      </c>
      <c r="R932" s="2">
        <f t="shared" ref="R932:R963" si="363">IF(SUM($S932:$AO932)=0,"-",(1-O932-P932-Q932))</f>
        <v>8.2366589327145801E-3</v>
      </c>
      <c r="S932" s="1">
        <v>1592</v>
      </c>
      <c r="T932" s="1">
        <v>4302</v>
      </c>
      <c r="U932" s="1">
        <v>2655</v>
      </c>
      <c r="V932" s="1">
        <v>71</v>
      </c>
      <c r="AS932" t="s">
        <v>1676</v>
      </c>
      <c r="AT932" t="s">
        <v>2209</v>
      </c>
      <c r="AU932">
        <v>2</v>
      </c>
      <c r="AW932" s="31">
        <v>20</v>
      </c>
      <c r="AX932" s="33">
        <v>1</v>
      </c>
      <c r="AY932" s="36">
        <f t="shared" ref="AY932:AY963" si="364">1000*AW932+AX932</f>
        <v>20001</v>
      </c>
      <c r="BA932" s="7" t="s">
        <v>31</v>
      </c>
      <c r="BO932" s="1">
        <v>4414</v>
      </c>
      <c r="BP932" s="1">
        <f>BO932-SUM(BQ932:BU932)</f>
        <v>3214</v>
      </c>
      <c r="BQ932" s="1">
        <v>1122</v>
      </c>
      <c r="BU932" s="1">
        <v>78</v>
      </c>
    </row>
    <row r="933" spans="1:73" hidden="1" outlineLevel="1" x14ac:dyDescent="0.2">
      <c r="A933" t="s">
        <v>231</v>
      </c>
      <c r="B933" t="s">
        <v>2209</v>
      </c>
      <c r="C933" s="21">
        <v>7878</v>
      </c>
      <c r="F933" s="1">
        <f t="shared" si="354"/>
        <v>5457</v>
      </c>
      <c r="H933" s="1">
        <f t="shared" ref="H933:H996" si="365">BO933</f>
        <v>2799</v>
      </c>
      <c r="I933" s="1">
        <v>2736</v>
      </c>
      <c r="J933" s="2" t="str">
        <f t="shared" si="355"/>
        <v/>
      </c>
      <c r="K933" s="2">
        <f t="shared" si="356"/>
        <v>0.50137438152831226</v>
      </c>
      <c r="L933" s="50">
        <f t="shared" si="357"/>
        <v>3</v>
      </c>
      <c r="M933" s="9">
        <f t="shared" si="358"/>
        <v>1</v>
      </c>
      <c r="N933" s="8">
        <f t="shared" si="359"/>
        <v>2</v>
      </c>
      <c r="O933" s="2">
        <f t="shared" si="360"/>
        <v>0.20890599230346343</v>
      </c>
      <c r="P933" s="2">
        <f t="shared" si="361"/>
        <v>0.43210555250137439</v>
      </c>
      <c r="Q933" s="2">
        <f t="shared" si="362"/>
        <v>0.34964266080263884</v>
      </c>
      <c r="R933" s="2">
        <f t="shared" si="363"/>
        <v>9.3457943925233655E-3</v>
      </c>
      <c r="S933" s="1">
        <v>1140</v>
      </c>
      <c r="T933" s="1">
        <v>2358</v>
      </c>
      <c r="U933" s="1">
        <v>1908</v>
      </c>
      <c r="V933" s="1">
        <v>51</v>
      </c>
      <c r="AS933" t="s">
        <v>231</v>
      </c>
      <c r="AT933" t="s">
        <v>2209</v>
      </c>
      <c r="AU933">
        <v>2</v>
      </c>
      <c r="AW933" s="31">
        <v>20</v>
      </c>
      <c r="AX933" s="33">
        <v>3</v>
      </c>
      <c r="AY933" s="36">
        <f t="shared" si="364"/>
        <v>20003</v>
      </c>
      <c r="BA933" s="7" t="s">
        <v>31</v>
      </c>
      <c r="BO933" s="1">
        <v>2799</v>
      </c>
      <c r="BP933" s="1">
        <f t="shared" ref="BP933:BP996" si="366">BO933-SUM(BQ933:BU933)</f>
        <v>2113</v>
      </c>
      <c r="BQ933" s="1">
        <v>610</v>
      </c>
      <c r="BU933" s="1">
        <v>76</v>
      </c>
    </row>
    <row r="934" spans="1:73" hidden="1" outlineLevel="1" x14ac:dyDescent="0.2">
      <c r="A934" t="s">
        <v>829</v>
      </c>
      <c r="B934" t="s">
        <v>2209</v>
      </c>
      <c r="C934" s="21">
        <v>16193</v>
      </c>
      <c r="F934" s="1">
        <f t="shared" si="354"/>
        <v>11474</v>
      </c>
      <c r="H934" s="1">
        <f t="shared" si="365"/>
        <v>5517</v>
      </c>
      <c r="I934" s="1">
        <v>5448</v>
      </c>
      <c r="J934" s="2" t="str">
        <f t="shared" si="355"/>
        <v/>
      </c>
      <c r="K934" s="2">
        <f t="shared" si="356"/>
        <v>0.47481261983615131</v>
      </c>
      <c r="L934" s="50">
        <f t="shared" si="357"/>
        <v>3</v>
      </c>
      <c r="M934" s="9">
        <f t="shared" si="358"/>
        <v>1</v>
      </c>
      <c r="N934" s="8">
        <f t="shared" si="359"/>
        <v>2</v>
      </c>
      <c r="O934" s="2">
        <f t="shared" si="360"/>
        <v>0.27078612515251876</v>
      </c>
      <c r="P934" s="2">
        <f t="shared" si="361"/>
        <v>0.37354017779327175</v>
      </c>
      <c r="Q934" s="2">
        <f t="shared" si="362"/>
        <v>0.34931148683981172</v>
      </c>
      <c r="R934" s="2">
        <f t="shared" si="363"/>
        <v>6.3622102143977566E-3</v>
      </c>
      <c r="S934" s="1">
        <v>3107</v>
      </c>
      <c r="T934" s="1">
        <v>4286</v>
      </c>
      <c r="U934" s="1">
        <v>4008</v>
      </c>
      <c r="V934" s="1">
        <v>73</v>
      </c>
      <c r="AS934" t="s">
        <v>829</v>
      </c>
      <c r="AT934" t="s">
        <v>2209</v>
      </c>
      <c r="AU934">
        <v>2</v>
      </c>
      <c r="AW934" s="31">
        <v>20</v>
      </c>
      <c r="AX934" s="33">
        <v>5</v>
      </c>
      <c r="AY934" s="36">
        <f t="shared" si="364"/>
        <v>20005</v>
      </c>
      <c r="BA934" s="7" t="s">
        <v>31</v>
      </c>
      <c r="BO934" s="1">
        <v>5517</v>
      </c>
      <c r="BP934" s="1">
        <f t="shared" si="366"/>
        <v>3975</v>
      </c>
      <c r="BQ934" s="1">
        <v>1460</v>
      </c>
      <c r="BU934" s="1">
        <v>82</v>
      </c>
    </row>
    <row r="935" spans="1:73" hidden="1" outlineLevel="1" x14ac:dyDescent="0.2">
      <c r="A935" t="s">
        <v>229</v>
      </c>
      <c r="B935" t="s">
        <v>2209</v>
      </c>
      <c r="C935" s="21">
        <v>4472</v>
      </c>
      <c r="F935" s="1">
        <f t="shared" si="354"/>
        <v>2887</v>
      </c>
      <c r="H935" s="1">
        <f t="shared" si="365"/>
        <v>1761.07</v>
      </c>
      <c r="I935" s="1">
        <v>1749</v>
      </c>
      <c r="J935" s="2" t="str">
        <f t="shared" si="355"/>
        <v/>
      </c>
      <c r="K935" s="2">
        <f t="shared" si="356"/>
        <v>0.6058191894700381</v>
      </c>
      <c r="L935" s="50">
        <f t="shared" si="357"/>
        <v>2</v>
      </c>
      <c r="M935" s="9">
        <f t="shared" si="358"/>
        <v>1</v>
      </c>
      <c r="N935" s="8">
        <f t="shared" si="359"/>
        <v>3</v>
      </c>
      <c r="O935" s="2">
        <f t="shared" si="360"/>
        <v>0.13889851056459993</v>
      </c>
      <c r="P935" s="2">
        <f t="shared" si="361"/>
        <v>0.73051610668514033</v>
      </c>
      <c r="Q935" s="2">
        <f t="shared" si="362"/>
        <v>0.12573605819189471</v>
      </c>
      <c r="R935" s="2">
        <f t="shared" si="363"/>
        <v>4.8493245583650646E-3</v>
      </c>
      <c r="S935" s="1">
        <v>401</v>
      </c>
      <c r="T935" s="1">
        <v>2109</v>
      </c>
      <c r="U935" s="1">
        <v>363</v>
      </c>
      <c r="V935" s="1">
        <v>14</v>
      </c>
      <c r="AS935" t="s">
        <v>229</v>
      </c>
      <c r="AT935" t="s">
        <v>2209</v>
      </c>
      <c r="AU935">
        <v>4</v>
      </c>
      <c r="AW935" s="31">
        <v>20</v>
      </c>
      <c r="AX935" s="33">
        <v>7</v>
      </c>
      <c r="AY935" s="36">
        <f t="shared" si="364"/>
        <v>20007</v>
      </c>
      <c r="BA935" s="7" t="s">
        <v>31</v>
      </c>
      <c r="BO935" s="1">
        <v>1761.07</v>
      </c>
      <c r="BP935" s="1">
        <f t="shared" si="366"/>
        <v>1384.07</v>
      </c>
      <c r="BQ935" s="1">
        <v>350</v>
      </c>
      <c r="BU935" s="1">
        <v>27</v>
      </c>
    </row>
    <row r="936" spans="1:73" hidden="1" outlineLevel="1" x14ac:dyDescent="0.2">
      <c r="A936" t="s">
        <v>1625</v>
      </c>
      <c r="B936" t="s">
        <v>2209</v>
      </c>
      <c r="C936" s="21">
        <v>26111</v>
      </c>
      <c r="F936" s="1">
        <f t="shared" si="354"/>
        <v>17578</v>
      </c>
      <c r="H936" s="1">
        <f t="shared" si="365"/>
        <v>8514</v>
      </c>
      <c r="I936" s="1">
        <v>8527</v>
      </c>
      <c r="J936" s="2" t="str">
        <f t="shared" si="355"/>
        <v/>
      </c>
      <c r="K936" s="2">
        <f t="shared" si="356"/>
        <v>0.48509500512003639</v>
      </c>
      <c r="L936" s="50">
        <f t="shared" si="357"/>
        <v>3</v>
      </c>
      <c r="M936" s="9">
        <f t="shared" si="358"/>
        <v>1</v>
      </c>
      <c r="N936" s="8">
        <f t="shared" si="359"/>
        <v>2</v>
      </c>
      <c r="O936" s="2">
        <f t="shared" si="360"/>
        <v>0.16645807259073842</v>
      </c>
      <c r="P936" s="2">
        <f t="shared" si="361"/>
        <v>0.56326089429969284</v>
      </c>
      <c r="Q936" s="2">
        <f t="shared" si="362"/>
        <v>0.26373876436454657</v>
      </c>
      <c r="R936" s="2">
        <f t="shared" si="363"/>
        <v>6.5422687450221728E-3</v>
      </c>
      <c r="S936" s="1">
        <v>2926</v>
      </c>
      <c r="T936" s="1">
        <v>9901</v>
      </c>
      <c r="U936" s="1">
        <v>4636</v>
      </c>
      <c r="V936" s="1">
        <v>115</v>
      </c>
      <c r="AS936" t="s">
        <v>1625</v>
      </c>
      <c r="AT936" t="s">
        <v>2209</v>
      </c>
      <c r="AU936">
        <v>1</v>
      </c>
      <c r="AW936" s="31">
        <v>20</v>
      </c>
      <c r="AX936" s="33">
        <v>9</v>
      </c>
      <c r="AY936" s="36">
        <f t="shared" si="364"/>
        <v>20009</v>
      </c>
      <c r="BA936" s="7" t="s">
        <v>31</v>
      </c>
      <c r="BO936" s="1">
        <v>8514</v>
      </c>
      <c r="BP936" s="1">
        <f t="shared" si="366"/>
        <v>6027</v>
      </c>
      <c r="BQ936" s="1">
        <v>2386</v>
      </c>
      <c r="BU936" s="1">
        <v>101</v>
      </c>
    </row>
    <row r="937" spans="1:73" hidden="1" outlineLevel="1" x14ac:dyDescent="0.2">
      <c r="A937" t="s">
        <v>1626</v>
      </c>
      <c r="B937" t="s">
        <v>2209</v>
      </c>
      <c r="C937" s="21">
        <v>14653</v>
      </c>
      <c r="F937" s="1">
        <f t="shared" si="354"/>
        <v>11992</v>
      </c>
      <c r="H937" s="1">
        <f t="shared" si="365"/>
        <v>5016</v>
      </c>
      <c r="I937" s="1">
        <v>4933</v>
      </c>
      <c r="J937" s="2" t="str">
        <f t="shared" si="355"/>
        <v/>
      </c>
      <c r="K937" s="2">
        <f t="shared" si="356"/>
        <v>0.41135757171447634</v>
      </c>
      <c r="L937" s="50">
        <f t="shared" si="357"/>
        <v>3</v>
      </c>
      <c r="M937" s="9">
        <f t="shared" si="358"/>
        <v>1</v>
      </c>
      <c r="N937" s="8">
        <f t="shared" si="359"/>
        <v>2</v>
      </c>
      <c r="O937" s="2">
        <f t="shared" si="360"/>
        <v>0.23215476984656438</v>
      </c>
      <c r="P937" s="2">
        <f t="shared" si="361"/>
        <v>0.42853569046030687</v>
      </c>
      <c r="Q937" s="2">
        <f t="shared" si="362"/>
        <v>0.33230486991327551</v>
      </c>
      <c r="R937" s="2">
        <f t="shared" si="363"/>
        <v>7.0046697798532565E-3</v>
      </c>
      <c r="S937" s="1">
        <v>2784</v>
      </c>
      <c r="T937" s="1">
        <v>5139</v>
      </c>
      <c r="U937" s="1">
        <v>3985</v>
      </c>
      <c r="V937" s="1">
        <v>84</v>
      </c>
      <c r="AS937" t="s">
        <v>1626</v>
      </c>
      <c r="AT937" t="s">
        <v>2209</v>
      </c>
      <c r="AU937">
        <v>2</v>
      </c>
      <c r="AW937" s="31">
        <v>20</v>
      </c>
      <c r="AX937" s="33">
        <v>11</v>
      </c>
      <c r="AY937" s="36">
        <f t="shared" si="364"/>
        <v>20011</v>
      </c>
      <c r="BA937" s="7" t="s">
        <v>31</v>
      </c>
      <c r="BO937" s="1">
        <v>5016</v>
      </c>
      <c r="BP937" s="1">
        <f t="shared" si="366"/>
        <v>3404</v>
      </c>
      <c r="BQ937" s="1">
        <v>1427</v>
      </c>
      <c r="BU937" s="1">
        <v>185</v>
      </c>
    </row>
    <row r="938" spans="1:73" hidden="1" outlineLevel="1" x14ac:dyDescent="0.2">
      <c r="A938" t="s">
        <v>1155</v>
      </c>
      <c r="B938" t="s">
        <v>2209</v>
      </c>
      <c r="C938" s="21">
        <v>9598</v>
      </c>
      <c r="F938" s="1">
        <f t="shared" si="354"/>
        <v>6095</v>
      </c>
      <c r="H938" s="1">
        <f t="shared" si="365"/>
        <v>3452</v>
      </c>
      <c r="I938" s="1">
        <v>3366</v>
      </c>
      <c r="J938" s="2" t="str">
        <f t="shared" si="355"/>
        <v/>
      </c>
      <c r="K938" s="2">
        <f t="shared" si="356"/>
        <v>0.55225594749794915</v>
      </c>
      <c r="L938" s="50">
        <f t="shared" si="357"/>
        <v>3</v>
      </c>
      <c r="M938" s="9">
        <f t="shared" si="358"/>
        <v>1</v>
      </c>
      <c r="N938" s="8">
        <f t="shared" si="359"/>
        <v>2</v>
      </c>
      <c r="O938" s="2">
        <f t="shared" si="360"/>
        <v>0.17522559474979491</v>
      </c>
      <c r="P938" s="2">
        <f t="shared" si="361"/>
        <v>0.57440525020508615</v>
      </c>
      <c r="Q938" s="2">
        <f t="shared" si="362"/>
        <v>0.24282198523379819</v>
      </c>
      <c r="R938" s="2">
        <f t="shared" si="363"/>
        <v>7.5471698113207253E-3</v>
      </c>
      <c r="S938" s="1">
        <v>1068</v>
      </c>
      <c r="T938" s="1">
        <v>3501</v>
      </c>
      <c r="U938" s="1">
        <v>1480</v>
      </c>
      <c r="V938" s="1">
        <v>46</v>
      </c>
      <c r="AS938" t="s">
        <v>1155</v>
      </c>
      <c r="AT938" t="s">
        <v>2209</v>
      </c>
      <c r="AU938">
        <v>2</v>
      </c>
      <c r="AW938" s="31">
        <v>20</v>
      </c>
      <c r="AX938" s="33">
        <v>13</v>
      </c>
      <c r="AY938" s="36">
        <f t="shared" si="364"/>
        <v>20013</v>
      </c>
      <c r="BA938" s="7" t="s">
        <v>31</v>
      </c>
      <c r="BO938" s="1">
        <v>3452</v>
      </c>
      <c r="BP938" s="1">
        <f t="shared" si="366"/>
        <v>2668</v>
      </c>
      <c r="BQ938" s="1">
        <v>702</v>
      </c>
      <c r="BU938" s="1">
        <v>82</v>
      </c>
    </row>
    <row r="939" spans="1:73" hidden="1" outlineLevel="1" x14ac:dyDescent="0.2">
      <c r="A939" t="s">
        <v>1150</v>
      </c>
      <c r="B939" t="s">
        <v>2209</v>
      </c>
      <c r="C939" s="21">
        <v>66765</v>
      </c>
      <c r="F939" s="1">
        <f t="shared" si="354"/>
        <v>42133</v>
      </c>
      <c r="H939" s="1">
        <f t="shared" si="365"/>
        <v>21056</v>
      </c>
      <c r="I939" s="1">
        <v>23870</v>
      </c>
      <c r="J939" s="2" t="str">
        <f t="shared" si="355"/>
        <v/>
      </c>
      <c r="K939" s="2">
        <f t="shared" si="356"/>
        <v>0.56653929224123611</v>
      </c>
      <c r="L939" s="50">
        <f t="shared" si="357"/>
        <v>3</v>
      </c>
      <c r="M939" s="9">
        <f t="shared" si="358"/>
        <v>1</v>
      </c>
      <c r="N939" s="8">
        <f t="shared" si="359"/>
        <v>2</v>
      </c>
      <c r="O939" s="2">
        <f t="shared" si="360"/>
        <v>0.17257256782094796</v>
      </c>
      <c r="P939" s="2">
        <f t="shared" si="361"/>
        <v>0.52479054422898919</v>
      </c>
      <c r="Q939" s="2">
        <f t="shared" si="362"/>
        <v>0.29335675124012056</v>
      </c>
      <c r="R939" s="2">
        <f t="shared" si="363"/>
        <v>9.280136709942266E-3</v>
      </c>
      <c r="S939" s="1">
        <v>7271</v>
      </c>
      <c r="T939" s="1">
        <v>22111</v>
      </c>
      <c r="U939" s="1">
        <v>12360</v>
      </c>
      <c r="V939" s="1">
        <v>391</v>
      </c>
      <c r="AS939" t="s">
        <v>1150</v>
      </c>
      <c r="AT939" t="s">
        <v>2209</v>
      </c>
      <c r="AU939">
        <v>4</v>
      </c>
      <c r="AW939" s="31">
        <v>20</v>
      </c>
      <c r="AX939" s="33">
        <v>15</v>
      </c>
      <c r="AY939" s="36">
        <f t="shared" si="364"/>
        <v>20015</v>
      </c>
      <c r="BA939" s="7" t="s">
        <v>31</v>
      </c>
      <c r="BO939" s="1">
        <v>21056</v>
      </c>
      <c r="BP939" s="1">
        <f t="shared" si="366"/>
        <v>13689</v>
      </c>
      <c r="BQ939" s="1">
        <v>6888</v>
      </c>
      <c r="BU939" s="1">
        <v>479</v>
      </c>
    </row>
    <row r="940" spans="1:73" hidden="1" outlineLevel="1" x14ac:dyDescent="0.2">
      <c r="A940" t="s">
        <v>1627</v>
      </c>
      <c r="B940" t="s">
        <v>2209</v>
      </c>
      <c r="C940" s="21">
        <v>2629</v>
      </c>
      <c r="F940" s="1">
        <f t="shared" si="354"/>
        <v>1834</v>
      </c>
      <c r="H940" s="1">
        <f t="shared" si="365"/>
        <v>1232</v>
      </c>
      <c r="I940" s="1">
        <v>1203</v>
      </c>
      <c r="J940" s="2" t="str">
        <f t="shared" si="355"/>
        <v/>
      </c>
      <c r="K940" s="2">
        <f t="shared" si="356"/>
        <v>0.65594329334787349</v>
      </c>
      <c r="L940" s="50">
        <f t="shared" si="357"/>
        <v>3</v>
      </c>
      <c r="M940" s="9">
        <f t="shared" si="358"/>
        <v>1</v>
      </c>
      <c r="N940" s="8">
        <f t="shared" si="359"/>
        <v>2</v>
      </c>
      <c r="O940" s="2">
        <f t="shared" si="360"/>
        <v>0.16412213740458015</v>
      </c>
      <c r="P940" s="2">
        <f t="shared" si="361"/>
        <v>0.66139585605234463</v>
      </c>
      <c r="Q940" s="2">
        <f t="shared" si="362"/>
        <v>0.16957470010905126</v>
      </c>
      <c r="R940" s="2">
        <f t="shared" si="363"/>
        <v>4.9073064340239558E-3</v>
      </c>
      <c r="S940" s="1">
        <v>301</v>
      </c>
      <c r="T940" s="1">
        <v>1213</v>
      </c>
      <c r="U940" s="1">
        <v>311</v>
      </c>
      <c r="V940" s="1">
        <v>9</v>
      </c>
      <c r="AS940" t="s">
        <v>1627</v>
      </c>
      <c r="AT940" t="s">
        <v>2209</v>
      </c>
      <c r="AU940">
        <v>1</v>
      </c>
      <c r="AW940" s="31">
        <v>20</v>
      </c>
      <c r="AX940" s="33">
        <v>17</v>
      </c>
      <c r="AY940" s="36">
        <f t="shared" si="364"/>
        <v>20017</v>
      </c>
      <c r="BA940" s="7" t="s">
        <v>31</v>
      </c>
      <c r="BO940" s="1">
        <v>1232</v>
      </c>
      <c r="BP940" s="1">
        <f t="shared" si="366"/>
        <v>797</v>
      </c>
      <c r="BQ940" s="1">
        <v>407</v>
      </c>
      <c r="BU940" s="1">
        <v>28</v>
      </c>
    </row>
    <row r="941" spans="1:73" hidden="1" outlineLevel="1" x14ac:dyDescent="0.2">
      <c r="A941" t="s">
        <v>1563</v>
      </c>
      <c r="B941" t="s">
        <v>2209</v>
      </c>
      <c r="C941" s="21">
        <v>3309</v>
      </c>
      <c r="F941" s="1">
        <f t="shared" si="354"/>
        <v>2367</v>
      </c>
      <c r="H941" s="1">
        <f t="shared" si="365"/>
        <v>1155</v>
      </c>
      <c r="I941" s="1">
        <v>1130</v>
      </c>
      <c r="J941" s="2" t="str">
        <f t="shared" si="355"/>
        <v/>
      </c>
      <c r="K941" s="2">
        <f t="shared" si="356"/>
        <v>0.47739754964089565</v>
      </c>
      <c r="L941" s="50">
        <f t="shared" si="357"/>
        <v>3</v>
      </c>
      <c r="M941" s="9">
        <f t="shared" si="358"/>
        <v>1</v>
      </c>
      <c r="N941" s="8">
        <f t="shared" si="359"/>
        <v>2</v>
      </c>
      <c r="O941" s="2">
        <f t="shared" si="360"/>
        <v>0.10984368398817068</v>
      </c>
      <c r="P941" s="2">
        <f t="shared" si="361"/>
        <v>0.70722433460076051</v>
      </c>
      <c r="Q941" s="2">
        <f t="shared" si="362"/>
        <v>0.17617237008871989</v>
      </c>
      <c r="R941" s="2">
        <f t="shared" si="363"/>
        <v>6.759611322348924E-3</v>
      </c>
      <c r="S941" s="1">
        <v>260</v>
      </c>
      <c r="T941" s="1">
        <v>1674</v>
      </c>
      <c r="U941" s="1">
        <v>417</v>
      </c>
      <c r="V941" s="1">
        <v>16</v>
      </c>
      <c r="AS941" t="s">
        <v>1563</v>
      </c>
      <c r="AT941" t="s">
        <v>2209</v>
      </c>
      <c r="AU941">
        <v>4</v>
      </c>
      <c r="AW941" s="31">
        <v>20</v>
      </c>
      <c r="AX941" s="33">
        <v>19</v>
      </c>
      <c r="AY941" s="36">
        <f t="shared" si="364"/>
        <v>20019</v>
      </c>
      <c r="BA941" s="7" t="s">
        <v>31</v>
      </c>
      <c r="BO941" s="1">
        <v>1155</v>
      </c>
      <c r="BP941" s="1">
        <f t="shared" si="366"/>
        <v>936</v>
      </c>
      <c r="BQ941" s="1">
        <v>197</v>
      </c>
      <c r="BU941" s="1">
        <v>22</v>
      </c>
    </row>
    <row r="942" spans="1:73" hidden="1" outlineLevel="1" x14ac:dyDescent="0.2">
      <c r="A942" t="s">
        <v>2275</v>
      </c>
      <c r="B942" t="s">
        <v>2209</v>
      </c>
      <c r="C942" s="21">
        <v>20015</v>
      </c>
      <c r="F942" s="1">
        <f t="shared" si="354"/>
        <v>15850</v>
      </c>
      <c r="H942" s="1">
        <f t="shared" si="365"/>
        <v>6905</v>
      </c>
      <c r="I942" s="1">
        <v>6976</v>
      </c>
      <c r="J942" s="2" t="str">
        <f t="shared" si="355"/>
        <v/>
      </c>
      <c r="K942" s="2">
        <f t="shared" si="356"/>
        <v>0.44012618296529971</v>
      </c>
      <c r="L942" s="50">
        <f t="shared" si="357"/>
        <v>3</v>
      </c>
      <c r="M942" s="9">
        <f t="shared" si="358"/>
        <v>1</v>
      </c>
      <c r="N942" s="8">
        <f t="shared" si="359"/>
        <v>2</v>
      </c>
      <c r="O942" s="2">
        <f t="shared" si="360"/>
        <v>0.26208201892744482</v>
      </c>
      <c r="P942" s="2">
        <f t="shared" si="361"/>
        <v>0.39804416403785486</v>
      </c>
      <c r="Q942" s="2">
        <f t="shared" si="362"/>
        <v>0.33123028391167192</v>
      </c>
      <c r="R942" s="2">
        <f t="shared" si="363"/>
        <v>8.6435331230283463E-3</v>
      </c>
      <c r="S942" s="1">
        <v>4154</v>
      </c>
      <c r="T942" s="1">
        <v>6309</v>
      </c>
      <c r="U942" s="1">
        <v>5250</v>
      </c>
      <c r="V942" s="1">
        <v>137</v>
      </c>
      <c r="AS942" t="s">
        <v>2275</v>
      </c>
      <c r="AT942" t="s">
        <v>2209</v>
      </c>
      <c r="AU942">
        <v>2</v>
      </c>
      <c r="AW942" s="31">
        <v>20</v>
      </c>
      <c r="AX942" s="33">
        <v>21</v>
      </c>
      <c r="AY942" s="36">
        <f t="shared" si="364"/>
        <v>20021</v>
      </c>
      <c r="BA942" s="7" t="s">
        <v>31</v>
      </c>
      <c r="BO942" s="1">
        <v>6905</v>
      </c>
      <c r="BP942" s="1">
        <f t="shared" si="366"/>
        <v>5415</v>
      </c>
      <c r="BQ942" s="1">
        <v>1333</v>
      </c>
      <c r="BU942" s="1">
        <v>157</v>
      </c>
    </row>
    <row r="943" spans="1:73" hidden="1" outlineLevel="1" x14ac:dyDescent="0.2">
      <c r="A943" t="s">
        <v>2927</v>
      </c>
      <c r="B943" t="s">
        <v>2209</v>
      </c>
      <c r="C943" s="21">
        <v>2660</v>
      </c>
      <c r="F943" s="1">
        <f t="shared" si="354"/>
        <v>1934</v>
      </c>
      <c r="H943" s="1">
        <f t="shared" si="365"/>
        <v>1148</v>
      </c>
      <c r="I943" s="1">
        <v>1073</v>
      </c>
      <c r="J943" s="2" t="str">
        <f t="shared" si="355"/>
        <v/>
      </c>
      <c r="K943" s="2">
        <f t="shared" si="356"/>
        <v>0.55480868665977245</v>
      </c>
      <c r="L943" s="50">
        <f t="shared" si="357"/>
        <v>3</v>
      </c>
      <c r="M943" s="9">
        <f t="shared" si="358"/>
        <v>1</v>
      </c>
      <c r="N943" s="8">
        <f t="shared" si="359"/>
        <v>2</v>
      </c>
      <c r="O943" s="2">
        <f t="shared" si="360"/>
        <v>0.11323681489141675</v>
      </c>
      <c r="P943" s="2">
        <f t="shared" si="361"/>
        <v>0.75646328852119959</v>
      </c>
      <c r="Q943" s="2">
        <f t="shared" si="362"/>
        <v>0.12564632885211996</v>
      </c>
      <c r="R943" s="2">
        <f t="shared" si="363"/>
        <v>4.6535677352636529E-3</v>
      </c>
      <c r="S943" s="1">
        <v>219</v>
      </c>
      <c r="T943" s="1">
        <v>1463</v>
      </c>
      <c r="U943" s="1">
        <v>243</v>
      </c>
      <c r="V943" s="1">
        <v>9</v>
      </c>
      <c r="AS943" t="s">
        <v>2927</v>
      </c>
      <c r="AT943" t="s">
        <v>2209</v>
      </c>
      <c r="AU943">
        <v>1</v>
      </c>
      <c r="AW943" s="31">
        <v>20</v>
      </c>
      <c r="AX943" s="33">
        <v>23</v>
      </c>
      <c r="AY943" s="36">
        <f t="shared" si="364"/>
        <v>20023</v>
      </c>
      <c r="BA943" s="7" t="s">
        <v>31</v>
      </c>
      <c r="BO943" s="1">
        <v>1148</v>
      </c>
      <c r="BP943" s="1">
        <f t="shared" si="366"/>
        <v>797</v>
      </c>
      <c r="BQ943" s="1">
        <v>304</v>
      </c>
      <c r="BU943" s="1">
        <v>47</v>
      </c>
    </row>
    <row r="944" spans="1:73" hidden="1" outlineLevel="1" x14ac:dyDescent="0.2">
      <c r="A944" t="s">
        <v>1086</v>
      </c>
      <c r="B944" t="s">
        <v>2209</v>
      </c>
      <c r="C944" s="21">
        <v>2005</v>
      </c>
      <c r="F944" s="1">
        <f t="shared" si="354"/>
        <v>1495</v>
      </c>
      <c r="H944" s="1">
        <f t="shared" si="365"/>
        <v>842</v>
      </c>
      <c r="I944" s="1">
        <v>837</v>
      </c>
      <c r="J944" s="2" t="str">
        <f t="shared" si="355"/>
        <v/>
      </c>
      <c r="K944" s="2">
        <f t="shared" si="356"/>
        <v>0.55986622073578596</v>
      </c>
      <c r="L944" s="50">
        <f t="shared" si="357"/>
        <v>3</v>
      </c>
      <c r="M944" s="9">
        <f t="shared" si="358"/>
        <v>1</v>
      </c>
      <c r="N944" s="8">
        <f t="shared" si="359"/>
        <v>2</v>
      </c>
      <c r="O944" s="2">
        <f t="shared" si="360"/>
        <v>0.13712374581939799</v>
      </c>
      <c r="P944" s="2">
        <f t="shared" si="361"/>
        <v>0.6762541806020067</v>
      </c>
      <c r="Q944" s="2">
        <f t="shared" si="362"/>
        <v>0.18127090301003346</v>
      </c>
      <c r="R944" s="2">
        <f t="shared" si="363"/>
        <v>5.3511705685618249E-3</v>
      </c>
      <c r="S944" s="1">
        <v>205</v>
      </c>
      <c r="T944" s="1">
        <v>1011</v>
      </c>
      <c r="U944" s="1">
        <v>271</v>
      </c>
      <c r="V944" s="1">
        <v>8</v>
      </c>
      <c r="AS944" t="s">
        <v>1086</v>
      </c>
      <c r="AT944" t="s">
        <v>2209</v>
      </c>
      <c r="AU944">
        <v>1</v>
      </c>
      <c r="AW944" s="31">
        <v>20</v>
      </c>
      <c r="AX944" s="33">
        <v>25</v>
      </c>
      <c r="AY944" s="36">
        <f t="shared" si="364"/>
        <v>20025</v>
      </c>
      <c r="BA944" s="7" t="s">
        <v>31</v>
      </c>
      <c r="BO944" s="1">
        <v>842</v>
      </c>
      <c r="BP944" s="1">
        <f t="shared" si="366"/>
        <v>652</v>
      </c>
      <c r="BQ944" s="1">
        <v>173</v>
      </c>
      <c r="BU944" s="1">
        <v>17</v>
      </c>
    </row>
    <row r="945" spans="1:73" hidden="1" outlineLevel="1" x14ac:dyDescent="0.2">
      <c r="A945" t="s">
        <v>680</v>
      </c>
      <c r="B945" t="s">
        <v>2209</v>
      </c>
      <c r="C945" s="21">
        <v>7997</v>
      </c>
      <c r="F945" s="1">
        <f t="shared" si="354"/>
        <v>5664</v>
      </c>
      <c r="H945" s="1">
        <f t="shared" si="365"/>
        <v>3148</v>
      </c>
      <c r="I945" s="1">
        <v>3155</v>
      </c>
      <c r="J945" s="2" t="str">
        <f t="shared" si="355"/>
        <v/>
      </c>
      <c r="K945" s="2">
        <f t="shared" si="356"/>
        <v>0.55702683615819204</v>
      </c>
      <c r="L945" s="50">
        <f t="shared" si="357"/>
        <v>3</v>
      </c>
      <c r="M945" s="9">
        <f t="shared" si="358"/>
        <v>1</v>
      </c>
      <c r="N945" s="8">
        <f t="shared" si="359"/>
        <v>2</v>
      </c>
      <c r="O945" s="2">
        <f t="shared" si="360"/>
        <v>0.10504943502824859</v>
      </c>
      <c r="P945" s="2">
        <f t="shared" si="361"/>
        <v>0.67443502824858759</v>
      </c>
      <c r="Q945" s="2">
        <f t="shared" si="362"/>
        <v>0.21186440677966101</v>
      </c>
      <c r="R945" s="2">
        <f t="shared" si="363"/>
        <v>8.6511299435028111E-3</v>
      </c>
      <c r="S945" s="1">
        <v>595</v>
      </c>
      <c r="T945" s="1">
        <v>3820</v>
      </c>
      <c r="U945" s="1">
        <v>1200</v>
      </c>
      <c r="V945" s="1">
        <v>49</v>
      </c>
      <c r="AS945" t="s">
        <v>680</v>
      </c>
      <c r="AT945" t="s">
        <v>2209</v>
      </c>
      <c r="AU945">
        <v>1</v>
      </c>
      <c r="AW945" s="31">
        <v>20</v>
      </c>
      <c r="AX945" s="33">
        <v>27</v>
      </c>
      <c r="AY945" s="36">
        <f t="shared" si="364"/>
        <v>20027</v>
      </c>
      <c r="BA945" s="7" t="s">
        <v>31</v>
      </c>
      <c r="BO945" s="1">
        <v>3148</v>
      </c>
      <c r="BP945" s="1">
        <f t="shared" si="366"/>
        <v>2171</v>
      </c>
      <c r="BQ945" s="1">
        <v>920</v>
      </c>
      <c r="BU945" s="1">
        <v>57</v>
      </c>
    </row>
    <row r="946" spans="1:73" hidden="1" outlineLevel="1" x14ac:dyDescent="0.2">
      <c r="A946" t="s">
        <v>1624</v>
      </c>
      <c r="B946" t="s">
        <v>2209</v>
      </c>
      <c r="C946" s="21">
        <v>8729</v>
      </c>
      <c r="F946" s="1">
        <f t="shared" si="354"/>
        <v>5859</v>
      </c>
      <c r="H946" s="1">
        <f t="shared" si="365"/>
        <v>3217</v>
      </c>
      <c r="I946" s="1">
        <v>3233</v>
      </c>
      <c r="J946" s="2" t="str">
        <f t="shared" si="355"/>
        <v/>
      </c>
      <c r="K946" s="2">
        <f t="shared" si="356"/>
        <v>0.55180064857484212</v>
      </c>
      <c r="L946" s="50">
        <f t="shared" si="357"/>
        <v>3</v>
      </c>
      <c r="M946" s="9">
        <f t="shared" si="358"/>
        <v>1</v>
      </c>
      <c r="N946" s="8">
        <f t="shared" si="359"/>
        <v>2</v>
      </c>
      <c r="O946" s="2">
        <f t="shared" si="360"/>
        <v>0.16606929510155316</v>
      </c>
      <c r="P946" s="2">
        <f t="shared" si="361"/>
        <v>0.59429936849291687</v>
      </c>
      <c r="Q946" s="2">
        <f t="shared" si="362"/>
        <v>0.23212152244410308</v>
      </c>
      <c r="R946" s="2">
        <f t="shared" si="363"/>
        <v>7.5098139614268311E-3</v>
      </c>
      <c r="S946" s="1">
        <v>973</v>
      </c>
      <c r="T946" s="1">
        <v>3482</v>
      </c>
      <c r="U946" s="1">
        <v>1360</v>
      </c>
      <c r="V946" s="1">
        <v>44</v>
      </c>
      <c r="AS946" t="s">
        <v>1624</v>
      </c>
      <c r="AT946" t="s">
        <v>2209</v>
      </c>
      <c r="AU946">
        <v>1</v>
      </c>
      <c r="AW946" s="31">
        <v>20</v>
      </c>
      <c r="AX946" s="33">
        <v>29</v>
      </c>
      <c r="AY946" s="36">
        <f t="shared" si="364"/>
        <v>20029</v>
      </c>
      <c r="BA946" s="7" t="s">
        <v>31</v>
      </c>
      <c r="BO946" s="1">
        <v>3217</v>
      </c>
      <c r="BP946" s="1">
        <f t="shared" si="366"/>
        <v>2523</v>
      </c>
      <c r="BQ946" s="1">
        <v>634</v>
      </c>
      <c r="BU946" s="1">
        <v>60</v>
      </c>
    </row>
    <row r="947" spans="1:73" hidden="1" outlineLevel="1" x14ac:dyDescent="0.2">
      <c r="A947" t="s">
        <v>499</v>
      </c>
      <c r="B947" t="s">
        <v>2209</v>
      </c>
      <c r="C947" s="21">
        <v>8233</v>
      </c>
      <c r="F947" s="1">
        <f t="shared" si="354"/>
        <v>6094</v>
      </c>
      <c r="H947" s="1">
        <f t="shared" si="365"/>
        <v>3512</v>
      </c>
      <c r="I947" s="1">
        <v>3429</v>
      </c>
      <c r="J947" s="2" t="str">
        <f t="shared" si="355"/>
        <v/>
      </c>
      <c r="K947" s="2">
        <f t="shared" si="356"/>
        <v>0.56268460781096163</v>
      </c>
      <c r="L947" s="50">
        <f t="shared" si="357"/>
        <v>3</v>
      </c>
      <c r="M947" s="9">
        <f t="shared" si="358"/>
        <v>1</v>
      </c>
      <c r="N947" s="8">
        <f t="shared" si="359"/>
        <v>2</v>
      </c>
      <c r="O947" s="2">
        <f t="shared" si="360"/>
        <v>0.1463734821135543</v>
      </c>
      <c r="P947" s="2">
        <f t="shared" si="361"/>
        <v>0.61371841155234652</v>
      </c>
      <c r="Q947" s="2">
        <f t="shared" si="362"/>
        <v>0.23219560223170332</v>
      </c>
      <c r="R947" s="2">
        <f t="shared" si="363"/>
        <v>7.7125041023958785E-3</v>
      </c>
      <c r="S947" s="1">
        <v>892</v>
      </c>
      <c r="T947" s="1">
        <v>3740</v>
      </c>
      <c r="U947" s="1">
        <v>1415</v>
      </c>
      <c r="V947" s="1">
        <v>47</v>
      </c>
      <c r="AS947" t="s">
        <v>499</v>
      </c>
      <c r="AT947" t="s">
        <v>2209</v>
      </c>
      <c r="AU947">
        <v>2</v>
      </c>
      <c r="AW947" s="31">
        <v>20</v>
      </c>
      <c r="AX947" s="33">
        <v>31</v>
      </c>
      <c r="AY947" s="36">
        <f t="shared" si="364"/>
        <v>20031</v>
      </c>
      <c r="BA947" s="7" t="s">
        <v>31</v>
      </c>
      <c r="BO947" s="1">
        <v>3512</v>
      </c>
      <c r="BP947" s="1">
        <f t="shared" si="366"/>
        <v>2546</v>
      </c>
      <c r="BQ947" s="1">
        <v>910</v>
      </c>
      <c r="BU947" s="1">
        <v>56</v>
      </c>
    </row>
    <row r="948" spans="1:73" hidden="1" outlineLevel="1" x14ac:dyDescent="0.2">
      <c r="A948" t="s">
        <v>1819</v>
      </c>
      <c r="B948" t="s">
        <v>2209</v>
      </c>
      <c r="C948" s="21">
        <v>1748</v>
      </c>
      <c r="F948" s="1">
        <f t="shared" si="354"/>
        <v>1044</v>
      </c>
      <c r="H948" s="1">
        <f t="shared" si="365"/>
        <v>643</v>
      </c>
      <c r="I948" s="1">
        <v>715</v>
      </c>
      <c r="J948" s="2" t="str">
        <f t="shared" si="355"/>
        <v/>
      </c>
      <c r="K948" s="2">
        <f t="shared" si="356"/>
        <v>0.68486590038314177</v>
      </c>
      <c r="L948" s="50">
        <f t="shared" si="357"/>
        <v>2</v>
      </c>
      <c r="M948" s="9">
        <f t="shared" si="358"/>
        <v>1</v>
      </c>
      <c r="N948" s="8">
        <f t="shared" si="359"/>
        <v>3</v>
      </c>
      <c r="O948" s="2">
        <f t="shared" si="360"/>
        <v>0.12164750957854406</v>
      </c>
      <c r="P948" s="2">
        <f t="shared" si="361"/>
        <v>0.77394636015325668</v>
      </c>
      <c r="Q948" s="2">
        <f t="shared" si="362"/>
        <v>0.10057471264367816</v>
      </c>
      <c r="R948" s="2">
        <f t="shared" si="363"/>
        <v>3.8314176245210635E-3</v>
      </c>
      <c r="S948" s="1">
        <v>127</v>
      </c>
      <c r="T948" s="1">
        <v>808</v>
      </c>
      <c r="U948" s="1">
        <v>105</v>
      </c>
      <c r="V948" s="1">
        <v>4</v>
      </c>
      <c r="AS948" t="s">
        <v>1819</v>
      </c>
      <c r="AT948" t="s">
        <v>2209</v>
      </c>
      <c r="AU948">
        <v>4</v>
      </c>
      <c r="AW948" s="31">
        <v>20</v>
      </c>
      <c r="AX948" s="33">
        <v>33</v>
      </c>
      <c r="AY948" s="36">
        <f t="shared" si="364"/>
        <v>20033</v>
      </c>
      <c r="BA948" s="7" t="s">
        <v>31</v>
      </c>
      <c r="BO948" s="1">
        <v>643</v>
      </c>
      <c r="BP948" s="1">
        <f t="shared" si="366"/>
        <v>547</v>
      </c>
      <c r="BQ948" s="1">
        <v>69</v>
      </c>
      <c r="BU948" s="1">
        <v>27</v>
      </c>
    </row>
    <row r="949" spans="1:73" hidden="1" outlineLevel="1" x14ac:dyDescent="0.2">
      <c r="A949" t="s">
        <v>313</v>
      </c>
      <c r="B949" t="s">
        <v>2209</v>
      </c>
      <c r="C949" s="21">
        <v>35218</v>
      </c>
      <c r="F949" s="1">
        <f t="shared" si="354"/>
        <v>19586</v>
      </c>
      <c r="H949" s="1">
        <f t="shared" si="365"/>
        <v>10277</v>
      </c>
      <c r="I949" s="1">
        <v>10485</v>
      </c>
      <c r="J949" s="2" t="str">
        <f t="shared" si="355"/>
        <v/>
      </c>
      <c r="K949" s="2">
        <f t="shared" si="356"/>
        <v>0.53533135913407537</v>
      </c>
      <c r="L949" s="50">
        <f t="shared" si="357"/>
        <v>3</v>
      </c>
      <c r="M949" s="9">
        <f t="shared" si="358"/>
        <v>1</v>
      </c>
      <c r="N949" s="8">
        <f t="shared" si="359"/>
        <v>2</v>
      </c>
      <c r="O949" s="2">
        <f t="shared" si="360"/>
        <v>0.23389155519248442</v>
      </c>
      <c r="P949" s="2">
        <f t="shared" si="361"/>
        <v>0.49188195649954047</v>
      </c>
      <c r="Q949" s="2">
        <f t="shared" si="362"/>
        <v>0.26707852547738181</v>
      </c>
      <c r="R949" s="2">
        <f t="shared" si="363"/>
        <v>7.147962830593324E-3</v>
      </c>
      <c r="S949" s="1">
        <v>4581</v>
      </c>
      <c r="T949" s="1">
        <v>9634</v>
      </c>
      <c r="U949" s="1">
        <v>5231</v>
      </c>
      <c r="V949" s="1">
        <v>140</v>
      </c>
      <c r="AS949" t="s">
        <v>313</v>
      </c>
      <c r="AT949" t="s">
        <v>2209</v>
      </c>
      <c r="AU949">
        <v>4</v>
      </c>
      <c r="AW949" s="31">
        <v>20</v>
      </c>
      <c r="AX949" s="33">
        <v>35</v>
      </c>
      <c r="AY949" s="36">
        <f t="shared" si="364"/>
        <v>20035</v>
      </c>
      <c r="BA949" s="7" t="s">
        <v>31</v>
      </c>
      <c r="BO949" s="1">
        <v>10277</v>
      </c>
      <c r="BP949" s="1">
        <f t="shared" si="366"/>
        <v>6375</v>
      </c>
      <c r="BQ949" s="1">
        <v>3686</v>
      </c>
      <c r="BU949" s="1">
        <v>216</v>
      </c>
    </row>
    <row r="950" spans="1:73" hidden="1" outlineLevel="1" x14ac:dyDescent="0.2">
      <c r="A950" t="s">
        <v>514</v>
      </c>
      <c r="B950" t="s">
        <v>2209</v>
      </c>
      <c r="C950" s="21">
        <v>39019</v>
      </c>
      <c r="F950" s="1">
        <f t="shared" si="354"/>
        <v>26355</v>
      </c>
      <c r="H950" s="1">
        <f t="shared" si="365"/>
        <v>15677</v>
      </c>
      <c r="I950" s="1">
        <v>12781</v>
      </c>
      <c r="J950" s="2" t="str">
        <f t="shared" si="355"/>
        <v/>
      </c>
      <c r="K950" s="2">
        <f t="shared" si="356"/>
        <v>0.48495541642952</v>
      </c>
      <c r="L950" s="50">
        <f t="shared" si="357"/>
        <v>3</v>
      </c>
      <c r="M950" s="9">
        <f t="shared" si="358"/>
        <v>2</v>
      </c>
      <c r="N950" s="8">
        <f t="shared" si="359"/>
        <v>1</v>
      </c>
      <c r="O950" s="2">
        <f t="shared" si="360"/>
        <v>0.30665907797381903</v>
      </c>
      <c r="P950" s="2">
        <f t="shared" si="361"/>
        <v>0.32878011762473913</v>
      </c>
      <c r="Q950" s="2">
        <f t="shared" si="362"/>
        <v>0.35606146841206604</v>
      </c>
      <c r="R950" s="2">
        <f t="shared" si="363"/>
        <v>8.4993359893758558E-3</v>
      </c>
      <c r="S950" s="1">
        <v>8082</v>
      </c>
      <c r="T950" s="1">
        <v>8665</v>
      </c>
      <c r="U950" s="1">
        <v>9384</v>
      </c>
      <c r="V950" s="1">
        <v>224</v>
      </c>
      <c r="AS950" t="s">
        <v>514</v>
      </c>
      <c r="AT950" t="s">
        <v>2209</v>
      </c>
      <c r="AU950">
        <v>2</v>
      </c>
      <c r="AW950" s="31">
        <v>20</v>
      </c>
      <c r="AX950" s="33">
        <v>37</v>
      </c>
      <c r="AY950" s="36">
        <f t="shared" si="364"/>
        <v>20037</v>
      </c>
      <c r="BA950" s="7" t="s">
        <v>31</v>
      </c>
      <c r="BO950" s="1">
        <v>15677</v>
      </c>
      <c r="BP950" s="1">
        <f t="shared" si="366"/>
        <v>11831</v>
      </c>
      <c r="BQ950" s="1">
        <v>3514</v>
      </c>
      <c r="BU950" s="1">
        <v>332</v>
      </c>
    </row>
    <row r="951" spans="1:73" hidden="1" outlineLevel="1" x14ac:dyDescent="0.2">
      <c r="A951" t="s">
        <v>2577</v>
      </c>
      <c r="B951" t="s">
        <v>2209</v>
      </c>
      <c r="C951" s="21">
        <v>2871</v>
      </c>
      <c r="F951" s="1">
        <f t="shared" si="354"/>
        <v>2159</v>
      </c>
      <c r="H951" s="1">
        <f t="shared" si="365"/>
        <v>1182</v>
      </c>
      <c r="I951" s="1">
        <v>1112</v>
      </c>
      <c r="J951" s="2" t="str">
        <f t="shared" si="355"/>
        <v/>
      </c>
      <c r="K951" s="2">
        <f t="shared" si="356"/>
        <v>0.51505326540064844</v>
      </c>
      <c r="L951" s="50">
        <f t="shared" si="357"/>
        <v>3</v>
      </c>
      <c r="M951" s="9">
        <f t="shared" si="358"/>
        <v>1</v>
      </c>
      <c r="N951" s="8">
        <f t="shared" si="359"/>
        <v>2</v>
      </c>
      <c r="O951" s="2">
        <f t="shared" si="360"/>
        <v>0.12320518758684576</v>
      </c>
      <c r="P951" s="2">
        <f t="shared" si="361"/>
        <v>0.68133395090319593</v>
      </c>
      <c r="Q951" s="2">
        <f t="shared" si="362"/>
        <v>0.19175544233441408</v>
      </c>
      <c r="R951" s="2">
        <f t="shared" si="363"/>
        <v>3.7054191755442611E-3</v>
      </c>
      <c r="S951" s="1">
        <v>266</v>
      </c>
      <c r="T951" s="1">
        <v>1471</v>
      </c>
      <c r="U951" s="1">
        <v>414</v>
      </c>
      <c r="V951" s="1">
        <v>8</v>
      </c>
      <c r="AS951" t="s">
        <v>2577</v>
      </c>
      <c r="AT951" t="s">
        <v>2209</v>
      </c>
      <c r="AU951">
        <v>1</v>
      </c>
      <c r="AW951" s="31">
        <v>20</v>
      </c>
      <c r="AX951" s="33">
        <v>39</v>
      </c>
      <c r="AY951" s="36">
        <f t="shared" si="364"/>
        <v>20039</v>
      </c>
      <c r="BA951" s="7" t="s">
        <v>31</v>
      </c>
      <c r="BO951" s="1">
        <v>1182</v>
      </c>
      <c r="BP951" s="1">
        <f t="shared" si="366"/>
        <v>908</v>
      </c>
      <c r="BQ951" s="1">
        <v>240</v>
      </c>
      <c r="BU951" s="1">
        <v>34</v>
      </c>
    </row>
    <row r="952" spans="1:73" hidden="1" outlineLevel="1" x14ac:dyDescent="0.2">
      <c r="A952" t="s">
        <v>2254</v>
      </c>
      <c r="B952" t="s">
        <v>2209</v>
      </c>
      <c r="C952" s="21">
        <v>18717</v>
      </c>
      <c r="F952" s="1">
        <f t="shared" si="354"/>
        <v>12935</v>
      </c>
      <c r="H952" s="1">
        <f t="shared" si="365"/>
        <v>6657</v>
      </c>
      <c r="I952" s="1">
        <v>6739</v>
      </c>
      <c r="J952" s="2" t="str">
        <f t="shared" si="355"/>
        <v/>
      </c>
      <c r="K952" s="2">
        <f t="shared" si="356"/>
        <v>0.52098956320061851</v>
      </c>
      <c r="L952" s="50">
        <f t="shared" si="357"/>
        <v>3</v>
      </c>
      <c r="M952" s="9">
        <f t="shared" si="358"/>
        <v>1</v>
      </c>
      <c r="N952" s="8">
        <f t="shared" si="359"/>
        <v>2</v>
      </c>
      <c r="O952" s="2">
        <f t="shared" si="360"/>
        <v>0.14928488596830305</v>
      </c>
      <c r="P952" s="2">
        <f t="shared" si="361"/>
        <v>0.58020873598763045</v>
      </c>
      <c r="Q952" s="2">
        <f t="shared" si="362"/>
        <v>0.26084267491302665</v>
      </c>
      <c r="R952" s="2">
        <f t="shared" si="363"/>
        <v>9.6637031310398691E-3</v>
      </c>
      <c r="S952" s="1">
        <v>1931</v>
      </c>
      <c r="T952" s="1">
        <v>7505</v>
      </c>
      <c r="U952" s="1">
        <v>3374</v>
      </c>
      <c r="V952" s="1">
        <v>125</v>
      </c>
      <c r="AS952" t="s">
        <v>2254</v>
      </c>
      <c r="AT952" t="s">
        <v>2209</v>
      </c>
      <c r="AU952">
        <v>1</v>
      </c>
      <c r="AW952" s="31">
        <v>20</v>
      </c>
      <c r="AX952" s="33">
        <v>41</v>
      </c>
      <c r="AY952" s="36">
        <f t="shared" si="364"/>
        <v>20041</v>
      </c>
      <c r="BA952" s="7" t="s">
        <v>31</v>
      </c>
      <c r="BO952" s="1">
        <v>6657</v>
      </c>
      <c r="BP952" s="1">
        <f t="shared" si="366"/>
        <v>5044</v>
      </c>
      <c r="BQ952" s="1">
        <v>1471</v>
      </c>
      <c r="BU952" s="1">
        <v>142</v>
      </c>
    </row>
    <row r="953" spans="1:73" hidden="1" outlineLevel="1" x14ac:dyDescent="0.2">
      <c r="A953" t="s">
        <v>1317</v>
      </c>
      <c r="B953" t="s">
        <v>2209</v>
      </c>
      <c r="C953" s="21">
        <v>7682</v>
      </c>
      <c r="F953" s="1">
        <f t="shared" si="354"/>
        <v>5009</v>
      </c>
      <c r="H953" s="1">
        <f t="shared" si="365"/>
        <v>2629</v>
      </c>
      <c r="I953" s="1">
        <v>2584</v>
      </c>
      <c r="J953" s="2" t="str">
        <f t="shared" si="355"/>
        <v/>
      </c>
      <c r="K953" s="2">
        <f t="shared" si="356"/>
        <v>0.51587143142343783</v>
      </c>
      <c r="L953" s="50">
        <f t="shared" si="357"/>
        <v>3</v>
      </c>
      <c r="M953" s="9">
        <f t="shared" si="358"/>
        <v>1</v>
      </c>
      <c r="N953" s="8">
        <f t="shared" si="359"/>
        <v>2</v>
      </c>
      <c r="O953" s="2">
        <f t="shared" si="360"/>
        <v>0.14154521860650829</v>
      </c>
      <c r="P953" s="2">
        <f t="shared" si="361"/>
        <v>0.57177081253743267</v>
      </c>
      <c r="Q953" s="2">
        <f t="shared" si="362"/>
        <v>0.2812936713914953</v>
      </c>
      <c r="R953" s="2">
        <f t="shared" si="363"/>
        <v>5.3902974645637647E-3</v>
      </c>
      <c r="S953" s="1">
        <v>709</v>
      </c>
      <c r="T953" s="1">
        <v>2864</v>
      </c>
      <c r="U953" s="1">
        <v>1409</v>
      </c>
      <c r="V953" s="1">
        <v>27</v>
      </c>
      <c r="AS953" t="s">
        <v>1317</v>
      </c>
      <c r="AT953" t="s">
        <v>2209</v>
      </c>
      <c r="AU953">
        <v>2</v>
      </c>
      <c r="AW953" s="31">
        <v>20</v>
      </c>
      <c r="AX953" s="33">
        <v>43</v>
      </c>
      <c r="AY953" s="36">
        <f t="shared" si="364"/>
        <v>20043</v>
      </c>
      <c r="BA953" s="7" t="s">
        <v>31</v>
      </c>
      <c r="BO953" s="1">
        <v>2629</v>
      </c>
      <c r="BP953" s="1">
        <f t="shared" si="366"/>
        <v>2291</v>
      </c>
      <c r="BQ953" s="1">
        <v>318</v>
      </c>
      <c r="BU953" s="1">
        <v>20</v>
      </c>
    </row>
    <row r="954" spans="1:73" hidden="1" outlineLevel="1" x14ac:dyDescent="0.2">
      <c r="A954" t="s">
        <v>2675</v>
      </c>
      <c r="B954" t="s">
        <v>2209</v>
      </c>
      <c r="C954" s="21">
        <v>121436</v>
      </c>
      <c r="F954" s="1">
        <f t="shared" si="354"/>
        <v>79895</v>
      </c>
      <c r="H954" s="1">
        <f t="shared" si="365"/>
        <v>49015</v>
      </c>
      <c r="I954" s="1">
        <v>49416</v>
      </c>
      <c r="J954" s="2" t="str">
        <f t="shared" si="355"/>
        <v/>
      </c>
      <c r="K954" s="2">
        <f t="shared" si="356"/>
        <v>0.61851179673321233</v>
      </c>
      <c r="L954" s="50">
        <f t="shared" si="357"/>
        <v>1</v>
      </c>
      <c r="M954" s="9">
        <f t="shared" si="358"/>
        <v>3</v>
      </c>
      <c r="N954" s="8">
        <f t="shared" si="359"/>
        <v>2</v>
      </c>
      <c r="O954" s="2">
        <f t="shared" si="360"/>
        <v>0.38709556292634084</v>
      </c>
      <c r="P954" s="2">
        <f t="shared" si="361"/>
        <v>0.26957882220414292</v>
      </c>
      <c r="Q954" s="2">
        <f t="shared" si="362"/>
        <v>0.33167282057700731</v>
      </c>
      <c r="R954" s="2">
        <f t="shared" si="363"/>
        <v>1.1652794292508928E-2</v>
      </c>
      <c r="S954" s="1">
        <v>30927</v>
      </c>
      <c r="T954" s="1">
        <v>21538</v>
      </c>
      <c r="U954" s="1">
        <v>26499</v>
      </c>
      <c r="V954" s="1">
        <v>931</v>
      </c>
      <c r="AS954" t="s">
        <v>2675</v>
      </c>
      <c r="AT954" t="s">
        <v>2209</v>
      </c>
      <c r="AU954">
        <v>2</v>
      </c>
      <c r="AW954" s="31">
        <v>20</v>
      </c>
      <c r="AX954" s="33">
        <v>45</v>
      </c>
      <c r="AY954" s="36">
        <f t="shared" si="364"/>
        <v>20045</v>
      </c>
      <c r="BA954" s="7" t="s">
        <v>31</v>
      </c>
      <c r="BO954" s="1">
        <v>49015</v>
      </c>
      <c r="BP954" s="1">
        <f t="shared" si="366"/>
        <v>24862</v>
      </c>
      <c r="BQ954" s="1">
        <v>22314</v>
      </c>
      <c r="BU954" s="1">
        <v>1839</v>
      </c>
    </row>
    <row r="955" spans="1:73" hidden="1" outlineLevel="1" x14ac:dyDescent="0.2">
      <c r="A955" t="s">
        <v>616</v>
      </c>
      <c r="B955" t="s">
        <v>2209</v>
      </c>
      <c r="C955" s="21">
        <v>2849</v>
      </c>
      <c r="F955" s="1">
        <f t="shared" si="354"/>
        <v>1917</v>
      </c>
      <c r="H955" s="1">
        <f t="shared" si="365"/>
        <v>1140</v>
      </c>
      <c r="I955" s="1">
        <v>1148</v>
      </c>
      <c r="J955" s="2" t="str">
        <f t="shared" si="355"/>
        <v/>
      </c>
      <c r="K955" s="2">
        <f t="shared" si="356"/>
        <v>0.59885237350026077</v>
      </c>
      <c r="L955" s="50">
        <f t="shared" si="357"/>
        <v>3</v>
      </c>
      <c r="M955" s="9">
        <f t="shared" si="358"/>
        <v>1</v>
      </c>
      <c r="N955" s="8">
        <f t="shared" si="359"/>
        <v>2</v>
      </c>
      <c r="O955" s="2">
        <f t="shared" si="360"/>
        <v>0.15336463223787167</v>
      </c>
      <c r="P955" s="2">
        <f t="shared" si="361"/>
        <v>0.63797600417318723</v>
      </c>
      <c r="Q955" s="2">
        <f t="shared" si="362"/>
        <v>0.20344287949921752</v>
      </c>
      <c r="R955" s="2">
        <f t="shared" si="363"/>
        <v>5.2164840897235831E-3</v>
      </c>
      <c r="S955" s="1">
        <v>294</v>
      </c>
      <c r="T955" s="1">
        <v>1223</v>
      </c>
      <c r="U955" s="1">
        <v>390</v>
      </c>
      <c r="V955" s="1">
        <v>10</v>
      </c>
      <c r="AS955" t="s">
        <v>616</v>
      </c>
      <c r="AT955" t="s">
        <v>2209</v>
      </c>
      <c r="AU955">
        <v>4</v>
      </c>
      <c r="AW955" s="31">
        <v>20</v>
      </c>
      <c r="AX955" s="33">
        <v>47</v>
      </c>
      <c r="AY955" s="36">
        <f t="shared" si="364"/>
        <v>20047</v>
      </c>
      <c r="BA955" s="7" t="s">
        <v>31</v>
      </c>
      <c r="BO955" s="1">
        <v>1140</v>
      </c>
      <c r="BP955" s="1">
        <f t="shared" si="366"/>
        <v>974</v>
      </c>
      <c r="BQ955" s="1">
        <v>141</v>
      </c>
      <c r="BU955" s="1">
        <v>25</v>
      </c>
    </row>
    <row r="956" spans="1:73" hidden="1" outlineLevel="1" x14ac:dyDescent="0.2">
      <c r="A956" t="s">
        <v>617</v>
      </c>
      <c r="B956" t="s">
        <v>2209</v>
      </c>
      <c r="C956" s="21">
        <v>2508</v>
      </c>
      <c r="F956" s="1">
        <f t="shared" si="354"/>
        <v>1753</v>
      </c>
      <c r="H956" s="1">
        <f t="shared" si="365"/>
        <v>1079</v>
      </c>
      <c r="I956" s="1">
        <v>1046</v>
      </c>
      <c r="J956" s="2" t="str">
        <f t="shared" si="355"/>
        <v/>
      </c>
      <c r="K956" s="2">
        <f t="shared" si="356"/>
        <v>0.5966913861950941</v>
      </c>
      <c r="L956" s="50">
        <f t="shared" si="357"/>
        <v>2</v>
      </c>
      <c r="M956" s="9">
        <f t="shared" si="358"/>
        <v>1</v>
      </c>
      <c r="N956" s="8">
        <f t="shared" si="359"/>
        <v>3</v>
      </c>
      <c r="O956" s="2">
        <f t="shared" si="360"/>
        <v>0.17113519680547631</v>
      </c>
      <c r="P956" s="2">
        <f t="shared" si="361"/>
        <v>0.66343411294922994</v>
      </c>
      <c r="Q956" s="2">
        <f t="shared" si="362"/>
        <v>0.16257843696520252</v>
      </c>
      <c r="R956" s="2">
        <f t="shared" si="363"/>
        <v>2.8522532800912548E-3</v>
      </c>
      <c r="S956" s="1">
        <v>300</v>
      </c>
      <c r="T956" s="1">
        <v>1163</v>
      </c>
      <c r="U956" s="1">
        <v>285</v>
      </c>
      <c r="V956" s="1">
        <v>5</v>
      </c>
      <c r="AS956" t="s">
        <v>617</v>
      </c>
      <c r="AT956" t="s">
        <v>2209</v>
      </c>
      <c r="AU956">
        <v>4</v>
      </c>
      <c r="AW956" s="31">
        <v>20</v>
      </c>
      <c r="AX956" s="33">
        <v>49</v>
      </c>
      <c r="AY956" s="36">
        <f t="shared" si="364"/>
        <v>20049</v>
      </c>
      <c r="BA956" s="7" t="s">
        <v>31</v>
      </c>
      <c r="BO956" s="1">
        <v>1079</v>
      </c>
      <c r="BP956" s="1">
        <f t="shared" si="366"/>
        <v>829</v>
      </c>
      <c r="BQ956" s="1">
        <v>226</v>
      </c>
      <c r="BU956" s="1">
        <v>24</v>
      </c>
    </row>
    <row r="957" spans="1:73" hidden="1" outlineLevel="1" x14ac:dyDescent="0.2">
      <c r="A957" t="s">
        <v>1071</v>
      </c>
      <c r="B957" t="s">
        <v>2209</v>
      </c>
      <c r="C957" s="21">
        <v>28710</v>
      </c>
      <c r="F957" s="1">
        <f t="shared" si="354"/>
        <v>17909</v>
      </c>
      <c r="H957" s="1">
        <f t="shared" si="365"/>
        <v>10593</v>
      </c>
      <c r="I957" s="1">
        <v>10333</v>
      </c>
      <c r="J957" s="2" t="str">
        <f t="shared" si="355"/>
        <v/>
      </c>
      <c r="K957" s="2">
        <f t="shared" si="356"/>
        <v>0.57697247194148193</v>
      </c>
      <c r="L957" s="50">
        <f t="shared" si="357"/>
        <v>3</v>
      </c>
      <c r="M957" s="9">
        <f t="shared" si="358"/>
        <v>1</v>
      </c>
      <c r="N957" s="8">
        <f t="shared" si="359"/>
        <v>2</v>
      </c>
      <c r="O957" s="2">
        <f t="shared" si="360"/>
        <v>0.22843263163772404</v>
      </c>
      <c r="P957" s="2">
        <f t="shared" si="361"/>
        <v>0.48980959294209614</v>
      </c>
      <c r="Q957" s="2">
        <f t="shared" si="362"/>
        <v>0.27059020604165501</v>
      </c>
      <c r="R957" s="2">
        <f t="shared" si="363"/>
        <v>1.1167569378524755E-2</v>
      </c>
      <c r="S957" s="1">
        <v>4091</v>
      </c>
      <c r="T957" s="1">
        <v>8772</v>
      </c>
      <c r="U957" s="1">
        <v>4846</v>
      </c>
      <c r="V957" s="1">
        <v>200</v>
      </c>
      <c r="AS957" t="s">
        <v>1071</v>
      </c>
      <c r="AT957" t="s">
        <v>2209</v>
      </c>
      <c r="AU957">
        <v>1</v>
      </c>
      <c r="AW957" s="31">
        <v>20</v>
      </c>
      <c r="AX957" s="33">
        <v>51</v>
      </c>
      <c r="AY957" s="36">
        <f t="shared" si="364"/>
        <v>20051</v>
      </c>
      <c r="BA957" s="7" t="s">
        <v>31</v>
      </c>
      <c r="BO957" s="1">
        <v>10593</v>
      </c>
      <c r="BP957" s="1">
        <f t="shared" si="366"/>
        <v>7432</v>
      </c>
      <c r="BQ957" s="1">
        <v>2951</v>
      </c>
      <c r="BU957" s="1">
        <v>210</v>
      </c>
    </row>
    <row r="958" spans="1:73" hidden="1" outlineLevel="1" x14ac:dyDescent="0.2">
      <c r="A958" t="s">
        <v>224</v>
      </c>
      <c r="B958" t="s">
        <v>2209</v>
      </c>
      <c r="C958" s="21">
        <v>6196</v>
      </c>
      <c r="F958" s="1">
        <f t="shared" si="354"/>
        <v>4149</v>
      </c>
      <c r="H958" s="1">
        <f t="shared" si="365"/>
        <v>2271</v>
      </c>
      <c r="I958" s="1">
        <v>2261</v>
      </c>
      <c r="J958" s="2" t="str">
        <f t="shared" si="355"/>
        <v/>
      </c>
      <c r="K958" s="2">
        <f t="shared" si="356"/>
        <v>0.54495059050373584</v>
      </c>
      <c r="L958" s="50">
        <f t="shared" si="357"/>
        <v>3</v>
      </c>
      <c r="M958" s="9">
        <f t="shared" si="358"/>
        <v>1</v>
      </c>
      <c r="N958" s="8">
        <f t="shared" si="359"/>
        <v>2</v>
      </c>
      <c r="O958" s="2">
        <f t="shared" si="360"/>
        <v>0.20004820438659918</v>
      </c>
      <c r="P958" s="2">
        <f t="shared" si="361"/>
        <v>0.57628344179320323</v>
      </c>
      <c r="Q958" s="2">
        <f t="shared" si="362"/>
        <v>0.21812484936129187</v>
      </c>
      <c r="R958" s="2">
        <f t="shared" si="363"/>
        <v>5.5435044589056959E-3</v>
      </c>
      <c r="S958" s="1">
        <v>830</v>
      </c>
      <c r="T958" s="1">
        <v>2391</v>
      </c>
      <c r="U958" s="1">
        <v>905</v>
      </c>
      <c r="V958" s="1">
        <v>23</v>
      </c>
      <c r="AS958" t="s">
        <v>224</v>
      </c>
      <c r="AT958" t="s">
        <v>2209</v>
      </c>
      <c r="AU958">
        <v>1</v>
      </c>
      <c r="AW958" s="31">
        <v>20</v>
      </c>
      <c r="AX958" s="33">
        <v>53</v>
      </c>
      <c r="AY958" s="36">
        <f t="shared" si="364"/>
        <v>20053</v>
      </c>
      <c r="BA958" s="7" t="s">
        <v>31</v>
      </c>
      <c r="BO958" s="1">
        <v>2271</v>
      </c>
      <c r="BP958" s="1">
        <f t="shared" si="366"/>
        <v>1717</v>
      </c>
      <c r="BQ958" s="1">
        <v>492</v>
      </c>
      <c r="BU958" s="1">
        <v>62</v>
      </c>
    </row>
    <row r="959" spans="1:73" hidden="1" outlineLevel="1" x14ac:dyDescent="0.2">
      <c r="A959" t="s">
        <v>632</v>
      </c>
      <c r="B959" t="s">
        <v>2209</v>
      </c>
      <c r="C959" s="21">
        <v>36611</v>
      </c>
      <c r="F959" s="1">
        <f t="shared" si="354"/>
        <v>20657</v>
      </c>
      <c r="H959" s="1">
        <f t="shared" si="365"/>
        <v>8731</v>
      </c>
      <c r="I959" s="1">
        <v>8494</v>
      </c>
      <c r="J959" s="2" t="str">
        <f t="shared" si="355"/>
        <v/>
      </c>
      <c r="K959" s="2">
        <f t="shared" si="356"/>
        <v>0.41119233189717769</v>
      </c>
      <c r="L959" s="50">
        <f t="shared" si="357"/>
        <v>3</v>
      </c>
      <c r="M959" s="9">
        <f t="shared" si="358"/>
        <v>1</v>
      </c>
      <c r="N959" s="8">
        <f t="shared" si="359"/>
        <v>2</v>
      </c>
      <c r="O959" s="2">
        <f t="shared" si="360"/>
        <v>0.21261557825434477</v>
      </c>
      <c r="P959" s="2">
        <f t="shared" si="361"/>
        <v>0.41545238902067094</v>
      </c>
      <c r="Q959" s="2">
        <f t="shared" si="362"/>
        <v>0.36137870939633054</v>
      </c>
      <c r="R959" s="2">
        <f t="shared" si="363"/>
        <v>1.0553323328653774E-2</v>
      </c>
      <c r="S959" s="1">
        <v>4392</v>
      </c>
      <c r="T959" s="1">
        <v>8582</v>
      </c>
      <c r="U959" s="1">
        <v>7465</v>
      </c>
      <c r="V959" s="1">
        <v>218</v>
      </c>
      <c r="AS959" t="s">
        <v>632</v>
      </c>
      <c r="AT959" t="s">
        <v>2209</v>
      </c>
      <c r="AU959">
        <v>1</v>
      </c>
      <c r="AW959" s="31">
        <v>20</v>
      </c>
      <c r="AX959" s="33">
        <v>55</v>
      </c>
      <c r="AY959" s="36">
        <f t="shared" si="364"/>
        <v>20055</v>
      </c>
      <c r="BA959" s="7" t="s">
        <v>31</v>
      </c>
      <c r="BO959" s="1">
        <v>8731</v>
      </c>
      <c r="BP959" s="1">
        <f t="shared" si="366"/>
        <v>6568</v>
      </c>
      <c r="BQ959" s="1">
        <v>1898</v>
      </c>
      <c r="BU959" s="1">
        <v>265</v>
      </c>
    </row>
    <row r="960" spans="1:73" hidden="1" outlineLevel="1" x14ac:dyDescent="0.2">
      <c r="A960" t="s">
        <v>1510</v>
      </c>
      <c r="B960" t="s">
        <v>2209</v>
      </c>
      <c r="C960" s="21">
        <v>33888</v>
      </c>
      <c r="F960" s="1">
        <f t="shared" si="354"/>
        <v>15206</v>
      </c>
      <c r="H960" s="1">
        <f t="shared" si="365"/>
        <v>7149</v>
      </c>
      <c r="I960" s="1">
        <v>7015</v>
      </c>
      <c r="J960" s="2" t="str">
        <f t="shared" si="355"/>
        <v/>
      </c>
      <c r="K960" s="2">
        <f t="shared" si="356"/>
        <v>0.46133105353150072</v>
      </c>
      <c r="L960" s="50">
        <f t="shared" si="357"/>
        <v>3</v>
      </c>
      <c r="M960" s="9">
        <f t="shared" si="358"/>
        <v>1</v>
      </c>
      <c r="N960" s="8">
        <f t="shared" si="359"/>
        <v>2</v>
      </c>
      <c r="O960" s="2">
        <f t="shared" si="360"/>
        <v>0.23385505721425753</v>
      </c>
      <c r="P960" s="2">
        <f t="shared" si="361"/>
        <v>0.4162830461659871</v>
      </c>
      <c r="Q960" s="2">
        <f t="shared" si="362"/>
        <v>0.33986584243061951</v>
      </c>
      <c r="R960" s="2">
        <f t="shared" si="363"/>
        <v>9.9960541891359056E-3</v>
      </c>
      <c r="S960" s="1">
        <v>3556</v>
      </c>
      <c r="T960" s="1">
        <v>6330</v>
      </c>
      <c r="U960" s="1">
        <v>5168</v>
      </c>
      <c r="V960" s="1">
        <v>152</v>
      </c>
      <c r="AS960" t="s">
        <v>1510</v>
      </c>
      <c r="AT960" t="s">
        <v>2209</v>
      </c>
      <c r="AU960">
        <v>1</v>
      </c>
      <c r="AW960" s="31">
        <v>20</v>
      </c>
      <c r="AX960" s="33">
        <v>57</v>
      </c>
      <c r="AY960" s="36">
        <f t="shared" si="364"/>
        <v>20057</v>
      </c>
      <c r="BA960" s="7" t="s">
        <v>31</v>
      </c>
      <c r="BO960" s="1">
        <v>7149</v>
      </c>
      <c r="BP960" s="1">
        <f t="shared" si="366"/>
        <v>3078</v>
      </c>
      <c r="BQ960" s="1">
        <v>3757</v>
      </c>
      <c r="BU960" s="1">
        <v>314</v>
      </c>
    </row>
    <row r="961" spans="1:73" hidden="1" outlineLevel="1" x14ac:dyDescent="0.2">
      <c r="A961" t="s">
        <v>2023</v>
      </c>
      <c r="B961" t="s">
        <v>2209</v>
      </c>
      <c r="C961" s="21">
        <v>25631</v>
      </c>
      <c r="F961" s="1">
        <f t="shared" si="354"/>
        <v>18115</v>
      </c>
      <c r="H961" s="1">
        <f t="shared" si="365"/>
        <v>9450</v>
      </c>
      <c r="I961" s="1">
        <v>9292</v>
      </c>
      <c r="J961" s="2" t="str">
        <f t="shared" si="355"/>
        <v/>
      </c>
      <c r="K961" s="2">
        <f t="shared" si="356"/>
        <v>0.51294507314380344</v>
      </c>
      <c r="L961" s="50">
        <f t="shared" si="357"/>
        <v>3</v>
      </c>
      <c r="M961" s="9">
        <f t="shared" si="358"/>
        <v>1</v>
      </c>
      <c r="N961" s="8">
        <f t="shared" si="359"/>
        <v>2</v>
      </c>
      <c r="O961" s="2">
        <f t="shared" si="360"/>
        <v>0.20546508418437759</v>
      </c>
      <c r="P961" s="2">
        <f t="shared" si="361"/>
        <v>0.50400220811482199</v>
      </c>
      <c r="Q961" s="2">
        <f t="shared" si="362"/>
        <v>0.27987855368479159</v>
      </c>
      <c r="R961" s="2">
        <f t="shared" si="363"/>
        <v>1.0654154016008832E-2</v>
      </c>
      <c r="S961" s="1">
        <v>3722</v>
      </c>
      <c r="T961" s="1">
        <v>9130</v>
      </c>
      <c r="U961" s="1">
        <v>5070</v>
      </c>
      <c r="V961" s="1">
        <v>193</v>
      </c>
      <c r="AS961" t="s">
        <v>2023</v>
      </c>
      <c r="AT961" t="s">
        <v>2209</v>
      </c>
      <c r="AU961">
        <v>2</v>
      </c>
      <c r="AW961" s="31">
        <v>20</v>
      </c>
      <c r="AX961" s="33">
        <v>59</v>
      </c>
      <c r="AY961" s="36">
        <f t="shared" si="364"/>
        <v>20059</v>
      </c>
      <c r="BA961" s="7" t="s">
        <v>31</v>
      </c>
      <c r="BO961" s="1">
        <v>9450</v>
      </c>
      <c r="BP961" s="1">
        <f t="shared" si="366"/>
        <v>7149</v>
      </c>
      <c r="BQ961" s="1">
        <v>2100</v>
      </c>
      <c r="BU961" s="1">
        <v>201</v>
      </c>
    </row>
    <row r="962" spans="1:73" hidden="1" outlineLevel="1" x14ac:dyDescent="0.2">
      <c r="A962" t="s">
        <v>2170</v>
      </c>
      <c r="B962" t="s">
        <v>2209</v>
      </c>
      <c r="C962" s="21">
        <v>32594</v>
      </c>
      <c r="F962" s="1">
        <f t="shared" si="354"/>
        <v>17362</v>
      </c>
      <c r="H962" s="1">
        <f t="shared" si="365"/>
        <v>6316</v>
      </c>
      <c r="I962" s="1">
        <v>6100</v>
      </c>
      <c r="J962" s="2" t="str">
        <f t="shared" si="355"/>
        <v/>
      </c>
      <c r="K962" s="2">
        <f t="shared" si="356"/>
        <v>0.35134201128902198</v>
      </c>
      <c r="L962" s="50">
        <f t="shared" si="357"/>
        <v>3</v>
      </c>
      <c r="M962" s="9">
        <f t="shared" si="358"/>
        <v>1</v>
      </c>
      <c r="N962" s="8">
        <f t="shared" si="359"/>
        <v>2</v>
      </c>
      <c r="O962" s="2">
        <f t="shared" si="360"/>
        <v>0.27007257228429904</v>
      </c>
      <c r="P962" s="2">
        <f t="shared" si="361"/>
        <v>0.36787236493491532</v>
      </c>
      <c r="Q962" s="2">
        <f t="shared" si="362"/>
        <v>0.35180278769726991</v>
      </c>
      <c r="R962" s="2">
        <f t="shared" si="363"/>
        <v>1.0252275083515727E-2</v>
      </c>
      <c r="S962" s="1">
        <v>4689</v>
      </c>
      <c r="T962" s="1">
        <v>6387</v>
      </c>
      <c r="U962" s="1">
        <v>6108</v>
      </c>
      <c r="V962" s="1">
        <v>178</v>
      </c>
      <c r="AS962" t="s">
        <v>2170</v>
      </c>
      <c r="AT962" t="s">
        <v>2209</v>
      </c>
      <c r="AU962">
        <v>1</v>
      </c>
      <c r="AW962" s="31">
        <v>20</v>
      </c>
      <c r="AX962" s="33">
        <v>61</v>
      </c>
      <c r="AY962" s="36">
        <f t="shared" si="364"/>
        <v>20061</v>
      </c>
      <c r="BA962" s="7" t="s">
        <v>31</v>
      </c>
      <c r="BO962" s="1">
        <v>6316</v>
      </c>
      <c r="BP962" s="1">
        <f t="shared" si="366"/>
        <v>5516</v>
      </c>
      <c r="BQ962" s="1">
        <v>474</v>
      </c>
      <c r="BU962" s="1">
        <v>326</v>
      </c>
    </row>
    <row r="963" spans="1:73" hidden="1" outlineLevel="1" x14ac:dyDescent="0.2">
      <c r="A963" t="s">
        <v>2171</v>
      </c>
      <c r="B963" t="s">
        <v>2209</v>
      </c>
      <c r="C963" s="21">
        <v>2612</v>
      </c>
      <c r="F963" s="1">
        <f t="shared" si="354"/>
        <v>1840</v>
      </c>
      <c r="H963" s="1">
        <f t="shared" si="365"/>
        <v>1229</v>
      </c>
      <c r="I963" s="1">
        <v>1084</v>
      </c>
      <c r="J963" s="2" t="str">
        <f t="shared" si="355"/>
        <v/>
      </c>
      <c r="K963" s="2">
        <f t="shared" si="356"/>
        <v>0.58913043478260874</v>
      </c>
      <c r="L963" s="50">
        <f t="shared" si="357"/>
        <v>3</v>
      </c>
      <c r="M963" s="9">
        <f t="shared" si="358"/>
        <v>1</v>
      </c>
      <c r="N963" s="8">
        <f t="shared" si="359"/>
        <v>2</v>
      </c>
      <c r="O963" s="2">
        <f t="shared" si="360"/>
        <v>0.13152173913043477</v>
      </c>
      <c r="P963" s="2">
        <f t="shared" si="361"/>
        <v>0.69402173913043474</v>
      </c>
      <c r="Q963" s="2">
        <f t="shared" si="362"/>
        <v>0.1733695652173913</v>
      </c>
      <c r="R963" s="2">
        <f t="shared" si="363"/>
        <v>1.0869565217392074E-3</v>
      </c>
      <c r="S963" s="1">
        <v>242</v>
      </c>
      <c r="T963" s="1">
        <v>1277</v>
      </c>
      <c r="U963" s="1">
        <v>319</v>
      </c>
      <c r="V963" s="1">
        <v>2</v>
      </c>
      <c r="AS963" t="s">
        <v>2171</v>
      </c>
      <c r="AT963" t="s">
        <v>2209</v>
      </c>
      <c r="AU963">
        <v>1</v>
      </c>
      <c r="AW963" s="31">
        <v>20</v>
      </c>
      <c r="AX963" s="33">
        <v>63</v>
      </c>
      <c r="AY963" s="36">
        <f t="shared" si="364"/>
        <v>20063</v>
      </c>
      <c r="BA963" s="7" t="s">
        <v>31</v>
      </c>
      <c r="BO963" s="1">
        <v>1229</v>
      </c>
      <c r="BP963" s="1">
        <f t="shared" si="366"/>
        <v>1098</v>
      </c>
      <c r="BQ963" s="1">
        <v>109</v>
      </c>
      <c r="BU963" s="1">
        <v>22</v>
      </c>
    </row>
    <row r="964" spans="1:73" hidden="1" outlineLevel="1" x14ac:dyDescent="0.2">
      <c r="A964" t="s">
        <v>2057</v>
      </c>
      <c r="B964" t="s">
        <v>2209</v>
      </c>
      <c r="C964" s="21">
        <v>2492</v>
      </c>
      <c r="F964" s="1">
        <f t="shared" ref="F964:F995" si="367">SUM(S964:AP964)</f>
        <v>1782</v>
      </c>
      <c r="H964" s="1">
        <f t="shared" si="365"/>
        <v>1085</v>
      </c>
      <c r="I964" s="1">
        <v>1061</v>
      </c>
      <c r="J964" s="2" t="str">
        <f t="shared" ref="J964:J995" si="368">IF(D964&gt;0,I964/D964,"")</f>
        <v/>
      </c>
      <c r="K964" s="2">
        <f t="shared" ref="K964:K995" si="369">IF(F964&gt;0,I964/F964,"")</f>
        <v>0.59539842873176207</v>
      </c>
      <c r="L964" s="50">
        <f t="shared" ref="L964:L995" si="370">IF(S964&gt;0,RANK(S964,$S964:$AP964),"")</f>
        <v>3</v>
      </c>
      <c r="M964" s="9">
        <f t="shared" ref="M964:M995" si="371">IF(T964&gt;0,RANK(T964,$S964:$AP964),"")</f>
        <v>1</v>
      </c>
      <c r="N964" s="8">
        <f t="shared" ref="N964:N995" si="372">IF(U964&gt;0,RANK(U964,$S964:$AP964),"")</f>
        <v>2</v>
      </c>
      <c r="O964" s="2">
        <f t="shared" ref="O964:O995" si="373">IF(SUM($S964:$AO964)=0,"-",S964/SUM($S964:$AO964))</f>
        <v>0.12401795735129069</v>
      </c>
      <c r="P964" s="2">
        <f t="shared" ref="P964:P995" si="374">IF(SUM($S964:$AO964)=0,"-",T964/SUM($S964:$AO964))</f>
        <v>0.71548821548821551</v>
      </c>
      <c r="Q964" s="2">
        <f t="shared" ref="Q964:Q995" si="375">IF(SUM($S964:$AO964)=0,"-",U964/SUM($S964:$AO964))</f>
        <v>0.1531986531986532</v>
      </c>
      <c r="R964" s="2">
        <f t="shared" ref="R964:R995" si="376">IF(SUM($S964:$AO964)=0,"-",(1-O964-P964-Q964))</f>
        <v>7.2951739618405675E-3</v>
      </c>
      <c r="S964" s="1">
        <v>221</v>
      </c>
      <c r="T964" s="1">
        <v>1275</v>
      </c>
      <c r="U964" s="1">
        <v>273</v>
      </c>
      <c r="V964" s="1">
        <v>13</v>
      </c>
      <c r="AS964" t="s">
        <v>2057</v>
      </c>
      <c r="AT964" t="s">
        <v>2209</v>
      </c>
      <c r="AU964">
        <v>1</v>
      </c>
      <c r="AW964" s="31">
        <v>20</v>
      </c>
      <c r="AX964" s="33">
        <v>65</v>
      </c>
      <c r="AY964" s="36">
        <f t="shared" ref="AY964:AY995" si="377">1000*AW964+AX964</f>
        <v>20065</v>
      </c>
      <c r="BA964" s="7" t="s">
        <v>31</v>
      </c>
      <c r="BO964" s="1">
        <v>1085</v>
      </c>
      <c r="BP964" s="1">
        <f t="shared" si="366"/>
        <v>839</v>
      </c>
      <c r="BQ964" s="1">
        <v>226</v>
      </c>
      <c r="BU964" s="1">
        <v>20</v>
      </c>
    </row>
    <row r="965" spans="1:73" hidden="1" outlineLevel="1" x14ac:dyDescent="0.2">
      <c r="A965" t="s">
        <v>871</v>
      </c>
      <c r="B965" t="s">
        <v>2209</v>
      </c>
      <c r="C965" s="21">
        <v>7336</v>
      </c>
      <c r="F965" s="1">
        <f t="shared" si="367"/>
        <v>3543</v>
      </c>
      <c r="H965" s="1">
        <f t="shared" si="365"/>
        <v>1841</v>
      </c>
      <c r="I965" s="1">
        <v>1794</v>
      </c>
      <c r="J965" s="2" t="str">
        <f t="shared" si="368"/>
        <v/>
      </c>
      <c r="K965" s="2">
        <f t="shared" si="369"/>
        <v>0.50635055038103305</v>
      </c>
      <c r="L965" s="50">
        <f t="shared" si="370"/>
        <v>3</v>
      </c>
      <c r="M965" s="9">
        <f t="shared" si="371"/>
        <v>1</v>
      </c>
      <c r="N965" s="8">
        <f t="shared" si="372"/>
        <v>2</v>
      </c>
      <c r="O965" s="2">
        <f t="shared" si="373"/>
        <v>0.13942986169912502</v>
      </c>
      <c r="P965" s="2">
        <f t="shared" si="374"/>
        <v>0.62263618402483767</v>
      </c>
      <c r="Q965" s="2">
        <f t="shared" si="375"/>
        <v>0.22974880045159468</v>
      </c>
      <c r="R965" s="2">
        <f t="shared" si="376"/>
        <v>8.1851538244426814E-3</v>
      </c>
      <c r="S965" s="1">
        <v>494</v>
      </c>
      <c r="T965" s="1">
        <v>2206</v>
      </c>
      <c r="U965" s="1">
        <v>814</v>
      </c>
      <c r="V965" s="1">
        <v>29</v>
      </c>
      <c r="AS965" t="s">
        <v>871</v>
      </c>
      <c r="AT965" t="s">
        <v>2209</v>
      </c>
      <c r="AU965">
        <v>1</v>
      </c>
      <c r="AW965" s="31">
        <v>20</v>
      </c>
      <c r="AX965" s="33">
        <v>67</v>
      </c>
      <c r="AY965" s="36">
        <f t="shared" si="377"/>
        <v>20067</v>
      </c>
      <c r="BA965" s="7" t="s">
        <v>31</v>
      </c>
      <c r="BO965" s="1">
        <v>1841</v>
      </c>
      <c r="BP965" s="1">
        <f t="shared" si="366"/>
        <v>1237</v>
      </c>
      <c r="BQ965" s="1">
        <v>570</v>
      </c>
      <c r="BU965" s="1">
        <v>34</v>
      </c>
    </row>
    <row r="966" spans="1:73" hidden="1" outlineLevel="1" x14ac:dyDescent="0.2">
      <c r="A966" t="s">
        <v>818</v>
      </c>
      <c r="B966" t="s">
        <v>2209</v>
      </c>
      <c r="C966" s="21">
        <v>6033</v>
      </c>
      <c r="F966" s="1">
        <f t="shared" si="367"/>
        <v>3009</v>
      </c>
      <c r="H966" s="1">
        <f t="shared" si="365"/>
        <v>1803.8955000000001</v>
      </c>
      <c r="I966" s="1">
        <v>1765</v>
      </c>
      <c r="J966" s="2" t="str">
        <f t="shared" si="368"/>
        <v/>
      </c>
      <c r="K966" s="2">
        <f t="shared" si="369"/>
        <v>0.58657361249584583</v>
      </c>
      <c r="L966" s="50">
        <f t="shared" si="370"/>
        <v>3</v>
      </c>
      <c r="M966" s="9">
        <f t="shared" si="371"/>
        <v>1</v>
      </c>
      <c r="N966" s="8">
        <f t="shared" si="372"/>
        <v>2</v>
      </c>
      <c r="O966" s="2">
        <f t="shared" si="373"/>
        <v>0.14523097374543037</v>
      </c>
      <c r="P966" s="2">
        <f t="shared" si="374"/>
        <v>0.6204719175805915</v>
      </c>
      <c r="Q966" s="2">
        <f t="shared" si="375"/>
        <v>0.22299767364572948</v>
      </c>
      <c r="R966" s="2">
        <f t="shared" si="376"/>
        <v>1.129943502824865E-2</v>
      </c>
      <c r="S966" s="1">
        <v>437</v>
      </c>
      <c r="T966" s="1">
        <v>1867</v>
      </c>
      <c r="U966" s="1">
        <v>671</v>
      </c>
      <c r="V966" s="1">
        <v>34</v>
      </c>
      <c r="AS966" t="s">
        <v>818</v>
      </c>
      <c r="AT966" t="s">
        <v>2209</v>
      </c>
      <c r="AU966">
        <v>1</v>
      </c>
      <c r="AW966" s="31">
        <v>20</v>
      </c>
      <c r="AX966" s="33">
        <v>69</v>
      </c>
      <c r="AY966" s="36">
        <f t="shared" si="377"/>
        <v>20069</v>
      </c>
      <c r="BA966" s="7" t="s">
        <v>31</v>
      </c>
      <c r="BO966" s="1">
        <v>1803.8955000000001</v>
      </c>
      <c r="BP966" s="1">
        <f t="shared" si="366"/>
        <v>1254.8955000000001</v>
      </c>
      <c r="BQ966" s="1">
        <v>501</v>
      </c>
      <c r="BU966" s="1">
        <v>48</v>
      </c>
    </row>
    <row r="967" spans="1:73" hidden="1" outlineLevel="1" x14ac:dyDescent="0.2">
      <c r="A967" t="s">
        <v>237</v>
      </c>
      <c r="B967" t="s">
        <v>2209</v>
      </c>
      <c r="C967" s="21">
        <v>1227</v>
      </c>
      <c r="F967" s="1">
        <f t="shared" si="367"/>
        <v>866</v>
      </c>
      <c r="H967" s="1">
        <f t="shared" si="365"/>
        <v>498</v>
      </c>
      <c r="I967" s="1">
        <v>483</v>
      </c>
      <c r="J967" s="2" t="str">
        <f t="shared" si="368"/>
        <v/>
      </c>
      <c r="K967" s="2">
        <f t="shared" si="369"/>
        <v>0.55773672055427248</v>
      </c>
      <c r="L967" s="50">
        <f t="shared" si="370"/>
        <v>3</v>
      </c>
      <c r="M967" s="9">
        <f t="shared" si="371"/>
        <v>1</v>
      </c>
      <c r="N967" s="8">
        <f t="shared" si="372"/>
        <v>2</v>
      </c>
      <c r="O967" s="2">
        <f t="shared" si="373"/>
        <v>5.1963048498845268E-2</v>
      </c>
      <c r="P967" s="2">
        <f t="shared" si="374"/>
        <v>0.83487297921478065</v>
      </c>
      <c r="Q967" s="2">
        <f t="shared" si="375"/>
        <v>0.11085450346420324</v>
      </c>
      <c r="R967" s="2">
        <f t="shared" si="376"/>
        <v>2.3094688221708543E-3</v>
      </c>
      <c r="S967" s="1">
        <v>45</v>
      </c>
      <c r="T967" s="1">
        <v>723</v>
      </c>
      <c r="U967" s="1">
        <v>96</v>
      </c>
      <c r="V967" s="1">
        <v>2</v>
      </c>
      <c r="AS967" t="s">
        <v>237</v>
      </c>
      <c r="AT967" t="s">
        <v>2209</v>
      </c>
      <c r="AU967">
        <v>1</v>
      </c>
      <c r="AW967" s="31">
        <v>20</v>
      </c>
      <c r="AX967" s="33">
        <v>71</v>
      </c>
      <c r="AY967" s="36">
        <f t="shared" si="377"/>
        <v>20071</v>
      </c>
      <c r="BA967" s="7" t="s">
        <v>31</v>
      </c>
      <c r="BO967" s="1">
        <v>498</v>
      </c>
      <c r="BP967" s="1">
        <f t="shared" si="366"/>
        <v>458</v>
      </c>
      <c r="BQ967" s="1">
        <v>22</v>
      </c>
      <c r="BU967" s="1">
        <v>18</v>
      </c>
    </row>
    <row r="968" spans="1:73" hidden="1" outlineLevel="1" x14ac:dyDescent="0.2">
      <c r="A968" t="s">
        <v>1515</v>
      </c>
      <c r="B968" t="s">
        <v>2209</v>
      </c>
      <c r="C968" s="21">
        <v>6055</v>
      </c>
      <c r="F968" s="1">
        <f t="shared" si="367"/>
        <v>4388</v>
      </c>
      <c r="H968" s="1">
        <f t="shared" si="365"/>
        <v>2178</v>
      </c>
      <c r="I968" s="1">
        <v>2112</v>
      </c>
      <c r="J968" s="2" t="str">
        <f t="shared" si="368"/>
        <v/>
      </c>
      <c r="K968" s="2">
        <f t="shared" si="369"/>
        <v>0.4813126709206928</v>
      </c>
      <c r="L968" s="50">
        <f t="shared" si="370"/>
        <v>3</v>
      </c>
      <c r="M968" s="9">
        <f t="shared" si="371"/>
        <v>1</v>
      </c>
      <c r="N968" s="8">
        <f t="shared" si="372"/>
        <v>2</v>
      </c>
      <c r="O968" s="2">
        <f t="shared" si="373"/>
        <v>0.13354603463992706</v>
      </c>
      <c r="P968" s="2">
        <f t="shared" si="374"/>
        <v>0.59092980856882404</v>
      </c>
      <c r="Q968" s="2">
        <f t="shared" si="375"/>
        <v>0.27210574293527801</v>
      </c>
      <c r="R968" s="2">
        <f t="shared" si="376"/>
        <v>3.4184138559708588E-3</v>
      </c>
      <c r="S968" s="1">
        <v>586</v>
      </c>
      <c r="T968" s="1">
        <v>2593</v>
      </c>
      <c r="U968" s="1">
        <v>1194</v>
      </c>
      <c r="V968" s="1">
        <v>15</v>
      </c>
      <c r="AS968" t="s">
        <v>1515</v>
      </c>
      <c r="AT968" t="s">
        <v>2209</v>
      </c>
      <c r="AU968">
        <v>4</v>
      </c>
      <c r="AW968" s="31">
        <v>20</v>
      </c>
      <c r="AX968" s="33">
        <v>73</v>
      </c>
      <c r="AY968" s="36">
        <f t="shared" si="377"/>
        <v>20073</v>
      </c>
      <c r="BA968" s="7" t="s">
        <v>31</v>
      </c>
      <c r="BO968" s="1">
        <v>2178</v>
      </c>
      <c r="BP968" s="1">
        <f t="shared" si="366"/>
        <v>1552</v>
      </c>
      <c r="BQ968" s="1">
        <v>597</v>
      </c>
      <c r="BU968" s="1">
        <v>29</v>
      </c>
    </row>
    <row r="969" spans="1:73" hidden="1" outlineLevel="1" x14ac:dyDescent="0.2">
      <c r="A969" t="s">
        <v>1546</v>
      </c>
      <c r="B969" t="s">
        <v>2209</v>
      </c>
      <c r="C969" s="21">
        <v>2607</v>
      </c>
      <c r="F969" s="1">
        <f t="shared" si="367"/>
        <v>1287</v>
      </c>
      <c r="H969" s="1">
        <f t="shared" si="365"/>
        <v>640</v>
      </c>
      <c r="I969" s="1">
        <v>622</v>
      </c>
      <c r="J969" s="2" t="str">
        <f t="shared" si="368"/>
        <v/>
      </c>
      <c r="K969" s="2">
        <f t="shared" si="369"/>
        <v>0.48329448329448327</v>
      </c>
      <c r="L969" s="50">
        <f t="shared" si="370"/>
        <v>3</v>
      </c>
      <c r="M969" s="9">
        <f t="shared" si="371"/>
        <v>1</v>
      </c>
      <c r="N969" s="8">
        <f t="shared" si="372"/>
        <v>2</v>
      </c>
      <c r="O969" s="2">
        <f t="shared" si="373"/>
        <v>0.11188811188811189</v>
      </c>
      <c r="P969" s="2">
        <f t="shared" si="374"/>
        <v>0.68531468531468531</v>
      </c>
      <c r="Q969" s="2">
        <f t="shared" si="375"/>
        <v>0.19580419580419581</v>
      </c>
      <c r="R969" s="2">
        <f t="shared" si="376"/>
        <v>6.993006993007006E-3</v>
      </c>
      <c r="S969" s="1">
        <v>144</v>
      </c>
      <c r="T969" s="1">
        <v>882</v>
      </c>
      <c r="U969" s="1">
        <v>252</v>
      </c>
      <c r="V969" s="1">
        <v>9</v>
      </c>
      <c r="AS969" t="s">
        <v>1546</v>
      </c>
      <c r="AT969" t="s">
        <v>2209</v>
      </c>
      <c r="AU969">
        <v>1</v>
      </c>
      <c r="AW969" s="31">
        <v>20</v>
      </c>
      <c r="AX969" s="33">
        <v>75</v>
      </c>
      <c r="AY969" s="36">
        <f t="shared" si="377"/>
        <v>20075</v>
      </c>
      <c r="BA969" s="7" t="s">
        <v>31</v>
      </c>
      <c r="BO969" s="1">
        <v>640</v>
      </c>
      <c r="BP969" s="1">
        <f t="shared" si="366"/>
        <v>333</v>
      </c>
      <c r="BQ969" s="1">
        <v>283</v>
      </c>
      <c r="BU969" s="1">
        <v>24</v>
      </c>
    </row>
    <row r="970" spans="1:73" hidden="1" outlineLevel="1" x14ac:dyDescent="0.2">
      <c r="A970" t="s">
        <v>1051</v>
      </c>
      <c r="B970" t="s">
        <v>2209</v>
      </c>
      <c r="C970" s="21">
        <v>5506</v>
      </c>
      <c r="F970" s="1">
        <f t="shared" si="367"/>
        <v>3830</v>
      </c>
      <c r="H970" s="1">
        <f t="shared" si="365"/>
        <v>2021</v>
      </c>
      <c r="I970" s="1">
        <v>2018</v>
      </c>
      <c r="J970" s="2" t="str">
        <f t="shared" si="368"/>
        <v/>
      </c>
      <c r="K970" s="2">
        <f t="shared" si="369"/>
        <v>0.52689295039164485</v>
      </c>
      <c r="L970" s="50">
        <f t="shared" si="370"/>
        <v>3</v>
      </c>
      <c r="M970" s="9">
        <f t="shared" si="371"/>
        <v>1</v>
      </c>
      <c r="N970" s="8">
        <f t="shared" si="372"/>
        <v>2</v>
      </c>
      <c r="O970" s="2">
        <f t="shared" si="373"/>
        <v>0.15926892950391644</v>
      </c>
      <c r="P970" s="2">
        <f t="shared" si="374"/>
        <v>0.61122715404699735</v>
      </c>
      <c r="Q970" s="2">
        <f t="shared" si="375"/>
        <v>0.22402088772845952</v>
      </c>
      <c r="R970" s="2">
        <f t="shared" si="376"/>
        <v>5.4830287206266703E-3</v>
      </c>
      <c r="S970" s="1">
        <v>610</v>
      </c>
      <c r="T970" s="1">
        <v>2341</v>
      </c>
      <c r="U970" s="1">
        <v>858</v>
      </c>
      <c r="V970" s="1">
        <v>21</v>
      </c>
      <c r="AS970" t="s">
        <v>1051</v>
      </c>
      <c r="AT970" t="s">
        <v>2209</v>
      </c>
      <c r="AU970">
        <v>4</v>
      </c>
      <c r="AW970" s="31">
        <v>20</v>
      </c>
      <c r="AX970" s="33">
        <v>77</v>
      </c>
      <c r="AY970" s="36">
        <f t="shared" si="377"/>
        <v>20077</v>
      </c>
      <c r="BA970" s="7" t="s">
        <v>31</v>
      </c>
      <c r="BO970" s="1">
        <v>2021</v>
      </c>
      <c r="BP970" s="1">
        <f t="shared" si="366"/>
        <v>1780</v>
      </c>
      <c r="BQ970" s="1">
        <v>208</v>
      </c>
      <c r="BU970" s="1">
        <v>33</v>
      </c>
    </row>
    <row r="971" spans="1:73" hidden="1" outlineLevel="1" x14ac:dyDescent="0.2">
      <c r="A971" t="s">
        <v>1495</v>
      </c>
      <c r="B971" t="s">
        <v>2209</v>
      </c>
      <c r="C971" s="21">
        <v>34210</v>
      </c>
      <c r="F971" s="1">
        <f t="shared" si="367"/>
        <v>22371</v>
      </c>
      <c r="H971" s="1">
        <f t="shared" si="365"/>
        <v>13614</v>
      </c>
      <c r="I971" s="1">
        <v>13532</v>
      </c>
      <c r="J971" s="2" t="str">
        <f t="shared" si="368"/>
        <v/>
      </c>
      <c r="K971" s="2">
        <f t="shared" si="369"/>
        <v>0.60489025971123334</v>
      </c>
      <c r="L971" s="50">
        <f t="shared" si="370"/>
        <v>3</v>
      </c>
      <c r="M971" s="9">
        <f t="shared" si="371"/>
        <v>1</v>
      </c>
      <c r="N971" s="8">
        <f t="shared" si="372"/>
        <v>2</v>
      </c>
      <c r="O971" s="2">
        <f t="shared" si="373"/>
        <v>0.21232846095391356</v>
      </c>
      <c r="P971" s="2">
        <f t="shared" si="374"/>
        <v>0.49139510974028877</v>
      </c>
      <c r="Q971" s="2">
        <f t="shared" si="375"/>
        <v>0.28890080908318805</v>
      </c>
      <c r="R971" s="2">
        <f t="shared" si="376"/>
        <v>7.3756202226096246E-3</v>
      </c>
      <c r="S971" s="1">
        <v>4750</v>
      </c>
      <c r="T971" s="1">
        <v>10993</v>
      </c>
      <c r="U971" s="1">
        <v>6463</v>
      </c>
      <c r="V971" s="1">
        <v>165</v>
      </c>
      <c r="AS971" t="s">
        <v>1495</v>
      </c>
      <c r="AT971" t="s">
        <v>2209</v>
      </c>
      <c r="AU971">
        <v>4</v>
      </c>
      <c r="AW971" s="31">
        <v>20</v>
      </c>
      <c r="AX971" s="33">
        <v>79</v>
      </c>
      <c r="AY971" s="36">
        <f t="shared" si="377"/>
        <v>20079</v>
      </c>
      <c r="BA971" s="7" t="s">
        <v>31</v>
      </c>
      <c r="BO971" s="1">
        <v>13614</v>
      </c>
      <c r="BP971" s="1">
        <f t="shared" si="366"/>
        <v>9568</v>
      </c>
      <c r="BQ971" s="1">
        <v>3665</v>
      </c>
      <c r="BU971" s="1">
        <v>381</v>
      </c>
    </row>
    <row r="972" spans="1:73" hidden="1" outlineLevel="1" x14ac:dyDescent="0.2">
      <c r="A972" t="s">
        <v>2077</v>
      </c>
      <c r="B972" t="s">
        <v>2209</v>
      </c>
      <c r="C972" s="21">
        <v>3997</v>
      </c>
      <c r="F972" s="1">
        <f t="shared" si="367"/>
        <v>2409</v>
      </c>
      <c r="H972" s="1">
        <f t="shared" si="365"/>
        <v>1124</v>
      </c>
      <c r="I972" s="1">
        <v>1102</v>
      </c>
      <c r="J972" s="2" t="str">
        <f t="shared" si="368"/>
        <v/>
      </c>
      <c r="K972" s="2">
        <f t="shared" si="369"/>
        <v>0.45745122457451226</v>
      </c>
      <c r="L972" s="50">
        <f t="shared" si="370"/>
        <v>3</v>
      </c>
      <c r="M972" s="9">
        <f t="shared" si="371"/>
        <v>1</v>
      </c>
      <c r="N972" s="8">
        <f t="shared" si="372"/>
        <v>2</v>
      </c>
      <c r="O972" s="2">
        <f t="shared" si="373"/>
        <v>0.11664591116645912</v>
      </c>
      <c r="P972" s="2">
        <f t="shared" si="374"/>
        <v>0.63138231631382313</v>
      </c>
      <c r="Q972" s="2">
        <f t="shared" si="375"/>
        <v>0.24782067247820672</v>
      </c>
      <c r="R972" s="2">
        <f t="shared" si="376"/>
        <v>4.151100041511091E-3</v>
      </c>
      <c r="S972" s="1">
        <v>281</v>
      </c>
      <c r="T972" s="1">
        <v>1521</v>
      </c>
      <c r="U972" s="1">
        <v>597</v>
      </c>
      <c r="V972" s="1">
        <v>10</v>
      </c>
      <c r="AS972" t="s">
        <v>2077</v>
      </c>
      <c r="AT972" t="s">
        <v>2209</v>
      </c>
      <c r="AU972">
        <v>1</v>
      </c>
      <c r="AW972" s="31">
        <v>20</v>
      </c>
      <c r="AX972" s="33">
        <v>81</v>
      </c>
      <c r="AY972" s="36">
        <f t="shared" si="377"/>
        <v>20081</v>
      </c>
      <c r="BA972" s="7" t="s">
        <v>31</v>
      </c>
      <c r="BO972" s="1">
        <v>1124</v>
      </c>
      <c r="BP972" s="1">
        <f t="shared" si="366"/>
        <v>834</v>
      </c>
      <c r="BQ972" s="1">
        <v>268</v>
      </c>
      <c r="BU972" s="1">
        <v>22</v>
      </c>
    </row>
    <row r="973" spans="1:73" hidden="1" outlineLevel="1" x14ac:dyDescent="0.2">
      <c r="A973" t="s">
        <v>524</v>
      </c>
      <c r="B973" t="s">
        <v>2209</v>
      </c>
      <c r="C973" s="21">
        <v>1818</v>
      </c>
      <c r="F973" s="1">
        <f t="shared" si="367"/>
        <v>1408</v>
      </c>
      <c r="H973" s="1">
        <f t="shared" si="365"/>
        <v>887</v>
      </c>
      <c r="I973" s="1">
        <v>864</v>
      </c>
      <c r="J973" s="2" t="str">
        <f t="shared" si="368"/>
        <v/>
      </c>
      <c r="K973" s="2">
        <f t="shared" si="369"/>
        <v>0.61363636363636365</v>
      </c>
      <c r="L973" s="50">
        <f t="shared" si="370"/>
        <v>3</v>
      </c>
      <c r="M973" s="9">
        <f t="shared" si="371"/>
        <v>1</v>
      </c>
      <c r="N973" s="8">
        <f t="shared" si="372"/>
        <v>2</v>
      </c>
      <c r="O973" s="2">
        <f t="shared" si="373"/>
        <v>0.12855113636363635</v>
      </c>
      <c r="P973" s="2">
        <f t="shared" si="374"/>
        <v>0.70170454545454541</v>
      </c>
      <c r="Q973" s="2">
        <f t="shared" si="375"/>
        <v>0.16832386363636365</v>
      </c>
      <c r="R973" s="2">
        <f t="shared" si="376"/>
        <v>1.4204545454545858E-3</v>
      </c>
      <c r="S973" s="1">
        <v>181</v>
      </c>
      <c r="T973" s="1">
        <v>988</v>
      </c>
      <c r="U973" s="1">
        <v>237</v>
      </c>
      <c r="V973" s="1">
        <v>2</v>
      </c>
      <c r="AS973" t="s">
        <v>524</v>
      </c>
      <c r="AT973" t="s">
        <v>2209</v>
      </c>
      <c r="AU973">
        <v>1</v>
      </c>
      <c r="AW973" s="31">
        <v>20</v>
      </c>
      <c r="AX973" s="33">
        <v>83</v>
      </c>
      <c r="AY973" s="36">
        <f t="shared" si="377"/>
        <v>20083</v>
      </c>
      <c r="BA973" s="7" t="s">
        <v>31</v>
      </c>
      <c r="BO973" s="1">
        <v>887</v>
      </c>
      <c r="BP973" s="1">
        <f t="shared" si="366"/>
        <v>713</v>
      </c>
      <c r="BQ973" s="1">
        <v>163</v>
      </c>
      <c r="BU973" s="1">
        <v>11</v>
      </c>
    </row>
    <row r="974" spans="1:73" hidden="1" outlineLevel="1" x14ac:dyDescent="0.2">
      <c r="A974" t="s">
        <v>526</v>
      </c>
      <c r="B974" t="s">
        <v>2209</v>
      </c>
      <c r="C974" s="21">
        <v>13280</v>
      </c>
      <c r="F974" s="1">
        <f t="shared" si="367"/>
        <v>8499</v>
      </c>
      <c r="H974" s="1">
        <f t="shared" si="365"/>
        <v>4601</v>
      </c>
      <c r="I974" s="1">
        <v>5262</v>
      </c>
      <c r="J974" s="2" t="str">
        <f t="shared" si="368"/>
        <v/>
      </c>
      <c r="K974" s="2">
        <f t="shared" si="369"/>
        <v>0.61913166254853513</v>
      </c>
      <c r="L974" s="50">
        <f t="shared" si="370"/>
        <v>3</v>
      </c>
      <c r="M974" s="9">
        <f t="shared" si="371"/>
        <v>1</v>
      </c>
      <c r="N974" s="8">
        <f t="shared" si="372"/>
        <v>2</v>
      </c>
      <c r="O974" s="2">
        <f t="shared" si="373"/>
        <v>0.21449582303800446</v>
      </c>
      <c r="P974" s="2">
        <f t="shared" si="374"/>
        <v>0.50100011766090125</v>
      </c>
      <c r="Q974" s="2">
        <f t="shared" si="375"/>
        <v>0.27815037063183906</v>
      </c>
      <c r="R974" s="2">
        <f t="shared" si="376"/>
        <v>6.3536886692551753E-3</v>
      </c>
      <c r="S974" s="1">
        <v>1823</v>
      </c>
      <c r="T974" s="1">
        <v>4258</v>
      </c>
      <c r="U974" s="1">
        <v>2364</v>
      </c>
      <c r="V974" s="1">
        <v>54</v>
      </c>
      <c r="AS974" t="s">
        <v>526</v>
      </c>
      <c r="AT974" t="s">
        <v>2209</v>
      </c>
      <c r="AU974">
        <v>2</v>
      </c>
      <c r="AW974" s="31">
        <v>20</v>
      </c>
      <c r="AX974" s="33">
        <v>85</v>
      </c>
      <c r="AY974" s="36">
        <f t="shared" si="377"/>
        <v>20085</v>
      </c>
      <c r="BA974" s="7" t="s">
        <v>31</v>
      </c>
      <c r="BO974" s="1">
        <v>4601</v>
      </c>
      <c r="BP974" s="1">
        <f t="shared" si="366"/>
        <v>3148</v>
      </c>
      <c r="BQ974" s="1">
        <v>1347</v>
      </c>
      <c r="BU974" s="1">
        <v>106</v>
      </c>
    </row>
    <row r="975" spans="1:73" hidden="1" outlineLevel="1" x14ac:dyDescent="0.2">
      <c r="A975" t="s">
        <v>958</v>
      </c>
      <c r="B975" t="s">
        <v>2209</v>
      </c>
      <c r="C975" s="21">
        <v>18975</v>
      </c>
      <c r="F975" s="1">
        <f t="shared" si="367"/>
        <v>13385</v>
      </c>
      <c r="H975" s="1">
        <f t="shared" si="365"/>
        <v>7437</v>
      </c>
      <c r="I975" s="1">
        <v>7514</v>
      </c>
      <c r="J975" s="2" t="str">
        <f t="shared" si="368"/>
        <v/>
      </c>
      <c r="K975" s="2">
        <f t="shared" si="369"/>
        <v>0.56137467314157641</v>
      </c>
      <c r="L975" s="50">
        <f t="shared" si="370"/>
        <v>3</v>
      </c>
      <c r="M975" s="9">
        <f t="shared" si="371"/>
        <v>1</v>
      </c>
      <c r="N975" s="8">
        <f t="shared" si="372"/>
        <v>2</v>
      </c>
      <c r="O975" s="2">
        <f t="shared" si="373"/>
        <v>0.21412028389988794</v>
      </c>
      <c r="P975" s="2">
        <f t="shared" si="374"/>
        <v>0.46581994770265223</v>
      </c>
      <c r="Q975" s="2">
        <f t="shared" si="375"/>
        <v>0.31221516623085543</v>
      </c>
      <c r="R975" s="2">
        <f t="shared" si="376"/>
        <v>7.8446021666044308E-3</v>
      </c>
      <c r="S975" s="1">
        <v>2866</v>
      </c>
      <c r="T975" s="1">
        <v>6235</v>
      </c>
      <c r="U975" s="1">
        <v>4179</v>
      </c>
      <c r="V975" s="1">
        <v>105</v>
      </c>
      <c r="AS975" t="s">
        <v>958</v>
      </c>
      <c r="AT975" t="s">
        <v>2209</v>
      </c>
      <c r="AU975">
        <v>2</v>
      </c>
      <c r="AW975" s="31">
        <v>20</v>
      </c>
      <c r="AX975" s="33">
        <v>87</v>
      </c>
      <c r="AY975" s="36">
        <f t="shared" si="377"/>
        <v>20087</v>
      </c>
      <c r="BA975" s="7" t="s">
        <v>31</v>
      </c>
      <c r="BO975" s="1">
        <v>7437</v>
      </c>
      <c r="BP975" s="1">
        <f t="shared" si="366"/>
        <v>6077</v>
      </c>
      <c r="BQ975" s="1">
        <v>1186</v>
      </c>
      <c r="BU975" s="1">
        <v>174</v>
      </c>
    </row>
    <row r="976" spans="1:73" hidden="1" outlineLevel="1" x14ac:dyDescent="0.2">
      <c r="A976" t="s">
        <v>766</v>
      </c>
      <c r="B976" t="s">
        <v>2209</v>
      </c>
      <c r="C976" s="21">
        <v>2841</v>
      </c>
      <c r="F976" s="1">
        <f t="shared" si="367"/>
        <v>2126</v>
      </c>
      <c r="H976" s="1">
        <f t="shared" si="365"/>
        <v>1224</v>
      </c>
      <c r="I976" s="1">
        <v>1182</v>
      </c>
      <c r="J976" s="2" t="str">
        <f t="shared" si="368"/>
        <v/>
      </c>
      <c r="K976" s="2">
        <f t="shared" si="369"/>
        <v>0.55597365945437438</v>
      </c>
      <c r="L976" s="50">
        <f t="shared" si="370"/>
        <v>3</v>
      </c>
      <c r="M976" s="9">
        <f t="shared" si="371"/>
        <v>1</v>
      </c>
      <c r="N976" s="8">
        <f t="shared" si="372"/>
        <v>2</v>
      </c>
      <c r="O976" s="2">
        <f t="shared" si="373"/>
        <v>0.10536218250235184</v>
      </c>
      <c r="P976" s="2">
        <f t="shared" si="374"/>
        <v>0.67826904985888992</v>
      </c>
      <c r="Q976" s="2">
        <f t="shared" si="375"/>
        <v>0.20978363123236124</v>
      </c>
      <c r="R976" s="2">
        <f t="shared" si="376"/>
        <v>6.5851364063969908E-3</v>
      </c>
      <c r="S976" s="1">
        <v>224</v>
      </c>
      <c r="T976" s="1">
        <v>1442</v>
      </c>
      <c r="U976" s="1">
        <v>446</v>
      </c>
      <c r="V976" s="1">
        <v>14</v>
      </c>
      <c r="AS976" t="s">
        <v>766</v>
      </c>
      <c r="AT976" t="s">
        <v>2209</v>
      </c>
      <c r="AU976">
        <v>1</v>
      </c>
      <c r="AW976" s="31">
        <v>20</v>
      </c>
      <c r="AX976" s="33">
        <v>89</v>
      </c>
      <c r="AY976" s="36">
        <f t="shared" si="377"/>
        <v>20089</v>
      </c>
      <c r="BA976" s="7" t="s">
        <v>31</v>
      </c>
      <c r="BO976" s="1">
        <v>1224</v>
      </c>
      <c r="BP976" s="1">
        <f t="shared" si="366"/>
        <v>887</v>
      </c>
      <c r="BQ976" s="1">
        <v>309</v>
      </c>
      <c r="BU976" s="1">
        <v>28</v>
      </c>
    </row>
    <row r="977" spans="1:73" hidden="1" outlineLevel="1" x14ac:dyDescent="0.2">
      <c r="A977" t="s">
        <v>1832</v>
      </c>
      <c r="B977" t="s">
        <v>2209</v>
      </c>
      <c r="C977" s="21">
        <v>597555</v>
      </c>
      <c r="F977" s="1">
        <f t="shared" si="367"/>
        <v>419403</v>
      </c>
      <c r="H977" s="1">
        <f t="shared" si="365"/>
        <v>262067</v>
      </c>
      <c r="I977" s="1">
        <v>270975</v>
      </c>
      <c r="J977" s="2" t="str">
        <f t="shared" si="368"/>
        <v/>
      </c>
      <c r="K977" s="2">
        <f t="shared" si="369"/>
        <v>0.64609695209619389</v>
      </c>
      <c r="L977" s="50">
        <f t="shared" si="370"/>
        <v>3</v>
      </c>
      <c r="M977" s="9">
        <f t="shared" si="371"/>
        <v>1</v>
      </c>
      <c r="N977" s="8">
        <f t="shared" si="372"/>
        <v>2</v>
      </c>
      <c r="O977" s="2">
        <f t="shared" si="373"/>
        <v>0.26900141391454041</v>
      </c>
      <c r="P977" s="2">
        <f t="shared" si="374"/>
        <v>0.44598393430662153</v>
      </c>
      <c r="Q977" s="2">
        <f t="shared" si="375"/>
        <v>0.27378201872661856</v>
      </c>
      <c r="R977" s="2">
        <f t="shared" si="376"/>
        <v>1.1232633052219443E-2</v>
      </c>
      <c r="S977" s="1">
        <v>112820</v>
      </c>
      <c r="T977" s="1">
        <v>187047</v>
      </c>
      <c r="U977" s="1">
        <v>114825</v>
      </c>
      <c r="V977" s="1">
        <v>4711</v>
      </c>
      <c r="AS977" t="s">
        <v>1832</v>
      </c>
      <c r="AT977" t="s">
        <v>2209</v>
      </c>
      <c r="AU977">
        <v>3</v>
      </c>
      <c r="AW977" s="31">
        <v>20</v>
      </c>
      <c r="AX977" s="33">
        <v>91</v>
      </c>
      <c r="AY977" s="36">
        <f t="shared" si="377"/>
        <v>20091</v>
      </c>
      <c r="BA977" s="7" t="s">
        <v>31</v>
      </c>
      <c r="BO977" s="1">
        <v>262067</v>
      </c>
      <c r="BP977" s="1">
        <f t="shared" si="366"/>
        <v>125067</v>
      </c>
      <c r="BQ977" s="77">
        <v>130000</v>
      </c>
      <c r="BU977" s="77">
        <v>7000</v>
      </c>
    </row>
    <row r="978" spans="1:73" hidden="1" outlineLevel="1" x14ac:dyDescent="0.2">
      <c r="A978" t="s">
        <v>2314</v>
      </c>
      <c r="B978" t="s">
        <v>2209</v>
      </c>
      <c r="C978" s="21">
        <v>3943</v>
      </c>
      <c r="F978" s="1">
        <f t="shared" si="367"/>
        <v>2193</v>
      </c>
      <c r="H978" s="1">
        <f t="shared" si="365"/>
        <v>1281</v>
      </c>
      <c r="I978" s="1">
        <v>1074</v>
      </c>
      <c r="J978" s="2" t="str">
        <f t="shared" si="368"/>
        <v/>
      </c>
      <c r="K978" s="2">
        <f t="shared" si="369"/>
        <v>0.48974008207934339</v>
      </c>
      <c r="L978" s="50">
        <f t="shared" si="370"/>
        <v>3</v>
      </c>
      <c r="M978" s="9">
        <f t="shared" si="371"/>
        <v>1</v>
      </c>
      <c r="N978" s="8">
        <f t="shared" si="372"/>
        <v>2</v>
      </c>
      <c r="O978" s="2">
        <f t="shared" si="373"/>
        <v>0.13725490196078433</v>
      </c>
      <c r="P978" s="2">
        <f t="shared" si="374"/>
        <v>0.62745098039215685</v>
      </c>
      <c r="Q978" s="2">
        <f t="shared" si="375"/>
        <v>0.22982216142270862</v>
      </c>
      <c r="R978" s="2">
        <f t="shared" si="376"/>
        <v>5.4719562243502606E-3</v>
      </c>
      <c r="S978" s="1">
        <v>301</v>
      </c>
      <c r="T978" s="1">
        <v>1376</v>
      </c>
      <c r="U978" s="1">
        <v>504</v>
      </c>
      <c r="V978" s="1">
        <v>12</v>
      </c>
      <c r="AS978" t="s">
        <v>2314</v>
      </c>
      <c r="AT978" t="s">
        <v>2209</v>
      </c>
      <c r="AU978">
        <v>1</v>
      </c>
      <c r="AW978" s="31">
        <v>20</v>
      </c>
      <c r="AX978" s="33">
        <v>93</v>
      </c>
      <c r="AY978" s="36">
        <f t="shared" si="377"/>
        <v>20093</v>
      </c>
      <c r="BA978" s="7" t="s">
        <v>31</v>
      </c>
      <c r="BO978" s="1">
        <v>1281</v>
      </c>
      <c r="BP978" s="1">
        <f t="shared" si="366"/>
        <v>1016</v>
      </c>
      <c r="BQ978" s="1">
        <v>236</v>
      </c>
      <c r="BU978" s="1">
        <v>29</v>
      </c>
    </row>
    <row r="979" spans="1:73" hidden="1" outlineLevel="1" x14ac:dyDescent="0.2">
      <c r="A979" t="s">
        <v>1778</v>
      </c>
      <c r="B979" t="s">
        <v>2209</v>
      </c>
      <c r="C979" s="21">
        <v>7310</v>
      </c>
      <c r="F979" s="1">
        <f t="shared" si="367"/>
        <v>4837</v>
      </c>
      <c r="H979" s="1">
        <f t="shared" si="365"/>
        <v>3052</v>
      </c>
      <c r="I979" s="1">
        <v>2965</v>
      </c>
      <c r="J979" s="2" t="str">
        <f t="shared" si="368"/>
        <v/>
      </c>
      <c r="K979" s="2">
        <f t="shared" si="369"/>
        <v>0.61298325408310939</v>
      </c>
      <c r="L979" s="50">
        <f t="shared" si="370"/>
        <v>3</v>
      </c>
      <c r="M979" s="9">
        <f t="shared" si="371"/>
        <v>1</v>
      </c>
      <c r="N979" s="8">
        <f t="shared" si="372"/>
        <v>2</v>
      </c>
      <c r="O979" s="2">
        <f t="shared" si="373"/>
        <v>0.15877610088898078</v>
      </c>
      <c r="P979" s="2">
        <f t="shared" si="374"/>
        <v>0.6098821583626215</v>
      </c>
      <c r="Q979" s="2">
        <f t="shared" si="375"/>
        <v>0.22534628902212114</v>
      </c>
      <c r="R979" s="2">
        <f t="shared" si="376"/>
        <v>5.9954517262766072E-3</v>
      </c>
      <c r="S979" s="1">
        <v>768</v>
      </c>
      <c r="T979" s="1">
        <v>2950</v>
      </c>
      <c r="U979" s="1">
        <v>1090</v>
      </c>
      <c r="V979" s="1">
        <v>29</v>
      </c>
      <c r="AS979" t="s">
        <v>1778</v>
      </c>
      <c r="AT979" t="s">
        <v>2209</v>
      </c>
      <c r="AU979">
        <v>4</v>
      </c>
      <c r="AW979" s="31">
        <v>20</v>
      </c>
      <c r="AX979" s="33">
        <v>95</v>
      </c>
      <c r="AY979" s="36">
        <f t="shared" si="377"/>
        <v>20095</v>
      </c>
      <c r="BA979" s="7" t="s">
        <v>31</v>
      </c>
      <c r="BO979" s="1">
        <v>3052</v>
      </c>
      <c r="BP979" s="1">
        <f t="shared" si="366"/>
        <v>2323</v>
      </c>
      <c r="BQ979" s="1">
        <v>683</v>
      </c>
      <c r="BU979" s="1">
        <v>46</v>
      </c>
    </row>
    <row r="980" spans="1:73" hidden="1" outlineLevel="1" x14ac:dyDescent="0.2">
      <c r="A980" t="s">
        <v>2797</v>
      </c>
      <c r="B980" t="s">
        <v>2209</v>
      </c>
      <c r="C980" s="21">
        <v>2516</v>
      </c>
      <c r="F980" s="1">
        <f t="shared" si="367"/>
        <v>1312</v>
      </c>
      <c r="H980" s="1">
        <f t="shared" si="365"/>
        <v>816</v>
      </c>
      <c r="I980" s="1">
        <v>929</v>
      </c>
      <c r="J980" s="2" t="str">
        <f t="shared" si="368"/>
        <v/>
      </c>
      <c r="K980" s="2">
        <f t="shared" si="369"/>
        <v>0.70807926829268297</v>
      </c>
      <c r="L980" s="50">
        <f t="shared" si="370"/>
        <v>2</v>
      </c>
      <c r="M980" s="9">
        <f t="shared" si="371"/>
        <v>1</v>
      </c>
      <c r="N980" s="8">
        <f t="shared" si="372"/>
        <v>3</v>
      </c>
      <c r="O980" s="2">
        <f t="shared" si="373"/>
        <v>0.10518292682926829</v>
      </c>
      <c r="P980" s="2">
        <f t="shared" si="374"/>
        <v>0.79954268292682928</v>
      </c>
      <c r="Q980" s="2">
        <f t="shared" si="375"/>
        <v>8.9939024390243899E-2</v>
      </c>
      <c r="R980" s="2">
        <f t="shared" si="376"/>
        <v>5.3353658536584858E-3</v>
      </c>
      <c r="S980" s="1">
        <v>138</v>
      </c>
      <c r="T980" s="1">
        <v>1049</v>
      </c>
      <c r="U980" s="1">
        <v>118</v>
      </c>
      <c r="V980" s="1">
        <v>7</v>
      </c>
      <c r="AS980" t="s">
        <v>2797</v>
      </c>
      <c r="AT980" t="s">
        <v>2209</v>
      </c>
      <c r="AU980">
        <v>4</v>
      </c>
      <c r="AW980" s="31">
        <v>20</v>
      </c>
      <c r="AX980" s="33">
        <v>97</v>
      </c>
      <c r="AY980" s="36">
        <f t="shared" si="377"/>
        <v>20097</v>
      </c>
      <c r="BA980" s="7" t="s">
        <v>31</v>
      </c>
      <c r="BO980" s="1">
        <v>816</v>
      </c>
      <c r="BP980" s="1">
        <f t="shared" si="366"/>
        <v>754</v>
      </c>
      <c r="BQ980" s="1">
        <v>37</v>
      </c>
      <c r="BU980" s="1">
        <v>25</v>
      </c>
    </row>
    <row r="981" spans="1:73" hidden="1" outlineLevel="1" x14ac:dyDescent="0.2">
      <c r="A981" t="s">
        <v>351</v>
      </c>
      <c r="B981" t="s">
        <v>2209</v>
      </c>
      <c r="C981" s="21">
        <v>19964</v>
      </c>
      <c r="F981" s="1">
        <f t="shared" si="367"/>
        <v>13582</v>
      </c>
      <c r="H981" s="1">
        <f t="shared" si="365"/>
        <v>6426</v>
      </c>
      <c r="I981" s="1">
        <v>6310</v>
      </c>
      <c r="J981" s="2" t="str">
        <f t="shared" si="368"/>
        <v/>
      </c>
      <c r="K981" s="2">
        <f t="shared" si="369"/>
        <v>0.46458548078338979</v>
      </c>
      <c r="L981" s="50">
        <f t="shared" si="370"/>
        <v>3</v>
      </c>
      <c r="M981" s="9">
        <f t="shared" si="371"/>
        <v>1</v>
      </c>
      <c r="N981" s="8">
        <f t="shared" si="372"/>
        <v>2</v>
      </c>
      <c r="O981" s="2">
        <f t="shared" si="373"/>
        <v>0.22566632307465764</v>
      </c>
      <c r="P981" s="2">
        <f t="shared" si="374"/>
        <v>0.39765866588131349</v>
      </c>
      <c r="Q981" s="2">
        <f t="shared" si="375"/>
        <v>0.36982771314975704</v>
      </c>
      <c r="R981" s="2">
        <f t="shared" si="376"/>
        <v>6.8472978942718532E-3</v>
      </c>
      <c r="S981" s="1">
        <v>3065</v>
      </c>
      <c r="T981" s="1">
        <v>5401</v>
      </c>
      <c r="U981" s="1">
        <v>5023</v>
      </c>
      <c r="V981" s="1">
        <v>93</v>
      </c>
      <c r="AS981" t="s">
        <v>351</v>
      </c>
      <c r="AT981" t="s">
        <v>2209</v>
      </c>
      <c r="AU981">
        <v>2</v>
      </c>
      <c r="AW981" s="31">
        <v>20</v>
      </c>
      <c r="AX981" s="33">
        <v>99</v>
      </c>
      <c r="AY981" s="36">
        <f t="shared" si="377"/>
        <v>20099</v>
      </c>
      <c r="BA981" s="7" t="s">
        <v>31</v>
      </c>
      <c r="BO981" s="1">
        <v>6426</v>
      </c>
      <c r="BP981" s="1">
        <f t="shared" si="366"/>
        <v>5552</v>
      </c>
      <c r="BQ981" s="1">
        <v>753</v>
      </c>
      <c r="BU981" s="1">
        <v>121</v>
      </c>
    </row>
    <row r="982" spans="1:73" hidden="1" outlineLevel="1" x14ac:dyDescent="0.2">
      <c r="A982" t="s">
        <v>1016</v>
      </c>
      <c r="B982" t="s">
        <v>2209</v>
      </c>
      <c r="C982" s="21">
        <v>1560</v>
      </c>
      <c r="F982" s="1">
        <f t="shared" si="367"/>
        <v>1273</v>
      </c>
      <c r="H982" s="1">
        <f t="shared" si="365"/>
        <v>737</v>
      </c>
      <c r="I982" s="1">
        <v>697</v>
      </c>
      <c r="J982" s="2" t="str">
        <f t="shared" si="368"/>
        <v/>
      </c>
      <c r="K982" s="2">
        <f t="shared" si="369"/>
        <v>0.54752553024351924</v>
      </c>
      <c r="L982" s="50">
        <f t="shared" si="370"/>
        <v>3</v>
      </c>
      <c r="M982" s="9">
        <f t="shared" si="371"/>
        <v>1</v>
      </c>
      <c r="N982" s="8">
        <f t="shared" si="372"/>
        <v>2</v>
      </c>
      <c r="O982" s="2">
        <f t="shared" si="373"/>
        <v>0.11311861743912019</v>
      </c>
      <c r="P982" s="2">
        <f t="shared" si="374"/>
        <v>0.71406127258444618</v>
      </c>
      <c r="Q982" s="2">
        <f t="shared" si="375"/>
        <v>0.16653574234092694</v>
      </c>
      <c r="R982" s="2">
        <f t="shared" si="376"/>
        <v>6.2843676355066602E-3</v>
      </c>
      <c r="S982" s="1">
        <v>144</v>
      </c>
      <c r="T982" s="1">
        <v>909</v>
      </c>
      <c r="U982" s="1">
        <v>212</v>
      </c>
      <c r="V982" s="1">
        <v>8</v>
      </c>
      <c r="AS982" t="s">
        <v>1016</v>
      </c>
      <c r="AT982" t="s">
        <v>2209</v>
      </c>
      <c r="AU982">
        <v>1</v>
      </c>
      <c r="AW982" s="31">
        <v>20</v>
      </c>
      <c r="AX982" s="33">
        <v>101</v>
      </c>
      <c r="AY982" s="36">
        <f t="shared" si="377"/>
        <v>20101</v>
      </c>
      <c r="BA982" s="7" t="s">
        <v>31</v>
      </c>
      <c r="BO982" s="1">
        <v>737</v>
      </c>
      <c r="BP982" s="1">
        <f t="shared" si="366"/>
        <v>562</v>
      </c>
      <c r="BQ982" s="1">
        <v>133</v>
      </c>
      <c r="BU982" s="1">
        <v>42</v>
      </c>
    </row>
    <row r="983" spans="1:73" hidden="1" outlineLevel="1" x14ac:dyDescent="0.2">
      <c r="A983" t="s">
        <v>2051</v>
      </c>
      <c r="B983" t="s">
        <v>2209</v>
      </c>
      <c r="C983" s="21">
        <v>81352</v>
      </c>
      <c r="F983" s="1">
        <f t="shared" si="367"/>
        <v>45582</v>
      </c>
      <c r="H983" s="1">
        <f t="shared" si="365"/>
        <v>25981.739999999998</v>
      </c>
      <c r="I983" s="1">
        <v>26320</v>
      </c>
      <c r="J983" s="2" t="str">
        <f t="shared" si="368"/>
        <v/>
      </c>
      <c r="K983" s="2">
        <f t="shared" si="369"/>
        <v>0.57742091176341537</v>
      </c>
      <c r="L983" s="50">
        <f t="shared" si="370"/>
        <v>3</v>
      </c>
      <c r="M983" s="9">
        <f t="shared" si="371"/>
        <v>1</v>
      </c>
      <c r="N983" s="8">
        <f t="shared" si="372"/>
        <v>2</v>
      </c>
      <c r="O983" s="2">
        <f t="shared" si="373"/>
        <v>0.2521390022377254</v>
      </c>
      <c r="P983" s="2">
        <f t="shared" si="374"/>
        <v>0.40807774998903074</v>
      </c>
      <c r="Q983" s="2">
        <f t="shared" si="375"/>
        <v>0.33006449914439911</v>
      </c>
      <c r="R983" s="2">
        <f t="shared" si="376"/>
        <v>9.7187486288446978E-3</v>
      </c>
      <c r="S983" s="1">
        <v>11493</v>
      </c>
      <c r="T983" s="1">
        <v>18601</v>
      </c>
      <c r="U983" s="1">
        <v>15045</v>
      </c>
      <c r="V983" s="1">
        <v>443</v>
      </c>
      <c r="AS983" t="s">
        <v>2051</v>
      </c>
      <c r="AT983" t="s">
        <v>2209</v>
      </c>
      <c r="AU983">
        <v>2</v>
      </c>
      <c r="AW983" s="31">
        <v>20</v>
      </c>
      <c r="AX983" s="33">
        <v>103</v>
      </c>
      <c r="AY983" s="36">
        <f t="shared" si="377"/>
        <v>20103</v>
      </c>
      <c r="BA983" s="7" t="s">
        <v>31</v>
      </c>
      <c r="BO983" s="1">
        <v>25981.739999999998</v>
      </c>
      <c r="BP983" s="1">
        <f t="shared" si="366"/>
        <v>15430.739999999998</v>
      </c>
      <c r="BQ983" s="1">
        <v>10102</v>
      </c>
      <c r="BU983" s="1">
        <v>449</v>
      </c>
    </row>
    <row r="984" spans="1:73" hidden="1" outlineLevel="1" x14ac:dyDescent="0.2">
      <c r="A984" t="s">
        <v>1900</v>
      </c>
      <c r="B984" t="s">
        <v>2209</v>
      </c>
      <c r="C984" s="21">
        <v>3023</v>
      </c>
      <c r="F984" s="1">
        <f t="shared" si="367"/>
        <v>2137</v>
      </c>
      <c r="H984" s="1">
        <f t="shared" si="365"/>
        <v>1266</v>
      </c>
      <c r="I984" s="1">
        <v>1236</v>
      </c>
      <c r="J984" s="2" t="str">
        <f t="shared" si="368"/>
        <v/>
      </c>
      <c r="K984" s="2">
        <f t="shared" si="369"/>
        <v>0.57838090781469353</v>
      </c>
      <c r="L984" s="50">
        <f t="shared" si="370"/>
        <v>3</v>
      </c>
      <c r="M984" s="9">
        <f t="shared" si="371"/>
        <v>1</v>
      </c>
      <c r="N984" s="8">
        <f t="shared" si="372"/>
        <v>2</v>
      </c>
      <c r="O984" s="2">
        <f t="shared" si="373"/>
        <v>0.11839026672905943</v>
      </c>
      <c r="P984" s="2">
        <f t="shared" si="374"/>
        <v>0.67758540009358914</v>
      </c>
      <c r="Q984" s="2">
        <f t="shared" si="375"/>
        <v>0.19045390734674777</v>
      </c>
      <c r="R984" s="2">
        <f t="shared" si="376"/>
        <v>1.3570425830603694E-2</v>
      </c>
      <c r="S984" s="1">
        <v>253</v>
      </c>
      <c r="T984" s="1">
        <v>1448</v>
      </c>
      <c r="U984" s="1">
        <v>407</v>
      </c>
      <c r="V984" s="1">
        <v>29</v>
      </c>
      <c r="AS984" t="s">
        <v>1900</v>
      </c>
      <c r="AT984" t="s">
        <v>2209</v>
      </c>
      <c r="AU984">
        <v>1</v>
      </c>
      <c r="AW984" s="31">
        <v>20</v>
      </c>
      <c r="AX984" s="33">
        <v>105</v>
      </c>
      <c r="AY984" s="36">
        <f t="shared" si="377"/>
        <v>20105</v>
      </c>
      <c r="BA984" s="7" t="s">
        <v>31</v>
      </c>
      <c r="BO984" s="1">
        <v>1266</v>
      </c>
      <c r="BP984" s="1">
        <f t="shared" si="366"/>
        <v>949</v>
      </c>
      <c r="BQ984" s="1">
        <v>308</v>
      </c>
      <c r="BU984" s="1">
        <v>9</v>
      </c>
    </row>
    <row r="985" spans="1:73" hidden="1" outlineLevel="1" x14ac:dyDescent="0.2">
      <c r="A985" t="s">
        <v>1092</v>
      </c>
      <c r="B985" t="s">
        <v>2209</v>
      </c>
      <c r="C985" s="21">
        <v>9750</v>
      </c>
      <c r="F985" s="1">
        <f t="shared" si="367"/>
        <v>6968</v>
      </c>
      <c r="H985" s="1">
        <f t="shared" si="365"/>
        <v>3818</v>
      </c>
      <c r="I985" s="1">
        <v>3757</v>
      </c>
      <c r="J985" s="2" t="str">
        <f t="shared" si="368"/>
        <v/>
      </c>
      <c r="K985" s="2">
        <f t="shared" si="369"/>
        <v>0.53917910447761197</v>
      </c>
      <c r="L985" s="50">
        <f t="shared" si="370"/>
        <v>3</v>
      </c>
      <c r="M985" s="9">
        <f t="shared" si="371"/>
        <v>1</v>
      </c>
      <c r="N985" s="8">
        <f t="shared" si="372"/>
        <v>2</v>
      </c>
      <c r="O985" s="2">
        <f t="shared" si="373"/>
        <v>0.16920206659012629</v>
      </c>
      <c r="P985" s="2">
        <f t="shared" si="374"/>
        <v>0.55898392652123996</v>
      </c>
      <c r="Q985" s="2">
        <f t="shared" si="375"/>
        <v>0.26205510907003443</v>
      </c>
      <c r="R985" s="2">
        <f t="shared" si="376"/>
        <v>9.7588978185993436E-3</v>
      </c>
      <c r="S985" s="1">
        <v>1179</v>
      </c>
      <c r="T985" s="1">
        <v>3895</v>
      </c>
      <c r="U985" s="1">
        <v>1826</v>
      </c>
      <c r="V985" s="1">
        <v>68</v>
      </c>
      <c r="AS985" t="s">
        <v>1092</v>
      </c>
      <c r="AT985" t="s">
        <v>2209</v>
      </c>
      <c r="AU985">
        <v>2</v>
      </c>
      <c r="AW985" s="31">
        <v>20</v>
      </c>
      <c r="AX985" s="33">
        <v>107</v>
      </c>
      <c r="AY985" s="36">
        <f t="shared" si="377"/>
        <v>20107</v>
      </c>
      <c r="BA985" s="7" t="s">
        <v>31</v>
      </c>
      <c r="BO985" s="1">
        <v>3818</v>
      </c>
      <c r="BP985" s="1">
        <f t="shared" si="366"/>
        <v>2917</v>
      </c>
      <c r="BQ985" s="1">
        <v>807</v>
      </c>
      <c r="BU985" s="1">
        <v>94</v>
      </c>
    </row>
    <row r="986" spans="1:73" hidden="1" outlineLevel="1" x14ac:dyDescent="0.2">
      <c r="A986" t="s">
        <v>2713</v>
      </c>
      <c r="B986" t="s">
        <v>2209</v>
      </c>
      <c r="C986" s="21">
        <v>2844</v>
      </c>
      <c r="F986" s="1">
        <f t="shared" si="367"/>
        <v>1932</v>
      </c>
      <c r="H986" s="1">
        <f t="shared" si="365"/>
        <v>1183</v>
      </c>
      <c r="I986" s="1">
        <v>1152</v>
      </c>
      <c r="J986" s="2" t="str">
        <f t="shared" si="368"/>
        <v/>
      </c>
      <c r="K986" s="2">
        <f t="shared" si="369"/>
        <v>0.59627329192546585</v>
      </c>
      <c r="L986" s="50">
        <f t="shared" si="370"/>
        <v>3</v>
      </c>
      <c r="M986" s="9">
        <f t="shared" si="371"/>
        <v>1</v>
      </c>
      <c r="N986" s="8">
        <f t="shared" si="372"/>
        <v>2</v>
      </c>
      <c r="O986" s="2">
        <f t="shared" si="373"/>
        <v>0.10869565217391304</v>
      </c>
      <c r="P986" s="2">
        <f t="shared" si="374"/>
        <v>0.7334368530020704</v>
      </c>
      <c r="Q986" s="2">
        <f t="shared" si="375"/>
        <v>0.15320910973084886</v>
      </c>
      <c r="R986" s="2">
        <f t="shared" si="376"/>
        <v>4.6583850931676551E-3</v>
      </c>
      <c r="S986" s="1">
        <v>210</v>
      </c>
      <c r="T986" s="1">
        <v>1417</v>
      </c>
      <c r="U986" s="1">
        <v>296</v>
      </c>
      <c r="V986" s="1">
        <v>9</v>
      </c>
      <c r="AS986" t="s">
        <v>2713</v>
      </c>
      <c r="AT986" t="s">
        <v>2209</v>
      </c>
      <c r="AU986">
        <v>1</v>
      </c>
      <c r="AW986" s="31">
        <v>20</v>
      </c>
      <c r="AX986" s="33">
        <v>109</v>
      </c>
      <c r="AY986" s="36">
        <f t="shared" si="377"/>
        <v>20109</v>
      </c>
      <c r="BA986" s="7" t="s">
        <v>31</v>
      </c>
      <c r="BO986" s="1">
        <v>1183</v>
      </c>
      <c r="BP986" s="1">
        <f t="shared" si="366"/>
        <v>804</v>
      </c>
      <c r="BQ986" s="1">
        <v>346</v>
      </c>
      <c r="BU986" s="1">
        <v>33</v>
      </c>
    </row>
    <row r="987" spans="1:73" hidden="1" outlineLevel="1" x14ac:dyDescent="0.2">
      <c r="A987" t="s">
        <v>2643</v>
      </c>
      <c r="B987" t="s">
        <v>2209</v>
      </c>
      <c r="C987" s="21">
        <v>33406</v>
      </c>
      <c r="F987" s="1">
        <f t="shared" si="367"/>
        <v>20239</v>
      </c>
      <c r="H987" s="1">
        <f t="shared" si="365"/>
        <v>10748.9329</v>
      </c>
      <c r="I987" s="1">
        <v>10783</v>
      </c>
      <c r="J987" s="2" t="str">
        <f t="shared" si="368"/>
        <v/>
      </c>
      <c r="K987" s="2">
        <f t="shared" si="369"/>
        <v>0.53278324027866986</v>
      </c>
      <c r="L987" s="50">
        <f t="shared" si="370"/>
        <v>3</v>
      </c>
      <c r="M987" s="9">
        <f t="shared" si="371"/>
        <v>1</v>
      </c>
      <c r="N987" s="8">
        <f t="shared" si="372"/>
        <v>2</v>
      </c>
      <c r="O987" s="2">
        <f t="shared" si="373"/>
        <v>0.25016058105637629</v>
      </c>
      <c r="P987" s="2">
        <f t="shared" si="374"/>
        <v>0.38292405751272296</v>
      </c>
      <c r="Q987" s="2">
        <f t="shared" si="375"/>
        <v>0.35639112604377687</v>
      </c>
      <c r="R987" s="2">
        <f t="shared" si="376"/>
        <v>1.0524235387123881E-2</v>
      </c>
      <c r="S987" s="1">
        <v>5063</v>
      </c>
      <c r="T987" s="1">
        <v>7750</v>
      </c>
      <c r="U987" s="1">
        <v>7213</v>
      </c>
      <c r="V987" s="1">
        <v>213</v>
      </c>
      <c r="AS987" t="s">
        <v>2643</v>
      </c>
      <c r="AT987" t="s">
        <v>2209</v>
      </c>
      <c r="AU987">
        <v>1</v>
      </c>
      <c r="AW987" s="31">
        <v>20</v>
      </c>
      <c r="AX987" s="33">
        <v>111</v>
      </c>
      <c r="AY987" s="36">
        <f t="shared" si="377"/>
        <v>20111</v>
      </c>
      <c r="BA987" s="7" t="s">
        <v>31</v>
      </c>
      <c r="BO987" s="1">
        <v>10748.9329</v>
      </c>
      <c r="BP987" s="1">
        <f t="shared" si="366"/>
        <v>7461.9328999999998</v>
      </c>
      <c r="BQ987" s="1">
        <v>3005</v>
      </c>
      <c r="BU987" s="1">
        <v>282</v>
      </c>
    </row>
    <row r="988" spans="1:73" hidden="1" outlineLevel="1" x14ac:dyDescent="0.2">
      <c r="A988" t="s">
        <v>1509</v>
      </c>
      <c r="B988" t="s">
        <v>2209</v>
      </c>
      <c r="C988" s="21">
        <v>28537</v>
      </c>
      <c r="F988" s="1">
        <f t="shared" si="367"/>
        <v>17382</v>
      </c>
      <c r="H988" s="1">
        <f t="shared" si="365"/>
        <v>11138</v>
      </c>
      <c r="I988" s="1">
        <v>11080</v>
      </c>
      <c r="J988" s="2" t="str">
        <f t="shared" si="368"/>
        <v/>
      </c>
      <c r="K988" s="2">
        <f t="shared" si="369"/>
        <v>0.63744103095155913</v>
      </c>
      <c r="L988" s="50">
        <f t="shared" si="370"/>
        <v>3</v>
      </c>
      <c r="M988" s="9">
        <f t="shared" si="371"/>
        <v>1</v>
      </c>
      <c r="N988" s="8">
        <f t="shared" si="372"/>
        <v>2</v>
      </c>
      <c r="O988" s="2">
        <f t="shared" si="373"/>
        <v>0.1617190196755264</v>
      </c>
      <c r="P988" s="2">
        <f t="shared" si="374"/>
        <v>0.59032332297779311</v>
      </c>
      <c r="Q988" s="2">
        <f t="shared" si="375"/>
        <v>0.23898285582786791</v>
      </c>
      <c r="R988" s="2">
        <f t="shared" si="376"/>
        <v>8.9748015188126085E-3</v>
      </c>
      <c r="S988" s="1">
        <v>2811</v>
      </c>
      <c r="T988" s="1">
        <v>10261</v>
      </c>
      <c r="U988" s="1">
        <v>4154</v>
      </c>
      <c r="V988" s="1">
        <v>156</v>
      </c>
      <c r="AS988" t="s">
        <v>1509</v>
      </c>
      <c r="AT988" t="s">
        <v>2209</v>
      </c>
      <c r="AU988">
        <v>1</v>
      </c>
      <c r="AW988" s="31">
        <v>20</v>
      </c>
      <c r="AX988" s="33">
        <v>113</v>
      </c>
      <c r="AY988" s="36">
        <f t="shared" si="377"/>
        <v>20113</v>
      </c>
      <c r="BA988" s="7" t="s">
        <v>31</v>
      </c>
      <c r="BO988" s="1">
        <v>11138</v>
      </c>
      <c r="BP988" s="1">
        <f t="shared" si="366"/>
        <v>8499</v>
      </c>
      <c r="BQ988" s="1">
        <v>2380</v>
      </c>
      <c r="BU988" s="1">
        <v>259</v>
      </c>
    </row>
    <row r="989" spans="1:73" hidden="1" outlineLevel="1" x14ac:dyDescent="0.2">
      <c r="A989" t="s">
        <v>2700</v>
      </c>
      <c r="B989" t="s">
        <v>2209</v>
      </c>
      <c r="C989" s="21">
        <v>11950</v>
      </c>
      <c r="F989" s="1">
        <f t="shared" si="367"/>
        <v>7916</v>
      </c>
      <c r="H989" s="1">
        <f t="shared" si="365"/>
        <v>4781</v>
      </c>
      <c r="I989" s="1">
        <v>4774</v>
      </c>
      <c r="J989" s="2" t="str">
        <f t="shared" si="368"/>
        <v/>
      </c>
      <c r="K989" s="2">
        <f t="shared" si="369"/>
        <v>0.60308236483072264</v>
      </c>
      <c r="L989" s="50">
        <f t="shared" si="370"/>
        <v>3</v>
      </c>
      <c r="M989" s="9">
        <f t="shared" si="371"/>
        <v>1</v>
      </c>
      <c r="N989" s="8">
        <f t="shared" si="372"/>
        <v>2</v>
      </c>
      <c r="O989" s="2">
        <f t="shared" si="373"/>
        <v>0.14047498736735725</v>
      </c>
      <c r="P989" s="2">
        <f t="shared" si="374"/>
        <v>0.61647296614451741</v>
      </c>
      <c r="Q989" s="2">
        <f t="shared" si="375"/>
        <v>0.23900960080848913</v>
      </c>
      <c r="R989" s="2">
        <f t="shared" si="376"/>
        <v>4.0424456796362696E-3</v>
      </c>
      <c r="S989" s="1">
        <v>1112</v>
      </c>
      <c r="T989" s="1">
        <v>4880</v>
      </c>
      <c r="U989" s="1">
        <v>1892</v>
      </c>
      <c r="V989" s="1">
        <v>32</v>
      </c>
      <c r="AS989" t="s">
        <v>2700</v>
      </c>
      <c r="AT989" t="s">
        <v>2209</v>
      </c>
      <c r="AU989">
        <v>1</v>
      </c>
      <c r="AW989" s="31">
        <v>20</v>
      </c>
      <c r="AX989" s="33">
        <v>115</v>
      </c>
      <c r="AY989" s="36">
        <f t="shared" si="377"/>
        <v>20115</v>
      </c>
      <c r="BA989" s="7" t="s">
        <v>31</v>
      </c>
      <c r="BO989" s="1">
        <v>4781</v>
      </c>
      <c r="BP989" s="1">
        <f t="shared" si="366"/>
        <v>3626</v>
      </c>
      <c r="BQ989" s="1">
        <v>1064</v>
      </c>
      <c r="BU989" s="1">
        <v>91</v>
      </c>
    </row>
    <row r="990" spans="1:73" hidden="1" outlineLevel="1" x14ac:dyDescent="0.2">
      <c r="A990" t="s">
        <v>2792</v>
      </c>
      <c r="B990" t="s">
        <v>2209</v>
      </c>
      <c r="C990" s="21">
        <v>9722</v>
      </c>
      <c r="F990" s="1">
        <f t="shared" si="367"/>
        <v>6568</v>
      </c>
      <c r="H990" s="1">
        <f t="shared" si="365"/>
        <v>3983</v>
      </c>
      <c r="I990" s="1">
        <v>3621</v>
      </c>
      <c r="J990" s="2" t="str">
        <f t="shared" si="368"/>
        <v/>
      </c>
      <c r="K990" s="2">
        <f t="shared" si="369"/>
        <v>0.55130937880633379</v>
      </c>
      <c r="L990" s="50">
        <f t="shared" si="370"/>
        <v>3</v>
      </c>
      <c r="M990" s="9">
        <f t="shared" si="371"/>
        <v>1</v>
      </c>
      <c r="N990" s="8">
        <f t="shared" si="372"/>
        <v>2</v>
      </c>
      <c r="O990" s="2">
        <f t="shared" si="373"/>
        <v>0.21848355663824603</v>
      </c>
      <c r="P990" s="2">
        <f t="shared" si="374"/>
        <v>0.52344701583434838</v>
      </c>
      <c r="Q990" s="2">
        <f t="shared" si="375"/>
        <v>0.25243605359317906</v>
      </c>
      <c r="R990" s="2">
        <f t="shared" si="376"/>
        <v>5.6333739342265265E-3</v>
      </c>
      <c r="S990" s="1">
        <v>1435</v>
      </c>
      <c r="T990" s="1">
        <v>3438</v>
      </c>
      <c r="U990" s="1">
        <v>1658</v>
      </c>
      <c r="V990" s="1">
        <v>37</v>
      </c>
      <c r="AS990" t="s">
        <v>2792</v>
      </c>
      <c r="AT990" t="s">
        <v>2209</v>
      </c>
      <c r="AU990">
        <v>0</v>
      </c>
      <c r="AW990" s="31">
        <v>20</v>
      </c>
      <c r="AX990" s="33">
        <v>117</v>
      </c>
      <c r="AY990" s="36">
        <f t="shared" si="377"/>
        <v>20117</v>
      </c>
      <c r="BA990" s="7" t="s">
        <v>31</v>
      </c>
      <c r="BO990" s="1">
        <v>3983</v>
      </c>
      <c r="BP990" s="1">
        <f t="shared" si="366"/>
        <v>2793</v>
      </c>
      <c r="BQ990" s="1">
        <v>1102</v>
      </c>
      <c r="BU990" s="1">
        <v>88</v>
      </c>
    </row>
    <row r="991" spans="1:73" hidden="1" outlineLevel="1" x14ac:dyDescent="0.2">
      <c r="A991" t="s">
        <v>1159</v>
      </c>
      <c r="B991" t="s">
        <v>2209</v>
      </c>
      <c r="C991" s="21">
        <v>4146</v>
      </c>
      <c r="F991" s="1">
        <f t="shared" si="367"/>
        <v>3231</v>
      </c>
      <c r="H991" s="1">
        <f t="shared" si="365"/>
        <v>1426</v>
      </c>
      <c r="I991" s="1">
        <v>1344</v>
      </c>
      <c r="J991" s="2" t="str">
        <f t="shared" si="368"/>
        <v/>
      </c>
      <c r="K991" s="2">
        <f t="shared" si="369"/>
        <v>0.41597028783658307</v>
      </c>
      <c r="L991" s="50">
        <f t="shared" si="370"/>
        <v>3</v>
      </c>
      <c r="M991" s="9">
        <f t="shared" si="371"/>
        <v>1</v>
      </c>
      <c r="N991" s="8">
        <f t="shared" si="372"/>
        <v>2</v>
      </c>
      <c r="O991" s="2">
        <f t="shared" si="373"/>
        <v>0.10430207366140513</v>
      </c>
      <c r="P991" s="2">
        <f t="shared" si="374"/>
        <v>0.6861652739090065</v>
      </c>
      <c r="Q991" s="2">
        <f t="shared" si="375"/>
        <v>0.20396162178891983</v>
      </c>
      <c r="R991" s="2">
        <f t="shared" si="376"/>
        <v>5.5710306406685783E-3</v>
      </c>
      <c r="S991" s="1">
        <v>337</v>
      </c>
      <c r="T991" s="1">
        <v>2217</v>
      </c>
      <c r="U991" s="1">
        <v>659</v>
      </c>
      <c r="V991" s="1">
        <v>18</v>
      </c>
      <c r="AS991" t="s">
        <v>1159</v>
      </c>
      <c r="AT991" t="s">
        <v>2209</v>
      </c>
      <c r="AU991">
        <v>1</v>
      </c>
      <c r="AW991" s="31">
        <v>20</v>
      </c>
      <c r="AX991" s="33">
        <v>119</v>
      </c>
      <c r="AY991" s="36">
        <f t="shared" si="377"/>
        <v>20119</v>
      </c>
      <c r="BA991" s="7" t="s">
        <v>31</v>
      </c>
      <c r="BO991" s="1">
        <v>1426</v>
      </c>
      <c r="BP991" s="1">
        <f t="shared" si="366"/>
        <v>1004</v>
      </c>
      <c r="BQ991" s="1">
        <v>365</v>
      </c>
      <c r="BU991" s="1">
        <v>57</v>
      </c>
    </row>
    <row r="992" spans="1:73" hidden="1" outlineLevel="1" x14ac:dyDescent="0.2">
      <c r="A992" t="s">
        <v>2697</v>
      </c>
      <c r="B992" t="s">
        <v>2209</v>
      </c>
      <c r="C992" s="21">
        <v>33680</v>
      </c>
      <c r="F992" s="1">
        <f t="shared" si="367"/>
        <v>23274</v>
      </c>
      <c r="H992" s="1">
        <f t="shared" si="365"/>
        <v>12888</v>
      </c>
      <c r="I992" s="1">
        <v>13066</v>
      </c>
      <c r="J992" s="2" t="str">
        <f t="shared" si="368"/>
        <v/>
      </c>
      <c r="K992" s="2">
        <f t="shared" si="369"/>
        <v>0.56139898599295346</v>
      </c>
      <c r="L992" s="50">
        <f t="shared" si="370"/>
        <v>3</v>
      </c>
      <c r="M992" s="9">
        <f t="shared" si="371"/>
        <v>1</v>
      </c>
      <c r="N992" s="8">
        <f t="shared" si="372"/>
        <v>2</v>
      </c>
      <c r="O992" s="2">
        <f t="shared" si="373"/>
        <v>0.19386439804073216</v>
      </c>
      <c r="P992" s="2">
        <f t="shared" si="374"/>
        <v>0.4896880639340036</v>
      </c>
      <c r="Q992" s="2">
        <f t="shared" si="375"/>
        <v>0.30682306436366763</v>
      </c>
      <c r="R992" s="2">
        <f t="shared" si="376"/>
        <v>9.6244736615965776E-3</v>
      </c>
      <c r="S992" s="1">
        <v>4512</v>
      </c>
      <c r="T992" s="1">
        <v>11397</v>
      </c>
      <c r="U992" s="1">
        <v>7141</v>
      </c>
      <c r="V992" s="1">
        <v>224</v>
      </c>
      <c r="AS992" t="s">
        <v>2697</v>
      </c>
      <c r="AT992" t="s">
        <v>2209</v>
      </c>
      <c r="AU992">
        <v>0</v>
      </c>
      <c r="AW992" s="31">
        <v>20</v>
      </c>
      <c r="AX992" s="33">
        <v>121</v>
      </c>
      <c r="AY992" s="36">
        <f t="shared" si="377"/>
        <v>20121</v>
      </c>
      <c r="BA992" s="7" t="s">
        <v>31</v>
      </c>
      <c r="BO992" s="1">
        <v>12888</v>
      </c>
      <c r="BP992" s="1">
        <f t="shared" si="366"/>
        <v>7534</v>
      </c>
      <c r="BQ992" s="1">
        <v>5021</v>
      </c>
      <c r="BU992" s="1">
        <v>333</v>
      </c>
    </row>
    <row r="993" spans="1:73" hidden="1" outlineLevel="1" x14ac:dyDescent="0.2">
      <c r="A993" t="s">
        <v>1777</v>
      </c>
      <c r="B993" t="s">
        <v>2209</v>
      </c>
      <c r="C993" s="21">
        <v>6150</v>
      </c>
      <c r="F993" s="1">
        <f t="shared" si="367"/>
        <v>4089</v>
      </c>
      <c r="H993" s="1">
        <f t="shared" si="365"/>
        <v>2274</v>
      </c>
      <c r="I993" s="1">
        <v>2474</v>
      </c>
      <c r="J993" s="2" t="str">
        <f t="shared" si="368"/>
        <v/>
      </c>
      <c r="K993" s="2">
        <f t="shared" si="369"/>
        <v>0.60503790657862555</v>
      </c>
      <c r="L993" s="50">
        <f t="shared" si="370"/>
        <v>3</v>
      </c>
      <c r="M993" s="9">
        <f t="shared" si="371"/>
        <v>1</v>
      </c>
      <c r="N993" s="8">
        <f t="shared" si="372"/>
        <v>2</v>
      </c>
      <c r="O993" s="2">
        <f t="shared" si="373"/>
        <v>0.14551235020787479</v>
      </c>
      <c r="P993" s="2">
        <f t="shared" si="374"/>
        <v>0.64954756664221081</v>
      </c>
      <c r="Q993" s="2">
        <f t="shared" si="375"/>
        <v>0.20102714600146734</v>
      </c>
      <c r="R993" s="2">
        <f t="shared" si="376"/>
        <v>3.9129371484470654E-3</v>
      </c>
      <c r="S993" s="1">
        <v>595</v>
      </c>
      <c r="T993" s="1">
        <v>2656</v>
      </c>
      <c r="U993" s="1">
        <v>822</v>
      </c>
      <c r="V993" s="1">
        <v>16</v>
      </c>
      <c r="AS993" t="s">
        <v>1777</v>
      </c>
      <c r="AT993" t="s">
        <v>2209</v>
      </c>
      <c r="AU993">
        <v>1</v>
      </c>
      <c r="AW993" s="31">
        <v>20</v>
      </c>
      <c r="AX993" s="33">
        <v>123</v>
      </c>
      <c r="AY993" s="36">
        <f t="shared" si="377"/>
        <v>20123</v>
      </c>
      <c r="BA993" s="7" t="s">
        <v>31</v>
      </c>
      <c r="BO993" s="1">
        <v>2274</v>
      </c>
      <c r="BP993" s="1">
        <f t="shared" si="366"/>
        <v>1671</v>
      </c>
      <c r="BQ993" s="1">
        <v>548</v>
      </c>
      <c r="BU993" s="1">
        <v>55</v>
      </c>
    </row>
    <row r="994" spans="1:73" hidden="1" outlineLevel="1" x14ac:dyDescent="0.2">
      <c r="A994" t="s">
        <v>1107</v>
      </c>
      <c r="B994" t="s">
        <v>2209</v>
      </c>
      <c r="C994" s="21">
        <v>32120</v>
      </c>
      <c r="F994" s="1">
        <f t="shared" si="367"/>
        <v>19457</v>
      </c>
      <c r="H994" s="1">
        <f t="shared" si="365"/>
        <v>6139</v>
      </c>
      <c r="I994" s="1">
        <v>9803</v>
      </c>
      <c r="J994" s="2" t="str">
        <f t="shared" si="368"/>
        <v/>
      </c>
      <c r="K994" s="2">
        <f t="shared" si="369"/>
        <v>0.50382895615973688</v>
      </c>
      <c r="L994" s="50">
        <f t="shared" si="370"/>
        <v>3</v>
      </c>
      <c r="M994" s="9">
        <f t="shared" si="371"/>
        <v>1</v>
      </c>
      <c r="N994" s="8">
        <f t="shared" si="372"/>
        <v>2</v>
      </c>
      <c r="O994" s="2">
        <f t="shared" si="373"/>
        <v>0.21426735879118056</v>
      </c>
      <c r="P994" s="2">
        <f t="shared" si="374"/>
        <v>0.53142827774065893</v>
      </c>
      <c r="Q994" s="2">
        <f t="shared" si="375"/>
        <v>0.24479621729968648</v>
      </c>
      <c r="R994" s="2">
        <f t="shared" si="376"/>
        <v>9.5081461684740631E-3</v>
      </c>
      <c r="S994" s="1">
        <v>4169</v>
      </c>
      <c r="T994" s="1">
        <v>10340</v>
      </c>
      <c r="U994" s="1">
        <v>4763</v>
      </c>
      <c r="V994" s="1">
        <v>185</v>
      </c>
      <c r="AS994" t="s">
        <v>1107</v>
      </c>
      <c r="AT994" t="s">
        <v>2209</v>
      </c>
      <c r="AU994">
        <v>2</v>
      </c>
      <c r="AW994" s="31">
        <v>20</v>
      </c>
      <c r="AX994" s="33">
        <v>125</v>
      </c>
      <c r="AY994" s="36">
        <f t="shared" si="377"/>
        <v>20125</v>
      </c>
      <c r="BA994" s="7" t="s">
        <v>31</v>
      </c>
      <c r="BO994" s="1">
        <v>6139</v>
      </c>
      <c r="BP994" s="1">
        <f t="shared" si="366"/>
        <v>4603</v>
      </c>
      <c r="BQ994" s="1">
        <v>1383</v>
      </c>
      <c r="BU994" s="1">
        <v>153</v>
      </c>
    </row>
    <row r="995" spans="1:73" hidden="1" outlineLevel="1" x14ac:dyDescent="0.2">
      <c r="A995" t="s">
        <v>1160</v>
      </c>
      <c r="B995" t="s">
        <v>2209</v>
      </c>
      <c r="C995" s="21">
        <v>5521</v>
      </c>
      <c r="F995" s="1">
        <f t="shared" si="367"/>
        <v>3806</v>
      </c>
      <c r="H995" s="1">
        <f t="shared" si="365"/>
        <v>2283</v>
      </c>
      <c r="I995" s="1">
        <v>2195</v>
      </c>
      <c r="J995" s="2" t="str">
        <f t="shared" si="368"/>
        <v/>
      </c>
      <c r="K995" s="2">
        <f t="shared" si="369"/>
        <v>0.57672096689437735</v>
      </c>
      <c r="L995" s="50">
        <f t="shared" si="370"/>
        <v>3</v>
      </c>
      <c r="M995" s="9">
        <f t="shared" si="371"/>
        <v>1</v>
      </c>
      <c r="N995" s="8">
        <f t="shared" si="372"/>
        <v>2</v>
      </c>
      <c r="O995" s="2">
        <f t="shared" si="373"/>
        <v>0.1723594324750394</v>
      </c>
      <c r="P995" s="2">
        <f t="shared" si="374"/>
        <v>0.57566999474513925</v>
      </c>
      <c r="Q995" s="2">
        <f t="shared" si="375"/>
        <v>0.24303730951129796</v>
      </c>
      <c r="R995" s="2">
        <f t="shared" si="376"/>
        <v>8.9332632685234226E-3</v>
      </c>
      <c r="S995" s="1">
        <v>656</v>
      </c>
      <c r="T995" s="1">
        <v>2191</v>
      </c>
      <c r="U995" s="1">
        <v>925</v>
      </c>
      <c r="V995" s="1">
        <v>34</v>
      </c>
      <c r="AS995" t="s">
        <v>1160</v>
      </c>
      <c r="AT995" t="s">
        <v>2209</v>
      </c>
      <c r="AU995">
        <v>1</v>
      </c>
      <c r="AW995" s="31">
        <v>20</v>
      </c>
      <c r="AX995" s="33">
        <v>127</v>
      </c>
      <c r="AY995" s="36">
        <f t="shared" si="377"/>
        <v>20127</v>
      </c>
      <c r="BA995" s="7" t="s">
        <v>31</v>
      </c>
      <c r="BO995" s="1">
        <v>2283</v>
      </c>
      <c r="BP995" s="1">
        <f t="shared" si="366"/>
        <v>1327</v>
      </c>
      <c r="BQ995" s="1">
        <v>910</v>
      </c>
      <c r="BU995" s="1">
        <v>46</v>
      </c>
    </row>
    <row r="996" spans="1:73" hidden="1" outlineLevel="1" x14ac:dyDescent="0.2">
      <c r="A996" t="s">
        <v>1804</v>
      </c>
      <c r="B996" t="s">
        <v>2209</v>
      </c>
      <c r="C996" s="21">
        <v>2667</v>
      </c>
      <c r="F996" s="1">
        <f t="shared" ref="F996:F1027" si="378">SUM(S996:AP996)</f>
        <v>1947</v>
      </c>
      <c r="H996" s="1">
        <f t="shared" si="365"/>
        <v>933</v>
      </c>
      <c r="I996" s="1">
        <v>904</v>
      </c>
      <c r="J996" s="2" t="str">
        <f t="shared" ref="J996:J1027" si="379">IF(D996&gt;0,I996/D996,"")</f>
        <v/>
      </c>
      <c r="K996" s="2">
        <f t="shared" ref="K996:K1027" si="380">IF(F996&gt;0,I996/F996,"")</f>
        <v>0.46430405752439652</v>
      </c>
      <c r="L996" s="50">
        <f t="shared" ref="L996:L1027" si="381">IF(S996&gt;0,RANK(S996,$S996:$AP996),"")</f>
        <v>3</v>
      </c>
      <c r="M996" s="9">
        <f t="shared" ref="M996:M1027" si="382">IF(T996&gt;0,RANK(T996,$S996:$AP996),"")</f>
        <v>1</v>
      </c>
      <c r="N996" s="8">
        <f t="shared" ref="N996:N1027" si="383">IF(U996&gt;0,RANK(U996,$S996:$AP996),"")</f>
        <v>2</v>
      </c>
      <c r="O996" s="2">
        <f t="shared" ref="O996:O1027" si="384">IF(SUM($S996:$AO996)=0,"-",S996/SUM($S996:$AO996))</f>
        <v>0.12788906009244994</v>
      </c>
      <c r="P996" s="2">
        <f t="shared" ref="P996:P1027" si="385">IF(SUM($S996:$AO996)=0,"-",T996/SUM($S996:$AO996))</f>
        <v>0.6825885978428351</v>
      </c>
      <c r="Q996" s="2">
        <f t="shared" ref="Q996:Q1027" si="386">IF(SUM($S996:$AO996)=0,"-",U996/SUM($S996:$AO996))</f>
        <v>0.18335901386748846</v>
      </c>
      <c r="R996" s="2">
        <f t="shared" ref="R996:R1027" si="387">IF(SUM($S996:$AO996)=0,"-",(1-O996-P996-Q996))</f>
        <v>6.1633281972265086E-3</v>
      </c>
      <c r="S996" s="1">
        <v>249</v>
      </c>
      <c r="T996" s="1">
        <v>1329</v>
      </c>
      <c r="U996" s="1">
        <v>357</v>
      </c>
      <c r="V996" s="1">
        <v>12</v>
      </c>
      <c r="AS996" t="s">
        <v>1804</v>
      </c>
      <c r="AT996" t="s">
        <v>2209</v>
      </c>
      <c r="AU996">
        <v>1</v>
      </c>
      <c r="AW996" s="31">
        <v>20</v>
      </c>
      <c r="AX996" s="33">
        <v>129</v>
      </c>
      <c r="AY996" s="36">
        <f t="shared" ref="AY996:AY1027" si="388">1000*AW996+AX996</f>
        <v>20129</v>
      </c>
      <c r="BA996" s="7" t="s">
        <v>31</v>
      </c>
      <c r="BO996" s="1">
        <v>933</v>
      </c>
      <c r="BP996" s="1">
        <f t="shared" si="366"/>
        <v>690</v>
      </c>
      <c r="BQ996" s="1">
        <v>220</v>
      </c>
      <c r="BU996" s="1">
        <v>23</v>
      </c>
    </row>
    <row r="997" spans="1:73" hidden="1" outlineLevel="1" x14ac:dyDescent="0.2">
      <c r="A997" t="s">
        <v>2745</v>
      </c>
      <c r="B997" t="s">
        <v>2209</v>
      </c>
      <c r="C997" s="21">
        <v>10155</v>
      </c>
      <c r="F997" s="1">
        <f t="shared" si="378"/>
        <v>7311</v>
      </c>
      <c r="H997" s="1">
        <f t="shared" ref="H997:H1036" si="389">BO997</f>
        <v>4594</v>
      </c>
      <c r="I997" s="1">
        <v>4504</v>
      </c>
      <c r="J997" s="2" t="str">
        <f t="shared" si="379"/>
        <v/>
      </c>
      <c r="K997" s="2">
        <f t="shared" si="380"/>
        <v>0.61605799480235257</v>
      </c>
      <c r="L997" s="50">
        <f t="shared" si="381"/>
        <v>3</v>
      </c>
      <c r="M997" s="9">
        <f t="shared" si="382"/>
        <v>1</v>
      </c>
      <c r="N997" s="8">
        <f t="shared" si="383"/>
        <v>2</v>
      </c>
      <c r="O997" s="2">
        <f t="shared" si="384"/>
        <v>0.19203939269593762</v>
      </c>
      <c r="P997" s="2">
        <f t="shared" si="385"/>
        <v>0.55450690739980846</v>
      </c>
      <c r="Q997" s="2">
        <f t="shared" si="386"/>
        <v>0.24729859116399946</v>
      </c>
      <c r="R997" s="2">
        <f t="shared" si="387"/>
        <v>6.1551087402544613E-3</v>
      </c>
      <c r="S997" s="1">
        <v>1404</v>
      </c>
      <c r="T997" s="1">
        <v>4054</v>
      </c>
      <c r="U997" s="1">
        <v>1808</v>
      </c>
      <c r="V997" s="1">
        <v>45</v>
      </c>
      <c r="AS997" t="s">
        <v>2745</v>
      </c>
      <c r="AT997" t="s">
        <v>2209</v>
      </c>
      <c r="AU997">
        <v>2</v>
      </c>
      <c r="AW997" s="31">
        <v>20</v>
      </c>
      <c r="AX997" s="33">
        <v>131</v>
      </c>
      <c r="AY997" s="36">
        <f t="shared" si="388"/>
        <v>20131</v>
      </c>
      <c r="BA997" s="7" t="s">
        <v>31</v>
      </c>
      <c r="BO997" s="1">
        <v>4594</v>
      </c>
      <c r="BP997" s="1">
        <f t="shared" ref="BP997:BP1036" si="390">BO997-SUM(BQ997:BU997)</f>
        <v>3934</v>
      </c>
      <c r="BQ997" s="1">
        <v>607</v>
      </c>
      <c r="BU997" s="1">
        <v>53</v>
      </c>
    </row>
    <row r="998" spans="1:73" hidden="1" outlineLevel="1" x14ac:dyDescent="0.2">
      <c r="A998" t="s">
        <v>2805</v>
      </c>
      <c r="B998" t="s">
        <v>2209</v>
      </c>
      <c r="C998" s="21">
        <v>15951</v>
      </c>
      <c r="F998" s="1">
        <f t="shared" si="378"/>
        <v>11558</v>
      </c>
      <c r="H998" s="1">
        <f t="shared" si="389"/>
        <v>5355</v>
      </c>
      <c r="I998" s="1">
        <v>5385</v>
      </c>
      <c r="J998" s="2" t="str">
        <f t="shared" si="379"/>
        <v/>
      </c>
      <c r="K998" s="2">
        <f t="shared" si="380"/>
        <v>0.46591105727634541</v>
      </c>
      <c r="L998" s="50">
        <f t="shared" si="381"/>
        <v>3</v>
      </c>
      <c r="M998" s="9">
        <f t="shared" si="382"/>
        <v>1</v>
      </c>
      <c r="N998" s="8">
        <f t="shared" si="383"/>
        <v>2</v>
      </c>
      <c r="O998" s="2">
        <f t="shared" si="384"/>
        <v>0.19622772105900674</v>
      </c>
      <c r="P998" s="2">
        <f t="shared" si="385"/>
        <v>0.4620176501124762</v>
      </c>
      <c r="Q998" s="2">
        <f t="shared" si="386"/>
        <v>0.33241045163523103</v>
      </c>
      <c r="R998" s="2">
        <f t="shared" si="387"/>
        <v>9.3441771932860074E-3</v>
      </c>
      <c r="S998" s="1">
        <v>2268</v>
      </c>
      <c r="T998" s="1">
        <v>5340</v>
      </c>
      <c r="U998" s="1">
        <v>3842</v>
      </c>
      <c r="V998" s="1">
        <v>108</v>
      </c>
      <c r="AS998" t="s">
        <v>2805</v>
      </c>
      <c r="AT998" t="s">
        <v>2209</v>
      </c>
      <c r="AU998">
        <v>2</v>
      </c>
      <c r="AW998" s="31">
        <v>20</v>
      </c>
      <c r="AX998" s="33">
        <v>133</v>
      </c>
      <c r="AY998" s="36">
        <f t="shared" si="388"/>
        <v>20133</v>
      </c>
      <c r="BA998" s="7" t="s">
        <v>31</v>
      </c>
      <c r="BO998" s="1">
        <v>5355</v>
      </c>
      <c r="BP998" s="1">
        <f t="shared" si="390"/>
        <v>4651</v>
      </c>
      <c r="BQ998" s="1">
        <v>580</v>
      </c>
      <c r="BU998" s="1">
        <v>124</v>
      </c>
    </row>
    <row r="999" spans="1:73" hidden="1" outlineLevel="1" x14ac:dyDescent="0.2">
      <c r="A999" t="s">
        <v>2855</v>
      </c>
      <c r="B999" t="s">
        <v>2209</v>
      </c>
      <c r="C999" s="21">
        <v>2840</v>
      </c>
      <c r="F999" s="1">
        <f t="shared" si="378"/>
        <v>1933</v>
      </c>
      <c r="H999" s="1">
        <f t="shared" si="389"/>
        <v>1196</v>
      </c>
      <c r="I999" s="1">
        <v>1146</v>
      </c>
      <c r="J999" s="2" t="str">
        <f t="shared" si="379"/>
        <v/>
      </c>
      <c r="K999" s="2">
        <f t="shared" si="380"/>
        <v>0.59286083807553025</v>
      </c>
      <c r="L999" s="50">
        <f t="shared" si="381"/>
        <v>3</v>
      </c>
      <c r="M999" s="9">
        <f t="shared" si="382"/>
        <v>1</v>
      </c>
      <c r="N999" s="8">
        <f t="shared" si="383"/>
        <v>2</v>
      </c>
      <c r="O999" s="2">
        <f t="shared" si="384"/>
        <v>0.14692188308329021</v>
      </c>
      <c r="P999" s="2">
        <f t="shared" si="385"/>
        <v>0.68960165545783758</v>
      </c>
      <c r="Q999" s="2">
        <f t="shared" si="386"/>
        <v>0.15985514743921367</v>
      </c>
      <c r="R999" s="2">
        <f t="shared" si="387"/>
        <v>3.6213140196585114E-3</v>
      </c>
      <c r="S999" s="1">
        <v>284</v>
      </c>
      <c r="T999" s="1">
        <v>1333</v>
      </c>
      <c r="U999" s="1">
        <v>309</v>
      </c>
      <c r="V999" s="1">
        <v>7</v>
      </c>
      <c r="AS999" t="s">
        <v>2855</v>
      </c>
      <c r="AT999" t="s">
        <v>2209</v>
      </c>
      <c r="AU999">
        <v>1</v>
      </c>
      <c r="AW999" s="31">
        <v>20</v>
      </c>
      <c r="AX999" s="33">
        <v>135</v>
      </c>
      <c r="AY999" s="36">
        <f t="shared" si="388"/>
        <v>20135</v>
      </c>
      <c r="BA999" s="7" t="s">
        <v>31</v>
      </c>
      <c r="BO999" s="1">
        <v>1196</v>
      </c>
      <c r="BP999" s="1">
        <f t="shared" si="390"/>
        <v>844</v>
      </c>
      <c r="BQ999" s="1">
        <v>329</v>
      </c>
      <c r="BU999" s="1">
        <v>23</v>
      </c>
    </row>
    <row r="1000" spans="1:73" hidden="1" outlineLevel="1" x14ac:dyDescent="0.2">
      <c r="A1000" t="s">
        <v>1458</v>
      </c>
      <c r="B1000" t="s">
        <v>2209</v>
      </c>
      <c r="C1000" s="21">
        <v>5430</v>
      </c>
      <c r="F1000" s="1">
        <f t="shared" si="378"/>
        <v>3403</v>
      </c>
      <c r="H1000" s="1">
        <f t="shared" si="389"/>
        <v>1905.6800000000003</v>
      </c>
      <c r="I1000" s="1">
        <v>1850</v>
      </c>
      <c r="J1000" s="2" t="str">
        <f t="shared" si="379"/>
        <v/>
      </c>
      <c r="K1000" s="2">
        <f t="shared" si="380"/>
        <v>0.54363796650014695</v>
      </c>
      <c r="L1000" s="50">
        <f t="shared" si="381"/>
        <v>3</v>
      </c>
      <c r="M1000" s="9">
        <f t="shared" si="382"/>
        <v>1</v>
      </c>
      <c r="N1000" s="8">
        <f t="shared" si="383"/>
        <v>2</v>
      </c>
      <c r="O1000" s="2">
        <f t="shared" si="384"/>
        <v>0.11049074346165148</v>
      </c>
      <c r="P1000" s="2">
        <f t="shared" si="385"/>
        <v>0.67293564501910075</v>
      </c>
      <c r="Q1000" s="2">
        <f t="shared" si="386"/>
        <v>0.21128416103438144</v>
      </c>
      <c r="R1000" s="2">
        <f t="shared" si="387"/>
        <v>5.2894504848663704E-3</v>
      </c>
      <c r="S1000" s="1">
        <v>376</v>
      </c>
      <c r="T1000" s="1">
        <v>2290</v>
      </c>
      <c r="U1000" s="1">
        <v>719</v>
      </c>
      <c r="V1000" s="1">
        <v>18</v>
      </c>
      <c r="AS1000" t="s">
        <v>1458</v>
      </c>
      <c r="AT1000" t="s">
        <v>2209</v>
      </c>
      <c r="AU1000">
        <v>1</v>
      </c>
      <c r="AW1000" s="31">
        <v>20</v>
      </c>
      <c r="AX1000" s="33">
        <v>137</v>
      </c>
      <c r="AY1000" s="36">
        <f t="shared" si="388"/>
        <v>20137</v>
      </c>
      <c r="BA1000" s="7" t="s">
        <v>31</v>
      </c>
      <c r="BO1000" s="1">
        <v>1905.6800000000003</v>
      </c>
      <c r="BP1000" s="1">
        <f t="shared" si="390"/>
        <v>1557.6800000000003</v>
      </c>
      <c r="BQ1000" s="1">
        <v>305</v>
      </c>
      <c r="BU1000" s="1">
        <v>43</v>
      </c>
    </row>
    <row r="1001" spans="1:73" hidden="1" outlineLevel="1" x14ac:dyDescent="0.2">
      <c r="A1001" t="s">
        <v>2327</v>
      </c>
      <c r="B1001" t="s">
        <v>2209</v>
      </c>
      <c r="C1001" s="21">
        <v>15941</v>
      </c>
      <c r="F1001" s="1">
        <f t="shared" si="378"/>
        <v>11330</v>
      </c>
      <c r="H1001" s="1">
        <f t="shared" si="389"/>
        <v>6383</v>
      </c>
      <c r="I1001" s="1">
        <v>6262</v>
      </c>
      <c r="J1001" s="2" t="str">
        <f t="shared" si="379"/>
        <v/>
      </c>
      <c r="K1001" s="2">
        <f t="shared" si="380"/>
        <v>0.55269196822594879</v>
      </c>
      <c r="L1001" s="50">
        <f t="shared" si="381"/>
        <v>3</v>
      </c>
      <c r="M1001" s="9">
        <f t="shared" si="382"/>
        <v>1</v>
      </c>
      <c r="N1001" s="8">
        <f t="shared" si="383"/>
        <v>2</v>
      </c>
      <c r="O1001" s="2">
        <f t="shared" si="384"/>
        <v>0.19929390997352162</v>
      </c>
      <c r="P1001" s="2">
        <f t="shared" si="385"/>
        <v>0.49240953221535744</v>
      </c>
      <c r="Q1001" s="2">
        <f t="shared" si="386"/>
        <v>0.29832303618711387</v>
      </c>
      <c r="R1001" s="2">
        <f t="shared" si="387"/>
        <v>9.973521624007109E-3</v>
      </c>
      <c r="S1001" s="1">
        <v>2258</v>
      </c>
      <c r="T1001" s="1">
        <v>5579</v>
      </c>
      <c r="U1001" s="1">
        <v>3380</v>
      </c>
      <c r="V1001" s="1">
        <v>113</v>
      </c>
      <c r="AS1001" t="s">
        <v>2327</v>
      </c>
      <c r="AT1001" t="s">
        <v>2209</v>
      </c>
      <c r="AU1001">
        <v>2</v>
      </c>
      <c r="AW1001" s="31">
        <v>20</v>
      </c>
      <c r="AX1001" s="33">
        <v>139</v>
      </c>
      <c r="AY1001" s="36">
        <f t="shared" si="388"/>
        <v>20139</v>
      </c>
      <c r="BA1001" s="7" t="s">
        <v>31</v>
      </c>
      <c r="BO1001" s="1">
        <v>6383</v>
      </c>
      <c r="BP1001" s="1">
        <f t="shared" si="390"/>
        <v>5177</v>
      </c>
      <c r="BQ1001" s="1">
        <v>1025</v>
      </c>
      <c r="BU1001" s="1">
        <v>181</v>
      </c>
    </row>
    <row r="1002" spans="1:73" hidden="1" outlineLevel="1" x14ac:dyDescent="0.2">
      <c r="A1002" t="s">
        <v>1424</v>
      </c>
      <c r="B1002" t="s">
        <v>2209</v>
      </c>
      <c r="C1002" s="21">
        <v>3475</v>
      </c>
      <c r="F1002" s="1">
        <f t="shared" si="378"/>
        <v>2760</v>
      </c>
      <c r="H1002" s="1">
        <f t="shared" si="389"/>
        <v>1507</v>
      </c>
      <c r="I1002" s="1">
        <v>1488</v>
      </c>
      <c r="J1002" s="2" t="str">
        <f t="shared" si="379"/>
        <v/>
      </c>
      <c r="K1002" s="2">
        <f t="shared" si="380"/>
        <v>0.53913043478260869</v>
      </c>
      <c r="L1002" s="50">
        <f t="shared" si="381"/>
        <v>3</v>
      </c>
      <c r="M1002" s="9">
        <f t="shared" si="382"/>
        <v>1</v>
      </c>
      <c r="N1002" s="8">
        <f t="shared" si="383"/>
        <v>2</v>
      </c>
      <c r="O1002" s="2">
        <f t="shared" si="384"/>
        <v>0.16014492753623188</v>
      </c>
      <c r="P1002" s="2">
        <f t="shared" si="385"/>
        <v>0.6123188405797102</v>
      </c>
      <c r="Q1002" s="2">
        <f t="shared" si="386"/>
        <v>0.22246376811594204</v>
      </c>
      <c r="R1002" s="2">
        <f t="shared" si="387"/>
        <v>5.0724637681158757E-3</v>
      </c>
      <c r="S1002" s="1">
        <v>442</v>
      </c>
      <c r="T1002" s="1">
        <v>1690</v>
      </c>
      <c r="U1002" s="1">
        <v>614</v>
      </c>
      <c r="V1002" s="1">
        <v>14</v>
      </c>
      <c r="AS1002" t="s">
        <v>1424</v>
      </c>
      <c r="AT1002" t="s">
        <v>2209</v>
      </c>
      <c r="AU1002">
        <v>1</v>
      </c>
      <c r="AW1002" s="31">
        <v>20</v>
      </c>
      <c r="AX1002" s="33">
        <v>141</v>
      </c>
      <c r="AY1002" s="36">
        <f t="shared" si="388"/>
        <v>20141</v>
      </c>
      <c r="BA1002" s="7" t="s">
        <v>31</v>
      </c>
      <c r="BO1002" s="1">
        <v>1507</v>
      </c>
      <c r="BP1002" s="1">
        <f t="shared" si="390"/>
        <v>1273</v>
      </c>
      <c r="BQ1002" s="1">
        <v>220</v>
      </c>
      <c r="BU1002" s="1">
        <v>14</v>
      </c>
    </row>
    <row r="1003" spans="1:73" hidden="1" outlineLevel="1" x14ac:dyDescent="0.2">
      <c r="A1003" t="s">
        <v>2839</v>
      </c>
      <c r="B1003" t="s">
        <v>2209</v>
      </c>
      <c r="C1003" s="21">
        <v>5802</v>
      </c>
      <c r="F1003" s="1">
        <f t="shared" si="378"/>
        <v>4304</v>
      </c>
      <c r="H1003" s="1">
        <f t="shared" si="389"/>
        <v>2431</v>
      </c>
      <c r="I1003" s="1">
        <v>2399</v>
      </c>
      <c r="J1003" s="2" t="str">
        <f t="shared" si="379"/>
        <v/>
      </c>
      <c r="K1003" s="2">
        <f t="shared" si="380"/>
        <v>0.55738847583643125</v>
      </c>
      <c r="L1003" s="50">
        <f t="shared" si="381"/>
        <v>3</v>
      </c>
      <c r="M1003" s="9">
        <f t="shared" si="382"/>
        <v>1</v>
      </c>
      <c r="N1003" s="8">
        <f t="shared" si="383"/>
        <v>2</v>
      </c>
      <c r="O1003" s="2">
        <f t="shared" si="384"/>
        <v>0.11965613382899629</v>
      </c>
      <c r="P1003" s="2">
        <f t="shared" si="385"/>
        <v>0.64010223048327142</v>
      </c>
      <c r="Q1003" s="2">
        <f t="shared" si="386"/>
        <v>0.23141263940520446</v>
      </c>
      <c r="R1003" s="2">
        <f t="shared" si="387"/>
        <v>8.8289962825278123E-3</v>
      </c>
      <c r="S1003" s="1">
        <v>515</v>
      </c>
      <c r="T1003" s="1">
        <v>2755</v>
      </c>
      <c r="U1003" s="1">
        <v>996</v>
      </c>
      <c r="V1003" s="1">
        <v>38</v>
      </c>
      <c r="AS1003" t="s">
        <v>2839</v>
      </c>
      <c r="AT1003" t="s">
        <v>2209</v>
      </c>
      <c r="AU1003">
        <v>1</v>
      </c>
      <c r="AW1003" s="31">
        <v>20</v>
      </c>
      <c r="AX1003" s="33">
        <v>143</v>
      </c>
      <c r="AY1003" s="36">
        <f t="shared" si="388"/>
        <v>20143</v>
      </c>
      <c r="BA1003" s="7" t="s">
        <v>31</v>
      </c>
      <c r="BO1003" s="1">
        <v>2431</v>
      </c>
      <c r="BP1003" s="1">
        <f t="shared" si="390"/>
        <v>1898</v>
      </c>
      <c r="BQ1003" s="1">
        <v>505</v>
      </c>
      <c r="BU1003" s="1">
        <v>28</v>
      </c>
    </row>
    <row r="1004" spans="1:73" hidden="1" outlineLevel="1" x14ac:dyDescent="0.2">
      <c r="A1004" t="s">
        <v>2121</v>
      </c>
      <c r="B1004" t="s">
        <v>2209</v>
      </c>
      <c r="C1004" s="21">
        <v>6562</v>
      </c>
      <c r="F1004" s="1">
        <f t="shared" si="378"/>
        <v>3876</v>
      </c>
      <c r="H1004" s="1">
        <f t="shared" si="389"/>
        <v>2214</v>
      </c>
      <c r="I1004" s="1">
        <v>2227</v>
      </c>
      <c r="J1004" s="2" t="str">
        <f t="shared" si="379"/>
        <v/>
      </c>
      <c r="K1004" s="2">
        <f t="shared" si="380"/>
        <v>0.57456140350877194</v>
      </c>
      <c r="L1004" s="50">
        <f t="shared" si="381"/>
        <v>3</v>
      </c>
      <c r="M1004" s="9">
        <f t="shared" si="382"/>
        <v>1</v>
      </c>
      <c r="N1004" s="8">
        <f t="shared" si="383"/>
        <v>2</v>
      </c>
      <c r="O1004" s="2">
        <f t="shared" si="384"/>
        <v>0.18111455108359134</v>
      </c>
      <c r="P1004" s="2">
        <f t="shared" si="385"/>
        <v>0.59571723426212586</v>
      </c>
      <c r="Q1004" s="2">
        <f t="shared" si="386"/>
        <v>0.21800825593395254</v>
      </c>
      <c r="R1004" s="2">
        <f t="shared" si="387"/>
        <v>5.1599587203302877E-3</v>
      </c>
      <c r="S1004" s="1">
        <v>702</v>
      </c>
      <c r="T1004" s="1">
        <v>2309</v>
      </c>
      <c r="U1004" s="1">
        <v>845</v>
      </c>
      <c r="V1004" s="1">
        <v>20</v>
      </c>
      <c r="AS1004" t="s">
        <v>2121</v>
      </c>
      <c r="AT1004" t="s">
        <v>2209</v>
      </c>
      <c r="AU1004">
        <v>0</v>
      </c>
      <c r="AW1004" s="31">
        <v>20</v>
      </c>
      <c r="AX1004" s="33">
        <v>145</v>
      </c>
      <c r="AY1004" s="36">
        <f t="shared" si="388"/>
        <v>20145</v>
      </c>
      <c r="BA1004" s="7" t="s">
        <v>31</v>
      </c>
      <c r="BO1004" s="1">
        <v>2214</v>
      </c>
      <c r="BP1004" s="1">
        <f t="shared" si="390"/>
        <v>1506</v>
      </c>
      <c r="BQ1004" s="1">
        <v>708</v>
      </c>
    </row>
    <row r="1005" spans="1:73" hidden="1" outlineLevel="1" x14ac:dyDescent="0.2">
      <c r="A1005" t="s">
        <v>477</v>
      </c>
      <c r="B1005" t="s">
        <v>2209</v>
      </c>
      <c r="C1005" s="21">
        <v>5317</v>
      </c>
      <c r="F1005" s="1">
        <f t="shared" si="378"/>
        <v>3706</v>
      </c>
      <c r="H1005" s="1">
        <f t="shared" si="389"/>
        <v>2275</v>
      </c>
      <c r="I1005" s="1">
        <v>2163</v>
      </c>
      <c r="J1005" s="2" t="str">
        <f t="shared" si="379"/>
        <v/>
      </c>
      <c r="K1005" s="2">
        <f t="shared" si="380"/>
        <v>0.58364813815434435</v>
      </c>
      <c r="L1005" s="50">
        <f t="shared" si="381"/>
        <v>3</v>
      </c>
      <c r="M1005" s="9">
        <f t="shared" si="382"/>
        <v>1</v>
      </c>
      <c r="N1005" s="8">
        <f t="shared" si="383"/>
        <v>2</v>
      </c>
      <c r="O1005" s="2">
        <f t="shared" si="384"/>
        <v>8.9044792228818129E-2</v>
      </c>
      <c r="P1005" s="2">
        <f t="shared" si="385"/>
        <v>0.74689692390717755</v>
      </c>
      <c r="Q1005" s="2">
        <f t="shared" si="386"/>
        <v>0.15893146249325418</v>
      </c>
      <c r="R1005" s="2">
        <f t="shared" si="387"/>
        <v>5.1268213707501564E-3</v>
      </c>
      <c r="S1005" s="1">
        <v>330</v>
      </c>
      <c r="T1005" s="1">
        <v>2768</v>
      </c>
      <c r="U1005" s="1">
        <v>589</v>
      </c>
      <c r="V1005" s="1">
        <v>19</v>
      </c>
      <c r="AS1005" t="s">
        <v>477</v>
      </c>
      <c r="AT1005" t="s">
        <v>2209</v>
      </c>
      <c r="AU1005">
        <v>1</v>
      </c>
      <c r="AW1005" s="31">
        <v>20</v>
      </c>
      <c r="AX1005" s="33">
        <v>147</v>
      </c>
      <c r="AY1005" s="36">
        <f t="shared" si="388"/>
        <v>20147</v>
      </c>
      <c r="BA1005" s="7" t="s">
        <v>31</v>
      </c>
      <c r="BO1005" s="1">
        <v>2275</v>
      </c>
      <c r="BP1005" s="1">
        <f t="shared" si="390"/>
        <v>1927</v>
      </c>
      <c r="BQ1005" s="1">
        <v>289</v>
      </c>
      <c r="BU1005" s="1">
        <v>59</v>
      </c>
    </row>
    <row r="1006" spans="1:73" hidden="1" outlineLevel="1" x14ac:dyDescent="0.2">
      <c r="A1006" t="s">
        <v>2286</v>
      </c>
      <c r="B1006" t="s">
        <v>2209</v>
      </c>
      <c r="C1006" s="21">
        <v>24277</v>
      </c>
      <c r="F1006" s="1">
        <f t="shared" si="378"/>
        <v>15565</v>
      </c>
      <c r="H1006" s="1">
        <f t="shared" si="389"/>
        <v>9928</v>
      </c>
      <c r="I1006" s="1">
        <v>9719</v>
      </c>
      <c r="J1006" s="2" t="str">
        <f t="shared" si="379"/>
        <v/>
      </c>
      <c r="K1006" s="2">
        <f t="shared" si="380"/>
        <v>0.62441374879537426</v>
      </c>
      <c r="L1006" s="50">
        <f t="shared" si="381"/>
        <v>3</v>
      </c>
      <c r="M1006" s="9">
        <f t="shared" si="382"/>
        <v>1</v>
      </c>
      <c r="N1006" s="8">
        <f t="shared" si="383"/>
        <v>2</v>
      </c>
      <c r="O1006" s="2">
        <f t="shared" si="384"/>
        <v>0.13902987471892064</v>
      </c>
      <c r="P1006" s="2">
        <f t="shared" si="385"/>
        <v>0.61606167683906199</v>
      </c>
      <c r="Q1006" s="2">
        <f t="shared" si="386"/>
        <v>0.23668486990041759</v>
      </c>
      <c r="R1006" s="2">
        <f t="shared" si="387"/>
        <v>8.2235785415997187E-3</v>
      </c>
      <c r="S1006" s="1">
        <v>2164</v>
      </c>
      <c r="T1006" s="1">
        <v>9589</v>
      </c>
      <c r="U1006" s="1">
        <v>3684</v>
      </c>
      <c r="V1006" s="1">
        <v>128</v>
      </c>
      <c r="AS1006" t="s">
        <v>2286</v>
      </c>
      <c r="AT1006" t="s">
        <v>2209</v>
      </c>
      <c r="AU1006">
        <v>1</v>
      </c>
      <c r="AW1006" s="31">
        <v>20</v>
      </c>
      <c r="AX1006" s="33">
        <v>149</v>
      </c>
      <c r="AY1006" s="36">
        <f t="shared" si="388"/>
        <v>20149</v>
      </c>
      <c r="BA1006" s="7" t="s">
        <v>31</v>
      </c>
      <c r="BO1006" s="1">
        <v>9928</v>
      </c>
      <c r="BP1006" s="1">
        <f t="shared" si="390"/>
        <v>7853</v>
      </c>
      <c r="BQ1006" s="1">
        <v>1793</v>
      </c>
      <c r="BU1006" s="1">
        <v>282</v>
      </c>
    </row>
    <row r="1007" spans="1:73" hidden="1" outlineLevel="1" x14ac:dyDescent="0.2">
      <c r="A1007" t="s">
        <v>1882</v>
      </c>
      <c r="B1007" t="s">
        <v>2209</v>
      </c>
      <c r="C1007" s="21">
        <v>9378</v>
      </c>
      <c r="F1007" s="1">
        <f t="shared" si="378"/>
        <v>5175</v>
      </c>
      <c r="H1007" s="1">
        <f t="shared" si="389"/>
        <v>3285</v>
      </c>
      <c r="I1007" s="1">
        <v>3225</v>
      </c>
      <c r="J1007" s="2" t="str">
        <f t="shared" si="379"/>
        <v/>
      </c>
      <c r="K1007" s="2">
        <f t="shared" si="380"/>
        <v>0.62318840579710144</v>
      </c>
      <c r="L1007" s="50">
        <f t="shared" si="381"/>
        <v>2</v>
      </c>
      <c r="M1007" s="9">
        <f t="shared" si="382"/>
        <v>1</v>
      </c>
      <c r="N1007" s="8">
        <f t="shared" si="383"/>
        <v>3</v>
      </c>
      <c r="O1007" s="2">
        <f t="shared" si="384"/>
        <v>0.15787439613526569</v>
      </c>
      <c r="P1007" s="2">
        <f t="shared" si="385"/>
        <v>0.67516908212560389</v>
      </c>
      <c r="Q1007" s="2">
        <f t="shared" si="386"/>
        <v>0.15710144927536232</v>
      </c>
      <c r="R1007" s="2">
        <f t="shared" si="387"/>
        <v>9.8550724637681275E-3</v>
      </c>
      <c r="S1007" s="1">
        <v>817</v>
      </c>
      <c r="T1007" s="1">
        <v>3494</v>
      </c>
      <c r="U1007" s="1">
        <v>813</v>
      </c>
      <c r="V1007" s="1">
        <v>51</v>
      </c>
      <c r="AS1007" t="s">
        <v>1882</v>
      </c>
      <c r="AT1007" t="s">
        <v>2209</v>
      </c>
      <c r="AU1007">
        <v>4</v>
      </c>
      <c r="AW1007" s="31">
        <v>20</v>
      </c>
      <c r="AX1007" s="33">
        <v>151</v>
      </c>
      <c r="AY1007" s="36">
        <f t="shared" si="388"/>
        <v>20151</v>
      </c>
      <c r="BA1007" s="7" t="s">
        <v>31</v>
      </c>
      <c r="BO1007" s="1">
        <v>3285</v>
      </c>
      <c r="BP1007" s="1">
        <f t="shared" si="390"/>
        <v>2629</v>
      </c>
      <c r="BQ1007" s="1">
        <v>622</v>
      </c>
      <c r="BU1007" s="1">
        <v>34</v>
      </c>
    </row>
    <row r="1008" spans="1:73" hidden="1" outlineLevel="1" x14ac:dyDescent="0.2">
      <c r="A1008" t="s">
        <v>2856</v>
      </c>
      <c r="B1008" t="s">
        <v>2209</v>
      </c>
      <c r="C1008" s="21">
        <v>2508</v>
      </c>
      <c r="F1008" s="1">
        <f t="shared" si="378"/>
        <v>2096</v>
      </c>
      <c r="H1008" s="1">
        <f t="shared" si="389"/>
        <v>1219</v>
      </c>
      <c r="I1008" s="1">
        <v>1199</v>
      </c>
      <c r="J1008" s="2" t="str">
        <f t="shared" si="379"/>
        <v/>
      </c>
      <c r="K1008" s="2">
        <f t="shared" si="380"/>
        <v>0.57204198473282442</v>
      </c>
      <c r="L1008" s="50">
        <f t="shared" si="381"/>
        <v>3</v>
      </c>
      <c r="M1008" s="9">
        <f t="shared" si="382"/>
        <v>1</v>
      </c>
      <c r="N1008" s="8">
        <f t="shared" si="383"/>
        <v>2</v>
      </c>
      <c r="O1008" s="2">
        <f t="shared" si="384"/>
        <v>0.10973282442748092</v>
      </c>
      <c r="P1008" s="2">
        <f t="shared" si="385"/>
        <v>0.71660305343511455</v>
      </c>
      <c r="Q1008" s="2">
        <f t="shared" si="386"/>
        <v>0.16555343511450382</v>
      </c>
      <c r="R1008" s="2">
        <f t="shared" si="387"/>
        <v>8.1106870229007422E-3</v>
      </c>
      <c r="S1008" s="1">
        <v>230</v>
      </c>
      <c r="T1008" s="1">
        <v>1502</v>
      </c>
      <c r="U1008" s="1">
        <v>347</v>
      </c>
      <c r="V1008" s="1">
        <v>17</v>
      </c>
      <c r="AS1008" t="s">
        <v>2856</v>
      </c>
      <c r="AT1008" t="s">
        <v>2209</v>
      </c>
      <c r="AU1008">
        <v>1</v>
      </c>
      <c r="AW1008" s="31">
        <v>20</v>
      </c>
      <c r="AX1008" s="33">
        <v>153</v>
      </c>
      <c r="AY1008" s="36">
        <f t="shared" si="388"/>
        <v>20153</v>
      </c>
      <c r="BA1008" s="7" t="s">
        <v>31</v>
      </c>
      <c r="BO1008" s="1">
        <v>1219</v>
      </c>
      <c r="BP1008" s="1">
        <f t="shared" si="390"/>
        <v>923</v>
      </c>
      <c r="BQ1008" s="1">
        <v>287</v>
      </c>
      <c r="BU1008" s="1">
        <v>9</v>
      </c>
    </row>
    <row r="1009" spans="1:73" hidden="1" outlineLevel="1" x14ac:dyDescent="0.2">
      <c r="A1009" t="s">
        <v>2857</v>
      </c>
      <c r="B1009" t="s">
        <v>2209</v>
      </c>
      <c r="C1009" s="21">
        <v>62342</v>
      </c>
      <c r="F1009" s="1">
        <f t="shared" si="378"/>
        <v>40582</v>
      </c>
      <c r="H1009" s="1">
        <f t="shared" si="389"/>
        <v>20760</v>
      </c>
      <c r="I1009" s="1">
        <v>20677</v>
      </c>
      <c r="J1009" s="2" t="str">
        <f t="shared" si="379"/>
        <v/>
      </c>
      <c r="K1009" s="2">
        <f t="shared" si="380"/>
        <v>0.50951160613079693</v>
      </c>
      <c r="L1009" s="50">
        <f t="shared" si="381"/>
        <v>3</v>
      </c>
      <c r="M1009" s="9">
        <f t="shared" si="382"/>
        <v>1</v>
      </c>
      <c r="N1009" s="8">
        <f t="shared" si="383"/>
        <v>2</v>
      </c>
      <c r="O1009" s="2">
        <f t="shared" si="384"/>
        <v>0.22081218274111675</v>
      </c>
      <c r="P1009" s="2">
        <f t="shared" si="385"/>
        <v>0.48314523680449462</v>
      </c>
      <c r="Q1009" s="2">
        <f t="shared" si="386"/>
        <v>0.28672810605687249</v>
      </c>
      <c r="R1009" s="2">
        <f t="shared" si="387"/>
        <v>9.3144743975162037E-3</v>
      </c>
      <c r="S1009" s="1">
        <v>8961</v>
      </c>
      <c r="T1009" s="1">
        <v>19607</v>
      </c>
      <c r="U1009" s="1">
        <v>11636</v>
      </c>
      <c r="V1009" s="1">
        <v>378</v>
      </c>
      <c r="AS1009" t="s">
        <v>2857</v>
      </c>
      <c r="AT1009" t="s">
        <v>2209</v>
      </c>
      <c r="AU1009">
        <v>1</v>
      </c>
      <c r="AW1009" s="31">
        <v>20</v>
      </c>
      <c r="AX1009" s="33">
        <v>155</v>
      </c>
      <c r="AY1009" s="36">
        <f t="shared" si="388"/>
        <v>20155</v>
      </c>
      <c r="BA1009" s="7" t="s">
        <v>31</v>
      </c>
      <c r="BO1009" s="1">
        <v>20760</v>
      </c>
      <c r="BP1009" s="1">
        <f t="shared" si="390"/>
        <v>13192</v>
      </c>
      <c r="BQ1009" s="1">
        <v>7129</v>
      </c>
      <c r="BU1009" s="1">
        <v>439</v>
      </c>
    </row>
    <row r="1010" spans="1:73" hidden="1" outlineLevel="1" x14ac:dyDescent="0.2">
      <c r="A1010" t="s">
        <v>410</v>
      </c>
      <c r="B1010" t="s">
        <v>2209</v>
      </c>
      <c r="C1010" s="21">
        <v>4664</v>
      </c>
      <c r="F1010" s="1">
        <f t="shared" si="378"/>
        <v>3562</v>
      </c>
      <c r="H1010" s="1">
        <f t="shared" si="389"/>
        <v>2047</v>
      </c>
      <c r="I1010" s="1">
        <v>2000</v>
      </c>
      <c r="J1010" s="2" t="str">
        <f t="shared" si="379"/>
        <v/>
      </c>
      <c r="K1010" s="2">
        <f t="shared" si="380"/>
        <v>0.56148231330713083</v>
      </c>
      <c r="L1010" s="50">
        <f t="shared" si="381"/>
        <v>3</v>
      </c>
      <c r="M1010" s="9">
        <f t="shared" si="382"/>
        <v>1</v>
      </c>
      <c r="N1010" s="8">
        <f t="shared" si="383"/>
        <v>2</v>
      </c>
      <c r="O1010" s="2">
        <f t="shared" si="384"/>
        <v>0.12970241437394722</v>
      </c>
      <c r="P1010" s="2">
        <f t="shared" si="385"/>
        <v>0.68528916339135315</v>
      </c>
      <c r="Q1010" s="2">
        <f t="shared" si="386"/>
        <v>0.18192026951151039</v>
      </c>
      <c r="R1010" s="2">
        <f t="shared" si="387"/>
        <v>3.0881527231892136E-3</v>
      </c>
      <c r="S1010" s="1">
        <v>462</v>
      </c>
      <c r="T1010" s="1">
        <v>2441</v>
      </c>
      <c r="U1010" s="1">
        <v>648</v>
      </c>
      <c r="V1010" s="1">
        <v>11</v>
      </c>
      <c r="AS1010" t="s">
        <v>410</v>
      </c>
      <c r="AT1010" t="s">
        <v>2209</v>
      </c>
      <c r="AU1010">
        <v>1</v>
      </c>
      <c r="AW1010" s="31">
        <v>20</v>
      </c>
      <c r="AX1010" s="33">
        <v>157</v>
      </c>
      <c r="AY1010" s="36">
        <f t="shared" si="388"/>
        <v>20157</v>
      </c>
      <c r="BA1010" s="7" t="s">
        <v>31</v>
      </c>
      <c r="BO1010" s="1">
        <v>2047</v>
      </c>
      <c r="BP1010" s="1">
        <f t="shared" si="390"/>
        <v>1490</v>
      </c>
      <c r="BQ1010" s="1">
        <v>524</v>
      </c>
      <c r="BU1010" s="1">
        <v>33</v>
      </c>
    </row>
    <row r="1011" spans="1:73" hidden="1" outlineLevel="1" x14ac:dyDescent="0.2">
      <c r="A1011" t="s">
        <v>2152</v>
      </c>
      <c r="B1011" t="s">
        <v>2209</v>
      </c>
      <c r="C1011" s="21">
        <v>9531</v>
      </c>
      <c r="F1011" s="1">
        <f t="shared" si="378"/>
        <v>5945</v>
      </c>
      <c r="H1011" s="1">
        <f t="shared" si="389"/>
        <v>3158</v>
      </c>
      <c r="I1011" s="1">
        <v>3095</v>
      </c>
      <c r="J1011" s="2" t="str">
        <f t="shared" si="379"/>
        <v/>
      </c>
      <c r="K1011" s="2">
        <f t="shared" si="380"/>
        <v>0.52060555088309501</v>
      </c>
      <c r="L1011" s="50">
        <f t="shared" si="381"/>
        <v>3</v>
      </c>
      <c r="M1011" s="9">
        <f t="shared" si="382"/>
        <v>1</v>
      </c>
      <c r="N1011" s="8">
        <f t="shared" si="383"/>
        <v>2</v>
      </c>
      <c r="O1011" s="2">
        <f t="shared" si="384"/>
        <v>0.16215306980656014</v>
      </c>
      <c r="P1011" s="2">
        <f t="shared" si="385"/>
        <v>0.57073170731707312</v>
      </c>
      <c r="Q1011" s="2">
        <f t="shared" si="386"/>
        <v>0.25685449957947853</v>
      </c>
      <c r="R1011" s="2">
        <f t="shared" si="387"/>
        <v>1.0260723296888263E-2</v>
      </c>
      <c r="S1011" s="1">
        <v>964</v>
      </c>
      <c r="T1011" s="1">
        <v>3393</v>
      </c>
      <c r="U1011" s="1">
        <v>1527</v>
      </c>
      <c r="V1011" s="1">
        <v>61</v>
      </c>
      <c r="AS1011" t="s">
        <v>2152</v>
      </c>
      <c r="AT1011" t="s">
        <v>2209</v>
      </c>
      <c r="AU1011">
        <v>1</v>
      </c>
      <c r="AW1011" s="31">
        <v>20</v>
      </c>
      <c r="AX1011" s="33">
        <v>159</v>
      </c>
      <c r="AY1011" s="36">
        <f t="shared" si="388"/>
        <v>20159</v>
      </c>
      <c r="BA1011" s="7" t="s">
        <v>31</v>
      </c>
      <c r="BO1011" s="1">
        <v>3158</v>
      </c>
      <c r="BP1011" s="1">
        <f t="shared" si="390"/>
        <v>2135</v>
      </c>
      <c r="BQ1011" s="1">
        <v>933</v>
      </c>
      <c r="BU1011" s="1">
        <v>90</v>
      </c>
    </row>
    <row r="1012" spans="1:73" hidden="1" outlineLevel="1" x14ac:dyDescent="0.2">
      <c r="A1012" t="s">
        <v>2748</v>
      </c>
      <c r="B1012" t="s">
        <v>2209</v>
      </c>
      <c r="C1012" s="21">
        <v>73703</v>
      </c>
      <c r="F1012" s="1">
        <f t="shared" si="378"/>
        <v>36057</v>
      </c>
      <c r="H1012" s="1">
        <f t="shared" si="389"/>
        <v>19843</v>
      </c>
      <c r="I1012" s="1">
        <v>19649</v>
      </c>
      <c r="J1012" s="2" t="str">
        <f t="shared" si="379"/>
        <v/>
      </c>
      <c r="K1012" s="2">
        <f t="shared" si="380"/>
        <v>0.54494272956707435</v>
      </c>
      <c r="L1012" s="50">
        <f t="shared" si="381"/>
        <v>3</v>
      </c>
      <c r="M1012" s="9">
        <f t="shared" si="382"/>
        <v>1</v>
      </c>
      <c r="N1012" s="8">
        <f t="shared" si="383"/>
        <v>2</v>
      </c>
      <c r="O1012" s="2">
        <f t="shared" si="384"/>
        <v>0.25204537260448734</v>
      </c>
      <c r="P1012" s="2">
        <f t="shared" si="385"/>
        <v>0.41234711706464766</v>
      </c>
      <c r="Q1012" s="2">
        <f t="shared" si="386"/>
        <v>0.32118590010261533</v>
      </c>
      <c r="R1012" s="2">
        <f t="shared" si="387"/>
        <v>1.4421610228249671E-2</v>
      </c>
      <c r="S1012" s="1">
        <v>9088</v>
      </c>
      <c r="T1012" s="1">
        <v>14868</v>
      </c>
      <c r="U1012" s="1">
        <v>11581</v>
      </c>
      <c r="V1012" s="1">
        <v>520</v>
      </c>
      <c r="AS1012" t="s">
        <v>2748</v>
      </c>
      <c r="AT1012" t="s">
        <v>2209</v>
      </c>
      <c r="AU1012">
        <v>1</v>
      </c>
      <c r="AW1012" s="31">
        <v>20</v>
      </c>
      <c r="AX1012" s="33">
        <v>161</v>
      </c>
      <c r="AY1012" s="36">
        <f t="shared" si="388"/>
        <v>20161</v>
      </c>
      <c r="BA1012" s="7" t="s">
        <v>31</v>
      </c>
      <c r="BO1012" s="1">
        <v>19843</v>
      </c>
      <c r="BP1012" s="1">
        <f t="shared" si="390"/>
        <v>10834</v>
      </c>
      <c r="BQ1012" s="1">
        <v>8102</v>
      </c>
      <c r="BU1012" s="1">
        <v>907</v>
      </c>
    </row>
    <row r="1013" spans="1:73" hidden="1" outlineLevel="1" x14ac:dyDescent="0.2">
      <c r="A1013" t="s">
        <v>2952</v>
      </c>
      <c r="B1013" t="s">
        <v>2209</v>
      </c>
      <c r="C1013" s="21">
        <v>5013</v>
      </c>
      <c r="F1013" s="1">
        <f t="shared" si="378"/>
        <v>3537</v>
      </c>
      <c r="H1013" s="1">
        <f t="shared" si="389"/>
        <v>2157.5700000000002</v>
      </c>
      <c r="I1013" s="1">
        <v>2113</v>
      </c>
      <c r="J1013" s="2" t="str">
        <f t="shared" si="379"/>
        <v/>
      </c>
      <c r="K1013" s="2">
        <f t="shared" si="380"/>
        <v>0.59739892564320041</v>
      </c>
      <c r="L1013" s="50">
        <f t="shared" si="381"/>
        <v>3</v>
      </c>
      <c r="M1013" s="9">
        <f t="shared" si="382"/>
        <v>1</v>
      </c>
      <c r="N1013" s="8">
        <f t="shared" si="383"/>
        <v>2</v>
      </c>
      <c r="O1013" s="2">
        <f t="shared" si="384"/>
        <v>0.10884930732258977</v>
      </c>
      <c r="P1013" s="2">
        <f t="shared" si="385"/>
        <v>0.70087644896805201</v>
      </c>
      <c r="Q1013" s="2">
        <f t="shared" si="386"/>
        <v>0.18744698897370654</v>
      </c>
      <c r="R1013" s="2">
        <f t="shared" si="387"/>
        <v>2.827254735651652E-3</v>
      </c>
      <c r="S1013" s="1">
        <v>385</v>
      </c>
      <c r="T1013" s="1">
        <v>2479</v>
      </c>
      <c r="U1013" s="1">
        <v>663</v>
      </c>
      <c r="V1013" s="1">
        <v>10</v>
      </c>
      <c r="AS1013" t="s">
        <v>2952</v>
      </c>
      <c r="AT1013" t="s">
        <v>2209</v>
      </c>
      <c r="AU1013">
        <v>1</v>
      </c>
      <c r="AW1013" s="31">
        <v>20</v>
      </c>
      <c r="AX1013" s="33">
        <v>163</v>
      </c>
      <c r="AY1013" s="36">
        <f t="shared" si="388"/>
        <v>20163</v>
      </c>
      <c r="BA1013" s="7" t="s">
        <v>31</v>
      </c>
      <c r="BO1013" s="1">
        <v>2157.5700000000002</v>
      </c>
      <c r="BP1013" s="1">
        <f t="shared" si="390"/>
        <v>1834.5700000000002</v>
      </c>
      <c r="BQ1013" s="1">
        <v>290</v>
      </c>
      <c r="BU1013" s="1">
        <v>33</v>
      </c>
    </row>
    <row r="1014" spans="1:73" hidden="1" outlineLevel="1" x14ac:dyDescent="0.2">
      <c r="A1014" t="s">
        <v>473</v>
      </c>
      <c r="B1014" t="s">
        <v>2209</v>
      </c>
      <c r="C1014" s="21">
        <v>3093</v>
      </c>
      <c r="F1014" s="1">
        <f t="shared" si="378"/>
        <v>2161</v>
      </c>
      <c r="H1014" s="1">
        <f t="shared" si="389"/>
        <v>1338</v>
      </c>
      <c r="I1014" s="1">
        <v>1304</v>
      </c>
      <c r="J1014" s="2" t="str">
        <f t="shared" si="379"/>
        <v/>
      </c>
      <c r="K1014" s="2">
        <f t="shared" si="380"/>
        <v>0.60342434058306338</v>
      </c>
      <c r="L1014" s="50">
        <f t="shared" si="381"/>
        <v>3</v>
      </c>
      <c r="M1014" s="9">
        <f t="shared" si="382"/>
        <v>1</v>
      </c>
      <c r="N1014" s="8">
        <f t="shared" si="383"/>
        <v>2</v>
      </c>
      <c r="O1014" s="2">
        <f t="shared" si="384"/>
        <v>0.14946783896344285</v>
      </c>
      <c r="P1014" s="2">
        <f t="shared" si="385"/>
        <v>0.65756594169366034</v>
      </c>
      <c r="Q1014" s="2">
        <f t="shared" si="386"/>
        <v>0.18556223970384081</v>
      </c>
      <c r="R1014" s="2">
        <f t="shared" si="387"/>
        <v>7.4039796390560075E-3</v>
      </c>
      <c r="S1014" s="1">
        <v>323</v>
      </c>
      <c r="T1014" s="1">
        <v>1421</v>
      </c>
      <c r="U1014" s="1">
        <v>401</v>
      </c>
      <c r="V1014" s="1">
        <v>16</v>
      </c>
      <c r="AS1014" t="s">
        <v>473</v>
      </c>
      <c r="AT1014" t="s">
        <v>2209</v>
      </c>
      <c r="AU1014">
        <v>1</v>
      </c>
      <c r="AW1014" s="31">
        <v>20</v>
      </c>
      <c r="AX1014" s="33">
        <v>165</v>
      </c>
      <c r="AY1014" s="36">
        <f t="shared" si="388"/>
        <v>20165</v>
      </c>
      <c r="BA1014" s="7" t="s">
        <v>31</v>
      </c>
      <c r="BO1014" s="1">
        <v>1338</v>
      </c>
      <c r="BP1014" s="1">
        <f t="shared" si="390"/>
        <v>1003</v>
      </c>
      <c r="BQ1014" s="1">
        <v>310</v>
      </c>
      <c r="BU1014" s="1">
        <v>25</v>
      </c>
    </row>
    <row r="1015" spans="1:73" hidden="1" outlineLevel="1" x14ac:dyDescent="0.2">
      <c r="A1015" t="s">
        <v>662</v>
      </c>
      <c r="B1015" t="s">
        <v>2209</v>
      </c>
      <c r="C1015" s="21">
        <v>6907</v>
      </c>
      <c r="F1015" s="1">
        <f t="shared" si="378"/>
        <v>4534</v>
      </c>
      <c r="H1015" s="1">
        <f t="shared" si="389"/>
        <v>2720.4</v>
      </c>
      <c r="I1015" s="1">
        <v>2654</v>
      </c>
      <c r="J1015" s="2" t="str">
        <f t="shared" si="379"/>
        <v/>
      </c>
      <c r="K1015" s="2">
        <f t="shared" si="380"/>
        <v>0.58535509483899428</v>
      </c>
      <c r="L1015" s="50">
        <f t="shared" si="381"/>
        <v>3</v>
      </c>
      <c r="M1015" s="9">
        <f t="shared" si="382"/>
        <v>1</v>
      </c>
      <c r="N1015" s="8">
        <f t="shared" si="383"/>
        <v>2</v>
      </c>
      <c r="O1015" s="2">
        <f t="shared" si="384"/>
        <v>0.14733127481252756</v>
      </c>
      <c r="P1015" s="2">
        <f t="shared" si="385"/>
        <v>0.66012351124834578</v>
      </c>
      <c r="Q1015" s="2">
        <f t="shared" si="386"/>
        <v>0.18681076312307013</v>
      </c>
      <c r="R1015" s="2">
        <f t="shared" si="387"/>
        <v>5.7344508160565855E-3</v>
      </c>
      <c r="S1015" s="1">
        <v>668</v>
      </c>
      <c r="T1015" s="1">
        <v>2993</v>
      </c>
      <c r="U1015" s="1">
        <v>847</v>
      </c>
      <c r="V1015" s="1">
        <v>26</v>
      </c>
      <c r="AS1015" t="s">
        <v>662</v>
      </c>
      <c r="AT1015" t="s">
        <v>2209</v>
      </c>
      <c r="AU1015">
        <v>1</v>
      </c>
      <c r="AW1015" s="31">
        <v>20</v>
      </c>
      <c r="AX1015" s="33">
        <v>167</v>
      </c>
      <c r="AY1015" s="36">
        <f t="shared" si="388"/>
        <v>20167</v>
      </c>
      <c r="BA1015" s="7" t="s">
        <v>31</v>
      </c>
      <c r="BO1015" s="1">
        <v>2720.4</v>
      </c>
      <c r="BP1015" s="1">
        <f t="shared" si="390"/>
        <v>2035.4</v>
      </c>
      <c r="BQ1015" s="1">
        <v>640</v>
      </c>
      <c r="BU1015" s="1">
        <v>45</v>
      </c>
    </row>
    <row r="1016" spans="1:73" hidden="1" outlineLevel="1" x14ac:dyDescent="0.2">
      <c r="A1016" t="s">
        <v>2889</v>
      </c>
      <c r="B1016" t="s">
        <v>2209</v>
      </c>
      <c r="C1016" s="21">
        <v>54401</v>
      </c>
      <c r="F1016" s="1">
        <f t="shared" si="378"/>
        <v>36426</v>
      </c>
      <c r="H1016" s="1">
        <f t="shared" si="389"/>
        <v>18500</v>
      </c>
      <c r="I1016" s="1">
        <v>18294</v>
      </c>
      <c r="J1016" s="2" t="str">
        <f t="shared" si="379"/>
        <v/>
      </c>
      <c r="K1016" s="2">
        <f t="shared" si="380"/>
        <v>0.50222368637786197</v>
      </c>
      <c r="L1016" s="50">
        <f t="shared" si="381"/>
        <v>3</v>
      </c>
      <c r="M1016" s="9">
        <f t="shared" si="382"/>
        <v>1</v>
      </c>
      <c r="N1016" s="8">
        <f t="shared" si="383"/>
        <v>2</v>
      </c>
      <c r="O1016" s="2">
        <f t="shared" si="384"/>
        <v>0.19458628452204468</v>
      </c>
      <c r="P1016" s="2">
        <f t="shared" si="385"/>
        <v>0.46033053313567235</v>
      </c>
      <c r="Q1016" s="2">
        <f t="shared" si="386"/>
        <v>0.33369022127052106</v>
      </c>
      <c r="R1016" s="2">
        <f t="shared" si="387"/>
        <v>1.1392961071761853E-2</v>
      </c>
      <c r="S1016" s="1">
        <v>7088</v>
      </c>
      <c r="T1016" s="1">
        <v>16768</v>
      </c>
      <c r="U1016" s="1">
        <v>12155</v>
      </c>
      <c r="V1016" s="1">
        <v>415</v>
      </c>
      <c r="AS1016" t="s">
        <v>2889</v>
      </c>
      <c r="AT1016" t="s">
        <v>2209</v>
      </c>
      <c r="AU1016">
        <v>1</v>
      </c>
      <c r="AW1016" s="31">
        <v>20</v>
      </c>
      <c r="AX1016" s="33">
        <v>169</v>
      </c>
      <c r="AY1016" s="36">
        <f t="shared" si="388"/>
        <v>20169</v>
      </c>
      <c r="BA1016" s="7" t="s">
        <v>31</v>
      </c>
      <c r="BO1016" s="1">
        <v>18500</v>
      </c>
      <c r="BP1016" s="1">
        <f t="shared" si="390"/>
        <v>12525</v>
      </c>
      <c r="BQ1016" s="1">
        <v>5565</v>
      </c>
      <c r="BU1016" s="1">
        <v>410</v>
      </c>
    </row>
    <row r="1017" spans="1:73" hidden="1" outlineLevel="1" x14ac:dyDescent="0.2">
      <c r="A1017" t="s">
        <v>2714</v>
      </c>
      <c r="B1017" t="s">
        <v>2209</v>
      </c>
      <c r="C1017" s="21">
        <v>4897</v>
      </c>
      <c r="F1017" s="1">
        <f t="shared" si="378"/>
        <v>3337</v>
      </c>
      <c r="H1017" s="1">
        <f t="shared" si="389"/>
        <v>1879</v>
      </c>
      <c r="I1017" s="1">
        <v>1855</v>
      </c>
      <c r="J1017" s="2" t="str">
        <f t="shared" si="379"/>
        <v/>
      </c>
      <c r="K1017" s="2">
        <f t="shared" si="380"/>
        <v>0.55588852262511235</v>
      </c>
      <c r="L1017" s="50">
        <f t="shared" si="381"/>
        <v>3</v>
      </c>
      <c r="M1017" s="9">
        <f t="shared" si="382"/>
        <v>1</v>
      </c>
      <c r="N1017" s="8">
        <f t="shared" si="383"/>
        <v>2</v>
      </c>
      <c r="O1017" s="2">
        <f t="shared" si="384"/>
        <v>8.4507042253521125E-2</v>
      </c>
      <c r="P1017" s="2">
        <f t="shared" si="385"/>
        <v>0.69733293377284988</v>
      </c>
      <c r="Q1017" s="2">
        <f t="shared" si="386"/>
        <v>0.21156727599640396</v>
      </c>
      <c r="R1017" s="2">
        <f t="shared" si="387"/>
        <v>6.592747977225033E-3</v>
      </c>
      <c r="S1017" s="1">
        <v>282</v>
      </c>
      <c r="T1017" s="1">
        <v>2327</v>
      </c>
      <c r="U1017" s="1">
        <v>706</v>
      </c>
      <c r="V1017" s="1">
        <v>22</v>
      </c>
      <c r="AS1017" t="s">
        <v>2714</v>
      </c>
      <c r="AT1017" t="s">
        <v>2209</v>
      </c>
      <c r="AU1017">
        <v>1</v>
      </c>
      <c r="AW1017" s="31">
        <v>20</v>
      </c>
      <c r="AX1017" s="33">
        <v>171</v>
      </c>
      <c r="AY1017" s="36">
        <f t="shared" si="388"/>
        <v>20171</v>
      </c>
      <c r="BA1017" s="7" t="s">
        <v>31</v>
      </c>
      <c r="BO1017" s="1">
        <v>1879</v>
      </c>
      <c r="BP1017" s="1">
        <f t="shared" si="390"/>
        <v>1444</v>
      </c>
      <c r="BQ1017" s="1">
        <v>404</v>
      </c>
      <c r="BU1017" s="1">
        <v>31</v>
      </c>
    </row>
    <row r="1018" spans="1:73" hidden="1" outlineLevel="1" x14ac:dyDescent="0.2">
      <c r="A1018" t="s">
        <v>645</v>
      </c>
      <c r="B1018" t="s">
        <v>2209</v>
      </c>
      <c r="C1018" s="21">
        <v>513607</v>
      </c>
      <c r="F1018" s="1">
        <f t="shared" si="378"/>
        <v>302631</v>
      </c>
      <c r="H1018" s="1">
        <f t="shared" si="389"/>
        <v>167137</v>
      </c>
      <c r="I1018" s="1">
        <v>167112</v>
      </c>
      <c r="J1018" s="2" t="str">
        <f t="shared" si="379"/>
        <v/>
      </c>
      <c r="K1018" s="2">
        <f t="shared" si="380"/>
        <v>0.55219723029035361</v>
      </c>
      <c r="L1018" s="50">
        <f t="shared" si="381"/>
        <v>3</v>
      </c>
      <c r="M1018" s="9">
        <f t="shared" si="382"/>
        <v>1</v>
      </c>
      <c r="N1018" s="8">
        <f t="shared" si="383"/>
        <v>2</v>
      </c>
      <c r="O1018" s="2">
        <f t="shared" si="384"/>
        <v>0.2489037805115801</v>
      </c>
      <c r="P1018" s="2">
        <f t="shared" si="385"/>
        <v>0.3935651007332362</v>
      </c>
      <c r="Q1018" s="2">
        <f t="shared" si="386"/>
        <v>0.34799805703976128</v>
      </c>
      <c r="R1018" s="2">
        <f t="shared" si="387"/>
        <v>9.5330617154223973E-3</v>
      </c>
      <c r="S1018" s="1">
        <v>75326</v>
      </c>
      <c r="T1018" s="1">
        <v>119105</v>
      </c>
      <c r="U1018" s="1">
        <v>105315</v>
      </c>
      <c r="V1018" s="1">
        <v>2885</v>
      </c>
      <c r="AS1018" t="s">
        <v>645</v>
      </c>
      <c r="AT1018" t="s">
        <v>2209</v>
      </c>
      <c r="AU1018">
        <v>4</v>
      </c>
      <c r="AW1018" s="31">
        <v>20</v>
      </c>
      <c r="AX1018" s="33">
        <v>173</v>
      </c>
      <c r="AY1018" s="36">
        <f t="shared" si="388"/>
        <v>20173</v>
      </c>
      <c r="BA1018" s="7" t="s">
        <v>31</v>
      </c>
      <c r="BO1018" s="1">
        <v>167137</v>
      </c>
      <c r="BP1018" s="1">
        <f t="shared" si="390"/>
        <v>77369</v>
      </c>
      <c r="BQ1018" s="1">
        <v>83768</v>
      </c>
      <c r="BU1018" s="77">
        <v>6000</v>
      </c>
    </row>
    <row r="1019" spans="1:73" hidden="1" outlineLevel="1" x14ac:dyDescent="0.2">
      <c r="A1019" t="s">
        <v>2890</v>
      </c>
      <c r="B1019" t="s">
        <v>2209</v>
      </c>
      <c r="C1019" s="21">
        <v>21780</v>
      </c>
      <c r="F1019" s="1">
        <f t="shared" si="378"/>
        <v>10284</v>
      </c>
      <c r="H1019" s="1">
        <f t="shared" si="389"/>
        <v>3784</v>
      </c>
      <c r="I1019" s="1">
        <v>3743</v>
      </c>
      <c r="J1019" s="2" t="str">
        <f t="shared" si="379"/>
        <v/>
      </c>
      <c r="K1019" s="2">
        <f t="shared" si="380"/>
        <v>0.36396343835083628</v>
      </c>
      <c r="L1019" s="50">
        <f t="shared" si="381"/>
        <v>3</v>
      </c>
      <c r="M1019" s="9">
        <f t="shared" si="382"/>
        <v>1</v>
      </c>
      <c r="N1019" s="8">
        <f t="shared" si="383"/>
        <v>2</v>
      </c>
      <c r="O1019" s="2">
        <f t="shared" si="384"/>
        <v>0.20925709840528978</v>
      </c>
      <c r="P1019" s="2">
        <f t="shared" si="385"/>
        <v>0.44914430182808246</v>
      </c>
      <c r="Q1019" s="2">
        <f t="shared" si="386"/>
        <v>0.33031894204589651</v>
      </c>
      <c r="R1019" s="2">
        <f t="shared" si="387"/>
        <v>1.1279657720731306E-2</v>
      </c>
      <c r="S1019" s="1">
        <v>2152</v>
      </c>
      <c r="T1019" s="1">
        <v>4619</v>
      </c>
      <c r="U1019" s="1">
        <v>3397</v>
      </c>
      <c r="V1019" s="1">
        <v>116</v>
      </c>
      <c r="AS1019" t="s">
        <v>2890</v>
      </c>
      <c r="AT1019" t="s">
        <v>2209</v>
      </c>
      <c r="AU1019">
        <v>1</v>
      </c>
      <c r="AW1019" s="31">
        <v>20</v>
      </c>
      <c r="AX1019" s="33">
        <v>175</v>
      </c>
      <c r="AY1019" s="36">
        <f t="shared" si="388"/>
        <v>20175</v>
      </c>
      <c r="BA1019" s="7" t="s">
        <v>31</v>
      </c>
      <c r="BO1019" s="1">
        <v>3784</v>
      </c>
      <c r="BP1019" s="1">
        <f t="shared" si="390"/>
        <v>2204</v>
      </c>
      <c r="BQ1019" s="1">
        <v>1434</v>
      </c>
      <c r="BU1019" s="1">
        <v>146</v>
      </c>
    </row>
    <row r="1020" spans="1:73" hidden="1" outlineLevel="1" x14ac:dyDescent="0.2">
      <c r="A1020" t="s">
        <v>2886</v>
      </c>
      <c r="B1020" t="s">
        <v>2209</v>
      </c>
      <c r="C1020" s="21">
        <v>177499</v>
      </c>
      <c r="F1020" s="1">
        <f t="shared" si="378"/>
        <v>110495</v>
      </c>
      <c r="H1020" s="1">
        <f t="shared" si="389"/>
        <v>70713</v>
      </c>
      <c r="I1020" s="1">
        <v>70262</v>
      </c>
      <c r="J1020" s="2" t="str">
        <f t="shared" si="379"/>
        <v/>
      </c>
      <c r="K1020" s="2">
        <f t="shared" si="380"/>
        <v>0.63588397665052721</v>
      </c>
      <c r="L1020" s="50">
        <f t="shared" si="381"/>
        <v>2</v>
      </c>
      <c r="M1020" s="9">
        <f t="shared" si="382"/>
        <v>1</v>
      </c>
      <c r="N1020" s="8">
        <f t="shared" si="383"/>
        <v>3</v>
      </c>
      <c r="O1020" s="2">
        <f t="shared" si="384"/>
        <v>0.31776098465993935</v>
      </c>
      <c r="P1020" s="2">
        <f t="shared" si="385"/>
        <v>0.38653332729987783</v>
      </c>
      <c r="Q1020" s="2">
        <f t="shared" si="386"/>
        <v>0.28648355129191366</v>
      </c>
      <c r="R1020" s="2">
        <f t="shared" si="387"/>
        <v>9.2221367482691052E-3</v>
      </c>
      <c r="S1020" s="1">
        <v>35111</v>
      </c>
      <c r="T1020" s="1">
        <v>42710</v>
      </c>
      <c r="U1020" s="1">
        <v>31655</v>
      </c>
      <c r="V1020" s="1">
        <v>1019</v>
      </c>
      <c r="AS1020" t="s">
        <v>2886</v>
      </c>
      <c r="AT1020" t="s">
        <v>2209</v>
      </c>
      <c r="AU1020">
        <v>2</v>
      </c>
      <c r="AW1020" s="31">
        <v>20</v>
      </c>
      <c r="AX1020" s="33">
        <v>177</v>
      </c>
      <c r="AY1020" s="36">
        <f t="shared" si="388"/>
        <v>20177</v>
      </c>
      <c r="BA1020" s="7" t="s">
        <v>31</v>
      </c>
      <c r="BO1020" s="1">
        <v>70713</v>
      </c>
      <c r="BP1020" s="1">
        <f t="shared" si="390"/>
        <v>48588</v>
      </c>
      <c r="BQ1020" s="1">
        <v>20161</v>
      </c>
      <c r="BU1020" s="1">
        <v>1964</v>
      </c>
    </row>
    <row r="1021" spans="1:73" hidden="1" outlineLevel="1" x14ac:dyDescent="0.2">
      <c r="A1021" t="s">
        <v>969</v>
      </c>
      <c r="B1021" t="s">
        <v>2209</v>
      </c>
      <c r="C1021" s="21">
        <v>2533</v>
      </c>
      <c r="F1021" s="1">
        <f t="shared" si="378"/>
        <v>1857</v>
      </c>
      <c r="H1021" s="1">
        <f t="shared" si="389"/>
        <v>1153</v>
      </c>
      <c r="I1021" s="1">
        <v>1121</v>
      </c>
      <c r="J1021" s="2" t="str">
        <f t="shared" si="379"/>
        <v/>
      </c>
      <c r="K1021" s="2">
        <f t="shared" si="380"/>
        <v>0.6036618201400108</v>
      </c>
      <c r="L1021" s="50">
        <f t="shared" si="381"/>
        <v>3</v>
      </c>
      <c r="M1021" s="9">
        <f t="shared" si="382"/>
        <v>1</v>
      </c>
      <c r="N1021" s="8">
        <f t="shared" si="383"/>
        <v>2</v>
      </c>
      <c r="O1021" s="2">
        <f t="shared" si="384"/>
        <v>0.14378029079159935</v>
      </c>
      <c r="P1021" s="2">
        <f t="shared" si="385"/>
        <v>0.6806677436725902</v>
      </c>
      <c r="Q1021" s="2">
        <f t="shared" si="386"/>
        <v>0.17447495961227788</v>
      </c>
      <c r="R1021" s="2">
        <f t="shared" si="387"/>
        <v>1.077005923532548E-3</v>
      </c>
      <c r="S1021" s="1">
        <v>267</v>
      </c>
      <c r="T1021" s="1">
        <v>1264</v>
      </c>
      <c r="U1021" s="1">
        <v>324</v>
      </c>
      <c r="V1021" s="1">
        <v>2</v>
      </c>
      <c r="AS1021" t="s">
        <v>969</v>
      </c>
      <c r="AT1021" t="s">
        <v>2209</v>
      </c>
      <c r="AU1021">
        <v>1</v>
      </c>
      <c r="AW1021" s="31">
        <v>20</v>
      </c>
      <c r="AX1021" s="33">
        <v>179</v>
      </c>
      <c r="AY1021" s="36">
        <f t="shared" si="388"/>
        <v>20179</v>
      </c>
      <c r="BA1021" s="7" t="s">
        <v>31</v>
      </c>
      <c r="BO1021" s="1">
        <v>1153</v>
      </c>
      <c r="BP1021" s="1">
        <f t="shared" si="390"/>
        <v>920</v>
      </c>
      <c r="BQ1021" s="1">
        <v>213</v>
      </c>
      <c r="BU1021" s="1">
        <v>20</v>
      </c>
    </row>
    <row r="1022" spans="1:73" hidden="1" outlineLevel="1" x14ac:dyDescent="0.2">
      <c r="A1022" t="s">
        <v>419</v>
      </c>
      <c r="B1022" t="s">
        <v>2209</v>
      </c>
      <c r="C1022" s="21">
        <v>5899</v>
      </c>
      <c r="F1022" s="1">
        <f t="shared" si="378"/>
        <v>3606</v>
      </c>
      <c r="H1022" s="1">
        <f t="shared" si="389"/>
        <v>2094</v>
      </c>
      <c r="I1022" s="1">
        <v>2073</v>
      </c>
      <c r="J1022" s="2" t="str">
        <f t="shared" si="379"/>
        <v/>
      </c>
      <c r="K1022" s="2">
        <f t="shared" si="380"/>
        <v>0.5748752079866889</v>
      </c>
      <c r="L1022" s="50">
        <f t="shared" si="381"/>
        <v>3</v>
      </c>
      <c r="M1022" s="9">
        <f t="shared" si="382"/>
        <v>1</v>
      </c>
      <c r="N1022" s="8">
        <f t="shared" si="383"/>
        <v>2</v>
      </c>
      <c r="O1022" s="2">
        <f t="shared" si="384"/>
        <v>0.11453133666112035</v>
      </c>
      <c r="P1022" s="2">
        <f t="shared" si="385"/>
        <v>0.66805324459234605</v>
      </c>
      <c r="Q1022" s="2">
        <f t="shared" si="386"/>
        <v>0.21186910704381587</v>
      </c>
      <c r="R1022" s="2">
        <f t="shared" si="387"/>
        <v>5.5463117027177156E-3</v>
      </c>
      <c r="S1022" s="1">
        <v>413</v>
      </c>
      <c r="T1022" s="1">
        <v>2409</v>
      </c>
      <c r="U1022" s="1">
        <v>764</v>
      </c>
      <c r="V1022" s="1">
        <v>20</v>
      </c>
      <c r="AS1022" t="s">
        <v>419</v>
      </c>
      <c r="AT1022" t="s">
        <v>2209</v>
      </c>
      <c r="AU1022">
        <v>1</v>
      </c>
      <c r="AW1022" s="31">
        <v>20</v>
      </c>
      <c r="AX1022" s="33">
        <v>181</v>
      </c>
      <c r="AY1022" s="36">
        <f t="shared" si="388"/>
        <v>20181</v>
      </c>
      <c r="BA1022" s="7" t="s">
        <v>31</v>
      </c>
      <c r="BO1022" s="1">
        <v>2094</v>
      </c>
      <c r="BP1022" s="1">
        <f t="shared" si="390"/>
        <v>1906</v>
      </c>
      <c r="BQ1022" s="1">
        <v>149</v>
      </c>
      <c r="BU1022" s="1">
        <v>39</v>
      </c>
    </row>
    <row r="1023" spans="1:73" hidden="1" outlineLevel="1" x14ac:dyDescent="0.2">
      <c r="A1023" t="s">
        <v>225</v>
      </c>
      <c r="B1023" t="s">
        <v>2209</v>
      </c>
      <c r="C1023" s="21">
        <v>3603</v>
      </c>
      <c r="F1023" s="1">
        <f t="shared" si="378"/>
        <v>2657</v>
      </c>
      <c r="H1023" s="1">
        <f t="shared" si="389"/>
        <v>1629</v>
      </c>
      <c r="I1023" s="1">
        <v>1593</v>
      </c>
      <c r="J1023" s="2" t="str">
        <f t="shared" si="379"/>
        <v/>
      </c>
      <c r="K1023" s="2">
        <f t="shared" si="380"/>
        <v>0.59954836281520507</v>
      </c>
      <c r="L1023" s="50">
        <f t="shared" si="381"/>
        <v>3</v>
      </c>
      <c r="M1023" s="9">
        <f t="shared" si="382"/>
        <v>1</v>
      </c>
      <c r="N1023" s="8">
        <f t="shared" si="383"/>
        <v>2</v>
      </c>
      <c r="O1023" s="2">
        <f t="shared" si="384"/>
        <v>0.13097478359051562</v>
      </c>
      <c r="P1023" s="2">
        <f t="shared" si="385"/>
        <v>0.72337222431313508</v>
      </c>
      <c r="Q1023" s="2">
        <f t="shared" si="386"/>
        <v>0.14151298456906286</v>
      </c>
      <c r="R1023" s="2">
        <f t="shared" si="387"/>
        <v>4.1400075272864378E-3</v>
      </c>
      <c r="S1023" s="1">
        <v>348</v>
      </c>
      <c r="T1023" s="1">
        <v>1922</v>
      </c>
      <c r="U1023" s="1">
        <v>376</v>
      </c>
      <c r="V1023" s="1">
        <v>11</v>
      </c>
      <c r="AS1023" t="s">
        <v>225</v>
      </c>
      <c r="AT1023" t="s">
        <v>2209</v>
      </c>
      <c r="AU1023">
        <v>1</v>
      </c>
      <c r="AW1023" s="31">
        <v>20</v>
      </c>
      <c r="AX1023" s="33">
        <v>183</v>
      </c>
      <c r="AY1023" s="36">
        <f t="shared" si="388"/>
        <v>20183</v>
      </c>
      <c r="BA1023" s="7" t="s">
        <v>31</v>
      </c>
      <c r="BO1023" s="1">
        <v>1629</v>
      </c>
      <c r="BP1023" s="1">
        <f t="shared" si="390"/>
        <v>1352</v>
      </c>
      <c r="BQ1023" s="1">
        <v>263</v>
      </c>
      <c r="BU1023" s="1">
        <v>14</v>
      </c>
    </row>
    <row r="1024" spans="1:73" hidden="1" outlineLevel="1" x14ac:dyDescent="0.2">
      <c r="A1024" t="s">
        <v>446</v>
      </c>
      <c r="B1024" t="s">
        <v>2209</v>
      </c>
      <c r="C1024" s="21">
        <v>4178</v>
      </c>
      <c r="F1024" s="1">
        <f t="shared" si="378"/>
        <v>2649</v>
      </c>
      <c r="H1024" s="1">
        <f t="shared" si="389"/>
        <v>1621</v>
      </c>
      <c r="I1024" s="1">
        <v>1617</v>
      </c>
      <c r="J1024" s="2" t="str">
        <f t="shared" si="379"/>
        <v/>
      </c>
      <c r="K1024" s="2">
        <f t="shared" si="380"/>
        <v>0.61041902604756515</v>
      </c>
      <c r="L1024" s="50">
        <f t="shared" si="381"/>
        <v>3</v>
      </c>
      <c r="M1024" s="9">
        <f t="shared" si="382"/>
        <v>1</v>
      </c>
      <c r="N1024" s="8">
        <f t="shared" si="383"/>
        <v>2</v>
      </c>
      <c r="O1024" s="2">
        <f t="shared" si="384"/>
        <v>0.13363533408833522</v>
      </c>
      <c r="P1024" s="2">
        <f t="shared" si="385"/>
        <v>0.68629671574178941</v>
      </c>
      <c r="Q1024" s="2">
        <f t="shared" si="386"/>
        <v>0.17402793506983769</v>
      </c>
      <c r="R1024" s="2">
        <f t="shared" si="387"/>
        <v>6.0400151000377378E-3</v>
      </c>
      <c r="S1024" s="1">
        <v>354</v>
      </c>
      <c r="T1024" s="1">
        <v>1818</v>
      </c>
      <c r="U1024" s="1">
        <v>461</v>
      </c>
      <c r="V1024" s="1">
        <v>16</v>
      </c>
      <c r="AS1024" t="s">
        <v>446</v>
      </c>
      <c r="AT1024" t="s">
        <v>2209</v>
      </c>
      <c r="AU1024">
        <v>4</v>
      </c>
      <c r="AW1024" s="31">
        <v>20</v>
      </c>
      <c r="AX1024" s="33">
        <v>185</v>
      </c>
      <c r="AY1024" s="36">
        <f t="shared" si="388"/>
        <v>20185</v>
      </c>
      <c r="BA1024" s="7" t="s">
        <v>31</v>
      </c>
      <c r="BO1024" s="1">
        <v>1621</v>
      </c>
      <c r="BP1024" s="1">
        <f t="shared" si="390"/>
        <v>1102</v>
      </c>
      <c r="BQ1024" s="1">
        <v>503</v>
      </c>
      <c r="BU1024" s="1">
        <v>16</v>
      </c>
    </row>
    <row r="1025" spans="1:77" hidden="1" outlineLevel="1" x14ac:dyDescent="0.2">
      <c r="A1025" t="s">
        <v>695</v>
      </c>
      <c r="B1025" t="s">
        <v>2209</v>
      </c>
      <c r="C1025" s="21">
        <v>1987</v>
      </c>
      <c r="F1025" s="1">
        <f t="shared" si="378"/>
        <v>1149</v>
      </c>
      <c r="H1025" s="1">
        <f t="shared" si="389"/>
        <v>620</v>
      </c>
      <c r="I1025" s="1">
        <v>586</v>
      </c>
      <c r="J1025" s="2" t="str">
        <f t="shared" si="379"/>
        <v/>
      </c>
      <c r="K1025" s="2">
        <f t="shared" si="380"/>
        <v>0.51000870322019143</v>
      </c>
      <c r="L1025" s="50">
        <f t="shared" si="381"/>
        <v>3</v>
      </c>
      <c r="M1025" s="9">
        <f t="shared" si="382"/>
        <v>1</v>
      </c>
      <c r="N1025" s="8">
        <f t="shared" si="383"/>
        <v>2</v>
      </c>
      <c r="O1025" s="2">
        <f t="shared" si="384"/>
        <v>0.14708442123585727</v>
      </c>
      <c r="P1025" s="2">
        <f t="shared" si="385"/>
        <v>0.66840731070496084</v>
      </c>
      <c r="Q1025" s="2">
        <f t="shared" si="386"/>
        <v>0.16971279373368145</v>
      </c>
      <c r="R1025" s="2">
        <f t="shared" si="387"/>
        <v>1.4795474325500407E-2</v>
      </c>
      <c r="S1025" s="1">
        <v>169</v>
      </c>
      <c r="T1025" s="1">
        <v>768</v>
      </c>
      <c r="U1025" s="1">
        <v>195</v>
      </c>
      <c r="V1025" s="1">
        <v>17</v>
      </c>
      <c r="AS1025" t="s">
        <v>695</v>
      </c>
      <c r="AT1025" t="s">
        <v>2209</v>
      </c>
      <c r="AU1025">
        <v>1</v>
      </c>
      <c r="AW1025" s="31">
        <v>20</v>
      </c>
      <c r="AX1025" s="33">
        <v>187</v>
      </c>
      <c r="AY1025" s="36">
        <f t="shared" si="388"/>
        <v>20187</v>
      </c>
      <c r="BA1025" s="7" t="s">
        <v>31</v>
      </c>
      <c r="BO1025" s="1">
        <v>620</v>
      </c>
      <c r="BP1025" s="1">
        <f t="shared" si="390"/>
        <v>508</v>
      </c>
      <c r="BQ1025" s="1">
        <v>91</v>
      </c>
      <c r="BU1025" s="1">
        <v>21</v>
      </c>
    </row>
    <row r="1026" spans="1:77" hidden="1" outlineLevel="1" x14ac:dyDescent="0.2">
      <c r="A1026" t="s">
        <v>696</v>
      </c>
      <c r="B1026" t="s">
        <v>2209</v>
      </c>
      <c r="C1026" s="21">
        <v>5559</v>
      </c>
      <c r="F1026" s="1">
        <f t="shared" si="378"/>
        <v>3010</v>
      </c>
      <c r="H1026" s="1">
        <f t="shared" si="389"/>
        <v>1532</v>
      </c>
      <c r="I1026" s="1">
        <v>1494</v>
      </c>
      <c r="J1026" s="2" t="str">
        <f t="shared" si="379"/>
        <v/>
      </c>
      <c r="K1026" s="2">
        <f t="shared" si="380"/>
        <v>0.4963455149501661</v>
      </c>
      <c r="L1026" s="50">
        <f t="shared" si="381"/>
        <v>3</v>
      </c>
      <c r="M1026" s="9">
        <f t="shared" si="382"/>
        <v>1</v>
      </c>
      <c r="N1026" s="8">
        <f t="shared" si="383"/>
        <v>2</v>
      </c>
      <c r="O1026" s="2">
        <f t="shared" si="384"/>
        <v>9.5016611295681064E-2</v>
      </c>
      <c r="P1026" s="2">
        <f t="shared" si="385"/>
        <v>0.75083056478405319</v>
      </c>
      <c r="Q1026" s="2">
        <f t="shared" si="386"/>
        <v>0.14750830564784054</v>
      </c>
      <c r="R1026" s="2">
        <f t="shared" si="387"/>
        <v>6.6445182724252094E-3</v>
      </c>
      <c r="S1026" s="1">
        <v>286</v>
      </c>
      <c r="T1026" s="1">
        <v>2260</v>
      </c>
      <c r="U1026" s="1">
        <v>444</v>
      </c>
      <c r="V1026" s="1">
        <v>20</v>
      </c>
      <c r="AS1026" t="s">
        <v>696</v>
      </c>
      <c r="AT1026" t="s">
        <v>2209</v>
      </c>
      <c r="AU1026">
        <v>1</v>
      </c>
      <c r="AW1026" s="31">
        <v>20</v>
      </c>
      <c r="AX1026" s="33">
        <v>189</v>
      </c>
      <c r="AY1026" s="36">
        <f t="shared" si="388"/>
        <v>20189</v>
      </c>
      <c r="BA1026" s="7" t="s">
        <v>31</v>
      </c>
      <c r="BO1026" s="1">
        <v>1532</v>
      </c>
      <c r="BP1026" s="1">
        <f t="shared" si="390"/>
        <v>1201</v>
      </c>
      <c r="BQ1026" s="1">
        <v>290</v>
      </c>
      <c r="BU1026" s="1">
        <v>41</v>
      </c>
    </row>
    <row r="1027" spans="1:77" hidden="1" outlineLevel="1" x14ac:dyDescent="0.2">
      <c r="A1027" t="s">
        <v>455</v>
      </c>
      <c r="B1027" t="s">
        <v>2209</v>
      </c>
      <c r="C1027" s="21">
        <v>22996</v>
      </c>
      <c r="F1027" s="1">
        <f t="shared" si="378"/>
        <v>16859</v>
      </c>
      <c r="H1027" s="1">
        <f t="shared" si="389"/>
        <v>7902</v>
      </c>
      <c r="I1027" s="1">
        <v>7976</v>
      </c>
      <c r="J1027" s="2" t="str">
        <f t="shared" si="379"/>
        <v/>
      </c>
      <c r="K1027" s="2">
        <f t="shared" si="380"/>
        <v>0.47310042114004391</v>
      </c>
      <c r="L1027" s="50">
        <f t="shared" si="381"/>
        <v>3</v>
      </c>
      <c r="M1027" s="9">
        <f t="shared" si="382"/>
        <v>1</v>
      </c>
      <c r="N1027" s="8">
        <f t="shared" si="383"/>
        <v>2</v>
      </c>
      <c r="O1027" s="2">
        <f t="shared" si="384"/>
        <v>0.19781718963165076</v>
      </c>
      <c r="P1027" s="2">
        <f t="shared" si="385"/>
        <v>0.47873539355833677</v>
      </c>
      <c r="Q1027" s="2">
        <f t="shared" si="386"/>
        <v>0.31247404946912627</v>
      </c>
      <c r="R1027" s="2">
        <f t="shared" si="387"/>
        <v>1.097336734088622E-2</v>
      </c>
      <c r="S1027" s="1">
        <v>3335</v>
      </c>
      <c r="T1027" s="1">
        <v>8071</v>
      </c>
      <c r="U1027" s="1">
        <v>5268</v>
      </c>
      <c r="V1027" s="1">
        <v>185</v>
      </c>
      <c r="AS1027" t="s">
        <v>455</v>
      </c>
      <c r="AT1027" t="s">
        <v>2209</v>
      </c>
      <c r="AU1027">
        <v>4</v>
      </c>
      <c r="AW1027" s="31">
        <v>20</v>
      </c>
      <c r="AX1027" s="33">
        <v>191</v>
      </c>
      <c r="AY1027" s="36">
        <f t="shared" si="388"/>
        <v>20191</v>
      </c>
      <c r="BA1027" s="7" t="s">
        <v>31</v>
      </c>
      <c r="BO1027" s="1">
        <v>7902</v>
      </c>
      <c r="BP1027" s="1">
        <f t="shared" si="390"/>
        <v>6266</v>
      </c>
      <c r="BQ1027" s="1">
        <v>1507</v>
      </c>
      <c r="BU1027" s="1">
        <v>129</v>
      </c>
    </row>
    <row r="1028" spans="1:77" hidden="1" outlineLevel="1" x14ac:dyDescent="0.2">
      <c r="A1028" t="s">
        <v>1945</v>
      </c>
      <c r="B1028" t="s">
        <v>2209</v>
      </c>
      <c r="C1028" s="21">
        <v>7711</v>
      </c>
      <c r="F1028" s="1">
        <f t="shared" ref="F1028:F1036" si="391">SUM(S1028:AP1028)</f>
        <v>4921</v>
      </c>
      <c r="H1028" s="1">
        <f t="shared" si="389"/>
        <v>2978.1891999999998</v>
      </c>
      <c r="I1028" s="1">
        <v>2956</v>
      </c>
      <c r="J1028" s="2" t="str">
        <f t="shared" ref="J1028:J1037" si="392">IF(D1028&gt;0,I1028/D1028,"")</f>
        <v/>
      </c>
      <c r="K1028" s="2">
        <f t="shared" ref="K1028:K1037" si="393">IF(F1028&gt;0,I1028/F1028,"")</f>
        <v>0.60069091648039019</v>
      </c>
      <c r="L1028" s="50">
        <f t="shared" ref="L1028:L1037" si="394">IF(S1028&gt;0,RANK(S1028,$S1028:$AP1028),"")</f>
        <v>3</v>
      </c>
      <c r="M1028" s="9">
        <f t="shared" ref="M1028:M1037" si="395">IF(T1028&gt;0,RANK(T1028,$S1028:$AP1028),"")</f>
        <v>1</v>
      </c>
      <c r="N1028" s="8">
        <f t="shared" ref="N1028:N1037" si="396">IF(U1028&gt;0,RANK(U1028,$S1028:$AP1028),"")</f>
        <v>2</v>
      </c>
      <c r="O1028" s="2">
        <f t="shared" ref="O1028:O1037" si="397">IF(SUM($S1028:$AO1028)=0,"-",S1028/SUM($S1028:$AO1028))</f>
        <v>0.11379800853485064</v>
      </c>
      <c r="P1028" s="2">
        <f t="shared" ref="P1028:P1037" si="398">IF(SUM($S1028:$AO1028)=0,"-",T1028/SUM($S1028:$AO1028))</f>
        <v>0.66084129242023981</v>
      </c>
      <c r="Q1028" s="2">
        <f t="shared" ref="Q1028:Q1037" si="399">IF(SUM($S1028:$AO1028)=0,"-",U1028/SUM($S1028:$AO1028))</f>
        <v>0.21967079861816705</v>
      </c>
      <c r="R1028" s="2">
        <f t="shared" ref="R1028:R1037" si="400">IF(SUM($S1028:$AO1028)=0,"-",(1-O1028-P1028-Q1028))</f>
        <v>5.6899004267424724E-3</v>
      </c>
      <c r="S1028" s="1">
        <v>560</v>
      </c>
      <c r="T1028" s="1">
        <v>3252</v>
      </c>
      <c r="U1028" s="1">
        <v>1081</v>
      </c>
      <c r="V1028" s="1">
        <v>28</v>
      </c>
      <c r="AS1028" t="s">
        <v>1945</v>
      </c>
      <c r="AT1028" t="s">
        <v>2209</v>
      </c>
      <c r="AU1028">
        <v>1</v>
      </c>
      <c r="AW1028" s="31">
        <v>20</v>
      </c>
      <c r="AX1028" s="33">
        <v>193</v>
      </c>
      <c r="AY1028" s="36">
        <f t="shared" ref="AY1028:AY1036" si="401">1000*AW1028+AX1028</f>
        <v>20193</v>
      </c>
      <c r="BA1028" s="7" t="s">
        <v>31</v>
      </c>
      <c r="BO1028" s="1">
        <v>2978.1891999999998</v>
      </c>
      <c r="BP1028" s="1">
        <f t="shared" si="390"/>
        <v>2092.1891999999998</v>
      </c>
      <c r="BQ1028" s="1">
        <v>803</v>
      </c>
      <c r="BU1028" s="1">
        <v>83</v>
      </c>
    </row>
    <row r="1029" spans="1:77" hidden="1" outlineLevel="1" x14ac:dyDescent="0.2">
      <c r="A1029" t="s">
        <v>1812</v>
      </c>
      <c r="B1029" t="s">
        <v>2209</v>
      </c>
      <c r="C1029" s="21">
        <v>2793</v>
      </c>
      <c r="F1029" s="1">
        <f t="shared" si="391"/>
        <v>2131</v>
      </c>
      <c r="H1029" s="1">
        <f t="shared" si="389"/>
        <v>1284</v>
      </c>
      <c r="I1029" s="1">
        <v>1243</v>
      </c>
      <c r="J1029" s="2" t="str">
        <f t="shared" si="392"/>
        <v/>
      </c>
      <c r="K1029" s="2">
        <f t="shared" si="393"/>
        <v>0.58329422806194275</v>
      </c>
      <c r="L1029" s="50">
        <f t="shared" si="394"/>
        <v>3</v>
      </c>
      <c r="M1029" s="9">
        <f t="shared" si="395"/>
        <v>1</v>
      </c>
      <c r="N1029" s="8">
        <f t="shared" si="396"/>
        <v>2</v>
      </c>
      <c r="O1029" s="2">
        <f t="shared" si="397"/>
        <v>0.17128108869075551</v>
      </c>
      <c r="P1029" s="2">
        <f t="shared" si="398"/>
        <v>0.59549507273580482</v>
      </c>
      <c r="Q1029" s="2">
        <f t="shared" si="399"/>
        <v>0.22665415297982169</v>
      </c>
      <c r="R1029" s="2">
        <f t="shared" si="400"/>
        <v>6.5696855936179521E-3</v>
      </c>
      <c r="S1029" s="1">
        <v>365</v>
      </c>
      <c r="T1029" s="1">
        <v>1269</v>
      </c>
      <c r="U1029" s="1">
        <v>483</v>
      </c>
      <c r="V1029" s="1">
        <v>14</v>
      </c>
      <c r="AS1029" t="s">
        <v>1812</v>
      </c>
      <c r="AT1029" t="s">
        <v>2209</v>
      </c>
      <c r="AU1029">
        <v>1</v>
      </c>
      <c r="AW1029" s="31">
        <v>20</v>
      </c>
      <c r="AX1029" s="33">
        <v>195</v>
      </c>
      <c r="AY1029" s="36">
        <f t="shared" si="401"/>
        <v>20195</v>
      </c>
      <c r="BA1029" s="7" t="s">
        <v>31</v>
      </c>
      <c r="BO1029" s="1">
        <v>1284</v>
      </c>
      <c r="BP1029" s="1">
        <f t="shared" si="390"/>
        <v>902</v>
      </c>
      <c r="BQ1029" s="1">
        <v>356</v>
      </c>
      <c r="BU1029" s="1">
        <v>26</v>
      </c>
    </row>
    <row r="1030" spans="1:77" hidden="1" outlineLevel="1" x14ac:dyDescent="0.2">
      <c r="A1030" t="s">
        <v>2310</v>
      </c>
      <c r="B1030" t="s">
        <v>2209</v>
      </c>
      <c r="C1030" s="21">
        <v>6899</v>
      </c>
      <c r="F1030" s="1">
        <f t="shared" si="391"/>
        <v>4958</v>
      </c>
      <c r="H1030" s="1">
        <f t="shared" si="389"/>
        <v>3211</v>
      </c>
      <c r="I1030" s="1">
        <v>3095</v>
      </c>
      <c r="J1030" s="2" t="str">
        <f t="shared" si="392"/>
        <v/>
      </c>
      <c r="K1030" s="2">
        <f t="shared" si="393"/>
        <v>0.62424364663170628</v>
      </c>
      <c r="L1030" s="50">
        <f t="shared" si="394"/>
        <v>3</v>
      </c>
      <c r="M1030" s="9">
        <f t="shared" si="395"/>
        <v>1</v>
      </c>
      <c r="N1030" s="8">
        <f t="shared" si="396"/>
        <v>2</v>
      </c>
      <c r="O1030" s="2">
        <f t="shared" si="397"/>
        <v>0.16478418717224688</v>
      </c>
      <c r="P1030" s="2">
        <f t="shared" si="398"/>
        <v>0.61355385235982252</v>
      </c>
      <c r="Q1030" s="2">
        <f t="shared" si="399"/>
        <v>0.21339249697458654</v>
      </c>
      <c r="R1030" s="2">
        <f t="shared" si="400"/>
        <v>8.2694634933440925E-3</v>
      </c>
      <c r="S1030" s="1">
        <v>817</v>
      </c>
      <c r="T1030" s="1">
        <v>3042</v>
      </c>
      <c r="U1030" s="1">
        <v>1058</v>
      </c>
      <c r="V1030" s="1">
        <v>41</v>
      </c>
      <c r="AS1030" t="s">
        <v>2310</v>
      </c>
      <c r="AT1030" t="s">
        <v>2209</v>
      </c>
      <c r="AU1030">
        <v>1</v>
      </c>
      <c r="AW1030" s="31">
        <v>20</v>
      </c>
      <c r="AX1030" s="33">
        <v>197</v>
      </c>
      <c r="AY1030" s="36">
        <f t="shared" si="401"/>
        <v>20197</v>
      </c>
      <c r="BA1030" s="7" t="s">
        <v>31</v>
      </c>
      <c r="BO1030" s="1">
        <v>3211</v>
      </c>
      <c r="BP1030" s="1">
        <f t="shared" si="390"/>
        <v>2593</v>
      </c>
      <c r="BQ1030" s="1">
        <v>532</v>
      </c>
      <c r="BU1030" s="1">
        <v>86</v>
      </c>
    </row>
    <row r="1031" spans="1:77" hidden="1" outlineLevel="1" x14ac:dyDescent="0.2">
      <c r="A1031" t="s">
        <v>2691</v>
      </c>
      <c r="B1031" t="s">
        <v>2209</v>
      </c>
      <c r="C1031" s="21">
        <v>1503</v>
      </c>
      <c r="F1031" s="1">
        <f t="shared" si="391"/>
        <v>1072</v>
      </c>
      <c r="H1031" s="1">
        <f t="shared" si="389"/>
        <v>681</v>
      </c>
      <c r="I1031" s="1">
        <v>642</v>
      </c>
      <c r="J1031" s="2" t="str">
        <f t="shared" si="392"/>
        <v/>
      </c>
      <c r="K1031" s="2">
        <f t="shared" si="393"/>
        <v>0.59888059701492535</v>
      </c>
      <c r="L1031" s="50">
        <f t="shared" si="394"/>
        <v>3</v>
      </c>
      <c r="M1031" s="9">
        <f t="shared" si="395"/>
        <v>1</v>
      </c>
      <c r="N1031" s="8">
        <f t="shared" si="396"/>
        <v>2</v>
      </c>
      <c r="O1031" s="2">
        <f t="shared" si="397"/>
        <v>5.6902985074626863E-2</v>
      </c>
      <c r="P1031" s="2">
        <f t="shared" si="398"/>
        <v>0.81436567164179108</v>
      </c>
      <c r="Q1031" s="2">
        <f t="shared" si="399"/>
        <v>0.1287313432835821</v>
      </c>
      <c r="R1031" s="2">
        <f t="shared" si="400"/>
        <v>-5.5511151231257827E-17</v>
      </c>
      <c r="S1031" s="1">
        <v>61</v>
      </c>
      <c r="T1031" s="1">
        <v>873</v>
      </c>
      <c r="U1031" s="1">
        <v>138</v>
      </c>
      <c r="V1031" s="1">
        <v>0</v>
      </c>
      <c r="AS1031" t="s">
        <v>2691</v>
      </c>
      <c r="AT1031" t="s">
        <v>2209</v>
      </c>
      <c r="AU1031">
        <v>1</v>
      </c>
      <c r="AW1031" s="31">
        <v>20</v>
      </c>
      <c r="AX1031" s="33">
        <v>199</v>
      </c>
      <c r="AY1031" s="36">
        <f t="shared" si="401"/>
        <v>20199</v>
      </c>
      <c r="BA1031" s="7" t="s">
        <v>31</v>
      </c>
      <c r="BO1031" s="1">
        <v>681</v>
      </c>
      <c r="BP1031" s="1">
        <f t="shared" si="390"/>
        <v>425</v>
      </c>
      <c r="BQ1031" s="1">
        <v>246</v>
      </c>
      <c r="BU1031" s="1">
        <v>10</v>
      </c>
    </row>
    <row r="1032" spans="1:77" hidden="1" outlineLevel="1" x14ac:dyDescent="0.2">
      <c r="A1032" t="s">
        <v>2086</v>
      </c>
      <c r="B1032" t="s">
        <v>2209</v>
      </c>
      <c r="C1032" s="21">
        <v>5420</v>
      </c>
      <c r="F1032" s="1">
        <f t="shared" si="391"/>
        <v>3397</v>
      </c>
      <c r="H1032" s="1">
        <f t="shared" si="389"/>
        <v>2303</v>
      </c>
      <c r="I1032" s="1">
        <v>2195</v>
      </c>
      <c r="J1032" s="2" t="str">
        <f t="shared" si="392"/>
        <v/>
      </c>
      <c r="K1032" s="2">
        <f t="shared" si="393"/>
        <v>0.64615837503679718</v>
      </c>
      <c r="L1032" s="50">
        <f t="shared" si="394"/>
        <v>3</v>
      </c>
      <c r="M1032" s="9">
        <f t="shared" si="395"/>
        <v>1</v>
      </c>
      <c r="N1032" s="8">
        <f t="shared" si="396"/>
        <v>2</v>
      </c>
      <c r="O1032" s="2">
        <f t="shared" si="397"/>
        <v>8.8607594936708861E-2</v>
      </c>
      <c r="P1032" s="2">
        <f t="shared" si="398"/>
        <v>0.80629967618486897</v>
      </c>
      <c r="Q1032" s="2">
        <f t="shared" si="399"/>
        <v>0.10244333235207537</v>
      </c>
      <c r="R1032" s="2">
        <f t="shared" si="400"/>
        <v>2.64939652634677E-3</v>
      </c>
      <c r="S1032" s="1">
        <v>301</v>
      </c>
      <c r="T1032" s="1">
        <v>2739</v>
      </c>
      <c r="U1032" s="1">
        <v>348</v>
      </c>
      <c r="V1032" s="1">
        <v>9</v>
      </c>
      <c r="AS1032" t="s">
        <v>2086</v>
      </c>
      <c r="AT1032" t="s">
        <v>2209</v>
      </c>
      <c r="AU1032">
        <v>1</v>
      </c>
      <c r="AW1032" s="31">
        <v>20</v>
      </c>
      <c r="AX1032" s="33">
        <v>201</v>
      </c>
      <c r="AY1032" s="36">
        <f t="shared" si="401"/>
        <v>20201</v>
      </c>
      <c r="BA1032" s="7" t="s">
        <v>31</v>
      </c>
      <c r="BO1032" s="1">
        <v>2303</v>
      </c>
      <c r="BP1032" s="1">
        <f t="shared" si="390"/>
        <v>1723</v>
      </c>
      <c r="BQ1032" s="1">
        <v>522</v>
      </c>
      <c r="BU1032" s="1">
        <v>58</v>
      </c>
    </row>
    <row r="1033" spans="1:77" hidden="1" outlineLevel="1" x14ac:dyDescent="0.2">
      <c r="A1033" t="s">
        <v>1925</v>
      </c>
      <c r="B1033" t="s">
        <v>2209</v>
      </c>
      <c r="C1033" s="21">
        <v>2105</v>
      </c>
      <c r="F1033" s="1">
        <f t="shared" si="391"/>
        <v>1370</v>
      </c>
      <c r="H1033" s="1">
        <f t="shared" si="389"/>
        <v>765</v>
      </c>
      <c r="I1033" s="1">
        <v>748</v>
      </c>
      <c r="J1033" s="2" t="str">
        <f t="shared" si="392"/>
        <v/>
      </c>
      <c r="K1033" s="2">
        <f t="shared" si="393"/>
        <v>0.54598540145985397</v>
      </c>
      <c r="L1033" s="50">
        <f t="shared" si="394"/>
        <v>3</v>
      </c>
      <c r="M1033" s="9">
        <f t="shared" si="395"/>
        <v>1</v>
      </c>
      <c r="N1033" s="8">
        <f t="shared" si="396"/>
        <v>2</v>
      </c>
      <c r="O1033" s="2">
        <f t="shared" si="397"/>
        <v>0.11021897810218978</v>
      </c>
      <c r="P1033" s="2">
        <f t="shared" si="398"/>
        <v>0.62700729927007304</v>
      </c>
      <c r="Q1033" s="2">
        <f t="shared" si="399"/>
        <v>0.25401459854014596</v>
      </c>
      <c r="R1033" s="2">
        <f t="shared" si="400"/>
        <v>8.7591240875911636E-3</v>
      </c>
      <c r="S1033" s="1">
        <v>151</v>
      </c>
      <c r="T1033" s="1">
        <v>859</v>
      </c>
      <c r="U1033" s="1">
        <v>348</v>
      </c>
      <c r="V1033" s="1">
        <v>12</v>
      </c>
      <c r="AS1033" t="s">
        <v>1925</v>
      </c>
      <c r="AT1033" t="s">
        <v>2209</v>
      </c>
      <c r="AU1033">
        <v>1</v>
      </c>
      <c r="AW1033" s="31">
        <v>20</v>
      </c>
      <c r="AX1033" s="33">
        <v>203</v>
      </c>
      <c r="AY1033" s="36">
        <f t="shared" si="401"/>
        <v>20203</v>
      </c>
      <c r="BA1033" s="7" t="s">
        <v>31</v>
      </c>
      <c r="BO1033" s="1">
        <v>765</v>
      </c>
      <c r="BP1033" s="1">
        <f t="shared" si="390"/>
        <v>567</v>
      </c>
      <c r="BQ1033" s="1">
        <v>174</v>
      </c>
      <c r="BU1033" s="1">
        <v>24</v>
      </c>
    </row>
    <row r="1034" spans="1:77" hidden="1" outlineLevel="1" x14ac:dyDescent="0.2">
      <c r="A1034" t="s">
        <v>1926</v>
      </c>
      <c r="B1034" t="s">
        <v>2209</v>
      </c>
      <c r="C1034" s="21">
        <v>8665</v>
      </c>
      <c r="F1034" s="1">
        <f t="shared" si="391"/>
        <v>5087</v>
      </c>
      <c r="H1034" s="1">
        <f t="shared" si="389"/>
        <v>3015</v>
      </c>
      <c r="I1034" s="1">
        <v>2975</v>
      </c>
      <c r="J1034" s="2" t="str">
        <f t="shared" si="392"/>
        <v/>
      </c>
      <c r="K1034" s="2">
        <f t="shared" si="393"/>
        <v>0.58482406133280918</v>
      </c>
      <c r="L1034" s="50">
        <f t="shared" si="394"/>
        <v>3</v>
      </c>
      <c r="M1034" s="9">
        <f t="shared" si="395"/>
        <v>1</v>
      </c>
      <c r="N1034" s="8">
        <f t="shared" si="396"/>
        <v>2</v>
      </c>
      <c r="O1034" s="2">
        <f t="shared" si="397"/>
        <v>0.13563986632592884</v>
      </c>
      <c r="P1034" s="2">
        <f t="shared" si="398"/>
        <v>0.6467466090033418</v>
      </c>
      <c r="Q1034" s="2">
        <f t="shared" si="399"/>
        <v>0.20798112836642421</v>
      </c>
      <c r="R1034" s="2">
        <f t="shared" si="400"/>
        <v>9.6323963043051519E-3</v>
      </c>
      <c r="S1034" s="1">
        <v>690</v>
      </c>
      <c r="T1034" s="1">
        <v>3290</v>
      </c>
      <c r="U1034" s="1">
        <v>1058</v>
      </c>
      <c r="V1034" s="1">
        <v>49</v>
      </c>
      <c r="AS1034" t="s">
        <v>1926</v>
      </c>
      <c r="AT1034" t="s">
        <v>2209</v>
      </c>
      <c r="AU1034">
        <v>2</v>
      </c>
      <c r="AW1034" s="31">
        <v>20</v>
      </c>
      <c r="AX1034" s="33">
        <v>205</v>
      </c>
      <c r="AY1034" s="36">
        <f t="shared" si="401"/>
        <v>20205</v>
      </c>
      <c r="BA1034" s="7" t="s">
        <v>31</v>
      </c>
      <c r="BO1034" s="1">
        <v>3015</v>
      </c>
      <c r="BP1034" s="1">
        <f t="shared" si="390"/>
        <v>2135</v>
      </c>
      <c r="BQ1034" s="1">
        <v>850</v>
      </c>
      <c r="BU1034" s="1">
        <v>30</v>
      </c>
    </row>
    <row r="1035" spans="1:77" hidden="1" outlineLevel="1" x14ac:dyDescent="0.2">
      <c r="A1035" t="s">
        <v>47</v>
      </c>
      <c r="B1035" t="s">
        <v>2209</v>
      </c>
      <c r="C1035" s="21">
        <v>3183</v>
      </c>
      <c r="F1035" s="1">
        <f t="shared" si="391"/>
        <v>2148</v>
      </c>
      <c r="H1035" s="1">
        <f t="shared" si="389"/>
        <v>1213</v>
      </c>
      <c r="I1035" s="1">
        <v>1179</v>
      </c>
      <c r="J1035" s="2" t="str">
        <f t="shared" si="392"/>
        <v/>
      </c>
      <c r="K1035" s="2">
        <f t="shared" si="393"/>
        <v>0.5488826815642458</v>
      </c>
      <c r="L1035" s="50">
        <f t="shared" si="394"/>
        <v>3</v>
      </c>
      <c r="M1035" s="9">
        <f t="shared" si="395"/>
        <v>1</v>
      </c>
      <c r="N1035" s="8">
        <f t="shared" si="396"/>
        <v>2</v>
      </c>
      <c r="O1035" s="2">
        <f t="shared" si="397"/>
        <v>0.15595903165735567</v>
      </c>
      <c r="P1035" s="2">
        <f t="shared" si="398"/>
        <v>0.6098696461824954</v>
      </c>
      <c r="Q1035" s="2">
        <f t="shared" si="399"/>
        <v>0.2271880819366853</v>
      </c>
      <c r="R1035" s="2">
        <f t="shared" si="400"/>
        <v>6.9832402234636104E-3</v>
      </c>
      <c r="S1035" s="1">
        <v>335</v>
      </c>
      <c r="T1035" s="1">
        <v>1310</v>
      </c>
      <c r="U1035" s="1">
        <v>488</v>
      </c>
      <c r="V1035" s="1">
        <v>15</v>
      </c>
      <c r="AS1035" t="s">
        <v>47</v>
      </c>
      <c r="AT1035" t="s">
        <v>2209</v>
      </c>
      <c r="AU1035">
        <v>2</v>
      </c>
      <c r="AW1035" s="31">
        <v>20</v>
      </c>
      <c r="AX1035" s="33">
        <v>207</v>
      </c>
      <c r="AY1035" s="36">
        <f t="shared" si="401"/>
        <v>20207</v>
      </c>
      <c r="BA1035" s="7" t="s">
        <v>31</v>
      </c>
      <c r="BO1035" s="1">
        <v>1213</v>
      </c>
      <c r="BP1035" s="1">
        <f t="shared" si="390"/>
        <v>896</v>
      </c>
      <c r="BQ1035" s="1">
        <v>281</v>
      </c>
      <c r="BU1035" s="1">
        <v>36</v>
      </c>
    </row>
    <row r="1036" spans="1:77" hidden="1" outlineLevel="1" x14ac:dyDescent="0.2">
      <c r="A1036" t="s">
        <v>367</v>
      </c>
      <c r="B1036" t="s">
        <v>2209</v>
      </c>
      <c r="C1036" s="21">
        <v>165324</v>
      </c>
      <c r="F1036" s="1">
        <f t="shared" si="391"/>
        <v>83154</v>
      </c>
      <c r="H1036" s="1">
        <f t="shared" si="389"/>
        <v>40853</v>
      </c>
      <c r="I1036" s="1">
        <v>42148</v>
      </c>
      <c r="J1036" s="2" t="str">
        <f t="shared" si="392"/>
        <v/>
      </c>
      <c r="K1036" s="2">
        <f t="shared" si="393"/>
        <v>0.50686677730475982</v>
      </c>
      <c r="L1036" s="50">
        <f t="shared" si="394"/>
        <v>1</v>
      </c>
      <c r="M1036" s="9">
        <f t="shared" si="395"/>
        <v>3</v>
      </c>
      <c r="N1036" s="8">
        <f t="shared" si="396"/>
        <v>2</v>
      </c>
      <c r="O1036" s="2">
        <f t="shared" si="397"/>
        <v>0.49862904971498667</v>
      </c>
      <c r="P1036" s="2">
        <f t="shared" si="398"/>
        <v>0.18156673160641701</v>
      </c>
      <c r="Q1036" s="2">
        <f t="shared" si="399"/>
        <v>0.31127786997618878</v>
      </c>
      <c r="R1036" s="2">
        <f t="shared" si="400"/>
        <v>8.5263487024075379E-3</v>
      </c>
      <c r="S1036" s="1">
        <v>41463</v>
      </c>
      <c r="T1036" s="1">
        <v>15098</v>
      </c>
      <c r="U1036" s="1">
        <v>25884</v>
      </c>
      <c r="V1036" s="1">
        <v>709</v>
      </c>
      <c r="AS1036" t="s">
        <v>367</v>
      </c>
      <c r="AT1036" t="s">
        <v>2209</v>
      </c>
      <c r="AU1036">
        <v>3</v>
      </c>
      <c r="AW1036" s="31">
        <v>20</v>
      </c>
      <c r="AX1036" s="33">
        <v>209</v>
      </c>
      <c r="AY1036" s="36">
        <f t="shared" si="401"/>
        <v>20209</v>
      </c>
      <c r="BA1036" s="7" t="s">
        <v>31</v>
      </c>
      <c r="BO1036" s="1">
        <v>40853</v>
      </c>
      <c r="BP1036" s="1">
        <f t="shared" si="390"/>
        <v>22928</v>
      </c>
      <c r="BQ1036" s="1">
        <v>16523</v>
      </c>
      <c r="BU1036" s="1">
        <v>1402</v>
      </c>
    </row>
    <row r="1037" spans="1:77" collapsed="1" x14ac:dyDescent="0.2">
      <c r="A1037" t="s">
        <v>2648</v>
      </c>
      <c r="B1037" t="s">
        <v>2343</v>
      </c>
      <c r="C1037" s="1">
        <f>SUM(C932:C1036)</f>
        <v>2911505</v>
      </c>
      <c r="D1037" s="56">
        <v>2149000</v>
      </c>
      <c r="E1037" s="56">
        <v>2026000</v>
      </c>
      <c r="F1037" s="1">
        <f>SUM(F932:F1036)</f>
        <v>1841848</v>
      </c>
      <c r="H1037" s="1">
        <f>SUM(H932:H1036)</f>
        <v>1039085.4776000001</v>
      </c>
      <c r="I1037" s="1">
        <v>1049391</v>
      </c>
      <c r="J1037" s="2">
        <f t="shared" si="392"/>
        <v>0.48831596091205209</v>
      </c>
      <c r="K1037" s="2">
        <f t="shared" si="393"/>
        <v>0.56974896951322807</v>
      </c>
      <c r="L1037" s="50">
        <f t="shared" si="394"/>
        <v>3</v>
      </c>
      <c r="M1037" s="9">
        <f t="shared" si="395"/>
        <v>1</v>
      </c>
      <c r="N1037" s="8">
        <f t="shared" si="396"/>
        <v>2</v>
      </c>
      <c r="O1037" s="2">
        <f t="shared" si="397"/>
        <v>0.25143985822934356</v>
      </c>
      <c r="P1037" s="2">
        <f t="shared" si="398"/>
        <v>0.44396334550951</v>
      </c>
      <c r="Q1037" s="2">
        <f t="shared" si="399"/>
        <v>0.29503140324283</v>
      </c>
      <c r="R1037" s="2">
        <f t="shared" si="400"/>
        <v>9.5653930183164371E-3</v>
      </c>
      <c r="S1037" s="1">
        <f>SUM(S932:S1036)</f>
        <v>463114</v>
      </c>
      <c r="T1037" s="1">
        <f>SUM(T932:T1036)</f>
        <v>817713</v>
      </c>
      <c r="U1037" s="1">
        <f>SUM(U932:U1036)</f>
        <v>543403</v>
      </c>
      <c r="V1037" s="1">
        <f>SUM(V932:V1036)</f>
        <v>17618</v>
      </c>
      <c r="AE1037" s="1">
        <f>SUM(AE932:AE1036)</f>
        <v>0</v>
      </c>
      <c r="AS1037" t="s">
        <v>2648</v>
      </c>
      <c r="AT1037" t="s">
        <v>2343</v>
      </c>
      <c r="AW1037" s="31">
        <v>20</v>
      </c>
      <c r="AX1037" s="33"/>
      <c r="AY1037" s="31">
        <v>20</v>
      </c>
      <c r="BA1037" s="7" t="s">
        <v>2146</v>
      </c>
      <c r="BM1037" s="1">
        <f>SUM(BM932:BM1036)</f>
        <v>0</v>
      </c>
      <c r="BO1037" s="1">
        <f>SUM(BO932:BO1036)</f>
        <v>1039085.4776000001</v>
      </c>
      <c r="BP1037" s="1">
        <f>SUM(BP932:BP1036)</f>
        <v>618137.4776000001</v>
      </c>
      <c r="BQ1037" s="1">
        <f>SUM(BQ932:BQ1036)</f>
        <v>392164</v>
      </c>
      <c r="BU1037" s="1">
        <f>SUM(BU932:BU1036)</f>
        <v>28784</v>
      </c>
    </row>
    <row r="1038" spans="1:77" x14ac:dyDescent="0.2">
      <c r="C1038" s="21"/>
      <c r="H1038" s="21"/>
      <c r="J1038" s="2"/>
      <c r="K1038" s="2"/>
      <c r="L1038" s="50"/>
      <c r="M1038" s="9"/>
      <c r="N1038" s="8"/>
      <c r="AW1038" s="31"/>
      <c r="AX1038" s="33"/>
      <c r="AY1038" s="36"/>
      <c r="BX1038" s="10" t="s">
        <v>1154</v>
      </c>
      <c r="BY1038" s="10" t="s">
        <v>3308</v>
      </c>
    </row>
    <row r="1039" spans="1:77" hidden="1" outlineLevel="1" x14ac:dyDescent="0.2">
      <c r="A1039" t="s">
        <v>2581</v>
      </c>
      <c r="B1039" t="s">
        <v>1928</v>
      </c>
      <c r="C1039" s="21">
        <v>19215</v>
      </c>
      <c r="F1039" s="1">
        <f t="shared" ref="F1039:F1058" si="402">SUM(S1039:AP1039)</f>
        <v>13635</v>
      </c>
      <c r="H1039" s="21">
        <v>7457</v>
      </c>
      <c r="I1039" s="1">
        <v>6897</v>
      </c>
      <c r="J1039" s="2">
        <f t="shared" ref="J1039:J1102" si="403">(H1039-I1039)/H1039</f>
        <v>7.5097224084752584E-2</v>
      </c>
      <c r="K1039" s="2">
        <f t="shared" ref="K1039:K1070" si="404">IF(F1039&gt;0,I1039/F1039,"")</f>
        <v>0.50583058305830586</v>
      </c>
      <c r="L1039" s="50">
        <f t="shared" ref="L1039:L1070" si="405">IF(S1039&gt;0,RANK(S1039,$S1039:$AP1039),"")</f>
        <v>2</v>
      </c>
      <c r="M1039" s="9">
        <f t="shared" ref="M1039:M1070" si="406">IF(T1039&gt;0,RANK(T1039,$S1039:$AP1039),"")</f>
        <v>1</v>
      </c>
      <c r="N1039" s="8">
        <f t="shared" ref="N1039:N1070" si="407">IF(U1039&gt;0,RANK(U1039,$S1039:$AP1039),"")</f>
        <v>4</v>
      </c>
      <c r="O1039" s="2">
        <f t="shared" ref="O1039:O1070" si="408">IF(SUM($S1039:$AO1039)=0,"-",S1039/SUM($S1039:$AO1039))</f>
        <v>0.26248624862486247</v>
      </c>
      <c r="P1039" s="2">
        <f t="shared" ref="P1039:P1070" si="409">IF(SUM($S1039:$AO1039)=0,"-",T1039/SUM($S1039:$AO1039))</f>
        <v>0.67708104143747705</v>
      </c>
      <c r="Q1039" s="2">
        <f t="shared" ref="Q1039:Q1070" si="410">IF(SUM($S1039:$AO1039)=0,"-",U1039/SUM($S1039:$AO1039))</f>
        <v>2.6255958929226254E-2</v>
      </c>
      <c r="R1039" s="2">
        <f t="shared" ref="R1039:R1070" si="411">IF(SUM($S1039:$AO1039)=0,"-",(1-O1039-P1039-Q1039))</f>
        <v>3.4176751008434224E-2</v>
      </c>
      <c r="S1039" s="1">
        <v>3579</v>
      </c>
      <c r="T1039" s="1">
        <v>9232</v>
      </c>
      <c r="U1039" s="1">
        <v>358</v>
      </c>
      <c r="V1039" s="1">
        <v>21</v>
      </c>
      <c r="W1039" s="1">
        <v>5</v>
      </c>
      <c r="X1039" s="1">
        <v>1</v>
      </c>
      <c r="Y1039" s="1">
        <f t="shared" ref="Y1039:Y1102" si="412">BX1039+BY1039</f>
        <v>439</v>
      </c>
      <c r="Z1039" s="1">
        <v>0</v>
      </c>
      <c r="AS1039" t="s">
        <v>2581</v>
      </c>
      <c r="AT1039" t="s">
        <v>1928</v>
      </c>
      <c r="AU1039">
        <v>1</v>
      </c>
      <c r="AW1039" s="31">
        <v>21</v>
      </c>
      <c r="AX1039" s="33">
        <v>1</v>
      </c>
      <c r="AY1039" s="36">
        <f t="shared" ref="AY1039:AY1070" si="413">1000*AW1039+AX1039</f>
        <v>21001</v>
      </c>
      <c r="BA1039" s="7" t="s">
        <v>31</v>
      </c>
      <c r="BX1039" s="1">
        <v>439</v>
      </c>
      <c r="BY1039">
        <v>0</v>
      </c>
    </row>
    <row r="1040" spans="1:77" hidden="1" outlineLevel="1" x14ac:dyDescent="0.2">
      <c r="A1040" t="s">
        <v>1676</v>
      </c>
      <c r="B1040" t="s">
        <v>1928</v>
      </c>
      <c r="C1040" s="21">
        <v>21122</v>
      </c>
      <c r="F1040" s="1">
        <f t="shared" si="402"/>
        <v>15137</v>
      </c>
      <c r="H1040" s="21">
        <v>6513</v>
      </c>
      <c r="I1040" s="1">
        <v>6238</v>
      </c>
      <c r="J1040" s="2">
        <f t="shared" si="403"/>
        <v>4.2223245816060184E-2</v>
      </c>
      <c r="K1040" s="2">
        <f t="shared" si="404"/>
        <v>0.41210279447710907</v>
      </c>
      <c r="L1040" s="50">
        <f t="shared" si="405"/>
        <v>2</v>
      </c>
      <c r="M1040" s="9">
        <f t="shared" si="406"/>
        <v>1</v>
      </c>
      <c r="N1040" s="8">
        <f t="shared" si="407"/>
        <v>4</v>
      </c>
      <c r="O1040" s="2">
        <f t="shared" si="408"/>
        <v>0.31155446918147583</v>
      </c>
      <c r="P1040" s="2">
        <f t="shared" si="409"/>
        <v>0.61154786285261276</v>
      </c>
      <c r="Q1040" s="2">
        <f t="shared" si="410"/>
        <v>1.9224416991477835E-2</v>
      </c>
      <c r="R1040" s="2">
        <f t="shared" si="411"/>
        <v>5.7673250974433626E-2</v>
      </c>
      <c r="S1040" s="1">
        <v>4716</v>
      </c>
      <c r="T1040" s="1">
        <v>9257</v>
      </c>
      <c r="U1040" s="1">
        <v>291</v>
      </c>
      <c r="V1040" s="1">
        <v>34</v>
      </c>
      <c r="W1040" s="1">
        <v>13</v>
      </c>
      <c r="X1040" s="1">
        <v>2</v>
      </c>
      <c r="Y1040" s="1">
        <f t="shared" si="412"/>
        <v>824</v>
      </c>
      <c r="Z1040" s="1">
        <v>0</v>
      </c>
      <c r="AS1040" t="s">
        <v>1676</v>
      </c>
      <c r="AT1040" t="s">
        <v>1928</v>
      </c>
      <c r="AU1040">
        <v>1</v>
      </c>
      <c r="AW1040" s="31">
        <v>21</v>
      </c>
      <c r="AX1040" s="33">
        <v>3</v>
      </c>
      <c r="AY1040" s="36">
        <f t="shared" si="413"/>
        <v>21003</v>
      </c>
      <c r="BA1040" s="7" t="s">
        <v>31</v>
      </c>
      <c r="BX1040" s="1">
        <v>822</v>
      </c>
      <c r="BY1040">
        <v>2</v>
      </c>
    </row>
    <row r="1041" spans="1:77" hidden="1" outlineLevel="1" x14ac:dyDescent="0.2">
      <c r="A1041" t="s">
        <v>231</v>
      </c>
      <c r="B1041" t="s">
        <v>1928</v>
      </c>
      <c r="C1041" s="21">
        <v>22663</v>
      </c>
      <c r="F1041" s="1">
        <f t="shared" si="402"/>
        <v>18281</v>
      </c>
      <c r="H1041" s="21">
        <v>10430</v>
      </c>
      <c r="I1041" s="1">
        <v>10369</v>
      </c>
      <c r="J1041" s="2">
        <f t="shared" si="403"/>
        <v>5.8485139022051774E-3</v>
      </c>
      <c r="K1041" s="2">
        <f t="shared" si="404"/>
        <v>0.56720091898692637</v>
      </c>
      <c r="L1041" s="50">
        <f t="shared" si="405"/>
        <v>1</v>
      </c>
      <c r="M1041" s="9">
        <f t="shared" si="406"/>
        <v>2</v>
      </c>
      <c r="N1041" s="8">
        <f t="shared" si="407"/>
        <v>4</v>
      </c>
      <c r="O1041" s="2">
        <f t="shared" si="408"/>
        <v>0.51539850117608443</v>
      </c>
      <c r="P1041" s="2">
        <f t="shared" si="409"/>
        <v>0.41245008478748429</v>
      </c>
      <c r="Q1041" s="2">
        <f t="shared" si="410"/>
        <v>2.4889229254417153E-2</v>
      </c>
      <c r="R1041" s="2">
        <f t="shared" si="411"/>
        <v>4.7262184782014119E-2</v>
      </c>
      <c r="S1041" s="1">
        <v>9422</v>
      </c>
      <c r="T1041" s="1">
        <v>7540</v>
      </c>
      <c r="U1041" s="1">
        <v>455</v>
      </c>
      <c r="V1041" s="1">
        <v>33</v>
      </c>
      <c r="W1041" s="1">
        <v>5</v>
      </c>
      <c r="X1041" s="1">
        <v>1</v>
      </c>
      <c r="Y1041" s="1">
        <f t="shared" si="412"/>
        <v>824</v>
      </c>
      <c r="Z1041" s="1">
        <v>1</v>
      </c>
      <c r="AS1041" t="s">
        <v>231</v>
      </c>
      <c r="AT1041" t="s">
        <v>1928</v>
      </c>
      <c r="AU1041">
        <v>6</v>
      </c>
      <c r="AW1041" s="31">
        <v>21</v>
      </c>
      <c r="AX1041" s="33">
        <v>5</v>
      </c>
      <c r="AY1041" s="36">
        <f t="shared" si="413"/>
        <v>21005</v>
      </c>
      <c r="BA1041" s="7" t="s">
        <v>31</v>
      </c>
      <c r="BX1041" s="1">
        <v>824</v>
      </c>
      <c r="BY1041">
        <v>0</v>
      </c>
    </row>
    <row r="1042" spans="1:77" hidden="1" outlineLevel="1" x14ac:dyDescent="0.2">
      <c r="A1042" t="s">
        <v>2100</v>
      </c>
      <c r="B1042" t="s">
        <v>1928</v>
      </c>
      <c r="C1042" s="21">
        <v>7979</v>
      </c>
      <c r="F1042" s="1">
        <f t="shared" si="402"/>
        <v>6483</v>
      </c>
      <c r="H1042" s="21">
        <v>3514</v>
      </c>
      <c r="I1042" s="1">
        <v>3441</v>
      </c>
      <c r="J1042" s="2">
        <f t="shared" si="403"/>
        <v>2.0774046670461014E-2</v>
      </c>
      <c r="K1042" s="2">
        <f t="shared" si="404"/>
        <v>0.5307727903748265</v>
      </c>
      <c r="L1042" s="50">
        <f t="shared" si="405"/>
        <v>1</v>
      </c>
      <c r="M1042" s="9">
        <f t="shared" si="406"/>
        <v>2</v>
      </c>
      <c r="N1042" s="8">
        <f t="shared" si="407"/>
        <v>4</v>
      </c>
      <c r="O1042" s="2">
        <f t="shared" si="408"/>
        <v>0.67623014036711404</v>
      </c>
      <c r="P1042" s="2">
        <f t="shared" si="409"/>
        <v>0.27070800555298474</v>
      </c>
      <c r="Q1042" s="2">
        <f t="shared" si="410"/>
        <v>1.2494215640906987E-2</v>
      </c>
      <c r="R1042" s="2">
        <f t="shared" si="411"/>
        <v>4.0567638438994233E-2</v>
      </c>
      <c r="S1042" s="1">
        <v>4384</v>
      </c>
      <c r="T1042" s="1">
        <v>1755</v>
      </c>
      <c r="U1042" s="1">
        <v>81</v>
      </c>
      <c r="V1042" s="1">
        <v>12</v>
      </c>
      <c r="W1042" s="1">
        <v>3</v>
      </c>
      <c r="X1042" s="1">
        <v>3</v>
      </c>
      <c r="Y1042" s="1">
        <f t="shared" si="412"/>
        <v>245</v>
      </c>
      <c r="Z1042" s="1">
        <v>0</v>
      </c>
      <c r="AS1042" t="s">
        <v>2100</v>
      </c>
      <c r="AT1042" t="s">
        <v>1928</v>
      </c>
      <c r="AU1042">
        <v>1</v>
      </c>
      <c r="AW1042" s="31">
        <v>21</v>
      </c>
      <c r="AX1042" s="33">
        <v>7</v>
      </c>
      <c r="AY1042" s="36">
        <f t="shared" si="413"/>
        <v>21007</v>
      </c>
      <c r="BA1042" s="7" t="s">
        <v>31</v>
      </c>
      <c r="BX1042" s="1">
        <v>245</v>
      </c>
      <c r="BY1042">
        <v>0</v>
      </c>
    </row>
    <row r="1043" spans="1:77" hidden="1" outlineLevel="1" x14ac:dyDescent="0.2">
      <c r="A1043" t="s">
        <v>1915</v>
      </c>
      <c r="B1043" t="s">
        <v>1928</v>
      </c>
      <c r="C1043" s="21">
        <v>44176</v>
      </c>
      <c r="F1043" s="1">
        <f t="shared" si="402"/>
        <v>31526</v>
      </c>
      <c r="H1043" s="21">
        <v>15441</v>
      </c>
      <c r="I1043" s="1">
        <v>14856</v>
      </c>
      <c r="J1043" s="2">
        <f t="shared" si="403"/>
        <v>3.7886147270254515E-2</v>
      </c>
      <c r="K1043" s="2">
        <f t="shared" si="404"/>
        <v>0.47123009579394787</v>
      </c>
      <c r="L1043" s="50">
        <f t="shared" si="405"/>
        <v>1</v>
      </c>
      <c r="M1043" s="9">
        <f t="shared" si="406"/>
        <v>2</v>
      </c>
      <c r="N1043" s="8">
        <f t="shared" si="407"/>
        <v>4</v>
      </c>
      <c r="O1043" s="2">
        <f t="shared" si="408"/>
        <v>0.50253758802258452</v>
      </c>
      <c r="P1043" s="2">
        <f t="shared" si="409"/>
        <v>0.42875721626593921</v>
      </c>
      <c r="Q1043" s="2">
        <f t="shared" si="410"/>
        <v>3.1719850282306665E-2</v>
      </c>
      <c r="R1043" s="2">
        <f t="shared" si="411"/>
        <v>3.6985345429169598E-2</v>
      </c>
      <c r="S1043" s="1">
        <v>15843</v>
      </c>
      <c r="T1043" s="1">
        <v>13517</v>
      </c>
      <c r="U1043" s="1">
        <v>1000</v>
      </c>
      <c r="V1043" s="1">
        <v>72</v>
      </c>
      <c r="W1043" s="1">
        <v>18</v>
      </c>
      <c r="X1043" s="1">
        <v>10</v>
      </c>
      <c r="Y1043" s="1">
        <f t="shared" si="412"/>
        <v>1066</v>
      </c>
      <c r="Z1043" s="1">
        <v>0</v>
      </c>
      <c r="AS1043" t="s">
        <v>1915</v>
      </c>
      <c r="AT1043" t="s">
        <v>1928</v>
      </c>
      <c r="AU1043">
        <v>2</v>
      </c>
      <c r="AW1043" s="31">
        <v>21</v>
      </c>
      <c r="AX1043" s="33">
        <v>9</v>
      </c>
      <c r="AY1043" s="36">
        <f t="shared" si="413"/>
        <v>21009</v>
      </c>
      <c r="BA1043" s="7" t="s">
        <v>31</v>
      </c>
      <c r="BX1043" s="1">
        <v>1066</v>
      </c>
      <c r="BY1043">
        <v>0</v>
      </c>
    </row>
    <row r="1044" spans="1:77" hidden="1" outlineLevel="1" x14ac:dyDescent="0.2">
      <c r="A1044" t="s">
        <v>1659</v>
      </c>
      <c r="B1044" t="s">
        <v>1928</v>
      </c>
      <c r="C1044" s="21">
        <v>12383</v>
      </c>
      <c r="F1044" s="1">
        <f t="shared" si="402"/>
        <v>9482</v>
      </c>
      <c r="H1044" s="21">
        <v>4748</v>
      </c>
      <c r="I1044" s="1">
        <v>4604</v>
      </c>
      <c r="J1044" s="2">
        <f t="shared" si="403"/>
        <v>3.0328559393428812E-2</v>
      </c>
      <c r="K1044" s="2">
        <f t="shared" si="404"/>
        <v>0.48555157139843913</v>
      </c>
      <c r="L1044" s="50">
        <f t="shared" si="405"/>
        <v>1</v>
      </c>
      <c r="M1044" s="9">
        <f t="shared" si="406"/>
        <v>2</v>
      </c>
      <c r="N1044" s="8">
        <f t="shared" si="407"/>
        <v>4</v>
      </c>
      <c r="O1044" s="2">
        <f t="shared" si="408"/>
        <v>0.75152921324615063</v>
      </c>
      <c r="P1044" s="2">
        <f t="shared" si="409"/>
        <v>0.20175068550938621</v>
      </c>
      <c r="Q1044" s="2">
        <f t="shared" si="410"/>
        <v>9.1752794769036066E-3</v>
      </c>
      <c r="R1044" s="2">
        <f t="shared" si="411"/>
        <v>3.754482176755955E-2</v>
      </c>
      <c r="S1044" s="1">
        <v>7126</v>
      </c>
      <c r="T1044" s="1">
        <v>1913</v>
      </c>
      <c r="U1044" s="1">
        <v>87</v>
      </c>
      <c r="V1044" s="1">
        <v>5</v>
      </c>
      <c r="W1044" s="1">
        <v>2</v>
      </c>
      <c r="X1044" s="1">
        <v>0</v>
      </c>
      <c r="Y1044" s="1">
        <f t="shared" si="412"/>
        <v>348</v>
      </c>
      <c r="Z1044" s="1">
        <v>1</v>
      </c>
      <c r="AS1044" t="s">
        <v>1659</v>
      </c>
      <c r="AT1044" t="s">
        <v>1928</v>
      </c>
      <c r="AU1044">
        <v>6</v>
      </c>
      <c r="AW1044" s="31">
        <v>21</v>
      </c>
      <c r="AX1044" s="33">
        <v>11</v>
      </c>
      <c r="AY1044" s="36">
        <f t="shared" si="413"/>
        <v>21011</v>
      </c>
      <c r="BA1044" s="7" t="s">
        <v>31</v>
      </c>
      <c r="BX1044" s="1">
        <v>348</v>
      </c>
      <c r="BY1044">
        <v>0</v>
      </c>
    </row>
    <row r="1045" spans="1:77" hidden="1" outlineLevel="1" x14ac:dyDescent="0.2">
      <c r="A1045" t="s">
        <v>1189</v>
      </c>
      <c r="B1045" t="s">
        <v>1928</v>
      </c>
      <c r="C1045" s="21">
        <v>26569</v>
      </c>
      <c r="F1045" s="1">
        <f t="shared" si="402"/>
        <v>21211</v>
      </c>
      <c r="H1045" s="21">
        <v>7846</v>
      </c>
      <c r="I1045" s="1">
        <v>7475</v>
      </c>
      <c r="J1045" s="2">
        <f t="shared" si="403"/>
        <v>4.7285240887076217E-2</v>
      </c>
      <c r="K1045" s="2">
        <f t="shared" si="404"/>
        <v>0.35241148460704352</v>
      </c>
      <c r="L1045" s="50">
        <f t="shared" si="405"/>
        <v>2</v>
      </c>
      <c r="M1045" s="9">
        <f t="shared" si="406"/>
        <v>1</v>
      </c>
      <c r="N1045" s="8">
        <f t="shared" si="407"/>
        <v>4</v>
      </c>
      <c r="O1045" s="2">
        <f t="shared" si="408"/>
        <v>0.41209749658196221</v>
      </c>
      <c r="P1045" s="2">
        <f t="shared" si="409"/>
        <v>0.53297817170336148</v>
      </c>
      <c r="Q1045" s="2">
        <f t="shared" si="410"/>
        <v>8.0618546980340388E-3</v>
      </c>
      <c r="R1045" s="2">
        <f t="shared" si="411"/>
        <v>4.6862477016642326E-2</v>
      </c>
      <c r="S1045" s="1">
        <v>8741</v>
      </c>
      <c r="T1045" s="1">
        <v>11305</v>
      </c>
      <c r="U1045" s="1">
        <v>171</v>
      </c>
      <c r="V1045" s="1">
        <v>14</v>
      </c>
      <c r="W1045" s="1">
        <v>2</v>
      </c>
      <c r="X1045" s="1">
        <v>0</v>
      </c>
      <c r="Y1045" s="1">
        <f t="shared" si="412"/>
        <v>977</v>
      </c>
      <c r="Z1045" s="1">
        <v>1</v>
      </c>
      <c r="AS1045" t="s">
        <v>1189</v>
      </c>
      <c r="AT1045" t="s">
        <v>1928</v>
      </c>
      <c r="AU1045">
        <v>5</v>
      </c>
      <c r="AW1045" s="31">
        <v>21</v>
      </c>
      <c r="AX1045" s="33">
        <v>13</v>
      </c>
      <c r="AY1045" s="36">
        <f t="shared" si="413"/>
        <v>21013</v>
      </c>
      <c r="BA1045" s="7" t="s">
        <v>31</v>
      </c>
      <c r="BX1045" s="1">
        <v>977</v>
      </c>
      <c r="BY1045">
        <v>0</v>
      </c>
    </row>
    <row r="1046" spans="1:77" hidden="1" outlineLevel="1" x14ac:dyDescent="0.2">
      <c r="A1046" t="s">
        <v>2945</v>
      </c>
      <c r="B1046" t="s">
        <v>1928</v>
      </c>
      <c r="C1046" s="21">
        <v>131533</v>
      </c>
      <c r="F1046" s="1">
        <f t="shared" si="402"/>
        <v>103730</v>
      </c>
      <c r="H1046" s="21">
        <v>42356</v>
      </c>
      <c r="I1046" s="1">
        <v>41900</v>
      </c>
      <c r="J1046" s="2">
        <f t="shared" si="403"/>
        <v>1.0765889130229484E-2</v>
      </c>
      <c r="K1046" s="2">
        <f t="shared" si="404"/>
        <v>0.40393328834474118</v>
      </c>
      <c r="L1046" s="50">
        <f t="shared" si="405"/>
        <v>2</v>
      </c>
      <c r="M1046" s="9">
        <f t="shared" si="406"/>
        <v>1</v>
      </c>
      <c r="N1046" s="8">
        <f t="shared" si="407"/>
        <v>4</v>
      </c>
      <c r="O1046" s="2">
        <f t="shared" si="408"/>
        <v>0.31773835920177385</v>
      </c>
      <c r="P1046" s="2">
        <f t="shared" si="409"/>
        <v>0.5472380217873325</v>
      </c>
      <c r="Q1046" s="2">
        <f t="shared" si="410"/>
        <v>4.0142678106622962E-2</v>
      </c>
      <c r="R1046" s="2">
        <f t="shared" si="411"/>
        <v>9.4880940904270697E-2</v>
      </c>
      <c r="S1046" s="1">
        <v>32959</v>
      </c>
      <c r="T1046" s="1">
        <v>56765</v>
      </c>
      <c r="U1046" s="1">
        <v>4164</v>
      </c>
      <c r="V1046" s="1">
        <v>458</v>
      </c>
      <c r="W1046" s="1">
        <v>78</v>
      </c>
      <c r="X1046" s="1">
        <v>25</v>
      </c>
      <c r="Y1046" s="1">
        <f t="shared" si="412"/>
        <v>9279</v>
      </c>
      <c r="Z1046" s="1">
        <v>2</v>
      </c>
      <c r="AS1046" t="s">
        <v>2945</v>
      </c>
      <c r="AT1046" t="s">
        <v>1928</v>
      </c>
      <c r="AU1046">
        <v>4</v>
      </c>
      <c r="AW1046" s="31">
        <v>21</v>
      </c>
      <c r="AX1046" s="33">
        <v>15</v>
      </c>
      <c r="AY1046" s="36">
        <f t="shared" si="413"/>
        <v>21015</v>
      </c>
      <c r="BA1046" s="7" t="s">
        <v>31</v>
      </c>
      <c r="BX1046" s="1">
        <v>9271</v>
      </c>
      <c r="BY1046">
        <v>8</v>
      </c>
    </row>
    <row r="1047" spans="1:77" hidden="1" outlineLevel="1" x14ac:dyDescent="0.2">
      <c r="A1047" t="s">
        <v>1626</v>
      </c>
      <c r="B1047" t="s">
        <v>1928</v>
      </c>
      <c r="C1047" s="21">
        <v>20184</v>
      </c>
      <c r="F1047" s="1">
        <f t="shared" si="402"/>
        <v>14782</v>
      </c>
      <c r="H1047" s="21">
        <v>8249</v>
      </c>
      <c r="I1047" s="1">
        <v>8163</v>
      </c>
      <c r="J1047" s="2">
        <f t="shared" si="403"/>
        <v>1.0425506121954177E-2</v>
      </c>
      <c r="K1047" s="2">
        <f t="shared" si="404"/>
        <v>0.55222567988093629</v>
      </c>
      <c r="L1047" s="50">
        <f t="shared" si="405"/>
        <v>1</v>
      </c>
      <c r="M1047" s="9">
        <f t="shared" si="406"/>
        <v>2</v>
      </c>
      <c r="N1047" s="8">
        <f t="shared" si="407"/>
        <v>4</v>
      </c>
      <c r="O1047" s="2">
        <f t="shared" si="408"/>
        <v>0.59809227438776891</v>
      </c>
      <c r="P1047" s="2">
        <f t="shared" si="409"/>
        <v>0.32884589365444461</v>
      </c>
      <c r="Q1047" s="2">
        <f t="shared" si="410"/>
        <v>2.7736436206196726E-2</v>
      </c>
      <c r="R1047" s="2">
        <f t="shared" si="411"/>
        <v>4.5325395751589753E-2</v>
      </c>
      <c r="S1047" s="1">
        <v>8841</v>
      </c>
      <c r="T1047" s="1">
        <v>4861</v>
      </c>
      <c r="U1047" s="1">
        <v>410</v>
      </c>
      <c r="V1047" s="1">
        <v>35</v>
      </c>
      <c r="W1047" s="1">
        <v>11</v>
      </c>
      <c r="X1047" s="1">
        <v>2</v>
      </c>
      <c r="Y1047" s="1">
        <f t="shared" si="412"/>
        <v>622</v>
      </c>
      <c r="Z1047" s="1">
        <v>0</v>
      </c>
      <c r="AS1047" t="s">
        <v>1626</v>
      </c>
      <c r="AT1047" t="s">
        <v>1928</v>
      </c>
      <c r="AU1047">
        <v>6</v>
      </c>
      <c r="AW1047" s="31">
        <v>21</v>
      </c>
      <c r="AX1047" s="33">
        <v>17</v>
      </c>
      <c r="AY1047" s="36">
        <f t="shared" si="413"/>
        <v>21017</v>
      </c>
      <c r="BA1047" s="7" t="s">
        <v>31</v>
      </c>
      <c r="BX1047" s="1">
        <v>621</v>
      </c>
      <c r="BY1047">
        <v>1</v>
      </c>
    </row>
    <row r="1048" spans="1:77" hidden="1" outlineLevel="1" x14ac:dyDescent="0.2">
      <c r="A1048" t="s">
        <v>1463</v>
      </c>
      <c r="B1048" t="s">
        <v>1928</v>
      </c>
      <c r="C1048" s="21">
        <v>47240</v>
      </c>
      <c r="F1048" s="1">
        <f t="shared" si="402"/>
        <v>40105</v>
      </c>
      <c r="H1048" s="21">
        <v>15728</v>
      </c>
      <c r="I1048" s="1">
        <v>15027</v>
      </c>
      <c r="J1048" s="2">
        <f t="shared" si="403"/>
        <v>4.4570193285859615E-2</v>
      </c>
      <c r="K1048" s="2">
        <f t="shared" si="404"/>
        <v>0.3746914349831692</v>
      </c>
      <c r="L1048" s="50">
        <f t="shared" si="405"/>
        <v>1</v>
      </c>
      <c r="M1048" s="9">
        <f t="shared" si="406"/>
        <v>2</v>
      </c>
      <c r="N1048" s="8">
        <f t="shared" si="407"/>
        <v>3</v>
      </c>
      <c r="O1048" s="2">
        <f t="shared" si="408"/>
        <v>0.52282757760877696</v>
      </c>
      <c r="P1048" s="2">
        <f t="shared" si="409"/>
        <v>0.38663508290736814</v>
      </c>
      <c r="Q1048" s="2">
        <f t="shared" si="410"/>
        <v>4.7949133524498193E-2</v>
      </c>
      <c r="R1048" s="2">
        <f t="shared" si="411"/>
        <v>4.2588205959356702E-2</v>
      </c>
      <c r="S1048" s="1">
        <v>20968</v>
      </c>
      <c r="T1048" s="1">
        <v>15506</v>
      </c>
      <c r="U1048" s="1">
        <v>1923</v>
      </c>
      <c r="V1048" s="1">
        <v>111</v>
      </c>
      <c r="W1048" s="1">
        <v>22</v>
      </c>
      <c r="X1048" s="1">
        <v>6</v>
      </c>
      <c r="Y1048" s="1">
        <f t="shared" si="412"/>
        <v>1568</v>
      </c>
      <c r="Z1048" s="1">
        <v>1</v>
      </c>
      <c r="AS1048" t="s">
        <v>1463</v>
      </c>
      <c r="AT1048" t="s">
        <v>1928</v>
      </c>
      <c r="AU1048">
        <v>0</v>
      </c>
      <c r="AW1048" s="31">
        <v>21</v>
      </c>
      <c r="AX1048" s="33">
        <v>19</v>
      </c>
      <c r="AY1048" s="36">
        <f t="shared" si="413"/>
        <v>21019</v>
      </c>
      <c r="BA1048" s="7" t="s">
        <v>31</v>
      </c>
      <c r="BX1048" s="1">
        <v>1568</v>
      </c>
      <c r="BY1048">
        <v>0</v>
      </c>
    </row>
    <row r="1049" spans="1:77" hidden="1" outlineLevel="1" x14ac:dyDescent="0.2">
      <c r="A1049" t="s">
        <v>1412</v>
      </c>
      <c r="B1049" t="s">
        <v>1928</v>
      </c>
      <c r="C1049" s="21">
        <v>30100</v>
      </c>
      <c r="F1049" s="1">
        <f t="shared" si="402"/>
        <v>22253</v>
      </c>
      <c r="H1049" s="21">
        <v>10959</v>
      </c>
      <c r="I1049" s="1">
        <v>10530</v>
      </c>
      <c r="J1049" s="2">
        <f t="shared" si="403"/>
        <v>3.9145907473309607E-2</v>
      </c>
      <c r="K1049" s="2">
        <f t="shared" si="404"/>
        <v>0.4731946254437604</v>
      </c>
      <c r="L1049" s="50">
        <f t="shared" si="405"/>
        <v>1</v>
      </c>
      <c r="M1049" s="9">
        <f t="shared" si="406"/>
        <v>2</v>
      </c>
      <c r="N1049" s="8">
        <f t="shared" si="407"/>
        <v>4</v>
      </c>
      <c r="O1049" s="2">
        <f t="shared" si="408"/>
        <v>0.51575068530085832</v>
      </c>
      <c r="P1049" s="2">
        <f t="shared" si="409"/>
        <v>0.4043050375230306</v>
      </c>
      <c r="Q1049" s="2">
        <f t="shared" si="410"/>
        <v>2.7456972093650295E-2</v>
      </c>
      <c r="R1049" s="2">
        <f t="shared" si="411"/>
        <v>5.2487305082460786E-2</v>
      </c>
      <c r="S1049" s="1">
        <v>11477</v>
      </c>
      <c r="T1049" s="1">
        <v>8997</v>
      </c>
      <c r="U1049" s="1">
        <v>611</v>
      </c>
      <c r="V1049" s="1">
        <v>51</v>
      </c>
      <c r="W1049" s="1">
        <v>13</v>
      </c>
      <c r="X1049" s="1">
        <v>3</v>
      </c>
      <c r="Y1049" s="1">
        <f t="shared" si="412"/>
        <v>1100</v>
      </c>
      <c r="Z1049" s="1">
        <v>1</v>
      </c>
      <c r="AS1049" t="s">
        <v>1412</v>
      </c>
      <c r="AT1049" t="s">
        <v>1928</v>
      </c>
      <c r="AU1049">
        <v>2</v>
      </c>
      <c r="AW1049" s="31">
        <v>21</v>
      </c>
      <c r="AX1049" s="33">
        <v>21</v>
      </c>
      <c r="AY1049" s="36">
        <f t="shared" si="413"/>
        <v>21021</v>
      </c>
      <c r="BA1049" s="7" t="s">
        <v>31</v>
      </c>
      <c r="BX1049" s="1">
        <v>1099</v>
      </c>
      <c r="BY1049">
        <v>1</v>
      </c>
    </row>
    <row r="1050" spans="1:77" hidden="1" outlineLevel="1" x14ac:dyDescent="0.2">
      <c r="A1050" t="s">
        <v>1273</v>
      </c>
      <c r="B1050" t="s">
        <v>1928</v>
      </c>
      <c r="C1050" s="21">
        <v>8239</v>
      </c>
      <c r="F1050" s="1">
        <f t="shared" si="402"/>
        <v>6579</v>
      </c>
      <c r="H1050" s="21">
        <v>3009</v>
      </c>
      <c r="I1050" s="1">
        <v>2818</v>
      </c>
      <c r="J1050" s="2">
        <f t="shared" si="403"/>
        <v>6.347623795280824E-2</v>
      </c>
      <c r="K1050" s="2">
        <f t="shared" si="404"/>
        <v>0.42833257333941327</v>
      </c>
      <c r="L1050" s="50">
        <f t="shared" si="405"/>
        <v>1</v>
      </c>
      <c r="M1050" s="9">
        <f t="shared" si="406"/>
        <v>2</v>
      </c>
      <c r="N1050" s="8">
        <f t="shared" si="407"/>
        <v>4</v>
      </c>
      <c r="O1050" s="2">
        <f t="shared" si="408"/>
        <v>0.69524243806049557</v>
      </c>
      <c r="P1050" s="2">
        <f t="shared" si="409"/>
        <v>0.25459796321629424</v>
      </c>
      <c r="Q1050" s="2">
        <f t="shared" si="410"/>
        <v>1.5503875968992248E-2</v>
      </c>
      <c r="R1050" s="2">
        <f t="shared" si="411"/>
        <v>3.4655722754217938E-2</v>
      </c>
      <c r="S1050" s="1">
        <v>4574</v>
      </c>
      <c r="T1050" s="1">
        <v>1675</v>
      </c>
      <c r="U1050" s="1">
        <v>102</v>
      </c>
      <c r="V1050" s="1">
        <v>7</v>
      </c>
      <c r="W1050" s="1">
        <v>4</v>
      </c>
      <c r="X1050" s="1">
        <v>0</v>
      </c>
      <c r="Y1050" s="1">
        <f t="shared" si="412"/>
        <v>217</v>
      </c>
      <c r="Z1050" s="1">
        <v>0</v>
      </c>
      <c r="AS1050" t="s">
        <v>1273</v>
      </c>
      <c r="AT1050" t="s">
        <v>1928</v>
      </c>
      <c r="AU1050">
        <v>4</v>
      </c>
      <c r="AW1050" s="31">
        <v>21</v>
      </c>
      <c r="AX1050" s="33">
        <v>23</v>
      </c>
      <c r="AY1050" s="36">
        <f t="shared" si="413"/>
        <v>21023</v>
      </c>
      <c r="BA1050" s="7" t="s">
        <v>31</v>
      </c>
      <c r="BX1050" s="1">
        <v>217</v>
      </c>
      <c r="BY1050">
        <v>0</v>
      </c>
    </row>
    <row r="1051" spans="1:77" hidden="1" outlineLevel="1" x14ac:dyDescent="0.2">
      <c r="A1051" t="s">
        <v>2284</v>
      </c>
      <c r="B1051" t="s">
        <v>1928</v>
      </c>
      <c r="C1051" s="21">
        <v>12726</v>
      </c>
      <c r="F1051" s="1">
        <f t="shared" si="402"/>
        <v>11691</v>
      </c>
      <c r="H1051" s="21">
        <v>4928</v>
      </c>
      <c r="I1051" s="1">
        <v>4507</v>
      </c>
      <c r="J1051" s="2">
        <f t="shared" si="403"/>
        <v>8.5430194805194801E-2</v>
      </c>
      <c r="K1051" s="2">
        <f t="shared" si="404"/>
        <v>0.38551022153793518</v>
      </c>
      <c r="L1051" s="50">
        <f t="shared" si="405"/>
        <v>1</v>
      </c>
      <c r="M1051" s="9">
        <f t="shared" si="406"/>
        <v>2</v>
      </c>
      <c r="N1051" s="8">
        <f t="shared" si="407"/>
        <v>4</v>
      </c>
      <c r="O1051" s="2">
        <f t="shared" si="408"/>
        <v>0.87571636301428446</v>
      </c>
      <c r="P1051" s="2">
        <f t="shared" si="409"/>
        <v>9.5372508767427935E-2</v>
      </c>
      <c r="Q1051" s="2">
        <f t="shared" si="410"/>
        <v>7.6126935249337096E-3</v>
      </c>
      <c r="R1051" s="2">
        <f t="shared" si="411"/>
        <v>2.1298434693353893E-2</v>
      </c>
      <c r="S1051" s="1">
        <v>10238</v>
      </c>
      <c r="T1051" s="1">
        <v>1115</v>
      </c>
      <c r="U1051" s="1">
        <v>89</v>
      </c>
      <c r="V1051" s="1">
        <v>8</v>
      </c>
      <c r="W1051" s="1">
        <v>2</v>
      </c>
      <c r="X1051" s="1">
        <v>0</v>
      </c>
      <c r="Y1051" s="1">
        <f t="shared" si="412"/>
        <v>239</v>
      </c>
      <c r="Z1051" s="1">
        <v>0</v>
      </c>
      <c r="AS1051" t="s">
        <v>2284</v>
      </c>
      <c r="AT1051" t="s">
        <v>1928</v>
      </c>
      <c r="AU1051">
        <v>5</v>
      </c>
      <c r="AW1051" s="31">
        <v>21</v>
      </c>
      <c r="AX1051" s="33">
        <v>25</v>
      </c>
      <c r="AY1051" s="36">
        <f t="shared" si="413"/>
        <v>21025</v>
      </c>
      <c r="BA1051" s="7" t="s">
        <v>31</v>
      </c>
      <c r="BX1051" s="1">
        <v>239</v>
      </c>
      <c r="BY1051">
        <v>0</v>
      </c>
    </row>
    <row r="1052" spans="1:77" hidden="1" outlineLevel="1" x14ac:dyDescent="0.2">
      <c r="A1052" t="s">
        <v>2721</v>
      </c>
      <c r="B1052" t="s">
        <v>1928</v>
      </c>
      <c r="C1052" s="21">
        <v>20388</v>
      </c>
      <c r="F1052" s="1">
        <f t="shared" si="402"/>
        <v>15496</v>
      </c>
      <c r="H1052" s="21">
        <v>8033</v>
      </c>
      <c r="I1052" s="1">
        <v>7667</v>
      </c>
      <c r="J1052" s="2">
        <f t="shared" si="403"/>
        <v>4.556205651686792E-2</v>
      </c>
      <c r="K1052" s="2">
        <f t="shared" si="404"/>
        <v>0.49477284460505938</v>
      </c>
      <c r="L1052" s="50">
        <f t="shared" si="405"/>
        <v>2</v>
      </c>
      <c r="M1052" s="9">
        <f t="shared" si="406"/>
        <v>1</v>
      </c>
      <c r="N1052" s="8">
        <f t="shared" si="407"/>
        <v>4</v>
      </c>
      <c r="O1052" s="2">
        <f t="shared" si="408"/>
        <v>0.43604801239029428</v>
      </c>
      <c r="P1052" s="2">
        <f t="shared" si="409"/>
        <v>0.49929013939081052</v>
      </c>
      <c r="Q1052" s="2">
        <f t="shared" si="410"/>
        <v>2.9491481672689727E-2</v>
      </c>
      <c r="R1052" s="2">
        <f t="shared" si="411"/>
        <v>3.5170366546205423E-2</v>
      </c>
      <c r="S1052" s="1">
        <v>6757</v>
      </c>
      <c r="T1052" s="1">
        <v>7737</v>
      </c>
      <c r="U1052" s="1">
        <v>457</v>
      </c>
      <c r="V1052" s="1">
        <v>34</v>
      </c>
      <c r="W1052" s="1">
        <v>4</v>
      </c>
      <c r="X1052" s="1">
        <v>2</v>
      </c>
      <c r="Y1052" s="1">
        <f t="shared" si="412"/>
        <v>505</v>
      </c>
      <c r="Z1052" s="1">
        <v>0</v>
      </c>
      <c r="AS1052" t="s">
        <v>2721</v>
      </c>
      <c r="AT1052" t="s">
        <v>1928</v>
      </c>
      <c r="AU1052">
        <v>2</v>
      </c>
      <c r="AW1052" s="31">
        <v>21</v>
      </c>
      <c r="AX1052" s="33">
        <v>27</v>
      </c>
      <c r="AY1052" s="36">
        <f t="shared" si="413"/>
        <v>21027</v>
      </c>
      <c r="BA1052" s="7" t="s">
        <v>31</v>
      </c>
      <c r="BX1052" s="1">
        <v>505</v>
      </c>
      <c r="BY1052">
        <v>0</v>
      </c>
    </row>
    <row r="1053" spans="1:77" hidden="1" outlineLevel="1" x14ac:dyDescent="0.2">
      <c r="A1053" t="s">
        <v>492</v>
      </c>
      <c r="B1053" t="s">
        <v>1928</v>
      </c>
      <c r="C1053" s="21">
        <v>81069</v>
      </c>
      <c r="F1053" s="1">
        <f t="shared" si="402"/>
        <v>59735</v>
      </c>
      <c r="H1053" s="21">
        <v>27532</v>
      </c>
      <c r="I1053" s="1">
        <v>26711</v>
      </c>
      <c r="J1053" s="2">
        <f t="shared" si="403"/>
        <v>2.981984599738486E-2</v>
      </c>
      <c r="K1053" s="2">
        <f t="shared" si="404"/>
        <v>0.44715828241399513</v>
      </c>
      <c r="L1053" s="50">
        <f t="shared" si="405"/>
        <v>2</v>
      </c>
      <c r="M1053" s="9">
        <f t="shared" si="406"/>
        <v>1</v>
      </c>
      <c r="N1053" s="8">
        <f t="shared" si="407"/>
        <v>4</v>
      </c>
      <c r="O1053" s="2">
        <f t="shared" si="408"/>
        <v>0.43565748723528919</v>
      </c>
      <c r="P1053" s="2">
        <f t="shared" si="409"/>
        <v>0.46577383443542314</v>
      </c>
      <c r="Q1053" s="2">
        <f t="shared" si="410"/>
        <v>2.5864233698836527E-2</v>
      </c>
      <c r="R1053" s="2">
        <f t="shared" si="411"/>
        <v>7.2704444630451143E-2</v>
      </c>
      <c r="S1053" s="1">
        <v>26024</v>
      </c>
      <c r="T1053" s="1">
        <v>27823</v>
      </c>
      <c r="U1053" s="1">
        <v>1545</v>
      </c>
      <c r="V1053" s="1">
        <v>175</v>
      </c>
      <c r="W1053" s="1">
        <v>28</v>
      </c>
      <c r="X1053" s="1">
        <v>18</v>
      </c>
      <c r="Y1053" s="1">
        <f t="shared" si="412"/>
        <v>4121</v>
      </c>
      <c r="Z1053" s="1">
        <v>1</v>
      </c>
      <c r="AS1053" t="s">
        <v>492</v>
      </c>
      <c r="AT1053" t="s">
        <v>1928</v>
      </c>
      <c r="AU1053">
        <v>2</v>
      </c>
      <c r="AW1053" s="31">
        <v>21</v>
      </c>
      <c r="AX1053" s="33">
        <v>29</v>
      </c>
      <c r="AY1053" s="36">
        <f t="shared" si="413"/>
        <v>21029</v>
      </c>
      <c r="BA1053" s="7" t="s">
        <v>31</v>
      </c>
      <c r="BX1053" s="1">
        <v>4118</v>
      </c>
      <c r="BY1053">
        <v>3</v>
      </c>
    </row>
    <row r="1054" spans="1:77" hidden="1" outlineLevel="1" x14ac:dyDescent="0.2">
      <c r="A1054" t="s">
        <v>1150</v>
      </c>
      <c r="B1054" t="s">
        <v>1928</v>
      </c>
      <c r="C1054" s="21">
        <v>12772</v>
      </c>
      <c r="F1054" s="1">
        <f t="shared" si="402"/>
        <v>9642</v>
      </c>
      <c r="H1054" s="21">
        <v>4830</v>
      </c>
      <c r="I1054" s="1">
        <v>4658</v>
      </c>
      <c r="J1054" s="2">
        <f t="shared" si="403"/>
        <v>3.5610766045548657E-2</v>
      </c>
      <c r="K1054" s="2">
        <f t="shared" si="404"/>
        <v>0.48309479361128399</v>
      </c>
      <c r="L1054" s="50">
        <f t="shared" si="405"/>
        <v>2</v>
      </c>
      <c r="M1054" s="9">
        <f t="shared" si="406"/>
        <v>1</v>
      </c>
      <c r="N1054" s="8">
        <f t="shared" si="407"/>
        <v>4</v>
      </c>
      <c r="O1054" s="2">
        <f t="shared" si="408"/>
        <v>0.22287907073221325</v>
      </c>
      <c r="P1054" s="2">
        <f t="shared" si="409"/>
        <v>0.73532462144783239</v>
      </c>
      <c r="Q1054" s="2">
        <f t="shared" si="410"/>
        <v>1.773490976975731E-2</v>
      </c>
      <c r="R1054" s="2">
        <f t="shared" si="411"/>
        <v>2.4061398050197049E-2</v>
      </c>
      <c r="S1054" s="1">
        <v>2149</v>
      </c>
      <c r="T1054" s="1">
        <v>7090</v>
      </c>
      <c r="U1054" s="1">
        <v>171</v>
      </c>
      <c r="V1054" s="1">
        <v>22</v>
      </c>
      <c r="W1054" s="1">
        <v>5</v>
      </c>
      <c r="X1054" s="1">
        <v>1</v>
      </c>
      <c r="Y1054" s="1">
        <f t="shared" si="412"/>
        <v>204</v>
      </c>
      <c r="Z1054" s="1">
        <v>0</v>
      </c>
      <c r="AS1054" t="s">
        <v>1150</v>
      </c>
      <c r="AT1054" t="s">
        <v>1928</v>
      </c>
      <c r="AU1054">
        <v>2</v>
      </c>
      <c r="AW1054" s="31">
        <v>21</v>
      </c>
      <c r="AX1054" s="33">
        <v>31</v>
      </c>
      <c r="AY1054" s="36">
        <f t="shared" si="413"/>
        <v>21031</v>
      </c>
      <c r="BA1054" s="7" t="s">
        <v>31</v>
      </c>
      <c r="BX1054" s="1">
        <v>204</v>
      </c>
      <c r="BY1054">
        <v>0</v>
      </c>
    </row>
    <row r="1055" spans="1:77" hidden="1" outlineLevel="1" x14ac:dyDescent="0.2">
      <c r="A1055" t="s">
        <v>2725</v>
      </c>
      <c r="B1055" t="s">
        <v>1928</v>
      </c>
      <c r="C1055" s="21">
        <v>12715</v>
      </c>
      <c r="F1055" s="1">
        <f t="shared" si="402"/>
        <v>10043</v>
      </c>
      <c r="H1055" s="21">
        <v>5099</v>
      </c>
      <c r="I1055" s="1">
        <v>4950</v>
      </c>
      <c r="J1055" s="2">
        <f t="shared" si="403"/>
        <v>2.9221415963914494E-2</v>
      </c>
      <c r="K1055" s="2">
        <f t="shared" si="404"/>
        <v>0.49288061336254108</v>
      </c>
      <c r="L1055" s="50">
        <f t="shared" si="405"/>
        <v>1</v>
      </c>
      <c r="M1055" s="9">
        <f t="shared" si="406"/>
        <v>2</v>
      </c>
      <c r="N1055" s="8">
        <f t="shared" si="407"/>
        <v>4</v>
      </c>
      <c r="O1055" s="2">
        <f t="shared" si="408"/>
        <v>0.63785721397988648</v>
      </c>
      <c r="P1055" s="2">
        <f t="shared" si="409"/>
        <v>0.30468983371502539</v>
      </c>
      <c r="Q1055" s="2">
        <f t="shared" si="410"/>
        <v>1.9715224534501644E-2</v>
      </c>
      <c r="R1055" s="2">
        <f t="shared" si="411"/>
        <v>3.7737727770586482E-2</v>
      </c>
      <c r="S1055" s="1">
        <v>6406</v>
      </c>
      <c r="T1055" s="1">
        <v>3060</v>
      </c>
      <c r="U1055" s="1">
        <v>198</v>
      </c>
      <c r="V1055" s="1">
        <v>12</v>
      </c>
      <c r="W1055" s="1">
        <v>3</v>
      </c>
      <c r="X1055" s="1">
        <v>1</v>
      </c>
      <c r="Y1055" s="1">
        <f t="shared" si="412"/>
        <v>363</v>
      </c>
      <c r="Z1055" s="1">
        <v>0</v>
      </c>
      <c r="AS1055" t="s">
        <v>2725</v>
      </c>
      <c r="AT1055" t="s">
        <v>1928</v>
      </c>
      <c r="AU1055">
        <v>1</v>
      </c>
      <c r="AW1055" s="31">
        <v>21</v>
      </c>
      <c r="AX1055" s="33">
        <v>33</v>
      </c>
      <c r="AY1055" s="36">
        <f t="shared" si="413"/>
        <v>21033</v>
      </c>
      <c r="BA1055" s="7" t="s">
        <v>31</v>
      </c>
      <c r="BX1055" s="1">
        <v>362</v>
      </c>
      <c r="BY1055">
        <v>1</v>
      </c>
    </row>
    <row r="1056" spans="1:77" hidden="1" outlineLevel="1" x14ac:dyDescent="0.2">
      <c r="A1056" t="s">
        <v>2726</v>
      </c>
      <c r="B1056" t="s">
        <v>1928</v>
      </c>
      <c r="C1056" s="21">
        <v>39135</v>
      </c>
      <c r="F1056" s="1">
        <f t="shared" si="402"/>
        <v>30404</v>
      </c>
      <c r="H1056" s="21">
        <v>12847</v>
      </c>
      <c r="I1056" s="1">
        <v>12627</v>
      </c>
      <c r="J1056" s="2">
        <f t="shared" si="403"/>
        <v>1.7124620533976804E-2</v>
      </c>
      <c r="K1056" s="2">
        <f t="shared" si="404"/>
        <v>0.41530719642152347</v>
      </c>
      <c r="L1056" s="50">
        <f t="shared" si="405"/>
        <v>1</v>
      </c>
      <c r="M1056" s="9">
        <f t="shared" si="406"/>
        <v>2</v>
      </c>
      <c r="N1056" s="8">
        <f t="shared" si="407"/>
        <v>4</v>
      </c>
      <c r="O1056" s="2">
        <f t="shared" si="408"/>
        <v>0.54703328509406657</v>
      </c>
      <c r="P1056" s="2">
        <f t="shared" si="409"/>
        <v>0.35149980265754505</v>
      </c>
      <c r="Q1056" s="2">
        <f t="shared" si="410"/>
        <v>3.0588080515721615E-2</v>
      </c>
      <c r="R1056" s="2">
        <f t="shared" si="411"/>
        <v>7.0878831732666764E-2</v>
      </c>
      <c r="S1056" s="1">
        <v>16632</v>
      </c>
      <c r="T1056" s="1">
        <v>10687</v>
      </c>
      <c r="U1056" s="1">
        <v>930</v>
      </c>
      <c r="V1056" s="1">
        <v>86</v>
      </c>
      <c r="W1056" s="1">
        <v>17</v>
      </c>
      <c r="X1056" s="1">
        <v>7</v>
      </c>
      <c r="Y1056" s="1">
        <f t="shared" si="412"/>
        <v>2045</v>
      </c>
      <c r="Z1056" s="1">
        <v>0</v>
      </c>
      <c r="AS1056" t="s">
        <v>2726</v>
      </c>
      <c r="AT1056" t="s">
        <v>1928</v>
      </c>
      <c r="AU1056">
        <v>1</v>
      </c>
      <c r="AW1056" s="31">
        <v>21</v>
      </c>
      <c r="AX1056" s="33">
        <v>35</v>
      </c>
      <c r="AY1056" s="36">
        <f t="shared" si="413"/>
        <v>21035</v>
      </c>
      <c r="BA1056" s="7" t="s">
        <v>31</v>
      </c>
      <c r="BX1056" s="1">
        <v>2044</v>
      </c>
      <c r="BY1056">
        <v>1</v>
      </c>
    </row>
    <row r="1057" spans="1:77" hidden="1" outlineLevel="1" x14ac:dyDescent="0.2">
      <c r="A1057" t="s">
        <v>2727</v>
      </c>
      <c r="B1057" t="s">
        <v>1928</v>
      </c>
      <c r="C1057" s="21">
        <v>93152</v>
      </c>
      <c r="F1057" s="1">
        <f t="shared" si="402"/>
        <v>75153</v>
      </c>
      <c r="H1057" s="21">
        <v>34654</v>
      </c>
      <c r="I1057" s="1">
        <v>33916</v>
      </c>
      <c r="J1057" s="2">
        <f t="shared" si="403"/>
        <v>2.1296242857967333E-2</v>
      </c>
      <c r="K1057" s="2">
        <f t="shared" si="404"/>
        <v>0.45129269623301799</v>
      </c>
      <c r="L1057" s="50">
        <f t="shared" si="405"/>
        <v>2</v>
      </c>
      <c r="M1057" s="9">
        <f t="shared" si="406"/>
        <v>1</v>
      </c>
      <c r="N1057" s="8">
        <f t="shared" si="407"/>
        <v>4</v>
      </c>
      <c r="O1057" s="2">
        <f t="shared" si="408"/>
        <v>0.40563916277460649</v>
      </c>
      <c r="P1057" s="2">
        <f t="shared" si="409"/>
        <v>0.46161829867071175</v>
      </c>
      <c r="Q1057" s="2">
        <f t="shared" si="410"/>
        <v>4.999135097733956E-2</v>
      </c>
      <c r="R1057" s="2">
        <f t="shared" si="411"/>
        <v>8.275118757734215E-2</v>
      </c>
      <c r="S1057" s="1">
        <v>30485</v>
      </c>
      <c r="T1057" s="1">
        <v>34692</v>
      </c>
      <c r="U1057" s="1">
        <v>3757</v>
      </c>
      <c r="V1057" s="1">
        <v>352</v>
      </c>
      <c r="W1057" s="1">
        <v>71</v>
      </c>
      <c r="X1057" s="1">
        <v>9</v>
      </c>
      <c r="Y1057" s="1">
        <f t="shared" si="412"/>
        <v>5782</v>
      </c>
      <c r="Z1057" s="1">
        <v>5</v>
      </c>
      <c r="AS1057" t="s">
        <v>2727</v>
      </c>
      <c r="AT1057" t="s">
        <v>1928</v>
      </c>
      <c r="AU1057">
        <v>4</v>
      </c>
      <c r="AW1057" s="31">
        <v>21</v>
      </c>
      <c r="AX1057" s="33">
        <v>37</v>
      </c>
      <c r="AY1057" s="36">
        <f t="shared" si="413"/>
        <v>21037</v>
      </c>
      <c r="BA1057" s="7" t="s">
        <v>31</v>
      </c>
      <c r="BX1057" s="1">
        <v>5771</v>
      </c>
      <c r="BY1057">
        <v>11</v>
      </c>
    </row>
    <row r="1058" spans="1:77" hidden="1" outlineLevel="1" x14ac:dyDescent="0.2">
      <c r="A1058" t="s">
        <v>2514</v>
      </c>
      <c r="B1058" t="s">
        <v>1928</v>
      </c>
      <c r="C1058" s="21">
        <v>4771</v>
      </c>
      <c r="F1058" s="1">
        <f t="shared" si="402"/>
        <v>4067</v>
      </c>
      <c r="H1058" s="21">
        <v>2376</v>
      </c>
      <c r="I1058" s="1">
        <v>2306</v>
      </c>
      <c r="J1058" s="2">
        <f t="shared" si="403"/>
        <v>2.9461279461279462E-2</v>
      </c>
      <c r="K1058" s="2">
        <f t="shared" si="404"/>
        <v>0.5670027046963364</v>
      </c>
      <c r="L1058" s="50">
        <f t="shared" si="405"/>
        <v>1</v>
      </c>
      <c r="M1058" s="9">
        <f t="shared" si="406"/>
        <v>2</v>
      </c>
      <c r="N1058" s="8">
        <f t="shared" si="407"/>
        <v>4</v>
      </c>
      <c r="O1058" s="2">
        <f t="shared" si="408"/>
        <v>0.69461519547578066</v>
      </c>
      <c r="P1058" s="2">
        <f t="shared" si="409"/>
        <v>0.26678141135972461</v>
      </c>
      <c r="Q1058" s="2">
        <f t="shared" si="410"/>
        <v>5.4093926727317434E-3</v>
      </c>
      <c r="R1058" s="2">
        <f t="shared" si="411"/>
        <v>3.3194000491762993E-2</v>
      </c>
      <c r="S1058" s="1">
        <v>2825</v>
      </c>
      <c r="T1058" s="1">
        <v>1085</v>
      </c>
      <c r="U1058" s="1">
        <v>22</v>
      </c>
      <c r="V1058" s="1">
        <v>6</v>
      </c>
      <c r="W1058" s="1">
        <v>1</v>
      </c>
      <c r="X1058" s="1">
        <v>0</v>
      </c>
      <c r="Y1058" s="1">
        <f t="shared" si="412"/>
        <v>128</v>
      </c>
      <c r="Z1058" s="1">
        <v>0</v>
      </c>
      <c r="AS1058" t="s">
        <v>2514</v>
      </c>
      <c r="AT1058" t="s">
        <v>1928</v>
      </c>
      <c r="AU1058">
        <v>1</v>
      </c>
      <c r="AW1058" s="31">
        <v>21</v>
      </c>
      <c r="AX1058" s="33">
        <v>39</v>
      </c>
      <c r="AY1058" s="36">
        <f t="shared" si="413"/>
        <v>21039</v>
      </c>
      <c r="BA1058" s="7" t="s">
        <v>31</v>
      </c>
      <c r="BX1058" s="1">
        <v>127</v>
      </c>
      <c r="BY1058">
        <v>1</v>
      </c>
    </row>
    <row r="1059" spans="1:77" hidden="1" outlineLevel="1" x14ac:dyDescent="0.2">
      <c r="A1059" t="s">
        <v>2807</v>
      </c>
      <c r="B1059" t="s">
        <v>1928</v>
      </c>
      <c r="C1059" s="21">
        <v>10737</v>
      </c>
      <c r="F1059" s="1">
        <v>8134</v>
      </c>
      <c r="H1059" s="21">
        <v>3583</v>
      </c>
      <c r="I1059" s="1">
        <v>3353</v>
      </c>
      <c r="J1059" s="2">
        <f t="shared" si="403"/>
        <v>6.4192017862126707E-2</v>
      </c>
      <c r="K1059" s="2">
        <f t="shared" si="404"/>
        <v>0.41222030981067126</v>
      </c>
      <c r="L1059" s="50">
        <f t="shared" si="405"/>
        <v>1</v>
      </c>
      <c r="M1059" s="9">
        <f t="shared" si="406"/>
        <v>2</v>
      </c>
      <c r="N1059" s="8">
        <f t="shared" si="407"/>
        <v>4</v>
      </c>
      <c r="O1059" s="2">
        <f t="shared" si="408"/>
        <v>0.72233152975897685</v>
      </c>
      <c r="P1059" s="2">
        <f t="shared" si="409"/>
        <v>0.20499262174126906</v>
      </c>
      <c r="Q1059" s="2">
        <f t="shared" si="410"/>
        <v>1.5617314313821937E-2</v>
      </c>
      <c r="R1059" s="2">
        <f t="shared" si="411"/>
        <v>5.7058534185932153E-2</v>
      </c>
      <c r="S1059" s="1">
        <v>5874</v>
      </c>
      <c r="T1059" s="1">
        <v>1667</v>
      </c>
      <c r="U1059" s="1">
        <v>127</v>
      </c>
      <c r="V1059" s="1">
        <v>12</v>
      </c>
      <c r="W1059" s="1">
        <v>3</v>
      </c>
      <c r="X1059" s="1">
        <v>5</v>
      </c>
      <c r="Y1059" s="1">
        <f t="shared" si="412"/>
        <v>443</v>
      </c>
      <c r="Z1059" s="1">
        <v>1</v>
      </c>
      <c r="AS1059" t="s">
        <v>2807</v>
      </c>
      <c r="AT1059" t="s">
        <v>1928</v>
      </c>
      <c r="AU1059">
        <v>4</v>
      </c>
      <c r="AW1059" s="31">
        <v>21</v>
      </c>
      <c r="AX1059" s="33">
        <v>41</v>
      </c>
      <c r="AY1059" s="36">
        <f t="shared" si="413"/>
        <v>21041</v>
      </c>
      <c r="BA1059" s="7" t="s">
        <v>31</v>
      </c>
      <c r="BX1059" s="1">
        <v>442</v>
      </c>
      <c r="BY1059">
        <v>1</v>
      </c>
    </row>
    <row r="1060" spans="1:77" hidden="1" outlineLevel="1" x14ac:dyDescent="0.2">
      <c r="A1060" t="s">
        <v>2271</v>
      </c>
      <c r="B1060" t="s">
        <v>1928</v>
      </c>
      <c r="C1060" s="21">
        <v>27004</v>
      </c>
      <c r="F1060" s="1">
        <f t="shared" ref="F1060:F1091" si="414">SUM(S1060:AP1060)</f>
        <v>19933</v>
      </c>
      <c r="H1060" s="21">
        <v>9094</v>
      </c>
      <c r="I1060" s="1">
        <v>8409</v>
      </c>
      <c r="J1060" s="2">
        <f t="shared" si="403"/>
        <v>7.5324389707499453E-2</v>
      </c>
      <c r="K1060" s="2">
        <f t="shared" si="404"/>
        <v>0.42186324186023177</v>
      </c>
      <c r="L1060" s="50">
        <f t="shared" si="405"/>
        <v>1</v>
      </c>
      <c r="M1060" s="9">
        <f t="shared" si="406"/>
        <v>2</v>
      </c>
      <c r="N1060" s="8">
        <f t="shared" si="407"/>
        <v>4</v>
      </c>
      <c r="O1060" s="2">
        <f t="shared" si="408"/>
        <v>0.54036020669241958</v>
      </c>
      <c r="P1060" s="2">
        <f t="shared" si="409"/>
        <v>0.39080921085636883</v>
      </c>
      <c r="Q1060" s="2">
        <f t="shared" si="410"/>
        <v>2.4080670245321827E-2</v>
      </c>
      <c r="R1060" s="2">
        <f t="shared" si="411"/>
        <v>4.4749912205889766E-2</v>
      </c>
      <c r="S1060" s="1">
        <v>10771</v>
      </c>
      <c r="T1060" s="1">
        <v>7790</v>
      </c>
      <c r="U1060" s="1">
        <v>480</v>
      </c>
      <c r="V1060" s="1">
        <v>33</v>
      </c>
      <c r="W1060" s="1">
        <v>4</v>
      </c>
      <c r="X1060" s="1">
        <v>1</v>
      </c>
      <c r="Y1060" s="1">
        <f t="shared" si="412"/>
        <v>854</v>
      </c>
      <c r="Z1060" s="1">
        <v>0</v>
      </c>
      <c r="AS1060" t="s">
        <v>2271</v>
      </c>
      <c r="AT1060" t="s">
        <v>1928</v>
      </c>
      <c r="AU1060">
        <v>5</v>
      </c>
      <c r="AW1060" s="31">
        <v>21</v>
      </c>
      <c r="AX1060" s="33">
        <v>43</v>
      </c>
      <c r="AY1060" s="36">
        <f t="shared" si="413"/>
        <v>21043</v>
      </c>
      <c r="BA1060" s="7" t="s">
        <v>31</v>
      </c>
      <c r="BX1060" s="1">
        <v>854</v>
      </c>
      <c r="BY1060">
        <v>0</v>
      </c>
    </row>
    <row r="1061" spans="1:77" hidden="1" outlineLevel="1" x14ac:dyDescent="0.2">
      <c r="A1061" t="s">
        <v>2819</v>
      </c>
      <c r="B1061" t="s">
        <v>1928</v>
      </c>
      <c r="C1061" s="21">
        <v>15888</v>
      </c>
      <c r="F1061" s="1">
        <f t="shared" si="414"/>
        <v>11155</v>
      </c>
      <c r="H1061" s="21">
        <v>4998</v>
      </c>
      <c r="I1061" s="1">
        <v>4771</v>
      </c>
      <c r="J1061" s="2">
        <f t="shared" si="403"/>
        <v>4.5418167266906763E-2</v>
      </c>
      <c r="K1061" s="2">
        <f t="shared" si="404"/>
        <v>0.42770058269834155</v>
      </c>
      <c r="L1061" s="50">
        <f t="shared" si="405"/>
        <v>2</v>
      </c>
      <c r="M1061" s="9">
        <f t="shared" si="406"/>
        <v>1</v>
      </c>
      <c r="N1061" s="8">
        <f t="shared" si="407"/>
        <v>3</v>
      </c>
      <c r="O1061" s="2">
        <f t="shared" si="408"/>
        <v>0.16656207978484985</v>
      </c>
      <c r="P1061" s="2">
        <f t="shared" si="409"/>
        <v>0.79892424921559835</v>
      </c>
      <c r="Q1061" s="2">
        <f t="shared" si="410"/>
        <v>2.1783953384132675E-2</v>
      </c>
      <c r="R1061" s="2">
        <f t="shared" si="411"/>
        <v>1.2729717615419151E-2</v>
      </c>
      <c r="S1061" s="1">
        <v>1858</v>
      </c>
      <c r="T1061" s="1">
        <v>8912</v>
      </c>
      <c r="U1061" s="1">
        <v>243</v>
      </c>
      <c r="V1061" s="1">
        <v>24</v>
      </c>
      <c r="W1061" s="1">
        <v>0</v>
      </c>
      <c r="X1061" s="1">
        <v>2</v>
      </c>
      <c r="Y1061" s="1">
        <f t="shared" si="412"/>
        <v>116</v>
      </c>
      <c r="Z1061" s="1">
        <v>0</v>
      </c>
      <c r="AS1061" t="s">
        <v>2819</v>
      </c>
      <c r="AT1061" t="s">
        <v>1928</v>
      </c>
      <c r="AU1061">
        <v>1</v>
      </c>
      <c r="AW1061" s="31">
        <v>21</v>
      </c>
      <c r="AX1061" s="33">
        <v>45</v>
      </c>
      <c r="AY1061" s="36">
        <f t="shared" si="413"/>
        <v>21045</v>
      </c>
      <c r="BA1061" s="7" t="s">
        <v>31</v>
      </c>
      <c r="BX1061" s="1">
        <v>116</v>
      </c>
      <c r="BY1061">
        <v>0</v>
      </c>
    </row>
    <row r="1062" spans="1:77" hidden="1" outlineLevel="1" x14ac:dyDescent="0.2">
      <c r="A1062" t="s">
        <v>364</v>
      </c>
      <c r="B1062" t="s">
        <v>1928</v>
      </c>
      <c r="C1062" s="21">
        <v>71671</v>
      </c>
      <c r="F1062" s="1">
        <f t="shared" si="414"/>
        <v>52391</v>
      </c>
      <c r="H1062" s="21">
        <v>17489</v>
      </c>
      <c r="I1062" s="1">
        <v>16883</v>
      </c>
      <c r="J1062" s="2">
        <f t="shared" si="403"/>
        <v>3.4650351649608328E-2</v>
      </c>
      <c r="K1062" s="2">
        <f t="shared" si="404"/>
        <v>0.32225000477181193</v>
      </c>
      <c r="L1062" s="50">
        <f t="shared" si="405"/>
        <v>1</v>
      </c>
      <c r="M1062" s="9">
        <f t="shared" si="406"/>
        <v>2</v>
      </c>
      <c r="N1062" s="8">
        <f t="shared" si="407"/>
        <v>4</v>
      </c>
      <c r="O1062" s="2">
        <f t="shared" si="408"/>
        <v>0.52835410662136628</v>
      </c>
      <c r="P1062" s="2">
        <f t="shared" si="409"/>
        <v>0.37048347998702069</v>
      </c>
      <c r="Q1062" s="2">
        <f t="shared" si="410"/>
        <v>2.8020079784695846E-2</v>
      </c>
      <c r="R1062" s="2">
        <f t="shared" si="411"/>
        <v>7.3142333606917187E-2</v>
      </c>
      <c r="S1062" s="1">
        <v>27681</v>
      </c>
      <c r="T1062" s="1">
        <v>19410</v>
      </c>
      <c r="U1062" s="1">
        <v>1468</v>
      </c>
      <c r="V1062" s="1">
        <v>166</v>
      </c>
      <c r="W1062" s="1">
        <v>33</v>
      </c>
      <c r="X1062" s="1">
        <v>34</v>
      </c>
      <c r="Y1062" s="1">
        <f t="shared" si="412"/>
        <v>3596</v>
      </c>
      <c r="Z1062" s="1">
        <v>3</v>
      </c>
      <c r="AS1062" t="s">
        <v>364</v>
      </c>
      <c r="AT1062" t="s">
        <v>1928</v>
      </c>
      <c r="AU1062">
        <v>1</v>
      </c>
      <c r="AW1062" s="31">
        <v>21</v>
      </c>
      <c r="AX1062" s="33">
        <v>47</v>
      </c>
      <c r="AY1062" s="36">
        <f t="shared" si="413"/>
        <v>21047</v>
      </c>
      <c r="BA1062" s="7" t="s">
        <v>31</v>
      </c>
      <c r="BX1062" s="1">
        <v>3595</v>
      </c>
      <c r="BY1062">
        <v>1</v>
      </c>
    </row>
    <row r="1063" spans="1:77" hidden="1" outlineLevel="1" x14ac:dyDescent="0.2">
      <c r="A1063" t="s">
        <v>1086</v>
      </c>
      <c r="B1063" t="s">
        <v>1928</v>
      </c>
      <c r="C1063" s="21">
        <v>36249</v>
      </c>
      <c r="F1063" s="1">
        <f t="shared" si="414"/>
        <v>29256</v>
      </c>
      <c r="H1063" s="21">
        <v>14827</v>
      </c>
      <c r="I1063" s="1">
        <v>14716</v>
      </c>
      <c r="J1063" s="2">
        <f t="shared" si="403"/>
        <v>7.48634248330748E-3</v>
      </c>
      <c r="K1063" s="2">
        <f t="shared" si="404"/>
        <v>0.50300792999726551</v>
      </c>
      <c r="L1063" s="50">
        <f t="shared" si="405"/>
        <v>1</v>
      </c>
      <c r="M1063" s="9">
        <f t="shared" si="406"/>
        <v>2</v>
      </c>
      <c r="N1063" s="8">
        <f t="shared" si="407"/>
        <v>4</v>
      </c>
      <c r="O1063" s="2">
        <f t="shared" si="408"/>
        <v>0.50799835931091053</v>
      </c>
      <c r="P1063" s="2">
        <f t="shared" si="409"/>
        <v>0.39229559748427673</v>
      </c>
      <c r="Q1063" s="2">
        <f t="shared" si="410"/>
        <v>2.5840853158326498E-2</v>
      </c>
      <c r="R1063" s="2">
        <f t="shared" si="411"/>
        <v>7.3865190046486243E-2</v>
      </c>
      <c r="S1063" s="1">
        <v>14862</v>
      </c>
      <c r="T1063" s="1">
        <v>11477</v>
      </c>
      <c r="U1063" s="1">
        <v>756</v>
      </c>
      <c r="V1063" s="1">
        <v>86</v>
      </c>
      <c r="W1063" s="1">
        <v>9</v>
      </c>
      <c r="X1063" s="1">
        <v>5</v>
      </c>
      <c r="Y1063" s="1">
        <f t="shared" si="412"/>
        <v>2061</v>
      </c>
      <c r="Z1063" s="1">
        <v>0</v>
      </c>
      <c r="AS1063" t="s">
        <v>1086</v>
      </c>
      <c r="AT1063" t="s">
        <v>1928</v>
      </c>
      <c r="AU1063">
        <v>6</v>
      </c>
      <c r="AW1063" s="31">
        <v>21</v>
      </c>
      <c r="AX1063" s="33">
        <v>49</v>
      </c>
      <c r="AY1063" s="36">
        <f t="shared" si="413"/>
        <v>21049</v>
      </c>
      <c r="BA1063" s="7" t="s">
        <v>31</v>
      </c>
      <c r="BX1063" s="1">
        <v>2061</v>
      </c>
      <c r="BY1063">
        <v>0</v>
      </c>
    </row>
    <row r="1064" spans="1:77" hidden="1" outlineLevel="1" x14ac:dyDescent="0.2">
      <c r="A1064" t="s">
        <v>680</v>
      </c>
      <c r="B1064" t="s">
        <v>1928</v>
      </c>
      <c r="C1064" s="21">
        <v>20105</v>
      </c>
      <c r="F1064" s="1">
        <f t="shared" si="414"/>
        <v>14729</v>
      </c>
      <c r="H1064" s="21">
        <v>5406</v>
      </c>
      <c r="I1064" s="1">
        <v>4972</v>
      </c>
      <c r="J1064" s="2">
        <f t="shared" si="403"/>
        <v>8.0281169071402148E-2</v>
      </c>
      <c r="K1064" s="2">
        <f t="shared" si="404"/>
        <v>0.33756534727408516</v>
      </c>
      <c r="L1064" s="50">
        <f t="shared" si="405"/>
        <v>2</v>
      </c>
      <c r="M1064" s="9">
        <f t="shared" si="406"/>
        <v>1</v>
      </c>
      <c r="N1064" s="8">
        <f t="shared" si="407"/>
        <v>4</v>
      </c>
      <c r="O1064" s="2">
        <f t="shared" si="408"/>
        <v>0.12614569896123295</v>
      </c>
      <c r="P1064" s="2">
        <f t="shared" si="409"/>
        <v>0.84785117794826537</v>
      </c>
      <c r="Q1064" s="2">
        <f t="shared" si="410"/>
        <v>1.1134496571389775E-2</v>
      </c>
      <c r="R1064" s="2">
        <f t="shared" si="411"/>
        <v>1.4868626519111904E-2</v>
      </c>
      <c r="S1064" s="1">
        <v>1858</v>
      </c>
      <c r="T1064" s="1">
        <v>12488</v>
      </c>
      <c r="U1064" s="1">
        <v>164</v>
      </c>
      <c r="V1064" s="1">
        <v>10</v>
      </c>
      <c r="W1064" s="1">
        <v>2</v>
      </c>
      <c r="X1064" s="1">
        <v>1</v>
      </c>
      <c r="Y1064" s="1">
        <f t="shared" si="412"/>
        <v>206</v>
      </c>
      <c r="Z1064" s="1">
        <v>0</v>
      </c>
      <c r="AS1064" t="s">
        <v>680</v>
      </c>
      <c r="AT1064" t="s">
        <v>1928</v>
      </c>
      <c r="AU1064">
        <v>5</v>
      </c>
      <c r="AW1064" s="31">
        <v>21</v>
      </c>
      <c r="AX1064" s="33">
        <v>51</v>
      </c>
      <c r="AY1064" s="36">
        <f t="shared" si="413"/>
        <v>21051</v>
      </c>
      <c r="BA1064" s="7" t="s">
        <v>31</v>
      </c>
      <c r="BX1064" s="1">
        <v>206</v>
      </c>
      <c r="BY1064">
        <v>0</v>
      </c>
    </row>
    <row r="1065" spans="1:77" hidden="1" outlineLevel="1" x14ac:dyDescent="0.2">
      <c r="A1065" t="s">
        <v>1449</v>
      </c>
      <c r="B1065" t="s">
        <v>1928</v>
      </c>
      <c r="C1065" s="21">
        <v>10206</v>
      </c>
      <c r="F1065" s="1">
        <f t="shared" si="414"/>
        <v>7682</v>
      </c>
      <c r="H1065" s="21">
        <v>4448</v>
      </c>
      <c r="I1065" s="1">
        <v>3827</v>
      </c>
      <c r="J1065" s="2">
        <f t="shared" si="403"/>
        <v>0.13961330935251798</v>
      </c>
      <c r="K1065" s="2">
        <f t="shared" si="404"/>
        <v>0.49817755792762303</v>
      </c>
      <c r="L1065" s="50">
        <f t="shared" si="405"/>
        <v>2</v>
      </c>
      <c r="M1065" s="9">
        <f t="shared" si="406"/>
        <v>1</v>
      </c>
      <c r="N1065" s="8">
        <f t="shared" si="407"/>
        <v>4</v>
      </c>
      <c r="O1065" s="2">
        <f t="shared" si="408"/>
        <v>0.14397292371778184</v>
      </c>
      <c r="P1065" s="2">
        <f t="shared" si="409"/>
        <v>0.83780265555844835</v>
      </c>
      <c r="Q1065" s="2">
        <f t="shared" si="410"/>
        <v>8.9820359281437123E-3</v>
      </c>
      <c r="R1065" s="2">
        <f t="shared" si="411"/>
        <v>9.2423847956261285E-3</v>
      </c>
      <c r="S1065" s="1">
        <v>1106</v>
      </c>
      <c r="T1065" s="1">
        <v>6436</v>
      </c>
      <c r="U1065" s="1">
        <v>69</v>
      </c>
      <c r="V1065" s="1">
        <v>1</v>
      </c>
      <c r="W1065" s="1">
        <v>0</v>
      </c>
      <c r="X1065" s="1">
        <v>0</v>
      </c>
      <c r="Y1065" s="1">
        <f t="shared" si="412"/>
        <v>70</v>
      </c>
      <c r="Z1065" s="1">
        <v>0</v>
      </c>
      <c r="AS1065" t="s">
        <v>1449</v>
      </c>
      <c r="AT1065" t="s">
        <v>1928</v>
      </c>
      <c r="AU1065">
        <v>1</v>
      </c>
      <c r="AW1065" s="31">
        <v>21</v>
      </c>
      <c r="AX1065" s="33">
        <v>53</v>
      </c>
      <c r="AY1065" s="36">
        <f t="shared" si="413"/>
        <v>21053</v>
      </c>
      <c r="BA1065" s="7" t="s">
        <v>31</v>
      </c>
      <c r="BX1065" s="1">
        <v>70</v>
      </c>
      <c r="BY1065">
        <v>0</v>
      </c>
    </row>
    <row r="1066" spans="1:77" hidden="1" outlineLevel="1" x14ac:dyDescent="0.2">
      <c r="A1066" t="s">
        <v>2078</v>
      </c>
      <c r="B1066" t="s">
        <v>1928</v>
      </c>
      <c r="C1066" s="21">
        <v>8915</v>
      </c>
      <c r="F1066" s="1">
        <f t="shared" si="414"/>
        <v>6667</v>
      </c>
      <c r="H1066" s="21">
        <v>3448</v>
      </c>
      <c r="I1066" s="1">
        <v>3356</v>
      </c>
      <c r="J1066" s="2">
        <f t="shared" si="403"/>
        <v>2.668213457076566E-2</v>
      </c>
      <c r="K1066" s="2">
        <f t="shared" si="404"/>
        <v>0.50337483125843707</v>
      </c>
      <c r="L1066" s="50">
        <f t="shared" si="405"/>
        <v>2</v>
      </c>
      <c r="M1066" s="9">
        <f t="shared" si="406"/>
        <v>1</v>
      </c>
      <c r="N1066" s="8">
        <f t="shared" si="407"/>
        <v>4</v>
      </c>
      <c r="O1066" s="2">
        <f t="shared" si="408"/>
        <v>0.41217939103044848</v>
      </c>
      <c r="P1066" s="2">
        <f t="shared" si="409"/>
        <v>0.50562471876406179</v>
      </c>
      <c r="Q1066" s="2">
        <f t="shared" si="410"/>
        <v>2.5048747562621869E-2</v>
      </c>
      <c r="R1066" s="2">
        <f t="shared" si="411"/>
        <v>5.7147142642867806E-2</v>
      </c>
      <c r="S1066" s="1">
        <v>2748</v>
      </c>
      <c r="T1066" s="1">
        <v>3371</v>
      </c>
      <c r="U1066" s="1">
        <v>167</v>
      </c>
      <c r="V1066" s="1">
        <v>10</v>
      </c>
      <c r="W1066" s="1">
        <v>2</v>
      </c>
      <c r="X1066" s="1">
        <v>2</v>
      </c>
      <c r="Y1066" s="1">
        <f t="shared" si="412"/>
        <v>367</v>
      </c>
      <c r="Z1066" s="1">
        <v>0</v>
      </c>
      <c r="AS1066" t="s">
        <v>2078</v>
      </c>
      <c r="AT1066" t="s">
        <v>1928</v>
      </c>
      <c r="AU1066">
        <v>1</v>
      </c>
      <c r="AW1066" s="31">
        <v>21</v>
      </c>
      <c r="AX1066" s="33">
        <v>55</v>
      </c>
      <c r="AY1066" s="36">
        <f t="shared" si="413"/>
        <v>21055</v>
      </c>
      <c r="BA1066" s="7" t="s">
        <v>31</v>
      </c>
      <c r="BX1066" s="1">
        <v>366</v>
      </c>
      <c r="BY1066">
        <v>1</v>
      </c>
    </row>
    <row r="1067" spans="1:77" hidden="1" outlineLevel="1" x14ac:dyDescent="0.2">
      <c r="A1067" t="s">
        <v>324</v>
      </c>
      <c r="B1067" t="s">
        <v>1928</v>
      </c>
      <c r="C1067" s="21">
        <v>6659</v>
      </c>
      <c r="F1067" s="1">
        <f t="shared" si="414"/>
        <v>5469</v>
      </c>
      <c r="H1067" s="21">
        <v>2996</v>
      </c>
      <c r="I1067" s="1">
        <v>2786</v>
      </c>
      <c r="J1067" s="2">
        <f t="shared" si="403"/>
        <v>7.0093457943925228E-2</v>
      </c>
      <c r="K1067" s="2">
        <f t="shared" si="404"/>
        <v>0.50941671237886266</v>
      </c>
      <c r="L1067" s="50">
        <f t="shared" si="405"/>
        <v>2</v>
      </c>
      <c r="M1067" s="9">
        <f t="shared" si="406"/>
        <v>1</v>
      </c>
      <c r="N1067" s="8">
        <f t="shared" si="407"/>
        <v>4</v>
      </c>
      <c r="O1067" s="2">
        <f t="shared" si="408"/>
        <v>0.14243920277930153</v>
      </c>
      <c r="P1067" s="2">
        <f t="shared" si="409"/>
        <v>0.81879685500091426</v>
      </c>
      <c r="Q1067" s="2">
        <f t="shared" si="410"/>
        <v>1.151947339550192E-2</v>
      </c>
      <c r="R1067" s="2">
        <f t="shared" si="411"/>
        <v>2.7244468824282268E-2</v>
      </c>
      <c r="S1067" s="1">
        <v>779</v>
      </c>
      <c r="T1067" s="1">
        <v>4478</v>
      </c>
      <c r="U1067" s="1">
        <v>63</v>
      </c>
      <c r="V1067" s="1">
        <v>6</v>
      </c>
      <c r="W1067" s="1">
        <v>1</v>
      </c>
      <c r="X1067" s="1">
        <v>0</v>
      </c>
      <c r="Y1067" s="1">
        <f t="shared" si="412"/>
        <v>142</v>
      </c>
      <c r="Z1067" s="1">
        <v>0</v>
      </c>
      <c r="AS1067" t="s">
        <v>324</v>
      </c>
      <c r="AT1067" t="s">
        <v>1928</v>
      </c>
      <c r="AU1067">
        <v>1</v>
      </c>
      <c r="AW1067" s="31">
        <v>21</v>
      </c>
      <c r="AX1067" s="33">
        <v>57</v>
      </c>
      <c r="AY1067" s="36">
        <f t="shared" si="413"/>
        <v>21057</v>
      </c>
      <c r="BA1067" s="7" t="s">
        <v>31</v>
      </c>
      <c r="BX1067" s="1">
        <v>142</v>
      </c>
      <c r="BY1067">
        <v>0</v>
      </c>
    </row>
    <row r="1068" spans="1:77" hidden="1" outlineLevel="1" x14ac:dyDescent="0.2">
      <c r="A1068" t="s">
        <v>1095</v>
      </c>
      <c r="B1068" t="s">
        <v>1928</v>
      </c>
      <c r="C1068" s="21">
        <v>101104</v>
      </c>
      <c r="F1068" s="1">
        <f t="shared" si="414"/>
        <v>74697</v>
      </c>
      <c r="H1068" s="21">
        <v>35838</v>
      </c>
      <c r="I1068" s="1">
        <v>35117</v>
      </c>
      <c r="J1068" s="2">
        <f t="shared" si="403"/>
        <v>2.0118310173558793E-2</v>
      </c>
      <c r="K1068" s="2">
        <f t="shared" si="404"/>
        <v>0.47012597560812347</v>
      </c>
      <c r="L1068" s="50">
        <f t="shared" si="405"/>
        <v>1</v>
      </c>
      <c r="M1068" s="9">
        <f t="shared" si="406"/>
        <v>2</v>
      </c>
      <c r="N1068" s="8">
        <f t="shared" si="407"/>
        <v>4</v>
      </c>
      <c r="O1068" s="2">
        <f t="shared" si="408"/>
        <v>0.54181560169752463</v>
      </c>
      <c r="P1068" s="2">
        <f t="shared" si="409"/>
        <v>0.37910491719881656</v>
      </c>
      <c r="Q1068" s="2">
        <f t="shared" si="410"/>
        <v>2.2678286945928217E-2</v>
      </c>
      <c r="R1068" s="2">
        <f t="shared" si="411"/>
        <v>5.6401194157730594E-2</v>
      </c>
      <c r="S1068" s="1">
        <v>40472</v>
      </c>
      <c r="T1068" s="1">
        <v>28318</v>
      </c>
      <c r="U1068" s="1">
        <v>1694</v>
      </c>
      <c r="V1068" s="1">
        <v>188</v>
      </c>
      <c r="W1068" s="1">
        <v>33</v>
      </c>
      <c r="X1068" s="1">
        <v>12</v>
      </c>
      <c r="Y1068" s="1">
        <f t="shared" si="412"/>
        <v>3979</v>
      </c>
      <c r="Z1068" s="1">
        <v>1</v>
      </c>
      <c r="AS1068" t="s">
        <v>1095</v>
      </c>
      <c r="AT1068" t="s">
        <v>1928</v>
      </c>
      <c r="AU1068">
        <v>2</v>
      </c>
      <c r="AW1068" s="31">
        <v>21</v>
      </c>
      <c r="AX1068" s="33">
        <v>59</v>
      </c>
      <c r="AY1068" s="36">
        <f t="shared" si="413"/>
        <v>21059</v>
      </c>
      <c r="BA1068" s="7" t="s">
        <v>31</v>
      </c>
      <c r="BX1068" s="1">
        <v>3976</v>
      </c>
      <c r="BY1068">
        <v>3</v>
      </c>
    </row>
    <row r="1069" spans="1:77" hidden="1" outlineLevel="1" x14ac:dyDescent="0.2">
      <c r="A1069" t="s">
        <v>325</v>
      </c>
      <c r="B1069" t="s">
        <v>1928</v>
      </c>
      <c r="C1069" s="21">
        <v>12274</v>
      </c>
      <c r="F1069" s="1">
        <f t="shared" si="414"/>
        <v>9300</v>
      </c>
      <c r="H1069" s="21">
        <v>4587</v>
      </c>
      <c r="I1069" s="1">
        <v>4407</v>
      </c>
      <c r="J1069" s="2">
        <f t="shared" si="403"/>
        <v>3.9241334205362979E-2</v>
      </c>
      <c r="K1069" s="2">
        <f t="shared" si="404"/>
        <v>0.47387096774193549</v>
      </c>
      <c r="L1069" s="50">
        <f t="shared" si="405"/>
        <v>2</v>
      </c>
      <c r="M1069" s="9">
        <f t="shared" si="406"/>
        <v>1</v>
      </c>
      <c r="N1069" s="8">
        <f t="shared" si="407"/>
        <v>4</v>
      </c>
      <c r="O1069" s="2">
        <f t="shared" si="408"/>
        <v>0.28913978494623654</v>
      </c>
      <c r="P1069" s="2">
        <f t="shared" si="409"/>
        <v>0.65817204301075272</v>
      </c>
      <c r="Q1069" s="2">
        <f t="shared" si="410"/>
        <v>1.8924731182795699E-2</v>
      </c>
      <c r="R1069" s="2">
        <f t="shared" si="411"/>
        <v>3.3763440860215099E-2</v>
      </c>
      <c r="S1069" s="1">
        <v>2689</v>
      </c>
      <c r="T1069" s="1">
        <v>6121</v>
      </c>
      <c r="U1069" s="1">
        <v>176</v>
      </c>
      <c r="V1069" s="1">
        <v>11</v>
      </c>
      <c r="W1069" s="1">
        <v>5</v>
      </c>
      <c r="X1069" s="1">
        <v>2</v>
      </c>
      <c r="Y1069" s="1">
        <f t="shared" si="412"/>
        <v>295</v>
      </c>
      <c r="Z1069" s="1">
        <v>1</v>
      </c>
      <c r="AS1069" t="s">
        <v>325</v>
      </c>
      <c r="AT1069" t="s">
        <v>1928</v>
      </c>
      <c r="AU1069">
        <v>2</v>
      </c>
      <c r="AW1069" s="31">
        <v>21</v>
      </c>
      <c r="AX1069" s="33">
        <v>61</v>
      </c>
      <c r="AY1069" s="36">
        <f t="shared" si="413"/>
        <v>21061</v>
      </c>
      <c r="BA1069" s="7" t="s">
        <v>31</v>
      </c>
      <c r="BX1069" s="1">
        <v>295</v>
      </c>
      <c r="BY1069">
        <v>0</v>
      </c>
    </row>
    <row r="1070" spans="1:77" hidden="1" outlineLevel="1" x14ac:dyDescent="0.2">
      <c r="A1070" t="s">
        <v>1648</v>
      </c>
      <c r="B1070" t="s">
        <v>1928</v>
      </c>
      <c r="C1070" s="21">
        <v>7508</v>
      </c>
      <c r="F1070" s="1">
        <f t="shared" si="414"/>
        <v>5331</v>
      </c>
      <c r="H1070" s="21">
        <v>2017</v>
      </c>
      <c r="I1070" s="1">
        <v>1770</v>
      </c>
      <c r="J1070" s="2">
        <f t="shared" si="403"/>
        <v>0.12245909766980664</v>
      </c>
      <c r="K1070" s="2">
        <f t="shared" si="404"/>
        <v>0.33202025886325265</v>
      </c>
      <c r="L1070" s="50">
        <f t="shared" si="405"/>
        <v>1</v>
      </c>
      <c r="M1070" s="9">
        <f t="shared" si="406"/>
        <v>2</v>
      </c>
      <c r="N1070" s="8">
        <f t="shared" si="407"/>
        <v>4</v>
      </c>
      <c r="O1070" s="2">
        <f t="shared" si="408"/>
        <v>0.85931344963421497</v>
      </c>
      <c r="P1070" s="2">
        <f t="shared" si="409"/>
        <v>0.10110673419621084</v>
      </c>
      <c r="Q1070" s="2">
        <f t="shared" si="410"/>
        <v>1.0317013693490902E-2</v>
      </c>
      <c r="R1070" s="2">
        <f t="shared" si="411"/>
        <v>2.9262802476083288E-2</v>
      </c>
      <c r="S1070" s="1">
        <v>4581</v>
      </c>
      <c r="T1070" s="1">
        <v>539</v>
      </c>
      <c r="U1070" s="1">
        <v>55</v>
      </c>
      <c r="V1070" s="1">
        <v>7</v>
      </c>
      <c r="W1070" s="1">
        <v>3</v>
      </c>
      <c r="X1070" s="1">
        <v>1</v>
      </c>
      <c r="Y1070" s="1">
        <f t="shared" si="412"/>
        <v>145</v>
      </c>
      <c r="Z1070" s="1">
        <v>0</v>
      </c>
      <c r="AS1070" t="s">
        <v>1648</v>
      </c>
      <c r="AT1070" t="s">
        <v>1928</v>
      </c>
      <c r="AU1070">
        <v>5</v>
      </c>
      <c r="AW1070" s="31">
        <v>21</v>
      </c>
      <c r="AX1070" s="33">
        <v>63</v>
      </c>
      <c r="AY1070" s="36">
        <f t="shared" si="413"/>
        <v>21063</v>
      </c>
      <c r="BA1070" s="7" t="s">
        <v>31</v>
      </c>
      <c r="BX1070" s="1">
        <v>145</v>
      </c>
      <c r="BY1070">
        <v>0</v>
      </c>
    </row>
    <row r="1071" spans="1:77" hidden="1" outlineLevel="1" x14ac:dyDescent="0.2">
      <c r="A1071" t="s">
        <v>2894</v>
      </c>
      <c r="B1071" t="s">
        <v>1928</v>
      </c>
      <c r="C1071" s="21">
        <v>14198</v>
      </c>
      <c r="F1071" s="1">
        <f t="shared" si="414"/>
        <v>10643</v>
      </c>
      <c r="H1071" s="21">
        <v>5597</v>
      </c>
      <c r="I1071" s="1">
        <v>5473</v>
      </c>
      <c r="J1071" s="2">
        <f t="shared" si="403"/>
        <v>2.2154725745935324E-2</v>
      </c>
      <c r="K1071" s="2">
        <f t="shared" ref="K1071:K1102" si="415">IF(F1071&gt;0,I1071/F1071,"")</f>
        <v>0.51423470825894957</v>
      </c>
      <c r="L1071" s="50">
        <f t="shared" ref="L1071:L1102" si="416">IF(S1071&gt;0,RANK(S1071,$S1071:$AP1071),"")</f>
        <v>2</v>
      </c>
      <c r="M1071" s="9">
        <f t="shared" ref="M1071:M1102" si="417">IF(T1071&gt;0,RANK(T1071,$S1071:$AP1071),"")</f>
        <v>1</v>
      </c>
      <c r="N1071" s="8">
        <f t="shared" ref="N1071:N1102" si="418">IF(U1071&gt;0,RANK(U1071,$S1071:$AP1071),"")</f>
        <v>4</v>
      </c>
      <c r="O1071" s="2">
        <f t="shared" ref="O1071:O1102" si="419">IF(SUM($S1071:$AO1071)=0,"-",S1071/SUM($S1071:$AO1071))</f>
        <v>0.3792163863572301</v>
      </c>
      <c r="P1071" s="2">
        <f t="shared" ref="P1071:P1102" si="420">IF(SUM($S1071:$AO1071)=0,"-",T1071/SUM($S1071:$AO1071))</f>
        <v>0.56055623414450817</v>
      </c>
      <c r="Q1071" s="2">
        <f t="shared" ref="Q1071:Q1102" si="421">IF(SUM($S1071:$AO1071)=0,"-",U1071/SUM($S1071:$AO1071))</f>
        <v>1.8415860189796109E-2</v>
      </c>
      <c r="R1071" s="2">
        <f t="shared" ref="R1071:R1102" si="422">IF(SUM($S1071:$AO1071)=0,"-",(1-O1071-P1071-Q1071))</f>
        <v>4.1811519308465626E-2</v>
      </c>
      <c r="S1071" s="1">
        <v>4036</v>
      </c>
      <c r="T1071" s="1">
        <v>5966</v>
      </c>
      <c r="U1071" s="1">
        <v>196</v>
      </c>
      <c r="V1071" s="1">
        <v>12</v>
      </c>
      <c r="W1071" s="1">
        <v>3</v>
      </c>
      <c r="X1071" s="1">
        <v>0</v>
      </c>
      <c r="Y1071" s="1">
        <f t="shared" si="412"/>
        <v>429</v>
      </c>
      <c r="Z1071" s="1">
        <v>1</v>
      </c>
      <c r="AS1071" t="s">
        <v>2894</v>
      </c>
      <c r="AT1071" t="s">
        <v>1928</v>
      </c>
      <c r="AU1071">
        <v>6</v>
      </c>
      <c r="AW1071" s="31">
        <v>21</v>
      </c>
      <c r="AX1071" s="33">
        <v>65</v>
      </c>
      <c r="AY1071" s="36">
        <f t="shared" ref="AY1071:AY1102" si="423">1000*AW1071+AX1071</f>
        <v>21065</v>
      </c>
      <c r="BA1071" s="7" t="s">
        <v>31</v>
      </c>
      <c r="BX1071" s="1">
        <v>429</v>
      </c>
      <c r="BY1071">
        <v>0</v>
      </c>
    </row>
    <row r="1072" spans="1:77" hidden="1" outlineLevel="1" x14ac:dyDescent="0.2">
      <c r="A1072" t="s">
        <v>2163</v>
      </c>
      <c r="B1072" t="s">
        <v>1928</v>
      </c>
      <c r="C1072" s="21">
        <v>323780</v>
      </c>
      <c r="F1072" s="1">
        <f t="shared" si="414"/>
        <v>235405</v>
      </c>
      <c r="H1072" s="21">
        <v>123037</v>
      </c>
      <c r="I1072" s="1">
        <v>121612</v>
      </c>
      <c r="J1072" s="2">
        <f t="shared" si="403"/>
        <v>1.1581881872932532E-2</v>
      </c>
      <c r="K1072" s="2">
        <f t="shared" si="415"/>
        <v>0.51660754869267855</v>
      </c>
      <c r="L1072" s="50">
        <f t="shared" si="416"/>
        <v>1</v>
      </c>
      <c r="M1072" s="9">
        <f t="shared" si="417"/>
        <v>2</v>
      </c>
      <c r="N1072" s="8">
        <f t="shared" si="418"/>
        <v>4</v>
      </c>
      <c r="O1072" s="2">
        <f t="shared" si="419"/>
        <v>0.51993797922728913</v>
      </c>
      <c r="P1072" s="2">
        <f t="shared" si="420"/>
        <v>0.36482657547630681</v>
      </c>
      <c r="Q1072" s="2">
        <f t="shared" si="421"/>
        <v>4.1392493787302732E-2</v>
      </c>
      <c r="R1072" s="2">
        <f t="shared" si="422"/>
        <v>7.3842951509101334E-2</v>
      </c>
      <c r="S1072" s="1">
        <v>122396</v>
      </c>
      <c r="T1072" s="1">
        <v>85882</v>
      </c>
      <c r="U1072" s="1">
        <v>9744</v>
      </c>
      <c r="V1072" s="1">
        <v>957</v>
      </c>
      <c r="W1072" s="1">
        <v>197</v>
      </c>
      <c r="X1072" s="1">
        <v>28</v>
      </c>
      <c r="Y1072" s="1">
        <f t="shared" si="412"/>
        <v>16200</v>
      </c>
      <c r="Z1072" s="1">
        <v>1</v>
      </c>
      <c r="AS1072" t="s">
        <v>2163</v>
      </c>
      <c r="AT1072" t="s">
        <v>1928</v>
      </c>
      <c r="AU1072">
        <v>6</v>
      </c>
      <c r="AW1072" s="31">
        <v>21</v>
      </c>
      <c r="AX1072" s="33">
        <v>67</v>
      </c>
      <c r="AY1072" s="36">
        <f t="shared" si="423"/>
        <v>21067</v>
      </c>
      <c r="BA1072" s="7" t="s">
        <v>31</v>
      </c>
      <c r="BX1072" s="1">
        <v>16178</v>
      </c>
      <c r="BY1072">
        <v>22</v>
      </c>
    </row>
    <row r="1073" spans="1:77" hidden="1" outlineLevel="1" x14ac:dyDescent="0.2">
      <c r="A1073" t="s">
        <v>2032</v>
      </c>
      <c r="B1073" t="s">
        <v>1928</v>
      </c>
      <c r="C1073" s="21">
        <v>14432</v>
      </c>
      <c r="F1073" s="1">
        <f t="shared" si="414"/>
        <v>10952</v>
      </c>
      <c r="H1073" s="21">
        <v>5712</v>
      </c>
      <c r="I1073" s="1">
        <v>5618</v>
      </c>
      <c r="J1073" s="2">
        <f t="shared" si="403"/>
        <v>1.6456582633053222E-2</v>
      </c>
      <c r="K1073" s="2">
        <f t="shared" si="415"/>
        <v>0.51296566837107382</v>
      </c>
      <c r="L1073" s="50">
        <f t="shared" si="416"/>
        <v>1</v>
      </c>
      <c r="M1073" s="9">
        <f t="shared" si="417"/>
        <v>2</v>
      </c>
      <c r="N1073" s="8">
        <f t="shared" si="418"/>
        <v>4</v>
      </c>
      <c r="O1073" s="2">
        <f t="shared" si="419"/>
        <v>0.58226807888970056</v>
      </c>
      <c r="P1073" s="2">
        <f t="shared" si="420"/>
        <v>0.36112125639152665</v>
      </c>
      <c r="Q1073" s="2">
        <f t="shared" si="421"/>
        <v>1.4700511322132943E-2</v>
      </c>
      <c r="R1073" s="2">
        <f t="shared" si="422"/>
        <v>4.1910153396639852E-2</v>
      </c>
      <c r="S1073" s="1">
        <v>6377</v>
      </c>
      <c r="T1073" s="1">
        <v>3955</v>
      </c>
      <c r="U1073" s="1">
        <v>161</v>
      </c>
      <c r="V1073" s="1">
        <v>12</v>
      </c>
      <c r="W1073" s="1">
        <v>2</v>
      </c>
      <c r="X1073" s="1">
        <v>0</v>
      </c>
      <c r="Y1073" s="1">
        <f t="shared" si="412"/>
        <v>445</v>
      </c>
      <c r="Z1073" s="1">
        <v>0</v>
      </c>
      <c r="AS1073" t="s">
        <v>2032</v>
      </c>
      <c r="AT1073" t="s">
        <v>1928</v>
      </c>
      <c r="AU1073">
        <v>6</v>
      </c>
      <c r="AW1073" s="31">
        <v>21</v>
      </c>
      <c r="AX1073" s="33">
        <v>69</v>
      </c>
      <c r="AY1073" s="36">
        <f t="shared" si="423"/>
        <v>21069</v>
      </c>
      <c r="BA1073" s="7" t="s">
        <v>31</v>
      </c>
      <c r="BX1073" s="1">
        <v>445</v>
      </c>
      <c r="BY1073">
        <v>0</v>
      </c>
    </row>
    <row r="1074" spans="1:77" hidden="1" outlineLevel="1" x14ac:dyDescent="0.2">
      <c r="A1074" t="s">
        <v>202</v>
      </c>
      <c r="B1074" t="s">
        <v>1928</v>
      </c>
      <c r="C1074" s="21">
        <v>35845</v>
      </c>
      <c r="F1074" s="1">
        <f t="shared" si="414"/>
        <v>30113</v>
      </c>
      <c r="H1074" s="21">
        <v>13367</v>
      </c>
      <c r="I1074" s="1">
        <v>12263</v>
      </c>
      <c r="J1074" s="2">
        <f t="shared" si="403"/>
        <v>8.2591456572155303E-2</v>
      </c>
      <c r="K1074" s="2">
        <f t="shared" si="415"/>
        <v>0.40723275661674357</v>
      </c>
      <c r="L1074" s="50">
        <f t="shared" si="416"/>
        <v>1</v>
      </c>
      <c r="M1074" s="9">
        <f t="shared" si="417"/>
        <v>2</v>
      </c>
      <c r="N1074" s="8">
        <f t="shared" si="418"/>
        <v>3</v>
      </c>
      <c r="O1074" s="2">
        <f t="shared" si="419"/>
        <v>0.80921860990269978</v>
      </c>
      <c r="P1074" s="2">
        <f t="shared" si="420"/>
        <v>0.15239265433533689</v>
      </c>
      <c r="Q1074" s="2">
        <f t="shared" si="421"/>
        <v>2.6101683658220701E-2</v>
      </c>
      <c r="R1074" s="2">
        <f t="shared" si="422"/>
        <v>1.2287052103742632E-2</v>
      </c>
      <c r="S1074" s="1">
        <v>24368</v>
      </c>
      <c r="T1074" s="1">
        <v>4589</v>
      </c>
      <c r="U1074" s="1">
        <v>786</v>
      </c>
      <c r="V1074" s="1">
        <v>31</v>
      </c>
      <c r="W1074" s="1">
        <v>6</v>
      </c>
      <c r="X1074" s="1">
        <v>1</v>
      </c>
      <c r="Y1074" s="1">
        <f t="shared" si="412"/>
        <v>332</v>
      </c>
      <c r="Z1074" s="1">
        <v>0</v>
      </c>
      <c r="AS1074" t="s">
        <v>202</v>
      </c>
      <c r="AT1074" t="s">
        <v>1928</v>
      </c>
      <c r="AU1074">
        <v>5</v>
      </c>
      <c r="AW1074" s="31">
        <v>21</v>
      </c>
      <c r="AX1074" s="33">
        <v>71</v>
      </c>
      <c r="AY1074" s="36">
        <f t="shared" si="423"/>
        <v>21071</v>
      </c>
      <c r="BA1074" s="7" t="s">
        <v>31</v>
      </c>
      <c r="BX1074" s="1">
        <v>330</v>
      </c>
      <c r="BY1074">
        <v>2</v>
      </c>
    </row>
    <row r="1075" spans="1:77" hidden="1" outlineLevel="1" x14ac:dyDescent="0.2">
      <c r="A1075" t="s">
        <v>2023</v>
      </c>
      <c r="B1075" t="s">
        <v>1928</v>
      </c>
      <c r="C1075" s="21">
        <v>50815</v>
      </c>
      <c r="F1075" s="1">
        <f t="shared" si="414"/>
        <v>37088</v>
      </c>
      <c r="H1075" s="21">
        <v>22133</v>
      </c>
      <c r="I1075" s="1">
        <v>21921</v>
      </c>
      <c r="J1075" s="2">
        <f t="shared" si="403"/>
        <v>9.5784575068901638E-3</v>
      </c>
      <c r="K1075" s="2">
        <f t="shared" si="415"/>
        <v>0.59105371009490937</v>
      </c>
      <c r="L1075" s="50">
        <f t="shared" si="416"/>
        <v>1</v>
      </c>
      <c r="M1075" s="9">
        <f t="shared" si="417"/>
        <v>2</v>
      </c>
      <c r="N1075" s="8">
        <f t="shared" si="418"/>
        <v>4</v>
      </c>
      <c r="O1075" s="2">
        <f t="shared" si="419"/>
        <v>0.67353321829163071</v>
      </c>
      <c r="P1075" s="2">
        <f t="shared" si="420"/>
        <v>0.25787316652286452</v>
      </c>
      <c r="Q1075" s="2">
        <f t="shared" si="421"/>
        <v>2.6369715271786023E-2</v>
      </c>
      <c r="R1075" s="2">
        <f t="shared" si="422"/>
        <v>4.2223899913718749E-2</v>
      </c>
      <c r="S1075" s="1">
        <v>24980</v>
      </c>
      <c r="T1075" s="1">
        <v>9564</v>
      </c>
      <c r="U1075" s="1">
        <v>978</v>
      </c>
      <c r="V1075" s="1">
        <v>82</v>
      </c>
      <c r="W1075" s="1">
        <v>22</v>
      </c>
      <c r="X1075" s="1">
        <v>10</v>
      </c>
      <c r="Y1075" s="1">
        <f t="shared" si="412"/>
        <v>1452</v>
      </c>
      <c r="Z1075" s="1">
        <v>0</v>
      </c>
      <c r="AS1075" t="s">
        <v>2023</v>
      </c>
      <c r="AT1075" t="s">
        <v>1928</v>
      </c>
      <c r="AU1075">
        <v>6</v>
      </c>
      <c r="AW1075" s="31">
        <v>21</v>
      </c>
      <c r="AX1075" s="33">
        <v>73</v>
      </c>
      <c r="AY1075" s="36">
        <f t="shared" si="423"/>
        <v>21073</v>
      </c>
      <c r="BA1075" s="7" t="s">
        <v>31</v>
      </c>
      <c r="BX1075" s="1">
        <v>1451</v>
      </c>
      <c r="BY1075">
        <v>1</v>
      </c>
    </row>
    <row r="1076" spans="1:77" hidden="1" outlineLevel="1" x14ac:dyDescent="0.2">
      <c r="A1076" t="s">
        <v>371</v>
      </c>
      <c r="B1076" t="s">
        <v>1928</v>
      </c>
      <c r="C1076" s="21">
        <v>6120</v>
      </c>
      <c r="F1076" s="1">
        <f t="shared" si="414"/>
        <v>5548</v>
      </c>
      <c r="H1076" s="21">
        <v>1958</v>
      </c>
      <c r="I1076" s="1">
        <v>1889</v>
      </c>
      <c r="J1076" s="2">
        <f t="shared" si="403"/>
        <v>3.5240040858018386E-2</v>
      </c>
      <c r="K1076" s="2">
        <f t="shared" si="415"/>
        <v>0.34048305695746217</v>
      </c>
      <c r="L1076" s="50">
        <f t="shared" si="416"/>
        <v>1</v>
      </c>
      <c r="M1076" s="9">
        <f t="shared" si="417"/>
        <v>2</v>
      </c>
      <c r="N1076" s="8">
        <f t="shared" si="418"/>
        <v>4</v>
      </c>
      <c r="O1076" s="2">
        <f t="shared" si="419"/>
        <v>0.69899062725306416</v>
      </c>
      <c r="P1076" s="2">
        <f t="shared" si="420"/>
        <v>0.21863734679163663</v>
      </c>
      <c r="Q1076" s="2">
        <f t="shared" si="421"/>
        <v>8.6517664023071372E-3</v>
      </c>
      <c r="R1076" s="2">
        <f t="shared" si="422"/>
        <v>7.3720259552992079E-2</v>
      </c>
      <c r="S1076" s="1">
        <v>3878</v>
      </c>
      <c r="T1076" s="1">
        <v>1213</v>
      </c>
      <c r="U1076" s="1">
        <v>48</v>
      </c>
      <c r="V1076" s="1">
        <v>5</v>
      </c>
      <c r="W1076" s="1">
        <v>0</v>
      </c>
      <c r="X1076" s="1">
        <v>2</v>
      </c>
      <c r="Y1076" s="1">
        <f t="shared" si="412"/>
        <v>402</v>
      </c>
      <c r="Z1076" s="1">
        <v>0</v>
      </c>
      <c r="AS1076" t="s">
        <v>371</v>
      </c>
      <c r="AT1076" t="s">
        <v>1928</v>
      </c>
      <c r="AU1076">
        <v>1</v>
      </c>
      <c r="AW1076" s="31">
        <v>21</v>
      </c>
      <c r="AX1076" s="33">
        <v>75</v>
      </c>
      <c r="AY1076" s="36">
        <f t="shared" si="423"/>
        <v>21075</v>
      </c>
      <c r="BA1076" s="7" t="s">
        <v>31</v>
      </c>
      <c r="BX1076" s="1">
        <v>402</v>
      </c>
      <c r="BY1076">
        <v>0</v>
      </c>
    </row>
    <row r="1077" spans="1:77" hidden="1" outlineLevel="1" x14ac:dyDescent="0.2">
      <c r="A1077" t="s">
        <v>2597</v>
      </c>
      <c r="B1077" t="s">
        <v>1928</v>
      </c>
      <c r="C1077" s="21">
        <v>8832</v>
      </c>
      <c r="F1077" s="1">
        <f t="shared" si="414"/>
        <v>6558</v>
      </c>
      <c r="H1077" s="21">
        <v>3110</v>
      </c>
      <c r="I1077" s="1">
        <v>2913</v>
      </c>
      <c r="J1077" s="2">
        <f t="shared" si="403"/>
        <v>6.334405144694534E-2</v>
      </c>
      <c r="K1077" s="2">
        <f t="shared" si="415"/>
        <v>0.44419030192131748</v>
      </c>
      <c r="L1077" s="50">
        <f t="shared" si="416"/>
        <v>1</v>
      </c>
      <c r="M1077" s="9">
        <f t="shared" si="417"/>
        <v>2</v>
      </c>
      <c r="N1077" s="8">
        <f t="shared" si="418"/>
        <v>4</v>
      </c>
      <c r="O1077" s="2">
        <f t="shared" si="419"/>
        <v>0.56328148825861546</v>
      </c>
      <c r="P1077" s="2">
        <f t="shared" si="420"/>
        <v>0.35834095760902712</v>
      </c>
      <c r="Q1077" s="2">
        <f t="shared" si="421"/>
        <v>2.1347971942665446E-2</v>
      </c>
      <c r="R1077" s="2">
        <f t="shared" si="422"/>
        <v>5.7029582189691973E-2</v>
      </c>
      <c r="S1077" s="1">
        <v>3694</v>
      </c>
      <c r="T1077" s="1">
        <v>2350</v>
      </c>
      <c r="U1077" s="1">
        <v>140</v>
      </c>
      <c r="V1077" s="1">
        <v>14</v>
      </c>
      <c r="W1077" s="1">
        <v>2</v>
      </c>
      <c r="X1077" s="1">
        <v>0</v>
      </c>
      <c r="Y1077" s="1">
        <f t="shared" si="412"/>
        <v>358</v>
      </c>
      <c r="Z1077" s="1">
        <v>0</v>
      </c>
      <c r="AS1077" t="s">
        <v>2597</v>
      </c>
      <c r="AT1077" t="s">
        <v>1928</v>
      </c>
      <c r="AU1077">
        <v>4</v>
      </c>
      <c r="AW1077" s="31">
        <v>21</v>
      </c>
      <c r="AX1077" s="33">
        <v>77</v>
      </c>
      <c r="AY1077" s="36">
        <f t="shared" si="423"/>
        <v>21077</v>
      </c>
      <c r="BA1077" s="7" t="s">
        <v>31</v>
      </c>
      <c r="BX1077" s="1">
        <v>358</v>
      </c>
      <c r="BY1077">
        <v>0</v>
      </c>
    </row>
    <row r="1078" spans="1:77" hidden="1" outlineLevel="1" x14ac:dyDescent="0.2">
      <c r="A1078" t="s">
        <v>2486</v>
      </c>
      <c r="B1078" t="s">
        <v>1928</v>
      </c>
      <c r="C1078" s="21">
        <v>17560</v>
      </c>
      <c r="F1078" s="1">
        <f t="shared" si="414"/>
        <v>13223</v>
      </c>
      <c r="H1078" s="21">
        <v>5977</v>
      </c>
      <c r="I1078" s="1">
        <v>5787</v>
      </c>
      <c r="J1078" s="2">
        <f t="shared" si="403"/>
        <v>3.1788522670235901E-2</v>
      </c>
      <c r="K1078" s="2">
        <f t="shared" si="415"/>
        <v>0.43764652499432805</v>
      </c>
      <c r="L1078" s="50">
        <f t="shared" si="416"/>
        <v>2</v>
      </c>
      <c r="M1078" s="9">
        <f t="shared" si="417"/>
        <v>1</v>
      </c>
      <c r="N1078" s="8">
        <f t="shared" si="418"/>
        <v>4</v>
      </c>
      <c r="O1078" s="2">
        <f t="shared" si="419"/>
        <v>0.29524313695833015</v>
      </c>
      <c r="P1078" s="2">
        <f t="shared" si="420"/>
        <v>0.61082961506466005</v>
      </c>
      <c r="Q1078" s="2">
        <f t="shared" si="421"/>
        <v>2.1250850790289648E-2</v>
      </c>
      <c r="R1078" s="2">
        <f t="shared" si="422"/>
        <v>7.2676397186720143E-2</v>
      </c>
      <c r="S1078" s="1">
        <v>3904</v>
      </c>
      <c r="T1078" s="1">
        <v>8077</v>
      </c>
      <c r="U1078" s="1">
        <v>281</v>
      </c>
      <c r="V1078" s="1">
        <v>22</v>
      </c>
      <c r="W1078" s="1">
        <v>2</v>
      </c>
      <c r="X1078" s="1">
        <v>4</v>
      </c>
      <c r="Y1078" s="1">
        <f t="shared" si="412"/>
        <v>933</v>
      </c>
      <c r="Z1078" s="1">
        <v>0</v>
      </c>
      <c r="AS1078" t="s">
        <v>2486</v>
      </c>
      <c r="AT1078" t="s">
        <v>1928</v>
      </c>
      <c r="AU1078">
        <v>2</v>
      </c>
      <c r="AW1078" s="31">
        <v>21</v>
      </c>
      <c r="AX1078" s="33">
        <v>79</v>
      </c>
      <c r="AY1078" s="36">
        <f t="shared" si="423"/>
        <v>21079</v>
      </c>
      <c r="BA1078" s="7" t="s">
        <v>31</v>
      </c>
      <c r="BX1078" s="1">
        <v>932</v>
      </c>
      <c r="BY1078">
        <v>1</v>
      </c>
    </row>
    <row r="1079" spans="1:77" hidden="1" outlineLevel="1" x14ac:dyDescent="0.2">
      <c r="A1079" t="s">
        <v>871</v>
      </c>
      <c r="B1079" t="s">
        <v>1928</v>
      </c>
      <c r="C1079" s="21">
        <v>25121</v>
      </c>
      <c r="F1079" s="1">
        <f t="shared" si="414"/>
        <v>18378</v>
      </c>
      <c r="H1079" s="21">
        <v>7524</v>
      </c>
      <c r="I1079" s="1">
        <v>7253</v>
      </c>
      <c r="J1079" s="2">
        <f t="shared" si="403"/>
        <v>3.6018075491759699E-2</v>
      </c>
      <c r="K1079" s="2">
        <f t="shared" si="415"/>
        <v>0.394656654695832</v>
      </c>
      <c r="L1079" s="50">
        <f t="shared" si="416"/>
        <v>2</v>
      </c>
      <c r="M1079" s="9">
        <f t="shared" si="417"/>
        <v>1</v>
      </c>
      <c r="N1079" s="8">
        <f t="shared" si="418"/>
        <v>4</v>
      </c>
      <c r="O1079" s="2">
        <f t="shared" si="419"/>
        <v>0.44313853520513657</v>
      </c>
      <c r="P1079" s="2">
        <f t="shared" si="420"/>
        <v>0.44765480465774293</v>
      </c>
      <c r="Q1079" s="2">
        <f t="shared" si="421"/>
        <v>2.6227010556099686E-2</v>
      </c>
      <c r="R1079" s="2">
        <f t="shared" si="422"/>
        <v>8.2979649581020803E-2</v>
      </c>
      <c r="S1079" s="1">
        <v>8144</v>
      </c>
      <c r="T1079" s="1">
        <v>8227</v>
      </c>
      <c r="U1079" s="1">
        <v>482</v>
      </c>
      <c r="V1079" s="1">
        <v>41</v>
      </c>
      <c r="W1079" s="1">
        <v>7</v>
      </c>
      <c r="X1079" s="1">
        <v>3</v>
      </c>
      <c r="Y1079" s="1">
        <f t="shared" si="412"/>
        <v>1474</v>
      </c>
      <c r="Z1079" s="1">
        <v>0</v>
      </c>
      <c r="AS1079" t="s">
        <v>871</v>
      </c>
      <c r="AT1079" t="s">
        <v>1928</v>
      </c>
      <c r="AU1079">
        <v>4</v>
      </c>
      <c r="AW1079" s="31">
        <v>21</v>
      </c>
      <c r="AX1079" s="33">
        <v>81</v>
      </c>
      <c r="AY1079" s="36">
        <f t="shared" si="423"/>
        <v>21081</v>
      </c>
      <c r="BA1079" s="7" t="s">
        <v>31</v>
      </c>
      <c r="BX1079" s="1">
        <v>1473</v>
      </c>
      <c r="BY1079">
        <v>1</v>
      </c>
    </row>
    <row r="1080" spans="1:77" hidden="1" outlineLevel="1" x14ac:dyDescent="0.2">
      <c r="A1080" t="s">
        <v>2564</v>
      </c>
      <c r="B1080" t="s">
        <v>1928</v>
      </c>
      <c r="C1080" s="21">
        <v>37317</v>
      </c>
      <c r="F1080" s="1">
        <f t="shared" si="414"/>
        <v>25737</v>
      </c>
      <c r="H1080" s="21">
        <v>13799</v>
      </c>
      <c r="I1080" s="1">
        <v>13384</v>
      </c>
      <c r="J1080" s="2">
        <f t="shared" si="403"/>
        <v>3.0074643090078991E-2</v>
      </c>
      <c r="K1080" s="2">
        <f t="shared" si="415"/>
        <v>0.5200295294711893</v>
      </c>
      <c r="L1080" s="50">
        <f t="shared" si="416"/>
        <v>1</v>
      </c>
      <c r="M1080" s="9">
        <f t="shared" si="417"/>
        <v>2</v>
      </c>
      <c r="N1080" s="8">
        <f t="shared" si="418"/>
        <v>4</v>
      </c>
      <c r="O1080" s="2">
        <f t="shared" si="419"/>
        <v>0.62058514978435719</v>
      </c>
      <c r="P1080" s="2">
        <f t="shared" si="420"/>
        <v>0.32548471072774604</v>
      </c>
      <c r="Q1080" s="2">
        <f t="shared" si="421"/>
        <v>1.5230990402921864E-2</v>
      </c>
      <c r="R1080" s="2">
        <f t="shared" si="422"/>
        <v>3.8699149084974904E-2</v>
      </c>
      <c r="S1080" s="1">
        <v>15972</v>
      </c>
      <c r="T1080" s="1">
        <v>8377</v>
      </c>
      <c r="U1080" s="1">
        <v>392</v>
      </c>
      <c r="V1080" s="1">
        <v>51</v>
      </c>
      <c r="W1080" s="1">
        <v>2</v>
      </c>
      <c r="X1080" s="1">
        <v>3</v>
      </c>
      <c r="Y1080" s="1">
        <f t="shared" si="412"/>
        <v>940</v>
      </c>
      <c r="Z1080" s="1">
        <v>0</v>
      </c>
      <c r="AS1080" t="s">
        <v>2564</v>
      </c>
      <c r="AT1080" t="s">
        <v>1928</v>
      </c>
      <c r="AU1080">
        <v>1</v>
      </c>
      <c r="AW1080" s="31">
        <v>21</v>
      </c>
      <c r="AX1080" s="33">
        <v>83</v>
      </c>
      <c r="AY1080" s="36">
        <f t="shared" si="423"/>
        <v>21083</v>
      </c>
      <c r="BA1080" s="7" t="s">
        <v>31</v>
      </c>
      <c r="BX1080" s="1">
        <v>940</v>
      </c>
      <c r="BY1080">
        <v>0</v>
      </c>
    </row>
    <row r="1081" spans="1:77" hidden="1" outlineLevel="1" x14ac:dyDescent="0.2">
      <c r="A1081" t="s">
        <v>2860</v>
      </c>
      <c r="B1081" t="s">
        <v>1928</v>
      </c>
      <c r="C1081" s="21">
        <v>26321</v>
      </c>
      <c r="F1081" s="1">
        <f t="shared" si="414"/>
        <v>18464</v>
      </c>
      <c r="H1081" s="21">
        <v>8777</v>
      </c>
      <c r="I1081" s="1">
        <v>8343</v>
      </c>
      <c r="J1081" s="2">
        <f t="shared" si="403"/>
        <v>4.9447419391591661E-2</v>
      </c>
      <c r="K1081" s="2">
        <f t="shared" si="415"/>
        <v>0.45185225303292892</v>
      </c>
      <c r="L1081" s="50">
        <f t="shared" si="416"/>
        <v>2</v>
      </c>
      <c r="M1081" s="9">
        <f t="shared" si="417"/>
        <v>1</v>
      </c>
      <c r="N1081" s="8">
        <f t="shared" si="418"/>
        <v>4</v>
      </c>
      <c r="O1081" s="2">
        <f t="shared" si="419"/>
        <v>0.29430242634315423</v>
      </c>
      <c r="P1081" s="2">
        <f t="shared" si="420"/>
        <v>0.6417894280762565</v>
      </c>
      <c r="Q1081" s="2">
        <f t="shared" si="421"/>
        <v>1.7060225303292893E-2</v>
      </c>
      <c r="R1081" s="2">
        <f t="shared" si="422"/>
        <v>4.6847920277296437E-2</v>
      </c>
      <c r="S1081" s="1">
        <v>5434</v>
      </c>
      <c r="T1081" s="1">
        <v>11850</v>
      </c>
      <c r="U1081" s="1">
        <v>315</v>
      </c>
      <c r="V1081" s="1">
        <v>24</v>
      </c>
      <c r="W1081" s="1">
        <v>4</v>
      </c>
      <c r="X1081" s="1">
        <v>3</v>
      </c>
      <c r="Y1081" s="1">
        <f t="shared" si="412"/>
        <v>834</v>
      </c>
      <c r="Z1081" s="1">
        <v>0</v>
      </c>
      <c r="AS1081" t="s">
        <v>2860</v>
      </c>
      <c r="AT1081" t="s">
        <v>1928</v>
      </c>
      <c r="AU1081">
        <v>2</v>
      </c>
      <c r="AW1081" s="31">
        <v>21</v>
      </c>
      <c r="AX1081" s="33">
        <v>85</v>
      </c>
      <c r="AY1081" s="36">
        <f t="shared" si="423"/>
        <v>21085</v>
      </c>
      <c r="BA1081" s="7" t="s">
        <v>31</v>
      </c>
      <c r="BX1081" s="1">
        <v>834</v>
      </c>
      <c r="BY1081">
        <v>0</v>
      </c>
    </row>
    <row r="1082" spans="1:77" hidden="1" outlineLevel="1" x14ac:dyDescent="0.2">
      <c r="A1082" t="s">
        <v>2183</v>
      </c>
      <c r="B1082" t="s">
        <v>1928</v>
      </c>
      <c r="C1082" s="21">
        <v>11049</v>
      </c>
      <c r="F1082" s="1">
        <f t="shared" si="414"/>
        <v>8858</v>
      </c>
      <c r="H1082" s="21">
        <v>4541</v>
      </c>
      <c r="I1082" s="1">
        <v>4198</v>
      </c>
      <c r="J1082" s="2">
        <f t="shared" si="403"/>
        <v>7.5534023342876025E-2</v>
      </c>
      <c r="K1082" s="2">
        <f t="shared" si="415"/>
        <v>0.47392187852788442</v>
      </c>
      <c r="L1082" s="50">
        <f t="shared" si="416"/>
        <v>2</v>
      </c>
      <c r="M1082" s="9">
        <f t="shared" si="417"/>
        <v>1</v>
      </c>
      <c r="N1082" s="8">
        <f t="shared" si="418"/>
        <v>4</v>
      </c>
      <c r="O1082" s="2">
        <f t="shared" si="419"/>
        <v>0.31575976518401444</v>
      </c>
      <c r="P1082" s="2">
        <f t="shared" si="420"/>
        <v>0.63818017611198918</v>
      </c>
      <c r="Q1082" s="2">
        <f t="shared" si="421"/>
        <v>1.1289230074508919E-2</v>
      </c>
      <c r="R1082" s="2">
        <f t="shared" si="422"/>
        <v>3.4770828629487403E-2</v>
      </c>
      <c r="S1082" s="1">
        <v>2797</v>
      </c>
      <c r="T1082" s="1">
        <v>5653</v>
      </c>
      <c r="U1082" s="1">
        <v>100</v>
      </c>
      <c r="V1082" s="1">
        <v>11</v>
      </c>
      <c r="W1082" s="1">
        <v>0</v>
      </c>
      <c r="X1082" s="1">
        <v>1</v>
      </c>
      <c r="Y1082" s="1">
        <f t="shared" si="412"/>
        <v>296</v>
      </c>
      <c r="Z1082" s="1">
        <v>0</v>
      </c>
      <c r="AS1082" t="s">
        <v>2183</v>
      </c>
      <c r="AT1082" t="s">
        <v>1928</v>
      </c>
      <c r="AU1082">
        <v>2</v>
      </c>
      <c r="AW1082" s="31">
        <v>21</v>
      </c>
      <c r="AX1082" s="33">
        <v>87</v>
      </c>
      <c r="AY1082" s="36">
        <f t="shared" si="423"/>
        <v>21087</v>
      </c>
      <c r="BA1082" s="7" t="s">
        <v>31</v>
      </c>
      <c r="BX1082" s="1">
        <v>296</v>
      </c>
      <c r="BY1082">
        <v>0</v>
      </c>
    </row>
    <row r="1083" spans="1:77" hidden="1" outlineLevel="1" x14ac:dyDescent="0.2">
      <c r="A1083" t="s">
        <v>731</v>
      </c>
      <c r="B1083" t="s">
        <v>1928</v>
      </c>
      <c r="C1083" s="21">
        <v>35268</v>
      </c>
      <c r="F1083" s="1">
        <f t="shared" si="414"/>
        <v>29514</v>
      </c>
      <c r="H1083" s="21">
        <v>13532</v>
      </c>
      <c r="I1083" s="1">
        <v>12877</v>
      </c>
      <c r="J1083" s="2">
        <f t="shared" si="403"/>
        <v>4.8403783624002363E-2</v>
      </c>
      <c r="K1083" s="2">
        <f t="shared" si="415"/>
        <v>0.43630141627702107</v>
      </c>
      <c r="L1083" s="50">
        <f t="shared" si="416"/>
        <v>1</v>
      </c>
      <c r="M1083" s="9">
        <f t="shared" si="417"/>
        <v>2</v>
      </c>
      <c r="N1083" s="8">
        <f t="shared" si="418"/>
        <v>4</v>
      </c>
      <c r="O1083" s="2">
        <f t="shared" si="419"/>
        <v>0.53615233448532895</v>
      </c>
      <c r="P1083" s="2">
        <f t="shared" si="420"/>
        <v>0.38364843802940979</v>
      </c>
      <c r="Q1083" s="2">
        <f t="shared" si="421"/>
        <v>2.9985769465338482E-2</v>
      </c>
      <c r="R1083" s="2">
        <f t="shared" si="422"/>
        <v>5.0213458019922774E-2</v>
      </c>
      <c r="S1083" s="1">
        <v>15824</v>
      </c>
      <c r="T1083" s="1">
        <v>11323</v>
      </c>
      <c r="U1083" s="1">
        <v>885</v>
      </c>
      <c r="V1083" s="1">
        <v>69</v>
      </c>
      <c r="W1083" s="1">
        <v>12</v>
      </c>
      <c r="X1083" s="1">
        <v>9</v>
      </c>
      <c r="Y1083" s="1">
        <f t="shared" si="412"/>
        <v>1391</v>
      </c>
      <c r="Z1083" s="1">
        <v>1</v>
      </c>
      <c r="AS1083" t="s">
        <v>731</v>
      </c>
      <c r="AT1083" t="s">
        <v>1928</v>
      </c>
      <c r="AU1083">
        <v>4</v>
      </c>
      <c r="AW1083" s="31">
        <v>21</v>
      </c>
      <c r="AX1083" s="33">
        <v>89</v>
      </c>
      <c r="AY1083" s="36">
        <f t="shared" si="423"/>
        <v>21089</v>
      </c>
      <c r="BA1083" s="7" t="s">
        <v>31</v>
      </c>
      <c r="BX1083" s="1">
        <v>1390</v>
      </c>
      <c r="BY1083">
        <v>1</v>
      </c>
    </row>
    <row r="1084" spans="1:77" hidden="1" outlineLevel="1" x14ac:dyDescent="0.2">
      <c r="A1084" t="s">
        <v>2741</v>
      </c>
      <c r="B1084" t="s">
        <v>1928</v>
      </c>
      <c r="C1084" s="21">
        <v>8758</v>
      </c>
      <c r="F1084" s="1">
        <f t="shared" si="414"/>
        <v>6903</v>
      </c>
      <c r="H1084" s="21">
        <v>3847</v>
      </c>
      <c r="I1084" s="1">
        <v>3615</v>
      </c>
      <c r="J1084" s="2">
        <f t="shared" si="403"/>
        <v>6.0306732518845857E-2</v>
      </c>
      <c r="K1084" s="2">
        <f t="shared" si="415"/>
        <v>0.52368535419382878</v>
      </c>
      <c r="L1084" s="50">
        <f t="shared" si="416"/>
        <v>1</v>
      </c>
      <c r="M1084" s="9">
        <f t="shared" si="417"/>
        <v>2</v>
      </c>
      <c r="N1084" s="8">
        <f t="shared" si="418"/>
        <v>4</v>
      </c>
      <c r="O1084" s="2">
        <f t="shared" si="419"/>
        <v>0.52614805157178035</v>
      </c>
      <c r="P1084" s="2">
        <f t="shared" si="420"/>
        <v>0.4143126177024482</v>
      </c>
      <c r="Q1084" s="2">
        <f t="shared" si="421"/>
        <v>1.8108068955526583E-2</v>
      </c>
      <c r="R1084" s="2">
        <f t="shared" si="422"/>
        <v>4.1431261770244865E-2</v>
      </c>
      <c r="S1084" s="1">
        <v>3632</v>
      </c>
      <c r="T1084" s="1">
        <v>2860</v>
      </c>
      <c r="U1084" s="1">
        <v>125</v>
      </c>
      <c r="V1084" s="1">
        <v>21</v>
      </c>
      <c r="W1084" s="1">
        <v>2</v>
      </c>
      <c r="X1084" s="1">
        <v>1</v>
      </c>
      <c r="Y1084" s="1">
        <f t="shared" si="412"/>
        <v>262</v>
      </c>
      <c r="Z1084" s="1">
        <v>0</v>
      </c>
      <c r="AS1084" t="s">
        <v>2741</v>
      </c>
      <c r="AT1084" t="s">
        <v>1928</v>
      </c>
      <c r="AU1084">
        <v>2</v>
      </c>
      <c r="AW1084" s="31">
        <v>21</v>
      </c>
      <c r="AX1084" s="33">
        <v>91</v>
      </c>
      <c r="AY1084" s="36">
        <f t="shared" si="423"/>
        <v>21091</v>
      </c>
      <c r="BA1084" s="7" t="s">
        <v>31</v>
      </c>
      <c r="BX1084" s="1">
        <v>262</v>
      </c>
      <c r="BY1084">
        <v>0</v>
      </c>
    </row>
    <row r="1085" spans="1:77" hidden="1" outlineLevel="1" x14ac:dyDescent="0.2">
      <c r="A1085" t="s">
        <v>1253</v>
      </c>
      <c r="B1085" t="s">
        <v>1928</v>
      </c>
      <c r="C1085" s="21">
        <v>110356</v>
      </c>
      <c r="F1085" s="1">
        <f t="shared" si="414"/>
        <v>84977</v>
      </c>
      <c r="H1085" s="21">
        <v>33714</v>
      </c>
      <c r="I1085" s="1">
        <v>32980</v>
      </c>
      <c r="J1085" s="2">
        <f t="shared" si="403"/>
        <v>2.1771370943821557E-2</v>
      </c>
      <c r="K1085" s="2">
        <f t="shared" si="415"/>
        <v>0.38810501665156455</v>
      </c>
      <c r="L1085" s="50">
        <f t="shared" si="416"/>
        <v>1</v>
      </c>
      <c r="M1085" s="9">
        <f t="shared" si="417"/>
        <v>2</v>
      </c>
      <c r="N1085" s="8">
        <f t="shared" si="418"/>
        <v>4</v>
      </c>
      <c r="O1085" s="2">
        <f t="shared" si="419"/>
        <v>0.46425503371500526</v>
      </c>
      <c r="P1085" s="2">
        <f t="shared" si="420"/>
        <v>0.42309095402285324</v>
      </c>
      <c r="Q1085" s="2">
        <f t="shared" si="421"/>
        <v>3.0890711604316463E-2</v>
      </c>
      <c r="R1085" s="2">
        <f t="shared" si="422"/>
        <v>8.1763300657824986E-2</v>
      </c>
      <c r="S1085" s="1">
        <v>39451</v>
      </c>
      <c r="T1085" s="1">
        <v>35953</v>
      </c>
      <c r="U1085" s="1">
        <v>2625</v>
      </c>
      <c r="V1085" s="1">
        <v>293</v>
      </c>
      <c r="W1085" s="1">
        <v>46</v>
      </c>
      <c r="X1085" s="1">
        <v>27</v>
      </c>
      <c r="Y1085" s="1">
        <f t="shared" si="412"/>
        <v>6582</v>
      </c>
      <c r="Z1085" s="1">
        <v>0</v>
      </c>
      <c r="AS1085" t="s">
        <v>1253</v>
      </c>
      <c r="AT1085" t="s">
        <v>1928</v>
      </c>
      <c r="AU1085">
        <v>2</v>
      </c>
      <c r="AW1085" s="31">
        <v>21</v>
      </c>
      <c r="AX1085" s="33">
        <v>93</v>
      </c>
      <c r="AY1085" s="36">
        <f t="shared" si="423"/>
        <v>21093</v>
      </c>
      <c r="BA1085" s="7" t="s">
        <v>31</v>
      </c>
      <c r="BX1085" s="1">
        <v>6579</v>
      </c>
      <c r="BY1085">
        <v>3</v>
      </c>
    </row>
    <row r="1086" spans="1:77" hidden="1" outlineLevel="1" x14ac:dyDescent="0.2">
      <c r="A1086" t="s">
        <v>2915</v>
      </c>
      <c r="B1086" t="s">
        <v>1928</v>
      </c>
      <c r="C1086" s="21">
        <v>26409</v>
      </c>
      <c r="F1086" s="1">
        <f t="shared" si="414"/>
        <v>20640</v>
      </c>
      <c r="H1086" s="21">
        <v>8915</v>
      </c>
      <c r="I1086" s="1">
        <v>8244</v>
      </c>
      <c r="J1086" s="2">
        <f t="shared" si="403"/>
        <v>7.5266404935501963E-2</v>
      </c>
      <c r="K1086" s="2">
        <f t="shared" si="415"/>
        <v>0.3994186046511628</v>
      </c>
      <c r="L1086" s="50">
        <f t="shared" si="416"/>
        <v>1</v>
      </c>
      <c r="M1086" s="9">
        <f t="shared" si="417"/>
        <v>2</v>
      </c>
      <c r="N1086" s="8">
        <f t="shared" si="418"/>
        <v>4</v>
      </c>
      <c r="O1086" s="2">
        <f t="shared" si="419"/>
        <v>0.6138565891472868</v>
      </c>
      <c r="P1086" s="2">
        <f t="shared" si="420"/>
        <v>0.35004844961240311</v>
      </c>
      <c r="Q1086" s="2">
        <f t="shared" si="421"/>
        <v>1.2742248062015503E-2</v>
      </c>
      <c r="R1086" s="2">
        <f t="shared" si="422"/>
        <v>2.3352713178294585E-2</v>
      </c>
      <c r="S1086" s="1">
        <v>12670</v>
      </c>
      <c r="T1086" s="1">
        <v>7225</v>
      </c>
      <c r="U1086" s="1">
        <v>263</v>
      </c>
      <c r="V1086" s="1">
        <v>27</v>
      </c>
      <c r="W1086" s="1">
        <v>3</v>
      </c>
      <c r="X1086" s="1">
        <v>6</v>
      </c>
      <c r="Y1086" s="1">
        <f t="shared" si="412"/>
        <v>446</v>
      </c>
      <c r="Z1086" s="1">
        <v>0</v>
      </c>
      <c r="AS1086" t="s">
        <v>2915</v>
      </c>
      <c r="AT1086" t="s">
        <v>1928</v>
      </c>
      <c r="AU1086">
        <v>5</v>
      </c>
      <c r="AW1086" s="31">
        <v>21</v>
      </c>
      <c r="AX1086" s="33">
        <v>95</v>
      </c>
      <c r="AY1086" s="36">
        <f t="shared" si="423"/>
        <v>21095</v>
      </c>
      <c r="BA1086" s="7" t="s">
        <v>31</v>
      </c>
      <c r="BX1086" s="1">
        <v>444</v>
      </c>
      <c r="BY1086">
        <v>2</v>
      </c>
    </row>
    <row r="1087" spans="1:77" hidden="1" outlineLevel="1" x14ac:dyDescent="0.2">
      <c r="A1087" t="s">
        <v>872</v>
      </c>
      <c r="B1087" t="s">
        <v>1928</v>
      </c>
      <c r="C1087" s="21">
        <v>18778</v>
      </c>
      <c r="F1087" s="1">
        <f t="shared" si="414"/>
        <v>13939</v>
      </c>
      <c r="H1087" s="21">
        <v>6740</v>
      </c>
      <c r="I1087" s="1">
        <v>6485</v>
      </c>
      <c r="J1087" s="2">
        <f t="shared" si="403"/>
        <v>3.7833827893175076E-2</v>
      </c>
      <c r="K1087" s="2">
        <f t="shared" si="415"/>
        <v>0.4652414089963412</v>
      </c>
      <c r="L1087" s="50">
        <f t="shared" si="416"/>
        <v>1</v>
      </c>
      <c r="M1087" s="9">
        <f t="shared" si="417"/>
        <v>2</v>
      </c>
      <c r="N1087" s="8">
        <f t="shared" si="418"/>
        <v>4</v>
      </c>
      <c r="O1087" s="2">
        <f t="shared" si="419"/>
        <v>0.61245426501183731</v>
      </c>
      <c r="P1087" s="2">
        <f t="shared" si="420"/>
        <v>0.32713968003443578</v>
      </c>
      <c r="Q1087" s="2">
        <f t="shared" si="421"/>
        <v>2.5683334529019299E-2</v>
      </c>
      <c r="R1087" s="2">
        <f t="shared" si="422"/>
        <v>3.4722720424707615E-2</v>
      </c>
      <c r="S1087" s="1">
        <v>8537</v>
      </c>
      <c r="T1087" s="1">
        <v>4560</v>
      </c>
      <c r="U1087" s="1">
        <v>358</v>
      </c>
      <c r="V1087" s="1">
        <v>23</v>
      </c>
      <c r="W1087" s="1">
        <v>5</v>
      </c>
      <c r="X1087" s="1">
        <v>1</v>
      </c>
      <c r="Y1087" s="1">
        <f t="shared" si="412"/>
        <v>455</v>
      </c>
      <c r="Z1087" s="1">
        <v>0</v>
      </c>
      <c r="AS1087" t="s">
        <v>872</v>
      </c>
      <c r="AT1087" t="s">
        <v>1928</v>
      </c>
      <c r="AU1087">
        <v>0</v>
      </c>
      <c r="AW1087" s="31">
        <v>21</v>
      </c>
      <c r="AX1087" s="33">
        <v>97</v>
      </c>
      <c r="AY1087" s="36">
        <f t="shared" si="423"/>
        <v>21097</v>
      </c>
      <c r="BA1087" s="7" t="s">
        <v>31</v>
      </c>
      <c r="BX1087" s="1">
        <v>455</v>
      </c>
      <c r="BY1087">
        <v>0</v>
      </c>
    </row>
    <row r="1088" spans="1:77" hidden="1" outlineLevel="1" x14ac:dyDescent="0.2">
      <c r="A1088" t="s">
        <v>204</v>
      </c>
      <c r="B1088" t="s">
        <v>1928</v>
      </c>
      <c r="C1088" s="21">
        <v>18906</v>
      </c>
      <c r="F1088" s="1">
        <f t="shared" si="414"/>
        <v>13859</v>
      </c>
      <c r="H1088" s="21">
        <v>6791</v>
      </c>
      <c r="I1088" s="1">
        <v>6361</v>
      </c>
      <c r="J1088" s="2">
        <f t="shared" si="403"/>
        <v>6.3319098807244886E-2</v>
      </c>
      <c r="K1088" s="2">
        <f t="shared" si="415"/>
        <v>0.45897972436683743</v>
      </c>
      <c r="L1088" s="50">
        <f t="shared" si="416"/>
        <v>1</v>
      </c>
      <c r="M1088" s="9">
        <f t="shared" si="417"/>
        <v>2</v>
      </c>
      <c r="N1088" s="8">
        <f t="shared" si="418"/>
        <v>4</v>
      </c>
      <c r="O1088" s="2">
        <f t="shared" si="419"/>
        <v>0.56230608268994875</v>
      </c>
      <c r="P1088" s="2">
        <f t="shared" si="420"/>
        <v>0.37499098059023017</v>
      </c>
      <c r="Q1088" s="2">
        <f t="shared" si="421"/>
        <v>2.0059167328090051E-2</v>
      </c>
      <c r="R1088" s="2">
        <f t="shared" si="422"/>
        <v>4.2643769391731028E-2</v>
      </c>
      <c r="S1088" s="1">
        <v>7793</v>
      </c>
      <c r="T1088" s="1">
        <v>5197</v>
      </c>
      <c r="U1088" s="1">
        <v>278</v>
      </c>
      <c r="V1088" s="1">
        <v>29</v>
      </c>
      <c r="W1088" s="1">
        <v>5</v>
      </c>
      <c r="X1088" s="1">
        <v>2</v>
      </c>
      <c r="Y1088" s="1">
        <f t="shared" si="412"/>
        <v>555</v>
      </c>
      <c r="Z1088" s="1">
        <v>0</v>
      </c>
      <c r="AS1088" t="s">
        <v>204</v>
      </c>
      <c r="AT1088" t="s">
        <v>1928</v>
      </c>
      <c r="AU1088">
        <v>2</v>
      </c>
      <c r="AW1088" s="31">
        <v>21</v>
      </c>
      <c r="AX1088" s="33">
        <v>99</v>
      </c>
      <c r="AY1088" s="36">
        <f t="shared" si="423"/>
        <v>21099</v>
      </c>
      <c r="BA1088" s="7" t="s">
        <v>31</v>
      </c>
      <c r="BX1088" s="1">
        <v>555</v>
      </c>
      <c r="BY1088">
        <v>0</v>
      </c>
    </row>
    <row r="1089" spans="1:77" hidden="1" outlineLevel="1" x14ac:dyDescent="0.2">
      <c r="A1089" t="s">
        <v>2653</v>
      </c>
      <c r="B1089" t="s">
        <v>1928</v>
      </c>
      <c r="C1089" s="21">
        <v>45591</v>
      </c>
      <c r="F1089" s="1">
        <f t="shared" si="414"/>
        <v>35617</v>
      </c>
      <c r="H1089" s="21">
        <v>15442</v>
      </c>
      <c r="I1089" s="1">
        <v>14993</v>
      </c>
      <c r="J1089" s="2">
        <f t="shared" si="403"/>
        <v>2.9076544489055823E-2</v>
      </c>
      <c r="K1089" s="2">
        <f t="shared" si="415"/>
        <v>0.42095066962405592</v>
      </c>
      <c r="L1089" s="50">
        <f t="shared" si="416"/>
        <v>1</v>
      </c>
      <c r="M1089" s="9">
        <f t="shared" si="417"/>
        <v>2</v>
      </c>
      <c r="N1089" s="8">
        <f t="shared" si="418"/>
        <v>4</v>
      </c>
      <c r="O1089" s="2">
        <f t="shared" si="419"/>
        <v>0.63590420304910578</v>
      </c>
      <c r="P1089" s="2">
        <f t="shared" si="420"/>
        <v>0.28601510514641887</v>
      </c>
      <c r="Q1089" s="2">
        <f t="shared" si="421"/>
        <v>1.8025100373417188E-2</v>
      </c>
      <c r="R1089" s="2">
        <f t="shared" si="422"/>
        <v>6.0055591431058167E-2</v>
      </c>
      <c r="S1089" s="1">
        <v>22649</v>
      </c>
      <c r="T1089" s="1">
        <v>10187</v>
      </c>
      <c r="U1089" s="1">
        <v>642</v>
      </c>
      <c r="V1089" s="1">
        <v>81</v>
      </c>
      <c r="W1089" s="1">
        <v>18</v>
      </c>
      <c r="X1089" s="1">
        <v>9</v>
      </c>
      <c r="Y1089" s="1">
        <f t="shared" si="412"/>
        <v>2030</v>
      </c>
      <c r="Z1089" s="1">
        <v>1</v>
      </c>
      <c r="AS1089" t="s">
        <v>2653</v>
      </c>
      <c r="AT1089" t="s">
        <v>1928</v>
      </c>
      <c r="AU1089">
        <v>1</v>
      </c>
      <c r="AW1089" s="31">
        <v>21</v>
      </c>
      <c r="AX1089" s="33">
        <v>101</v>
      </c>
      <c r="AY1089" s="36">
        <f t="shared" si="423"/>
        <v>21101</v>
      </c>
      <c r="BA1089" s="7" t="s">
        <v>31</v>
      </c>
      <c r="BX1089" s="1">
        <v>2028</v>
      </c>
      <c r="BY1089">
        <v>2</v>
      </c>
    </row>
    <row r="1090" spans="1:77" hidden="1" outlineLevel="1" x14ac:dyDescent="0.2">
      <c r="A1090" t="s">
        <v>1314</v>
      </c>
      <c r="B1090" t="s">
        <v>1928</v>
      </c>
      <c r="C1090" s="21">
        <v>16106</v>
      </c>
      <c r="F1090" s="1">
        <f t="shared" si="414"/>
        <v>12156</v>
      </c>
      <c r="H1090" s="21">
        <v>6413</v>
      </c>
      <c r="I1090" s="1">
        <v>6165</v>
      </c>
      <c r="J1090" s="2">
        <f t="shared" si="403"/>
        <v>3.8671448619990646E-2</v>
      </c>
      <c r="K1090" s="2">
        <f t="shared" si="415"/>
        <v>0.50715695952615991</v>
      </c>
      <c r="L1090" s="50">
        <f t="shared" si="416"/>
        <v>1</v>
      </c>
      <c r="M1090" s="9">
        <f t="shared" si="417"/>
        <v>2</v>
      </c>
      <c r="N1090" s="8">
        <f t="shared" si="418"/>
        <v>4</v>
      </c>
      <c r="O1090" s="2">
        <f t="shared" si="419"/>
        <v>0.54779532741033232</v>
      </c>
      <c r="P1090" s="2">
        <f t="shared" si="420"/>
        <v>0.38589996709443897</v>
      </c>
      <c r="Q1090" s="2">
        <f t="shared" si="421"/>
        <v>2.1388614675880224E-2</v>
      </c>
      <c r="R1090" s="2">
        <f t="shared" si="422"/>
        <v>4.4916090819348484E-2</v>
      </c>
      <c r="S1090" s="1">
        <v>6659</v>
      </c>
      <c r="T1090" s="1">
        <v>4691</v>
      </c>
      <c r="U1090" s="1">
        <v>260</v>
      </c>
      <c r="V1090" s="1">
        <v>34</v>
      </c>
      <c r="W1090" s="1">
        <v>6</v>
      </c>
      <c r="X1090" s="1">
        <v>1</v>
      </c>
      <c r="Y1090" s="1">
        <f t="shared" si="412"/>
        <v>505</v>
      </c>
      <c r="Z1090" s="1">
        <v>0</v>
      </c>
      <c r="AS1090" t="s">
        <v>1314</v>
      </c>
      <c r="AT1090" t="s">
        <v>1928</v>
      </c>
      <c r="AU1090">
        <v>4</v>
      </c>
      <c r="AW1090" s="31">
        <v>21</v>
      </c>
      <c r="AX1090" s="33">
        <v>103</v>
      </c>
      <c r="AY1090" s="36">
        <f t="shared" si="423"/>
        <v>21103</v>
      </c>
      <c r="BA1090" s="7" t="s">
        <v>31</v>
      </c>
      <c r="BX1090" s="1">
        <v>505</v>
      </c>
      <c r="BY1090">
        <v>0</v>
      </c>
    </row>
    <row r="1091" spans="1:77" hidden="1" outlineLevel="1" x14ac:dyDescent="0.2">
      <c r="A1091" t="s">
        <v>2431</v>
      </c>
      <c r="B1091" t="s">
        <v>1928</v>
      </c>
      <c r="C1091" s="21">
        <v>4421</v>
      </c>
      <c r="F1091" s="1">
        <f t="shared" si="414"/>
        <v>3718</v>
      </c>
      <c r="H1091" s="21">
        <v>1790</v>
      </c>
      <c r="I1091" s="1">
        <v>1756</v>
      </c>
      <c r="J1091" s="2">
        <f t="shared" si="403"/>
        <v>1.899441340782123E-2</v>
      </c>
      <c r="K1091" s="2">
        <f t="shared" si="415"/>
        <v>0.47229693383539539</v>
      </c>
      <c r="L1091" s="50">
        <f t="shared" si="416"/>
        <v>1</v>
      </c>
      <c r="M1091" s="9">
        <f t="shared" si="417"/>
        <v>2</v>
      </c>
      <c r="N1091" s="8">
        <f t="shared" si="418"/>
        <v>4</v>
      </c>
      <c r="O1091" s="2">
        <f t="shared" si="419"/>
        <v>0.64712210866057018</v>
      </c>
      <c r="P1091" s="2">
        <f t="shared" si="420"/>
        <v>0.30231307154384079</v>
      </c>
      <c r="Q1091" s="2">
        <f t="shared" si="421"/>
        <v>1.0220548682087143E-2</v>
      </c>
      <c r="R1091" s="2">
        <f t="shared" si="422"/>
        <v>4.0344271113501876E-2</v>
      </c>
      <c r="S1091" s="1">
        <v>2406</v>
      </c>
      <c r="T1091" s="1">
        <v>1124</v>
      </c>
      <c r="U1091" s="1">
        <v>38</v>
      </c>
      <c r="V1091" s="1">
        <v>5</v>
      </c>
      <c r="W1091" s="1">
        <v>0</v>
      </c>
      <c r="X1091" s="1">
        <v>1</v>
      </c>
      <c r="Y1091" s="1">
        <f t="shared" si="412"/>
        <v>144</v>
      </c>
      <c r="Z1091" s="1">
        <v>0</v>
      </c>
      <c r="AS1091" t="s">
        <v>2431</v>
      </c>
      <c r="AT1091" t="s">
        <v>1928</v>
      </c>
      <c r="AU1091">
        <v>1</v>
      </c>
      <c r="AW1091" s="31">
        <v>21</v>
      </c>
      <c r="AX1091" s="33">
        <v>105</v>
      </c>
      <c r="AY1091" s="36">
        <f t="shared" si="423"/>
        <v>21105</v>
      </c>
      <c r="BA1091" s="7" t="s">
        <v>31</v>
      </c>
      <c r="BX1091" s="1">
        <v>144</v>
      </c>
      <c r="BY1091">
        <v>0</v>
      </c>
    </row>
    <row r="1092" spans="1:77" hidden="1" outlineLevel="1" x14ac:dyDescent="0.2">
      <c r="A1092" t="s">
        <v>2834</v>
      </c>
      <c r="B1092" t="s">
        <v>1928</v>
      </c>
      <c r="C1092" s="21">
        <v>45068</v>
      </c>
      <c r="F1092" s="1">
        <f t="shared" ref="F1092:F1123" si="424">SUM(S1092:AP1092)</f>
        <v>35120</v>
      </c>
      <c r="H1092" s="21">
        <v>16682</v>
      </c>
      <c r="I1092" s="1">
        <v>16089</v>
      </c>
      <c r="J1092" s="2">
        <f t="shared" si="403"/>
        <v>3.5547296487231747E-2</v>
      </c>
      <c r="K1092" s="2">
        <f t="shared" si="415"/>
        <v>0.45811503416856492</v>
      </c>
      <c r="L1092" s="50">
        <f t="shared" si="416"/>
        <v>1</v>
      </c>
      <c r="M1092" s="9">
        <f t="shared" si="417"/>
        <v>2</v>
      </c>
      <c r="N1092" s="8">
        <f t="shared" si="418"/>
        <v>4</v>
      </c>
      <c r="O1092" s="2">
        <f t="shared" si="419"/>
        <v>0.58280182232346245</v>
      </c>
      <c r="P1092" s="2">
        <f t="shared" si="420"/>
        <v>0.35222095671981779</v>
      </c>
      <c r="Q1092" s="2">
        <f t="shared" si="421"/>
        <v>2.3006833712984055E-2</v>
      </c>
      <c r="R1092" s="2">
        <f t="shared" si="422"/>
        <v>4.197038724373571E-2</v>
      </c>
      <c r="S1092" s="1">
        <v>20468</v>
      </c>
      <c r="T1092" s="1">
        <v>12370</v>
      </c>
      <c r="U1092" s="1">
        <v>808</v>
      </c>
      <c r="V1092" s="1">
        <v>73</v>
      </c>
      <c r="W1092" s="1">
        <v>9</v>
      </c>
      <c r="X1092" s="1">
        <v>7</v>
      </c>
      <c r="Y1092" s="1">
        <f t="shared" si="412"/>
        <v>1382</v>
      </c>
      <c r="Z1092" s="1">
        <v>3</v>
      </c>
      <c r="AS1092" t="s">
        <v>2834</v>
      </c>
      <c r="AT1092" t="s">
        <v>1928</v>
      </c>
      <c r="AU1092">
        <v>1</v>
      </c>
      <c r="AW1092" s="31">
        <v>21</v>
      </c>
      <c r="AX1092" s="33">
        <v>107</v>
      </c>
      <c r="AY1092" s="36">
        <f t="shared" si="423"/>
        <v>21107</v>
      </c>
      <c r="BA1092" s="7" t="s">
        <v>31</v>
      </c>
      <c r="BX1092" s="1">
        <v>1381</v>
      </c>
      <c r="BY1092">
        <v>1</v>
      </c>
    </row>
    <row r="1093" spans="1:77" hidden="1" outlineLevel="1" x14ac:dyDescent="0.2">
      <c r="A1093" t="s">
        <v>526</v>
      </c>
      <c r="B1093" t="s">
        <v>1928</v>
      </c>
      <c r="C1093" s="21">
        <v>13442</v>
      </c>
      <c r="F1093" s="1">
        <f t="shared" si="424"/>
        <v>10162</v>
      </c>
      <c r="H1093" s="21">
        <v>4158</v>
      </c>
      <c r="I1093" s="1">
        <v>3951</v>
      </c>
      <c r="J1093" s="2">
        <f t="shared" si="403"/>
        <v>4.9783549783549784E-2</v>
      </c>
      <c r="K1093" s="2">
        <f t="shared" si="415"/>
        <v>0.38880141704388899</v>
      </c>
      <c r="L1093" s="50">
        <f t="shared" si="416"/>
        <v>2</v>
      </c>
      <c r="M1093" s="9">
        <f t="shared" si="417"/>
        <v>1</v>
      </c>
      <c r="N1093" s="8">
        <f t="shared" si="418"/>
        <v>4</v>
      </c>
      <c r="O1093" s="2">
        <f t="shared" si="419"/>
        <v>0.12576264514859278</v>
      </c>
      <c r="P1093" s="2">
        <f t="shared" si="420"/>
        <v>0.83005313914583745</v>
      </c>
      <c r="Q1093" s="2">
        <f t="shared" si="421"/>
        <v>1.2497539854359379E-2</v>
      </c>
      <c r="R1093" s="2">
        <f t="shared" si="422"/>
        <v>3.1686675851210364E-2</v>
      </c>
      <c r="S1093" s="1">
        <v>1278</v>
      </c>
      <c r="T1093" s="1">
        <v>8435</v>
      </c>
      <c r="U1093" s="1">
        <v>127</v>
      </c>
      <c r="V1093" s="1">
        <v>11</v>
      </c>
      <c r="W1093" s="1">
        <v>3</v>
      </c>
      <c r="X1093" s="1">
        <v>0</v>
      </c>
      <c r="Y1093" s="1">
        <f t="shared" si="412"/>
        <v>308</v>
      </c>
      <c r="Z1093" s="1">
        <v>0</v>
      </c>
      <c r="AS1093" t="s">
        <v>526</v>
      </c>
      <c r="AT1093" t="s">
        <v>1928</v>
      </c>
      <c r="AU1093">
        <v>5</v>
      </c>
      <c r="AW1093" s="31">
        <v>21</v>
      </c>
      <c r="AX1093" s="33">
        <v>109</v>
      </c>
      <c r="AY1093" s="36">
        <f t="shared" si="423"/>
        <v>21109</v>
      </c>
      <c r="BA1093" s="7" t="s">
        <v>31</v>
      </c>
      <c r="BX1093" s="1">
        <v>308</v>
      </c>
      <c r="BY1093">
        <v>0</v>
      </c>
    </row>
    <row r="1094" spans="1:77" hidden="1" outlineLevel="1" x14ac:dyDescent="0.2">
      <c r="A1094" t="s">
        <v>958</v>
      </c>
      <c r="B1094" t="s">
        <v>1928</v>
      </c>
      <c r="C1094" s="21">
        <v>770517</v>
      </c>
      <c r="F1094" s="1">
        <f t="shared" si="424"/>
        <v>598335</v>
      </c>
      <c r="H1094" s="21">
        <v>291591</v>
      </c>
      <c r="I1094" s="1">
        <v>290076</v>
      </c>
      <c r="J1094" s="2">
        <f t="shared" si="403"/>
        <v>5.1956336100908466E-3</v>
      </c>
      <c r="K1094" s="2">
        <f t="shared" si="415"/>
        <v>0.48480533480408133</v>
      </c>
      <c r="L1094" s="50">
        <f t="shared" si="416"/>
        <v>1</v>
      </c>
      <c r="M1094" s="9">
        <f t="shared" si="417"/>
        <v>2</v>
      </c>
      <c r="N1094" s="8">
        <f t="shared" si="418"/>
        <v>4</v>
      </c>
      <c r="O1094" s="2">
        <f t="shared" si="419"/>
        <v>0.57189701421444505</v>
      </c>
      <c r="P1094" s="2">
        <f t="shared" si="420"/>
        <v>0.32888933457009867</v>
      </c>
      <c r="Q1094" s="2">
        <f t="shared" si="421"/>
        <v>3.3541410748159473E-2</v>
      </c>
      <c r="R1094" s="2">
        <f t="shared" si="422"/>
        <v>6.5672240467296805E-2</v>
      </c>
      <c r="S1094" s="1">
        <v>342186</v>
      </c>
      <c r="T1094" s="1">
        <v>196786</v>
      </c>
      <c r="U1094" s="1">
        <v>20069</v>
      </c>
      <c r="V1094" s="1">
        <v>1775</v>
      </c>
      <c r="W1094" s="1">
        <v>404</v>
      </c>
      <c r="X1094" s="1">
        <v>63</v>
      </c>
      <c r="Y1094" s="1">
        <f t="shared" si="412"/>
        <v>37045</v>
      </c>
      <c r="Z1094" s="1">
        <v>7</v>
      </c>
      <c r="AS1094" t="s">
        <v>958</v>
      </c>
      <c r="AT1094" t="s">
        <v>1928</v>
      </c>
      <c r="AU1094">
        <v>0</v>
      </c>
      <c r="AW1094" s="31">
        <v>21</v>
      </c>
      <c r="AX1094" s="33">
        <v>111</v>
      </c>
      <c r="AY1094" s="36">
        <f t="shared" si="423"/>
        <v>21111</v>
      </c>
      <c r="BA1094" s="7" t="s">
        <v>31</v>
      </c>
      <c r="BX1094" s="1">
        <v>37005</v>
      </c>
      <c r="BY1094">
        <v>40</v>
      </c>
    </row>
    <row r="1095" spans="1:77" hidden="1" outlineLevel="1" x14ac:dyDescent="0.2">
      <c r="A1095" t="s">
        <v>2820</v>
      </c>
      <c r="B1095" t="s">
        <v>1928</v>
      </c>
      <c r="C1095" s="21">
        <v>53920</v>
      </c>
      <c r="F1095" s="1">
        <f t="shared" si="424"/>
        <v>41334</v>
      </c>
      <c r="H1095" s="21">
        <v>20759</v>
      </c>
      <c r="I1095" s="1">
        <v>20530</v>
      </c>
      <c r="J1095" s="2">
        <f t="shared" si="403"/>
        <v>1.1031359892094994E-2</v>
      </c>
      <c r="K1095" s="2">
        <f t="shared" si="415"/>
        <v>0.49668553733004306</v>
      </c>
      <c r="L1095" s="50">
        <f t="shared" si="416"/>
        <v>2</v>
      </c>
      <c r="M1095" s="9">
        <f t="shared" si="417"/>
        <v>1</v>
      </c>
      <c r="N1095" s="8">
        <f t="shared" si="418"/>
        <v>4</v>
      </c>
      <c r="O1095" s="2">
        <f t="shared" si="419"/>
        <v>0.40158223254463637</v>
      </c>
      <c r="P1095" s="2">
        <f t="shared" si="420"/>
        <v>0.49825809261140952</v>
      </c>
      <c r="Q1095" s="2">
        <f t="shared" si="421"/>
        <v>3.1281753520104517E-2</v>
      </c>
      <c r="R1095" s="2">
        <f t="shared" si="422"/>
        <v>6.887792132384965E-2</v>
      </c>
      <c r="S1095" s="1">
        <v>16599</v>
      </c>
      <c r="T1095" s="1">
        <v>20595</v>
      </c>
      <c r="U1095" s="1">
        <v>1293</v>
      </c>
      <c r="V1095" s="1">
        <v>115</v>
      </c>
      <c r="W1095" s="1">
        <v>16</v>
      </c>
      <c r="X1095" s="1">
        <v>11</v>
      </c>
      <c r="Y1095" s="1">
        <f t="shared" si="412"/>
        <v>2702</v>
      </c>
      <c r="Z1095" s="1">
        <v>3</v>
      </c>
      <c r="AS1095" t="s">
        <v>2820</v>
      </c>
      <c r="AT1095" t="s">
        <v>1928</v>
      </c>
      <c r="AU1095">
        <v>0</v>
      </c>
      <c r="AW1095" s="31">
        <v>21</v>
      </c>
      <c r="AX1095" s="33">
        <v>113</v>
      </c>
      <c r="AY1095" s="36">
        <f t="shared" si="423"/>
        <v>21113</v>
      </c>
      <c r="BA1095" s="7" t="s">
        <v>31</v>
      </c>
      <c r="BX1095" s="1">
        <v>2698</v>
      </c>
      <c r="BY1095">
        <v>4</v>
      </c>
    </row>
    <row r="1096" spans="1:77" hidden="1" outlineLevel="1" x14ac:dyDescent="0.2">
      <c r="A1096" t="s">
        <v>1832</v>
      </c>
      <c r="B1096" t="s">
        <v>1928</v>
      </c>
      <c r="C1096" s="21">
        <v>22386</v>
      </c>
      <c r="F1096" s="1">
        <f t="shared" si="424"/>
        <v>18027</v>
      </c>
      <c r="H1096" s="21">
        <v>8118</v>
      </c>
      <c r="I1096" s="1">
        <v>7779</v>
      </c>
      <c r="J1096" s="2">
        <f t="shared" si="403"/>
        <v>4.1759053954175902E-2</v>
      </c>
      <c r="K1096" s="2">
        <f t="shared" si="415"/>
        <v>0.43151938758528874</v>
      </c>
      <c r="L1096" s="50">
        <f t="shared" si="416"/>
        <v>2</v>
      </c>
      <c r="M1096" s="9">
        <f t="shared" si="417"/>
        <v>1</v>
      </c>
      <c r="N1096" s="8">
        <f t="shared" si="418"/>
        <v>4</v>
      </c>
      <c r="O1096" s="2">
        <f t="shared" si="419"/>
        <v>0.36495257114328505</v>
      </c>
      <c r="P1096" s="2">
        <f t="shared" si="420"/>
        <v>0.58423475897265209</v>
      </c>
      <c r="Q1096" s="2">
        <f t="shared" si="421"/>
        <v>1.7140955233815942E-2</v>
      </c>
      <c r="R1096" s="2">
        <f t="shared" si="422"/>
        <v>3.3671714650246917E-2</v>
      </c>
      <c r="S1096" s="1">
        <v>6579</v>
      </c>
      <c r="T1096" s="1">
        <v>10532</v>
      </c>
      <c r="U1096" s="1">
        <v>309</v>
      </c>
      <c r="V1096" s="1">
        <v>18</v>
      </c>
      <c r="W1096" s="1">
        <v>5</v>
      </c>
      <c r="X1096" s="1">
        <v>1</v>
      </c>
      <c r="Y1096" s="1">
        <f t="shared" si="412"/>
        <v>581</v>
      </c>
      <c r="Z1096" s="1">
        <v>2</v>
      </c>
      <c r="AS1096" t="s">
        <v>1832</v>
      </c>
      <c r="AT1096" t="s">
        <v>1928</v>
      </c>
      <c r="AU1096">
        <v>5</v>
      </c>
      <c r="AW1096" s="31">
        <v>21</v>
      </c>
      <c r="AX1096" s="33">
        <v>115</v>
      </c>
      <c r="AY1096" s="36">
        <f t="shared" si="423"/>
        <v>21115</v>
      </c>
      <c r="BA1096" s="7" t="s">
        <v>31</v>
      </c>
      <c r="BX1096" s="1">
        <v>580</v>
      </c>
      <c r="BY1096">
        <v>1</v>
      </c>
    </row>
    <row r="1097" spans="1:77" hidden="1" outlineLevel="1" x14ac:dyDescent="0.2">
      <c r="A1097" t="s">
        <v>2482</v>
      </c>
      <c r="B1097" t="s">
        <v>1928</v>
      </c>
      <c r="C1097" s="21">
        <v>166051</v>
      </c>
      <c r="F1097" s="1">
        <f t="shared" si="424"/>
        <v>133847</v>
      </c>
      <c r="H1097" s="21">
        <v>54150</v>
      </c>
      <c r="I1097" s="1">
        <v>53225</v>
      </c>
      <c r="J1097" s="2">
        <f t="shared" si="403"/>
        <v>1.7082179132040628E-2</v>
      </c>
      <c r="K1097" s="2">
        <f t="shared" si="415"/>
        <v>0.39765553206272836</v>
      </c>
      <c r="L1097" s="50">
        <f t="shared" si="416"/>
        <v>2</v>
      </c>
      <c r="M1097" s="9">
        <f t="shared" si="417"/>
        <v>1</v>
      </c>
      <c r="N1097" s="8">
        <f t="shared" si="418"/>
        <v>4</v>
      </c>
      <c r="O1097" s="2">
        <f t="shared" si="419"/>
        <v>0.39383026888910472</v>
      </c>
      <c r="P1097" s="2">
        <f t="shared" si="420"/>
        <v>0.45732814332782956</v>
      </c>
      <c r="Q1097" s="2">
        <f t="shared" si="421"/>
        <v>4.4715234558861984E-2</v>
      </c>
      <c r="R1097" s="2">
        <f t="shared" si="422"/>
        <v>0.1041263532242038</v>
      </c>
      <c r="S1097" s="1">
        <v>52713</v>
      </c>
      <c r="T1097" s="1">
        <v>61212</v>
      </c>
      <c r="U1097" s="1">
        <v>5985</v>
      </c>
      <c r="V1097" s="1">
        <v>584</v>
      </c>
      <c r="W1097" s="1">
        <v>98</v>
      </c>
      <c r="X1097" s="1">
        <v>29</v>
      </c>
      <c r="Y1097" s="1">
        <f t="shared" si="412"/>
        <v>13221</v>
      </c>
      <c r="Z1097" s="1">
        <v>5</v>
      </c>
      <c r="AS1097" t="s">
        <v>2482</v>
      </c>
      <c r="AT1097" t="s">
        <v>1928</v>
      </c>
      <c r="AU1097">
        <v>4</v>
      </c>
      <c r="AW1097" s="31">
        <v>21</v>
      </c>
      <c r="AX1097" s="33">
        <v>117</v>
      </c>
      <c r="AY1097" s="36">
        <f t="shared" si="423"/>
        <v>21117</v>
      </c>
      <c r="BA1097" s="7" t="s">
        <v>31</v>
      </c>
      <c r="BX1097" s="1">
        <v>13213</v>
      </c>
      <c r="BY1097">
        <v>8</v>
      </c>
    </row>
    <row r="1098" spans="1:77" hidden="1" outlineLevel="1" x14ac:dyDescent="0.2">
      <c r="A1098" t="s">
        <v>2483</v>
      </c>
      <c r="B1098" t="s">
        <v>1928</v>
      </c>
      <c r="C1098" s="21">
        <v>15126</v>
      </c>
      <c r="F1098" s="1">
        <f t="shared" si="424"/>
        <v>11332</v>
      </c>
      <c r="H1098" s="21">
        <v>5786</v>
      </c>
      <c r="I1098" s="1">
        <v>5132</v>
      </c>
      <c r="J1098" s="2">
        <f t="shared" si="403"/>
        <v>0.11303145523677843</v>
      </c>
      <c r="K1098" s="2">
        <f t="shared" si="415"/>
        <v>0.45287680903635724</v>
      </c>
      <c r="L1098" s="50">
        <f t="shared" si="416"/>
        <v>1</v>
      </c>
      <c r="M1098" s="9">
        <f t="shared" si="417"/>
        <v>2</v>
      </c>
      <c r="N1098" s="8">
        <f t="shared" si="418"/>
        <v>4</v>
      </c>
      <c r="O1098" s="2">
        <f t="shared" si="419"/>
        <v>0.87716201906106606</v>
      </c>
      <c r="P1098" s="2">
        <f t="shared" si="420"/>
        <v>9.5217084362866217E-2</v>
      </c>
      <c r="Q1098" s="2">
        <f t="shared" si="421"/>
        <v>1.3060360042357924E-2</v>
      </c>
      <c r="R1098" s="2">
        <f t="shared" si="422"/>
        <v>1.4560536533709803E-2</v>
      </c>
      <c r="S1098" s="1">
        <v>9940</v>
      </c>
      <c r="T1098" s="1">
        <v>1079</v>
      </c>
      <c r="U1098" s="1">
        <v>148</v>
      </c>
      <c r="V1098" s="1">
        <v>9</v>
      </c>
      <c r="W1098" s="1">
        <v>1</v>
      </c>
      <c r="X1098" s="1">
        <v>0</v>
      </c>
      <c r="Y1098" s="1">
        <f t="shared" si="412"/>
        <v>155</v>
      </c>
      <c r="Z1098" s="1">
        <v>0</v>
      </c>
      <c r="AS1098" t="s">
        <v>2483</v>
      </c>
      <c r="AT1098" t="s">
        <v>1928</v>
      </c>
      <c r="AU1098">
        <v>5</v>
      </c>
      <c r="AW1098" s="31">
        <v>21</v>
      </c>
      <c r="AX1098" s="33">
        <v>119</v>
      </c>
      <c r="AY1098" s="36">
        <f t="shared" si="423"/>
        <v>21119</v>
      </c>
      <c r="BA1098" s="7" t="s">
        <v>31</v>
      </c>
      <c r="BX1098" s="1">
        <v>155</v>
      </c>
      <c r="BY1098">
        <v>0</v>
      </c>
    </row>
    <row r="1099" spans="1:77" hidden="1" outlineLevel="1" x14ac:dyDescent="0.2">
      <c r="A1099" t="s">
        <v>1672</v>
      </c>
      <c r="B1099" t="s">
        <v>1928</v>
      </c>
      <c r="C1099" s="21">
        <v>31304</v>
      </c>
      <c r="F1099" s="1">
        <f t="shared" si="424"/>
        <v>24541</v>
      </c>
      <c r="H1099" s="21">
        <v>8881</v>
      </c>
      <c r="I1099" s="1">
        <v>9075</v>
      </c>
      <c r="J1099" s="2">
        <f t="shared" si="403"/>
        <v>-2.1844386893367863E-2</v>
      </c>
      <c r="K1099" s="2">
        <f t="shared" si="415"/>
        <v>0.3697893321380547</v>
      </c>
      <c r="L1099" s="50">
        <f t="shared" si="416"/>
        <v>2</v>
      </c>
      <c r="M1099" s="9">
        <f t="shared" si="417"/>
        <v>1</v>
      </c>
      <c r="N1099" s="8">
        <f t="shared" si="418"/>
        <v>4</v>
      </c>
      <c r="O1099" s="2">
        <f t="shared" si="419"/>
        <v>0.28075465547451206</v>
      </c>
      <c r="P1099" s="2">
        <f t="shared" si="420"/>
        <v>0.674748380261603</v>
      </c>
      <c r="Q1099" s="2">
        <f t="shared" si="421"/>
        <v>1.5158306507477282E-2</v>
      </c>
      <c r="R1099" s="2">
        <f t="shared" si="422"/>
        <v>2.9338657756407659E-2</v>
      </c>
      <c r="S1099" s="1">
        <v>6890</v>
      </c>
      <c r="T1099" s="1">
        <v>16559</v>
      </c>
      <c r="U1099" s="1">
        <v>372</v>
      </c>
      <c r="V1099" s="1">
        <v>30</v>
      </c>
      <c r="W1099" s="1">
        <v>5</v>
      </c>
      <c r="X1099" s="1">
        <v>0</v>
      </c>
      <c r="Y1099" s="1">
        <f t="shared" si="412"/>
        <v>685</v>
      </c>
      <c r="Z1099" s="1">
        <v>0</v>
      </c>
      <c r="AS1099" t="s">
        <v>1672</v>
      </c>
      <c r="AT1099" t="s">
        <v>1928</v>
      </c>
      <c r="AU1099">
        <v>5</v>
      </c>
      <c r="AW1099" s="31">
        <v>21</v>
      </c>
      <c r="AX1099" s="33">
        <v>121</v>
      </c>
      <c r="AY1099" s="36">
        <f t="shared" si="423"/>
        <v>21121</v>
      </c>
      <c r="BA1099" s="7" t="s">
        <v>31</v>
      </c>
      <c r="BX1099" s="1">
        <v>684</v>
      </c>
      <c r="BY1099">
        <v>1</v>
      </c>
    </row>
    <row r="1100" spans="1:77" hidden="1" outlineLevel="1" x14ac:dyDescent="0.2">
      <c r="A1100" t="s">
        <v>2563</v>
      </c>
      <c r="B1100" t="s">
        <v>1928</v>
      </c>
      <c r="C1100" s="21">
        <v>14307</v>
      </c>
      <c r="F1100" s="1">
        <f t="shared" si="424"/>
        <v>10645</v>
      </c>
      <c r="H1100" s="21">
        <v>4975</v>
      </c>
      <c r="I1100" s="1">
        <v>4793</v>
      </c>
      <c r="J1100" s="2">
        <f t="shared" si="403"/>
        <v>3.658291457286432E-2</v>
      </c>
      <c r="K1100" s="2">
        <f t="shared" si="415"/>
        <v>0.45025833724753406</v>
      </c>
      <c r="L1100" s="50">
        <f t="shared" si="416"/>
        <v>1</v>
      </c>
      <c r="M1100" s="9">
        <f t="shared" si="417"/>
        <v>2</v>
      </c>
      <c r="N1100" s="8">
        <f t="shared" si="418"/>
        <v>4</v>
      </c>
      <c r="O1100" s="2">
        <f t="shared" si="419"/>
        <v>0.55434476279943634</v>
      </c>
      <c r="P1100" s="2">
        <f t="shared" si="420"/>
        <v>0.37153593236261157</v>
      </c>
      <c r="Q1100" s="2">
        <f t="shared" si="421"/>
        <v>1.9351808360732737E-2</v>
      </c>
      <c r="R1100" s="2">
        <f t="shared" si="422"/>
        <v>5.476749647721936E-2</v>
      </c>
      <c r="S1100" s="1">
        <v>5901</v>
      </c>
      <c r="T1100" s="1">
        <v>3955</v>
      </c>
      <c r="U1100" s="1">
        <v>206</v>
      </c>
      <c r="V1100" s="1">
        <v>23</v>
      </c>
      <c r="W1100" s="1">
        <v>1</v>
      </c>
      <c r="X1100" s="1">
        <v>4</v>
      </c>
      <c r="Y1100" s="1">
        <f t="shared" si="412"/>
        <v>555</v>
      </c>
      <c r="Z1100" s="1">
        <v>0</v>
      </c>
      <c r="AS1100" t="s">
        <v>2563</v>
      </c>
      <c r="AT1100" t="s">
        <v>1928</v>
      </c>
      <c r="AU1100">
        <v>2</v>
      </c>
      <c r="AW1100" s="31">
        <v>21</v>
      </c>
      <c r="AX1100" s="33">
        <v>123</v>
      </c>
      <c r="AY1100" s="36">
        <f t="shared" si="423"/>
        <v>21123</v>
      </c>
      <c r="BA1100" s="7" t="s">
        <v>31</v>
      </c>
      <c r="BX1100" s="1">
        <v>554</v>
      </c>
      <c r="BY1100">
        <v>1</v>
      </c>
    </row>
    <row r="1101" spans="1:77" hidden="1" outlineLevel="1" x14ac:dyDescent="0.2">
      <c r="A1101" t="s">
        <v>2903</v>
      </c>
      <c r="B1101" t="s">
        <v>1928</v>
      </c>
      <c r="C1101" s="21">
        <v>60669</v>
      </c>
      <c r="F1101" s="1">
        <f t="shared" si="424"/>
        <v>47422</v>
      </c>
      <c r="H1101" s="21">
        <v>17039</v>
      </c>
      <c r="I1101" s="1">
        <v>16412</v>
      </c>
      <c r="J1101" s="2">
        <f t="shared" si="403"/>
        <v>3.6797934151065206E-2</v>
      </c>
      <c r="K1101" s="2">
        <f t="shared" si="415"/>
        <v>0.34608409598920331</v>
      </c>
      <c r="L1101" s="50">
        <f t="shared" si="416"/>
        <v>2</v>
      </c>
      <c r="M1101" s="9">
        <f t="shared" si="417"/>
        <v>1</v>
      </c>
      <c r="N1101" s="8">
        <f t="shared" si="418"/>
        <v>4</v>
      </c>
      <c r="O1101" s="2">
        <f t="shared" si="419"/>
        <v>0.22308211378684997</v>
      </c>
      <c r="P1101" s="2">
        <f t="shared" si="420"/>
        <v>0.71962380329804732</v>
      </c>
      <c r="Q1101" s="2">
        <f t="shared" si="421"/>
        <v>1.9695499978912741E-2</v>
      </c>
      <c r="R1101" s="2">
        <f t="shared" si="422"/>
        <v>3.7598582936189999E-2</v>
      </c>
      <c r="S1101" s="1">
        <v>10579</v>
      </c>
      <c r="T1101" s="1">
        <v>34126</v>
      </c>
      <c r="U1101" s="1">
        <v>934</v>
      </c>
      <c r="V1101" s="1">
        <v>85</v>
      </c>
      <c r="W1101" s="1">
        <v>12</v>
      </c>
      <c r="X1101" s="1">
        <v>8</v>
      </c>
      <c r="Y1101" s="1">
        <f t="shared" si="412"/>
        <v>1677</v>
      </c>
      <c r="Z1101" s="1">
        <v>1</v>
      </c>
      <c r="AS1101" t="s">
        <v>2903</v>
      </c>
      <c r="AT1101" t="s">
        <v>1928</v>
      </c>
      <c r="AU1101">
        <v>5</v>
      </c>
      <c r="AW1101" s="31">
        <v>21</v>
      </c>
      <c r="AX1101" s="33">
        <v>125</v>
      </c>
      <c r="AY1101" s="36">
        <f t="shared" si="423"/>
        <v>21125</v>
      </c>
      <c r="BA1101" s="7" t="s">
        <v>31</v>
      </c>
      <c r="BX1101" s="1">
        <v>1677</v>
      </c>
      <c r="BY1101">
        <v>0</v>
      </c>
    </row>
    <row r="1102" spans="1:77" hidden="1" outlineLevel="1" x14ac:dyDescent="0.2">
      <c r="A1102" t="s">
        <v>1356</v>
      </c>
      <c r="B1102" t="s">
        <v>1928</v>
      </c>
      <c r="C1102" s="21">
        <v>15571</v>
      </c>
      <c r="F1102" s="1">
        <f t="shared" si="424"/>
        <v>12725</v>
      </c>
      <c r="H1102" s="21">
        <v>5548</v>
      </c>
      <c r="I1102" s="1">
        <v>5143</v>
      </c>
      <c r="J1102" s="2">
        <f t="shared" si="403"/>
        <v>7.299927901946647E-2</v>
      </c>
      <c r="K1102" s="2">
        <f t="shared" si="415"/>
        <v>0.40416502946954813</v>
      </c>
      <c r="L1102" s="50">
        <f t="shared" si="416"/>
        <v>1</v>
      </c>
      <c r="M1102" s="9">
        <f t="shared" si="417"/>
        <v>2</v>
      </c>
      <c r="N1102" s="8">
        <f t="shared" si="418"/>
        <v>4</v>
      </c>
      <c r="O1102" s="2">
        <f t="shared" si="419"/>
        <v>0.46844793713163063</v>
      </c>
      <c r="P1102" s="2">
        <f t="shared" si="420"/>
        <v>0.46200392927308448</v>
      </c>
      <c r="Q1102" s="2">
        <f t="shared" si="421"/>
        <v>2.4047151277013751E-2</v>
      </c>
      <c r="R1102" s="2">
        <f t="shared" si="422"/>
        <v>4.5500982318271196E-2</v>
      </c>
      <c r="S1102" s="1">
        <v>5961</v>
      </c>
      <c r="T1102" s="1">
        <v>5879</v>
      </c>
      <c r="U1102" s="1">
        <v>306</v>
      </c>
      <c r="V1102" s="1">
        <v>11</v>
      </c>
      <c r="W1102" s="1">
        <v>4</v>
      </c>
      <c r="X1102" s="1">
        <v>0</v>
      </c>
      <c r="Y1102" s="1">
        <f t="shared" si="412"/>
        <v>564</v>
      </c>
      <c r="Z1102" s="1">
        <v>0</v>
      </c>
      <c r="AS1102" t="s">
        <v>1356</v>
      </c>
      <c r="AT1102" t="s">
        <v>1928</v>
      </c>
      <c r="AU1102">
        <v>5</v>
      </c>
      <c r="AW1102" s="31">
        <v>21</v>
      </c>
      <c r="AX1102" s="33">
        <v>127</v>
      </c>
      <c r="AY1102" s="36">
        <f t="shared" si="423"/>
        <v>21127</v>
      </c>
      <c r="BA1102" s="7" t="s">
        <v>31</v>
      </c>
      <c r="BX1102" s="1">
        <v>563</v>
      </c>
      <c r="BY1102">
        <v>1</v>
      </c>
    </row>
    <row r="1103" spans="1:77" hidden="1" outlineLevel="1" x14ac:dyDescent="0.2">
      <c r="A1103" t="s">
        <v>1881</v>
      </c>
      <c r="B1103" t="s">
        <v>1928</v>
      </c>
      <c r="C1103" s="21">
        <v>7033</v>
      </c>
      <c r="F1103" s="1">
        <f t="shared" si="424"/>
        <v>5251</v>
      </c>
      <c r="H1103" s="21">
        <v>2590</v>
      </c>
      <c r="I1103" s="1">
        <v>2358</v>
      </c>
      <c r="J1103" s="2">
        <f t="shared" ref="J1103:J1158" si="425">(H1103-I1103)/H1103</f>
        <v>8.9575289575289568E-2</v>
      </c>
      <c r="K1103" s="2">
        <f t="shared" ref="K1103:K1134" si="426">IF(F1103&gt;0,I1103/F1103,"")</f>
        <v>0.44905732241477814</v>
      </c>
      <c r="L1103" s="50">
        <f t="shared" ref="L1103:L1134" si="427">IF(S1103&gt;0,RANK(S1103,$S1103:$AP1103),"")</f>
        <v>2</v>
      </c>
      <c r="M1103" s="9">
        <f t="shared" ref="M1103:M1134" si="428">IF(T1103&gt;0,RANK(T1103,$S1103:$AP1103),"")</f>
        <v>1</v>
      </c>
      <c r="N1103" s="8">
        <f t="shared" ref="N1103:N1134" si="429">IF(U1103&gt;0,RANK(U1103,$S1103:$AP1103),"")</f>
        <v>4</v>
      </c>
      <c r="O1103" s="2">
        <f t="shared" ref="O1103:O1134" si="430">IF(SUM($S1103:$AO1103)=0,"-",S1103/SUM($S1103:$AO1103))</f>
        <v>0.33326985336126452</v>
      </c>
      <c r="P1103" s="2">
        <f t="shared" ref="P1103:P1134" si="431">IF(SUM($S1103:$AO1103)=0,"-",T1103/SUM($S1103:$AO1103))</f>
        <v>0.62369072557608074</v>
      </c>
      <c r="Q1103" s="2">
        <f t="shared" ref="Q1103:Q1134" si="432">IF(SUM($S1103:$AO1103)=0,"-",U1103/SUM($S1103:$AO1103))</f>
        <v>1.5044753380308513E-2</v>
      </c>
      <c r="R1103" s="2">
        <f t="shared" ref="R1103:R1134" si="433">IF(SUM($S1103:$AO1103)=0,"-",(1-O1103-P1103-Q1103))</f>
        <v>2.7994667682346167E-2</v>
      </c>
      <c r="S1103" s="1">
        <v>1750</v>
      </c>
      <c r="T1103" s="1">
        <v>3275</v>
      </c>
      <c r="U1103" s="1">
        <v>79</v>
      </c>
      <c r="V1103" s="1">
        <v>5</v>
      </c>
      <c r="W1103" s="1">
        <v>2</v>
      </c>
      <c r="X1103" s="1">
        <v>1</v>
      </c>
      <c r="Y1103" s="1">
        <f t="shared" ref="Y1103:Y1157" si="434">BX1103+BY1103</f>
        <v>138</v>
      </c>
      <c r="Z1103" s="1">
        <v>1</v>
      </c>
      <c r="AS1103" t="s">
        <v>1881</v>
      </c>
      <c r="AT1103" t="s">
        <v>1928</v>
      </c>
      <c r="AU1103">
        <v>5</v>
      </c>
      <c r="AW1103" s="31">
        <v>21</v>
      </c>
      <c r="AX1103" s="33">
        <v>129</v>
      </c>
      <c r="AY1103" s="36">
        <f t="shared" ref="AY1103:AY1134" si="435">1000*AW1103+AX1103</f>
        <v>21129</v>
      </c>
      <c r="BA1103" s="7" t="s">
        <v>31</v>
      </c>
      <c r="BX1103" s="1">
        <v>138</v>
      </c>
      <c r="BY1103">
        <v>0</v>
      </c>
    </row>
    <row r="1104" spans="1:77" hidden="1" outlineLevel="1" x14ac:dyDescent="0.2">
      <c r="A1104" t="s">
        <v>2567</v>
      </c>
      <c r="B1104" t="s">
        <v>1928</v>
      </c>
      <c r="C1104" s="21">
        <v>10143</v>
      </c>
      <c r="F1104" s="1">
        <f t="shared" si="424"/>
        <v>8559</v>
      </c>
      <c r="H1104" s="21">
        <v>4001</v>
      </c>
      <c r="I1104" s="1">
        <v>3705</v>
      </c>
      <c r="J1104" s="2">
        <f t="shared" si="425"/>
        <v>7.3981504623844035E-2</v>
      </c>
      <c r="K1104" s="2">
        <f t="shared" si="426"/>
        <v>0.43287767262530669</v>
      </c>
      <c r="L1104" s="50">
        <f t="shared" si="427"/>
        <v>2</v>
      </c>
      <c r="M1104" s="9">
        <f t="shared" si="428"/>
        <v>1</v>
      </c>
      <c r="N1104" s="8">
        <f t="shared" si="429"/>
        <v>4</v>
      </c>
      <c r="O1104" s="2">
        <f t="shared" si="430"/>
        <v>9.7090781633368387E-2</v>
      </c>
      <c r="P1104" s="2">
        <f t="shared" si="431"/>
        <v>0.87077929664680453</v>
      </c>
      <c r="Q1104" s="2">
        <f t="shared" si="432"/>
        <v>1.2851968687930834E-2</v>
      </c>
      <c r="R1104" s="2">
        <f t="shared" si="433"/>
        <v>1.9277953031896257E-2</v>
      </c>
      <c r="S1104" s="1">
        <v>831</v>
      </c>
      <c r="T1104" s="1">
        <v>7453</v>
      </c>
      <c r="U1104" s="1">
        <v>110</v>
      </c>
      <c r="V1104" s="1">
        <v>4</v>
      </c>
      <c r="W1104" s="1">
        <v>3</v>
      </c>
      <c r="X1104" s="1">
        <v>0</v>
      </c>
      <c r="Y1104" s="1">
        <f t="shared" si="434"/>
        <v>158</v>
      </c>
      <c r="Z1104" s="1">
        <v>0</v>
      </c>
      <c r="AS1104" t="s">
        <v>2567</v>
      </c>
      <c r="AT1104" t="s">
        <v>1928</v>
      </c>
      <c r="AU1104">
        <v>5</v>
      </c>
      <c r="AW1104" s="31">
        <v>21</v>
      </c>
      <c r="AX1104" s="33">
        <v>131</v>
      </c>
      <c r="AY1104" s="36">
        <f t="shared" si="435"/>
        <v>21131</v>
      </c>
      <c r="BA1104" s="7" t="s">
        <v>31</v>
      </c>
      <c r="BX1104" s="1">
        <v>158</v>
      </c>
      <c r="BY1104">
        <v>0</v>
      </c>
    </row>
    <row r="1105" spans="1:77" hidden="1" outlineLevel="1" x14ac:dyDescent="0.2">
      <c r="A1105" t="s">
        <v>2167</v>
      </c>
      <c r="B1105" t="s">
        <v>1928</v>
      </c>
      <c r="C1105" s="21">
        <v>21899</v>
      </c>
      <c r="F1105" s="1">
        <f t="shared" si="424"/>
        <v>16647</v>
      </c>
      <c r="H1105" s="21">
        <v>8245</v>
      </c>
      <c r="I1105" s="1">
        <v>7668</v>
      </c>
      <c r="J1105" s="2">
        <f t="shared" si="425"/>
        <v>6.9981807155852033E-2</v>
      </c>
      <c r="K1105" s="2">
        <f t="shared" si="426"/>
        <v>0.46062353577221121</v>
      </c>
      <c r="L1105" s="50">
        <f t="shared" si="427"/>
        <v>1</v>
      </c>
      <c r="M1105" s="9">
        <f t="shared" si="428"/>
        <v>2</v>
      </c>
      <c r="N1105" s="8">
        <f t="shared" si="429"/>
        <v>4</v>
      </c>
      <c r="O1105" s="2">
        <f t="shared" si="430"/>
        <v>0.68138403315912777</v>
      </c>
      <c r="P1105" s="2">
        <f t="shared" si="431"/>
        <v>0.27950982158947557</v>
      </c>
      <c r="Q1105" s="2">
        <f t="shared" si="432"/>
        <v>1.4356941190604914E-2</v>
      </c>
      <c r="R1105" s="2">
        <f t="shared" si="433"/>
        <v>2.474920406079175E-2</v>
      </c>
      <c r="S1105" s="1">
        <v>11343</v>
      </c>
      <c r="T1105" s="1">
        <v>4653</v>
      </c>
      <c r="U1105" s="1">
        <v>239</v>
      </c>
      <c r="V1105" s="1">
        <v>14</v>
      </c>
      <c r="W1105" s="1">
        <v>0</v>
      </c>
      <c r="X1105" s="1">
        <v>1</v>
      </c>
      <c r="Y1105" s="1">
        <f t="shared" si="434"/>
        <v>397</v>
      </c>
      <c r="Z1105" s="1">
        <v>0</v>
      </c>
      <c r="AS1105" t="s">
        <v>2167</v>
      </c>
      <c r="AT1105" t="s">
        <v>1928</v>
      </c>
      <c r="AU1105">
        <v>5</v>
      </c>
      <c r="AW1105" s="31">
        <v>21</v>
      </c>
      <c r="AX1105" s="33">
        <v>133</v>
      </c>
      <c r="AY1105" s="36">
        <f t="shared" si="435"/>
        <v>21133</v>
      </c>
      <c r="BA1105" s="7" t="s">
        <v>31</v>
      </c>
      <c r="BX1105" s="1">
        <v>397</v>
      </c>
      <c r="BY1105">
        <v>0</v>
      </c>
    </row>
    <row r="1106" spans="1:77" hidden="1" outlineLevel="1" x14ac:dyDescent="0.2">
      <c r="A1106" t="s">
        <v>952</v>
      </c>
      <c r="B1106" t="s">
        <v>1928</v>
      </c>
      <c r="C1106" s="21">
        <v>13257</v>
      </c>
      <c r="F1106" s="1">
        <f t="shared" si="424"/>
        <v>10278</v>
      </c>
      <c r="H1106" s="21">
        <v>3424</v>
      </c>
      <c r="I1106" s="1">
        <v>3211</v>
      </c>
      <c r="J1106" s="2">
        <f t="shared" si="425"/>
        <v>6.2207943925233648E-2</v>
      </c>
      <c r="K1106" s="2">
        <f t="shared" si="426"/>
        <v>0.31241486670558477</v>
      </c>
      <c r="L1106" s="50">
        <f t="shared" si="427"/>
        <v>2</v>
      </c>
      <c r="M1106" s="9">
        <f t="shared" si="428"/>
        <v>1</v>
      </c>
      <c r="N1106" s="8">
        <f t="shared" si="429"/>
        <v>4</v>
      </c>
      <c r="O1106" s="2">
        <f t="shared" si="430"/>
        <v>0.22698968670947656</v>
      </c>
      <c r="P1106" s="2">
        <f t="shared" si="431"/>
        <v>0.72261140299669191</v>
      </c>
      <c r="Q1106" s="2">
        <f t="shared" si="432"/>
        <v>1.799961081922553E-2</v>
      </c>
      <c r="R1106" s="2">
        <f t="shared" si="433"/>
        <v>3.2399299474606055E-2</v>
      </c>
      <c r="S1106" s="1">
        <v>2333</v>
      </c>
      <c r="T1106" s="1">
        <v>7427</v>
      </c>
      <c r="U1106" s="1">
        <v>185</v>
      </c>
      <c r="V1106" s="1">
        <v>6</v>
      </c>
      <c r="W1106" s="1">
        <v>2</v>
      </c>
      <c r="X1106" s="1">
        <v>2</v>
      </c>
      <c r="Y1106" s="1">
        <f t="shared" si="434"/>
        <v>323</v>
      </c>
      <c r="Z1106" s="1">
        <v>0</v>
      </c>
      <c r="AS1106" t="s">
        <v>952</v>
      </c>
      <c r="AT1106" t="s">
        <v>1928</v>
      </c>
      <c r="AU1106">
        <v>4</v>
      </c>
      <c r="AW1106" s="31">
        <v>21</v>
      </c>
      <c r="AX1106" s="33">
        <v>135</v>
      </c>
      <c r="AY1106" s="36">
        <f t="shared" si="435"/>
        <v>21135</v>
      </c>
      <c r="BA1106" s="7" t="s">
        <v>31</v>
      </c>
      <c r="BX1106" s="1">
        <v>323</v>
      </c>
      <c r="BY1106">
        <v>0</v>
      </c>
    </row>
    <row r="1107" spans="1:77" hidden="1" outlineLevel="1" x14ac:dyDescent="0.2">
      <c r="A1107" t="s">
        <v>1900</v>
      </c>
      <c r="B1107" t="s">
        <v>1928</v>
      </c>
      <c r="C1107" s="21">
        <v>24644</v>
      </c>
      <c r="F1107" s="1">
        <f t="shared" si="424"/>
        <v>18434</v>
      </c>
      <c r="H1107" s="21">
        <v>8249</v>
      </c>
      <c r="I1107" s="1">
        <v>7569</v>
      </c>
      <c r="J1107" s="2">
        <f t="shared" si="425"/>
        <v>8.2434234452660932E-2</v>
      </c>
      <c r="K1107" s="2">
        <f t="shared" si="426"/>
        <v>0.41059997830096562</v>
      </c>
      <c r="L1107" s="50">
        <f t="shared" si="427"/>
        <v>2</v>
      </c>
      <c r="M1107" s="9">
        <f t="shared" si="428"/>
        <v>1</v>
      </c>
      <c r="N1107" s="8">
        <f t="shared" si="429"/>
        <v>4</v>
      </c>
      <c r="O1107" s="2">
        <f t="shared" si="430"/>
        <v>0.44179234024085928</v>
      </c>
      <c r="P1107" s="2">
        <f t="shared" si="431"/>
        <v>0.48833676901377887</v>
      </c>
      <c r="Q1107" s="2">
        <f t="shared" si="432"/>
        <v>1.790170337419985E-2</v>
      </c>
      <c r="R1107" s="2">
        <f t="shared" si="433"/>
        <v>5.1969187371162053E-2</v>
      </c>
      <c r="S1107" s="1">
        <v>8144</v>
      </c>
      <c r="T1107" s="1">
        <v>9002</v>
      </c>
      <c r="U1107" s="1">
        <v>330</v>
      </c>
      <c r="V1107" s="1">
        <v>28</v>
      </c>
      <c r="W1107" s="1">
        <v>3</v>
      </c>
      <c r="X1107" s="1">
        <v>4</v>
      </c>
      <c r="Y1107" s="1">
        <f t="shared" si="434"/>
        <v>923</v>
      </c>
      <c r="Z1107" s="1">
        <v>0</v>
      </c>
      <c r="AS1107" t="s">
        <v>1900</v>
      </c>
      <c r="AT1107" t="s">
        <v>1928</v>
      </c>
      <c r="AU1107">
        <v>5</v>
      </c>
      <c r="AW1107" s="31">
        <v>21</v>
      </c>
      <c r="AX1107" s="33">
        <v>137</v>
      </c>
      <c r="AY1107" s="36">
        <f t="shared" si="435"/>
        <v>21137</v>
      </c>
      <c r="BA1107" s="7" t="s">
        <v>31</v>
      </c>
      <c r="BX1107" s="1">
        <v>923</v>
      </c>
      <c r="BY1107">
        <v>0</v>
      </c>
    </row>
    <row r="1108" spans="1:77" hidden="1" outlineLevel="1" x14ac:dyDescent="0.2">
      <c r="A1108" t="s">
        <v>709</v>
      </c>
      <c r="B1108" t="s">
        <v>1928</v>
      </c>
      <c r="C1108" s="21">
        <v>9242</v>
      </c>
      <c r="F1108" s="1">
        <f t="shared" si="424"/>
        <v>7733</v>
      </c>
      <c r="H1108" s="21">
        <v>3917</v>
      </c>
      <c r="I1108" s="1">
        <v>3823</v>
      </c>
      <c r="J1108" s="2">
        <f t="shared" si="425"/>
        <v>2.3997957620628032E-2</v>
      </c>
      <c r="K1108" s="2">
        <f t="shared" si="426"/>
        <v>0.49437475753265225</v>
      </c>
      <c r="L1108" s="50">
        <f t="shared" si="427"/>
        <v>1</v>
      </c>
      <c r="M1108" s="9">
        <f t="shared" si="428"/>
        <v>2</v>
      </c>
      <c r="N1108" s="8">
        <f t="shared" si="429"/>
        <v>4</v>
      </c>
      <c r="O1108" s="2">
        <f t="shared" si="430"/>
        <v>0.62369067632225528</v>
      </c>
      <c r="P1108" s="2">
        <f t="shared" si="431"/>
        <v>0.31682400103452735</v>
      </c>
      <c r="Q1108" s="2">
        <f t="shared" si="432"/>
        <v>1.5000646579593949E-2</v>
      </c>
      <c r="R1108" s="2">
        <f t="shared" si="433"/>
        <v>4.4484676063623427E-2</v>
      </c>
      <c r="S1108" s="1">
        <v>4823</v>
      </c>
      <c r="T1108" s="1">
        <v>2450</v>
      </c>
      <c r="U1108" s="1">
        <v>116</v>
      </c>
      <c r="V1108" s="1">
        <v>11</v>
      </c>
      <c r="W1108" s="1">
        <v>3</v>
      </c>
      <c r="X1108" s="1">
        <v>1</v>
      </c>
      <c r="Y1108" s="1">
        <f t="shared" si="434"/>
        <v>329</v>
      </c>
      <c r="Z1108" s="1">
        <v>0</v>
      </c>
      <c r="AS1108" t="s">
        <v>709</v>
      </c>
      <c r="AT1108" t="s">
        <v>1928</v>
      </c>
      <c r="AU1108">
        <v>1</v>
      </c>
      <c r="AW1108" s="31">
        <v>21</v>
      </c>
      <c r="AX1108" s="33">
        <v>139</v>
      </c>
      <c r="AY1108" s="36">
        <f t="shared" si="435"/>
        <v>21139</v>
      </c>
      <c r="BA1108" s="7" t="s">
        <v>31</v>
      </c>
      <c r="BX1108" s="1">
        <v>329</v>
      </c>
      <c r="BY1108">
        <v>0</v>
      </c>
    </row>
    <row r="1109" spans="1:77" hidden="1" outlineLevel="1" x14ac:dyDescent="0.2">
      <c r="A1109" t="s">
        <v>2713</v>
      </c>
      <c r="B1109" t="s">
        <v>1928</v>
      </c>
      <c r="C1109" s="21">
        <v>26989</v>
      </c>
      <c r="F1109" s="1">
        <f t="shared" si="424"/>
        <v>18234</v>
      </c>
      <c r="H1109" s="21">
        <v>9001</v>
      </c>
      <c r="I1109" s="1">
        <v>8646</v>
      </c>
      <c r="J1109" s="2">
        <f t="shared" si="425"/>
        <v>3.9440062215309407E-2</v>
      </c>
      <c r="K1109" s="2">
        <f t="shared" si="426"/>
        <v>0.47416913458374466</v>
      </c>
      <c r="L1109" s="50">
        <f t="shared" si="427"/>
        <v>1</v>
      </c>
      <c r="M1109" s="9">
        <f t="shared" si="428"/>
        <v>2</v>
      </c>
      <c r="N1109" s="8">
        <f t="shared" si="429"/>
        <v>4</v>
      </c>
      <c r="O1109" s="2">
        <f t="shared" si="430"/>
        <v>0.60118460019743336</v>
      </c>
      <c r="P1109" s="2">
        <f t="shared" si="431"/>
        <v>0.32834265657562794</v>
      </c>
      <c r="Q1109" s="2">
        <f t="shared" si="432"/>
        <v>1.6836678732039048E-2</v>
      </c>
      <c r="R1109" s="2">
        <f t="shared" si="433"/>
        <v>5.3636064494899646E-2</v>
      </c>
      <c r="S1109" s="1">
        <v>10962</v>
      </c>
      <c r="T1109" s="1">
        <v>5987</v>
      </c>
      <c r="U1109" s="1">
        <v>307</v>
      </c>
      <c r="V1109" s="1">
        <v>22</v>
      </c>
      <c r="W1109" s="1">
        <v>4</v>
      </c>
      <c r="X1109" s="1">
        <v>3</v>
      </c>
      <c r="Y1109" s="1">
        <f t="shared" si="434"/>
        <v>949</v>
      </c>
      <c r="Z1109" s="1">
        <v>0</v>
      </c>
      <c r="AS1109" t="s">
        <v>2713</v>
      </c>
      <c r="AT1109" t="s">
        <v>1928</v>
      </c>
      <c r="AU1109">
        <v>1</v>
      </c>
      <c r="AW1109" s="31">
        <v>21</v>
      </c>
      <c r="AX1109" s="33">
        <v>141</v>
      </c>
      <c r="AY1109" s="36">
        <f t="shared" si="435"/>
        <v>21141</v>
      </c>
      <c r="BA1109" s="7" t="s">
        <v>31</v>
      </c>
      <c r="BX1109" s="1">
        <v>948</v>
      </c>
      <c r="BY1109">
        <v>1</v>
      </c>
    </row>
    <row r="1110" spans="1:77" hidden="1" outlineLevel="1" x14ac:dyDescent="0.2">
      <c r="A1110" t="s">
        <v>2643</v>
      </c>
      <c r="B1110" t="s">
        <v>1928</v>
      </c>
      <c r="C1110" s="21">
        <v>8009</v>
      </c>
      <c r="F1110" s="1">
        <f t="shared" si="424"/>
        <v>6519</v>
      </c>
      <c r="H1110" s="21">
        <v>3526</v>
      </c>
      <c r="I1110" s="1">
        <v>3452</v>
      </c>
      <c r="J1110" s="2">
        <f t="shared" si="425"/>
        <v>2.0986954055587068E-2</v>
      </c>
      <c r="K1110" s="2">
        <f t="shared" si="426"/>
        <v>0.52952906887559437</v>
      </c>
      <c r="L1110" s="50">
        <f t="shared" si="427"/>
        <v>1</v>
      </c>
      <c r="M1110" s="9">
        <f t="shared" si="428"/>
        <v>2</v>
      </c>
      <c r="N1110" s="8">
        <f t="shared" si="429"/>
        <v>4</v>
      </c>
      <c r="O1110" s="2">
        <f t="shared" si="430"/>
        <v>0.61512501917472007</v>
      </c>
      <c r="P1110" s="2">
        <f t="shared" si="431"/>
        <v>0.32075471698113206</v>
      </c>
      <c r="Q1110" s="2">
        <f t="shared" si="432"/>
        <v>1.9328117809479982E-2</v>
      </c>
      <c r="R1110" s="2">
        <f t="shared" si="433"/>
        <v>4.4792146034667892E-2</v>
      </c>
      <c r="S1110" s="1">
        <v>4010</v>
      </c>
      <c r="T1110" s="1">
        <v>2091</v>
      </c>
      <c r="U1110" s="1">
        <v>126</v>
      </c>
      <c r="V1110" s="1">
        <v>4</v>
      </c>
      <c r="W1110" s="1">
        <v>2</v>
      </c>
      <c r="X1110" s="1">
        <v>2</v>
      </c>
      <c r="Y1110" s="1">
        <f t="shared" si="434"/>
        <v>284</v>
      </c>
      <c r="Z1110" s="1">
        <v>0</v>
      </c>
      <c r="AS1110" t="s">
        <v>2643</v>
      </c>
      <c r="AT1110" t="s">
        <v>1928</v>
      </c>
      <c r="AU1110">
        <v>1</v>
      </c>
      <c r="AW1110" s="31">
        <v>21</v>
      </c>
      <c r="AX1110" s="33">
        <v>143</v>
      </c>
      <c r="AY1110" s="36">
        <f t="shared" si="435"/>
        <v>21143</v>
      </c>
      <c r="BA1110" s="7" t="s">
        <v>31</v>
      </c>
      <c r="BX1110" s="1">
        <v>284</v>
      </c>
      <c r="BY1110">
        <v>0</v>
      </c>
    </row>
    <row r="1111" spans="1:77" hidden="1" outlineLevel="1" x14ac:dyDescent="0.2">
      <c r="A1111" t="s">
        <v>1357</v>
      </c>
      <c r="B1111" t="s">
        <v>1928</v>
      </c>
      <c r="C1111" s="21">
        <v>65346</v>
      </c>
      <c r="F1111" s="1">
        <f t="shared" si="424"/>
        <v>55152</v>
      </c>
      <c r="H1111" s="21">
        <v>24690</v>
      </c>
      <c r="I1111" s="1">
        <v>24339</v>
      </c>
      <c r="J1111" s="2">
        <f t="shared" si="425"/>
        <v>1.4216281895504253E-2</v>
      </c>
      <c r="K1111" s="2">
        <f t="shared" si="426"/>
        <v>0.44130765883376849</v>
      </c>
      <c r="L1111" s="50">
        <f t="shared" si="427"/>
        <v>1</v>
      </c>
      <c r="M1111" s="9">
        <f t="shared" si="428"/>
        <v>2</v>
      </c>
      <c r="N1111" s="8">
        <f t="shared" si="429"/>
        <v>4</v>
      </c>
      <c r="O1111" s="2">
        <f t="shared" si="430"/>
        <v>0.52565636785610681</v>
      </c>
      <c r="P1111" s="2">
        <f t="shared" si="431"/>
        <v>0.38324992747316505</v>
      </c>
      <c r="Q1111" s="2">
        <f t="shared" si="432"/>
        <v>3.0715114592399187E-2</v>
      </c>
      <c r="R1111" s="2">
        <f t="shared" si="433"/>
        <v>6.037859007832895E-2</v>
      </c>
      <c r="S1111" s="1">
        <v>28991</v>
      </c>
      <c r="T1111" s="1">
        <v>21137</v>
      </c>
      <c r="U1111" s="1">
        <v>1694</v>
      </c>
      <c r="V1111" s="1">
        <v>148</v>
      </c>
      <c r="W1111" s="1">
        <v>36</v>
      </c>
      <c r="X1111" s="1">
        <v>9</v>
      </c>
      <c r="Y1111" s="1">
        <f t="shared" si="434"/>
        <v>3131</v>
      </c>
      <c r="Z1111" s="1">
        <v>6</v>
      </c>
      <c r="AS1111" t="s">
        <v>1357</v>
      </c>
      <c r="AT1111" t="s">
        <v>1928</v>
      </c>
      <c r="AU1111">
        <v>1</v>
      </c>
      <c r="AW1111" s="31">
        <v>21</v>
      </c>
      <c r="AX1111" s="33">
        <v>145</v>
      </c>
      <c r="AY1111" s="36">
        <f t="shared" si="435"/>
        <v>21145</v>
      </c>
      <c r="BA1111" s="7" t="s">
        <v>31</v>
      </c>
      <c r="BX1111" s="1">
        <v>3129</v>
      </c>
      <c r="BY1111">
        <v>2</v>
      </c>
    </row>
    <row r="1112" spans="1:77" hidden="1" outlineLevel="1" x14ac:dyDescent="0.2">
      <c r="A1112" t="s">
        <v>2492</v>
      </c>
      <c r="B1112" t="s">
        <v>1928</v>
      </c>
      <c r="C1112" s="21">
        <v>17408</v>
      </c>
      <c r="F1112" s="1">
        <f t="shared" si="424"/>
        <v>11192</v>
      </c>
      <c r="H1112" s="21">
        <v>5251</v>
      </c>
      <c r="I1112" s="1">
        <v>4960</v>
      </c>
      <c r="J1112" s="2">
        <f t="shared" si="425"/>
        <v>5.5418015616073131E-2</v>
      </c>
      <c r="K1112" s="2">
        <f t="shared" si="426"/>
        <v>0.44317369549678343</v>
      </c>
      <c r="L1112" s="50">
        <f t="shared" si="427"/>
        <v>2</v>
      </c>
      <c r="M1112" s="9">
        <f t="shared" si="428"/>
        <v>1</v>
      </c>
      <c r="N1112" s="8">
        <f t="shared" si="429"/>
        <v>4</v>
      </c>
      <c r="O1112" s="2">
        <f t="shared" si="430"/>
        <v>0.2338277340957827</v>
      </c>
      <c r="P1112" s="2">
        <f t="shared" si="431"/>
        <v>0.71327734095782702</v>
      </c>
      <c r="Q1112" s="2">
        <f t="shared" si="432"/>
        <v>2.2337383845604002E-2</v>
      </c>
      <c r="R1112" s="2">
        <f t="shared" si="433"/>
        <v>3.0557541100786251E-2</v>
      </c>
      <c r="S1112" s="1">
        <v>2617</v>
      </c>
      <c r="T1112" s="1">
        <v>7983</v>
      </c>
      <c r="U1112" s="1">
        <v>250</v>
      </c>
      <c r="V1112" s="1">
        <v>10</v>
      </c>
      <c r="W1112" s="1">
        <v>1</v>
      </c>
      <c r="X1112" s="1">
        <v>1</v>
      </c>
      <c r="Y1112" s="1">
        <f t="shared" si="434"/>
        <v>330</v>
      </c>
      <c r="Z1112" s="1">
        <v>0</v>
      </c>
      <c r="AS1112" t="s">
        <v>2492</v>
      </c>
      <c r="AT1112" t="s">
        <v>1928</v>
      </c>
      <c r="AU1112">
        <v>5</v>
      </c>
      <c r="AW1112" s="31">
        <v>21</v>
      </c>
      <c r="AX1112" s="33">
        <v>147</v>
      </c>
      <c r="AY1112" s="36">
        <f t="shared" si="435"/>
        <v>21147</v>
      </c>
      <c r="BA1112" s="7" t="s">
        <v>31</v>
      </c>
      <c r="BX1112" s="1">
        <v>330</v>
      </c>
      <c r="BY1112">
        <v>0</v>
      </c>
    </row>
    <row r="1113" spans="1:77" hidden="1" outlineLevel="1" x14ac:dyDescent="0.2">
      <c r="A1113" t="s">
        <v>2449</v>
      </c>
      <c r="B1113" t="s">
        <v>1928</v>
      </c>
      <c r="C1113" s="21">
        <v>9252</v>
      </c>
      <c r="F1113" s="1">
        <f t="shared" si="424"/>
        <v>7071</v>
      </c>
      <c r="H1113" s="21">
        <v>4072</v>
      </c>
      <c r="I1113" s="1">
        <v>3929</v>
      </c>
      <c r="J1113" s="2">
        <f t="shared" si="425"/>
        <v>3.5117878192534382E-2</v>
      </c>
      <c r="K1113" s="2">
        <f t="shared" si="426"/>
        <v>0.55564983736388063</v>
      </c>
      <c r="L1113" s="50">
        <f t="shared" si="427"/>
        <v>1</v>
      </c>
      <c r="M1113" s="9">
        <f t="shared" si="428"/>
        <v>2</v>
      </c>
      <c r="N1113" s="8">
        <f t="shared" si="429"/>
        <v>4</v>
      </c>
      <c r="O1113" s="2">
        <f t="shared" si="430"/>
        <v>0.60175364163484657</v>
      </c>
      <c r="P1113" s="2">
        <f t="shared" si="431"/>
        <v>0.34054589167020222</v>
      </c>
      <c r="Q1113" s="2">
        <f t="shared" si="432"/>
        <v>1.5415075661151181E-2</v>
      </c>
      <c r="R1113" s="2">
        <f t="shared" si="433"/>
        <v>4.2285391033800031E-2</v>
      </c>
      <c r="S1113" s="1">
        <v>4255</v>
      </c>
      <c r="T1113" s="1">
        <v>2408</v>
      </c>
      <c r="U1113" s="1">
        <v>109</v>
      </c>
      <c r="V1113" s="1">
        <v>10</v>
      </c>
      <c r="W1113" s="1">
        <v>2</v>
      </c>
      <c r="X1113" s="1">
        <v>0</v>
      </c>
      <c r="Y1113" s="1">
        <f t="shared" si="434"/>
        <v>286</v>
      </c>
      <c r="Z1113" s="1">
        <v>1</v>
      </c>
      <c r="AS1113" t="s">
        <v>2449</v>
      </c>
      <c r="AT1113" t="s">
        <v>1928</v>
      </c>
      <c r="AU1113">
        <v>1</v>
      </c>
      <c r="AW1113" s="31">
        <v>21</v>
      </c>
      <c r="AX1113" s="33">
        <v>149</v>
      </c>
      <c r="AY1113" s="36">
        <f t="shared" si="435"/>
        <v>21149</v>
      </c>
      <c r="BA1113" s="7" t="s">
        <v>31</v>
      </c>
      <c r="BX1113" s="1">
        <v>285</v>
      </c>
      <c r="BY1113">
        <v>1</v>
      </c>
    </row>
    <row r="1114" spans="1:77" hidden="1" outlineLevel="1" x14ac:dyDescent="0.2">
      <c r="A1114" t="s">
        <v>1255</v>
      </c>
      <c r="B1114" t="s">
        <v>1928</v>
      </c>
      <c r="C1114" s="21">
        <v>92368</v>
      </c>
      <c r="F1114" s="1">
        <f t="shared" si="424"/>
        <v>67232</v>
      </c>
      <c r="H1114" s="21">
        <v>34493</v>
      </c>
      <c r="I1114" s="1">
        <v>34311</v>
      </c>
      <c r="J1114" s="2">
        <f t="shared" si="425"/>
        <v>5.2764328994288692E-3</v>
      </c>
      <c r="K1114" s="2">
        <f t="shared" si="426"/>
        <v>0.51033733936220849</v>
      </c>
      <c r="L1114" s="50">
        <f t="shared" si="427"/>
        <v>1</v>
      </c>
      <c r="M1114" s="9">
        <f t="shared" si="428"/>
        <v>2</v>
      </c>
      <c r="N1114" s="8">
        <f t="shared" si="429"/>
        <v>4</v>
      </c>
      <c r="O1114" s="2">
        <f t="shared" si="430"/>
        <v>0.45936458829128984</v>
      </c>
      <c r="P1114" s="2">
        <f t="shared" si="431"/>
        <v>0.43626546882436934</v>
      </c>
      <c r="Q1114" s="2">
        <f t="shared" si="432"/>
        <v>3.7244169443122324E-2</v>
      </c>
      <c r="R1114" s="2">
        <f t="shared" si="433"/>
        <v>6.7125773441218547E-2</v>
      </c>
      <c r="S1114" s="1">
        <v>30884</v>
      </c>
      <c r="T1114" s="1">
        <v>29331</v>
      </c>
      <c r="U1114" s="1">
        <v>2504</v>
      </c>
      <c r="V1114" s="1">
        <v>274</v>
      </c>
      <c r="W1114" s="1">
        <v>67</v>
      </c>
      <c r="X1114" s="1">
        <v>20</v>
      </c>
      <c r="Y1114" s="1">
        <f t="shared" si="434"/>
        <v>4145</v>
      </c>
      <c r="Z1114" s="1">
        <v>7</v>
      </c>
      <c r="AS1114" t="s">
        <v>1255</v>
      </c>
      <c r="AT1114" t="s">
        <v>1928</v>
      </c>
      <c r="AU1114">
        <v>6</v>
      </c>
      <c r="AW1114" s="31">
        <v>21</v>
      </c>
      <c r="AX1114" s="33">
        <v>151</v>
      </c>
      <c r="AY1114" s="36">
        <f t="shared" si="435"/>
        <v>21151</v>
      </c>
      <c r="BA1114" s="7" t="s">
        <v>31</v>
      </c>
      <c r="BX1114" s="1">
        <v>4136</v>
      </c>
      <c r="BY1114">
        <v>9</v>
      </c>
    </row>
    <row r="1115" spans="1:77" hidden="1" outlineLevel="1" x14ac:dyDescent="0.2">
      <c r="A1115" t="s">
        <v>1654</v>
      </c>
      <c r="B1115" t="s">
        <v>1928</v>
      </c>
      <c r="C1115" s="21">
        <v>12362</v>
      </c>
      <c r="F1115" s="1">
        <f t="shared" si="424"/>
        <v>10055</v>
      </c>
      <c r="H1115" s="21">
        <v>5752</v>
      </c>
      <c r="I1115" s="1">
        <v>5281</v>
      </c>
      <c r="J1115" s="2">
        <f t="shared" si="425"/>
        <v>8.1884561891515995E-2</v>
      </c>
      <c r="K1115" s="2">
        <f t="shared" si="426"/>
        <v>0.52521133764296368</v>
      </c>
      <c r="L1115" s="50">
        <f t="shared" si="427"/>
        <v>1</v>
      </c>
      <c r="M1115" s="9">
        <f t="shared" si="428"/>
        <v>2</v>
      </c>
      <c r="N1115" s="8">
        <f t="shared" si="429"/>
        <v>3</v>
      </c>
      <c r="O1115" s="2">
        <f t="shared" si="430"/>
        <v>0.65042267528592745</v>
      </c>
      <c r="P1115" s="2">
        <f t="shared" si="431"/>
        <v>0.33157633018398808</v>
      </c>
      <c r="Q1115" s="2">
        <f t="shared" si="432"/>
        <v>9.8458478368970669E-3</v>
      </c>
      <c r="R1115" s="2">
        <f t="shared" si="433"/>
        <v>8.1551466931874018E-3</v>
      </c>
      <c r="S1115" s="1">
        <v>6540</v>
      </c>
      <c r="T1115" s="1">
        <v>3334</v>
      </c>
      <c r="U1115" s="1">
        <v>99</v>
      </c>
      <c r="V1115" s="1">
        <v>6</v>
      </c>
      <c r="W1115" s="1">
        <v>0</v>
      </c>
      <c r="X1115" s="1">
        <v>0</v>
      </c>
      <c r="Y1115" s="1">
        <f t="shared" si="434"/>
        <v>76</v>
      </c>
      <c r="Z1115" s="1">
        <v>0</v>
      </c>
      <c r="AS1115" t="s">
        <v>1654</v>
      </c>
      <c r="AT1115" t="s">
        <v>1928</v>
      </c>
      <c r="AU1115">
        <v>5</v>
      </c>
      <c r="AW1115" s="31">
        <v>21</v>
      </c>
      <c r="AX1115" s="33">
        <v>153</v>
      </c>
      <c r="AY1115" s="36">
        <f t="shared" si="435"/>
        <v>21153</v>
      </c>
      <c r="BA1115" s="7" t="s">
        <v>31</v>
      </c>
      <c r="BX1115" s="1">
        <v>75</v>
      </c>
      <c r="BY1115">
        <v>1</v>
      </c>
    </row>
    <row r="1116" spans="1:77" hidden="1" outlineLevel="1" x14ac:dyDescent="0.2">
      <c r="A1116" t="s">
        <v>2700</v>
      </c>
      <c r="B1116" t="s">
        <v>1928</v>
      </c>
      <c r="C1116" s="21">
        <v>19404</v>
      </c>
      <c r="F1116" s="1">
        <f t="shared" si="424"/>
        <v>13392</v>
      </c>
      <c r="H1116" s="21">
        <v>6590</v>
      </c>
      <c r="I1116" s="1">
        <v>6077</v>
      </c>
      <c r="J1116" s="2">
        <f t="shared" si="425"/>
        <v>7.7845220030349008E-2</v>
      </c>
      <c r="K1116" s="2">
        <f t="shared" si="426"/>
        <v>0.45377837514934288</v>
      </c>
      <c r="L1116" s="50">
        <f t="shared" si="427"/>
        <v>1</v>
      </c>
      <c r="M1116" s="9">
        <f t="shared" si="428"/>
        <v>2</v>
      </c>
      <c r="N1116" s="8">
        <f t="shared" si="429"/>
        <v>4</v>
      </c>
      <c r="O1116" s="2">
        <f t="shared" si="430"/>
        <v>0.73103345280764631</v>
      </c>
      <c r="P1116" s="2">
        <f t="shared" si="431"/>
        <v>0.22379032258064516</v>
      </c>
      <c r="Q1116" s="2">
        <f t="shared" si="432"/>
        <v>1.3142174432497013E-2</v>
      </c>
      <c r="R1116" s="2">
        <f t="shared" si="433"/>
        <v>3.2034050179211515E-2</v>
      </c>
      <c r="S1116" s="1">
        <v>9790</v>
      </c>
      <c r="T1116" s="1">
        <v>2997</v>
      </c>
      <c r="U1116" s="1">
        <v>176</v>
      </c>
      <c r="V1116" s="1">
        <v>22</v>
      </c>
      <c r="W1116" s="1">
        <v>2</v>
      </c>
      <c r="X1116" s="1">
        <v>0</v>
      </c>
      <c r="Y1116" s="1">
        <f t="shared" si="434"/>
        <v>405</v>
      </c>
      <c r="Z1116" s="1">
        <v>0</v>
      </c>
      <c r="AS1116" t="s">
        <v>2700</v>
      </c>
      <c r="AT1116" t="s">
        <v>1928</v>
      </c>
      <c r="AU1116">
        <v>1</v>
      </c>
      <c r="AW1116" s="31">
        <v>21</v>
      </c>
      <c r="AX1116" s="33">
        <v>155</v>
      </c>
      <c r="AY1116" s="36">
        <f t="shared" si="435"/>
        <v>21155</v>
      </c>
      <c r="BA1116" s="7" t="s">
        <v>31</v>
      </c>
      <c r="BX1116" s="1">
        <v>405</v>
      </c>
      <c r="BY1116">
        <v>0</v>
      </c>
    </row>
    <row r="1117" spans="1:77" hidden="1" outlineLevel="1" x14ac:dyDescent="0.2">
      <c r="A1117" t="s">
        <v>2792</v>
      </c>
      <c r="B1117" t="s">
        <v>1928</v>
      </c>
      <c r="C1117" s="21">
        <v>31191</v>
      </c>
      <c r="F1117" s="1">
        <f t="shared" si="424"/>
        <v>25877</v>
      </c>
      <c r="H1117" s="21">
        <v>14737</v>
      </c>
      <c r="I1117" s="1">
        <v>14356</v>
      </c>
      <c r="J1117" s="2">
        <f t="shared" si="425"/>
        <v>2.585329442898826E-2</v>
      </c>
      <c r="K1117" s="2">
        <f t="shared" si="426"/>
        <v>0.55477837461838697</v>
      </c>
      <c r="L1117" s="50">
        <f t="shared" si="427"/>
        <v>1</v>
      </c>
      <c r="M1117" s="9">
        <f t="shared" si="428"/>
        <v>2</v>
      </c>
      <c r="N1117" s="8">
        <f t="shared" si="429"/>
        <v>4</v>
      </c>
      <c r="O1117" s="2">
        <f t="shared" si="430"/>
        <v>0.60238822120029367</v>
      </c>
      <c r="P1117" s="2">
        <f t="shared" si="431"/>
        <v>0.33442825675310123</v>
      </c>
      <c r="Q1117" s="2">
        <f t="shared" si="432"/>
        <v>2.5080187038683002E-2</v>
      </c>
      <c r="R1117" s="2">
        <f t="shared" si="433"/>
        <v>3.8103335007922096E-2</v>
      </c>
      <c r="S1117" s="1">
        <v>15588</v>
      </c>
      <c r="T1117" s="1">
        <v>8654</v>
      </c>
      <c r="U1117" s="1">
        <v>649</v>
      </c>
      <c r="V1117" s="1">
        <v>58</v>
      </c>
      <c r="W1117" s="1">
        <v>6</v>
      </c>
      <c r="X1117" s="1">
        <v>5</v>
      </c>
      <c r="Y1117" s="1">
        <f t="shared" si="434"/>
        <v>916</v>
      </c>
      <c r="Z1117" s="1">
        <v>1</v>
      </c>
      <c r="AS1117" t="s">
        <v>2792</v>
      </c>
      <c r="AT1117" t="s">
        <v>1928</v>
      </c>
      <c r="AU1117">
        <v>1</v>
      </c>
      <c r="AW1117" s="31">
        <v>21</v>
      </c>
      <c r="AX1117" s="33">
        <v>157</v>
      </c>
      <c r="AY1117" s="36">
        <f t="shared" si="435"/>
        <v>21157</v>
      </c>
      <c r="BA1117" s="7" t="s">
        <v>31</v>
      </c>
      <c r="BX1117" s="1">
        <v>916</v>
      </c>
      <c r="BY1117">
        <v>0</v>
      </c>
    </row>
    <row r="1118" spans="1:77" hidden="1" outlineLevel="1" x14ac:dyDescent="0.2">
      <c r="A1118" t="s">
        <v>1751</v>
      </c>
      <c r="B1118" t="s">
        <v>1928</v>
      </c>
      <c r="C1118" s="21">
        <v>11323</v>
      </c>
      <c r="F1118" s="1">
        <f t="shared" si="424"/>
        <v>8331</v>
      </c>
      <c r="H1118" s="21">
        <v>3448</v>
      </c>
      <c r="I1118" s="1">
        <v>3237</v>
      </c>
      <c r="J1118" s="2">
        <f t="shared" si="425"/>
        <v>6.1194895591647334E-2</v>
      </c>
      <c r="K1118" s="2">
        <f t="shared" si="426"/>
        <v>0.38854879366222544</v>
      </c>
      <c r="L1118" s="50">
        <f t="shared" si="427"/>
        <v>2</v>
      </c>
      <c r="M1118" s="9">
        <f t="shared" si="428"/>
        <v>1</v>
      </c>
      <c r="N1118" s="8">
        <f t="shared" si="429"/>
        <v>4</v>
      </c>
      <c r="O1118" s="2">
        <f t="shared" si="430"/>
        <v>0.24138758852478695</v>
      </c>
      <c r="P1118" s="2">
        <f t="shared" si="431"/>
        <v>0.73340535349897973</v>
      </c>
      <c r="Q1118" s="2">
        <f t="shared" si="432"/>
        <v>9.1225543152082585E-3</v>
      </c>
      <c r="R1118" s="2">
        <f t="shared" si="433"/>
        <v>1.6084503661025089E-2</v>
      </c>
      <c r="S1118" s="1">
        <v>2011</v>
      </c>
      <c r="T1118" s="1">
        <v>6110</v>
      </c>
      <c r="U1118" s="1">
        <v>76</v>
      </c>
      <c r="V1118" s="1">
        <v>5</v>
      </c>
      <c r="W1118" s="1">
        <v>2</v>
      </c>
      <c r="X1118" s="1">
        <v>0</v>
      </c>
      <c r="Y1118" s="1">
        <f t="shared" si="434"/>
        <v>127</v>
      </c>
      <c r="Z1118" s="1">
        <v>0</v>
      </c>
      <c r="AS1118" t="s">
        <v>1751</v>
      </c>
      <c r="AT1118" t="s">
        <v>1928</v>
      </c>
      <c r="AU1118">
        <v>5</v>
      </c>
      <c r="AW1118" s="31">
        <v>21</v>
      </c>
      <c r="AX1118" s="33">
        <v>159</v>
      </c>
      <c r="AY1118" s="36">
        <f t="shared" si="435"/>
        <v>21159</v>
      </c>
      <c r="BA1118" s="7" t="s">
        <v>31</v>
      </c>
      <c r="BX1118" s="1">
        <v>127</v>
      </c>
      <c r="BY1118">
        <v>0</v>
      </c>
    </row>
    <row r="1119" spans="1:77" hidden="1" outlineLevel="1" x14ac:dyDescent="0.2">
      <c r="A1119" t="s">
        <v>1127</v>
      </c>
      <c r="B1119" t="s">
        <v>1928</v>
      </c>
      <c r="C1119" s="21">
        <v>17150</v>
      </c>
      <c r="F1119" s="1">
        <f t="shared" si="424"/>
        <v>13293</v>
      </c>
      <c r="H1119" s="21">
        <v>5812</v>
      </c>
      <c r="I1119" s="1">
        <v>5536</v>
      </c>
      <c r="J1119" s="2">
        <f t="shared" si="425"/>
        <v>4.7487955953200274E-2</v>
      </c>
      <c r="K1119" s="2">
        <f t="shared" si="426"/>
        <v>0.41645979086737378</v>
      </c>
      <c r="L1119" s="50">
        <f t="shared" si="427"/>
        <v>1</v>
      </c>
      <c r="M1119" s="9">
        <f t="shared" si="428"/>
        <v>2</v>
      </c>
      <c r="N1119" s="8">
        <f t="shared" si="429"/>
        <v>4</v>
      </c>
      <c r="O1119" s="2">
        <f t="shared" si="430"/>
        <v>0.57744677649890919</v>
      </c>
      <c r="P1119" s="2">
        <f t="shared" si="431"/>
        <v>0.33280674038967878</v>
      </c>
      <c r="Q1119" s="2">
        <f t="shared" si="432"/>
        <v>2.7758970886932972E-2</v>
      </c>
      <c r="R1119" s="2">
        <f t="shared" si="433"/>
        <v>6.1987512224479062E-2</v>
      </c>
      <c r="S1119" s="1">
        <v>7676</v>
      </c>
      <c r="T1119" s="1">
        <v>4424</v>
      </c>
      <c r="U1119" s="1">
        <v>369</v>
      </c>
      <c r="V1119" s="1">
        <v>38</v>
      </c>
      <c r="W1119" s="1">
        <v>8</v>
      </c>
      <c r="X1119" s="1">
        <v>0</v>
      </c>
      <c r="Y1119" s="1">
        <f t="shared" si="434"/>
        <v>778</v>
      </c>
      <c r="Z1119" s="1">
        <v>0</v>
      </c>
      <c r="AS1119" t="s">
        <v>1127</v>
      </c>
      <c r="AT1119" t="s">
        <v>1928</v>
      </c>
      <c r="AU1119">
        <v>4</v>
      </c>
      <c r="AW1119" s="31">
        <v>21</v>
      </c>
      <c r="AX1119" s="33">
        <v>161</v>
      </c>
      <c r="AY1119" s="36">
        <f t="shared" si="435"/>
        <v>21161</v>
      </c>
      <c r="BA1119" s="7" t="s">
        <v>31</v>
      </c>
      <c r="BX1119" s="1">
        <v>778</v>
      </c>
      <c r="BY1119">
        <v>0</v>
      </c>
    </row>
    <row r="1120" spans="1:77" hidden="1" outlineLevel="1" x14ac:dyDescent="0.2">
      <c r="A1120" t="s">
        <v>1159</v>
      </c>
      <c r="B1120" t="s">
        <v>1928</v>
      </c>
      <c r="C1120" s="21">
        <v>28715</v>
      </c>
      <c r="F1120" s="1">
        <f t="shared" si="424"/>
        <v>22170</v>
      </c>
      <c r="H1120" s="21">
        <v>10477</v>
      </c>
      <c r="I1120" s="1">
        <v>10051</v>
      </c>
      <c r="J1120" s="2">
        <f t="shared" si="425"/>
        <v>4.0660494416340558E-2</v>
      </c>
      <c r="K1120" s="2">
        <f t="shared" si="426"/>
        <v>0.45336039693279206</v>
      </c>
      <c r="L1120" s="50">
        <f t="shared" si="427"/>
        <v>1</v>
      </c>
      <c r="M1120" s="9">
        <f t="shared" si="428"/>
        <v>2</v>
      </c>
      <c r="N1120" s="8">
        <f t="shared" si="429"/>
        <v>4</v>
      </c>
      <c r="O1120" s="2">
        <f t="shared" si="430"/>
        <v>0.48908434821831304</v>
      </c>
      <c r="P1120" s="2">
        <f t="shared" si="431"/>
        <v>0.41948579161028415</v>
      </c>
      <c r="Q1120" s="2">
        <f t="shared" si="432"/>
        <v>2.9228687415426252E-2</v>
      </c>
      <c r="R1120" s="2">
        <f t="shared" si="433"/>
        <v>6.2201172755976558E-2</v>
      </c>
      <c r="S1120" s="1">
        <v>10843</v>
      </c>
      <c r="T1120" s="1">
        <v>9300</v>
      </c>
      <c r="U1120" s="1">
        <v>648</v>
      </c>
      <c r="V1120" s="1">
        <v>57</v>
      </c>
      <c r="W1120" s="1">
        <v>7</v>
      </c>
      <c r="X1120" s="1">
        <v>9</v>
      </c>
      <c r="Y1120" s="1">
        <f t="shared" si="434"/>
        <v>1304</v>
      </c>
      <c r="Z1120" s="1">
        <v>2</v>
      </c>
      <c r="AS1120" t="s">
        <v>1159</v>
      </c>
      <c r="AT1120" t="s">
        <v>1928</v>
      </c>
      <c r="AU1120">
        <v>2</v>
      </c>
      <c r="AW1120" s="31">
        <v>21</v>
      </c>
      <c r="AX1120" s="33">
        <v>163</v>
      </c>
      <c r="AY1120" s="36">
        <f t="shared" si="435"/>
        <v>21163</v>
      </c>
      <c r="BA1120" s="7" t="s">
        <v>31</v>
      </c>
      <c r="BX1120" s="1">
        <v>1301</v>
      </c>
      <c r="BY1120">
        <v>3</v>
      </c>
    </row>
    <row r="1121" spans="1:77" hidden="1" outlineLevel="1" x14ac:dyDescent="0.2">
      <c r="A1121" t="s">
        <v>2744</v>
      </c>
      <c r="B1121" t="s">
        <v>1928</v>
      </c>
      <c r="C1121" s="21">
        <v>6451</v>
      </c>
      <c r="F1121" s="1">
        <f t="shared" si="424"/>
        <v>5537</v>
      </c>
      <c r="H1121" s="21">
        <v>2411</v>
      </c>
      <c r="I1121" s="1">
        <v>2820</v>
      </c>
      <c r="J1121" s="2">
        <f>(H1121-I1121)/H1121</f>
        <v>-0.16963915387805889</v>
      </c>
      <c r="K1121" s="2">
        <f t="shared" si="426"/>
        <v>0.50930106555896693</v>
      </c>
      <c r="L1121" s="50">
        <f t="shared" si="427"/>
        <v>1</v>
      </c>
      <c r="M1121" s="9">
        <f t="shared" si="428"/>
        <v>2</v>
      </c>
      <c r="N1121" s="8">
        <f t="shared" si="429"/>
        <v>4</v>
      </c>
      <c r="O1121" s="2">
        <f t="shared" si="430"/>
        <v>0.70959003070254656</v>
      </c>
      <c r="P1121" s="2">
        <f t="shared" si="431"/>
        <v>0.22683763770995125</v>
      </c>
      <c r="Q1121" s="2">
        <f t="shared" si="432"/>
        <v>1.8421527903196677E-2</v>
      </c>
      <c r="R1121" s="2">
        <f t="shared" si="433"/>
        <v>4.5150803684305518E-2</v>
      </c>
      <c r="S1121" s="1">
        <v>3929</v>
      </c>
      <c r="T1121" s="1">
        <v>1256</v>
      </c>
      <c r="U1121" s="1">
        <v>102</v>
      </c>
      <c r="V1121" s="1">
        <v>11</v>
      </c>
      <c r="W1121" s="1">
        <v>3</v>
      </c>
      <c r="X1121" s="1">
        <v>0</v>
      </c>
      <c r="Y1121" s="1">
        <f t="shared" si="434"/>
        <v>236</v>
      </c>
      <c r="Z1121" s="1">
        <v>0</v>
      </c>
      <c r="AS1121" t="s">
        <v>2744</v>
      </c>
      <c r="AT1121" t="s">
        <v>1928</v>
      </c>
      <c r="AU1121">
        <v>6</v>
      </c>
      <c r="AW1121" s="31">
        <v>21</v>
      </c>
      <c r="AX1121" s="33">
        <v>165</v>
      </c>
      <c r="AY1121" s="36">
        <f t="shared" si="435"/>
        <v>21165</v>
      </c>
      <c r="BA1121" s="7" t="s">
        <v>31</v>
      </c>
      <c r="BX1121" s="1">
        <v>236</v>
      </c>
      <c r="BY1121">
        <v>0</v>
      </c>
    </row>
    <row r="1122" spans="1:77" hidden="1" outlineLevel="1" x14ac:dyDescent="0.2">
      <c r="A1122" t="s">
        <v>2207</v>
      </c>
      <c r="B1122" t="s">
        <v>1928</v>
      </c>
      <c r="C1122" s="21">
        <v>21774</v>
      </c>
      <c r="F1122" s="1">
        <f t="shared" si="424"/>
        <v>18139</v>
      </c>
      <c r="H1122" s="21">
        <v>9100</v>
      </c>
      <c r="I1122" s="1">
        <v>8693</v>
      </c>
      <c r="J1122" s="2">
        <f t="shared" si="425"/>
        <v>4.4725274725274725E-2</v>
      </c>
      <c r="K1122" s="2">
        <f t="shared" si="426"/>
        <v>0.47924361872209054</v>
      </c>
      <c r="L1122" s="50">
        <f t="shared" si="427"/>
        <v>1</v>
      </c>
      <c r="M1122" s="9">
        <f t="shared" si="428"/>
        <v>2</v>
      </c>
      <c r="N1122" s="8">
        <f t="shared" si="429"/>
        <v>3</v>
      </c>
      <c r="O1122" s="2">
        <f t="shared" si="430"/>
        <v>0.51612547549479026</v>
      </c>
      <c r="P1122" s="2">
        <f t="shared" si="431"/>
        <v>0.41551353437344946</v>
      </c>
      <c r="Q1122" s="2">
        <f t="shared" si="432"/>
        <v>3.7488284910965321E-2</v>
      </c>
      <c r="R1122" s="2">
        <f t="shared" si="433"/>
        <v>3.0872705220794959E-2</v>
      </c>
      <c r="S1122" s="1">
        <v>9362</v>
      </c>
      <c r="T1122" s="1">
        <v>7537</v>
      </c>
      <c r="U1122" s="1">
        <v>680</v>
      </c>
      <c r="V1122" s="1">
        <v>47</v>
      </c>
      <c r="W1122" s="1">
        <v>16</v>
      </c>
      <c r="X1122" s="1">
        <v>3</v>
      </c>
      <c r="Y1122" s="1">
        <f t="shared" si="434"/>
        <v>494</v>
      </c>
      <c r="Z1122" s="1">
        <v>0</v>
      </c>
      <c r="AS1122" t="s">
        <v>2207</v>
      </c>
      <c r="AT1122" t="s">
        <v>1928</v>
      </c>
      <c r="AU1122">
        <v>2</v>
      </c>
      <c r="AW1122" s="31">
        <v>21</v>
      </c>
      <c r="AX1122" s="33">
        <v>167</v>
      </c>
      <c r="AY1122" s="36">
        <f t="shared" si="435"/>
        <v>21167</v>
      </c>
      <c r="BA1122" s="7" t="s">
        <v>31</v>
      </c>
      <c r="BX1122" s="1">
        <v>492</v>
      </c>
      <c r="BY1122">
        <v>2</v>
      </c>
    </row>
    <row r="1123" spans="1:77" hidden="1" outlineLevel="1" x14ac:dyDescent="0.2">
      <c r="A1123" t="s">
        <v>988</v>
      </c>
      <c r="B1123" t="s">
        <v>1928</v>
      </c>
      <c r="C1123" s="21">
        <v>10030</v>
      </c>
      <c r="F1123" s="1">
        <f t="shared" si="424"/>
        <v>7955</v>
      </c>
      <c r="H1123" s="21">
        <v>4609</v>
      </c>
      <c r="I1123" s="1">
        <v>4317</v>
      </c>
      <c r="J1123" s="2">
        <f t="shared" si="425"/>
        <v>6.3354306791060966E-2</v>
      </c>
      <c r="K1123" s="2">
        <f t="shared" si="426"/>
        <v>0.54267756128221245</v>
      </c>
      <c r="L1123" s="50">
        <f t="shared" si="427"/>
        <v>1</v>
      </c>
      <c r="M1123" s="9">
        <f t="shared" si="428"/>
        <v>2</v>
      </c>
      <c r="N1123" s="8">
        <f t="shared" si="429"/>
        <v>4</v>
      </c>
      <c r="O1123" s="2">
        <f t="shared" si="430"/>
        <v>0.47379006913890637</v>
      </c>
      <c r="P1123" s="2">
        <f t="shared" si="431"/>
        <v>0.46486486486486489</v>
      </c>
      <c r="Q1123" s="2">
        <f t="shared" si="432"/>
        <v>2.5644248900062852E-2</v>
      </c>
      <c r="R1123" s="2">
        <f t="shared" si="433"/>
        <v>3.5700817096165946E-2</v>
      </c>
      <c r="S1123" s="1">
        <v>3769</v>
      </c>
      <c r="T1123" s="1">
        <v>3698</v>
      </c>
      <c r="U1123" s="1">
        <v>204</v>
      </c>
      <c r="V1123" s="1">
        <v>11</v>
      </c>
      <c r="W1123" s="1">
        <v>3</v>
      </c>
      <c r="X1123" s="1">
        <v>2</v>
      </c>
      <c r="Y1123" s="1">
        <f t="shared" si="434"/>
        <v>268</v>
      </c>
      <c r="Z1123" s="1">
        <v>0</v>
      </c>
      <c r="AS1123" t="s">
        <v>988</v>
      </c>
      <c r="AT1123" t="s">
        <v>1928</v>
      </c>
      <c r="AU1123">
        <v>1</v>
      </c>
      <c r="AW1123" s="31">
        <v>21</v>
      </c>
      <c r="AX1123" s="33">
        <v>169</v>
      </c>
      <c r="AY1123" s="36">
        <f t="shared" si="435"/>
        <v>21169</v>
      </c>
      <c r="BA1123" s="7" t="s">
        <v>31</v>
      </c>
      <c r="BX1123" s="1">
        <v>268</v>
      </c>
      <c r="BY1123">
        <v>0</v>
      </c>
    </row>
    <row r="1124" spans="1:77" hidden="1" outlineLevel="1" x14ac:dyDescent="0.2">
      <c r="A1124" t="s">
        <v>1761</v>
      </c>
      <c r="B1124" t="s">
        <v>1928</v>
      </c>
      <c r="C1124" s="21">
        <v>10718</v>
      </c>
      <c r="F1124" s="1">
        <f t="shared" ref="F1124:F1158" si="436">SUM(S1124:AP1124)</f>
        <v>8785</v>
      </c>
      <c r="H1124" s="21">
        <v>4325</v>
      </c>
      <c r="I1124" s="1">
        <v>4229</v>
      </c>
      <c r="J1124" s="2">
        <f t="shared" si="425"/>
        <v>2.2196531791907514E-2</v>
      </c>
      <c r="K1124" s="2">
        <f t="shared" si="426"/>
        <v>0.48138873079112121</v>
      </c>
      <c r="L1124" s="50">
        <f t="shared" si="427"/>
        <v>2</v>
      </c>
      <c r="M1124" s="9">
        <f t="shared" si="428"/>
        <v>1</v>
      </c>
      <c r="N1124" s="8">
        <f t="shared" si="429"/>
        <v>4</v>
      </c>
      <c r="O1124" s="2">
        <f t="shared" si="430"/>
        <v>0.12191235059760956</v>
      </c>
      <c r="P1124" s="2">
        <f t="shared" si="431"/>
        <v>0.84393853158793397</v>
      </c>
      <c r="Q1124" s="2">
        <f t="shared" si="432"/>
        <v>9.447922595332954E-3</v>
      </c>
      <c r="R1124" s="2">
        <f t="shared" si="433"/>
        <v>2.4701195219123555E-2</v>
      </c>
      <c r="S1124" s="1">
        <v>1071</v>
      </c>
      <c r="T1124" s="1">
        <v>7414</v>
      </c>
      <c r="U1124" s="1">
        <v>83</v>
      </c>
      <c r="V1124" s="1">
        <v>4</v>
      </c>
      <c r="W1124" s="1">
        <v>2</v>
      </c>
      <c r="X1124" s="1">
        <v>1</v>
      </c>
      <c r="Y1124" s="1">
        <f t="shared" si="434"/>
        <v>210</v>
      </c>
      <c r="Z1124" s="1">
        <v>0</v>
      </c>
      <c r="AS1124" t="s">
        <v>1761</v>
      </c>
      <c r="AT1124" t="s">
        <v>1928</v>
      </c>
      <c r="AU1124">
        <v>1</v>
      </c>
      <c r="AW1124" s="31">
        <v>21</v>
      </c>
      <c r="AX1124" s="33">
        <v>171</v>
      </c>
      <c r="AY1124" s="36">
        <f t="shared" si="435"/>
        <v>21171</v>
      </c>
      <c r="BA1124" s="7" t="s">
        <v>31</v>
      </c>
      <c r="BX1124" s="1">
        <v>209</v>
      </c>
      <c r="BY1124">
        <v>1</v>
      </c>
    </row>
    <row r="1125" spans="1:77" hidden="1" outlineLevel="1" x14ac:dyDescent="0.2">
      <c r="A1125" t="s">
        <v>1107</v>
      </c>
      <c r="B1125" t="s">
        <v>1928</v>
      </c>
      <c r="C1125" s="21">
        <v>28203</v>
      </c>
      <c r="F1125" s="1">
        <f t="shared" si="436"/>
        <v>20536</v>
      </c>
      <c r="H1125" s="21">
        <v>10359</v>
      </c>
      <c r="I1125" s="1">
        <v>10282</v>
      </c>
      <c r="J1125" s="2">
        <f t="shared" si="425"/>
        <v>7.4331499179457481E-3</v>
      </c>
      <c r="K1125" s="2">
        <f t="shared" si="426"/>
        <v>0.50068172964550062</v>
      </c>
      <c r="L1125" s="50">
        <f t="shared" si="427"/>
        <v>1</v>
      </c>
      <c r="M1125" s="9">
        <f t="shared" si="428"/>
        <v>2</v>
      </c>
      <c r="N1125" s="8">
        <f t="shared" si="429"/>
        <v>4</v>
      </c>
      <c r="O1125" s="2">
        <f t="shared" si="430"/>
        <v>0.61579664978574211</v>
      </c>
      <c r="P1125" s="2">
        <f t="shared" si="431"/>
        <v>0.32211725749902609</v>
      </c>
      <c r="Q1125" s="2">
        <f t="shared" si="432"/>
        <v>2.2886638098948187E-2</v>
      </c>
      <c r="R1125" s="2">
        <f t="shared" si="433"/>
        <v>3.9199454616283616E-2</v>
      </c>
      <c r="S1125" s="1">
        <v>12646</v>
      </c>
      <c r="T1125" s="1">
        <v>6615</v>
      </c>
      <c r="U1125" s="1">
        <v>470</v>
      </c>
      <c r="V1125" s="1">
        <v>40</v>
      </c>
      <c r="W1125" s="1">
        <v>9</v>
      </c>
      <c r="X1125" s="1">
        <v>5</v>
      </c>
      <c r="Y1125" s="1">
        <f t="shared" si="434"/>
        <v>751</v>
      </c>
      <c r="Z1125" s="1">
        <v>0</v>
      </c>
      <c r="AS1125" t="s">
        <v>1107</v>
      </c>
      <c r="AT1125" t="s">
        <v>1928</v>
      </c>
      <c r="AU1125">
        <v>6</v>
      </c>
      <c r="AW1125" s="31">
        <v>21</v>
      </c>
      <c r="AX1125" s="33">
        <v>173</v>
      </c>
      <c r="AY1125" s="36">
        <f t="shared" si="435"/>
        <v>21173</v>
      </c>
      <c r="BA1125" s="7" t="s">
        <v>31</v>
      </c>
      <c r="BX1125" s="1">
        <v>749</v>
      </c>
      <c r="BY1125">
        <v>2</v>
      </c>
    </row>
    <row r="1126" spans="1:77" hidden="1" outlineLevel="1" x14ac:dyDescent="0.2">
      <c r="A1126" t="s">
        <v>2074</v>
      </c>
      <c r="B1126" t="s">
        <v>1928</v>
      </c>
      <c r="C1126" s="21">
        <v>13345</v>
      </c>
      <c r="F1126" s="1">
        <f t="shared" si="436"/>
        <v>9231</v>
      </c>
      <c r="H1126" s="21">
        <v>4563</v>
      </c>
      <c r="I1126" s="1">
        <v>4229</v>
      </c>
      <c r="J1126" s="2">
        <f t="shared" si="425"/>
        <v>7.3197457812842426E-2</v>
      </c>
      <c r="K1126" s="2">
        <f t="shared" si="426"/>
        <v>0.45813021341133137</v>
      </c>
      <c r="L1126" s="50">
        <f t="shared" si="427"/>
        <v>1</v>
      </c>
      <c r="M1126" s="9">
        <f t="shared" si="428"/>
        <v>2</v>
      </c>
      <c r="N1126" s="8">
        <f t="shared" si="429"/>
        <v>4</v>
      </c>
      <c r="O1126" s="2">
        <f t="shared" si="430"/>
        <v>0.81518795363449248</v>
      </c>
      <c r="P1126" s="2">
        <f t="shared" si="431"/>
        <v>0.15523778572202362</v>
      </c>
      <c r="Q1126" s="2">
        <f t="shared" si="432"/>
        <v>8.9914418806196512E-3</v>
      </c>
      <c r="R1126" s="2">
        <f t="shared" si="433"/>
        <v>2.0582818762864247E-2</v>
      </c>
      <c r="S1126" s="1">
        <v>7525</v>
      </c>
      <c r="T1126" s="1">
        <v>1433</v>
      </c>
      <c r="U1126" s="1">
        <v>83</v>
      </c>
      <c r="V1126" s="1">
        <v>8</v>
      </c>
      <c r="W1126" s="1">
        <v>0</v>
      </c>
      <c r="X1126" s="1">
        <v>1</v>
      </c>
      <c r="Y1126" s="1">
        <f t="shared" si="434"/>
        <v>180</v>
      </c>
      <c r="Z1126" s="1">
        <v>1</v>
      </c>
      <c r="AS1126" t="s">
        <v>2074</v>
      </c>
      <c r="AT1126" t="s">
        <v>1928</v>
      </c>
      <c r="AU1126">
        <v>5</v>
      </c>
      <c r="AW1126" s="31">
        <v>21</v>
      </c>
      <c r="AX1126" s="33">
        <v>175</v>
      </c>
      <c r="AY1126" s="36">
        <f t="shared" si="435"/>
        <v>21175</v>
      </c>
      <c r="BA1126" s="7" t="s">
        <v>31</v>
      </c>
      <c r="BX1126" s="1">
        <v>180</v>
      </c>
      <c r="BY1126">
        <v>0</v>
      </c>
    </row>
    <row r="1127" spans="1:77" hidden="1" outlineLevel="1" x14ac:dyDescent="0.2">
      <c r="A1127" t="s">
        <v>989</v>
      </c>
      <c r="B1127" t="s">
        <v>1928</v>
      </c>
      <c r="C1127" s="21">
        <v>30774</v>
      </c>
      <c r="F1127" s="1">
        <f t="shared" si="436"/>
        <v>22944</v>
      </c>
      <c r="H1127" s="21">
        <v>11703</v>
      </c>
      <c r="I1127" s="1">
        <v>10988</v>
      </c>
      <c r="J1127" s="2">
        <f t="shared" si="425"/>
        <v>6.1095445612236177E-2</v>
      </c>
      <c r="K1127" s="2">
        <f t="shared" si="426"/>
        <v>0.47890516039051606</v>
      </c>
      <c r="L1127" s="50">
        <f t="shared" si="427"/>
        <v>1</v>
      </c>
      <c r="M1127" s="9">
        <f t="shared" si="428"/>
        <v>2</v>
      </c>
      <c r="N1127" s="8">
        <f t="shared" si="429"/>
        <v>4</v>
      </c>
      <c r="O1127" s="2">
        <f t="shared" si="430"/>
        <v>0.67416317991631802</v>
      </c>
      <c r="P1127" s="2">
        <f t="shared" si="431"/>
        <v>0.26691073919107394</v>
      </c>
      <c r="Q1127" s="2">
        <f t="shared" si="432"/>
        <v>1.4949442119944213E-2</v>
      </c>
      <c r="R1127" s="2">
        <f t="shared" si="433"/>
        <v>4.397663877266382E-2</v>
      </c>
      <c r="S1127" s="1">
        <v>15468</v>
      </c>
      <c r="T1127" s="1">
        <v>6124</v>
      </c>
      <c r="U1127" s="1">
        <v>343</v>
      </c>
      <c r="V1127" s="1">
        <v>35</v>
      </c>
      <c r="W1127" s="1">
        <v>6</v>
      </c>
      <c r="X1127" s="1">
        <v>1</v>
      </c>
      <c r="Y1127" s="1">
        <f t="shared" si="434"/>
        <v>967</v>
      </c>
      <c r="Z1127" s="1">
        <v>0</v>
      </c>
      <c r="AS1127" t="s">
        <v>989</v>
      </c>
      <c r="AT1127" t="s">
        <v>1928</v>
      </c>
      <c r="AU1127">
        <v>1</v>
      </c>
      <c r="AW1127" s="31">
        <v>21</v>
      </c>
      <c r="AX1127" s="33">
        <v>177</v>
      </c>
      <c r="AY1127" s="36">
        <f t="shared" si="435"/>
        <v>21177</v>
      </c>
      <c r="BA1127" s="7" t="s">
        <v>31</v>
      </c>
      <c r="BX1127" s="1">
        <v>966</v>
      </c>
      <c r="BY1127">
        <v>1</v>
      </c>
    </row>
    <row r="1128" spans="1:77" hidden="1" outlineLevel="1" x14ac:dyDescent="0.2">
      <c r="A1128" t="s">
        <v>2657</v>
      </c>
      <c r="B1128" t="s">
        <v>1928</v>
      </c>
      <c r="C1128" s="21">
        <v>45851</v>
      </c>
      <c r="F1128" s="1">
        <f t="shared" si="436"/>
        <v>33907</v>
      </c>
      <c r="H1128" s="21">
        <v>16736</v>
      </c>
      <c r="I1128" s="1">
        <v>16127</v>
      </c>
      <c r="J1128" s="2">
        <f t="shared" si="425"/>
        <v>3.638862332695985E-2</v>
      </c>
      <c r="K1128" s="2">
        <f t="shared" si="426"/>
        <v>0.47562450231515618</v>
      </c>
      <c r="L1128" s="50">
        <f t="shared" si="427"/>
        <v>1</v>
      </c>
      <c r="M1128" s="9">
        <f t="shared" si="428"/>
        <v>2</v>
      </c>
      <c r="N1128" s="8">
        <f t="shared" si="429"/>
        <v>4</v>
      </c>
      <c r="O1128" s="2">
        <f t="shared" si="430"/>
        <v>0.55374996313445601</v>
      </c>
      <c r="P1128" s="2">
        <f t="shared" si="431"/>
        <v>0.35370277523815141</v>
      </c>
      <c r="Q1128" s="2">
        <f t="shared" si="432"/>
        <v>2.2325773439112868E-2</v>
      </c>
      <c r="R1128" s="2">
        <f t="shared" si="433"/>
        <v>7.022148818827971E-2</v>
      </c>
      <c r="S1128" s="1">
        <v>18776</v>
      </c>
      <c r="T1128" s="1">
        <v>11993</v>
      </c>
      <c r="U1128" s="1">
        <v>757</v>
      </c>
      <c r="V1128" s="1">
        <v>71</v>
      </c>
      <c r="W1128" s="1">
        <v>15</v>
      </c>
      <c r="X1128" s="1">
        <v>4</v>
      </c>
      <c r="Y1128" s="1">
        <f t="shared" si="434"/>
        <v>2290</v>
      </c>
      <c r="Z1128" s="1">
        <v>1</v>
      </c>
      <c r="AS1128" t="s">
        <v>2657</v>
      </c>
      <c r="AT1128" t="s">
        <v>1928</v>
      </c>
      <c r="AU1128">
        <v>2</v>
      </c>
      <c r="AW1128" s="31">
        <v>21</v>
      </c>
      <c r="AX1128" s="33">
        <v>179</v>
      </c>
      <c r="AY1128" s="36">
        <f t="shared" si="435"/>
        <v>21179</v>
      </c>
      <c r="BA1128" s="7" t="s">
        <v>31</v>
      </c>
      <c r="BX1128" s="1">
        <v>2288</v>
      </c>
      <c r="BY1128">
        <v>2</v>
      </c>
    </row>
    <row r="1129" spans="1:77" hidden="1" outlineLevel="1" x14ac:dyDescent="0.2">
      <c r="A1129" t="s">
        <v>1134</v>
      </c>
      <c r="B1129" t="s">
        <v>1928</v>
      </c>
      <c r="C1129" s="21">
        <v>7166</v>
      </c>
      <c r="F1129" s="1">
        <f t="shared" si="436"/>
        <v>5476</v>
      </c>
      <c r="H1129" s="21">
        <v>2612</v>
      </c>
      <c r="I1129" s="1">
        <v>2551</v>
      </c>
      <c r="J1129" s="2">
        <f t="shared" si="425"/>
        <v>2.3353751914241959E-2</v>
      </c>
      <c r="K1129" s="2">
        <f t="shared" si="426"/>
        <v>0.46585098612125642</v>
      </c>
      <c r="L1129" s="50">
        <f t="shared" si="427"/>
        <v>1</v>
      </c>
      <c r="M1129" s="9">
        <f t="shared" si="428"/>
        <v>2</v>
      </c>
      <c r="N1129" s="8">
        <f t="shared" si="429"/>
        <v>4</v>
      </c>
      <c r="O1129" s="2">
        <f t="shared" si="430"/>
        <v>0.73758217677136595</v>
      </c>
      <c r="P1129" s="2">
        <f t="shared" si="431"/>
        <v>0.20745069393718044</v>
      </c>
      <c r="Q1129" s="2">
        <f t="shared" si="432"/>
        <v>1.2600438276113951E-2</v>
      </c>
      <c r="R1129" s="2">
        <f t="shared" si="433"/>
        <v>4.2366691015339665E-2</v>
      </c>
      <c r="S1129" s="1">
        <v>4039</v>
      </c>
      <c r="T1129" s="1">
        <v>1136</v>
      </c>
      <c r="U1129" s="1">
        <v>69</v>
      </c>
      <c r="V1129" s="1">
        <v>5</v>
      </c>
      <c r="W1129" s="1">
        <v>1</v>
      </c>
      <c r="X1129" s="1">
        <v>0</v>
      </c>
      <c r="Y1129" s="1">
        <f t="shared" si="434"/>
        <v>226</v>
      </c>
      <c r="Z1129" s="1">
        <v>0</v>
      </c>
      <c r="AS1129" t="s">
        <v>1134</v>
      </c>
      <c r="AT1129" t="s">
        <v>1928</v>
      </c>
      <c r="AU1129">
        <v>6</v>
      </c>
      <c r="AW1129" s="31">
        <v>21</v>
      </c>
      <c r="AX1129" s="33">
        <v>181</v>
      </c>
      <c r="AY1129" s="36">
        <f t="shared" si="435"/>
        <v>21181</v>
      </c>
      <c r="BA1129" s="7" t="s">
        <v>31</v>
      </c>
      <c r="BX1129" s="1">
        <v>226</v>
      </c>
      <c r="BY1129">
        <v>0</v>
      </c>
    </row>
    <row r="1130" spans="1:77" hidden="1" outlineLevel="1" x14ac:dyDescent="0.2">
      <c r="A1130" t="s">
        <v>2731</v>
      </c>
      <c r="B1130" t="s">
        <v>1928</v>
      </c>
      <c r="C1130" s="21">
        <v>24087</v>
      </c>
      <c r="F1130" s="1">
        <f t="shared" si="436"/>
        <v>17941</v>
      </c>
      <c r="H1130" s="21">
        <v>8326</v>
      </c>
      <c r="I1130" s="1">
        <v>7960</v>
      </c>
      <c r="J1130" s="2">
        <f t="shared" si="425"/>
        <v>4.3958683641604615E-2</v>
      </c>
      <c r="K1130" s="2">
        <f t="shared" si="426"/>
        <v>0.44367649517864111</v>
      </c>
      <c r="L1130" s="50">
        <f t="shared" si="427"/>
        <v>2</v>
      </c>
      <c r="M1130" s="9">
        <f t="shared" si="428"/>
        <v>1</v>
      </c>
      <c r="N1130" s="8">
        <f t="shared" si="429"/>
        <v>4</v>
      </c>
      <c r="O1130" s="2">
        <f t="shared" si="430"/>
        <v>0.41274176467309515</v>
      </c>
      <c r="P1130" s="2">
        <f t="shared" si="431"/>
        <v>0.52204447912602414</v>
      </c>
      <c r="Q1130" s="2">
        <f t="shared" si="432"/>
        <v>1.4770637088233654E-2</v>
      </c>
      <c r="R1130" s="2">
        <f t="shared" si="433"/>
        <v>5.0443119112647115E-2</v>
      </c>
      <c r="S1130" s="1">
        <v>7405</v>
      </c>
      <c r="T1130" s="1">
        <v>9366</v>
      </c>
      <c r="U1130" s="1">
        <v>265</v>
      </c>
      <c r="V1130" s="1">
        <v>24</v>
      </c>
      <c r="W1130" s="1">
        <v>6</v>
      </c>
      <c r="X1130" s="1">
        <v>4</v>
      </c>
      <c r="Y1130" s="1">
        <f t="shared" si="434"/>
        <v>869</v>
      </c>
      <c r="Z1130" s="1">
        <v>2</v>
      </c>
      <c r="AS1130" t="s">
        <v>2731</v>
      </c>
      <c r="AT1130" t="s">
        <v>1928</v>
      </c>
      <c r="AU1130">
        <v>1</v>
      </c>
      <c r="AW1130" s="31">
        <v>21</v>
      </c>
      <c r="AX1130" s="33">
        <v>183</v>
      </c>
      <c r="AY1130" s="36">
        <f t="shared" si="435"/>
        <v>21183</v>
      </c>
      <c r="BA1130" s="7" t="s">
        <v>31</v>
      </c>
      <c r="BX1130" s="1">
        <v>867</v>
      </c>
      <c r="BY1130">
        <v>2</v>
      </c>
    </row>
    <row r="1131" spans="1:77" hidden="1" outlineLevel="1" x14ac:dyDescent="0.2">
      <c r="A1131" t="s">
        <v>897</v>
      </c>
      <c r="B1131" t="s">
        <v>1928</v>
      </c>
      <c r="C1131" s="21">
        <v>66470</v>
      </c>
      <c r="F1131" s="1">
        <f t="shared" si="436"/>
        <v>52708</v>
      </c>
      <c r="H1131" s="21">
        <v>27296</v>
      </c>
      <c r="I1131" s="1">
        <v>27026</v>
      </c>
      <c r="J1131" s="2">
        <f t="shared" si="425"/>
        <v>9.8915592028135987E-3</v>
      </c>
      <c r="K1131" s="2">
        <f t="shared" si="426"/>
        <v>0.51274948774379603</v>
      </c>
      <c r="L1131" s="50">
        <f t="shared" si="427"/>
        <v>2</v>
      </c>
      <c r="M1131" s="9">
        <f t="shared" si="428"/>
        <v>1</v>
      </c>
      <c r="N1131" s="8">
        <f t="shared" si="429"/>
        <v>4</v>
      </c>
      <c r="O1131" s="2">
        <f t="shared" si="430"/>
        <v>0.33330803673066706</v>
      </c>
      <c r="P1131" s="2">
        <f t="shared" si="431"/>
        <v>0.55494422099112084</v>
      </c>
      <c r="Q1131" s="2">
        <f t="shared" si="432"/>
        <v>3.8400242847385593E-2</v>
      </c>
      <c r="R1131" s="2">
        <f t="shared" si="433"/>
        <v>7.3347499430826454E-2</v>
      </c>
      <c r="S1131" s="1">
        <v>17568</v>
      </c>
      <c r="T1131" s="1">
        <v>29250</v>
      </c>
      <c r="U1131" s="1">
        <v>2024</v>
      </c>
      <c r="V1131" s="1">
        <v>226</v>
      </c>
      <c r="W1131" s="1">
        <v>22</v>
      </c>
      <c r="X1131" s="1">
        <v>8</v>
      </c>
      <c r="Y1131" s="1">
        <f t="shared" si="434"/>
        <v>3607</v>
      </c>
      <c r="Z1131" s="1">
        <v>3</v>
      </c>
      <c r="AS1131" t="s">
        <v>897</v>
      </c>
      <c r="AT1131" t="s">
        <v>1928</v>
      </c>
      <c r="AU1131">
        <v>4</v>
      </c>
      <c r="AW1131" s="31">
        <v>21</v>
      </c>
      <c r="AX1131" s="33">
        <v>185</v>
      </c>
      <c r="AY1131" s="36">
        <f t="shared" si="435"/>
        <v>21185</v>
      </c>
      <c r="BA1131" s="7" t="s">
        <v>31</v>
      </c>
      <c r="BX1131" s="1">
        <v>3604</v>
      </c>
      <c r="BY1131">
        <v>3</v>
      </c>
    </row>
    <row r="1132" spans="1:77" hidden="1" outlineLevel="1" x14ac:dyDescent="0.2">
      <c r="A1132" t="s">
        <v>1196</v>
      </c>
      <c r="B1132" t="s">
        <v>1928</v>
      </c>
      <c r="C1132" s="21">
        <v>10880</v>
      </c>
      <c r="F1132" s="1">
        <f t="shared" si="436"/>
        <v>8247</v>
      </c>
      <c r="H1132" s="21">
        <v>4366</v>
      </c>
      <c r="I1132" s="1">
        <v>4084</v>
      </c>
      <c r="J1132" s="2">
        <f t="shared" si="425"/>
        <v>6.4590013742556115E-2</v>
      </c>
      <c r="K1132" s="2">
        <f t="shared" si="426"/>
        <v>0.49521037953195102</v>
      </c>
      <c r="L1132" s="50">
        <f t="shared" si="427"/>
        <v>1</v>
      </c>
      <c r="M1132" s="9">
        <f t="shared" si="428"/>
        <v>2</v>
      </c>
      <c r="N1132" s="8">
        <f t="shared" si="429"/>
        <v>4</v>
      </c>
      <c r="O1132" s="2">
        <f t="shared" si="430"/>
        <v>0.59997574875712378</v>
      </c>
      <c r="P1132" s="2">
        <f t="shared" si="431"/>
        <v>0.33818358190857284</v>
      </c>
      <c r="Q1132" s="2">
        <f t="shared" si="432"/>
        <v>2.4129986661816417E-2</v>
      </c>
      <c r="R1132" s="2">
        <f t="shared" si="433"/>
        <v>3.7710682672486964E-2</v>
      </c>
      <c r="S1132" s="1">
        <v>4948</v>
      </c>
      <c r="T1132" s="1">
        <v>2789</v>
      </c>
      <c r="U1132" s="1">
        <v>199</v>
      </c>
      <c r="V1132" s="1">
        <v>8</v>
      </c>
      <c r="W1132" s="1">
        <v>2</v>
      </c>
      <c r="X1132" s="1">
        <v>2</v>
      </c>
      <c r="Y1132" s="1">
        <f t="shared" si="434"/>
        <v>298</v>
      </c>
      <c r="Z1132" s="1">
        <v>1</v>
      </c>
      <c r="AS1132" t="s">
        <v>1196</v>
      </c>
      <c r="AT1132" t="s">
        <v>1928</v>
      </c>
      <c r="AU1132">
        <v>4</v>
      </c>
      <c r="AW1132" s="31">
        <v>21</v>
      </c>
      <c r="AX1132" s="33">
        <v>187</v>
      </c>
      <c r="AY1132" s="36">
        <f t="shared" si="435"/>
        <v>21187</v>
      </c>
      <c r="BA1132" s="7" t="s">
        <v>31</v>
      </c>
      <c r="BX1132" s="1">
        <v>298</v>
      </c>
      <c r="BY1132">
        <v>0</v>
      </c>
    </row>
    <row r="1133" spans="1:77" hidden="1" outlineLevel="1" x14ac:dyDescent="0.2">
      <c r="A1133" t="s">
        <v>2320</v>
      </c>
      <c r="B1133" t="s">
        <v>1928</v>
      </c>
      <c r="C1133" s="21">
        <v>4472</v>
      </c>
      <c r="F1133" s="1">
        <f t="shared" si="436"/>
        <v>3577</v>
      </c>
      <c r="H1133" s="21">
        <v>2048</v>
      </c>
      <c r="I1133" s="1">
        <v>1821</v>
      </c>
      <c r="J1133" s="2">
        <f t="shared" si="425"/>
        <v>0.11083984375</v>
      </c>
      <c r="K1133" s="2">
        <f t="shared" si="426"/>
        <v>0.5090858261112664</v>
      </c>
      <c r="L1133" s="50">
        <f t="shared" si="427"/>
        <v>2</v>
      </c>
      <c r="M1133" s="9">
        <f t="shared" si="428"/>
        <v>1</v>
      </c>
      <c r="N1133" s="8">
        <f t="shared" si="429"/>
        <v>4</v>
      </c>
      <c r="O1133" s="2">
        <f t="shared" si="430"/>
        <v>0.28850992451775231</v>
      </c>
      <c r="P1133" s="2">
        <f t="shared" si="431"/>
        <v>0.68381325132792847</v>
      </c>
      <c r="Q1133" s="2">
        <f t="shared" si="432"/>
        <v>7.8277886497064575E-3</v>
      </c>
      <c r="R1133" s="2">
        <f t="shared" si="433"/>
        <v>1.9849035504612811E-2</v>
      </c>
      <c r="S1133" s="1">
        <v>1032</v>
      </c>
      <c r="T1133" s="1">
        <v>2446</v>
      </c>
      <c r="U1133" s="1">
        <v>28</v>
      </c>
      <c r="V1133" s="1">
        <v>2</v>
      </c>
      <c r="W1133" s="1">
        <v>0</v>
      </c>
      <c r="X1133" s="1">
        <v>0</v>
      </c>
      <c r="Y1133" s="1">
        <f t="shared" si="434"/>
        <v>69</v>
      </c>
      <c r="Z1133" s="1">
        <v>0</v>
      </c>
      <c r="AS1133" t="s">
        <v>2320</v>
      </c>
      <c r="AT1133" t="s">
        <v>1928</v>
      </c>
      <c r="AU1133">
        <v>5</v>
      </c>
      <c r="AW1133" s="31">
        <v>21</v>
      </c>
      <c r="AX1133" s="33">
        <v>189</v>
      </c>
      <c r="AY1133" s="36">
        <f t="shared" si="435"/>
        <v>21189</v>
      </c>
      <c r="BA1133" s="7" t="s">
        <v>31</v>
      </c>
      <c r="BX1133" s="1">
        <v>68</v>
      </c>
      <c r="BY1133">
        <v>1</v>
      </c>
    </row>
    <row r="1134" spans="1:77" hidden="1" outlineLevel="1" x14ac:dyDescent="0.2">
      <c r="A1134" t="s">
        <v>2664</v>
      </c>
      <c r="B1134" t="s">
        <v>1928</v>
      </c>
      <c r="C1134" s="21">
        <v>14529</v>
      </c>
      <c r="F1134" s="1">
        <f t="shared" si="436"/>
        <v>10374</v>
      </c>
      <c r="H1134" s="21">
        <v>4806</v>
      </c>
      <c r="I1134" s="1">
        <v>4575</v>
      </c>
      <c r="J1134" s="2">
        <f t="shared" si="425"/>
        <v>4.8064918851435705E-2</v>
      </c>
      <c r="K1134" s="2">
        <f t="shared" si="426"/>
        <v>0.44100636205899363</v>
      </c>
      <c r="L1134" s="50">
        <f t="shared" si="427"/>
        <v>1</v>
      </c>
      <c r="M1134" s="9">
        <f t="shared" si="428"/>
        <v>2</v>
      </c>
      <c r="N1134" s="8">
        <f t="shared" si="429"/>
        <v>4</v>
      </c>
      <c r="O1134" s="2">
        <f t="shared" si="430"/>
        <v>0.50597647966069015</v>
      </c>
      <c r="P1134" s="2">
        <f t="shared" si="431"/>
        <v>0.40842490842490842</v>
      </c>
      <c r="Q1134" s="2">
        <f t="shared" si="432"/>
        <v>2.4195103142471565E-2</v>
      </c>
      <c r="R1134" s="2">
        <f t="shared" si="433"/>
        <v>6.140350877192987E-2</v>
      </c>
      <c r="S1134" s="1">
        <v>5249</v>
      </c>
      <c r="T1134" s="1">
        <v>4237</v>
      </c>
      <c r="U1134" s="1">
        <v>251</v>
      </c>
      <c r="V1134" s="1">
        <v>35</v>
      </c>
      <c r="W1134" s="1">
        <v>2</v>
      </c>
      <c r="X1134" s="1">
        <v>4</v>
      </c>
      <c r="Y1134" s="1">
        <f t="shared" si="434"/>
        <v>596</v>
      </c>
      <c r="Z1134" s="1">
        <v>0</v>
      </c>
      <c r="AS1134" t="s">
        <v>2664</v>
      </c>
      <c r="AT1134" t="s">
        <v>1928</v>
      </c>
      <c r="AU1134">
        <v>4</v>
      </c>
      <c r="AW1134" s="31">
        <v>21</v>
      </c>
      <c r="AX1134" s="33">
        <v>191</v>
      </c>
      <c r="AY1134" s="36">
        <f t="shared" si="435"/>
        <v>21191</v>
      </c>
      <c r="BA1134" s="7" t="s">
        <v>31</v>
      </c>
      <c r="BX1134" s="1">
        <v>595</v>
      </c>
      <c r="BY1134">
        <v>1</v>
      </c>
    </row>
    <row r="1135" spans="1:77" hidden="1" outlineLevel="1" x14ac:dyDescent="0.2">
      <c r="A1135" t="s">
        <v>414</v>
      </c>
      <c r="B1135" t="s">
        <v>1928</v>
      </c>
      <c r="C1135" s="21">
        <v>26092</v>
      </c>
      <c r="F1135" s="1">
        <f t="shared" si="436"/>
        <v>20825</v>
      </c>
      <c r="H1135" s="21">
        <v>10184</v>
      </c>
      <c r="I1135" s="1">
        <v>9581</v>
      </c>
      <c r="J1135" s="2">
        <f t="shared" si="425"/>
        <v>5.921052631578947E-2</v>
      </c>
      <c r="K1135" s="2">
        <f t="shared" ref="K1135:K1159" si="437">IF(F1135&gt;0,I1135/F1135,"")</f>
        <v>0.46007202881152459</v>
      </c>
      <c r="L1135" s="50">
        <f t="shared" ref="L1135:L1159" si="438">IF(S1135&gt;0,RANK(S1135,$S1135:$AP1135),"")</f>
        <v>1</v>
      </c>
      <c r="M1135" s="9">
        <f t="shared" ref="M1135:M1159" si="439">IF(T1135&gt;0,RANK(T1135,$S1135:$AP1135),"")</f>
        <v>2</v>
      </c>
      <c r="N1135" s="8">
        <f t="shared" ref="N1135:N1159" si="440">IF(U1135&gt;0,RANK(U1135,$S1135:$AP1135),"")</f>
        <v>4</v>
      </c>
      <c r="O1135" s="2">
        <f t="shared" ref="O1135:O1159" si="441">IF(SUM($S1135:$AO1135)=0,"-",S1135/SUM($S1135:$AO1135))</f>
        <v>0.69978391356542613</v>
      </c>
      <c r="P1135" s="2">
        <f t="shared" ref="P1135:P1159" si="442">IF(SUM($S1135:$AO1135)=0,"-",T1135/SUM($S1135:$AO1135))</f>
        <v>0.26458583433373351</v>
      </c>
      <c r="Q1135" s="2">
        <f t="shared" ref="Q1135:Q1159" si="443">IF(SUM($S1135:$AO1135)=0,"-",U1135/SUM($S1135:$AO1135))</f>
        <v>1.5798319327731094E-2</v>
      </c>
      <c r="R1135" s="2">
        <f t="shared" ref="R1135:R1159" si="444">IF(SUM($S1135:$AO1135)=0,"-",(1-O1135-P1135-Q1135))</f>
        <v>1.9831932773109271E-2</v>
      </c>
      <c r="S1135" s="1">
        <v>14573</v>
      </c>
      <c r="T1135" s="1">
        <v>5510</v>
      </c>
      <c r="U1135" s="1">
        <v>329</v>
      </c>
      <c r="V1135" s="1">
        <v>28</v>
      </c>
      <c r="W1135" s="1">
        <v>5</v>
      </c>
      <c r="X1135" s="1">
        <v>1</v>
      </c>
      <c r="Y1135" s="1">
        <f t="shared" si="434"/>
        <v>378</v>
      </c>
      <c r="Z1135" s="1">
        <v>1</v>
      </c>
      <c r="AS1135" t="s">
        <v>414</v>
      </c>
      <c r="AT1135" t="s">
        <v>1928</v>
      </c>
      <c r="AU1135">
        <v>5</v>
      </c>
      <c r="AW1135" s="31">
        <v>21</v>
      </c>
      <c r="AX1135" s="33">
        <v>193</v>
      </c>
      <c r="AY1135" s="36">
        <f t="shared" ref="AY1135:AY1158" si="445">1000*AW1135+AX1135</f>
        <v>21193</v>
      </c>
      <c r="BA1135" s="7" t="s">
        <v>31</v>
      </c>
      <c r="BX1135" s="1">
        <v>378</v>
      </c>
      <c r="BY1135">
        <v>0</v>
      </c>
    </row>
    <row r="1136" spans="1:77" hidden="1" outlineLevel="1" x14ac:dyDescent="0.2">
      <c r="A1136" t="s">
        <v>981</v>
      </c>
      <c r="B1136" t="s">
        <v>1928</v>
      </c>
      <c r="C1136" s="21">
        <v>58402</v>
      </c>
      <c r="F1136" s="1">
        <f t="shared" si="436"/>
        <v>49533</v>
      </c>
      <c r="H1136" s="21">
        <v>20036</v>
      </c>
      <c r="I1136" s="1">
        <v>18996</v>
      </c>
      <c r="J1136" s="2">
        <f t="shared" si="425"/>
        <v>5.1906568177280892E-2</v>
      </c>
      <c r="K1136" s="2">
        <f t="shared" si="437"/>
        <v>0.38350190781902976</v>
      </c>
      <c r="L1136" s="50">
        <f t="shared" si="438"/>
        <v>1</v>
      </c>
      <c r="M1136" s="9">
        <f t="shared" si="439"/>
        <v>2</v>
      </c>
      <c r="N1136" s="8">
        <f t="shared" si="440"/>
        <v>4</v>
      </c>
      <c r="O1136" s="2">
        <f t="shared" si="441"/>
        <v>0.65354410191185675</v>
      </c>
      <c r="P1136" s="2">
        <f t="shared" si="442"/>
        <v>0.28871661316697961</v>
      </c>
      <c r="Q1136" s="2">
        <f t="shared" si="443"/>
        <v>1.5323117921385743E-2</v>
      </c>
      <c r="R1136" s="2">
        <f t="shared" si="444"/>
        <v>4.2416166999777905E-2</v>
      </c>
      <c r="S1136" s="1">
        <v>32372</v>
      </c>
      <c r="T1136" s="1">
        <v>14301</v>
      </c>
      <c r="U1136" s="1">
        <v>759</v>
      </c>
      <c r="V1136" s="1">
        <v>56</v>
      </c>
      <c r="W1136" s="1">
        <v>13</v>
      </c>
      <c r="X1136" s="1">
        <v>6</v>
      </c>
      <c r="Y1136" s="1">
        <f t="shared" si="434"/>
        <v>2025</v>
      </c>
      <c r="Z1136" s="1">
        <v>1</v>
      </c>
      <c r="AS1136" t="s">
        <v>981</v>
      </c>
      <c r="AT1136" t="s">
        <v>1928</v>
      </c>
      <c r="AU1136">
        <v>5</v>
      </c>
      <c r="AW1136" s="31">
        <v>21</v>
      </c>
      <c r="AX1136" s="33">
        <v>195</v>
      </c>
      <c r="AY1136" s="36">
        <f t="shared" si="445"/>
        <v>21195</v>
      </c>
      <c r="BA1136" s="7" t="s">
        <v>31</v>
      </c>
      <c r="BX1136" s="1">
        <v>2022</v>
      </c>
      <c r="BY1136">
        <v>3</v>
      </c>
    </row>
    <row r="1137" spans="1:77" hidden="1" outlineLevel="1" x14ac:dyDescent="0.2">
      <c r="A1137" t="s">
        <v>627</v>
      </c>
      <c r="B1137" t="s">
        <v>1928</v>
      </c>
      <c r="C1137" s="21">
        <v>12442</v>
      </c>
      <c r="F1137" s="1">
        <f t="shared" si="436"/>
        <v>10034</v>
      </c>
      <c r="H1137" s="21">
        <v>5005</v>
      </c>
      <c r="I1137" s="1">
        <v>4940</v>
      </c>
      <c r="J1137" s="2">
        <f t="shared" si="425"/>
        <v>1.2987012987012988E-2</v>
      </c>
      <c r="K1137" s="2">
        <f t="shared" si="437"/>
        <v>0.4923260912896153</v>
      </c>
      <c r="L1137" s="50">
        <f t="shared" si="438"/>
        <v>1</v>
      </c>
      <c r="M1137" s="9">
        <f t="shared" si="439"/>
        <v>2</v>
      </c>
      <c r="N1137" s="8">
        <f t="shared" si="440"/>
        <v>4</v>
      </c>
      <c r="O1137" s="2">
        <f t="shared" si="441"/>
        <v>0.64590392664939211</v>
      </c>
      <c r="P1137" s="2">
        <f t="shared" si="442"/>
        <v>0.30496312537372933</v>
      </c>
      <c r="Q1137" s="2">
        <f t="shared" si="443"/>
        <v>1.5347817420769384E-2</v>
      </c>
      <c r="R1137" s="2">
        <f t="shared" si="444"/>
        <v>3.3785130556109176E-2</v>
      </c>
      <c r="S1137" s="1">
        <v>6481</v>
      </c>
      <c r="T1137" s="1">
        <v>3060</v>
      </c>
      <c r="U1137" s="1">
        <v>154</v>
      </c>
      <c r="V1137" s="1">
        <v>14</v>
      </c>
      <c r="W1137" s="1">
        <v>4</v>
      </c>
      <c r="X1137" s="1">
        <v>0</v>
      </c>
      <c r="Y1137" s="1">
        <f t="shared" si="434"/>
        <v>321</v>
      </c>
      <c r="Z1137" s="1">
        <v>0</v>
      </c>
      <c r="AS1137" t="s">
        <v>627</v>
      </c>
      <c r="AT1137" t="s">
        <v>1928</v>
      </c>
      <c r="AU1137">
        <v>6</v>
      </c>
      <c r="AW1137" s="31">
        <v>21</v>
      </c>
      <c r="AX1137" s="33">
        <v>197</v>
      </c>
      <c r="AY1137" s="36">
        <f t="shared" si="445"/>
        <v>21197</v>
      </c>
      <c r="BA1137" s="7" t="s">
        <v>31</v>
      </c>
      <c r="BX1137" s="1">
        <v>321</v>
      </c>
      <c r="BY1137">
        <v>0</v>
      </c>
    </row>
    <row r="1138" spans="1:77" hidden="1" outlineLevel="1" x14ac:dyDescent="0.2">
      <c r="A1138" t="s">
        <v>2395</v>
      </c>
      <c r="B1138" t="s">
        <v>1928</v>
      </c>
      <c r="C1138" s="21">
        <v>64623</v>
      </c>
      <c r="F1138" s="1">
        <f t="shared" si="436"/>
        <v>47850</v>
      </c>
      <c r="H1138" s="21">
        <v>22135</v>
      </c>
      <c r="I1138" s="1">
        <v>21463</v>
      </c>
      <c r="J1138" s="2">
        <f t="shared" si="425"/>
        <v>3.0359159701829681E-2</v>
      </c>
      <c r="K1138" s="2">
        <f t="shared" si="437"/>
        <v>0.44854754440961336</v>
      </c>
      <c r="L1138" s="50">
        <f t="shared" si="438"/>
        <v>2</v>
      </c>
      <c r="M1138" s="9">
        <f t="shared" si="439"/>
        <v>1</v>
      </c>
      <c r="N1138" s="8">
        <f t="shared" si="440"/>
        <v>4</v>
      </c>
      <c r="O1138" s="2">
        <f t="shared" si="441"/>
        <v>0.22819226750261232</v>
      </c>
      <c r="P1138" s="2">
        <f t="shared" si="442"/>
        <v>0.69611285266457679</v>
      </c>
      <c r="Q1138" s="2">
        <f t="shared" si="443"/>
        <v>2.1588296760710553E-2</v>
      </c>
      <c r="R1138" s="2">
        <f t="shared" si="444"/>
        <v>5.4106583072100312E-2</v>
      </c>
      <c r="S1138" s="1">
        <v>10919</v>
      </c>
      <c r="T1138" s="1">
        <v>33309</v>
      </c>
      <c r="U1138" s="1">
        <v>1033</v>
      </c>
      <c r="V1138" s="1">
        <v>104</v>
      </c>
      <c r="W1138" s="1">
        <v>9</v>
      </c>
      <c r="X1138" s="1">
        <v>5</v>
      </c>
      <c r="Y1138" s="1">
        <f t="shared" si="434"/>
        <v>2470</v>
      </c>
      <c r="Z1138" s="1">
        <v>1</v>
      </c>
      <c r="AS1138" t="s">
        <v>2395</v>
      </c>
      <c r="AT1138" t="s">
        <v>1928</v>
      </c>
      <c r="AU1138">
        <v>5</v>
      </c>
      <c r="AW1138" s="31">
        <v>21</v>
      </c>
      <c r="AX1138" s="33">
        <v>199</v>
      </c>
      <c r="AY1138" s="36">
        <f t="shared" si="445"/>
        <v>21199</v>
      </c>
      <c r="BA1138" s="7" t="s">
        <v>31</v>
      </c>
      <c r="BX1138" s="1">
        <v>2468</v>
      </c>
      <c r="BY1138">
        <v>2</v>
      </c>
    </row>
    <row r="1139" spans="1:77" hidden="1" outlineLevel="1" x14ac:dyDescent="0.2">
      <c r="A1139" t="s">
        <v>2239</v>
      </c>
      <c r="B1139" t="s">
        <v>1928</v>
      </c>
      <c r="C1139" s="21">
        <v>2135</v>
      </c>
      <c r="F1139" s="1">
        <f t="shared" si="436"/>
        <v>1756</v>
      </c>
      <c r="H1139" s="21">
        <v>848</v>
      </c>
      <c r="I1139" s="1">
        <v>834</v>
      </c>
      <c r="J1139" s="2">
        <f t="shared" si="425"/>
        <v>1.6509433962264151E-2</v>
      </c>
      <c r="K1139" s="2">
        <f t="shared" si="437"/>
        <v>0.47494305239179957</v>
      </c>
      <c r="L1139" s="50">
        <f t="shared" si="438"/>
        <v>1</v>
      </c>
      <c r="M1139" s="9">
        <f t="shared" si="439"/>
        <v>2</v>
      </c>
      <c r="N1139" s="8">
        <f t="shared" si="440"/>
        <v>4</v>
      </c>
      <c r="O1139" s="2">
        <f t="shared" si="441"/>
        <v>0.76480637813211849</v>
      </c>
      <c r="P1139" s="2">
        <f t="shared" si="442"/>
        <v>0.19533029612756264</v>
      </c>
      <c r="Q1139" s="2">
        <f t="shared" si="443"/>
        <v>1.082004555808656E-2</v>
      </c>
      <c r="R1139" s="2">
        <f t="shared" si="444"/>
        <v>2.9043280182232307E-2</v>
      </c>
      <c r="S1139" s="1">
        <v>1343</v>
      </c>
      <c r="T1139" s="1">
        <v>343</v>
      </c>
      <c r="U1139" s="1">
        <v>19</v>
      </c>
      <c r="V1139" s="1">
        <v>3</v>
      </c>
      <c r="W1139" s="1">
        <v>1</v>
      </c>
      <c r="X1139" s="1">
        <v>0</v>
      </c>
      <c r="Y1139" s="1">
        <f t="shared" si="434"/>
        <v>47</v>
      </c>
      <c r="Z1139" s="1">
        <v>0</v>
      </c>
      <c r="AS1139" t="s">
        <v>2239</v>
      </c>
      <c r="AT1139" t="s">
        <v>1928</v>
      </c>
      <c r="AU1139">
        <v>6</v>
      </c>
      <c r="AW1139" s="31">
        <v>21</v>
      </c>
      <c r="AX1139" s="33">
        <v>201</v>
      </c>
      <c r="AY1139" s="36">
        <f t="shared" si="445"/>
        <v>21201</v>
      </c>
      <c r="BA1139" s="7" t="s">
        <v>31</v>
      </c>
      <c r="BX1139" s="1">
        <v>47</v>
      </c>
      <c r="BY1139">
        <v>0</v>
      </c>
    </row>
    <row r="1140" spans="1:77" hidden="1" outlineLevel="1" x14ac:dyDescent="0.2">
      <c r="A1140" t="s">
        <v>2101</v>
      </c>
      <c r="B1140" t="s">
        <v>1928</v>
      </c>
      <c r="C1140" s="21">
        <v>16750</v>
      </c>
      <c r="F1140" s="1">
        <f t="shared" si="436"/>
        <v>12559</v>
      </c>
      <c r="H1140" s="21">
        <v>5435</v>
      </c>
      <c r="I1140" s="1">
        <v>5355</v>
      </c>
      <c r="J1140" s="2">
        <f t="shared" si="425"/>
        <v>1.4719411223551058E-2</v>
      </c>
      <c r="K1140" s="2">
        <f t="shared" si="437"/>
        <v>0.4263874512301935</v>
      </c>
      <c r="L1140" s="50">
        <f t="shared" si="438"/>
        <v>2</v>
      </c>
      <c r="M1140" s="9">
        <f t="shared" si="439"/>
        <v>1</v>
      </c>
      <c r="N1140" s="8">
        <f t="shared" si="440"/>
        <v>4</v>
      </c>
      <c r="O1140" s="2">
        <f t="shared" si="441"/>
        <v>0.17549167927382753</v>
      </c>
      <c r="P1140" s="2">
        <f t="shared" si="442"/>
        <v>0.77227486264830003</v>
      </c>
      <c r="Q1140" s="2">
        <f t="shared" si="443"/>
        <v>2.1418902778883669E-2</v>
      </c>
      <c r="R1140" s="2">
        <f t="shared" si="444"/>
        <v>3.0814555298988827E-2</v>
      </c>
      <c r="S1140" s="1">
        <v>2204</v>
      </c>
      <c r="T1140" s="1">
        <v>9699</v>
      </c>
      <c r="U1140" s="1">
        <v>269</v>
      </c>
      <c r="V1140" s="1">
        <v>14</v>
      </c>
      <c r="W1140" s="1">
        <v>4</v>
      </c>
      <c r="X1140" s="1">
        <v>0</v>
      </c>
      <c r="Y1140" s="1">
        <f t="shared" si="434"/>
        <v>368</v>
      </c>
      <c r="Z1140" s="1">
        <v>1</v>
      </c>
      <c r="AS1140" t="s">
        <v>2101</v>
      </c>
      <c r="AT1140" t="s">
        <v>1928</v>
      </c>
      <c r="AU1140">
        <v>5</v>
      </c>
      <c r="AW1140" s="31">
        <v>21</v>
      </c>
      <c r="AX1140" s="33">
        <v>203</v>
      </c>
      <c r="AY1140" s="36">
        <f t="shared" si="445"/>
        <v>21203</v>
      </c>
      <c r="BA1140" s="7" t="s">
        <v>31</v>
      </c>
      <c r="BX1140" s="1">
        <v>368</v>
      </c>
      <c r="BY1140">
        <v>0</v>
      </c>
    </row>
    <row r="1141" spans="1:77" hidden="1" outlineLevel="1" x14ac:dyDescent="0.2">
      <c r="A1141" t="s">
        <v>2928</v>
      </c>
      <c r="B1141" t="s">
        <v>1928</v>
      </c>
      <c r="C1141" s="21">
        <v>24583</v>
      </c>
      <c r="F1141" s="1">
        <f t="shared" si="436"/>
        <v>15071</v>
      </c>
      <c r="H1141" s="21">
        <v>7903</v>
      </c>
      <c r="I1141" s="1">
        <v>7450</v>
      </c>
      <c r="J1141" s="2">
        <f t="shared" si="425"/>
        <v>5.7320005061369098E-2</v>
      </c>
      <c r="K1141" s="2">
        <f t="shared" si="437"/>
        <v>0.49432685289629091</v>
      </c>
      <c r="L1141" s="50">
        <f t="shared" si="438"/>
        <v>1</v>
      </c>
      <c r="M1141" s="9">
        <f t="shared" si="439"/>
        <v>2</v>
      </c>
      <c r="N1141" s="8">
        <f t="shared" si="440"/>
        <v>4</v>
      </c>
      <c r="O1141" s="2">
        <f t="shared" si="441"/>
        <v>0.61177095083272515</v>
      </c>
      <c r="P1141" s="2">
        <f t="shared" si="442"/>
        <v>0.31132638842810695</v>
      </c>
      <c r="Q1141" s="2">
        <f t="shared" si="443"/>
        <v>3.1849246898016055E-2</v>
      </c>
      <c r="R1141" s="2">
        <f t="shared" si="444"/>
        <v>4.505341384115185E-2</v>
      </c>
      <c r="S1141" s="1">
        <v>9220</v>
      </c>
      <c r="T1141" s="1">
        <v>4692</v>
      </c>
      <c r="U1141" s="1">
        <v>480</v>
      </c>
      <c r="V1141" s="1">
        <v>46</v>
      </c>
      <c r="W1141" s="1">
        <v>10</v>
      </c>
      <c r="X1141" s="1">
        <v>0</v>
      </c>
      <c r="Y1141" s="1">
        <f t="shared" si="434"/>
        <v>622</v>
      </c>
      <c r="Z1141" s="1">
        <v>1</v>
      </c>
      <c r="AS1141" t="s">
        <v>2928</v>
      </c>
      <c r="AT1141" t="s">
        <v>1928</v>
      </c>
      <c r="AU1141">
        <v>5</v>
      </c>
      <c r="AW1141" s="31">
        <v>21</v>
      </c>
      <c r="AX1141" s="33">
        <v>205</v>
      </c>
      <c r="AY1141" s="36">
        <f t="shared" si="445"/>
        <v>21205</v>
      </c>
      <c r="BA1141" s="7" t="s">
        <v>31</v>
      </c>
      <c r="BX1141" s="1">
        <v>619</v>
      </c>
      <c r="BY1141">
        <v>3</v>
      </c>
    </row>
    <row r="1142" spans="1:77" hidden="1" outlineLevel="1" x14ac:dyDescent="0.2">
      <c r="A1142" t="s">
        <v>662</v>
      </c>
      <c r="B1142" t="s">
        <v>1928</v>
      </c>
      <c r="C1142" s="21">
        <v>17821</v>
      </c>
      <c r="F1142" s="1">
        <f t="shared" si="436"/>
        <v>14200</v>
      </c>
      <c r="H1142" s="21">
        <v>7541</v>
      </c>
      <c r="I1142" s="1">
        <v>7131</v>
      </c>
      <c r="J1142" s="2">
        <f t="shared" si="425"/>
        <v>5.4369447022941254E-2</v>
      </c>
      <c r="K1142" s="2">
        <f t="shared" si="437"/>
        <v>0.5021830985915493</v>
      </c>
      <c r="L1142" s="50">
        <f t="shared" si="438"/>
        <v>2</v>
      </c>
      <c r="M1142" s="9">
        <f t="shared" si="439"/>
        <v>1</v>
      </c>
      <c r="N1142" s="8">
        <f t="shared" si="440"/>
        <v>4</v>
      </c>
      <c r="O1142" s="2">
        <f t="shared" si="441"/>
        <v>0.19711267605633803</v>
      </c>
      <c r="P1142" s="2">
        <f t="shared" si="442"/>
        <v>0.75373239436619721</v>
      </c>
      <c r="Q1142" s="2">
        <f t="shared" si="443"/>
        <v>2.2183098591549297E-2</v>
      </c>
      <c r="R1142" s="2">
        <f t="shared" si="444"/>
        <v>2.6971830985915515E-2</v>
      </c>
      <c r="S1142" s="1">
        <v>2799</v>
      </c>
      <c r="T1142" s="1">
        <v>10703</v>
      </c>
      <c r="U1142" s="1">
        <v>315</v>
      </c>
      <c r="V1142" s="1">
        <v>22</v>
      </c>
      <c r="W1142" s="1">
        <v>3</v>
      </c>
      <c r="X1142" s="1">
        <v>0</v>
      </c>
      <c r="Y1142" s="1">
        <f t="shared" si="434"/>
        <v>357</v>
      </c>
      <c r="Z1142" s="1">
        <v>1</v>
      </c>
      <c r="AS1142" t="s">
        <v>662</v>
      </c>
      <c r="AT1142" t="s">
        <v>1928</v>
      </c>
      <c r="AU1142">
        <v>1</v>
      </c>
      <c r="AW1142" s="31">
        <v>21</v>
      </c>
      <c r="AX1142" s="33">
        <v>207</v>
      </c>
      <c r="AY1142" s="36">
        <f t="shared" si="445"/>
        <v>21207</v>
      </c>
      <c r="BA1142" s="7" t="s">
        <v>31</v>
      </c>
      <c r="BX1142" s="1">
        <v>357</v>
      </c>
      <c r="BY1142">
        <v>0</v>
      </c>
    </row>
    <row r="1143" spans="1:77" hidden="1" outlineLevel="1" x14ac:dyDescent="0.2">
      <c r="A1143" t="s">
        <v>2714</v>
      </c>
      <c r="B1143" t="s">
        <v>1928</v>
      </c>
      <c r="C1143" s="21">
        <v>56031</v>
      </c>
      <c r="F1143" s="1">
        <f t="shared" si="436"/>
        <v>41089</v>
      </c>
      <c r="H1143" s="21">
        <v>22112</v>
      </c>
      <c r="I1143" s="1">
        <v>21969</v>
      </c>
      <c r="J1143" s="2">
        <f t="shared" si="425"/>
        <v>6.4670767004341538E-3</v>
      </c>
      <c r="K1143" s="2">
        <f t="shared" si="437"/>
        <v>0.53466864610966436</v>
      </c>
      <c r="L1143" s="50">
        <f t="shared" si="438"/>
        <v>2</v>
      </c>
      <c r="M1143" s="9">
        <f t="shared" si="439"/>
        <v>1</v>
      </c>
      <c r="N1143" s="8">
        <f t="shared" si="440"/>
        <v>4</v>
      </c>
      <c r="O1143" s="2">
        <f t="shared" si="441"/>
        <v>0.45209180072525496</v>
      </c>
      <c r="P1143" s="2">
        <f t="shared" si="442"/>
        <v>0.46197279077125264</v>
      </c>
      <c r="Q1143" s="2">
        <f t="shared" si="443"/>
        <v>2.8839835479081994E-2</v>
      </c>
      <c r="R1143" s="2">
        <f t="shared" si="444"/>
        <v>5.7095573024410359E-2</v>
      </c>
      <c r="S1143" s="1">
        <v>18576</v>
      </c>
      <c r="T1143" s="1">
        <v>18982</v>
      </c>
      <c r="U1143" s="1">
        <v>1185</v>
      </c>
      <c r="V1143" s="1">
        <v>134</v>
      </c>
      <c r="W1143" s="1">
        <v>19</v>
      </c>
      <c r="X1143" s="1">
        <v>11</v>
      </c>
      <c r="Y1143" s="1">
        <f t="shared" si="434"/>
        <v>2181</v>
      </c>
      <c r="Z1143" s="1">
        <v>1</v>
      </c>
      <c r="AS1143" t="s">
        <v>2714</v>
      </c>
      <c r="AT1143" t="s">
        <v>1928</v>
      </c>
      <c r="AU1143">
        <v>6</v>
      </c>
      <c r="AW1143" s="31">
        <v>21</v>
      </c>
      <c r="AX1143" s="33">
        <v>209</v>
      </c>
      <c r="AY1143" s="36">
        <f t="shared" si="445"/>
        <v>21209</v>
      </c>
      <c r="BA1143" s="7" t="s">
        <v>31</v>
      </c>
      <c r="BX1143" s="1">
        <v>2179</v>
      </c>
      <c r="BY1143">
        <v>2</v>
      </c>
    </row>
    <row r="1144" spans="1:77" hidden="1" outlineLevel="1" x14ac:dyDescent="0.2">
      <c r="A1144" t="s">
        <v>1884</v>
      </c>
      <c r="B1144" t="s">
        <v>1928</v>
      </c>
      <c r="C1144" s="21">
        <v>48518</v>
      </c>
      <c r="F1144" s="1">
        <f t="shared" si="436"/>
        <v>32839</v>
      </c>
      <c r="H1144" s="21">
        <v>17601</v>
      </c>
      <c r="I1144" s="1">
        <v>17120</v>
      </c>
      <c r="J1144" s="2">
        <f t="shared" si="425"/>
        <v>2.7327992727685928E-2</v>
      </c>
      <c r="K1144" s="2">
        <f t="shared" si="437"/>
        <v>0.52133134382898383</v>
      </c>
      <c r="L1144" s="50">
        <f t="shared" si="438"/>
        <v>2</v>
      </c>
      <c r="M1144" s="9">
        <f t="shared" si="439"/>
        <v>1</v>
      </c>
      <c r="N1144" s="8">
        <f t="shared" si="440"/>
        <v>4</v>
      </c>
      <c r="O1144" s="2">
        <f t="shared" si="441"/>
        <v>0.45318066932610618</v>
      </c>
      <c r="P1144" s="2">
        <f t="shared" si="442"/>
        <v>0.45921008556898807</v>
      </c>
      <c r="Q1144" s="2">
        <f t="shared" si="443"/>
        <v>3.2796370169615396E-2</v>
      </c>
      <c r="R1144" s="2">
        <f t="shared" si="444"/>
        <v>5.4812874935290301E-2</v>
      </c>
      <c r="S1144" s="1">
        <v>14882</v>
      </c>
      <c r="T1144" s="1">
        <v>15080</v>
      </c>
      <c r="U1144" s="1">
        <v>1077</v>
      </c>
      <c r="V1144" s="1">
        <v>98</v>
      </c>
      <c r="W1144" s="1">
        <v>26</v>
      </c>
      <c r="X1144" s="1">
        <v>4</v>
      </c>
      <c r="Y1144" s="1">
        <f t="shared" si="434"/>
        <v>1669</v>
      </c>
      <c r="Z1144" s="1">
        <v>3</v>
      </c>
      <c r="AS1144" t="s">
        <v>1884</v>
      </c>
      <c r="AT1144" t="s">
        <v>1928</v>
      </c>
      <c r="AU1144">
        <v>4</v>
      </c>
      <c r="AW1144" s="31">
        <v>21</v>
      </c>
      <c r="AX1144" s="33">
        <v>211</v>
      </c>
      <c r="AY1144" s="36">
        <f t="shared" si="445"/>
        <v>21211</v>
      </c>
      <c r="BA1144" s="7" t="s">
        <v>31</v>
      </c>
      <c r="BX1144" s="1">
        <v>1668</v>
      </c>
      <c r="BY1144">
        <v>1</v>
      </c>
    </row>
    <row r="1145" spans="1:77" hidden="1" outlineLevel="1" x14ac:dyDescent="0.2">
      <c r="A1145" t="s">
        <v>2929</v>
      </c>
      <c r="B1145" t="s">
        <v>1928</v>
      </c>
      <c r="C1145" s="21">
        <v>18529</v>
      </c>
      <c r="F1145" s="1">
        <f t="shared" si="436"/>
        <v>14239</v>
      </c>
      <c r="H1145" s="21">
        <v>6485</v>
      </c>
      <c r="I1145" s="1">
        <v>6236</v>
      </c>
      <c r="J1145" s="2">
        <f t="shared" si="425"/>
        <v>3.8396299151888975E-2</v>
      </c>
      <c r="K1145" s="2">
        <f t="shared" si="437"/>
        <v>0.43795210337804619</v>
      </c>
      <c r="L1145" s="50">
        <f t="shared" si="438"/>
        <v>1</v>
      </c>
      <c r="M1145" s="9">
        <f t="shared" si="439"/>
        <v>2</v>
      </c>
      <c r="N1145" s="8">
        <f t="shared" si="440"/>
        <v>4</v>
      </c>
      <c r="O1145" s="2">
        <f t="shared" si="441"/>
        <v>0.55706159140389078</v>
      </c>
      <c r="P1145" s="2">
        <f t="shared" si="442"/>
        <v>0.35472996699206405</v>
      </c>
      <c r="Q1145" s="2">
        <f t="shared" si="443"/>
        <v>2.1771191797176768E-2</v>
      </c>
      <c r="R1145" s="2">
        <f t="shared" si="444"/>
        <v>6.6437249806868409E-2</v>
      </c>
      <c r="S1145" s="1">
        <v>7932</v>
      </c>
      <c r="T1145" s="1">
        <v>5051</v>
      </c>
      <c r="U1145" s="1">
        <v>310</v>
      </c>
      <c r="V1145" s="1">
        <v>27</v>
      </c>
      <c r="W1145" s="1">
        <v>4</v>
      </c>
      <c r="X1145" s="1">
        <v>4</v>
      </c>
      <c r="Y1145" s="1">
        <f t="shared" si="434"/>
        <v>910</v>
      </c>
      <c r="Z1145" s="1">
        <v>1</v>
      </c>
      <c r="AS1145" t="s">
        <v>2929</v>
      </c>
      <c r="AT1145" t="s">
        <v>1928</v>
      </c>
      <c r="AU1145">
        <v>1</v>
      </c>
      <c r="AW1145" s="31">
        <v>21</v>
      </c>
      <c r="AX1145" s="33">
        <v>213</v>
      </c>
      <c r="AY1145" s="36">
        <f t="shared" si="445"/>
        <v>21213</v>
      </c>
      <c r="BA1145" s="7" t="s">
        <v>31</v>
      </c>
      <c r="BX1145" s="1">
        <v>910</v>
      </c>
      <c r="BY1145">
        <v>0</v>
      </c>
    </row>
    <row r="1146" spans="1:77" hidden="1" outlineLevel="1" x14ac:dyDescent="0.2">
      <c r="A1146" t="s">
        <v>2944</v>
      </c>
      <c r="B1146" t="s">
        <v>1928</v>
      </c>
      <c r="C1146" s="21">
        <v>18794</v>
      </c>
      <c r="F1146" s="1">
        <f t="shared" si="436"/>
        <v>15194</v>
      </c>
      <c r="H1146" s="21">
        <v>8251</v>
      </c>
      <c r="I1146" s="1">
        <v>7986</v>
      </c>
      <c r="J1146" s="2">
        <f t="shared" si="425"/>
        <v>3.2117319112834809E-2</v>
      </c>
      <c r="K1146" s="2">
        <f t="shared" si="437"/>
        <v>0.52560221139923657</v>
      </c>
      <c r="L1146" s="50">
        <f t="shared" si="438"/>
        <v>2</v>
      </c>
      <c r="M1146" s="9">
        <f t="shared" si="439"/>
        <v>1</v>
      </c>
      <c r="N1146" s="8">
        <f t="shared" si="440"/>
        <v>4</v>
      </c>
      <c r="O1146" s="2">
        <f t="shared" si="441"/>
        <v>0.40285639068053181</v>
      </c>
      <c r="P1146" s="2">
        <f t="shared" si="442"/>
        <v>0.51882321969198364</v>
      </c>
      <c r="Q1146" s="2">
        <f t="shared" si="443"/>
        <v>3.0340924048966697E-2</v>
      </c>
      <c r="R1146" s="2">
        <f t="shared" si="444"/>
        <v>4.7979465578517858E-2</v>
      </c>
      <c r="S1146" s="1">
        <v>6121</v>
      </c>
      <c r="T1146" s="1">
        <v>7883</v>
      </c>
      <c r="U1146" s="1">
        <v>461</v>
      </c>
      <c r="V1146" s="1">
        <v>46</v>
      </c>
      <c r="W1146" s="1">
        <v>2</v>
      </c>
      <c r="X1146" s="1">
        <v>3</v>
      </c>
      <c r="Y1146" s="1">
        <f t="shared" si="434"/>
        <v>678</v>
      </c>
      <c r="Z1146" s="1">
        <v>0</v>
      </c>
      <c r="AS1146" t="s">
        <v>2944</v>
      </c>
      <c r="AT1146" t="s">
        <v>1928</v>
      </c>
      <c r="AU1146">
        <v>0</v>
      </c>
      <c r="AW1146" s="31">
        <v>21</v>
      </c>
      <c r="AX1146" s="33">
        <v>215</v>
      </c>
      <c r="AY1146" s="36">
        <f t="shared" si="445"/>
        <v>21215</v>
      </c>
      <c r="BA1146" s="7" t="s">
        <v>31</v>
      </c>
      <c r="BX1146" s="1">
        <v>677</v>
      </c>
      <c r="BY1146">
        <v>1</v>
      </c>
    </row>
    <row r="1147" spans="1:77" hidden="1" outlineLevel="1" x14ac:dyDescent="0.2">
      <c r="A1147" t="s">
        <v>2977</v>
      </c>
      <c r="B1147" t="s">
        <v>1928</v>
      </c>
      <c r="C1147" s="21">
        <v>25549</v>
      </c>
      <c r="F1147" s="1">
        <f t="shared" si="436"/>
        <v>18527</v>
      </c>
      <c r="H1147" s="21">
        <v>10117</v>
      </c>
      <c r="I1147" s="1">
        <v>9518</v>
      </c>
      <c r="J1147" s="2">
        <f t="shared" si="425"/>
        <v>5.9207274883858851E-2</v>
      </c>
      <c r="K1147" s="2">
        <f t="shared" si="437"/>
        <v>0.51373670858746689</v>
      </c>
      <c r="L1147" s="50">
        <f t="shared" si="438"/>
        <v>2</v>
      </c>
      <c r="M1147" s="9">
        <f t="shared" si="439"/>
        <v>1</v>
      </c>
      <c r="N1147" s="8">
        <f t="shared" si="440"/>
        <v>4</v>
      </c>
      <c r="O1147" s="2">
        <f t="shared" si="441"/>
        <v>0.41560965077994277</v>
      </c>
      <c r="P1147" s="2">
        <f t="shared" si="442"/>
        <v>0.52561127003832242</v>
      </c>
      <c r="Q1147" s="2">
        <f t="shared" si="443"/>
        <v>2.0510606142386787E-2</v>
      </c>
      <c r="R1147" s="2">
        <f t="shared" si="444"/>
        <v>3.8268473039348078E-2</v>
      </c>
      <c r="S1147" s="1">
        <v>7700</v>
      </c>
      <c r="T1147" s="1">
        <v>9738</v>
      </c>
      <c r="U1147" s="1">
        <v>380</v>
      </c>
      <c r="V1147" s="1">
        <v>29</v>
      </c>
      <c r="W1147" s="1">
        <v>5</v>
      </c>
      <c r="X1147" s="1">
        <v>4</v>
      </c>
      <c r="Y1147" s="1">
        <f t="shared" si="434"/>
        <v>670</v>
      </c>
      <c r="Z1147" s="1">
        <v>1</v>
      </c>
      <c r="AS1147" t="s">
        <v>2977</v>
      </c>
      <c r="AT1147" t="s">
        <v>1928</v>
      </c>
      <c r="AU1147">
        <v>1</v>
      </c>
      <c r="AW1147" s="31">
        <v>21</v>
      </c>
      <c r="AX1147" s="33">
        <v>217</v>
      </c>
      <c r="AY1147" s="36">
        <f t="shared" si="445"/>
        <v>21217</v>
      </c>
      <c r="BA1147" s="7" t="s">
        <v>31</v>
      </c>
      <c r="BX1147" s="1">
        <v>667</v>
      </c>
      <c r="BY1147">
        <v>3</v>
      </c>
    </row>
    <row r="1148" spans="1:77" hidden="1" outlineLevel="1" x14ac:dyDescent="0.2">
      <c r="A1148" t="s">
        <v>2516</v>
      </c>
      <c r="B1148" t="s">
        <v>1928</v>
      </c>
      <c r="C1148" s="21">
        <v>12311</v>
      </c>
      <c r="F1148" s="1">
        <f t="shared" si="436"/>
        <v>8621</v>
      </c>
      <c r="H1148" s="21">
        <v>4182</v>
      </c>
      <c r="I1148" s="1">
        <v>3920</v>
      </c>
      <c r="J1148" s="2">
        <f t="shared" si="425"/>
        <v>6.2649450023912007E-2</v>
      </c>
      <c r="K1148" s="2">
        <f t="shared" si="437"/>
        <v>0.45470363066929592</v>
      </c>
      <c r="L1148" s="50">
        <f t="shared" si="438"/>
        <v>1</v>
      </c>
      <c r="M1148" s="9">
        <f t="shared" si="439"/>
        <v>2</v>
      </c>
      <c r="N1148" s="8">
        <f t="shared" si="440"/>
        <v>4</v>
      </c>
      <c r="O1148" s="2">
        <f t="shared" si="441"/>
        <v>0.66187217260178632</v>
      </c>
      <c r="P1148" s="2">
        <f t="shared" si="442"/>
        <v>0.28244983180605499</v>
      </c>
      <c r="Q1148" s="2">
        <f t="shared" si="443"/>
        <v>1.1715578239183389E-2</v>
      </c>
      <c r="R1148" s="2">
        <f t="shared" si="444"/>
        <v>4.3962417352975305E-2</v>
      </c>
      <c r="S1148" s="1">
        <v>5706</v>
      </c>
      <c r="T1148" s="1">
        <v>2435</v>
      </c>
      <c r="U1148" s="1">
        <v>101</v>
      </c>
      <c r="V1148" s="1">
        <v>21</v>
      </c>
      <c r="W1148" s="1">
        <v>2</v>
      </c>
      <c r="X1148" s="1">
        <v>2</v>
      </c>
      <c r="Y1148" s="1">
        <f t="shared" si="434"/>
        <v>354</v>
      </c>
      <c r="Z1148" s="1">
        <v>0</v>
      </c>
      <c r="AS1148" t="s">
        <v>2516</v>
      </c>
      <c r="AT1148" t="s">
        <v>1928</v>
      </c>
      <c r="AU1148">
        <v>1</v>
      </c>
      <c r="AW1148" s="31">
        <v>21</v>
      </c>
      <c r="AX1148" s="33">
        <v>219</v>
      </c>
      <c r="AY1148" s="36">
        <f t="shared" si="445"/>
        <v>21219</v>
      </c>
      <c r="BA1148" s="7" t="s">
        <v>31</v>
      </c>
      <c r="BX1148" s="1">
        <v>354</v>
      </c>
      <c r="BY1148">
        <v>0</v>
      </c>
    </row>
    <row r="1149" spans="1:77" hidden="1" outlineLevel="1" x14ac:dyDescent="0.2">
      <c r="A1149" t="s">
        <v>3009</v>
      </c>
      <c r="B1149" t="s">
        <v>1928</v>
      </c>
      <c r="C1149" s="21">
        <v>14643</v>
      </c>
      <c r="F1149" s="1">
        <f t="shared" si="436"/>
        <v>12139</v>
      </c>
      <c r="H1149" s="21">
        <v>5922</v>
      </c>
      <c r="I1149" s="1">
        <v>5776</v>
      </c>
      <c r="J1149" s="2">
        <f t="shared" si="425"/>
        <v>2.4653833164471461E-2</v>
      </c>
      <c r="K1149" s="2">
        <f t="shared" si="437"/>
        <v>0.47582173160886398</v>
      </c>
      <c r="L1149" s="50">
        <f t="shared" si="438"/>
        <v>1</v>
      </c>
      <c r="M1149" s="9">
        <f t="shared" si="439"/>
        <v>2</v>
      </c>
      <c r="N1149" s="8">
        <f t="shared" si="440"/>
        <v>4</v>
      </c>
      <c r="O1149" s="2">
        <f t="shared" si="441"/>
        <v>0.4932861026443694</v>
      </c>
      <c r="P1149" s="2">
        <f t="shared" si="442"/>
        <v>0.43710355053958316</v>
      </c>
      <c r="Q1149" s="2">
        <f t="shared" si="443"/>
        <v>3.072740752945053E-2</v>
      </c>
      <c r="R1149" s="2">
        <f t="shared" si="444"/>
        <v>3.8882939286596967E-2</v>
      </c>
      <c r="S1149" s="1">
        <v>5988</v>
      </c>
      <c r="T1149" s="1">
        <v>5306</v>
      </c>
      <c r="U1149" s="1">
        <v>373</v>
      </c>
      <c r="V1149" s="1">
        <v>33</v>
      </c>
      <c r="W1149" s="1">
        <v>0</v>
      </c>
      <c r="X1149" s="1">
        <v>1</v>
      </c>
      <c r="Y1149" s="1">
        <f t="shared" si="434"/>
        <v>438</v>
      </c>
      <c r="Z1149" s="1">
        <v>0</v>
      </c>
      <c r="AS1149" t="s">
        <v>3009</v>
      </c>
      <c r="AT1149" t="s">
        <v>1928</v>
      </c>
      <c r="AU1149">
        <v>1</v>
      </c>
      <c r="AW1149" s="31">
        <v>21</v>
      </c>
      <c r="AX1149" s="33">
        <v>221</v>
      </c>
      <c r="AY1149" s="36">
        <f t="shared" si="445"/>
        <v>21221</v>
      </c>
      <c r="BA1149" s="7" t="s">
        <v>31</v>
      </c>
      <c r="BX1149" s="1">
        <v>438</v>
      </c>
      <c r="BY1149">
        <v>0</v>
      </c>
    </row>
    <row r="1150" spans="1:77" hidden="1" outlineLevel="1" x14ac:dyDescent="0.2">
      <c r="A1150" t="s">
        <v>2141</v>
      </c>
      <c r="B1150" t="s">
        <v>1928</v>
      </c>
      <c r="C1150" s="21">
        <v>8515</v>
      </c>
      <c r="F1150" s="1">
        <f t="shared" si="436"/>
        <v>7319</v>
      </c>
      <c r="H1150" s="21">
        <v>3088</v>
      </c>
      <c r="I1150" s="1">
        <v>2967</v>
      </c>
      <c r="J1150" s="2">
        <f t="shared" si="425"/>
        <v>3.9183937823834197E-2</v>
      </c>
      <c r="K1150" s="2">
        <f t="shared" si="437"/>
        <v>0.40538324907774287</v>
      </c>
      <c r="L1150" s="50">
        <f t="shared" si="438"/>
        <v>1</v>
      </c>
      <c r="M1150" s="9">
        <f t="shared" si="439"/>
        <v>2</v>
      </c>
      <c r="N1150" s="8">
        <f t="shared" si="440"/>
        <v>4</v>
      </c>
      <c r="O1150" s="2">
        <f t="shared" si="441"/>
        <v>0.6678507992895204</v>
      </c>
      <c r="P1150" s="2">
        <f t="shared" si="442"/>
        <v>0.26998223801065718</v>
      </c>
      <c r="Q1150" s="2">
        <f t="shared" si="443"/>
        <v>1.3936330099740402E-2</v>
      </c>
      <c r="R1150" s="2">
        <f t="shared" si="444"/>
        <v>4.8230632600082014E-2</v>
      </c>
      <c r="S1150" s="1">
        <v>4888</v>
      </c>
      <c r="T1150" s="1">
        <v>1976</v>
      </c>
      <c r="U1150" s="1">
        <v>102</v>
      </c>
      <c r="V1150" s="1">
        <v>11</v>
      </c>
      <c r="W1150" s="1">
        <v>1</v>
      </c>
      <c r="X1150" s="1">
        <v>0</v>
      </c>
      <c r="Y1150" s="1">
        <f t="shared" si="434"/>
        <v>341</v>
      </c>
      <c r="Z1150" s="1">
        <v>0</v>
      </c>
      <c r="AS1150" t="s">
        <v>2141</v>
      </c>
      <c r="AT1150" t="s">
        <v>1928</v>
      </c>
      <c r="AU1150">
        <v>4</v>
      </c>
      <c r="AW1150" s="31">
        <v>21</v>
      </c>
      <c r="AX1150" s="33">
        <v>223</v>
      </c>
      <c r="AY1150" s="36">
        <f t="shared" si="445"/>
        <v>21223</v>
      </c>
      <c r="BA1150" s="7" t="s">
        <v>31</v>
      </c>
      <c r="BX1150" s="1">
        <v>341</v>
      </c>
      <c r="BY1150">
        <v>0</v>
      </c>
    </row>
    <row r="1151" spans="1:77" hidden="1" outlineLevel="1" x14ac:dyDescent="0.2">
      <c r="A1151" t="s">
        <v>2650</v>
      </c>
      <c r="B1151" t="s">
        <v>1928</v>
      </c>
      <c r="C1151" s="21">
        <v>14505</v>
      </c>
      <c r="F1151" s="1">
        <f t="shared" si="436"/>
        <v>10525</v>
      </c>
      <c r="H1151" s="21">
        <v>5829</v>
      </c>
      <c r="I1151" s="1">
        <v>5534</v>
      </c>
      <c r="J1151" s="2">
        <f t="shared" si="425"/>
        <v>5.0609023846285815E-2</v>
      </c>
      <c r="K1151" s="2">
        <f t="shared" si="437"/>
        <v>0.52579572446555822</v>
      </c>
      <c r="L1151" s="50">
        <f t="shared" si="438"/>
        <v>1</v>
      </c>
      <c r="M1151" s="9">
        <f t="shared" si="439"/>
        <v>2</v>
      </c>
      <c r="N1151" s="8">
        <f t="shared" si="440"/>
        <v>4</v>
      </c>
      <c r="O1151" s="2">
        <f t="shared" si="441"/>
        <v>0.71591448931116386</v>
      </c>
      <c r="P1151" s="2">
        <f t="shared" si="442"/>
        <v>0.2346793349168646</v>
      </c>
      <c r="Q1151" s="2">
        <f t="shared" si="443"/>
        <v>1.007125890736342E-2</v>
      </c>
      <c r="R1151" s="2">
        <f t="shared" si="444"/>
        <v>3.9334916864608119E-2</v>
      </c>
      <c r="S1151" s="1">
        <v>7535</v>
      </c>
      <c r="T1151" s="1">
        <v>2470</v>
      </c>
      <c r="U1151" s="1">
        <v>106</v>
      </c>
      <c r="V1151" s="1">
        <v>15</v>
      </c>
      <c r="W1151" s="1">
        <v>1</v>
      </c>
      <c r="X1151" s="1">
        <v>0</v>
      </c>
      <c r="Y1151" s="1">
        <f t="shared" si="434"/>
        <v>398</v>
      </c>
      <c r="Z1151" s="1">
        <v>0</v>
      </c>
      <c r="AS1151" t="s">
        <v>2650</v>
      </c>
      <c r="AT1151" t="s">
        <v>1928</v>
      </c>
      <c r="AU1151">
        <v>1</v>
      </c>
      <c r="AW1151" s="31">
        <v>21</v>
      </c>
      <c r="AX1151" s="33">
        <v>225</v>
      </c>
      <c r="AY1151" s="36">
        <f t="shared" si="445"/>
        <v>21225</v>
      </c>
      <c r="BA1151" s="7" t="s">
        <v>31</v>
      </c>
      <c r="BX1151" s="1">
        <v>398</v>
      </c>
      <c r="BY1151">
        <v>0</v>
      </c>
    </row>
    <row r="1152" spans="1:77" hidden="1" outlineLevel="1" x14ac:dyDescent="0.2">
      <c r="A1152" t="s">
        <v>2661</v>
      </c>
      <c r="B1152" t="s">
        <v>1928</v>
      </c>
      <c r="C1152" s="21">
        <v>131264</v>
      </c>
      <c r="F1152" s="1">
        <f t="shared" si="436"/>
        <v>81978</v>
      </c>
      <c r="H1152" s="21">
        <v>40240</v>
      </c>
      <c r="I1152" s="1">
        <v>39651</v>
      </c>
      <c r="J1152" s="2">
        <f t="shared" si="425"/>
        <v>1.4637176938369781E-2</v>
      </c>
      <c r="K1152" s="2">
        <f t="shared" si="437"/>
        <v>0.48367854790309595</v>
      </c>
      <c r="L1152" s="50">
        <f t="shared" si="438"/>
        <v>1</v>
      </c>
      <c r="M1152" s="9">
        <f t="shared" si="439"/>
        <v>2</v>
      </c>
      <c r="N1152" s="8">
        <f t="shared" si="440"/>
        <v>4</v>
      </c>
      <c r="O1152" s="2">
        <f t="shared" si="441"/>
        <v>0.49107077508599867</v>
      </c>
      <c r="P1152" s="2">
        <f t="shared" si="442"/>
        <v>0.41914903998633779</v>
      </c>
      <c r="Q1152" s="2">
        <f t="shared" si="443"/>
        <v>3.2581912220351804E-2</v>
      </c>
      <c r="R1152" s="2">
        <f t="shared" si="444"/>
        <v>5.7198272707311794E-2</v>
      </c>
      <c r="S1152" s="1">
        <v>40257</v>
      </c>
      <c r="T1152" s="1">
        <v>34361</v>
      </c>
      <c r="U1152" s="1">
        <v>2671</v>
      </c>
      <c r="V1152" s="1">
        <v>305</v>
      </c>
      <c r="W1152" s="1">
        <v>67</v>
      </c>
      <c r="X1152" s="1">
        <v>17</v>
      </c>
      <c r="Y1152" s="1">
        <f t="shared" si="434"/>
        <v>4298</v>
      </c>
      <c r="Z1152" s="1">
        <v>2</v>
      </c>
      <c r="AS1152" t="s">
        <v>2661</v>
      </c>
      <c r="AT1152" t="s">
        <v>1928</v>
      </c>
      <c r="AU1152">
        <v>2</v>
      </c>
      <c r="AW1152" s="31">
        <v>21</v>
      </c>
      <c r="AX1152" s="33">
        <v>227</v>
      </c>
      <c r="AY1152" s="36">
        <f t="shared" si="445"/>
        <v>21227</v>
      </c>
      <c r="BA1152" s="7" t="s">
        <v>31</v>
      </c>
      <c r="BX1152" s="1">
        <v>4293</v>
      </c>
      <c r="BY1152">
        <v>5</v>
      </c>
    </row>
    <row r="1153" spans="1:77" hidden="1" outlineLevel="1" x14ac:dyDescent="0.2">
      <c r="A1153" t="s">
        <v>2086</v>
      </c>
      <c r="B1153" t="s">
        <v>1928</v>
      </c>
      <c r="C1153" s="21">
        <v>12084</v>
      </c>
      <c r="F1153" s="1">
        <f t="shared" si="436"/>
        <v>8932</v>
      </c>
      <c r="H1153" s="21">
        <v>5164</v>
      </c>
      <c r="I1153" s="1">
        <v>4789</v>
      </c>
      <c r="J1153" s="2">
        <f t="shared" si="425"/>
        <v>7.2618125484120832E-2</v>
      </c>
      <c r="K1153" s="2">
        <f t="shared" si="437"/>
        <v>0.53616211374832068</v>
      </c>
      <c r="L1153" s="50">
        <f t="shared" si="438"/>
        <v>1</v>
      </c>
      <c r="M1153" s="9">
        <f t="shared" si="439"/>
        <v>2</v>
      </c>
      <c r="N1153" s="8">
        <f t="shared" si="440"/>
        <v>4</v>
      </c>
      <c r="O1153" s="2">
        <f t="shared" si="441"/>
        <v>0.57266009852216748</v>
      </c>
      <c r="P1153" s="2">
        <f t="shared" si="442"/>
        <v>0.37595163457232422</v>
      </c>
      <c r="Q1153" s="2">
        <f t="shared" si="443"/>
        <v>1.5338110165696372E-2</v>
      </c>
      <c r="R1153" s="2">
        <f t="shared" si="444"/>
        <v>3.605015673981192E-2</v>
      </c>
      <c r="S1153" s="1">
        <v>5115</v>
      </c>
      <c r="T1153" s="1">
        <v>3358</v>
      </c>
      <c r="U1153" s="1">
        <v>137</v>
      </c>
      <c r="V1153" s="1">
        <v>15</v>
      </c>
      <c r="W1153" s="1">
        <v>5</v>
      </c>
      <c r="X1153" s="1">
        <v>4</v>
      </c>
      <c r="Y1153" s="1">
        <f t="shared" si="434"/>
        <v>298</v>
      </c>
      <c r="Z1153" s="1">
        <v>0</v>
      </c>
      <c r="AS1153" t="s">
        <v>2086</v>
      </c>
      <c r="AT1153" t="s">
        <v>1928</v>
      </c>
      <c r="AU1153">
        <v>0</v>
      </c>
      <c r="AW1153" s="31">
        <v>21</v>
      </c>
      <c r="AX1153" s="33">
        <v>229</v>
      </c>
      <c r="AY1153" s="36">
        <f t="shared" si="445"/>
        <v>21229</v>
      </c>
      <c r="BA1153" s="7" t="s">
        <v>31</v>
      </c>
      <c r="BX1153" s="1">
        <v>298</v>
      </c>
      <c r="BY1153">
        <v>0</v>
      </c>
    </row>
    <row r="1154" spans="1:77" hidden="1" outlineLevel="1" x14ac:dyDescent="0.2">
      <c r="A1154" t="s">
        <v>2662</v>
      </c>
      <c r="B1154" t="s">
        <v>1928</v>
      </c>
      <c r="C1154" s="21">
        <v>20468</v>
      </c>
      <c r="F1154" s="1">
        <f t="shared" si="436"/>
        <v>14890</v>
      </c>
      <c r="H1154" s="21">
        <v>7069</v>
      </c>
      <c r="I1154" s="1">
        <v>6613</v>
      </c>
      <c r="J1154" s="2">
        <f t="shared" si="425"/>
        <v>6.4507002404866315E-2</v>
      </c>
      <c r="K1154" s="2">
        <f t="shared" si="437"/>
        <v>0.44412357286769644</v>
      </c>
      <c r="L1154" s="50">
        <f t="shared" si="438"/>
        <v>2</v>
      </c>
      <c r="M1154" s="9">
        <f t="shared" si="439"/>
        <v>1</v>
      </c>
      <c r="N1154" s="8">
        <f t="shared" si="440"/>
        <v>4</v>
      </c>
      <c r="O1154" s="2">
        <f t="shared" si="441"/>
        <v>0.32249832102081932</v>
      </c>
      <c r="P1154" s="2">
        <f t="shared" si="442"/>
        <v>0.62894560107454667</v>
      </c>
      <c r="Q1154" s="2">
        <f t="shared" si="443"/>
        <v>1.5715245130960377E-2</v>
      </c>
      <c r="R1154" s="2">
        <f t="shared" si="444"/>
        <v>3.2840832773673632E-2</v>
      </c>
      <c r="S1154" s="1">
        <v>4802</v>
      </c>
      <c r="T1154" s="1">
        <v>9365</v>
      </c>
      <c r="U1154" s="1">
        <v>234</v>
      </c>
      <c r="V1154" s="1">
        <v>13</v>
      </c>
      <c r="W1154" s="1">
        <v>0</v>
      </c>
      <c r="X1154" s="1">
        <v>0</v>
      </c>
      <c r="Y1154" s="1">
        <f t="shared" si="434"/>
        <v>476</v>
      </c>
      <c r="Z1154" s="1">
        <v>0</v>
      </c>
      <c r="AS1154" t="s">
        <v>2662</v>
      </c>
      <c r="AT1154" t="s">
        <v>1928</v>
      </c>
      <c r="AU1154">
        <v>5</v>
      </c>
      <c r="AW1154" s="31">
        <v>21</v>
      </c>
      <c r="AX1154" s="33">
        <v>231</v>
      </c>
      <c r="AY1154" s="36">
        <f t="shared" si="445"/>
        <v>21231</v>
      </c>
      <c r="BA1154" s="7" t="s">
        <v>31</v>
      </c>
      <c r="BX1154" s="1">
        <v>474</v>
      </c>
      <c r="BY1154">
        <v>2</v>
      </c>
    </row>
    <row r="1155" spans="1:77" hidden="1" outlineLevel="1" x14ac:dyDescent="0.2">
      <c r="A1155" t="s">
        <v>2538</v>
      </c>
      <c r="B1155" t="s">
        <v>1928</v>
      </c>
      <c r="C1155" s="21">
        <v>13111</v>
      </c>
      <c r="F1155" s="1">
        <f t="shared" si="436"/>
        <v>9664</v>
      </c>
      <c r="H1155" s="21">
        <v>4572</v>
      </c>
      <c r="I1155" s="1">
        <v>4395</v>
      </c>
      <c r="J1155" s="2">
        <f t="shared" si="425"/>
        <v>3.8713910761154859E-2</v>
      </c>
      <c r="K1155" s="2">
        <f t="shared" si="437"/>
        <v>0.45478062913907286</v>
      </c>
      <c r="L1155" s="50">
        <f t="shared" si="438"/>
        <v>1</v>
      </c>
      <c r="M1155" s="9">
        <f t="shared" si="439"/>
        <v>2</v>
      </c>
      <c r="N1155" s="8">
        <f t="shared" si="440"/>
        <v>4</v>
      </c>
      <c r="O1155" s="2">
        <f t="shared" si="441"/>
        <v>0.68418874172185429</v>
      </c>
      <c r="P1155" s="2">
        <f t="shared" si="442"/>
        <v>0.26076158940397354</v>
      </c>
      <c r="Q1155" s="2">
        <f t="shared" si="443"/>
        <v>1.3865894039735099E-2</v>
      </c>
      <c r="R1155" s="2">
        <f t="shared" si="444"/>
        <v>4.1183774834437074E-2</v>
      </c>
      <c r="S1155" s="1">
        <v>6612</v>
      </c>
      <c r="T1155" s="1">
        <v>2520</v>
      </c>
      <c r="U1155" s="1">
        <v>134</v>
      </c>
      <c r="V1155" s="1">
        <v>13</v>
      </c>
      <c r="W1155" s="1">
        <v>2</v>
      </c>
      <c r="X1155" s="1">
        <v>1</v>
      </c>
      <c r="Y1155" s="1">
        <f t="shared" si="434"/>
        <v>382</v>
      </c>
      <c r="Z1155" s="1">
        <v>0</v>
      </c>
      <c r="AS1155" t="s">
        <v>2538</v>
      </c>
      <c r="AT1155" t="s">
        <v>1928</v>
      </c>
      <c r="AU1155">
        <v>1</v>
      </c>
      <c r="AW1155" s="31">
        <v>21</v>
      </c>
      <c r="AX1155" s="33">
        <v>233</v>
      </c>
      <c r="AY1155" s="36">
        <f t="shared" si="445"/>
        <v>21233</v>
      </c>
      <c r="BA1155" s="7" t="s">
        <v>31</v>
      </c>
      <c r="BX1155" s="1">
        <v>382</v>
      </c>
      <c r="BY1155">
        <v>0</v>
      </c>
    </row>
    <row r="1156" spans="1:77" hidden="1" outlineLevel="1" x14ac:dyDescent="0.2">
      <c r="A1156" t="s">
        <v>114</v>
      </c>
      <c r="B1156" t="s">
        <v>1928</v>
      </c>
      <c r="C1156" s="21">
        <v>36242</v>
      </c>
      <c r="F1156" s="1">
        <f t="shared" si="436"/>
        <v>27290</v>
      </c>
      <c r="H1156" s="21">
        <v>9737</v>
      </c>
      <c r="I1156" s="1">
        <v>9468</v>
      </c>
      <c r="J1156" s="2">
        <f t="shared" si="425"/>
        <v>2.7626579028448187E-2</v>
      </c>
      <c r="K1156" s="2">
        <f t="shared" si="437"/>
        <v>0.34694027116159765</v>
      </c>
      <c r="L1156" s="50">
        <f t="shared" si="438"/>
        <v>2</v>
      </c>
      <c r="M1156" s="9">
        <f t="shared" si="439"/>
        <v>1</v>
      </c>
      <c r="N1156" s="8">
        <f t="shared" si="440"/>
        <v>4</v>
      </c>
      <c r="O1156" s="2">
        <f t="shared" si="441"/>
        <v>0.22224257969952363</v>
      </c>
      <c r="P1156" s="2">
        <f t="shared" si="442"/>
        <v>0.71923781604983505</v>
      </c>
      <c r="Q1156" s="2">
        <f t="shared" si="443"/>
        <v>2.1802858189813118E-2</v>
      </c>
      <c r="R1156" s="2">
        <f t="shared" si="444"/>
        <v>3.671674606082817E-2</v>
      </c>
      <c r="S1156" s="1">
        <v>6065</v>
      </c>
      <c r="T1156" s="1">
        <v>19628</v>
      </c>
      <c r="U1156" s="1">
        <v>595</v>
      </c>
      <c r="V1156" s="1">
        <v>38</v>
      </c>
      <c r="W1156" s="1">
        <v>8</v>
      </c>
      <c r="X1156" s="1">
        <v>3</v>
      </c>
      <c r="Y1156" s="1">
        <f t="shared" si="434"/>
        <v>953</v>
      </c>
      <c r="Z1156" s="1">
        <v>0</v>
      </c>
      <c r="AS1156" t="s">
        <v>114</v>
      </c>
      <c r="AT1156" t="s">
        <v>1928</v>
      </c>
      <c r="AU1156">
        <v>5</v>
      </c>
      <c r="AW1156" s="31">
        <v>21</v>
      </c>
      <c r="AX1156" s="33">
        <v>235</v>
      </c>
      <c r="AY1156" s="36">
        <f t="shared" si="445"/>
        <v>21235</v>
      </c>
      <c r="BA1156" s="7" t="s">
        <v>31</v>
      </c>
      <c r="BX1156" s="1">
        <v>953</v>
      </c>
      <c r="BY1156">
        <v>0</v>
      </c>
    </row>
    <row r="1157" spans="1:77" hidden="1" outlineLevel="1" x14ac:dyDescent="0.2">
      <c r="A1157" t="s">
        <v>2142</v>
      </c>
      <c r="B1157" t="s">
        <v>1928</v>
      </c>
      <c r="C1157" s="21">
        <v>7177</v>
      </c>
      <c r="F1157" s="1">
        <f t="shared" si="436"/>
        <v>5741</v>
      </c>
      <c r="H1157" s="21">
        <v>2695</v>
      </c>
      <c r="I1157" s="1">
        <v>2611</v>
      </c>
      <c r="J1157" s="2">
        <f t="shared" si="425"/>
        <v>3.1168831168831169E-2</v>
      </c>
      <c r="K1157" s="2">
        <f t="shared" si="437"/>
        <v>0.45479881553736284</v>
      </c>
      <c r="L1157" s="50">
        <f t="shared" si="438"/>
        <v>1</v>
      </c>
      <c r="M1157" s="9">
        <f t="shared" si="439"/>
        <v>2</v>
      </c>
      <c r="N1157" s="8">
        <f t="shared" si="440"/>
        <v>4</v>
      </c>
      <c r="O1157" s="2">
        <f t="shared" si="441"/>
        <v>0.83940080125413696</v>
      </c>
      <c r="P1157" s="2">
        <f t="shared" si="442"/>
        <v>0.12489113394878941</v>
      </c>
      <c r="Q1157" s="2">
        <f t="shared" si="443"/>
        <v>7.3157986413516811E-3</v>
      </c>
      <c r="R1157" s="2">
        <f t="shared" si="444"/>
        <v>2.8392266155721945E-2</v>
      </c>
      <c r="S1157" s="1">
        <v>4819</v>
      </c>
      <c r="T1157" s="1">
        <v>717</v>
      </c>
      <c r="U1157" s="1">
        <v>42</v>
      </c>
      <c r="V1157" s="1">
        <v>3</v>
      </c>
      <c r="W1157" s="1">
        <v>3</v>
      </c>
      <c r="X1157" s="1">
        <v>0</v>
      </c>
      <c r="Y1157" s="1">
        <f t="shared" si="434"/>
        <v>157</v>
      </c>
      <c r="Z1157" s="1">
        <v>0</v>
      </c>
      <c r="AS1157" t="s">
        <v>2142</v>
      </c>
      <c r="AT1157" t="s">
        <v>1928</v>
      </c>
      <c r="AU1157">
        <v>6</v>
      </c>
      <c r="AW1157" s="31">
        <v>21</v>
      </c>
      <c r="AX1157" s="33">
        <v>237</v>
      </c>
      <c r="AY1157" s="36">
        <f t="shared" si="445"/>
        <v>21237</v>
      </c>
      <c r="BA1157" s="7" t="s">
        <v>31</v>
      </c>
      <c r="BX1157" s="1">
        <v>157</v>
      </c>
      <c r="BY1157">
        <v>0</v>
      </c>
    </row>
    <row r="1158" spans="1:77" hidden="1" outlineLevel="1" x14ac:dyDescent="0.2">
      <c r="A1158" t="s">
        <v>2076</v>
      </c>
      <c r="B1158" t="s">
        <v>1928</v>
      </c>
      <c r="C1158" s="21">
        <v>26533</v>
      </c>
      <c r="F1158" s="1">
        <f t="shared" si="436"/>
        <v>21354</v>
      </c>
      <c r="H1158" s="21">
        <v>12984</v>
      </c>
      <c r="I1158" s="1">
        <v>12922</v>
      </c>
      <c r="J1158" s="2">
        <f t="shared" si="425"/>
        <v>4.7751078250154039E-3</v>
      </c>
      <c r="K1158" s="2">
        <f t="shared" si="437"/>
        <v>0.60513252786363214</v>
      </c>
      <c r="L1158" s="50">
        <f t="shared" si="438"/>
        <v>1</v>
      </c>
      <c r="M1158" s="9">
        <f t="shared" si="439"/>
        <v>2</v>
      </c>
      <c r="N1158" s="8">
        <f t="shared" si="440"/>
        <v>4</v>
      </c>
      <c r="O1158" s="2">
        <f t="shared" si="441"/>
        <v>0.51512597171490115</v>
      </c>
      <c r="P1158" s="2">
        <f t="shared" si="442"/>
        <v>0.39884799100871032</v>
      </c>
      <c r="Q1158" s="2">
        <f t="shared" si="443"/>
        <v>3.5918329118666291E-2</v>
      </c>
      <c r="R1158" s="2">
        <f t="shared" si="444"/>
        <v>5.0107708157722232E-2</v>
      </c>
      <c r="S1158" s="1">
        <v>11000</v>
      </c>
      <c r="T1158" s="1">
        <v>8517</v>
      </c>
      <c r="U1158" s="1">
        <v>767</v>
      </c>
      <c r="V1158" s="1">
        <v>82</v>
      </c>
      <c r="W1158" s="1">
        <v>15</v>
      </c>
      <c r="X1158" s="1">
        <v>1</v>
      </c>
      <c r="Y1158" s="1">
        <f>BX1158+BY1158</f>
        <v>972</v>
      </c>
      <c r="Z1158" s="1">
        <v>0</v>
      </c>
      <c r="AS1158" t="s">
        <v>2076</v>
      </c>
      <c r="AT1158" t="s">
        <v>1928</v>
      </c>
      <c r="AU1158">
        <v>6</v>
      </c>
      <c r="AW1158" s="31">
        <v>21</v>
      </c>
      <c r="AX1158" s="33">
        <v>239</v>
      </c>
      <c r="AY1158" s="36">
        <f t="shared" si="445"/>
        <v>21239</v>
      </c>
      <c r="BA1158" s="7" t="s">
        <v>31</v>
      </c>
      <c r="BX1158" s="1">
        <v>972</v>
      </c>
      <c r="BY1158">
        <v>0</v>
      </c>
    </row>
    <row r="1159" spans="1:77" collapsed="1" x14ac:dyDescent="0.2">
      <c r="A1159" t="s">
        <v>401</v>
      </c>
      <c r="B1159" t="s">
        <v>2343</v>
      </c>
      <c r="C1159" s="1">
        <f>SUM(C1039:C1158)</f>
        <v>4468402</v>
      </c>
      <c r="D1159" s="56">
        <v>3370000</v>
      </c>
      <c r="E1159" s="56">
        <v>3249000</v>
      </c>
      <c r="F1159" s="1">
        <f>SUM(F1039:F1158)</f>
        <v>3402905</v>
      </c>
      <c r="H1159" s="21">
        <f>SUM(H1039:H1158)</f>
        <v>1612353</v>
      </c>
      <c r="I1159" s="1">
        <v>1569798</v>
      </c>
      <c r="J1159" s="2">
        <f>IF(D1159&gt;0,I1159/D1159,"")</f>
        <v>0.46581543026706229</v>
      </c>
      <c r="K1159" s="2">
        <f t="shared" si="437"/>
        <v>0.46131114444864019</v>
      </c>
      <c r="L1159" s="50">
        <f t="shared" si="438"/>
        <v>1</v>
      </c>
      <c r="M1159" s="9">
        <f t="shared" si="439"/>
        <v>2</v>
      </c>
      <c r="N1159" s="8">
        <f t="shared" si="440"/>
        <v>4</v>
      </c>
      <c r="O1159" s="2">
        <f t="shared" si="441"/>
        <v>0.49610788200545242</v>
      </c>
      <c r="P1159" s="2">
        <f t="shared" si="442"/>
        <v>0.41708035756529055</v>
      </c>
      <c r="Q1159" s="2">
        <f t="shared" si="443"/>
        <v>2.8679924170627254E-2</v>
      </c>
      <c r="R1159" s="2">
        <f t="shared" si="444"/>
        <v>5.8131836258629777E-2</v>
      </c>
      <c r="S1159" s="21">
        <f t="shared" ref="S1159:Z1159" si="446">SUM(S1039:S1158)</f>
        <v>1688207</v>
      </c>
      <c r="T1159" s="21">
        <f t="shared" si="446"/>
        <v>1419284</v>
      </c>
      <c r="U1159" s="21">
        <f t="shared" si="446"/>
        <v>97595</v>
      </c>
      <c r="V1159" s="21">
        <f t="shared" si="446"/>
        <v>9099</v>
      </c>
      <c r="W1159" s="21">
        <f t="shared" si="446"/>
        <v>1750</v>
      </c>
      <c r="X1159" s="21">
        <f>SUM(X1039:X1158)</f>
        <v>551</v>
      </c>
      <c r="Y1159" s="21">
        <f t="shared" si="446"/>
        <v>186333</v>
      </c>
      <c r="Z1159" s="21">
        <f t="shared" si="446"/>
        <v>84</v>
      </c>
      <c r="AD1159" s="21">
        <f>SUM(AD1039:AD1158)</f>
        <v>0</v>
      </c>
      <c r="AE1159" s="1">
        <f>SUM(AE1039:AE1158)</f>
        <v>0</v>
      </c>
      <c r="AS1159" t="s">
        <v>401</v>
      </c>
      <c r="AT1159" t="s">
        <v>2343</v>
      </c>
      <c r="AW1159" s="31">
        <v>21</v>
      </c>
      <c r="AX1159" s="33"/>
      <c r="AY1159" s="31">
        <v>21</v>
      </c>
      <c r="BA1159" s="7" t="s">
        <v>2146</v>
      </c>
      <c r="BX1159" s="21">
        <f>SUM(BX1039:BX1158)</f>
        <v>186152</v>
      </c>
      <c r="BY1159" s="21">
        <f>SUM(BY1039:BY1158)</f>
        <v>181</v>
      </c>
    </row>
    <row r="1160" spans="1:77" x14ac:dyDescent="0.2">
      <c r="C1160" s="21"/>
      <c r="J1160" s="2"/>
      <c r="K1160" s="2"/>
      <c r="L1160" s="50"/>
      <c r="M1160" s="9"/>
      <c r="N1160" s="8"/>
      <c r="AW1160" s="31"/>
      <c r="AX1160" s="33"/>
      <c r="AY1160" s="36"/>
    </row>
    <row r="1161" spans="1:77" hidden="1" outlineLevel="1" x14ac:dyDescent="0.2">
      <c r="A1161" t="s">
        <v>2130</v>
      </c>
      <c r="B1161" t="s">
        <v>2332</v>
      </c>
      <c r="C1161" s="21">
        <v>62190</v>
      </c>
      <c r="F1161" s="1">
        <f t="shared" ref="F1161:F1192" si="447">SUM(S1161:AK1161)</f>
        <v>39788</v>
      </c>
      <c r="H1161" s="1">
        <v>21266</v>
      </c>
      <c r="I1161" s="1">
        <v>20411</v>
      </c>
      <c r="J1161" s="2" t="str">
        <f t="shared" ref="J1161:J1192" si="448">IF(D1161&gt;0,I1161/D1161,"")</f>
        <v/>
      </c>
      <c r="K1161" s="2">
        <f t="shared" ref="K1161:K1192" si="449">IF(F1161&gt;0,I1161/F1161,"")</f>
        <v>0.51299386749773801</v>
      </c>
      <c r="L1161" s="50">
        <f t="shared" ref="L1161:L1192" si="450">IF(S1161&gt;0,RANK(S1161,$S1161:$AP1161),"")</f>
        <v>1</v>
      </c>
      <c r="M1161" s="9">
        <f t="shared" ref="M1161:M1192" si="451">IF(T1161&gt;0,RANK(T1161,$S1161:$AP1161),"")</f>
        <v>2</v>
      </c>
      <c r="N1161" s="8" t="str">
        <f t="shared" ref="N1161:N1192" si="452">IF(U1161&gt;0,RANK(U1161,$S1161:$AP1161),"")</f>
        <v/>
      </c>
      <c r="O1161" s="2">
        <f t="shared" ref="O1161:O1192" si="453">IF(SUM($S1161:$AO1161)=0,"-",S1161/SUM($S1161:$AO1161))</f>
        <v>0.4459133407057404</v>
      </c>
      <c r="P1161" s="2">
        <f t="shared" ref="P1161:P1192" si="454">IF(SUM($S1161:$AO1161)=0,"-",T1161/SUM($S1161:$AO1161))</f>
        <v>0.31042022720418216</v>
      </c>
      <c r="Q1161" s="2">
        <f t="shared" ref="Q1161:Q1192" si="455">IF(SUM($S1161:$AO1161)=0,"-",U1161/SUM($S1161:$AO1161))</f>
        <v>0</v>
      </c>
      <c r="R1161" s="2">
        <f t="shared" ref="R1161:R1192" si="456">IF(SUM($S1161:$AO1161)=0,"-",(1-O1161-P1161-Q1161))</f>
        <v>0.24366643209007743</v>
      </c>
      <c r="S1161" s="1">
        <v>17742</v>
      </c>
      <c r="T1161" s="1">
        <v>12351</v>
      </c>
      <c r="Y1161" s="1">
        <v>9695</v>
      </c>
      <c r="AS1161" t="s">
        <v>2130</v>
      </c>
      <c r="AT1161" t="s">
        <v>2332</v>
      </c>
      <c r="AU1161">
        <v>3</v>
      </c>
      <c r="AW1161" s="31">
        <v>22</v>
      </c>
      <c r="AX1161" s="33">
        <v>1</v>
      </c>
      <c r="AY1161" s="36">
        <f t="shared" ref="AY1161:AY1192" si="457">1000*AW1161+AX1161</f>
        <v>22001</v>
      </c>
      <c r="BA1161" s="7" t="s">
        <v>2475</v>
      </c>
    </row>
    <row r="1162" spans="1:77" hidden="1" outlineLevel="1" x14ac:dyDescent="0.2">
      <c r="A1162" t="s">
        <v>1676</v>
      </c>
      <c r="B1162" t="s">
        <v>2332</v>
      </c>
      <c r="C1162" s="21">
        <v>25605</v>
      </c>
      <c r="F1162" s="1">
        <f t="shared" si="447"/>
        <v>13781</v>
      </c>
      <c r="H1162" s="1">
        <v>6217</v>
      </c>
      <c r="I1162" s="1">
        <v>5899</v>
      </c>
      <c r="J1162" s="2" t="str">
        <f t="shared" si="448"/>
        <v/>
      </c>
      <c r="K1162" s="2">
        <f t="shared" si="449"/>
        <v>0.42805311660982515</v>
      </c>
      <c r="L1162" s="50">
        <f t="shared" si="450"/>
        <v>1</v>
      </c>
      <c r="M1162" s="9">
        <f t="shared" si="451"/>
        <v>2</v>
      </c>
      <c r="N1162" s="8" t="str">
        <f t="shared" si="452"/>
        <v/>
      </c>
      <c r="O1162" s="2">
        <f t="shared" si="453"/>
        <v>0.48762789347652563</v>
      </c>
      <c r="P1162" s="2">
        <f t="shared" si="454"/>
        <v>0.2647848487047384</v>
      </c>
      <c r="Q1162" s="2">
        <f t="shared" si="455"/>
        <v>0</v>
      </c>
      <c r="R1162" s="2">
        <f t="shared" si="456"/>
        <v>0.24758725781873592</v>
      </c>
      <c r="S1162" s="1">
        <v>6720</v>
      </c>
      <c r="T1162" s="1">
        <v>3649</v>
      </c>
      <c r="Y1162" s="1">
        <v>3412</v>
      </c>
      <c r="AS1162" t="s">
        <v>1676</v>
      </c>
      <c r="AT1162" t="s">
        <v>2332</v>
      </c>
      <c r="AU1162">
        <v>4</v>
      </c>
      <c r="AW1162" s="31">
        <v>22</v>
      </c>
      <c r="AX1162" s="33">
        <v>3</v>
      </c>
      <c r="AY1162" s="36">
        <f t="shared" si="457"/>
        <v>22003</v>
      </c>
      <c r="BA1162" s="7" t="s">
        <v>2475</v>
      </c>
    </row>
    <row r="1163" spans="1:77" hidden="1" outlineLevel="1" x14ac:dyDescent="0.2">
      <c r="A1163" t="s">
        <v>1494</v>
      </c>
      <c r="B1163" t="s">
        <v>2332</v>
      </c>
      <c r="C1163" s="21">
        <v>124672</v>
      </c>
      <c r="F1163" s="1">
        <f t="shared" si="447"/>
        <v>77245</v>
      </c>
      <c r="H1163" s="1">
        <v>41893</v>
      </c>
      <c r="I1163" s="1">
        <v>40909</v>
      </c>
      <c r="J1163" s="2" t="str">
        <f t="shared" si="448"/>
        <v/>
      </c>
      <c r="K1163" s="2">
        <f t="shared" si="449"/>
        <v>0.52960062139944331</v>
      </c>
      <c r="L1163" s="50">
        <f t="shared" si="450"/>
        <v>1</v>
      </c>
      <c r="M1163" s="9">
        <f t="shared" si="451"/>
        <v>2</v>
      </c>
      <c r="N1163" s="8" t="str">
        <f t="shared" si="452"/>
        <v/>
      </c>
      <c r="O1163" s="2">
        <f t="shared" si="453"/>
        <v>0.36496860638229012</v>
      </c>
      <c r="P1163" s="2">
        <f t="shared" si="454"/>
        <v>0.35818499579260793</v>
      </c>
      <c r="Q1163" s="2">
        <f t="shared" si="455"/>
        <v>0</v>
      </c>
      <c r="R1163" s="2">
        <f t="shared" si="456"/>
        <v>0.27684639782510195</v>
      </c>
      <c r="S1163" s="1">
        <v>28192</v>
      </c>
      <c r="T1163" s="1">
        <v>27668</v>
      </c>
      <c r="Y1163" s="1">
        <v>21385</v>
      </c>
      <c r="AS1163" t="s">
        <v>1494</v>
      </c>
      <c r="AT1163" t="s">
        <v>2332</v>
      </c>
      <c r="AU1163">
        <v>0</v>
      </c>
      <c r="AW1163" s="31">
        <v>22</v>
      </c>
      <c r="AX1163" s="33">
        <v>5</v>
      </c>
      <c r="AY1163" s="36">
        <f t="shared" si="457"/>
        <v>22005</v>
      </c>
      <c r="BA1163" s="7" t="s">
        <v>2475</v>
      </c>
    </row>
    <row r="1164" spans="1:77" hidden="1" outlineLevel="1" x14ac:dyDescent="0.2">
      <c r="A1164" t="s">
        <v>2403</v>
      </c>
      <c r="B1164" t="s">
        <v>2332</v>
      </c>
      <c r="C1164" s="21">
        <v>22300</v>
      </c>
      <c r="F1164" s="1">
        <f t="shared" si="447"/>
        <v>14984</v>
      </c>
      <c r="H1164" s="1">
        <v>6973</v>
      </c>
      <c r="I1164" s="1">
        <v>6494</v>
      </c>
      <c r="J1164" s="2" t="str">
        <f t="shared" si="448"/>
        <v/>
      </c>
      <c r="K1164" s="2">
        <f t="shared" si="449"/>
        <v>0.4333956219967966</v>
      </c>
      <c r="L1164" s="50">
        <f t="shared" si="450"/>
        <v>1</v>
      </c>
      <c r="M1164" s="9">
        <f t="shared" si="451"/>
        <v>2</v>
      </c>
      <c r="N1164" s="8" t="str">
        <f t="shared" si="452"/>
        <v/>
      </c>
      <c r="O1164" s="2">
        <f t="shared" si="453"/>
        <v>0.60010678056593703</v>
      </c>
      <c r="P1164" s="2">
        <f t="shared" si="454"/>
        <v>0.20348371596369461</v>
      </c>
      <c r="Q1164" s="2">
        <f t="shared" si="455"/>
        <v>0</v>
      </c>
      <c r="R1164" s="2">
        <f t="shared" si="456"/>
        <v>0.19640950347036837</v>
      </c>
      <c r="S1164" s="1">
        <v>8992</v>
      </c>
      <c r="T1164" s="1">
        <v>3049</v>
      </c>
      <c r="Y1164" s="1">
        <v>2943</v>
      </c>
      <c r="AS1164" t="s">
        <v>2403</v>
      </c>
      <c r="AT1164" t="s">
        <v>2332</v>
      </c>
      <c r="AU1164">
        <v>0</v>
      </c>
      <c r="AW1164" s="31">
        <v>22</v>
      </c>
      <c r="AX1164" s="33">
        <v>7</v>
      </c>
      <c r="AY1164" s="36">
        <f t="shared" si="457"/>
        <v>22007</v>
      </c>
      <c r="BA1164" s="7" t="s">
        <v>2475</v>
      </c>
    </row>
    <row r="1165" spans="1:77" hidden="1" outlineLevel="1" x14ac:dyDescent="0.2">
      <c r="A1165" t="s">
        <v>2764</v>
      </c>
      <c r="B1165" t="s">
        <v>2332</v>
      </c>
      <c r="C1165" s="21">
        <v>40462</v>
      </c>
      <c r="F1165" s="1">
        <f t="shared" si="447"/>
        <v>24438</v>
      </c>
      <c r="H1165" s="1">
        <v>11505</v>
      </c>
      <c r="I1165" s="1">
        <v>10640</v>
      </c>
      <c r="J1165" s="2" t="str">
        <f t="shared" si="448"/>
        <v/>
      </c>
      <c r="K1165" s="2">
        <f t="shared" si="449"/>
        <v>0.43538751125296671</v>
      </c>
      <c r="L1165" s="50">
        <f t="shared" si="450"/>
        <v>1</v>
      </c>
      <c r="M1165" s="9">
        <f t="shared" si="451"/>
        <v>3</v>
      </c>
      <c r="N1165" s="8" t="str">
        <f t="shared" si="452"/>
        <v/>
      </c>
      <c r="O1165" s="2">
        <f t="shared" si="453"/>
        <v>0.53363614043702434</v>
      </c>
      <c r="P1165" s="2">
        <f t="shared" si="454"/>
        <v>0.22931500122759638</v>
      </c>
      <c r="Q1165" s="2">
        <f t="shared" si="455"/>
        <v>0</v>
      </c>
      <c r="R1165" s="2">
        <f t="shared" si="456"/>
        <v>0.23704885833537928</v>
      </c>
      <c r="S1165" s="1">
        <v>13041</v>
      </c>
      <c r="T1165" s="1">
        <v>5604</v>
      </c>
      <c r="Y1165" s="1">
        <v>5793</v>
      </c>
      <c r="AS1165" t="s">
        <v>2764</v>
      </c>
      <c r="AT1165" t="s">
        <v>2332</v>
      </c>
      <c r="AU1165">
        <v>5</v>
      </c>
      <c r="AW1165" s="31">
        <v>22</v>
      </c>
      <c r="AX1165" s="33">
        <v>9</v>
      </c>
      <c r="AY1165" s="36">
        <f t="shared" si="457"/>
        <v>22009</v>
      </c>
      <c r="BA1165" s="7" t="s">
        <v>2475</v>
      </c>
    </row>
    <row r="1166" spans="1:77" hidden="1" outlineLevel="1" x14ac:dyDescent="0.2">
      <c r="A1166" t="s">
        <v>2997</v>
      </c>
      <c r="B1166" t="s">
        <v>2332</v>
      </c>
      <c r="C1166" s="21">
        <v>37253</v>
      </c>
      <c r="F1166" s="1">
        <f t="shared" si="447"/>
        <v>22252</v>
      </c>
      <c r="H1166" s="1">
        <v>10400</v>
      </c>
      <c r="I1166" s="1">
        <v>10025</v>
      </c>
      <c r="J1166" s="2" t="str">
        <f t="shared" si="448"/>
        <v/>
      </c>
      <c r="K1166" s="2">
        <f t="shared" si="449"/>
        <v>0.45052130145604891</v>
      </c>
      <c r="L1166" s="50">
        <f t="shared" si="450"/>
        <v>3</v>
      </c>
      <c r="M1166" s="9">
        <f t="shared" si="451"/>
        <v>1</v>
      </c>
      <c r="N1166" s="8" t="str">
        <f t="shared" si="452"/>
        <v/>
      </c>
      <c r="O1166" s="2">
        <f t="shared" si="453"/>
        <v>0.30442207442027686</v>
      </c>
      <c r="P1166" s="2">
        <f t="shared" si="454"/>
        <v>0.38104440050332555</v>
      </c>
      <c r="Q1166" s="2">
        <f t="shared" si="455"/>
        <v>0</v>
      </c>
      <c r="R1166" s="2">
        <f t="shared" si="456"/>
        <v>0.31453352507639765</v>
      </c>
      <c r="S1166" s="1">
        <v>6774</v>
      </c>
      <c r="T1166" s="1">
        <v>8479</v>
      </c>
      <c r="Y1166" s="1">
        <v>6999</v>
      </c>
      <c r="AS1166" t="s">
        <v>2997</v>
      </c>
      <c r="AT1166" t="s">
        <v>2332</v>
      </c>
      <c r="AU1166">
        <v>4</v>
      </c>
      <c r="AW1166" s="31">
        <v>22</v>
      </c>
      <c r="AX1166" s="33">
        <v>11</v>
      </c>
      <c r="AY1166" s="36">
        <f t="shared" si="457"/>
        <v>22011</v>
      </c>
      <c r="BA1166" s="7" t="s">
        <v>2475</v>
      </c>
    </row>
    <row r="1167" spans="1:77" hidden="1" outlineLevel="1" x14ac:dyDescent="0.2">
      <c r="A1167" t="s">
        <v>2531</v>
      </c>
      <c r="B1167" t="s">
        <v>2332</v>
      </c>
      <c r="C1167" s="21">
        <v>13308</v>
      </c>
      <c r="F1167" s="1">
        <f t="shared" si="447"/>
        <v>9104</v>
      </c>
      <c r="H1167" s="1">
        <v>5439</v>
      </c>
      <c r="I1167" s="1">
        <v>4917</v>
      </c>
      <c r="J1167" s="2" t="str">
        <f t="shared" si="448"/>
        <v/>
      </c>
      <c r="K1167" s="2">
        <f t="shared" si="449"/>
        <v>0.5400922671353251</v>
      </c>
      <c r="L1167" s="50">
        <f t="shared" si="450"/>
        <v>1</v>
      </c>
      <c r="M1167" s="9">
        <f t="shared" si="451"/>
        <v>2</v>
      </c>
      <c r="N1167" s="8" t="str">
        <f t="shared" si="452"/>
        <v/>
      </c>
      <c r="O1167" s="2">
        <f t="shared" si="453"/>
        <v>0.53492970123022843</v>
      </c>
      <c r="P1167" s="2">
        <f t="shared" si="454"/>
        <v>0.27526362038664326</v>
      </c>
      <c r="Q1167" s="2">
        <f t="shared" si="455"/>
        <v>0</v>
      </c>
      <c r="R1167" s="2">
        <f t="shared" si="456"/>
        <v>0.18980667838312831</v>
      </c>
      <c r="S1167" s="1">
        <v>4870</v>
      </c>
      <c r="T1167" s="1">
        <v>2506</v>
      </c>
      <c r="Y1167" s="1">
        <v>1728</v>
      </c>
      <c r="AS1167" t="s">
        <v>2531</v>
      </c>
      <c r="AT1167" t="s">
        <v>2332</v>
      </c>
      <c r="AU1167">
        <v>4</v>
      </c>
      <c r="AW1167" s="31">
        <v>22</v>
      </c>
      <c r="AX1167" s="33">
        <v>13</v>
      </c>
      <c r="AY1167" s="36">
        <f t="shared" si="457"/>
        <v>22013</v>
      </c>
      <c r="BA1167" s="7" t="s">
        <v>2475</v>
      </c>
    </row>
    <row r="1168" spans="1:77" hidden="1" outlineLevel="1" x14ac:dyDescent="0.2">
      <c r="A1168" t="s">
        <v>2926</v>
      </c>
      <c r="B1168" t="s">
        <v>2332</v>
      </c>
      <c r="C1168" s="21">
        <v>127185</v>
      </c>
      <c r="F1168" s="1">
        <f t="shared" si="447"/>
        <v>72827</v>
      </c>
      <c r="H1168" s="1">
        <v>34689</v>
      </c>
      <c r="I1168" s="1">
        <v>33427</v>
      </c>
      <c r="J1168" s="2" t="str">
        <f t="shared" si="448"/>
        <v/>
      </c>
      <c r="K1168" s="2">
        <f t="shared" si="449"/>
        <v>0.45899185741551896</v>
      </c>
      <c r="L1168" s="50">
        <f t="shared" si="450"/>
        <v>2</v>
      </c>
      <c r="M1168" s="9">
        <f t="shared" si="451"/>
        <v>1</v>
      </c>
      <c r="N1168" s="8" t="str">
        <f t="shared" si="452"/>
        <v/>
      </c>
      <c r="O1168" s="2">
        <f t="shared" si="453"/>
        <v>0.28177736279127247</v>
      </c>
      <c r="P1168" s="2">
        <f t="shared" si="454"/>
        <v>0.44375025745945873</v>
      </c>
      <c r="Q1168" s="2">
        <f t="shared" si="455"/>
        <v>0</v>
      </c>
      <c r="R1168" s="2">
        <f t="shared" si="456"/>
        <v>0.27447237974926875</v>
      </c>
      <c r="S1168" s="1">
        <v>20521</v>
      </c>
      <c r="T1168" s="1">
        <v>32317</v>
      </c>
      <c r="Y1168" s="1">
        <v>19989</v>
      </c>
      <c r="AS1168" t="s">
        <v>2926</v>
      </c>
      <c r="AT1168" t="s">
        <v>2332</v>
      </c>
      <c r="AU1168">
        <v>4</v>
      </c>
      <c r="AW1168" s="31">
        <v>22</v>
      </c>
      <c r="AX1168" s="33">
        <v>15</v>
      </c>
      <c r="AY1168" s="36">
        <f t="shared" si="457"/>
        <v>22015</v>
      </c>
      <c r="BA1168" s="7" t="s">
        <v>2475</v>
      </c>
    </row>
    <row r="1169" spans="1:53" hidden="1" outlineLevel="1" x14ac:dyDescent="0.2">
      <c r="A1169" t="s">
        <v>628</v>
      </c>
      <c r="B1169" t="s">
        <v>2332</v>
      </c>
      <c r="C1169" s="21">
        <v>242922</v>
      </c>
      <c r="F1169" s="1">
        <f t="shared" si="447"/>
        <v>162551</v>
      </c>
      <c r="H1169" s="1">
        <v>79650</v>
      </c>
      <c r="I1169" s="1">
        <v>74213</v>
      </c>
      <c r="J1169" s="2" t="str">
        <f t="shared" si="448"/>
        <v/>
      </c>
      <c r="K1169" s="2">
        <f t="shared" si="449"/>
        <v>0.45655209749555525</v>
      </c>
      <c r="L1169" s="50">
        <f t="shared" si="450"/>
        <v>1</v>
      </c>
      <c r="M1169" s="9">
        <f t="shared" si="451"/>
        <v>2</v>
      </c>
      <c r="N1169" s="8" t="str">
        <f t="shared" si="452"/>
        <v/>
      </c>
      <c r="O1169" s="2">
        <f t="shared" si="453"/>
        <v>0.47967714747986784</v>
      </c>
      <c r="P1169" s="2">
        <f t="shared" si="454"/>
        <v>0.27683619294867456</v>
      </c>
      <c r="Q1169" s="2">
        <f t="shared" si="455"/>
        <v>0</v>
      </c>
      <c r="R1169" s="2">
        <f t="shared" si="456"/>
        <v>0.24348665957145765</v>
      </c>
      <c r="S1169" s="1">
        <v>77972</v>
      </c>
      <c r="T1169" s="1">
        <v>45000</v>
      </c>
      <c r="Y1169" s="1">
        <v>39579</v>
      </c>
      <c r="AS1169" t="s">
        <v>628</v>
      </c>
      <c r="AT1169" t="s">
        <v>2332</v>
      </c>
      <c r="AU1169">
        <v>4</v>
      </c>
      <c r="AW1169" s="31">
        <v>22</v>
      </c>
      <c r="AX1169" s="33">
        <v>17</v>
      </c>
      <c r="AY1169" s="36">
        <f t="shared" si="457"/>
        <v>22017</v>
      </c>
      <c r="BA1169" s="7" t="s">
        <v>2475</v>
      </c>
    </row>
    <row r="1170" spans="1:53" hidden="1" outlineLevel="1" x14ac:dyDescent="0.2">
      <c r="A1170" t="s">
        <v>1052</v>
      </c>
      <c r="B1170" t="s">
        <v>2332</v>
      </c>
      <c r="C1170" s="21">
        <v>203112</v>
      </c>
      <c r="F1170" s="1">
        <f t="shared" si="447"/>
        <v>128297</v>
      </c>
      <c r="H1170" s="1">
        <v>61050</v>
      </c>
      <c r="I1170" s="1">
        <v>59751</v>
      </c>
      <c r="J1170" s="2" t="str">
        <f t="shared" si="448"/>
        <v/>
      </c>
      <c r="K1170" s="2">
        <f t="shared" si="449"/>
        <v>0.46572406213707257</v>
      </c>
      <c r="L1170" s="50">
        <f t="shared" si="450"/>
        <v>1</v>
      </c>
      <c r="M1170" s="9">
        <f t="shared" si="451"/>
        <v>2</v>
      </c>
      <c r="N1170" s="8" t="str">
        <f t="shared" si="452"/>
        <v/>
      </c>
      <c r="O1170" s="2">
        <f t="shared" si="453"/>
        <v>0.40588634184743211</v>
      </c>
      <c r="P1170" s="2">
        <f t="shared" si="454"/>
        <v>0.30692066065457491</v>
      </c>
      <c r="Q1170" s="2">
        <f t="shared" si="455"/>
        <v>0</v>
      </c>
      <c r="R1170" s="2">
        <f t="shared" si="456"/>
        <v>0.28719299749799299</v>
      </c>
      <c r="S1170" s="1">
        <v>52074</v>
      </c>
      <c r="T1170" s="1">
        <v>39377</v>
      </c>
      <c r="Y1170" s="1">
        <v>36846</v>
      </c>
      <c r="AS1170" t="s">
        <v>1052</v>
      </c>
      <c r="AT1170" t="s">
        <v>2332</v>
      </c>
      <c r="AU1170">
        <v>3</v>
      </c>
      <c r="AW1170" s="31">
        <v>22</v>
      </c>
      <c r="AX1170" s="33">
        <v>19</v>
      </c>
      <c r="AY1170" s="36">
        <f t="shared" si="457"/>
        <v>22019</v>
      </c>
      <c r="BA1170" s="7" t="s">
        <v>2475</v>
      </c>
    </row>
    <row r="1171" spans="1:53" hidden="1" outlineLevel="1" x14ac:dyDescent="0.2">
      <c r="A1171" t="s">
        <v>2725</v>
      </c>
      <c r="B1171" t="s">
        <v>2332</v>
      </c>
      <c r="C1171" s="21">
        <v>9960</v>
      </c>
      <c r="F1171" s="1">
        <f t="shared" si="447"/>
        <v>6510</v>
      </c>
      <c r="H1171" s="1">
        <v>3162</v>
      </c>
      <c r="I1171" s="1">
        <v>3045</v>
      </c>
      <c r="J1171" s="2" t="str">
        <f t="shared" si="448"/>
        <v/>
      </c>
      <c r="K1171" s="2">
        <f t="shared" si="449"/>
        <v>0.46774193548387094</v>
      </c>
      <c r="L1171" s="50">
        <f t="shared" si="450"/>
        <v>1</v>
      </c>
      <c r="M1171" s="9">
        <f t="shared" si="451"/>
        <v>2</v>
      </c>
      <c r="N1171" s="8" t="str">
        <f t="shared" si="452"/>
        <v/>
      </c>
      <c r="O1171" s="2">
        <f t="shared" si="453"/>
        <v>0.37357910906298003</v>
      </c>
      <c r="P1171" s="2">
        <f t="shared" si="454"/>
        <v>0.37096774193548387</v>
      </c>
      <c r="Q1171" s="2">
        <f t="shared" si="455"/>
        <v>0</v>
      </c>
      <c r="R1171" s="2">
        <f t="shared" si="456"/>
        <v>0.25545314900153604</v>
      </c>
      <c r="S1171" s="1">
        <v>2432</v>
      </c>
      <c r="T1171" s="1">
        <v>2415</v>
      </c>
      <c r="Y1171" s="1">
        <v>1663</v>
      </c>
      <c r="AS1171" t="s">
        <v>2725</v>
      </c>
      <c r="AT1171" t="s">
        <v>2332</v>
      </c>
      <c r="AU1171">
        <v>5</v>
      </c>
      <c r="AW1171" s="31">
        <v>22</v>
      </c>
      <c r="AX1171" s="33">
        <v>21</v>
      </c>
      <c r="AY1171" s="36">
        <f t="shared" si="457"/>
        <v>22021</v>
      </c>
      <c r="BA1171" s="7" t="s">
        <v>2475</v>
      </c>
    </row>
    <row r="1172" spans="1:53" hidden="1" outlineLevel="1" x14ac:dyDescent="0.2">
      <c r="A1172" t="s">
        <v>1316</v>
      </c>
      <c r="B1172" t="s">
        <v>2332</v>
      </c>
      <c r="C1172" s="21">
        <v>6968</v>
      </c>
      <c r="F1172" s="1">
        <f t="shared" si="447"/>
        <v>5233</v>
      </c>
      <c r="H1172" s="1">
        <v>2454</v>
      </c>
      <c r="I1172" s="1">
        <v>2383</v>
      </c>
      <c r="J1172" s="2" t="str">
        <f t="shared" si="448"/>
        <v/>
      </c>
      <c r="K1172" s="2">
        <f t="shared" si="449"/>
        <v>0.45537932352379135</v>
      </c>
      <c r="L1172" s="50">
        <f t="shared" si="450"/>
        <v>1</v>
      </c>
      <c r="M1172" s="9">
        <f t="shared" si="451"/>
        <v>2</v>
      </c>
      <c r="N1172" s="8" t="str">
        <f t="shared" si="452"/>
        <v/>
      </c>
      <c r="O1172" s="2">
        <f t="shared" si="453"/>
        <v>0.41104528950888591</v>
      </c>
      <c r="P1172" s="2">
        <f t="shared" si="454"/>
        <v>0.31224918784635963</v>
      </c>
      <c r="Q1172" s="2">
        <f t="shared" si="455"/>
        <v>0</v>
      </c>
      <c r="R1172" s="2">
        <f t="shared" si="456"/>
        <v>0.27670552264475451</v>
      </c>
      <c r="S1172" s="1">
        <v>2151</v>
      </c>
      <c r="T1172" s="1">
        <v>1634</v>
      </c>
      <c r="Y1172" s="1">
        <v>1448</v>
      </c>
      <c r="AS1172" t="s">
        <v>1316</v>
      </c>
      <c r="AT1172" t="s">
        <v>2332</v>
      </c>
      <c r="AU1172">
        <v>3</v>
      </c>
      <c r="AW1172" s="31">
        <v>22</v>
      </c>
      <c r="AX1172" s="33">
        <v>23</v>
      </c>
      <c r="AY1172" s="36">
        <f t="shared" si="457"/>
        <v>22023</v>
      </c>
      <c r="BA1172" s="7" t="s">
        <v>2475</v>
      </c>
    </row>
    <row r="1173" spans="1:53" hidden="1" outlineLevel="1" x14ac:dyDescent="0.2">
      <c r="A1173" t="s">
        <v>2112</v>
      </c>
      <c r="B1173" t="s">
        <v>2332</v>
      </c>
      <c r="C1173" s="21">
        <v>9608</v>
      </c>
      <c r="F1173" s="1">
        <f t="shared" si="447"/>
        <v>6848</v>
      </c>
      <c r="H1173" s="1">
        <v>3548</v>
      </c>
      <c r="I1173" s="1">
        <v>3269</v>
      </c>
      <c r="J1173" s="2" t="str">
        <f t="shared" si="448"/>
        <v/>
      </c>
      <c r="K1173" s="2">
        <f t="shared" si="449"/>
        <v>0.4773656542056075</v>
      </c>
      <c r="L1173" s="50">
        <f t="shared" si="450"/>
        <v>1</v>
      </c>
      <c r="M1173" s="9">
        <f t="shared" si="451"/>
        <v>2</v>
      </c>
      <c r="N1173" s="8" t="str">
        <f t="shared" si="452"/>
        <v/>
      </c>
      <c r="O1173" s="2">
        <f t="shared" si="453"/>
        <v>0.5021904205607477</v>
      </c>
      <c r="P1173" s="2">
        <f t="shared" si="454"/>
        <v>0.28723714953271029</v>
      </c>
      <c r="Q1173" s="2">
        <f t="shared" si="455"/>
        <v>0</v>
      </c>
      <c r="R1173" s="2">
        <f t="shared" si="456"/>
        <v>0.21057242990654201</v>
      </c>
      <c r="S1173" s="1">
        <v>3439</v>
      </c>
      <c r="T1173" s="1">
        <v>1967</v>
      </c>
      <c r="Y1173" s="1">
        <v>1442</v>
      </c>
      <c r="AS1173" t="s">
        <v>2112</v>
      </c>
      <c r="AT1173" t="s">
        <v>2332</v>
      </c>
      <c r="AU1173">
        <v>5</v>
      </c>
      <c r="AW1173" s="31">
        <v>22</v>
      </c>
      <c r="AX1173" s="33">
        <v>25</v>
      </c>
      <c r="AY1173" s="36">
        <f t="shared" si="457"/>
        <v>22025</v>
      </c>
      <c r="BA1173" s="7" t="s">
        <v>2475</v>
      </c>
    </row>
    <row r="1174" spans="1:53" hidden="1" outlineLevel="1" x14ac:dyDescent="0.2">
      <c r="A1174" t="s">
        <v>1537</v>
      </c>
      <c r="B1174" t="s">
        <v>2332</v>
      </c>
      <c r="C1174" s="21">
        <v>15944</v>
      </c>
      <c r="F1174" s="1">
        <f t="shared" si="447"/>
        <v>9028</v>
      </c>
      <c r="H1174" s="1">
        <v>4683</v>
      </c>
      <c r="I1174" s="1">
        <v>4299</v>
      </c>
      <c r="J1174" s="2" t="str">
        <f t="shared" si="448"/>
        <v/>
      </c>
      <c r="K1174" s="2">
        <f t="shared" si="449"/>
        <v>0.47618520159503769</v>
      </c>
      <c r="L1174" s="50">
        <f t="shared" si="450"/>
        <v>1</v>
      </c>
      <c r="M1174" s="9">
        <f t="shared" si="451"/>
        <v>2</v>
      </c>
      <c r="N1174" s="8" t="str">
        <f t="shared" si="452"/>
        <v/>
      </c>
      <c r="O1174" s="2">
        <f t="shared" si="453"/>
        <v>0.46998227735932652</v>
      </c>
      <c r="P1174" s="2">
        <f t="shared" si="454"/>
        <v>0.30172795746566239</v>
      </c>
      <c r="Q1174" s="2">
        <f t="shared" si="455"/>
        <v>0</v>
      </c>
      <c r="R1174" s="2">
        <f t="shared" si="456"/>
        <v>0.22828976517501109</v>
      </c>
      <c r="S1174" s="1">
        <v>4243</v>
      </c>
      <c r="T1174" s="1">
        <v>2724</v>
      </c>
      <c r="Y1174" s="1">
        <v>2061</v>
      </c>
      <c r="AS1174" t="s">
        <v>1537</v>
      </c>
      <c r="AT1174" t="s">
        <v>2332</v>
      </c>
      <c r="AU1174">
        <v>4</v>
      </c>
      <c r="AW1174" s="31">
        <v>22</v>
      </c>
      <c r="AX1174" s="33">
        <v>27</v>
      </c>
      <c r="AY1174" s="36">
        <f t="shared" si="457"/>
        <v>22027</v>
      </c>
      <c r="BA1174" s="7" t="s">
        <v>2475</v>
      </c>
    </row>
    <row r="1175" spans="1:53" hidden="1" outlineLevel="1" x14ac:dyDescent="0.2">
      <c r="A1175" t="s">
        <v>2509</v>
      </c>
      <c r="B1175" t="s">
        <v>2332</v>
      </c>
      <c r="C1175" s="21">
        <v>19572</v>
      </c>
      <c r="F1175" s="1">
        <f t="shared" si="447"/>
        <v>13059</v>
      </c>
      <c r="H1175" s="1">
        <v>6381</v>
      </c>
      <c r="I1175" s="1">
        <v>5971</v>
      </c>
      <c r="J1175" s="2" t="str">
        <f t="shared" si="448"/>
        <v/>
      </c>
      <c r="K1175" s="2">
        <f t="shared" si="449"/>
        <v>0.45723255992036144</v>
      </c>
      <c r="L1175" s="50">
        <f t="shared" si="450"/>
        <v>1</v>
      </c>
      <c r="M1175" s="9">
        <f t="shared" si="451"/>
        <v>2</v>
      </c>
      <c r="N1175" s="8" t="str">
        <f t="shared" si="452"/>
        <v/>
      </c>
      <c r="O1175" s="2">
        <f t="shared" si="453"/>
        <v>0.48893483421395206</v>
      </c>
      <c r="P1175" s="2">
        <f t="shared" si="454"/>
        <v>0.28807718814610611</v>
      </c>
      <c r="Q1175" s="2">
        <f t="shared" si="455"/>
        <v>0</v>
      </c>
      <c r="R1175" s="2">
        <f t="shared" si="456"/>
        <v>0.22298797763994177</v>
      </c>
      <c r="S1175" s="1">
        <v>6385</v>
      </c>
      <c r="T1175" s="1">
        <v>3762</v>
      </c>
      <c r="Y1175" s="1">
        <v>2912</v>
      </c>
      <c r="AS1175" t="s">
        <v>2509</v>
      </c>
      <c r="AT1175" t="s">
        <v>2332</v>
      </c>
      <c r="AU1175">
        <v>5</v>
      </c>
      <c r="AW1175" s="31">
        <v>22</v>
      </c>
      <c r="AX1175" s="33">
        <v>29</v>
      </c>
      <c r="AY1175" s="36">
        <f t="shared" si="457"/>
        <v>22029</v>
      </c>
      <c r="BA1175" s="7" t="s">
        <v>2475</v>
      </c>
    </row>
    <row r="1176" spans="1:53" hidden="1" outlineLevel="1" x14ac:dyDescent="0.2">
      <c r="A1176" t="s">
        <v>2476</v>
      </c>
      <c r="B1176" t="s">
        <v>2332</v>
      </c>
      <c r="C1176" s="21">
        <v>27436</v>
      </c>
      <c r="F1176" s="1">
        <f t="shared" si="447"/>
        <v>19387</v>
      </c>
      <c r="H1176" s="1">
        <v>11007</v>
      </c>
      <c r="I1176" s="1">
        <v>10204</v>
      </c>
      <c r="J1176" s="2" t="str">
        <f t="shared" si="448"/>
        <v/>
      </c>
      <c r="K1176" s="2">
        <f t="shared" si="449"/>
        <v>0.52633207819672978</v>
      </c>
      <c r="L1176" s="50">
        <f t="shared" si="450"/>
        <v>1</v>
      </c>
      <c r="M1176" s="9">
        <f t="shared" si="451"/>
        <v>2</v>
      </c>
      <c r="N1176" s="8" t="str">
        <f t="shared" si="452"/>
        <v/>
      </c>
      <c r="O1176" s="2">
        <f t="shared" si="453"/>
        <v>0.45767782534688195</v>
      </c>
      <c r="P1176" s="2">
        <f t="shared" si="454"/>
        <v>0.31593335740444628</v>
      </c>
      <c r="Q1176" s="2">
        <f t="shared" si="455"/>
        <v>0</v>
      </c>
      <c r="R1176" s="2">
        <f t="shared" si="456"/>
        <v>0.22638881724867177</v>
      </c>
      <c r="S1176" s="1">
        <v>8873</v>
      </c>
      <c r="T1176" s="1">
        <v>6125</v>
      </c>
      <c r="Y1176" s="1">
        <v>4389</v>
      </c>
      <c r="AS1176" t="s">
        <v>2476</v>
      </c>
      <c r="AT1176" t="s">
        <v>2332</v>
      </c>
      <c r="AU1176">
        <v>4</v>
      </c>
      <c r="AW1176" s="31">
        <v>22</v>
      </c>
      <c r="AX1176" s="33">
        <v>31</v>
      </c>
      <c r="AY1176" s="36">
        <f t="shared" si="457"/>
        <v>22031</v>
      </c>
      <c r="BA1176" s="7" t="s">
        <v>2475</v>
      </c>
    </row>
    <row r="1177" spans="1:53" hidden="1" outlineLevel="1" x14ac:dyDescent="0.2">
      <c r="A1177" t="s">
        <v>1576</v>
      </c>
      <c r="B1177" t="s">
        <v>2332</v>
      </c>
      <c r="C1177" s="21">
        <v>440956</v>
      </c>
      <c r="F1177" s="1">
        <f t="shared" si="447"/>
        <v>286455</v>
      </c>
      <c r="H1177" s="1">
        <v>153556</v>
      </c>
      <c r="I1177" s="1">
        <v>150176</v>
      </c>
      <c r="J1177" s="2" t="str">
        <f t="shared" si="448"/>
        <v/>
      </c>
      <c r="K1177" s="2">
        <f t="shared" si="449"/>
        <v>0.52425686407987293</v>
      </c>
      <c r="L1177" s="50">
        <f t="shared" si="450"/>
        <v>1</v>
      </c>
      <c r="M1177" s="9">
        <f t="shared" si="451"/>
        <v>2</v>
      </c>
      <c r="N1177" s="8" t="str">
        <f t="shared" si="452"/>
        <v/>
      </c>
      <c r="O1177" s="2">
        <f t="shared" si="453"/>
        <v>0.47449337592291985</v>
      </c>
      <c r="P1177" s="2">
        <f t="shared" si="454"/>
        <v>0.27892339110855108</v>
      </c>
      <c r="Q1177" s="2">
        <f t="shared" si="455"/>
        <v>0</v>
      </c>
      <c r="R1177" s="2">
        <f t="shared" si="456"/>
        <v>0.24658323296852908</v>
      </c>
      <c r="S1177" s="1">
        <v>135921</v>
      </c>
      <c r="T1177" s="1">
        <v>79899</v>
      </c>
      <c r="Y1177" s="1">
        <v>70635</v>
      </c>
      <c r="AS1177" t="s">
        <v>1576</v>
      </c>
      <c r="AT1177" t="s">
        <v>2332</v>
      </c>
      <c r="AU1177">
        <v>0</v>
      </c>
      <c r="AW1177" s="31">
        <v>22</v>
      </c>
      <c r="AX1177" s="33">
        <v>33</v>
      </c>
      <c r="AY1177" s="36">
        <f t="shared" si="457"/>
        <v>22033</v>
      </c>
      <c r="BA1177" s="7" t="s">
        <v>2475</v>
      </c>
    </row>
    <row r="1178" spans="1:53" hidden="1" outlineLevel="1" x14ac:dyDescent="0.2">
      <c r="A1178" t="s">
        <v>2297</v>
      </c>
      <c r="B1178" t="s">
        <v>2332</v>
      </c>
      <c r="C1178" s="21">
        <v>7037</v>
      </c>
      <c r="F1178" s="1">
        <f t="shared" si="447"/>
        <v>5248</v>
      </c>
      <c r="H1178" s="1">
        <v>2603</v>
      </c>
      <c r="I1178" s="1">
        <v>2291</v>
      </c>
      <c r="J1178" s="2" t="str">
        <f t="shared" si="448"/>
        <v/>
      </c>
      <c r="K1178" s="2">
        <f t="shared" si="449"/>
        <v>0.43654725609756095</v>
      </c>
      <c r="L1178" s="50">
        <f t="shared" si="450"/>
        <v>1</v>
      </c>
      <c r="M1178" s="9">
        <f t="shared" si="451"/>
        <v>3</v>
      </c>
      <c r="N1178" s="8" t="str">
        <f t="shared" si="452"/>
        <v/>
      </c>
      <c r="O1178" s="2">
        <f t="shared" si="453"/>
        <v>0.67721036585365857</v>
      </c>
      <c r="P1178" s="2">
        <f t="shared" si="454"/>
        <v>0.1486280487804878</v>
      </c>
      <c r="Q1178" s="2">
        <f t="shared" si="455"/>
        <v>0</v>
      </c>
      <c r="R1178" s="2">
        <f t="shared" si="456"/>
        <v>0.17416158536585363</v>
      </c>
      <c r="S1178" s="1">
        <v>3554</v>
      </c>
      <c r="T1178" s="1">
        <v>780</v>
      </c>
      <c r="Y1178" s="1">
        <v>914</v>
      </c>
      <c r="AS1178" t="s">
        <v>2297</v>
      </c>
      <c r="AT1178" t="s">
        <v>2332</v>
      </c>
      <c r="AU1178">
        <v>5</v>
      </c>
      <c r="AW1178" s="31">
        <v>22</v>
      </c>
      <c r="AX1178" s="33">
        <v>35</v>
      </c>
      <c r="AY1178" s="36">
        <f t="shared" si="457"/>
        <v>22035</v>
      </c>
      <c r="BA1178" s="7" t="s">
        <v>2475</v>
      </c>
    </row>
    <row r="1179" spans="1:53" hidden="1" outlineLevel="1" x14ac:dyDescent="0.2">
      <c r="A1179" t="s">
        <v>1789</v>
      </c>
      <c r="B1179" t="s">
        <v>2332</v>
      </c>
      <c r="C1179" s="21">
        <v>19305</v>
      </c>
      <c r="F1179" s="1">
        <f t="shared" si="447"/>
        <v>14307</v>
      </c>
      <c r="H1179" s="1">
        <v>7358</v>
      </c>
      <c r="I1179" s="1">
        <v>6763</v>
      </c>
      <c r="J1179" s="2" t="str">
        <f t="shared" si="448"/>
        <v/>
      </c>
      <c r="K1179" s="2">
        <f t="shared" si="449"/>
        <v>0.47270566855385476</v>
      </c>
      <c r="L1179" s="50">
        <f t="shared" si="450"/>
        <v>1</v>
      </c>
      <c r="M1179" s="9">
        <f t="shared" si="451"/>
        <v>2</v>
      </c>
      <c r="N1179" s="8" t="str">
        <f t="shared" si="452"/>
        <v/>
      </c>
      <c r="O1179" s="2">
        <f t="shared" si="453"/>
        <v>0.49248619556860279</v>
      </c>
      <c r="P1179" s="2">
        <f t="shared" si="454"/>
        <v>0.28587404766897323</v>
      </c>
      <c r="Q1179" s="2">
        <f t="shared" si="455"/>
        <v>0</v>
      </c>
      <c r="R1179" s="2">
        <f t="shared" si="456"/>
        <v>0.22163975676242392</v>
      </c>
      <c r="S1179" s="1">
        <v>7046</v>
      </c>
      <c r="T1179" s="1">
        <v>4090</v>
      </c>
      <c r="Y1179" s="1">
        <v>3171</v>
      </c>
      <c r="AS1179" t="s">
        <v>1789</v>
      </c>
      <c r="AT1179" t="s">
        <v>2332</v>
      </c>
      <c r="AU1179">
        <v>0</v>
      </c>
      <c r="AW1179" s="31">
        <v>22</v>
      </c>
      <c r="AX1179" s="33">
        <v>37</v>
      </c>
      <c r="AY1179" s="36">
        <f t="shared" si="457"/>
        <v>22037</v>
      </c>
      <c r="BA1179" s="7" t="s">
        <v>2475</v>
      </c>
    </row>
    <row r="1180" spans="1:53" hidden="1" outlineLevel="1" x14ac:dyDescent="0.2">
      <c r="A1180" t="s">
        <v>1302</v>
      </c>
      <c r="B1180" t="s">
        <v>2332</v>
      </c>
      <c r="C1180" s="21">
        <v>33443</v>
      </c>
      <c r="F1180" s="1">
        <f t="shared" si="447"/>
        <v>21846</v>
      </c>
      <c r="H1180" s="1">
        <v>11083</v>
      </c>
      <c r="I1180" s="1">
        <v>9855</v>
      </c>
      <c r="J1180" s="2" t="str">
        <f t="shared" si="448"/>
        <v/>
      </c>
      <c r="K1180" s="2">
        <f t="shared" si="449"/>
        <v>0.45111233177698434</v>
      </c>
      <c r="L1180" s="50">
        <f t="shared" si="450"/>
        <v>1</v>
      </c>
      <c r="M1180" s="9">
        <f t="shared" si="451"/>
        <v>2</v>
      </c>
      <c r="N1180" s="8" t="str">
        <f t="shared" si="452"/>
        <v/>
      </c>
      <c r="O1180" s="2">
        <f t="shared" si="453"/>
        <v>0.53616222649455281</v>
      </c>
      <c r="P1180" s="2">
        <f t="shared" si="454"/>
        <v>0.25661448320058594</v>
      </c>
      <c r="Q1180" s="2">
        <f t="shared" si="455"/>
        <v>0</v>
      </c>
      <c r="R1180" s="2">
        <f t="shared" si="456"/>
        <v>0.20722329030486125</v>
      </c>
      <c r="S1180" s="1">
        <v>11713</v>
      </c>
      <c r="T1180" s="1">
        <v>5606</v>
      </c>
      <c r="Y1180" s="1">
        <v>4527</v>
      </c>
      <c r="AS1180" t="s">
        <v>1302</v>
      </c>
      <c r="AT1180" t="s">
        <v>2332</v>
      </c>
      <c r="AU1180">
        <v>4</v>
      </c>
      <c r="AW1180" s="31">
        <v>22</v>
      </c>
      <c r="AX1180" s="33">
        <v>39</v>
      </c>
      <c r="AY1180" s="36">
        <f t="shared" si="457"/>
        <v>22039</v>
      </c>
      <c r="BA1180" s="7" t="s">
        <v>2475</v>
      </c>
    </row>
    <row r="1181" spans="1:53" hidden="1" outlineLevel="1" x14ac:dyDescent="0.2">
      <c r="A1181" t="s">
        <v>2023</v>
      </c>
      <c r="B1181" t="s">
        <v>2332</v>
      </c>
      <c r="C1181" s="21">
        <v>20156</v>
      </c>
      <c r="F1181" s="1">
        <f t="shared" si="447"/>
        <v>13774</v>
      </c>
      <c r="H1181" s="1">
        <v>6805</v>
      </c>
      <c r="I1181" s="1">
        <v>6599</v>
      </c>
      <c r="J1181" s="2" t="str">
        <f t="shared" si="448"/>
        <v/>
      </c>
      <c r="K1181" s="2">
        <f t="shared" si="449"/>
        <v>0.47909104109191231</v>
      </c>
      <c r="L1181" s="50">
        <f t="shared" si="450"/>
        <v>1</v>
      </c>
      <c r="M1181" s="9">
        <f t="shared" si="451"/>
        <v>2</v>
      </c>
      <c r="N1181" s="8" t="str">
        <f t="shared" si="452"/>
        <v/>
      </c>
      <c r="O1181" s="2">
        <f t="shared" si="453"/>
        <v>0.44801800493683752</v>
      </c>
      <c r="P1181" s="2">
        <f t="shared" si="454"/>
        <v>0.34565122694932482</v>
      </c>
      <c r="Q1181" s="2">
        <f t="shared" si="455"/>
        <v>0</v>
      </c>
      <c r="R1181" s="2">
        <f t="shared" si="456"/>
        <v>0.20633076811383766</v>
      </c>
      <c r="S1181" s="1">
        <v>6171</v>
      </c>
      <c r="T1181" s="1">
        <v>4761</v>
      </c>
      <c r="Y1181" s="1">
        <v>2842</v>
      </c>
      <c r="AS1181" t="s">
        <v>2023</v>
      </c>
      <c r="AT1181" t="s">
        <v>2332</v>
      </c>
      <c r="AU1181">
        <v>5</v>
      </c>
      <c r="AW1181" s="31">
        <v>22</v>
      </c>
      <c r="AX1181" s="33">
        <v>41</v>
      </c>
      <c r="AY1181" s="36">
        <f t="shared" si="457"/>
        <v>22041</v>
      </c>
      <c r="BA1181" s="7" t="s">
        <v>2475</v>
      </c>
    </row>
    <row r="1182" spans="1:53" hidden="1" outlineLevel="1" x14ac:dyDescent="0.2">
      <c r="A1182" t="s">
        <v>871</v>
      </c>
      <c r="B1182" t="s">
        <v>2332</v>
      </c>
      <c r="C1182" s="21">
        <v>22482</v>
      </c>
      <c r="F1182" s="1">
        <f t="shared" si="447"/>
        <v>12836</v>
      </c>
      <c r="H1182" s="1">
        <v>6280</v>
      </c>
      <c r="I1182" s="1">
        <v>5996</v>
      </c>
      <c r="J1182" s="2" t="str">
        <f t="shared" si="448"/>
        <v/>
      </c>
      <c r="K1182" s="2">
        <f t="shared" si="449"/>
        <v>0.4671237145528202</v>
      </c>
      <c r="L1182" s="50">
        <f t="shared" si="450"/>
        <v>2</v>
      </c>
      <c r="M1182" s="9">
        <f t="shared" si="451"/>
        <v>1</v>
      </c>
      <c r="N1182" s="8" t="str">
        <f t="shared" si="452"/>
        <v/>
      </c>
      <c r="O1182" s="2">
        <f t="shared" si="453"/>
        <v>0.32354315986288562</v>
      </c>
      <c r="P1182" s="2">
        <f t="shared" si="454"/>
        <v>0.39147709566843253</v>
      </c>
      <c r="Q1182" s="2">
        <f t="shared" si="455"/>
        <v>0</v>
      </c>
      <c r="R1182" s="2">
        <f t="shared" si="456"/>
        <v>0.28497974446868185</v>
      </c>
      <c r="S1182" s="1">
        <v>4153</v>
      </c>
      <c r="T1182" s="1">
        <v>5025</v>
      </c>
      <c r="Y1182" s="1">
        <v>3658</v>
      </c>
      <c r="AS1182" t="s">
        <v>871</v>
      </c>
      <c r="AT1182" t="s">
        <v>2332</v>
      </c>
      <c r="AU1182">
        <v>5</v>
      </c>
      <c r="AW1182" s="31">
        <v>22</v>
      </c>
      <c r="AX1182" s="33">
        <v>43</v>
      </c>
      <c r="AY1182" s="36">
        <f t="shared" si="457"/>
        <v>22043</v>
      </c>
      <c r="BA1182" s="7" t="s">
        <v>2475</v>
      </c>
    </row>
    <row r="1183" spans="1:53" hidden="1" outlineLevel="1" x14ac:dyDescent="0.2">
      <c r="A1183" t="s">
        <v>126</v>
      </c>
      <c r="B1183" t="s">
        <v>2332</v>
      </c>
      <c r="C1183" s="21">
        <v>70941</v>
      </c>
      <c r="F1183" s="1">
        <f t="shared" si="447"/>
        <v>47461</v>
      </c>
      <c r="H1183" s="1">
        <v>22256</v>
      </c>
      <c r="I1183" s="1">
        <v>21607</v>
      </c>
      <c r="J1183" s="2" t="str">
        <f t="shared" si="448"/>
        <v/>
      </c>
      <c r="K1183" s="2">
        <f t="shared" si="449"/>
        <v>0.4552580013063357</v>
      </c>
      <c r="L1183" s="50">
        <f t="shared" si="450"/>
        <v>1</v>
      </c>
      <c r="M1183" s="9">
        <f t="shared" si="451"/>
        <v>2</v>
      </c>
      <c r="N1183" s="8" t="str">
        <f t="shared" si="452"/>
        <v/>
      </c>
      <c r="O1183" s="2">
        <f t="shared" si="453"/>
        <v>0.43364025199637596</v>
      </c>
      <c r="P1183" s="2">
        <f t="shared" si="454"/>
        <v>0.30536651145150756</v>
      </c>
      <c r="Q1183" s="2">
        <f t="shared" si="455"/>
        <v>0</v>
      </c>
      <c r="R1183" s="2">
        <f t="shared" si="456"/>
        <v>0.26099323655211643</v>
      </c>
      <c r="S1183" s="1">
        <v>20581</v>
      </c>
      <c r="T1183" s="1">
        <v>14493</v>
      </c>
      <c r="Y1183" s="1">
        <v>12387</v>
      </c>
      <c r="AS1183" t="s">
        <v>126</v>
      </c>
      <c r="AT1183" t="s">
        <v>2332</v>
      </c>
      <c r="AU1183">
        <v>3</v>
      </c>
      <c r="AW1183" s="31">
        <v>22</v>
      </c>
      <c r="AX1183" s="33">
        <v>45</v>
      </c>
      <c r="AY1183" s="36">
        <f t="shared" si="457"/>
        <v>22045</v>
      </c>
      <c r="BA1183" s="7" t="s">
        <v>2475</v>
      </c>
    </row>
    <row r="1184" spans="1:53" hidden="1" outlineLevel="1" x14ac:dyDescent="0.2">
      <c r="A1184" t="s">
        <v>586</v>
      </c>
      <c r="B1184" t="s">
        <v>2332</v>
      </c>
      <c r="C1184" s="21">
        <v>32721</v>
      </c>
      <c r="F1184" s="1">
        <f t="shared" si="447"/>
        <v>21234</v>
      </c>
      <c r="H1184" s="1">
        <v>12319</v>
      </c>
      <c r="I1184" s="1">
        <v>11250</v>
      </c>
      <c r="J1184" s="2" t="str">
        <f t="shared" si="448"/>
        <v/>
      </c>
      <c r="K1184" s="2">
        <f t="shared" si="449"/>
        <v>0.52981068098332862</v>
      </c>
      <c r="L1184" s="50">
        <f t="shared" si="450"/>
        <v>1</v>
      </c>
      <c r="M1184" s="9">
        <f t="shared" si="451"/>
        <v>3</v>
      </c>
      <c r="N1184" s="8" t="str">
        <f t="shared" si="452"/>
        <v/>
      </c>
      <c r="O1184" s="2">
        <f t="shared" si="453"/>
        <v>0.6404351511726476</v>
      </c>
      <c r="P1184" s="2">
        <f t="shared" si="454"/>
        <v>0.17099934068004144</v>
      </c>
      <c r="Q1184" s="2">
        <f t="shared" si="455"/>
        <v>0</v>
      </c>
      <c r="R1184" s="2">
        <f t="shared" si="456"/>
        <v>0.18856550814731096</v>
      </c>
      <c r="S1184" s="1">
        <v>13599</v>
      </c>
      <c r="T1184" s="1">
        <v>3631</v>
      </c>
      <c r="Y1184" s="1">
        <v>4004</v>
      </c>
      <c r="AS1184" t="s">
        <v>586</v>
      </c>
      <c r="AT1184" t="s">
        <v>2332</v>
      </c>
      <c r="AU1184">
        <v>0</v>
      </c>
      <c r="AW1184" s="31">
        <v>22</v>
      </c>
      <c r="AX1184" s="33">
        <v>47</v>
      </c>
      <c r="AY1184" s="36">
        <f t="shared" si="457"/>
        <v>22047</v>
      </c>
      <c r="BA1184" s="7" t="s">
        <v>2475</v>
      </c>
    </row>
    <row r="1185" spans="1:53" hidden="1" outlineLevel="1" x14ac:dyDescent="0.2">
      <c r="A1185" t="s">
        <v>526</v>
      </c>
      <c r="B1185" t="s">
        <v>2332</v>
      </c>
      <c r="C1185" s="21">
        <v>15902</v>
      </c>
      <c r="F1185" s="1">
        <f t="shared" si="447"/>
        <v>9894</v>
      </c>
      <c r="H1185" s="1">
        <v>5785</v>
      </c>
      <c r="I1185" s="1">
        <v>5495</v>
      </c>
      <c r="J1185" s="2" t="str">
        <f t="shared" si="448"/>
        <v/>
      </c>
      <c r="K1185" s="2">
        <f t="shared" si="449"/>
        <v>0.55538710329492624</v>
      </c>
      <c r="L1185" s="50">
        <f t="shared" si="450"/>
        <v>1</v>
      </c>
      <c r="M1185" s="9">
        <f t="shared" si="451"/>
        <v>2</v>
      </c>
      <c r="N1185" s="8" t="str">
        <f t="shared" si="452"/>
        <v/>
      </c>
      <c r="O1185" s="2">
        <f t="shared" si="453"/>
        <v>0.43369719021629272</v>
      </c>
      <c r="P1185" s="2">
        <f t="shared" si="454"/>
        <v>0.3480897513644633</v>
      </c>
      <c r="Q1185" s="2">
        <f t="shared" si="455"/>
        <v>0</v>
      </c>
      <c r="R1185" s="2">
        <f t="shared" si="456"/>
        <v>0.21821305841924399</v>
      </c>
      <c r="S1185" s="1">
        <v>4291</v>
      </c>
      <c r="T1185" s="1">
        <v>3444</v>
      </c>
      <c r="Y1185" s="1">
        <v>2159</v>
      </c>
      <c r="AS1185" t="s">
        <v>526</v>
      </c>
      <c r="AT1185" t="s">
        <v>2332</v>
      </c>
      <c r="AU1185">
        <v>5</v>
      </c>
      <c r="AW1185" s="31">
        <v>22</v>
      </c>
      <c r="AX1185" s="33">
        <v>49</v>
      </c>
      <c r="AY1185" s="36">
        <f t="shared" si="457"/>
        <v>22049</v>
      </c>
      <c r="BA1185" s="7" t="s">
        <v>2475</v>
      </c>
    </row>
    <row r="1186" spans="1:53" hidden="1" outlineLevel="1" x14ac:dyDescent="0.2">
      <c r="A1186" t="s">
        <v>958</v>
      </c>
      <c r="B1186" t="s">
        <v>2332</v>
      </c>
      <c r="C1186" s="21">
        <v>434051</v>
      </c>
      <c r="F1186" s="1">
        <f t="shared" si="447"/>
        <v>273157</v>
      </c>
      <c r="H1186" s="1">
        <v>137201</v>
      </c>
      <c r="I1186" s="1">
        <v>132381</v>
      </c>
      <c r="J1186" s="2" t="str">
        <f t="shared" si="448"/>
        <v/>
      </c>
      <c r="K1186" s="2">
        <f t="shared" si="449"/>
        <v>0.48463337933862211</v>
      </c>
      <c r="L1186" s="50">
        <f t="shared" si="450"/>
        <v>1</v>
      </c>
      <c r="M1186" s="9">
        <f t="shared" si="451"/>
        <v>2</v>
      </c>
      <c r="N1186" s="8" t="str">
        <f t="shared" si="452"/>
        <v/>
      </c>
      <c r="O1186" s="2">
        <f t="shared" si="453"/>
        <v>0.40144678701259717</v>
      </c>
      <c r="P1186" s="2">
        <f t="shared" si="454"/>
        <v>0.304520843324535</v>
      </c>
      <c r="Q1186" s="2">
        <f t="shared" si="455"/>
        <v>0</v>
      </c>
      <c r="R1186" s="2">
        <f t="shared" si="456"/>
        <v>0.29403236966286783</v>
      </c>
      <c r="S1186" s="1">
        <v>109658</v>
      </c>
      <c r="T1186" s="1">
        <v>83182</v>
      </c>
      <c r="Y1186" s="1">
        <v>80317</v>
      </c>
      <c r="AS1186" t="s">
        <v>958</v>
      </c>
      <c r="AT1186" t="s">
        <v>2332</v>
      </c>
      <c r="AU1186">
        <v>0</v>
      </c>
      <c r="AW1186" s="31">
        <v>22</v>
      </c>
      <c r="AX1186" s="33">
        <v>51</v>
      </c>
      <c r="AY1186" s="36">
        <f t="shared" si="457"/>
        <v>22051</v>
      </c>
      <c r="BA1186" s="7" t="s">
        <v>2475</v>
      </c>
    </row>
    <row r="1187" spans="1:53" hidden="1" outlineLevel="1" x14ac:dyDescent="0.2">
      <c r="A1187" t="s">
        <v>141</v>
      </c>
      <c r="B1187" t="s">
        <v>2332</v>
      </c>
      <c r="C1187" s="21">
        <v>31582</v>
      </c>
      <c r="F1187" s="1">
        <f t="shared" si="447"/>
        <v>21058</v>
      </c>
      <c r="H1187" s="1">
        <v>9510</v>
      </c>
      <c r="I1187" s="1">
        <v>9229</v>
      </c>
      <c r="J1187" s="2" t="str">
        <f t="shared" si="448"/>
        <v/>
      </c>
      <c r="K1187" s="2">
        <f t="shared" si="449"/>
        <v>0.43826574223572989</v>
      </c>
      <c r="L1187" s="50">
        <f t="shared" si="450"/>
        <v>1</v>
      </c>
      <c r="M1187" s="9">
        <f t="shared" si="451"/>
        <v>2</v>
      </c>
      <c r="N1187" s="8" t="str">
        <f t="shared" si="452"/>
        <v/>
      </c>
      <c r="O1187" s="2">
        <f t="shared" si="453"/>
        <v>0.41756102193940547</v>
      </c>
      <c r="P1187" s="2">
        <f t="shared" si="454"/>
        <v>0.29385506695792574</v>
      </c>
      <c r="Q1187" s="2">
        <f t="shared" si="455"/>
        <v>0</v>
      </c>
      <c r="R1187" s="2">
        <f t="shared" si="456"/>
        <v>0.28858391110266879</v>
      </c>
      <c r="S1187" s="1">
        <v>8793</v>
      </c>
      <c r="T1187" s="1">
        <v>6188</v>
      </c>
      <c r="Y1187" s="1">
        <v>6077</v>
      </c>
      <c r="AS1187" t="s">
        <v>141</v>
      </c>
      <c r="AT1187" t="s">
        <v>2332</v>
      </c>
      <c r="AU1187">
        <v>3</v>
      </c>
      <c r="AW1187" s="31">
        <v>22</v>
      </c>
      <c r="AX1187" s="33">
        <v>53</v>
      </c>
      <c r="AY1187" s="36">
        <f t="shared" si="457"/>
        <v>22053</v>
      </c>
      <c r="BA1187" s="7" t="s">
        <v>2475</v>
      </c>
    </row>
    <row r="1188" spans="1:53" hidden="1" outlineLevel="1" x14ac:dyDescent="0.2">
      <c r="A1188" t="s">
        <v>2477</v>
      </c>
      <c r="B1188" t="s">
        <v>2332</v>
      </c>
      <c r="C1188" s="21">
        <v>242782</v>
      </c>
      <c r="F1188" s="1">
        <f t="shared" si="447"/>
        <v>154230</v>
      </c>
      <c r="H1188" s="1">
        <v>78783</v>
      </c>
      <c r="I1188" s="1">
        <v>77316</v>
      </c>
      <c r="J1188" s="2" t="str">
        <f t="shared" si="448"/>
        <v/>
      </c>
      <c r="K1188" s="2">
        <f t="shared" si="449"/>
        <v>0.50130324839525386</v>
      </c>
      <c r="L1188" s="50">
        <f t="shared" si="450"/>
        <v>2</v>
      </c>
      <c r="M1188" s="9">
        <f t="shared" si="451"/>
        <v>1</v>
      </c>
      <c r="N1188" s="8" t="str">
        <f t="shared" si="452"/>
        <v/>
      </c>
      <c r="O1188" s="2">
        <f t="shared" si="453"/>
        <v>0.33796278285677234</v>
      </c>
      <c r="P1188" s="2">
        <f t="shared" si="454"/>
        <v>0.37786422874927056</v>
      </c>
      <c r="Q1188" s="2">
        <f t="shared" si="455"/>
        <v>0</v>
      </c>
      <c r="R1188" s="2">
        <f t="shared" si="456"/>
        <v>0.28417298839395705</v>
      </c>
      <c r="S1188" s="1">
        <v>52124</v>
      </c>
      <c r="T1188" s="1">
        <v>58278</v>
      </c>
      <c r="Y1188" s="1">
        <v>43828</v>
      </c>
      <c r="AS1188" t="s">
        <v>2477</v>
      </c>
      <c r="AT1188" t="s">
        <v>2332</v>
      </c>
      <c r="AU1188">
        <v>3</v>
      </c>
      <c r="AW1188" s="31">
        <v>22</v>
      </c>
      <c r="AX1188" s="33">
        <v>55</v>
      </c>
      <c r="AY1188" s="36">
        <f t="shared" si="457"/>
        <v>22055</v>
      </c>
      <c r="BA1188" s="7" t="s">
        <v>2475</v>
      </c>
    </row>
    <row r="1189" spans="1:53" hidden="1" outlineLevel="1" x14ac:dyDescent="0.2">
      <c r="A1189" t="s">
        <v>482</v>
      </c>
      <c r="B1189" t="s">
        <v>2332</v>
      </c>
      <c r="C1189" s="21">
        <v>98115</v>
      </c>
      <c r="F1189" s="1">
        <f t="shared" si="447"/>
        <v>59073</v>
      </c>
      <c r="H1189" s="1">
        <v>30603</v>
      </c>
      <c r="I1189" s="1">
        <v>29608</v>
      </c>
      <c r="J1189" s="2" t="str">
        <f t="shared" si="448"/>
        <v/>
      </c>
      <c r="K1189" s="2">
        <f t="shared" si="449"/>
        <v>0.5012103668342559</v>
      </c>
      <c r="L1189" s="50">
        <f t="shared" si="450"/>
        <v>1</v>
      </c>
      <c r="M1189" s="9">
        <f t="shared" si="451"/>
        <v>2</v>
      </c>
      <c r="N1189" s="8" t="str">
        <f t="shared" si="452"/>
        <v/>
      </c>
      <c r="O1189" s="2">
        <f t="shared" si="453"/>
        <v>0.40969647724002506</v>
      </c>
      <c r="P1189" s="2">
        <f t="shared" si="454"/>
        <v>0.31345961776107528</v>
      </c>
      <c r="Q1189" s="2">
        <f t="shared" si="455"/>
        <v>0</v>
      </c>
      <c r="R1189" s="2">
        <f t="shared" si="456"/>
        <v>0.2768439049988996</v>
      </c>
      <c r="S1189" s="1">
        <v>24202</v>
      </c>
      <c r="T1189" s="1">
        <v>18517</v>
      </c>
      <c r="Y1189" s="1">
        <v>16354</v>
      </c>
      <c r="AS1189" t="s">
        <v>482</v>
      </c>
      <c r="AT1189" t="s">
        <v>2332</v>
      </c>
      <c r="AU1189">
        <v>0</v>
      </c>
      <c r="AW1189" s="31">
        <v>22</v>
      </c>
      <c r="AX1189" s="33">
        <v>57</v>
      </c>
      <c r="AY1189" s="36">
        <f t="shared" si="457"/>
        <v>22057</v>
      </c>
      <c r="BA1189" s="7" t="s">
        <v>2475</v>
      </c>
    </row>
    <row r="1190" spans="1:53" hidden="1" outlineLevel="1" x14ac:dyDescent="0.2">
      <c r="A1190" t="s">
        <v>848</v>
      </c>
      <c r="B1190" t="s">
        <v>2332</v>
      </c>
      <c r="C1190" s="21">
        <v>14917</v>
      </c>
      <c r="F1190" s="1">
        <f t="shared" si="447"/>
        <v>8823</v>
      </c>
      <c r="H1190" s="1">
        <v>4734</v>
      </c>
      <c r="I1190" s="1">
        <v>4581</v>
      </c>
      <c r="J1190" s="2" t="str">
        <f t="shared" si="448"/>
        <v/>
      </c>
      <c r="K1190" s="2">
        <f t="shared" si="449"/>
        <v>0.51921115266916018</v>
      </c>
      <c r="L1190" s="50">
        <f t="shared" si="450"/>
        <v>2</v>
      </c>
      <c r="M1190" s="9">
        <f t="shared" si="451"/>
        <v>1</v>
      </c>
      <c r="N1190" s="8" t="str">
        <f t="shared" si="452"/>
        <v/>
      </c>
      <c r="O1190" s="2">
        <f t="shared" si="453"/>
        <v>0.34296724470134876</v>
      </c>
      <c r="P1190" s="2">
        <f t="shared" si="454"/>
        <v>0.42899240621103935</v>
      </c>
      <c r="Q1190" s="2">
        <f t="shared" si="455"/>
        <v>0</v>
      </c>
      <c r="R1190" s="2">
        <f t="shared" si="456"/>
        <v>0.22804034908761189</v>
      </c>
      <c r="S1190" s="1">
        <v>3026</v>
      </c>
      <c r="T1190" s="1">
        <v>3785</v>
      </c>
      <c r="Y1190" s="1">
        <v>2012</v>
      </c>
      <c r="AS1190" t="s">
        <v>848</v>
      </c>
      <c r="AT1190" t="s">
        <v>2332</v>
      </c>
      <c r="AU1190">
        <v>5</v>
      </c>
      <c r="AW1190" s="31">
        <v>22</v>
      </c>
      <c r="AX1190" s="33">
        <v>59</v>
      </c>
      <c r="AY1190" s="36">
        <f t="shared" si="457"/>
        <v>22059</v>
      </c>
      <c r="BA1190" s="7" t="s">
        <v>2475</v>
      </c>
    </row>
    <row r="1191" spans="1:53" hidden="1" outlineLevel="1" x14ac:dyDescent="0.2">
      <c r="A1191" t="s">
        <v>1900</v>
      </c>
      <c r="B1191" t="s">
        <v>2332</v>
      </c>
      <c r="C1191" s="21">
        <v>47196</v>
      </c>
      <c r="F1191" s="1">
        <f t="shared" si="447"/>
        <v>27117</v>
      </c>
      <c r="H1191" s="1">
        <v>13638</v>
      </c>
      <c r="I1191" s="1">
        <v>13189</v>
      </c>
      <c r="J1191" s="2" t="str">
        <f t="shared" si="448"/>
        <v/>
      </c>
      <c r="K1191" s="2">
        <f t="shared" si="449"/>
        <v>0.48637386141534833</v>
      </c>
      <c r="L1191" s="50">
        <f t="shared" si="450"/>
        <v>1</v>
      </c>
      <c r="M1191" s="9">
        <f t="shared" si="451"/>
        <v>2</v>
      </c>
      <c r="N1191" s="8" t="str">
        <f t="shared" si="452"/>
        <v/>
      </c>
      <c r="O1191" s="2">
        <f t="shared" si="453"/>
        <v>0.39370136814544382</v>
      </c>
      <c r="P1191" s="2">
        <f t="shared" si="454"/>
        <v>0.34978058044768962</v>
      </c>
      <c r="Q1191" s="2">
        <f t="shared" si="455"/>
        <v>0</v>
      </c>
      <c r="R1191" s="2">
        <f t="shared" si="456"/>
        <v>0.25651805140686662</v>
      </c>
      <c r="S1191" s="1">
        <v>10676</v>
      </c>
      <c r="T1191" s="1">
        <v>9485</v>
      </c>
      <c r="Y1191" s="1">
        <v>6956</v>
      </c>
      <c r="AS1191" t="s">
        <v>1900</v>
      </c>
      <c r="AT1191" t="s">
        <v>2332</v>
      </c>
      <c r="AU1191">
        <v>5</v>
      </c>
      <c r="AW1191" s="31">
        <v>22</v>
      </c>
      <c r="AX1191" s="33">
        <v>61</v>
      </c>
      <c r="AY1191" s="36">
        <f t="shared" si="457"/>
        <v>22061</v>
      </c>
      <c r="BA1191" s="7" t="s">
        <v>2475</v>
      </c>
    </row>
    <row r="1192" spans="1:53" hidden="1" outlineLevel="1" x14ac:dyDescent="0.2">
      <c r="A1192" t="s">
        <v>709</v>
      </c>
      <c r="B1192" t="s">
        <v>2332</v>
      </c>
      <c r="C1192" s="21">
        <v>139567</v>
      </c>
      <c r="F1192" s="1">
        <f t="shared" si="447"/>
        <v>82401</v>
      </c>
      <c r="H1192" s="1">
        <v>42374</v>
      </c>
      <c r="I1192" s="1">
        <v>41352</v>
      </c>
      <c r="J1192" s="2" t="str">
        <f t="shared" si="448"/>
        <v/>
      </c>
      <c r="K1192" s="2">
        <f t="shared" si="449"/>
        <v>0.50183856992026799</v>
      </c>
      <c r="L1192" s="50">
        <f t="shared" si="450"/>
        <v>3</v>
      </c>
      <c r="M1192" s="9">
        <f t="shared" si="451"/>
        <v>1</v>
      </c>
      <c r="N1192" s="8" t="str">
        <f t="shared" si="452"/>
        <v/>
      </c>
      <c r="O1192" s="2">
        <f t="shared" si="453"/>
        <v>0.25600417470661763</v>
      </c>
      <c r="P1192" s="2">
        <f t="shared" si="454"/>
        <v>0.44574701763328117</v>
      </c>
      <c r="Q1192" s="2">
        <f t="shared" si="455"/>
        <v>0</v>
      </c>
      <c r="R1192" s="2">
        <f t="shared" si="456"/>
        <v>0.2982488076601012</v>
      </c>
      <c r="S1192" s="1">
        <v>21095</v>
      </c>
      <c r="T1192" s="1">
        <v>36730</v>
      </c>
      <c r="Y1192" s="1">
        <v>24576</v>
      </c>
      <c r="AS1192" t="s">
        <v>709</v>
      </c>
      <c r="AT1192" t="s">
        <v>2332</v>
      </c>
      <c r="AU1192">
        <v>6</v>
      </c>
      <c r="AW1192" s="31">
        <v>22</v>
      </c>
      <c r="AX1192" s="33">
        <v>63</v>
      </c>
      <c r="AY1192" s="36">
        <f t="shared" si="457"/>
        <v>22063</v>
      </c>
      <c r="BA1192" s="7" t="s">
        <v>2475</v>
      </c>
    </row>
    <row r="1193" spans="1:53" hidden="1" outlineLevel="1" x14ac:dyDescent="0.2">
      <c r="A1193" t="s">
        <v>1255</v>
      </c>
      <c r="B1193" t="s">
        <v>2332</v>
      </c>
      <c r="C1193" s="21">
        <v>11161</v>
      </c>
      <c r="F1193" s="1">
        <f t="shared" ref="F1193:F1224" si="458">SUM(S1193:AK1193)</f>
        <v>7617</v>
      </c>
      <c r="H1193" s="1">
        <v>3449</v>
      </c>
      <c r="I1193" s="1">
        <v>3193</v>
      </c>
      <c r="J1193" s="2" t="str">
        <f t="shared" ref="J1193:J1224" si="459">IF(D1193&gt;0,I1193/D1193,"")</f>
        <v/>
      </c>
      <c r="K1193" s="2">
        <f t="shared" ref="K1193:K1225" si="460">IF(F1193&gt;0,I1193/F1193,"")</f>
        <v>0.41919390836287251</v>
      </c>
      <c r="L1193" s="50">
        <f t="shared" ref="L1193:L1225" si="461">IF(S1193&gt;0,RANK(S1193,$S1193:$AP1193),"")</f>
        <v>1</v>
      </c>
      <c r="M1193" s="9">
        <f t="shared" ref="M1193:M1225" si="462">IF(T1193&gt;0,RANK(T1193,$S1193:$AP1193),"")</f>
        <v>3</v>
      </c>
      <c r="N1193" s="8" t="str">
        <f t="shared" ref="N1193:N1225" si="463">IF(U1193&gt;0,RANK(U1193,$S1193:$AP1193),"")</f>
        <v/>
      </c>
      <c r="O1193" s="2">
        <f t="shared" ref="O1193:O1225" si="464">IF(SUM($S1193:$AO1193)=0,"-",S1193/SUM($S1193:$AO1193))</f>
        <v>0.58500722069056055</v>
      </c>
      <c r="P1193" s="2">
        <f t="shared" ref="P1193:P1225" si="465">IF(SUM($S1193:$AO1193)=0,"-",T1193/SUM($S1193:$AO1193))</f>
        <v>0.19443350400420112</v>
      </c>
      <c r="Q1193" s="2">
        <f t="shared" ref="Q1193:Q1225" si="466">IF(SUM($S1193:$AO1193)=0,"-",U1193/SUM($S1193:$AO1193))</f>
        <v>0</v>
      </c>
      <c r="R1193" s="2">
        <f t="shared" ref="R1193:R1224" si="467">IF(SUM($S1193:$AO1193)=0,"-",(1-O1193-P1193-Q1193))</f>
        <v>0.22055927530523833</v>
      </c>
      <c r="S1193" s="1">
        <v>4456</v>
      </c>
      <c r="T1193" s="1">
        <v>1481</v>
      </c>
      <c r="Y1193" s="1">
        <v>1680</v>
      </c>
      <c r="AS1193" t="s">
        <v>1255</v>
      </c>
      <c r="AT1193" t="s">
        <v>2332</v>
      </c>
      <c r="AU1193">
        <v>5</v>
      </c>
      <c r="AW1193" s="31">
        <v>22</v>
      </c>
      <c r="AX1193" s="33">
        <v>65</v>
      </c>
      <c r="AY1193" s="36">
        <f t="shared" ref="AY1193:AY1224" si="468">1000*AW1193+AX1193</f>
        <v>22065</v>
      </c>
      <c r="BA1193" s="7" t="s">
        <v>2475</v>
      </c>
    </row>
    <row r="1194" spans="1:53" hidden="1" outlineLevel="1" x14ac:dyDescent="0.2">
      <c r="A1194" t="s">
        <v>1234</v>
      </c>
      <c r="B1194" t="s">
        <v>2332</v>
      </c>
      <c r="C1194" s="21">
        <v>25398</v>
      </c>
      <c r="F1194" s="1">
        <f t="shared" si="458"/>
        <v>18434</v>
      </c>
      <c r="H1194" s="1">
        <v>8588</v>
      </c>
      <c r="I1194" s="1">
        <v>8000</v>
      </c>
      <c r="J1194" s="2" t="str">
        <f t="shared" si="459"/>
        <v/>
      </c>
      <c r="K1194" s="2">
        <f t="shared" si="460"/>
        <v>0.43398068785939026</v>
      </c>
      <c r="L1194" s="50">
        <f t="shared" si="461"/>
        <v>1</v>
      </c>
      <c r="M1194" s="9">
        <f t="shared" si="462"/>
        <v>2</v>
      </c>
      <c r="N1194" s="8" t="str">
        <f t="shared" si="463"/>
        <v/>
      </c>
      <c r="O1194" s="2">
        <f t="shared" si="464"/>
        <v>0.50211565585331452</v>
      </c>
      <c r="P1194" s="2">
        <f t="shared" si="465"/>
        <v>0.27107518715417162</v>
      </c>
      <c r="Q1194" s="2">
        <f t="shared" si="466"/>
        <v>0</v>
      </c>
      <c r="R1194" s="2">
        <f t="shared" si="467"/>
        <v>0.22680915699251386</v>
      </c>
      <c r="S1194" s="1">
        <v>9256</v>
      </c>
      <c r="T1194" s="1">
        <v>4997</v>
      </c>
      <c r="Y1194" s="1">
        <v>4181</v>
      </c>
      <c r="AS1194" t="s">
        <v>1234</v>
      </c>
      <c r="AT1194" t="s">
        <v>2332</v>
      </c>
      <c r="AU1194">
        <v>5</v>
      </c>
      <c r="AW1194" s="31">
        <v>22</v>
      </c>
      <c r="AX1194" s="33">
        <v>67</v>
      </c>
      <c r="AY1194" s="36">
        <f t="shared" si="468"/>
        <v>22067</v>
      </c>
      <c r="BA1194" s="7" t="s">
        <v>2475</v>
      </c>
    </row>
    <row r="1195" spans="1:53" hidden="1" outlineLevel="1" x14ac:dyDescent="0.2">
      <c r="A1195" t="s">
        <v>2270</v>
      </c>
      <c r="B1195" t="s">
        <v>2332</v>
      </c>
      <c r="C1195" s="21">
        <v>38659</v>
      </c>
      <c r="F1195" s="1">
        <f t="shared" si="458"/>
        <v>24718</v>
      </c>
      <c r="H1195" s="1">
        <v>11540</v>
      </c>
      <c r="I1195" s="1">
        <v>10780</v>
      </c>
      <c r="J1195" s="2" t="str">
        <f t="shared" si="459"/>
        <v/>
      </c>
      <c r="K1195" s="2">
        <f t="shared" si="460"/>
        <v>0.43611942713811797</v>
      </c>
      <c r="L1195" s="50">
        <f t="shared" si="461"/>
        <v>1</v>
      </c>
      <c r="M1195" s="9">
        <f t="shared" si="462"/>
        <v>2</v>
      </c>
      <c r="N1195" s="8" t="str">
        <f t="shared" si="463"/>
        <v/>
      </c>
      <c r="O1195" s="2">
        <f t="shared" si="464"/>
        <v>0.47592847317744152</v>
      </c>
      <c r="P1195" s="2">
        <f t="shared" si="465"/>
        <v>0.26883242980823691</v>
      </c>
      <c r="Q1195" s="2">
        <f t="shared" si="466"/>
        <v>0</v>
      </c>
      <c r="R1195" s="2">
        <f t="shared" si="467"/>
        <v>0.25523909701432151</v>
      </c>
      <c r="S1195" s="1">
        <v>11764</v>
      </c>
      <c r="T1195" s="1">
        <v>6645</v>
      </c>
      <c r="Y1195" s="1">
        <v>6309</v>
      </c>
      <c r="AS1195" t="s">
        <v>2270</v>
      </c>
      <c r="AT1195" t="s">
        <v>2332</v>
      </c>
      <c r="AU1195">
        <v>4</v>
      </c>
      <c r="AW1195" s="31">
        <v>22</v>
      </c>
      <c r="AX1195" s="33">
        <v>69</v>
      </c>
      <c r="AY1195" s="36">
        <f t="shared" si="468"/>
        <v>22069</v>
      </c>
      <c r="BA1195" s="7" t="s">
        <v>2475</v>
      </c>
    </row>
    <row r="1196" spans="1:53" hidden="1" outlineLevel="1" x14ac:dyDescent="0.2">
      <c r="A1196" t="s">
        <v>2351</v>
      </c>
      <c r="B1196" t="s">
        <v>2332</v>
      </c>
      <c r="C1196" s="21">
        <v>391006</v>
      </c>
      <c r="F1196" s="1">
        <f t="shared" si="458"/>
        <v>260905</v>
      </c>
      <c r="H1196" s="1">
        <v>133248</v>
      </c>
      <c r="I1196" s="1">
        <v>129681</v>
      </c>
      <c r="J1196" s="2" t="str">
        <f t="shared" si="459"/>
        <v/>
      </c>
      <c r="K1196" s="2">
        <f t="shared" si="460"/>
        <v>0.49704298499453825</v>
      </c>
      <c r="L1196" s="50">
        <f t="shared" si="461"/>
        <v>1</v>
      </c>
      <c r="M1196" s="9">
        <f t="shared" si="462"/>
        <v>3</v>
      </c>
      <c r="N1196" s="8" t="str">
        <f t="shared" si="463"/>
        <v/>
      </c>
      <c r="O1196" s="2">
        <f t="shared" si="464"/>
        <v>0.63557233475786201</v>
      </c>
      <c r="P1196" s="2">
        <f t="shared" si="465"/>
        <v>0.1055786588988329</v>
      </c>
      <c r="Q1196" s="2">
        <f t="shared" si="466"/>
        <v>0</v>
      </c>
      <c r="R1196" s="2">
        <f t="shared" si="467"/>
        <v>0.2588490063433051</v>
      </c>
      <c r="S1196" s="1">
        <v>165824</v>
      </c>
      <c r="T1196" s="1">
        <v>27546</v>
      </c>
      <c r="Y1196" s="1">
        <v>67535</v>
      </c>
      <c r="AS1196" t="s">
        <v>2351</v>
      </c>
      <c r="AT1196" t="s">
        <v>2332</v>
      </c>
      <c r="AU1196">
        <v>0</v>
      </c>
      <c r="AW1196" s="31">
        <v>22</v>
      </c>
      <c r="AX1196" s="33">
        <v>71</v>
      </c>
      <c r="AY1196" s="36">
        <f t="shared" si="468"/>
        <v>22071</v>
      </c>
      <c r="BA1196" s="7" t="s">
        <v>2475</v>
      </c>
    </row>
    <row r="1197" spans="1:53" hidden="1" outlineLevel="1" x14ac:dyDescent="0.2">
      <c r="A1197" t="s">
        <v>2266</v>
      </c>
      <c r="B1197" t="s">
        <v>2332</v>
      </c>
      <c r="C1197" s="21">
        <v>154475</v>
      </c>
      <c r="F1197" s="1">
        <f t="shared" si="458"/>
        <v>103752</v>
      </c>
      <c r="H1197" s="1">
        <v>48830</v>
      </c>
      <c r="I1197" s="1">
        <v>47074</v>
      </c>
      <c r="J1197" s="2" t="str">
        <f t="shared" si="459"/>
        <v/>
      </c>
      <c r="K1197" s="2">
        <f t="shared" si="460"/>
        <v>0.45371655486159301</v>
      </c>
      <c r="L1197" s="50">
        <f t="shared" si="461"/>
        <v>1</v>
      </c>
      <c r="M1197" s="9">
        <f t="shared" si="462"/>
        <v>2</v>
      </c>
      <c r="N1197" s="8" t="str">
        <f t="shared" si="463"/>
        <v/>
      </c>
      <c r="O1197" s="2">
        <f t="shared" si="464"/>
        <v>0.39072017888811783</v>
      </c>
      <c r="P1197" s="2">
        <f t="shared" si="465"/>
        <v>0.35325584085126072</v>
      </c>
      <c r="Q1197" s="2">
        <f t="shared" si="466"/>
        <v>0</v>
      </c>
      <c r="R1197" s="2">
        <f t="shared" si="467"/>
        <v>0.25602398026062145</v>
      </c>
      <c r="S1197" s="1">
        <v>40538</v>
      </c>
      <c r="T1197" s="1">
        <v>36651</v>
      </c>
      <c r="Y1197" s="1">
        <v>26563</v>
      </c>
      <c r="AS1197" t="s">
        <v>2266</v>
      </c>
      <c r="AT1197" t="s">
        <v>2332</v>
      </c>
      <c r="AU1197">
        <v>5</v>
      </c>
      <c r="AW1197" s="31">
        <v>22</v>
      </c>
      <c r="AX1197" s="33">
        <v>73</v>
      </c>
      <c r="AY1197" s="36">
        <f t="shared" si="468"/>
        <v>22073</v>
      </c>
      <c r="BA1197" s="7" t="s">
        <v>2475</v>
      </c>
    </row>
    <row r="1198" spans="1:53" hidden="1" outlineLevel="1" x14ac:dyDescent="0.2">
      <c r="A1198" t="s">
        <v>2328</v>
      </c>
      <c r="B1198" t="s">
        <v>2332</v>
      </c>
      <c r="C1198" s="21">
        <v>23410</v>
      </c>
      <c r="F1198" s="1">
        <f t="shared" si="458"/>
        <v>14841</v>
      </c>
      <c r="H1198" s="1">
        <v>8583</v>
      </c>
      <c r="I1198" s="1">
        <v>8225</v>
      </c>
      <c r="J1198" s="2" t="str">
        <f t="shared" si="459"/>
        <v/>
      </c>
      <c r="K1198" s="2">
        <f t="shared" si="460"/>
        <v>0.55420793747052088</v>
      </c>
      <c r="L1198" s="50">
        <f t="shared" si="461"/>
        <v>1</v>
      </c>
      <c r="M1198" s="9">
        <f t="shared" si="462"/>
        <v>2</v>
      </c>
      <c r="N1198" s="8" t="str">
        <f t="shared" si="463"/>
        <v/>
      </c>
      <c r="O1198" s="2">
        <f t="shared" si="464"/>
        <v>0.40098376120207535</v>
      </c>
      <c r="P1198" s="2">
        <f t="shared" si="465"/>
        <v>0.33036857354625698</v>
      </c>
      <c r="Q1198" s="2">
        <f t="shared" si="466"/>
        <v>0</v>
      </c>
      <c r="R1198" s="2">
        <f t="shared" si="467"/>
        <v>0.26864766525166767</v>
      </c>
      <c r="S1198" s="1">
        <v>5951</v>
      </c>
      <c r="T1198" s="1">
        <v>4903</v>
      </c>
      <c r="Y1198" s="1">
        <v>3987</v>
      </c>
      <c r="AS1198" t="s">
        <v>2328</v>
      </c>
      <c r="AT1198" t="s">
        <v>2332</v>
      </c>
      <c r="AU1198">
        <v>1</v>
      </c>
      <c r="AW1198" s="31">
        <v>22</v>
      </c>
      <c r="AX1198" s="33">
        <v>75</v>
      </c>
      <c r="AY1198" s="36">
        <f t="shared" si="468"/>
        <v>22075</v>
      </c>
      <c r="BA1198" s="7" t="s">
        <v>2475</v>
      </c>
    </row>
    <row r="1199" spans="1:53" hidden="1" outlineLevel="1" x14ac:dyDescent="0.2">
      <c r="A1199" t="s">
        <v>2690</v>
      </c>
      <c r="B1199" t="s">
        <v>2332</v>
      </c>
      <c r="C1199" s="21">
        <v>21940</v>
      </c>
      <c r="F1199" s="1">
        <f t="shared" si="458"/>
        <v>15783</v>
      </c>
      <c r="H1199" s="1">
        <v>10630</v>
      </c>
      <c r="I1199" s="1">
        <v>9659</v>
      </c>
      <c r="J1199" s="2" t="str">
        <f t="shared" si="459"/>
        <v/>
      </c>
      <c r="K1199" s="2">
        <f t="shared" si="460"/>
        <v>0.61198758157511246</v>
      </c>
      <c r="L1199" s="50">
        <f t="shared" si="461"/>
        <v>1</v>
      </c>
      <c r="M1199" s="9">
        <f t="shared" si="462"/>
        <v>2</v>
      </c>
      <c r="N1199" s="8" t="str">
        <f t="shared" si="463"/>
        <v/>
      </c>
      <c r="O1199" s="2">
        <f t="shared" si="464"/>
        <v>0.57365519863143888</v>
      </c>
      <c r="P1199" s="2">
        <f t="shared" si="465"/>
        <v>0.21985680795792942</v>
      </c>
      <c r="Q1199" s="2">
        <f t="shared" si="466"/>
        <v>0</v>
      </c>
      <c r="R1199" s="2">
        <f t="shared" si="467"/>
        <v>0.2064879934106317</v>
      </c>
      <c r="S1199" s="1">
        <v>9054</v>
      </c>
      <c r="T1199" s="1">
        <v>3470</v>
      </c>
      <c r="Y1199" s="1">
        <v>3259</v>
      </c>
      <c r="AS1199" t="s">
        <v>2690</v>
      </c>
      <c r="AT1199" t="s">
        <v>2332</v>
      </c>
      <c r="AU1199">
        <v>6</v>
      </c>
      <c r="AW1199" s="31">
        <v>22</v>
      </c>
      <c r="AX1199" s="33">
        <v>77</v>
      </c>
      <c r="AY1199" s="36">
        <f t="shared" si="468"/>
        <v>22077</v>
      </c>
      <c r="BA1199" s="7" t="s">
        <v>2475</v>
      </c>
    </row>
    <row r="1200" spans="1:53" hidden="1" outlineLevel="1" x14ac:dyDescent="0.2">
      <c r="A1200" t="s">
        <v>2053</v>
      </c>
      <c r="B1200" t="s">
        <v>2332</v>
      </c>
      <c r="C1200" s="21">
        <v>130562</v>
      </c>
      <c r="F1200" s="1">
        <f t="shared" si="458"/>
        <v>85021</v>
      </c>
      <c r="H1200" s="1">
        <v>42690</v>
      </c>
      <c r="I1200" s="1">
        <v>40822</v>
      </c>
      <c r="J1200" s="2" t="str">
        <f t="shared" si="459"/>
        <v/>
      </c>
      <c r="K1200" s="2">
        <f t="shared" si="460"/>
        <v>0.48014020065630847</v>
      </c>
      <c r="L1200" s="50">
        <f t="shared" si="461"/>
        <v>1</v>
      </c>
      <c r="M1200" s="9">
        <f t="shared" si="462"/>
        <v>2</v>
      </c>
      <c r="N1200" s="8" t="str">
        <f t="shared" si="463"/>
        <v/>
      </c>
      <c r="O1200" s="2">
        <f t="shared" si="464"/>
        <v>0.41095729290410604</v>
      </c>
      <c r="P1200" s="2">
        <f t="shared" si="465"/>
        <v>0.33013020312628644</v>
      </c>
      <c r="Q1200" s="2">
        <f t="shared" si="466"/>
        <v>0</v>
      </c>
      <c r="R1200" s="2">
        <f t="shared" si="467"/>
        <v>0.25891250396960747</v>
      </c>
      <c r="S1200" s="1">
        <v>34940</v>
      </c>
      <c r="T1200" s="1">
        <v>28068</v>
      </c>
      <c r="Y1200" s="1">
        <v>22013</v>
      </c>
      <c r="AS1200" t="s">
        <v>2053</v>
      </c>
      <c r="AT1200" t="s">
        <v>2332</v>
      </c>
      <c r="AU1200">
        <v>5</v>
      </c>
      <c r="AW1200" s="31">
        <v>22</v>
      </c>
      <c r="AX1200" s="33">
        <v>79</v>
      </c>
      <c r="AY1200" s="36">
        <f t="shared" si="468"/>
        <v>22079</v>
      </c>
      <c r="BA1200" s="7" t="s">
        <v>2475</v>
      </c>
    </row>
    <row r="1201" spans="1:53" hidden="1" outlineLevel="1" x14ac:dyDescent="0.2">
      <c r="A1201" t="s">
        <v>1116</v>
      </c>
      <c r="B1201" t="s">
        <v>2332</v>
      </c>
      <c r="C1201" s="21">
        <v>8477</v>
      </c>
      <c r="F1201" s="1">
        <f t="shared" si="458"/>
        <v>6038</v>
      </c>
      <c r="H1201" s="1">
        <v>3195</v>
      </c>
      <c r="I1201" s="1">
        <v>2890</v>
      </c>
      <c r="J1201" s="2" t="str">
        <f t="shared" si="459"/>
        <v/>
      </c>
      <c r="K1201" s="2">
        <f t="shared" si="460"/>
        <v>0.47863530970520041</v>
      </c>
      <c r="L1201" s="50">
        <f t="shared" si="461"/>
        <v>1</v>
      </c>
      <c r="M1201" s="9">
        <f t="shared" si="462"/>
        <v>2</v>
      </c>
      <c r="N1201" s="8" t="str">
        <f t="shared" si="463"/>
        <v/>
      </c>
      <c r="O1201" s="2">
        <f t="shared" si="464"/>
        <v>0.52484266313348793</v>
      </c>
      <c r="P1201" s="2">
        <f t="shared" si="465"/>
        <v>0.28121894667108316</v>
      </c>
      <c r="Q1201" s="2">
        <f t="shared" si="466"/>
        <v>0</v>
      </c>
      <c r="R1201" s="2">
        <f t="shared" si="467"/>
        <v>0.19393839019542891</v>
      </c>
      <c r="S1201" s="1">
        <v>3169</v>
      </c>
      <c r="T1201" s="1">
        <v>1698</v>
      </c>
      <c r="Y1201" s="1">
        <v>1171</v>
      </c>
      <c r="AS1201" t="s">
        <v>1116</v>
      </c>
      <c r="AT1201" t="s">
        <v>2332</v>
      </c>
      <c r="AU1201">
        <v>4</v>
      </c>
      <c r="AW1201" s="31">
        <v>22</v>
      </c>
      <c r="AX1201" s="33">
        <v>81</v>
      </c>
      <c r="AY1201" s="36">
        <f t="shared" si="468"/>
        <v>22081</v>
      </c>
      <c r="BA1201" s="7" t="s">
        <v>2475</v>
      </c>
    </row>
    <row r="1202" spans="1:53" hidden="1" outlineLevel="1" x14ac:dyDescent="0.2">
      <c r="A1202" t="s">
        <v>2350</v>
      </c>
      <c r="B1202" t="s">
        <v>2332</v>
      </c>
      <c r="C1202" s="21">
        <v>20192</v>
      </c>
      <c r="F1202" s="1">
        <f t="shared" si="458"/>
        <v>14179</v>
      </c>
      <c r="H1202" s="1">
        <v>7385</v>
      </c>
      <c r="I1202" s="1">
        <v>6989</v>
      </c>
      <c r="J1202" s="2" t="str">
        <f t="shared" si="459"/>
        <v/>
      </c>
      <c r="K1202" s="2">
        <f t="shared" si="460"/>
        <v>0.49291205303618024</v>
      </c>
      <c r="L1202" s="50">
        <f t="shared" si="461"/>
        <v>1</v>
      </c>
      <c r="M1202" s="9">
        <f t="shared" si="462"/>
        <v>2</v>
      </c>
      <c r="N1202" s="8" t="str">
        <f t="shared" si="463"/>
        <v/>
      </c>
      <c r="O1202" s="2">
        <f t="shared" si="464"/>
        <v>0.42711051555116719</v>
      </c>
      <c r="P1202" s="2">
        <f t="shared" si="465"/>
        <v>0.34113830312433879</v>
      </c>
      <c r="Q1202" s="2">
        <f t="shared" si="466"/>
        <v>0</v>
      </c>
      <c r="R1202" s="2">
        <f t="shared" si="467"/>
        <v>0.23175118132449402</v>
      </c>
      <c r="S1202" s="1">
        <v>6056</v>
      </c>
      <c r="T1202" s="1">
        <v>4837</v>
      </c>
      <c r="Y1202" s="1">
        <v>3286</v>
      </c>
      <c r="AS1202" t="s">
        <v>2350</v>
      </c>
      <c r="AT1202" t="s">
        <v>2332</v>
      </c>
      <c r="AU1202">
        <v>5</v>
      </c>
      <c r="AW1202" s="31">
        <v>22</v>
      </c>
      <c r="AX1202" s="33">
        <v>83</v>
      </c>
      <c r="AY1202" s="36">
        <f t="shared" si="468"/>
        <v>22083</v>
      </c>
      <c r="BA1202" s="7" t="s">
        <v>2475</v>
      </c>
    </row>
    <row r="1203" spans="1:53" hidden="1" outlineLevel="1" x14ac:dyDescent="0.2">
      <c r="A1203" t="s">
        <v>2803</v>
      </c>
      <c r="B1203" t="s">
        <v>2332</v>
      </c>
      <c r="C1203" s="21">
        <v>24032</v>
      </c>
      <c r="F1203" s="1">
        <f t="shared" si="458"/>
        <v>14788</v>
      </c>
      <c r="H1203" s="1">
        <v>7040</v>
      </c>
      <c r="I1203" s="1">
        <v>6520</v>
      </c>
      <c r="J1203" s="2" t="str">
        <f t="shared" si="459"/>
        <v/>
      </c>
      <c r="K1203" s="2">
        <f t="shared" si="460"/>
        <v>0.44089802542602108</v>
      </c>
      <c r="L1203" s="50">
        <f t="shared" si="461"/>
        <v>1</v>
      </c>
      <c r="M1203" s="9">
        <f t="shared" si="462"/>
        <v>2</v>
      </c>
      <c r="N1203" s="8" t="str">
        <f t="shared" si="463"/>
        <v/>
      </c>
      <c r="O1203" s="2">
        <f t="shared" si="464"/>
        <v>0.39599675412496621</v>
      </c>
      <c r="P1203" s="2">
        <f t="shared" si="465"/>
        <v>0.3566405193400054</v>
      </c>
      <c r="Q1203" s="2">
        <f t="shared" si="466"/>
        <v>0</v>
      </c>
      <c r="R1203" s="2">
        <f t="shared" si="467"/>
        <v>0.24736272653502833</v>
      </c>
      <c r="S1203" s="1">
        <v>5856</v>
      </c>
      <c r="T1203" s="1">
        <v>5274</v>
      </c>
      <c r="Y1203" s="1">
        <v>3658</v>
      </c>
      <c r="AS1203" t="s">
        <v>2803</v>
      </c>
      <c r="AT1203" t="s">
        <v>2332</v>
      </c>
      <c r="AU1203">
        <v>4</v>
      </c>
      <c r="AW1203" s="31">
        <v>22</v>
      </c>
      <c r="AX1203" s="33">
        <v>85</v>
      </c>
      <c r="AY1203" s="36">
        <f t="shared" si="468"/>
        <v>22085</v>
      </c>
      <c r="BA1203" s="7" t="s">
        <v>2475</v>
      </c>
    </row>
    <row r="1204" spans="1:53" hidden="1" outlineLevel="1" x14ac:dyDescent="0.2">
      <c r="A1204" t="s">
        <v>2162</v>
      </c>
      <c r="B1204" t="s">
        <v>2332</v>
      </c>
      <c r="C1204" s="21">
        <v>46721</v>
      </c>
      <c r="F1204" s="1">
        <f t="shared" si="458"/>
        <v>26035</v>
      </c>
      <c r="H1204" s="1">
        <v>11300</v>
      </c>
      <c r="I1204" s="1">
        <v>10994</v>
      </c>
      <c r="J1204" s="2" t="str">
        <f t="shared" si="459"/>
        <v/>
      </c>
      <c r="K1204" s="2">
        <f t="shared" si="460"/>
        <v>0.42227770309199153</v>
      </c>
      <c r="L1204" s="50">
        <f t="shared" si="461"/>
        <v>1</v>
      </c>
      <c r="M1204" s="9">
        <f t="shared" si="462"/>
        <v>3</v>
      </c>
      <c r="N1204" s="8" t="str">
        <f t="shared" si="463"/>
        <v/>
      </c>
      <c r="O1204" s="2">
        <f t="shared" si="464"/>
        <v>0.43867870174764739</v>
      </c>
      <c r="P1204" s="2">
        <f t="shared" si="465"/>
        <v>0.22469752256577685</v>
      </c>
      <c r="Q1204" s="2">
        <f t="shared" si="466"/>
        <v>0</v>
      </c>
      <c r="R1204" s="2">
        <f t="shared" si="467"/>
        <v>0.3366237756865757</v>
      </c>
      <c r="S1204" s="1">
        <v>11421</v>
      </c>
      <c r="T1204" s="1">
        <v>5850</v>
      </c>
      <c r="Y1204" s="1">
        <v>8764</v>
      </c>
      <c r="AS1204" t="s">
        <v>2162</v>
      </c>
      <c r="AT1204" t="s">
        <v>2332</v>
      </c>
      <c r="AU1204">
        <v>1</v>
      </c>
      <c r="AW1204" s="31">
        <v>22</v>
      </c>
      <c r="AX1204" s="33">
        <v>87</v>
      </c>
      <c r="AY1204" s="36">
        <f t="shared" si="468"/>
        <v>22087</v>
      </c>
      <c r="BA1204" s="7" t="s">
        <v>2475</v>
      </c>
    </row>
    <row r="1205" spans="1:53" hidden="1" outlineLevel="1" x14ac:dyDescent="0.2">
      <c r="A1205" t="s">
        <v>238</v>
      </c>
      <c r="B1205" t="s">
        <v>2332</v>
      </c>
      <c r="C1205" s="21">
        <v>52879</v>
      </c>
      <c r="F1205" s="1">
        <f t="shared" si="458"/>
        <v>35560</v>
      </c>
      <c r="H1205" s="1">
        <v>18741</v>
      </c>
      <c r="I1205" s="1">
        <v>17512</v>
      </c>
      <c r="J1205" s="2" t="str">
        <f t="shared" si="459"/>
        <v/>
      </c>
      <c r="K1205" s="2">
        <f t="shared" si="460"/>
        <v>0.4924634420697413</v>
      </c>
      <c r="L1205" s="50">
        <f t="shared" si="461"/>
        <v>1</v>
      </c>
      <c r="M1205" s="9">
        <f t="shared" si="462"/>
        <v>2</v>
      </c>
      <c r="N1205" s="8" t="str">
        <f t="shared" si="463"/>
        <v/>
      </c>
      <c r="O1205" s="2">
        <f t="shared" si="464"/>
        <v>0.38920134983127108</v>
      </c>
      <c r="P1205" s="2">
        <f t="shared" si="465"/>
        <v>0.34077615298087738</v>
      </c>
      <c r="Q1205" s="2">
        <f t="shared" si="466"/>
        <v>0</v>
      </c>
      <c r="R1205" s="2">
        <f t="shared" si="467"/>
        <v>0.27002249718785154</v>
      </c>
      <c r="S1205" s="1">
        <v>13840</v>
      </c>
      <c r="T1205" s="1">
        <v>12118</v>
      </c>
      <c r="Y1205" s="1">
        <v>9602</v>
      </c>
      <c r="AS1205" t="s">
        <v>238</v>
      </c>
      <c r="AT1205" t="s">
        <v>2332</v>
      </c>
      <c r="AU1205">
        <v>0</v>
      </c>
      <c r="AW1205" s="31">
        <v>22</v>
      </c>
      <c r="AX1205" s="33">
        <v>89</v>
      </c>
      <c r="AY1205" s="36">
        <f t="shared" si="468"/>
        <v>22089</v>
      </c>
      <c r="BA1205" s="7" t="s">
        <v>2475</v>
      </c>
    </row>
    <row r="1206" spans="1:53" hidden="1" outlineLevel="1" x14ac:dyDescent="0.2">
      <c r="A1206" t="s">
        <v>2682</v>
      </c>
      <c r="B1206" t="s">
        <v>2332</v>
      </c>
      <c r="C1206" s="21">
        <v>10262</v>
      </c>
      <c r="F1206" s="1">
        <f t="shared" si="458"/>
        <v>8468</v>
      </c>
      <c r="H1206" s="1">
        <v>4505</v>
      </c>
      <c r="I1206" s="1">
        <v>4200</v>
      </c>
      <c r="J1206" s="2" t="str">
        <f t="shared" si="459"/>
        <v/>
      </c>
      <c r="K1206" s="2">
        <f t="shared" si="460"/>
        <v>0.49598488427019366</v>
      </c>
      <c r="L1206" s="50">
        <f t="shared" si="461"/>
        <v>1</v>
      </c>
      <c r="M1206" s="9">
        <f t="shared" si="462"/>
        <v>2</v>
      </c>
      <c r="N1206" s="8" t="str">
        <f t="shared" si="463"/>
        <v/>
      </c>
      <c r="O1206" s="2">
        <f t="shared" si="464"/>
        <v>0.65529050543221545</v>
      </c>
      <c r="P1206" s="2">
        <f t="shared" si="465"/>
        <v>0.18221539914974019</v>
      </c>
      <c r="Q1206" s="2">
        <f t="shared" si="466"/>
        <v>0</v>
      </c>
      <c r="R1206" s="2">
        <f t="shared" si="467"/>
        <v>0.16249409541804435</v>
      </c>
      <c r="S1206" s="1">
        <v>5549</v>
      </c>
      <c r="T1206" s="1">
        <v>1543</v>
      </c>
      <c r="Y1206" s="1">
        <v>1376</v>
      </c>
      <c r="AS1206" t="s">
        <v>2682</v>
      </c>
      <c r="AT1206" t="s">
        <v>2332</v>
      </c>
      <c r="AU1206">
        <v>0</v>
      </c>
      <c r="AW1206" s="31">
        <v>22</v>
      </c>
      <c r="AX1206" s="33">
        <v>91</v>
      </c>
      <c r="AY1206" s="36">
        <f t="shared" si="468"/>
        <v>22091</v>
      </c>
      <c r="BA1206" s="7" t="s">
        <v>2475</v>
      </c>
    </row>
    <row r="1207" spans="1:53" hidden="1" outlineLevel="1" x14ac:dyDescent="0.2">
      <c r="A1207" t="s">
        <v>2683</v>
      </c>
      <c r="B1207" t="s">
        <v>2332</v>
      </c>
      <c r="C1207" s="21">
        <v>21037</v>
      </c>
      <c r="F1207" s="1">
        <f t="shared" si="458"/>
        <v>15716</v>
      </c>
      <c r="H1207" s="1">
        <v>9246</v>
      </c>
      <c r="I1207" s="1">
        <v>8411</v>
      </c>
      <c r="J1207" s="2" t="str">
        <f t="shared" si="459"/>
        <v/>
      </c>
      <c r="K1207" s="2">
        <f t="shared" si="460"/>
        <v>0.5351870705013998</v>
      </c>
      <c r="L1207" s="50">
        <f t="shared" si="461"/>
        <v>1</v>
      </c>
      <c r="M1207" s="9">
        <f t="shared" si="462"/>
        <v>3</v>
      </c>
      <c r="N1207" s="8" t="str">
        <f t="shared" si="463"/>
        <v/>
      </c>
      <c r="O1207" s="2">
        <f t="shared" si="464"/>
        <v>0.68274370068719781</v>
      </c>
      <c r="P1207" s="2">
        <f t="shared" si="465"/>
        <v>0.1574828200559939</v>
      </c>
      <c r="Q1207" s="2">
        <f t="shared" si="466"/>
        <v>0</v>
      </c>
      <c r="R1207" s="2">
        <f t="shared" si="467"/>
        <v>0.15977347925680829</v>
      </c>
      <c r="S1207" s="1">
        <v>10730</v>
      </c>
      <c r="T1207" s="1">
        <v>2475</v>
      </c>
      <c r="Y1207" s="1">
        <v>2511</v>
      </c>
      <c r="AS1207" t="s">
        <v>2683</v>
      </c>
      <c r="AT1207" t="s">
        <v>2332</v>
      </c>
      <c r="AU1207">
        <v>2</v>
      </c>
      <c r="AW1207" s="31">
        <v>22</v>
      </c>
      <c r="AX1207" s="33">
        <v>93</v>
      </c>
      <c r="AY1207" s="36">
        <f t="shared" si="468"/>
        <v>22093</v>
      </c>
      <c r="BA1207" s="7" t="s">
        <v>2475</v>
      </c>
    </row>
    <row r="1208" spans="1:53" hidden="1" outlineLevel="1" x14ac:dyDescent="0.2">
      <c r="A1208" t="s">
        <v>3000</v>
      </c>
      <c r="B1208" t="s">
        <v>2332</v>
      </c>
      <c r="C1208" s="21">
        <v>43184</v>
      </c>
      <c r="F1208" s="1">
        <f t="shared" si="458"/>
        <v>30007</v>
      </c>
      <c r="H1208" s="1">
        <v>14527</v>
      </c>
      <c r="I1208" s="1">
        <v>13723</v>
      </c>
      <c r="J1208" s="2" t="str">
        <f t="shared" si="459"/>
        <v/>
      </c>
      <c r="K1208" s="2">
        <f t="shared" si="460"/>
        <v>0.45732662378778283</v>
      </c>
      <c r="L1208" s="50">
        <f t="shared" si="461"/>
        <v>1</v>
      </c>
      <c r="M1208" s="9">
        <f t="shared" si="462"/>
        <v>3</v>
      </c>
      <c r="N1208" s="8" t="str">
        <f t="shared" si="463"/>
        <v/>
      </c>
      <c r="O1208" s="2">
        <f t="shared" si="464"/>
        <v>0.61339020895124474</v>
      </c>
      <c r="P1208" s="2">
        <f t="shared" si="465"/>
        <v>0.15889625753990735</v>
      </c>
      <c r="Q1208" s="2">
        <f t="shared" si="466"/>
        <v>0</v>
      </c>
      <c r="R1208" s="2">
        <f t="shared" si="467"/>
        <v>0.2277135335088479</v>
      </c>
      <c r="S1208" s="1">
        <v>18406</v>
      </c>
      <c r="T1208" s="1">
        <v>4768</v>
      </c>
      <c r="Y1208" s="1">
        <v>6833</v>
      </c>
      <c r="AS1208" t="s">
        <v>3000</v>
      </c>
      <c r="AT1208" t="s">
        <v>2332</v>
      </c>
      <c r="AU1208">
        <v>0</v>
      </c>
      <c r="AW1208" s="31">
        <v>22</v>
      </c>
      <c r="AX1208" s="33">
        <v>95</v>
      </c>
      <c r="AY1208" s="36">
        <f t="shared" si="468"/>
        <v>22095</v>
      </c>
      <c r="BA1208" s="7" t="s">
        <v>2475</v>
      </c>
    </row>
    <row r="1209" spans="1:53" hidden="1" outlineLevel="1" x14ac:dyDescent="0.2">
      <c r="A1209" t="s">
        <v>300</v>
      </c>
      <c r="B1209" t="s">
        <v>2332</v>
      </c>
      <c r="C1209" s="21">
        <v>82764</v>
      </c>
      <c r="F1209" s="1">
        <f t="shared" si="458"/>
        <v>60045</v>
      </c>
      <c r="H1209" s="1">
        <v>29811</v>
      </c>
      <c r="I1209" s="1">
        <v>27152</v>
      </c>
      <c r="J1209" s="2" t="str">
        <f t="shared" si="459"/>
        <v/>
      </c>
      <c r="K1209" s="2">
        <f t="shared" si="460"/>
        <v>0.45219418769256392</v>
      </c>
      <c r="L1209" s="50">
        <f t="shared" si="461"/>
        <v>1</v>
      </c>
      <c r="M1209" s="9">
        <f t="shared" si="462"/>
        <v>3</v>
      </c>
      <c r="N1209" s="8" t="str">
        <f t="shared" si="463"/>
        <v/>
      </c>
      <c r="O1209" s="2">
        <f t="shared" si="464"/>
        <v>0.54867182946123738</v>
      </c>
      <c r="P1209" s="2">
        <f t="shared" si="465"/>
        <v>0.22486468481971855</v>
      </c>
      <c r="Q1209" s="2">
        <f t="shared" si="466"/>
        <v>0</v>
      </c>
      <c r="R1209" s="2">
        <f t="shared" si="467"/>
        <v>0.22646348571904407</v>
      </c>
      <c r="S1209" s="1">
        <v>32945</v>
      </c>
      <c r="T1209" s="1">
        <v>13502</v>
      </c>
      <c r="Y1209" s="1">
        <v>13598</v>
      </c>
      <c r="AS1209" t="s">
        <v>300</v>
      </c>
      <c r="AT1209" t="s">
        <v>2332</v>
      </c>
      <c r="AU1209">
        <v>0</v>
      </c>
      <c r="AW1209" s="31">
        <v>22</v>
      </c>
      <c r="AX1209" s="33">
        <v>97</v>
      </c>
      <c r="AY1209" s="36">
        <f t="shared" si="468"/>
        <v>22097</v>
      </c>
      <c r="BA1209" s="7" t="s">
        <v>2475</v>
      </c>
    </row>
    <row r="1210" spans="1:53" hidden="1" outlineLevel="1" x14ac:dyDescent="0.2">
      <c r="A1210" t="s">
        <v>2301</v>
      </c>
      <c r="B1210" t="s">
        <v>2332</v>
      </c>
      <c r="C1210" s="21">
        <v>53621</v>
      </c>
      <c r="F1210" s="1">
        <f t="shared" si="458"/>
        <v>37296</v>
      </c>
      <c r="H1210" s="1">
        <v>19464</v>
      </c>
      <c r="I1210" s="1">
        <v>18751</v>
      </c>
      <c r="J1210" s="2" t="str">
        <f t="shared" si="459"/>
        <v/>
      </c>
      <c r="K1210" s="2">
        <f t="shared" si="460"/>
        <v>0.50276169026169026</v>
      </c>
      <c r="L1210" s="50">
        <f t="shared" si="461"/>
        <v>1</v>
      </c>
      <c r="M1210" s="9">
        <f t="shared" si="462"/>
        <v>2</v>
      </c>
      <c r="N1210" s="8" t="str">
        <f t="shared" si="463"/>
        <v/>
      </c>
      <c r="O1210" s="2">
        <f t="shared" si="464"/>
        <v>0.4710960960960961</v>
      </c>
      <c r="P1210" s="2">
        <f t="shared" si="465"/>
        <v>0.28675997425997424</v>
      </c>
      <c r="Q1210" s="2">
        <f t="shared" si="466"/>
        <v>0</v>
      </c>
      <c r="R1210" s="2">
        <f t="shared" si="467"/>
        <v>0.24214392964392961</v>
      </c>
      <c r="S1210" s="1">
        <v>17570</v>
      </c>
      <c r="T1210" s="1">
        <v>10695</v>
      </c>
      <c r="Y1210" s="1">
        <v>9031</v>
      </c>
      <c r="AS1210" t="s">
        <v>2301</v>
      </c>
      <c r="AT1210" t="s">
        <v>2332</v>
      </c>
      <c r="AU1210">
        <v>3</v>
      </c>
      <c r="AW1210" s="31">
        <v>22</v>
      </c>
      <c r="AX1210" s="33">
        <v>99</v>
      </c>
      <c r="AY1210" s="36">
        <f t="shared" si="468"/>
        <v>22099</v>
      </c>
      <c r="BA1210" s="7" t="s">
        <v>2475</v>
      </c>
    </row>
    <row r="1211" spans="1:53" hidden="1" outlineLevel="1" x14ac:dyDescent="0.2">
      <c r="A1211" t="s">
        <v>2302</v>
      </c>
      <c r="B1211" t="s">
        <v>2332</v>
      </c>
      <c r="C1211" s="21">
        <v>49774</v>
      </c>
      <c r="F1211" s="1">
        <f t="shared" si="458"/>
        <v>33208</v>
      </c>
      <c r="H1211" s="1">
        <v>17947</v>
      </c>
      <c r="I1211" s="1">
        <v>17254</v>
      </c>
      <c r="J1211" s="2" t="str">
        <f t="shared" si="459"/>
        <v/>
      </c>
      <c r="K1211" s="2">
        <f t="shared" si="460"/>
        <v>0.51957359672368109</v>
      </c>
      <c r="L1211" s="50">
        <f t="shared" si="461"/>
        <v>1</v>
      </c>
      <c r="M1211" s="9">
        <f t="shared" si="462"/>
        <v>2</v>
      </c>
      <c r="N1211" s="8" t="str">
        <f t="shared" si="463"/>
        <v/>
      </c>
      <c r="O1211" s="2">
        <f t="shared" si="464"/>
        <v>0.43612984822934231</v>
      </c>
      <c r="P1211" s="2">
        <f t="shared" si="465"/>
        <v>0.28198024572392194</v>
      </c>
      <c r="Q1211" s="2">
        <f t="shared" si="466"/>
        <v>0</v>
      </c>
      <c r="R1211" s="2">
        <f t="shared" si="467"/>
        <v>0.28188990604673575</v>
      </c>
      <c r="S1211" s="1">
        <v>14483</v>
      </c>
      <c r="T1211" s="1">
        <v>9364</v>
      </c>
      <c r="Y1211" s="1">
        <v>9361</v>
      </c>
      <c r="AS1211" t="s">
        <v>2302</v>
      </c>
      <c r="AT1211" t="s">
        <v>2332</v>
      </c>
      <c r="AU1211">
        <v>3</v>
      </c>
      <c r="AW1211" s="31">
        <v>22</v>
      </c>
      <c r="AX1211" s="33">
        <v>101</v>
      </c>
      <c r="AY1211" s="36">
        <f t="shared" si="468"/>
        <v>22101</v>
      </c>
      <c r="BA1211" s="7" t="s">
        <v>2475</v>
      </c>
    </row>
    <row r="1212" spans="1:53" hidden="1" outlineLevel="1" x14ac:dyDescent="0.2">
      <c r="A1212" t="s">
        <v>2609</v>
      </c>
      <c r="B1212" t="s">
        <v>2332</v>
      </c>
      <c r="C1212" s="21">
        <v>258111</v>
      </c>
      <c r="F1212" s="1">
        <f t="shared" si="458"/>
        <v>175390</v>
      </c>
      <c r="H1212" s="1">
        <v>96368</v>
      </c>
      <c r="I1212" s="1">
        <v>94872</v>
      </c>
      <c r="J1212" s="2" t="str">
        <f t="shared" si="459"/>
        <v/>
      </c>
      <c r="K1212" s="2">
        <f t="shared" si="460"/>
        <v>0.54092023490506869</v>
      </c>
      <c r="L1212" s="50">
        <f t="shared" si="461"/>
        <v>3</v>
      </c>
      <c r="M1212" s="9">
        <f t="shared" si="462"/>
        <v>1</v>
      </c>
      <c r="N1212" s="8" t="str">
        <f t="shared" si="463"/>
        <v/>
      </c>
      <c r="O1212" s="2">
        <f t="shared" si="464"/>
        <v>0.23817207366440504</v>
      </c>
      <c r="P1212" s="2">
        <f t="shared" si="465"/>
        <v>0.46681680825588689</v>
      </c>
      <c r="Q1212" s="2">
        <f t="shared" si="466"/>
        <v>0</v>
      </c>
      <c r="R1212" s="2">
        <f t="shared" si="467"/>
        <v>0.29501111807970803</v>
      </c>
      <c r="S1212" s="1">
        <v>41773</v>
      </c>
      <c r="T1212" s="1">
        <v>81875</v>
      </c>
      <c r="Y1212" s="1">
        <v>51742</v>
      </c>
      <c r="AS1212" t="s">
        <v>2609</v>
      </c>
      <c r="AT1212" t="s">
        <v>2332</v>
      </c>
      <c r="AU1212">
        <v>1</v>
      </c>
      <c r="AW1212" s="31">
        <v>22</v>
      </c>
      <c r="AX1212" s="33">
        <v>103</v>
      </c>
      <c r="AY1212" s="36">
        <f t="shared" si="468"/>
        <v>22103</v>
      </c>
      <c r="BA1212" s="7" t="s">
        <v>2475</v>
      </c>
    </row>
    <row r="1213" spans="1:53" hidden="1" outlineLevel="1" x14ac:dyDescent="0.2">
      <c r="A1213" t="s">
        <v>2339</v>
      </c>
      <c r="B1213" t="s">
        <v>2332</v>
      </c>
      <c r="C1213" s="21">
        <v>133777</v>
      </c>
      <c r="F1213" s="1">
        <f t="shared" si="458"/>
        <v>79819</v>
      </c>
      <c r="H1213" s="1">
        <v>38344</v>
      </c>
      <c r="I1213" s="1">
        <v>36848</v>
      </c>
      <c r="J1213" s="2" t="str">
        <f t="shared" si="459"/>
        <v/>
      </c>
      <c r="K1213" s="2">
        <f t="shared" si="460"/>
        <v>0.46164447061476593</v>
      </c>
      <c r="L1213" s="50">
        <f t="shared" si="461"/>
        <v>1</v>
      </c>
      <c r="M1213" s="9">
        <f t="shared" si="462"/>
        <v>2</v>
      </c>
      <c r="N1213" s="8" t="str">
        <f t="shared" si="463"/>
        <v/>
      </c>
      <c r="O1213" s="2">
        <f t="shared" si="464"/>
        <v>0.39921572557912277</v>
      </c>
      <c r="P1213" s="2">
        <f t="shared" si="465"/>
        <v>0.31707989325849734</v>
      </c>
      <c r="Q1213" s="2">
        <f t="shared" si="466"/>
        <v>0</v>
      </c>
      <c r="R1213" s="2">
        <f t="shared" si="467"/>
        <v>0.28370438116237989</v>
      </c>
      <c r="S1213" s="1">
        <v>31865</v>
      </c>
      <c r="T1213" s="1">
        <v>25309</v>
      </c>
      <c r="Y1213" s="1">
        <v>22645</v>
      </c>
      <c r="AS1213" t="s">
        <v>2339</v>
      </c>
      <c r="AT1213" t="s">
        <v>2332</v>
      </c>
      <c r="AU1213">
        <v>0</v>
      </c>
      <c r="AW1213" s="31">
        <v>22</v>
      </c>
      <c r="AX1213" s="33">
        <v>105</v>
      </c>
      <c r="AY1213" s="36">
        <f t="shared" si="468"/>
        <v>22105</v>
      </c>
      <c r="BA1213" s="7" t="s">
        <v>2475</v>
      </c>
    </row>
    <row r="1214" spans="1:53" hidden="1" outlineLevel="1" x14ac:dyDescent="0.2">
      <c r="A1214" t="s">
        <v>1660</v>
      </c>
      <c r="B1214" t="s">
        <v>2332</v>
      </c>
      <c r="C1214" s="21">
        <v>4462</v>
      </c>
      <c r="F1214" s="1">
        <f t="shared" si="458"/>
        <v>3573</v>
      </c>
      <c r="H1214" s="1">
        <v>1999</v>
      </c>
      <c r="I1214" s="1">
        <v>1853</v>
      </c>
      <c r="J1214" s="2" t="str">
        <f t="shared" si="459"/>
        <v/>
      </c>
      <c r="K1214" s="2">
        <f t="shared" si="460"/>
        <v>0.51861181080324659</v>
      </c>
      <c r="L1214" s="50">
        <f t="shared" si="461"/>
        <v>1</v>
      </c>
      <c r="M1214" s="9">
        <f t="shared" si="462"/>
        <v>2</v>
      </c>
      <c r="N1214" s="8" t="str">
        <f t="shared" si="463"/>
        <v/>
      </c>
      <c r="O1214" s="2">
        <f t="shared" si="464"/>
        <v>0.63420095158130418</v>
      </c>
      <c r="P1214" s="2">
        <f t="shared" si="465"/>
        <v>0.230618527847747</v>
      </c>
      <c r="Q1214" s="2">
        <f t="shared" si="466"/>
        <v>0</v>
      </c>
      <c r="R1214" s="2">
        <f t="shared" si="467"/>
        <v>0.13518052057094881</v>
      </c>
      <c r="S1214" s="1">
        <v>2266</v>
      </c>
      <c r="T1214" s="1">
        <v>824</v>
      </c>
      <c r="Y1214" s="1">
        <v>483</v>
      </c>
      <c r="AS1214" t="s">
        <v>1660</v>
      </c>
      <c r="AT1214" t="s">
        <v>2332</v>
      </c>
      <c r="AU1214">
        <v>5</v>
      </c>
      <c r="AW1214" s="31">
        <v>22</v>
      </c>
      <c r="AX1214" s="33">
        <v>107</v>
      </c>
      <c r="AY1214" s="36">
        <f t="shared" si="468"/>
        <v>22107</v>
      </c>
      <c r="BA1214" s="7" t="s">
        <v>2475</v>
      </c>
    </row>
    <row r="1215" spans="1:53" hidden="1" outlineLevel="1" x14ac:dyDescent="0.2">
      <c r="A1215" t="s">
        <v>1327</v>
      </c>
      <c r="B1215" t="s">
        <v>2332</v>
      </c>
      <c r="C1215" s="21">
        <v>111021</v>
      </c>
      <c r="F1215" s="1">
        <f t="shared" si="458"/>
        <v>63965</v>
      </c>
      <c r="H1215" s="1">
        <v>30952</v>
      </c>
      <c r="I1215" s="1">
        <v>29884</v>
      </c>
      <c r="J1215" s="2" t="str">
        <f t="shared" si="459"/>
        <v/>
      </c>
      <c r="K1215" s="2">
        <f t="shared" si="460"/>
        <v>0.46719299616978033</v>
      </c>
      <c r="L1215" s="50">
        <f t="shared" si="461"/>
        <v>2</v>
      </c>
      <c r="M1215" s="9">
        <f t="shared" si="462"/>
        <v>1</v>
      </c>
      <c r="N1215" s="8" t="str">
        <f t="shared" si="463"/>
        <v/>
      </c>
      <c r="O1215" s="2">
        <f t="shared" si="464"/>
        <v>0.34268740717579926</v>
      </c>
      <c r="P1215" s="2">
        <f t="shared" si="465"/>
        <v>0.34994137418900961</v>
      </c>
      <c r="Q1215" s="2">
        <f t="shared" si="466"/>
        <v>0</v>
      </c>
      <c r="R1215" s="2">
        <f t="shared" si="467"/>
        <v>0.30737121863519112</v>
      </c>
      <c r="S1215" s="1">
        <v>21920</v>
      </c>
      <c r="T1215" s="1">
        <v>22384</v>
      </c>
      <c r="Y1215" s="1">
        <v>19661</v>
      </c>
      <c r="AS1215" t="s">
        <v>1327</v>
      </c>
      <c r="AT1215" t="s">
        <v>2332</v>
      </c>
      <c r="AU1215">
        <v>0</v>
      </c>
      <c r="AW1215" s="31">
        <v>22</v>
      </c>
      <c r="AX1215" s="33">
        <v>109</v>
      </c>
      <c r="AY1215" s="36">
        <f t="shared" si="468"/>
        <v>22109</v>
      </c>
      <c r="BA1215" s="7" t="s">
        <v>2475</v>
      </c>
    </row>
    <row r="1216" spans="1:53" hidden="1" outlineLevel="1" x14ac:dyDescent="0.2">
      <c r="A1216" t="s">
        <v>2650</v>
      </c>
      <c r="B1216" t="s">
        <v>2332</v>
      </c>
      <c r="C1216" s="21">
        <v>22330</v>
      </c>
      <c r="F1216" s="1">
        <f t="shared" si="458"/>
        <v>15828</v>
      </c>
      <c r="H1216" s="1">
        <v>8262</v>
      </c>
      <c r="I1216" s="1">
        <v>7702</v>
      </c>
      <c r="J1216" s="2" t="str">
        <f t="shared" si="459"/>
        <v/>
      </c>
      <c r="K1216" s="2">
        <f t="shared" si="460"/>
        <v>0.48660601465756886</v>
      </c>
      <c r="L1216" s="50">
        <f t="shared" si="461"/>
        <v>1</v>
      </c>
      <c r="M1216" s="9">
        <f t="shared" si="462"/>
        <v>2</v>
      </c>
      <c r="N1216" s="8" t="str">
        <f t="shared" si="463"/>
        <v/>
      </c>
      <c r="O1216" s="2">
        <f t="shared" si="464"/>
        <v>0.39038412939095274</v>
      </c>
      <c r="P1216" s="2">
        <f t="shared" si="465"/>
        <v>0.37787465251453123</v>
      </c>
      <c r="Q1216" s="2">
        <f t="shared" si="466"/>
        <v>0</v>
      </c>
      <c r="R1216" s="2">
        <f t="shared" si="467"/>
        <v>0.23174121809451609</v>
      </c>
      <c r="S1216" s="1">
        <v>6179</v>
      </c>
      <c r="T1216" s="1">
        <v>5981</v>
      </c>
      <c r="Y1216" s="1">
        <v>3668</v>
      </c>
      <c r="AS1216" t="s">
        <v>2650</v>
      </c>
      <c r="AT1216" t="s">
        <v>2332</v>
      </c>
      <c r="AU1216">
        <v>4</v>
      </c>
      <c r="AW1216" s="31">
        <v>22</v>
      </c>
      <c r="AX1216" s="33">
        <v>111</v>
      </c>
      <c r="AY1216" s="36">
        <f t="shared" si="468"/>
        <v>22111</v>
      </c>
      <c r="BA1216" s="7" t="s">
        <v>2475</v>
      </c>
    </row>
    <row r="1217" spans="1:65" hidden="1" outlineLevel="1" x14ac:dyDescent="0.2">
      <c r="A1217" t="s">
        <v>2135</v>
      </c>
      <c r="B1217" t="s">
        <v>2332</v>
      </c>
      <c r="C1217" s="21">
        <v>59830</v>
      </c>
      <c r="F1217" s="1">
        <f t="shared" si="458"/>
        <v>37882</v>
      </c>
      <c r="H1217" s="1">
        <v>18516</v>
      </c>
      <c r="I1217" s="1">
        <v>18117</v>
      </c>
      <c r="J1217" s="2" t="str">
        <f t="shared" si="459"/>
        <v/>
      </c>
      <c r="K1217" s="2">
        <f t="shared" si="460"/>
        <v>0.47824824454886228</v>
      </c>
      <c r="L1217" s="50">
        <f t="shared" si="461"/>
        <v>1</v>
      </c>
      <c r="M1217" s="9">
        <f t="shared" si="462"/>
        <v>2</v>
      </c>
      <c r="N1217" s="8" t="str">
        <f t="shared" si="463"/>
        <v/>
      </c>
      <c r="O1217" s="2">
        <f t="shared" si="464"/>
        <v>0.42759094028826355</v>
      </c>
      <c r="P1217" s="2">
        <f t="shared" si="465"/>
        <v>0.3003537300036957</v>
      </c>
      <c r="Q1217" s="2">
        <f t="shared" si="466"/>
        <v>0</v>
      </c>
      <c r="R1217" s="2">
        <f t="shared" si="467"/>
        <v>0.27205532970804069</v>
      </c>
      <c r="S1217" s="1">
        <v>16198</v>
      </c>
      <c r="T1217" s="1">
        <v>11378</v>
      </c>
      <c r="Y1217" s="1">
        <v>10306</v>
      </c>
      <c r="AS1217" t="s">
        <v>2135</v>
      </c>
      <c r="AT1217" t="s">
        <v>2332</v>
      </c>
      <c r="AU1217">
        <v>3</v>
      </c>
      <c r="AW1217" s="31">
        <v>22</v>
      </c>
      <c r="AX1217" s="33">
        <v>113</v>
      </c>
      <c r="AY1217" s="36">
        <f t="shared" si="468"/>
        <v>22113</v>
      </c>
      <c r="BA1217" s="7" t="s">
        <v>2475</v>
      </c>
    </row>
    <row r="1218" spans="1:65" hidden="1" outlineLevel="1" x14ac:dyDescent="0.2">
      <c r="A1218" t="s">
        <v>1823</v>
      </c>
      <c r="B1218" t="s">
        <v>2332</v>
      </c>
      <c r="C1218" s="21">
        <v>48860</v>
      </c>
      <c r="F1218" s="1">
        <f t="shared" si="458"/>
        <v>25051</v>
      </c>
      <c r="H1218" s="1">
        <v>10747</v>
      </c>
      <c r="I1218" s="1">
        <v>10336</v>
      </c>
      <c r="J1218" s="2" t="str">
        <f t="shared" si="459"/>
        <v/>
      </c>
      <c r="K1218" s="2">
        <f t="shared" si="460"/>
        <v>0.41259829946908305</v>
      </c>
      <c r="L1218" s="50">
        <f t="shared" si="461"/>
        <v>2</v>
      </c>
      <c r="M1218" s="9">
        <f t="shared" si="462"/>
        <v>1</v>
      </c>
      <c r="N1218" s="8" t="str">
        <f t="shared" si="463"/>
        <v/>
      </c>
      <c r="O1218" s="2">
        <f t="shared" si="464"/>
        <v>0.33040597181749232</v>
      </c>
      <c r="P1218" s="2">
        <f t="shared" si="465"/>
        <v>0.35411760009580456</v>
      </c>
      <c r="Q1218" s="2">
        <f t="shared" si="466"/>
        <v>0</v>
      </c>
      <c r="R1218" s="2">
        <f t="shared" si="467"/>
        <v>0.31547642808670312</v>
      </c>
      <c r="S1218" s="1">
        <v>8277</v>
      </c>
      <c r="T1218" s="1">
        <v>8871</v>
      </c>
      <c r="Y1218" s="1">
        <v>7903</v>
      </c>
      <c r="AS1218" t="s">
        <v>1823</v>
      </c>
      <c r="AT1218" t="s">
        <v>2332</v>
      </c>
      <c r="AU1218">
        <v>4</v>
      </c>
      <c r="AW1218" s="31">
        <v>22</v>
      </c>
      <c r="AX1218" s="33">
        <v>115</v>
      </c>
      <c r="AY1218" s="36">
        <f t="shared" si="468"/>
        <v>22115</v>
      </c>
      <c r="BA1218" s="7" t="s">
        <v>2475</v>
      </c>
    </row>
    <row r="1219" spans="1:65" hidden="1" outlineLevel="1" x14ac:dyDescent="0.2">
      <c r="A1219" t="s">
        <v>2086</v>
      </c>
      <c r="B1219" t="s">
        <v>2332</v>
      </c>
      <c r="C1219" s="21">
        <v>46582</v>
      </c>
      <c r="F1219" s="1">
        <f t="shared" si="458"/>
        <v>27929</v>
      </c>
      <c r="H1219" s="1">
        <v>13430</v>
      </c>
      <c r="I1219" s="1">
        <v>12587</v>
      </c>
      <c r="J1219" s="2" t="str">
        <f t="shared" si="459"/>
        <v/>
      </c>
      <c r="K1219" s="2">
        <f t="shared" si="460"/>
        <v>0.45067850621218086</v>
      </c>
      <c r="L1219" s="50">
        <f t="shared" si="461"/>
        <v>1</v>
      </c>
      <c r="M1219" s="9">
        <f t="shared" si="462"/>
        <v>2</v>
      </c>
      <c r="N1219" s="8" t="str">
        <f t="shared" si="463"/>
        <v/>
      </c>
      <c r="O1219" s="2">
        <f t="shared" si="464"/>
        <v>0.47330731497726375</v>
      </c>
      <c r="P1219" s="2">
        <f t="shared" si="465"/>
        <v>0.29227684485660066</v>
      </c>
      <c r="Q1219" s="2">
        <f t="shared" si="466"/>
        <v>0</v>
      </c>
      <c r="R1219" s="2">
        <f t="shared" si="467"/>
        <v>0.23441584016613559</v>
      </c>
      <c r="S1219" s="1">
        <v>13219</v>
      </c>
      <c r="T1219" s="1">
        <v>8163</v>
      </c>
      <c r="Y1219" s="1">
        <v>6547</v>
      </c>
      <c r="AS1219" t="s">
        <v>2086</v>
      </c>
      <c r="AT1219" t="s">
        <v>2332</v>
      </c>
      <c r="AU1219">
        <v>5</v>
      </c>
      <c r="AW1219" s="31">
        <v>22</v>
      </c>
      <c r="AX1219" s="33">
        <v>117</v>
      </c>
      <c r="AY1219" s="36">
        <f t="shared" si="468"/>
        <v>22117</v>
      </c>
      <c r="BA1219" s="7" t="s">
        <v>2475</v>
      </c>
    </row>
    <row r="1220" spans="1:65" hidden="1" outlineLevel="1" x14ac:dyDescent="0.2">
      <c r="A1220" t="s">
        <v>2538</v>
      </c>
      <c r="B1220" t="s">
        <v>2332</v>
      </c>
      <c r="C1220" s="21">
        <v>38798</v>
      </c>
      <c r="F1220" s="1">
        <f t="shared" si="458"/>
        <v>25038</v>
      </c>
      <c r="H1220" s="1">
        <v>13086</v>
      </c>
      <c r="I1220" s="1">
        <v>12323</v>
      </c>
      <c r="J1220" s="2" t="str">
        <f t="shared" si="459"/>
        <v/>
      </c>
      <c r="K1220" s="2">
        <f t="shared" si="460"/>
        <v>0.49217189871395478</v>
      </c>
      <c r="L1220" s="50">
        <f t="shared" si="461"/>
        <v>1</v>
      </c>
      <c r="M1220" s="9">
        <f t="shared" si="462"/>
        <v>2</v>
      </c>
      <c r="N1220" s="8" t="str">
        <f t="shared" si="463"/>
        <v/>
      </c>
      <c r="O1220" s="2">
        <f t="shared" si="464"/>
        <v>0.42447479830657403</v>
      </c>
      <c r="P1220" s="2">
        <f t="shared" si="465"/>
        <v>0.32750219666107516</v>
      </c>
      <c r="Q1220" s="2">
        <f t="shared" si="466"/>
        <v>0</v>
      </c>
      <c r="R1220" s="2">
        <f t="shared" si="467"/>
        <v>0.24802300503235086</v>
      </c>
      <c r="S1220" s="1">
        <v>10628</v>
      </c>
      <c r="T1220" s="1">
        <v>8200</v>
      </c>
      <c r="Y1220" s="1">
        <v>6210</v>
      </c>
      <c r="AS1220" t="s">
        <v>2538</v>
      </c>
      <c r="AT1220" t="s">
        <v>2332</v>
      </c>
      <c r="AU1220">
        <v>4</v>
      </c>
      <c r="AW1220" s="31">
        <v>22</v>
      </c>
      <c r="AX1220" s="33">
        <v>119</v>
      </c>
      <c r="AY1220" s="36">
        <f t="shared" si="468"/>
        <v>22119</v>
      </c>
      <c r="BA1220" s="7" t="s">
        <v>2475</v>
      </c>
    </row>
    <row r="1221" spans="1:65" hidden="1" outlineLevel="1" x14ac:dyDescent="0.2">
      <c r="A1221" t="s">
        <v>1343</v>
      </c>
      <c r="B1221" t="s">
        <v>2332</v>
      </c>
      <c r="C1221" s="21">
        <v>26427</v>
      </c>
      <c r="F1221" s="1">
        <f t="shared" si="458"/>
        <v>16920</v>
      </c>
      <c r="H1221" s="1">
        <v>9679</v>
      </c>
      <c r="I1221" s="1">
        <v>9219</v>
      </c>
      <c r="J1221" s="2" t="str">
        <f t="shared" si="459"/>
        <v/>
      </c>
      <c r="K1221" s="2">
        <f t="shared" si="460"/>
        <v>0.54485815602836885</v>
      </c>
      <c r="L1221" s="50">
        <f t="shared" si="461"/>
        <v>1</v>
      </c>
      <c r="M1221" s="9">
        <f t="shared" si="462"/>
        <v>2</v>
      </c>
      <c r="N1221" s="8" t="str">
        <f t="shared" si="463"/>
        <v/>
      </c>
      <c r="O1221" s="2">
        <f t="shared" si="464"/>
        <v>0.51099290780141848</v>
      </c>
      <c r="P1221" s="2">
        <f t="shared" si="465"/>
        <v>0.25159574468085105</v>
      </c>
      <c r="Q1221" s="2">
        <f t="shared" si="466"/>
        <v>0</v>
      </c>
      <c r="R1221" s="2">
        <f t="shared" si="467"/>
        <v>0.23741134751773046</v>
      </c>
      <c r="S1221" s="1">
        <v>8646</v>
      </c>
      <c r="T1221" s="1">
        <v>4257</v>
      </c>
      <c r="Y1221" s="1">
        <v>4017</v>
      </c>
      <c r="AS1221" t="s">
        <v>1343</v>
      </c>
      <c r="AT1221" t="s">
        <v>2332</v>
      </c>
      <c r="AU1221">
        <v>0</v>
      </c>
      <c r="AW1221" s="31">
        <v>22</v>
      </c>
      <c r="AX1221" s="33">
        <v>121</v>
      </c>
      <c r="AY1221" s="36">
        <f t="shared" si="468"/>
        <v>22121</v>
      </c>
      <c r="BA1221" s="7" t="s">
        <v>2475</v>
      </c>
    </row>
    <row r="1222" spans="1:65" hidden="1" outlineLevel="1" x14ac:dyDescent="0.2">
      <c r="A1222" t="s">
        <v>1816</v>
      </c>
      <c r="B1222" t="s">
        <v>2332</v>
      </c>
      <c r="C1222" s="21">
        <v>10982</v>
      </c>
      <c r="F1222" s="1">
        <f t="shared" si="458"/>
        <v>7266</v>
      </c>
      <c r="H1222" s="1">
        <v>3215</v>
      </c>
      <c r="I1222" s="1">
        <v>3045</v>
      </c>
      <c r="J1222" s="2" t="str">
        <f t="shared" si="459"/>
        <v/>
      </c>
      <c r="K1222" s="2">
        <f t="shared" si="460"/>
        <v>0.41907514450867051</v>
      </c>
      <c r="L1222" s="50">
        <f t="shared" si="461"/>
        <v>2</v>
      </c>
      <c r="M1222" s="9">
        <f t="shared" si="462"/>
        <v>1</v>
      </c>
      <c r="N1222" s="8" t="str">
        <f t="shared" si="463"/>
        <v/>
      </c>
      <c r="O1222" s="2">
        <f t="shared" si="464"/>
        <v>0.3568676025323424</v>
      </c>
      <c r="P1222" s="2">
        <f t="shared" si="465"/>
        <v>0.39843104872006607</v>
      </c>
      <c r="Q1222" s="2">
        <f t="shared" si="466"/>
        <v>0</v>
      </c>
      <c r="R1222" s="2">
        <f t="shared" si="467"/>
        <v>0.24470134874759153</v>
      </c>
      <c r="S1222" s="1">
        <v>2593</v>
      </c>
      <c r="T1222" s="1">
        <v>2895</v>
      </c>
      <c r="Y1222" s="1">
        <v>1778</v>
      </c>
      <c r="AS1222" t="s">
        <v>1816</v>
      </c>
      <c r="AT1222" t="s">
        <v>2332</v>
      </c>
      <c r="AU1222">
        <v>5</v>
      </c>
      <c r="AW1222" s="31">
        <v>22</v>
      </c>
      <c r="AX1222" s="33">
        <v>123</v>
      </c>
      <c r="AY1222" s="36">
        <f t="shared" si="468"/>
        <v>22123</v>
      </c>
      <c r="BA1222" s="7" t="s">
        <v>2475</v>
      </c>
    </row>
    <row r="1223" spans="1:65" hidden="1" outlineLevel="1" x14ac:dyDescent="0.2">
      <c r="A1223" t="s">
        <v>1936</v>
      </c>
      <c r="B1223" t="s">
        <v>2332</v>
      </c>
      <c r="C1223" s="21">
        <v>15460</v>
      </c>
      <c r="F1223" s="1">
        <f t="shared" si="458"/>
        <v>7849</v>
      </c>
      <c r="H1223" s="1">
        <v>4781</v>
      </c>
      <c r="I1223" s="1">
        <v>4559</v>
      </c>
      <c r="J1223" s="2" t="str">
        <f t="shared" si="459"/>
        <v/>
      </c>
      <c r="K1223" s="2">
        <f t="shared" si="460"/>
        <v>0.58083832335329344</v>
      </c>
      <c r="L1223" s="50">
        <f t="shared" si="461"/>
        <v>1</v>
      </c>
      <c r="M1223" s="9">
        <f t="shared" si="462"/>
        <v>2</v>
      </c>
      <c r="N1223" s="8" t="str">
        <f t="shared" si="463"/>
        <v/>
      </c>
      <c r="O1223" s="2">
        <f t="shared" si="464"/>
        <v>0.42680596254299913</v>
      </c>
      <c r="P1223" s="2">
        <f t="shared" si="465"/>
        <v>0.34985348452032106</v>
      </c>
      <c r="Q1223" s="2">
        <f t="shared" si="466"/>
        <v>0</v>
      </c>
      <c r="R1223" s="2">
        <f t="shared" si="467"/>
        <v>0.22334055293667976</v>
      </c>
      <c r="S1223" s="1">
        <v>3350</v>
      </c>
      <c r="T1223" s="1">
        <v>2746</v>
      </c>
      <c r="Y1223" s="1">
        <v>1753</v>
      </c>
      <c r="AS1223" t="s">
        <v>1936</v>
      </c>
      <c r="AT1223" t="s">
        <v>2332</v>
      </c>
      <c r="AU1223">
        <v>5</v>
      </c>
      <c r="AW1223" s="31">
        <v>22</v>
      </c>
      <c r="AX1223" s="33">
        <v>125</v>
      </c>
      <c r="AY1223" s="36">
        <f t="shared" si="468"/>
        <v>22125</v>
      </c>
      <c r="BA1223" s="7" t="s">
        <v>2475</v>
      </c>
    </row>
    <row r="1224" spans="1:65" hidden="1" outlineLevel="1" x14ac:dyDescent="0.2">
      <c r="A1224" t="s">
        <v>1157</v>
      </c>
      <c r="B1224" t="s">
        <v>2332</v>
      </c>
      <c r="C1224" s="21">
        <v>14134</v>
      </c>
      <c r="F1224" s="1">
        <f t="shared" si="458"/>
        <v>9003</v>
      </c>
      <c r="H1224" s="1">
        <v>4102</v>
      </c>
      <c r="I1224" s="1">
        <v>3873</v>
      </c>
      <c r="J1224" s="2" t="str">
        <f t="shared" si="459"/>
        <v/>
      </c>
      <c r="K1224" s="2">
        <f t="shared" si="460"/>
        <v>0.43018993668777072</v>
      </c>
      <c r="L1224" s="50">
        <f t="shared" si="461"/>
        <v>1</v>
      </c>
      <c r="M1224" s="9">
        <f t="shared" si="462"/>
        <v>2</v>
      </c>
      <c r="N1224" s="8" t="str">
        <f t="shared" si="463"/>
        <v/>
      </c>
      <c r="O1224" s="2">
        <f t="shared" si="464"/>
        <v>0.43863156725535934</v>
      </c>
      <c r="P1224" s="2">
        <f t="shared" si="465"/>
        <v>0.29667888481617238</v>
      </c>
      <c r="Q1224" s="2">
        <f t="shared" si="466"/>
        <v>0</v>
      </c>
      <c r="R1224" s="2">
        <f t="shared" si="467"/>
        <v>0.26468954792846827</v>
      </c>
      <c r="S1224" s="1">
        <v>3949</v>
      </c>
      <c r="T1224" s="1">
        <v>2671</v>
      </c>
      <c r="Y1224" s="1">
        <v>2383</v>
      </c>
      <c r="AS1224" t="s">
        <v>1157</v>
      </c>
      <c r="AT1224" t="s">
        <v>2332</v>
      </c>
      <c r="AU1224">
        <v>5</v>
      </c>
      <c r="AW1224" s="31">
        <v>22</v>
      </c>
      <c r="AX1224" s="33">
        <v>127</v>
      </c>
      <c r="AY1224" s="36">
        <f t="shared" si="468"/>
        <v>22127</v>
      </c>
      <c r="BA1224" s="7" t="s">
        <v>2475</v>
      </c>
    </row>
    <row r="1225" spans="1:65" collapsed="1" x14ac:dyDescent="0.2">
      <c r="A1225" t="s">
        <v>888</v>
      </c>
      <c r="B1225" t="s">
        <v>2343</v>
      </c>
      <c r="C1225" s="1">
        <f>SUM(C1161:C1224)</f>
        <v>4659978</v>
      </c>
      <c r="D1225" s="56">
        <v>3458000</v>
      </c>
      <c r="E1225" s="56">
        <v>3326000</v>
      </c>
      <c r="F1225" s="1">
        <f>SUM(F1161:F1224)</f>
        <v>2992170</v>
      </c>
      <c r="H1225" s="1">
        <f>SUM(H1161:H1224)</f>
        <v>1519405</v>
      </c>
      <c r="I1225" s="1">
        <v>1460593</v>
      </c>
      <c r="J1225" s="2">
        <f>IF(D1225&gt;0,I1225/D1225,"")</f>
        <v>0.42238085598611913</v>
      </c>
      <c r="K1225" s="2">
        <f t="shared" si="460"/>
        <v>0.4881383744907542</v>
      </c>
      <c r="L1225" s="50">
        <f t="shared" si="461"/>
        <v>1</v>
      </c>
      <c r="M1225" s="9">
        <f t="shared" si="462"/>
        <v>2</v>
      </c>
      <c r="N1225" s="8" t="str">
        <f t="shared" si="463"/>
        <v/>
      </c>
      <c r="O1225" s="2">
        <f t="shared" si="464"/>
        <v>0.43236012659708506</v>
      </c>
      <c r="P1225" s="2">
        <f t="shared" si="465"/>
        <v>0.30344532563323606</v>
      </c>
      <c r="Q1225" s="2">
        <f t="shared" si="466"/>
        <v>0</v>
      </c>
      <c r="R1225" s="2">
        <f>IF(SUM($S1225:$AO1225)=0,"-",(1-O1225-P1225-Q1225))</f>
        <v>0.26419454776967882</v>
      </c>
      <c r="S1225" s="1">
        <f>SUM(S1161:S1224)</f>
        <v>1293695</v>
      </c>
      <c r="T1225" s="1">
        <f>SUM(T1161:T1224)</f>
        <v>907960</v>
      </c>
      <c r="Y1225" s="1">
        <f>SUM(Y1161:Y1224)</f>
        <v>790515</v>
      </c>
      <c r="AE1225" s="1">
        <f>SUM(AE1161:AE1224)</f>
        <v>0</v>
      </c>
      <c r="AS1225" t="s">
        <v>888</v>
      </c>
      <c r="AT1225" t="s">
        <v>2343</v>
      </c>
      <c r="AW1225" s="31">
        <v>22</v>
      </c>
      <c r="AX1225" s="33"/>
      <c r="AY1225" s="31">
        <v>22</v>
      </c>
      <c r="BA1225" s="7" t="s">
        <v>2146</v>
      </c>
    </row>
    <row r="1226" spans="1:65" x14ac:dyDescent="0.2">
      <c r="C1226" s="21"/>
      <c r="J1226" s="2"/>
      <c r="K1226" s="2"/>
      <c r="L1226" s="50"/>
      <c r="M1226" s="9"/>
      <c r="N1226" s="8"/>
      <c r="AW1226" s="31"/>
      <c r="AX1226" s="33"/>
      <c r="AY1226" s="36"/>
    </row>
    <row r="1227" spans="1:65" hidden="1" outlineLevel="1" x14ac:dyDescent="0.2">
      <c r="A1227" t="s">
        <v>703</v>
      </c>
      <c r="B1227" t="s">
        <v>1826</v>
      </c>
      <c r="C1227" s="21">
        <v>107679</v>
      </c>
      <c r="F1227" s="21">
        <f>BM1227</f>
        <v>80508</v>
      </c>
      <c r="G1227" s="21">
        <f t="shared" ref="G1227:G1243" si="469">SUM(S1227:AP1227)</f>
        <v>79908</v>
      </c>
      <c r="H1227" s="1">
        <f>SUMIF('Town VTO'!$AE$173:$AE$705,$AX1227,'Town VTO'!G$173:G$705)</f>
        <v>46139</v>
      </c>
      <c r="I1227" s="1">
        <v>45260</v>
      </c>
      <c r="J1227" s="2" t="str">
        <f t="shared" ref="J1227:J1244" si="470">IF(D1227&gt;0,I1227/D1227,"")</f>
        <v/>
      </c>
      <c r="K1227" s="2">
        <f t="shared" ref="K1227:K1244" si="471">IF(F1227&gt;0,I1227/F1227,"")</f>
        <v>0.56218015600934068</v>
      </c>
      <c r="L1227" s="50">
        <f t="shared" ref="L1227:L1244" si="472">IF(S1227&gt;0,RANK(S1227,$S1227:$AP1227),"")</f>
        <v>2</v>
      </c>
      <c r="M1227" s="9">
        <f t="shared" ref="M1227:M1244" si="473">IF(T1227&gt;0,RANK(T1227,$S1227:$AP1227),"")</f>
        <v>3</v>
      </c>
      <c r="N1227" s="8">
        <f t="shared" ref="N1227:N1244" si="474">IF(U1227&gt;0,RANK(U1227,$S1227:$AP1227),"")</f>
        <v>1</v>
      </c>
      <c r="O1227" s="2">
        <f t="shared" ref="O1227:O1244" si="475">IF(SUM($S1227:$AO1227)=0,"-",S1227/SUM($S1227:$AO1227))</f>
        <v>0.32536166591580318</v>
      </c>
      <c r="P1227" s="2">
        <f t="shared" ref="P1227:P1244" si="476">IF(SUM($S1227:$AO1227)=0,"-",T1227/SUM($S1227:$AO1227))</f>
        <v>0.25300345397206786</v>
      </c>
      <c r="Q1227" s="2">
        <f t="shared" ref="Q1227:Q1244" si="477">IF(SUM($S1227:$AO1227)=0,"-",U1227/SUM($S1227:$AO1227))</f>
        <v>0.3576362817239826</v>
      </c>
      <c r="R1227" s="2">
        <f t="shared" ref="R1227:R1244" si="478">IF(SUM($S1227:$AO1227)=0,"-",(1-O1227-P1227-Q1227))</f>
        <v>6.3998598388146366E-2</v>
      </c>
      <c r="S1227" s="1">
        <f>SUMIF('Town VTO'!$AE$173:$AE$705,$AX1227,'Town VTO'!R$173:R$705)</f>
        <v>25999</v>
      </c>
      <c r="T1227" s="1">
        <f>SUMIF('Town VTO'!$AE$173:$AE$705,$AX1227,'Town VTO'!S$173:S$705)</f>
        <v>20217</v>
      </c>
      <c r="U1227" s="1">
        <f>SUMIF('Town VTO'!$AE$173:$AE$705,$AX1227,'Town VTO'!T$173:T$705)</f>
        <v>28578</v>
      </c>
      <c r="V1227" s="1">
        <f>SUMIF('Town VTO'!$AE$173:$AE$705,$AX1227,'Town VTO'!U$173:U$705)</f>
        <v>1069</v>
      </c>
      <c r="W1227" s="1">
        <f>SUMIF('Town VTO'!$AE$173:$AE$705,$AX1227,'Town VTO'!V$173:V$705)</f>
        <v>4045</v>
      </c>
      <c r="AS1227" t="s">
        <v>703</v>
      </c>
      <c r="AT1227" t="s">
        <v>1826</v>
      </c>
      <c r="AU1227">
        <v>2</v>
      </c>
      <c r="AW1227" s="31">
        <v>23</v>
      </c>
      <c r="AX1227" s="33">
        <v>1</v>
      </c>
      <c r="AY1227" s="36">
        <f t="shared" ref="AY1227:AY1243" si="479">1000*AW1227+AX1227</f>
        <v>23001</v>
      </c>
      <c r="BA1227" s="7" t="s">
        <v>31</v>
      </c>
      <c r="BC1227" s="1">
        <f>SUMIF('Town VTO'!$AE$173:$AE$705,$AX1227,'Town VTO'!AK$173:AK$705)</f>
        <v>879</v>
      </c>
      <c r="BE1227" s="1">
        <f t="shared" ref="BE1227:BE1244" si="480">H1227-I1227-BC1227-BD1227</f>
        <v>0</v>
      </c>
      <c r="BJ1227" s="1">
        <f t="shared" ref="BJ1227:BJ1243" si="481">G1227</f>
        <v>79908</v>
      </c>
      <c r="BK1227" s="1">
        <f>SUMIF('Town VTO'!$AE$173:$AE$705,$AX1227,'Town VTO'!AS$173:AS$705)</f>
        <v>600</v>
      </c>
      <c r="BM1227" s="1">
        <f>SUM(BJ1227:BL1227)</f>
        <v>80508</v>
      </c>
    </row>
    <row r="1228" spans="1:65" hidden="1" outlineLevel="1" x14ac:dyDescent="0.2">
      <c r="A1228" t="s">
        <v>435</v>
      </c>
      <c r="B1228" t="s">
        <v>1826</v>
      </c>
      <c r="C1228" s="21">
        <v>67111</v>
      </c>
      <c r="F1228" s="21">
        <f t="shared" ref="F1228:F1243" si="482">BM1228</f>
        <v>50743</v>
      </c>
      <c r="G1228" s="21">
        <f t="shared" si="469"/>
        <v>50293</v>
      </c>
      <c r="H1228" s="1">
        <f>SUMIF('Town VTO'!$AE$173:$AE$705,$AX1228,'Town VTO'!G$173:G$705)</f>
        <v>28129</v>
      </c>
      <c r="I1228" s="1">
        <v>27169</v>
      </c>
      <c r="J1228" s="2" t="str">
        <f t="shared" si="470"/>
        <v/>
      </c>
      <c r="K1228" s="2">
        <f t="shared" si="471"/>
        <v>0.53542360522633659</v>
      </c>
      <c r="L1228" s="50">
        <f t="shared" si="472"/>
        <v>2</v>
      </c>
      <c r="M1228" s="9">
        <f t="shared" si="473"/>
        <v>3</v>
      </c>
      <c r="N1228" s="8">
        <f t="shared" si="474"/>
        <v>1</v>
      </c>
      <c r="O1228" s="2">
        <f t="shared" si="475"/>
        <v>0.31401984371582525</v>
      </c>
      <c r="P1228" s="2">
        <f t="shared" si="476"/>
        <v>0.30024059014176924</v>
      </c>
      <c r="Q1228" s="2">
        <f t="shared" si="477"/>
        <v>0.34483924204163602</v>
      </c>
      <c r="R1228" s="2">
        <f t="shared" si="478"/>
        <v>4.0900324100769492E-2</v>
      </c>
      <c r="S1228" s="1">
        <f>SUMIF('Town VTO'!$AE$173:$AE$705,$AX1228,'Town VTO'!R$173:R$705)</f>
        <v>15793</v>
      </c>
      <c r="T1228" s="1">
        <f>SUMIF('Town VTO'!$AE$173:$AE$705,$AX1228,'Town VTO'!S$173:S$705)</f>
        <v>15100</v>
      </c>
      <c r="U1228" s="1">
        <f>SUMIF('Town VTO'!$AE$173:$AE$705,$AX1228,'Town VTO'!T$173:T$705)</f>
        <v>17343</v>
      </c>
      <c r="V1228" s="1">
        <f>SUMIF('Town VTO'!$AE$173:$AE$705,$AX1228,'Town VTO'!U$173:U$705)</f>
        <v>146</v>
      </c>
      <c r="W1228" s="1">
        <f>SUMIF('Town VTO'!$AE$173:$AE$705,$AX1228,'Town VTO'!V$173:V$705)</f>
        <v>1911</v>
      </c>
      <c r="AS1228" t="s">
        <v>435</v>
      </c>
      <c r="AT1228" t="s">
        <v>1826</v>
      </c>
      <c r="AU1228">
        <v>2</v>
      </c>
      <c r="AW1228" s="31">
        <v>23</v>
      </c>
      <c r="AX1228" s="33">
        <v>3</v>
      </c>
      <c r="AY1228" s="36">
        <f t="shared" si="479"/>
        <v>23003</v>
      </c>
      <c r="BA1228" s="7" t="s">
        <v>31</v>
      </c>
      <c r="BC1228" s="1">
        <f>SUMIF('Town VTO'!$AE$173:$AE$705,$AX1228,'Town VTO'!AK$173:AK$705)</f>
        <v>960</v>
      </c>
      <c r="BE1228" s="1">
        <f t="shared" si="480"/>
        <v>0</v>
      </c>
      <c r="BJ1228" s="1">
        <f t="shared" si="481"/>
        <v>50293</v>
      </c>
      <c r="BK1228" s="1">
        <f>SUMIF('Town VTO'!$AE$173:$AE$705,$AX1228,'Town VTO'!AS$173:AS$705)</f>
        <v>450</v>
      </c>
      <c r="BM1228" s="1">
        <f t="shared" ref="BM1228:BM1243" si="483">SUM(BJ1228:BL1228)</f>
        <v>50743</v>
      </c>
    </row>
    <row r="1229" spans="1:65" hidden="1" outlineLevel="1" x14ac:dyDescent="0.2">
      <c r="A1229" t="s">
        <v>324</v>
      </c>
      <c r="B1229" t="s">
        <v>1826</v>
      </c>
      <c r="C1229" s="21">
        <v>293557</v>
      </c>
      <c r="F1229" s="21">
        <f t="shared" si="482"/>
        <v>244643</v>
      </c>
      <c r="G1229" s="21">
        <f t="shared" si="469"/>
        <v>244218</v>
      </c>
      <c r="H1229" s="1">
        <f>SUMIF('Town VTO'!$AE$173:$AE$705,$AX1229,'Town VTO'!G$173:G$705)</f>
        <v>156893</v>
      </c>
      <c r="I1229" s="1">
        <v>153272</v>
      </c>
      <c r="J1229" s="2" t="str">
        <f t="shared" si="470"/>
        <v/>
      </c>
      <c r="K1229" s="2">
        <f t="shared" si="471"/>
        <v>0.62651291882457294</v>
      </c>
      <c r="L1229" s="50">
        <f t="shared" si="472"/>
        <v>1</v>
      </c>
      <c r="M1229" s="9">
        <f t="shared" si="473"/>
        <v>3</v>
      </c>
      <c r="N1229" s="8">
        <f t="shared" si="474"/>
        <v>2</v>
      </c>
      <c r="O1229" s="2">
        <f t="shared" si="475"/>
        <v>0.40108837186448171</v>
      </c>
      <c r="P1229" s="2">
        <f t="shared" si="476"/>
        <v>0.22659672915182338</v>
      </c>
      <c r="Q1229" s="2">
        <f t="shared" si="477"/>
        <v>0.32461571219156654</v>
      </c>
      <c r="R1229" s="2">
        <f t="shared" si="478"/>
        <v>4.7699186792128312E-2</v>
      </c>
      <c r="S1229" s="1">
        <f>SUMIF('Town VTO'!$AE$173:$AE$705,$AX1229,'Town VTO'!R$173:R$705)</f>
        <v>97953</v>
      </c>
      <c r="T1229" s="1">
        <f>SUMIF('Town VTO'!$AE$173:$AE$705,$AX1229,'Town VTO'!S$173:S$705)</f>
        <v>55339</v>
      </c>
      <c r="U1229" s="1">
        <f>SUMIF('Town VTO'!$AE$173:$AE$705,$AX1229,'Town VTO'!T$173:T$705)</f>
        <v>79277</v>
      </c>
      <c r="V1229" s="1">
        <f>SUMIF('Town VTO'!$AE$173:$AE$705,$AX1229,'Town VTO'!U$173:U$705)</f>
        <v>1466</v>
      </c>
      <c r="W1229" s="1">
        <f>SUMIF('Town VTO'!$AE$173:$AE$705,$AX1229,'Town VTO'!V$173:V$705)</f>
        <v>10183</v>
      </c>
      <c r="AS1229" t="s">
        <v>324</v>
      </c>
      <c r="AT1229" t="s">
        <v>1826</v>
      </c>
      <c r="AU1229">
        <v>1</v>
      </c>
      <c r="AW1229" s="31">
        <v>23</v>
      </c>
      <c r="AX1229" s="33">
        <v>5</v>
      </c>
      <c r="AY1229" s="36">
        <f t="shared" si="479"/>
        <v>23005</v>
      </c>
      <c r="BA1229" s="7" t="s">
        <v>31</v>
      </c>
      <c r="BC1229" s="1">
        <f>SUMIF('Town VTO'!$AE$173:$AE$705,$AX1229,'Town VTO'!AK$173:AK$705)</f>
        <v>3621</v>
      </c>
      <c r="BE1229" s="1">
        <f t="shared" si="480"/>
        <v>0</v>
      </c>
      <c r="BJ1229" s="1">
        <f t="shared" si="481"/>
        <v>244218</v>
      </c>
      <c r="BK1229" s="1">
        <f>SUMIF('Town VTO'!$AE$173:$AE$705,$AX1229,'Town VTO'!AS$173:AS$705)</f>
        <v>425</v>
      </c>
      <c r="BM1229" s="1">
        <f t="shared" si="483"/>
        <v>244643</v>
      </c>
    </row>
    <row r="1230" spans="1:65" hidden="1" outlineLevel="1" x14ac:dyDescent="0.2">
      <c r="A1230" t="s">
        <v>2023</v>
      </c>
      <c r="B1230" t="s">
        <v>1826</v>
      </c>
      <c r="C1230" s="21">
        <v>29897</v>
      </c>
      <c r="F1230" s="21">
        <f t="shared" si="482"/>
        <v>24326</v>
      </c>
      <c r="G1230" s="21">
        <f t="shared" si="469"/>
        <v>24239</v>
      </c>
      <c r="H1230" s="1">
        <f>SUMIF('Town VTO'!$AE$173:$AE$705,$AX1230,'Town VTO'!G$173:G$705)</f>
        <v>14463</v>
      </c>
      <c r="I1230" s="1">
        <v>14057</v>
      </c>
      <c r="J1230" s="2" t="str">
        <f t="shared" si="470"/>
        <v/>
      </c>
      <c r="K1230" s="2">
        <f t="shared" si="471"/>
        <v>0.57785908081887694</v>
      </c>
      <c r="L1230" s="50">
        <f t="shared" si="472"/>
        <v>3</v>
      </c>
      <c r="M1230" s="9">
        <f t="shared" si="473"/>
        <v>2</v>
      </c>
      <c r="N1230" s="8">
        <f t="shared" si="474"/>
        <v>1</v>
      </c>
      <c r="O1230" s="2">
        <f t="shared" si="475"/>
        <v>0.27954948636494903</v>
      </c>
      <c r="P1230" s="2">
        <f t="shared" si="476"/>
        <v>0.31193531086265935</v>
      </c>
      <c r="Q1230" s="2">
        <f t="shared" si="477"/>
        <v>0.35207723090886589</v>
      </c>
      <c r="R1230" s="2">
        <f t="shared" si="478"/>
        <v>5.6437971863525727E-2</v>
      </c>
      <c r="S1230" s="1">
        <f>SUMIF('Town VTO'!$AE$173:$AE$705,$AX1230,'Town VTO'!R$173:R$705)</f>
        <v>6776</v>
      </c>
      <c r="T1230" s="1">
        <f>SUMIF('Town VTO'!$AE$173:$AE$705,$AX1230,'Town VTO'!S$173:S$705)</f>
        <v>7561</v>
      </c>
      <c r="U1230" s="1">
        <f>SUMIF('Town VTO'!$AE$173:$AE$705,$AX1230,'Town VTO'!T$173:T$705)</f>
        <v>8534</v>
      </c>
      <c r="V1230" s="1">
        <f>SUMIF('Town VTO'!$AE$173:$AE$705,$AX1230,'Town VTO'!U$173:U$705)</f>
        <v>180</v>
      </c>
      <c r="W1230" s="1">
        <f>SUMIF('Town VTO'!$AE$173:$AE$705,$AX1230,'Town VTO'!V$173:V$705)</f>
        <v>1188</v>
      </c>
      <c r="AS1230" t="s">
        <v>2023</v>
      </c>
      <c r="AT1230" t="s">
        <v>1826</v>
      </c>
      <c r="AU1230">
        <v>2</v>
      </c>
      <c r="AW1230" s="31">
        <v>23</v>
      </c>
      <c r="AX1230" s="33">
        <v>7</v>
      </c>
      <c r="AY1230" s="36">
        <f t="shared" si="479"/>
        <v>23007</v>
      </c>
      <c r="BA1230" s="7" t="s">
        <v>31</v>
      </c>
      <c r="BC1230" s="1">
        <f>SUMIF('Town VTO'!$AE$173:$AE$705,$AX1230,'Town VTO'!AK$173:AK$705)</f>
        <v>406</v>
      </c>
      <c r="BE1230" s="1">
        <f t="shared" si="480"/>
        <v>0</v>
      </c>
      <c r="BJ1230" s="1">
        <f t="shared" si="481"/>
        <v>24239</v>
      </c>
      <c r="BK1230" s="1">
        <f>SUMIF('Town VTO'!$AE$173:$AE$705,$AX1230,'Town VTO'!AS$173:AS$705)</f>
        <v>87</v>
      </c>
      <c r="BM1230" s="1">
        <f t="shared" si="483"/>
        <v>24326</v>
      </c>
    </row>
    <row r="1231" spans="1:65" hidden="1" outlineLevel="1" x14ac:dyDescent="0.2">
      <c r="A1231" t="s">
        <v>2741</v>
      </c>
      <c r="B1231" t="s">
        <v>1826</v>
      </c>
      <c r="C1231" s="21">
        <v>54811</v>
      </c>
      <c r="F1231" s="21">
        <f t="shared" si="482"/>
        <v>45757</v>
      </c>
      <c r="G1231" s="21">
        <f t="shared" si="469"/>
        <v>45672</v>
      </c>
      <c r="H1231" s="1">
        <f>SUMIF('Town VTO'!$AE$173:$AE$705,$AX1231,'Town VTO'!G$173:G$705)</f>
        <v>28736</v>
      </c>
      <c r="I1231" s="1">
        <v>28242</v>
      </c>
      <c r="J1231" s="2" t="str">
        <f t="shared" si="470"/>
        <v/>
      </c>
      <c r="K1231" s="2">
        <f t="shared" si="471"/>
        <v>0.61721703783027737</v>
      </c>
      <c r="L1231" s="50">
        <f t="shared" si="472"/>
        <v>2</v>
      </c>
      <c r="M1231" s="9">
        <f t="shared" si="473"/>
        <v>3</v>
      </c>
      <c r="N1231" s="8">
        <f t="shared" si="474"/>
        <v>1</v>
      </c>
      <c r="O1231" s="2">
        <f t="shared" si="475"/>
        <v>0.32540725170782975</v>
      </c>
      <c r="P1231" s="2">
        <f t="shared" si="476"/>
        <v>0.29628656507269224</v>
      </c>
      <c r="Q1231" s="2">
        <f t="shared" si="477"/>
        <v>0.33499737256962692</v>
      </c>
      <c r="R1231" s="2">
        <f t="shared" si="478"/>
        <v>4.3308810649851148E-2</v>
      </c>
      <c r="S1231" s="1">
        <f>SUMIF('Town VTO'!$AE$173:$AE$705,$AX1231,'Town VTO'!R$173:R$705)</f>
        <v>14862</v>
      </c>
      <c r="T1231" s="1">
        <f>SUMIF('Town VTO'!$AE$173:$AE$705,$AX1231,'Town VTO'!S$173:S$705)</f>
        <v>13532</v>
      </c>
      <c r="U1231" s="1">
        <f>SUMIF('Town VTO'!$AE$173:$AE$705,$AX1231,'Town VTO'!T$173:T$705)</f>
        <v>15300</v>
      </c>
      <c r="V1231" s="1">
        <f>SUMIF('Town VTO'!$AE$173:$AE$705,$AX1231,'Town VTO'!U$173:U$705)</f>
        <v>154</v>
      </c>
      <c r="W1231" s="1">
        <f>SUMIF('Town VTO'!$AE$173:$AE$705,$AX1231,'Town VTO'!V$173:V$705)</f>
        <v>1824</v>
      </c>
      <c r="AS1231" t="s">
        <v>2741</v>
      </c>
      <c r="AT1231" t="s">
        <v>1826</v>
      </c>
      <c r="AU1231">
        <v>2</v>
      </c>
      <c r="AW1231" s="31">
        <v>23</v>
      </c>
      <c r="AX1231" s="33">
        <v>9</v>
      </c>
      <c r="AY1231" s="36">
        <f t="shared" si="479"/>
        <v>23009</v>
      </c>
      <c r="BA1231" s="7" t="s">
        <v>31</v>
      </c>
      <c r="BC1231" s="1">
        <f>SUMIF('Town VTO'!$AE$173:$AE$705,$AX1231,'Town VTO'!AK$173:AK$705)</f>
        <v>494</v>
      </c>
      <c r="BE1231" s="1">
        <f t="shared" si="480"/>
        <v>0</v>
      </c>
      <c r="BJ1231" s="1">
        <f t="shared" si="481"/>
        <v>45672</v>
      </c>
      <c r="BK1231" s="1">
        <f>SUMIF('Town VTO'!$AE$173:$AE$705,$AX1231,'Town VTO'!AS$173:AS$705)</f>
        <v>85</v>
      </c>
      <c r="BM1231" s="1">
        <f t="shared" si="483"/>
        <v>45757</v>
      </c>
    </row>
    <row r="1232" spans="1:65" hidden="1" outlineLevel="1" x14ac:dyDescent="0.2">
      <c r="A1232" t="s">
        <v>265</v>
      </c>
      <c r="B1232" t="s">
        <v>1826</v>
      </c>
      <c r="C1232" s="21">
        <v>122083</v>
      </c>
      <c r="F1232" s="21">
        <f t="shared" si="482"/>
        <v>95358</v>
      </c>
      <c r="G1232" s="21">
        <f t="shared" si="469"/>
        <v>95160</v>
      </c>
      <c r="H1232" s="1">
        <f>SUMIF('Town VTO'!$AE$173:$AE$705,$AX1232,'Town VTO'!G$173:G$705)</f>
        <v>57123</v>
      </c>
      <c r="I1232" s="1">
        <v>55864</v>
      </c>
      <c r="J1232" s="2" t="str">
        <f t="shared" si="470"/>
        <v/>
      </c>
      <c r="K1232" s="2">
        <f t="shared" si="471"/>
        <v>0.5858344344470312</v>
      </c>
      <c r="L1232" s="50">
        <f t="shared" si="472"/>
        <v>2</v>
      </c>
      <c r="M1232" s="9">
        <f t="shared" si="473"/>
        <v>3</v>
      </c>
      <c r="N1232" s="8">
        <f t="shared" si="474"/>
        <v>1</v>
      </c>
      <c r="O1232" s="2">
        <f t="shared" si="475"/>
        <v>0.31957755359394702</v>
      </c>
      <c r="P1232" s="2">
        <f t="shared" si="476"/>
        <v>0.28893442622950821</v>
      </c>
      <c r="Q1232" s="2">
        <f t="shared" si="477"/>
        <v>0.3441572089113073</v>
      </c>
      <c r="R1232" s="2">
        <f t="shared" si="478"/>
        <v>4.7330811265237471E-2</v>
      </c>
      <c r="S1232" s="1">
        <f>SUMIF('Town VTO'!$AE$173:$AE$705,$AX1232,'Town VTO'!R$173:R$705)</f>
        <v>30411</v>
      </c>
      <c r="T1232" s="1">
        <f>SUMIF('Town VTO'!$AE$173:$AE$705,$AX1232,'Town VTO'!S$173:S$705)</f>
        <v>27495</v>
      </c>
      <c r="U1232" s="1">
        <f>SUMIF('Town VTO'!$AE$173:$AE$705,$AX1232,'Town VTO'!T$173:T$705)</f>
        <v>32750</v>
      </c>
      <c r="V1232" s="1">
        <f>SUMIF('Town VTO'!$AE$173:$AE$705,$AX1232,'Town VTO'!U$173:U$705)</f>
        <v>415</v>
      </c>
      <c r="W1232" s="1">
        <f>SUMIF('Town VTO'!$AE$173:$AE$705,$AX1232,'Town VTO'!V$173:V$705)</f>
        <v>4089</v>
      </c>
      <c r="AS1232" t="s">
        <v>265</v>
      </c>
      <c r="AT1232" t="s">
        <v>1826</v>
      </c>
      <c r="AU1232">
        <v>0</v>
      </c>
      <c r="AW1232" s="31">
        <v>23</v>
      </c>
      <c r="AX1232" s="33">
        <v>11</v>
      </c>
      <c r="AY1232" s="36">
        <f t="shared" si="479"/>
        <v>23011</v>
      </c>
      <c r="BA1232" s="7" t="s">
        <v>31</v>
      </c>
      <c r="BC1232" s="1">
        <f>SUMIF('Town VTO'!$AE$173:$AE$705,$AX1232,'Town VTO'!AK$173:AK$705)</f>
        <v>1259</v>
      </c>
      <c r="BE1232" s="1">
        <f t="shared" si="480"/>
        <v>0</v>
      </c>
      <c r="BJ1232" s="1">
        <f t="shared" si="481"/>
        <v>95160</v>
      </c>
      <c r="BK1232" s="1">
        <f>SUMIF('Town VTO'!$AE$173:$AE$705,$AX1232,'Town VTO'!AS$173:AS$705)</f>
        <v>198</v>
      </c>
      <c r="BM1232" s="1">
        <f t="shared" si="483"/>
        <v>95358</v>
      </c>
    </row>
    <row r="1233" spans="1:73" hidden="1" outlineLevel="1" x14ac:dyDescent="0.2">
      <c r="A1233" t="s">
        <v>1672</v>
      </c>
      <c r="B1233" t="s">
        <v>1826</v>
      </c>
      <c r="C1233" s="21">
        <v>39771</v>
      </c>
      <c r="F1233" s="21">
        <f t="shared" si="482"/>
        <v>30974</v>
      </c>
      <c r="G1233" s="21">
        <f t="shared" si="469"/>
        <v>30799</v>
      </c>
      <c r="H1233" s="1">
        <f>SUMIF('Town VTO'!$AE$173:$AE$705,$AX1233,'Town VTO'!G$173:G$705)</f>
        <v>20925</v>
      </c>
      <c r="I1233" s="1">
        <v>20440</v>
      </c>
      <c r="J1233" s="2" t="str">
        <f t="shared" si="470"/>
        <v/>
      </c>
      <c r="K1233" s="2">
        <f t="shared" si="471"/>
        <v>0.659908310195648</v>
      </c>
      <c r="L1233" s="50">
        <f t="shared" si="472"/>
        <v>1</v>
      </c>
      <c r="M1233" s="9">
        <f t="shared" si="473"/>
        <v>3</v>
      </c>
      <c r="N1233" s="8">
        <f t="shared" si="474"/>
        <v>2</v>
      </c>
      <c r="O1233" s="2">
        <f t="shared" si="475"/>
        <v>0.35231663365693694</v>
      </c>
      <c r="P1233" s="2">
        <f t="shared" si="476"/>
        <v>0.27361277963570246</v>
      </c>
      <c r="Q1233" s="2">
        <f t="shared" si="477"/>
        <v>0.33001071463359199</v>
      </c>
      <c r="R1233" s="2">
        <f t="shared" si="478"/>
        <v>4.4059872073768547E-2</v>
      </c>
      <c r="S1233" s="1">
        <f>SUMIF('Town VTO'!$AE$173:$AE$705,$AX1233,'Town VTO'!R$173:R$705)</f>
        <v>10851</v>
      </c>
      <c r="T1233" s="1">
        <f>SUMIF('Town VTO'!$AE$173:$AE$705,$AX1233,'Town VTO'!S$173:S$705)</f>
        <v>8427</v>
      </c>
      <c r="U1233" s="1">
        <f>SUMIF('Town VTO'!$AE$173:$AE$705,$AX1233,'Town VTO'!T$173:T$705)</f>
        <v>10164</v>
      </c>
      <c r="V1233" s="1">
        <f>SUMIF('Town VTO'!$AE$173:$AE$705,$AX1233,'Town VTO'!U$173:U$705)</f>
        <v>89</v>
      </c>
      <c r="W1233" s="1">
        <f>SUMIF('Town VTO'!$AE$173:$AE$705,$AX1233,'Town VTO'!V$173:V$705)</f>
        <v>1268</v>
      </c>
      <c r="AS1233" t="s">
        <v>1672</v>
      </c>
      <c r="AT1233" t="s">
        <v>1826</v>
      </c>
      <c r="AU1233">
        <v>1</v>
      </c>
      <c r="AW1233" s="31">
        <v>23</v>
      </c>
      <c r="AX1233" s="33">
        <v>13</v>
      </c>
      <c r="AY1233" s="36">
        <f t="shared" si="479"/>
        <v>23013</v>
      </c>
      <c r="BA1233" s="7" t="s">
        <v>31</v>
      </c>
      <c r="BC1233" s="1">
        <f>SUMIF('Town VTO'!$AE$173:$AE$705,$AX1233,'Town VTO'!AK$173:AK$705)</f>
        <v>485</v>
      </c>
      <c r="BE1233" s="1">
        <f t="shared" si="480"/>
        <v>0</v>
      </c>
      <c r="BJ1233" s="1">
        <f t="shared" si="481"/>
        <v>30799</v>
      </c>
      <c r="BK1233" s="1">
        <f>SUMIF('Town VTO'!$AE$173:$AE$705,$AX1233,'Town VTO'!AS$173:AS$705)</f>
        <v>175</v>
      </c>
      <c r="BM1233" s="1">
        <f t="shared" si="483"/>
        <v>30974</v>
      </c>
    </row>
    <row r="1234" spans="1:73" hidden="1" outlineLevel="1" x14ac:dyDescent="0.2">
      <c r="A1234" t="s">
        <v>1900</v>
      </c>
      <c r="B1234" t="s">
        <v>1826</v>
      </c>
      <c r="C1234" s="21">
        <v>34342</v>
      </c>
      <c r="F1234" s="21">
        <f t="shared" si="482"/>
        <v>28841</v>
      </c>
      <c r="G1234" s="21">
        <f t="shared" si="469"/>
        <v>28816</v>
      </c>
      <c r="H1234" s="1">
        <f>SUMIF('Town VTO'!$AE$173:$AE$705,$AX1234,'Town VTO'!G$173:G$705)</f>
        <v>19429</v>
      </c>
      <c r="I1234" s="1">
        <v>19078</v>
      </c>
      <c r="J1234" s="2" t="str">
        <f t="shared" si="470"/>
        <v/>
      </c>
      <c r="K1234" s="2">
        <f t="shared" si="471"/>
        <v>0.66148885267501123</v>
      </c>
      <c r="L1234" s="50">
        <f t="shared" si="472"/>
        <v>3</v>
      </c>
      <c r="M1234" s="9">
        <f t="shared" si="473"/>
        <v>2</v>
      </c>
      <c r="N1234" s="8">
        <f t="shared" si="474"/>
        <v>1</v>
      </c>
      <c r="O1234" s="2">
        <f t="shared" si="475"/>
        <v>0.30396307606885065</v>
      </c>
      <c r="P1234" s="2">
        <f t="shared" si="476"/>
        <v>0.31177123820099945</v>
      </c>
      <c r="Q1234" s="2">
        <f t="shared" si="477"/>
        <v>0.33988062187673512</v>
      </c>
      <c r="R1234" s="2">
        <f t="shared" si="478"/>
        <v>4.4385063853414786E-2</v>
      </c>
      <c r="S1234" s="1">
        <f>SUMIF('Town VTO'!$AE$173:$AE$705,$AX1234,'Town VTO'!R$173:R$705)</f>
        <v>8759</v>
      </c>
      <c r="T1234" s="1">
        <f>SUMIF('Town VTO'!$AE$173:$AE$705,$AX1234,'Town VTO'!S$173:S$705)</f>
        <v>8984</v>
      </c>
      <c r="U1234" s="1">
        <f>SUMIF('Town VTO'!$AE$173:$AE$705,$AX1234,'Town VTO'!T$173:T$705)</f>
        <v>9794</v>
      </c>
      <c r="V1234" s="1">
        <f>SUMIF('Town VTO'!$AE$173:$AE$705,$AX1234,'Town VTO'!U$173:U$705)</f>
        <v>84</v>
      </c>
      <c r="W1234" s="1">
        <f>SUMIF('Town VTO'!$AE$173:$AE$705,$AX1234,'Town VTO'!V$173:V$705)</f>
        <v>1195</v>
      </c>
      <c r="AS1234" t="s">
        <v>1900</v>
      </c>
      <c r="AT1234" t="s">
        <v>1826</v>
      </c>
      <c r="AU1234">
        <v>1</v>
      </c>
      <c r="AW1234" s="31">
        <v>23</v>
      </c>
      <c r="AX1234" s="33">
        <v>15</v>
      </c>
      <c r="AY1234" s="36">
        <f t="shared" si="479"/>
        <v>23015</v>
      </c>
      <c r="BA1234" s="7" t="s">
        <v>31</v>
      </c>
      <c r="BC1234" s="1">
        <f>SUMIF('Town VTO'!$AE$173:$AE$705,$AX1234,'Town VTO'!AK$173:AK$705)</f>
        <v>351</v>
      </c>
      <c r="BE1234" s="1">
        <f t="shared" si="480"/>
        <v>0</v>
      </c>
      <c r="BJ1234" s="1">
        <f t="shared" si="481"/>
        <v>28816</v>
      </c>
      <c r="BK1234" s="1">
        <f>SUMIF('Town VTO'!$AE$173:$AE$705,$AX1234,'Town VTO'!AS$173:AS$705)</f>
        <v>25</v>
      </c>
      <c r="BM1234" s="1">
        <f t="shared" si="483"/>
        <v>28841</v>
      </c>
    </row>
    <row r="1235" spans="1:73" hidden="1" outlineLevel="1" x14ac:dyDescent="0.2">
      <c r="A1235" t="s">
        <v>1621</v>
      </c>
      <c r="B1235" t="s">
        <v>1826</v>
      </c>
      <c r="C1235" s="21">
        <v>57618</v>
      </c>
      <c r="F1235" s="21">
        <f t="shared" si="482"/>
        <v>44503</v>
      </c>
      <c r="G1235" s="21">
        <f t="shared" si="469"/>
        <v>44440</v>
      </c>
      <c r="H1235" s="1">
        <f>SUMIF('Town VTO'!$AE$173:$AE$705,$AX1235,'Town VTO'!G$173:G$705)</f>
        <v>26174</v>
      </c>
      <c r="I1235" s="1">
        <v>25445</v>
      </c>
      <c r="J1235" s="2" t="str">
        <f t="shared" si="470"/>
        <v/>
      </c>
      <c r="K1235" s="2">
        <f t="shared" si="471"/>
        <v>0.57175920724445539</v>
      </c>
      <c r="L1235" s="50">
        <f t="shared" si="472"/>
        <v>3</v>
      </c>
      <c r="M1235" s="9">
        <f t="shared" si="473"/>
        <v>2</v>
      </c>
      <c r="N1235" s="8">
        <f t="shared" si="474"/>
        <v>1</v>
      </c>
      <c r="O1235" s="2">
        <f t="shared" si="475"/>
        <v>0.26620162016201621</v>
      </c>
      <c r="P1235" s="2">
        <f t="shared" si="476"/>
        <v>0.27513501350135011</v>
      </c>
      <c r="Q1235" s="2">
        <f t="shared" si="477"/>
        <v>0.40436543654365437</v>
      </c>
      <c r="R1235" s="2">
        <f t="shared" si="478"/>
        <v>5.4297929792979316E-2</v>
      </c>
      <c r="S1235" s="1">
        <f>SUMIF('Town VTO'!$AE$173:$AE$705,$AX1235,'Town VTO'!R$173:R$705)</f>
        <v>11830</v>
      </c>
      <c r="T1235" s="1">
        <f>SUMIF('Town VTO'!$AE$173:$AE$705,$AX1235,'Town VTO'!S$173:S$705)</f>
        <v>12227</v>
      </c>
      <c r="U1235" s="1">
        <f>SUMIF('Town VTO'!$AE$173:$AE$705,$AX1235,'Town VTO'!T$173:T$705)</f>
        <v>17970</v>
      </c>
      <c r="V1235" s="1">
        <f>SUMIF('Town VTO'!$AE$173:$AE$705,$AX1235,'Town VTO'!U$173:U$705)</f>
        <v>252</v>
      </c>
      <c r="W1235" s="1">
        <f>SUMIF('Town VTO'!$AE$173:$AE$705,$AX1235,'Town VTO'!V$173:V$705)</f>
        <v>2161</v>
      </c>
      <c r="AS1235" t="s">
        <v>1621</v>
      </c>
      <c r="AT1235" t="s">
        <v>1826</v>
      </c>
      <c r="AU1235">
        <v>2</v>
      </c>
      <c r="AW1235" s="31">
        <v>23</v>
      </c>
      <c r="AX1235" s="33">
        <v>17</v>
      </c>
      <c r="AY1235" s="36">
        <f t="shared" si="479"/>
        <v>23017</v>
      </c>
      <c r="BA1235" s="7" t="s">
        <v>31</v>
      </c>
      <c r="BC1235" s="1">
        <f>SUMIF('Town VTO'!$AE$173:$AE$705,$AX1235,'Town VTO'!AK$173:AK$705)</f>
        <v>729</v>
      </c>
      <c r="BE1235" s="1">
        <f t="shared" si="480"/>
        <v>0</v>
      </c>
      <c r="BJ1235" s="1">
        <f t="shared" si="481"/>
        <v>44440</v>
      </c>
      <c r="BK1235" s="1">
        <f>SUMIF('Town VTO'!$AE$173:$AE$705,$AX1235,'Town VTO'!AS$173:AS$705)</f>
        <v>63</v>
      </c>
      <c r="BM1235" s="1">
        <f t="shared" si="483"/>
        <v>44503</v>
      </c>
    </row>
    <row r="1236" spans="1:73" hidden="1" outlineLevel="1" x14ac:dyDescent="0.2">
      <c r="A1236" t="s">
        <v>702</v>
      </c>
      <c r="B1236" t="s">
        <v>1826</v>
      </c>
      <c r="C1236" s="21">
        <v>151096</v>
      </c>
      <c r="F1236" s="21">
        <f t="shared" si="482"/>
        <v>117426</v>
      </c>
      <c r="G1236" s="21">
        <f t="shared" si="469"/>
        <v>116621</v>
      </c>
      <c r="H1236" s="1">
        <f>SUMIF('Town VTO'!$AE$173:$AE$705,$AX1236,'Town VTO'!G$173:G$705)</f>
        <v>66070</v>
      </c>
      <c r="I1236" s="1">
        <v>64636</v>
      </c>
      <c r="J1236" s="2" t="str">
        <f t="shared" si="470"/>
        <v/>
      </c>
      <c r="K1236" s="2">
        <f t="shared" si="471"/>
        <v>0.55044027728101097</v>
      </c>
      <c r="L1236" s="50">
        <f t="shared" si="472"/>
        <v>3</v>
      </c>
      <c r="M1236" s="9">
        <f t="shared" si="473"/>
        <v>2</v>
      </c>
      <c r="N1236" s="8">
        <f t="shared" si="474"/>
        <v>1</v>
      </c>
      <c r="O1236" s="2">
        <f t="shared" si="475"/>
        <v>0.29245161677570936</v>
      </c>
      <c r="P1236" s="2">
        <f t="shared" si="476"/>
        <v>0.31341696606957581</v>
      </c>
      <c r="Q1236" s="2">
        <f t="shared" si="477"/>
        <v>0.3449550252527418</v>
      </c>
      <c r="R1236" s="2">
        <f t="shared" si="478"/>
        <v>4.9176391901972982E-2</v>
      </c>
      <c r="S1236" s="1">
        <f>SUMIF('Town VTO'!$AE$173:$AE$705,$AX1236,'Town VTO'!R$173:R$705)</f>
        <v>34106</v>
      </c>
      <c r="T1236" s="1">
        <f>SUMIF('Town VTO'!$AE$173:$AE$705,$AX1236,'Town VTO'!S$173:S$705)</f>
        <v>36551</v>
      </c>
      <c r="U1236" s="1">
        <f>SUMIF('Town VTO'!$AE$173:$AE$705,$AX1236,'Town VTO'!T$173:T$705)</f>
        <v>40229</v>
      </c>
      <c r="V1236" s="1">
        <f>SUMIF('Town VTO'!$AE$173:$AE$705,$AX1236,'Town VTO'!U$173:U$705)</f>
        <v>899</v>
      </c>
      <c r="W1236" s="1">
        <f>SUMIF('Town VTO'!$AE$173:$AE$705,$AX1236,'Town VTO'!V$173:V$705)</f>
        <v>4836</v>
      </c>
      <c r="AS1236" t="s">
        <v>702</v>
      </c>
      <c r="AT1236" t="s">
        <v>1826</v>
      </c>
      <c r="AU1236">
        <v>2</v>
      </c>
      <c r="AW1236" s="31">
        <v>23</v>
      </c>
      <c r="AX1236" s="33">
        <v>19</v>
      </c>
      <c r="AY1236" s="36">
        <f t="shared" si="479"/>
        <v>23019</v>
      </c>
      <c r="BA1236" s="7" t="s">
        <v>31</v>
      </c>
      <c r="BC1236" s="1">
        <f>SUMIF('Town VTO'!$AE$173:$AE$705,$AX1236,'Town VTO'!AK$173:AK$705)</f>
        <v>1434</v>
      </c>
      <c r="BE1236" s="1">
        <f t="shared" si="480"/>
        <v>0</v>
      </c>
      <c r="BJ1236" s="1">
        <f t="shared" si="481"/>
        <v>116621</v>
      </c>
      <c r="BK1236" s="1">
        <f>SUMIF('Town VTO'!$AE$173:$AE$705,$AX1236,'Town VTO'!AS$173:AS$705)</f>
        <v>805</v>
      </c>
      <c r="BM1236" s="1">
        <f t="shared" si="483"/>
        <v>117426</v>
      </c>
    </row>
    <row r="1237" spans="1:73" hidden="1" outlineLevel="1" x14ac:dyDescent="0.2">
      <c r="A1237" t="s">
        <v>1942</v>
      </c>
      <c r="B1237" t="s">
        <v>1826</v>
      </c>
      <c r="C1237" s="21">
        <v>16800</v>
      </c>
      <c r="F1237" s="21">
        <f t="shared" si="482"/>
        <v>12768</v>
      </c>
      <c r="G1237" s="21">
        <f t="shared" si="469"/>
        <v>12716</v>
      </c>
      <c r="H1237" s="1">
        <f>SUMIF('Town VTO'!$AE$173:$AE$705,$AX1237,'Town VTO'!G$173:G$705)</f>
        <v>7635</v>
      </c>
      <c r="I1237" s="1">
        <v>7427</v>
      </c>
      <c r="J1237" s="2" t="str">
        <f t="shared" si="470"/>
        <v/>
      </c>
      <c r="K1237" s="2">
        <f t="shared" si="471"/>
        <v>0.58168859649122806</v>
      </c>
      <c r="L1237" s="50">
        <f t="shared" si="472"/>
        <v>3</v>
      </c>
      <c r="M1237" s="9">
        <f t="shared" si="473"/>
        <v>1</v>
      </c>
      <c r="N1237" s="8">
        <f t="shared" si="474"/>
        <v>2</v>
      </c>
      <c r="O1237" s="2">
        <f t="shared" si="475"/>
        <v>0.24638251022334068</v>
      </c>
      <c r="P1237" s="2">
        <f t="shared" si="476"/>
        <v>0.36198490091223656</v>
      </c>
      <c r="Q1237" s="2">
        <f t="shared" si="477"/>
        <v>0.34586347908147214</v>
      </c>
      <c r="R1237" s="2">
        <f t="shared" si="478"/>
        <v>4.5769109782950623E-2</v>
      </c>
      <c r="S1237" s="1">
        <f>SUMIF('Town VTO'!$AE$173:$AE$705,$AX1237,'Town VTO'!R$173:R$705)</f>
        <v>3133</v>
      </c>
      <c r="T1237" s="1">
        <f>SUMIF('Town VTO'!$AE$173:$AE$705,$AX1237,'Town VTO'!S$173:S$705)</f>
        <v>4603</v>
      </c>
      <c r="U1237" s="1">
        <f>SUMIF('Town VTO'!$AE$173:$AE$705,$AX1237,'Town VTO'!T$173:T$705)</f>
        <v>4398</v>
      </c>
      <c r="V1237" s="1">
        <f>SUMIF('Town VTO'!$AE$173:$AE$705,$AX1237,'Town VTO'!U$173:U$705)</f>
        <v>46</v>
      </c>
      <c r="W1237" s="1">
        <f>SUMIF('Town VTO'!$AE$173:$AE$705,$AX1237,'Town VTO'!V$173:V$705)</f>
        <v>536</v>
      </c>
      <c r="AS1237" t="s">
        <v>1942</v>
      </c>
      <c r="AT1237" t="s">
        <v>1826</v>
      </c>
      <c r="AU1237">
        <v>2</v>
      </c>
      <c r="AW1237" s="31">
        <v>23</v>
      </c>
      <c r="AX1237" s="33">
        <v>21</v>
      </c>
      <c r="AY1237" s="36">
        <f t="shared" si="479"/>
        <v>23021</v>
      </c>
      <c r="BA1237" s="7" t="s">
        <v>31</v>
      </c>
      <c r="BC1237" s="1">
        <f>SUMIF('Town VTO'!$AE$173:$AE$705,$AX1237,'Town VTO'!AK$173:AK$705)</f>
        <v>208</v>
      </c>
      <c r="BE1237" s="1">
        <f t="shared" si="480"/>
        <v>0</v>
      </c>
      <c r="BJ1237" s="1">
        <f t="shared" si="481"/>
        <v>12716</v>
      </c>
      <c r="BK1237" s="1">
        <f>SUMIF('Town VTO'!$AE$173:$AE$705,$AX1237,'Town VTO'!AS$173:AS$705)</f>
        <v>52</v>
      </c>
      <c r="BM1237" s="1">
        <f t="shared" si="483"/>
        <v>12768</v>
      </c>
    </row>
    <row r="1238" spans="1:73" hidden="1" outlineLevel="1" x14ac:dyDescent="0.2">
      <c r="A1238" t="s">
        <v>1447</v>
      </c>
      <c r="B1238" t="s">
        <v>1826</v>
      </c>
      <c r="C1238" s="21">
        <v>35634</v>
      </c>
      <c r="F1238" s="21">
        <f t="shared" si="482"/>
        <v>29830</v>
      </c>
      <c r="G1238" s="21">
        <f t="shared" si="469"/>
        <v>29720</v>
      </c>
      <c r="H1238" s="1">
        <f>SUMIF('Town VTO'!$AE$173:$AE$705,$AX1238,'Town VTO'!G$173:G$705)</f>
        <v>19543</v>
      </c>
      <c r="I1238" s="1">
        <v>19210</v>
      </c>
      <c r="J1238" s="2" t="str">
        <f t="shared" si="470"/>
        <v/>
      </c>
      <c r="K1238" s="2">
        <f t="shared" si="471"/>
        <v>0.64398256788467989</v>
      </c>
      <c r="L1238" s="50">
        <f t="shared" si="472"/>
        <v>2</v>
      </c>
      <c r="M1238" s="9">
        <f t="shared" si="473"/>
        <v>3</v>
      </c>
      <c r="N1238" s="8">
        <f t="shared" si="474"/>
        <v>1</v>
      </c>
      <c r="O1238" s="2">
        <f t="shared" si="475"/>
        <v>0.32930686406460297</v>
      </c>
      <c r="P1238" s="2">
        <f t="shared" si="476"/>
        <v>0.27338492597577391</v>
      </c>
      <c r="Q1238" s="2">
        <f t="shared" si="477"/>
        <v>0.35094212651413192</v>
      </c>
      <c r="R1238" s="2">
        <f t="shared" si="478"/>
        <v>4.6366083445491202E-2</v>
      </c>
      <c r="S1238" s="1">
        <f>SUMIF('Town VTO'!$AE$173:$AE$705,$AX1238,'Town VTO'!R$173:R$705)</f>
        <v>9787</v>
      </c>
      <c r="T1238" s="1">
        <f>SUMIF('Town VTO'!$AE$173:$AE$705,$AX1238,'Town VTO'!S$173:S$705)</f>
        <v>8125</v>
      </c>
      <c r="U1238" s="1">
        <f>SUMIF('Town VTO'!$AE$173:$AE$705,$AX1238,'Town VTO'!T$173:T$705)</f>
        <v>10430</v>
      </c>
      <c r="V1238" s="1">
        <f>SUMIF('Town VTO'!$AE$173:$AE$705,$AX1238,'Town VTO'!U$173:U$705)</f>
        <v>181</v>
      </c>
      <c r="W1238" s="1">
        <f>SUMIF('Town VTO'!$AE$173:$AE$705,$AX1238,'Town VTO'!V$173:V$705)</f>
        <v>1197</v>
      </c>
      <c r="AS1238" t="s">
        <v>1447</v>
      </c>
      <c r="AT1238" t="s">
        <v>1826</v>
      </c>
      <c r="AU1238">
        <v>1</v>
      </c>
      <c r="AW1238" s="31">
        <v>23</v>
      </c>
      <c r="AX1238" s="33">
        <v>23</v>
      </c>
      <c r="AY1238" s="36">
        <f t="shared" si="479"/>
        <v>23023</v>
      </c>
      <c r="BA1238" s="7" t="s">
        <v>31</v>
      </c>
      <c r="BC1238" s="1">
        <f>SUMIF('Town VTO'!$AE$173:$AE$705,$AX1238,'Town VTO'!AK$173:AK$705)</f>
        <v>333</v>
      </c>
      <c r="BE1238" s="1">
        <f t="shared" si="480"/>
        <v>0</v>
      </c>
      <c r="BJ1238" s="1">
        <f t="shared" si="481"/>
        <v>29720</v>
      </c>
      <c r="BK1238" s="1">
        <f>SUMIF('Town VTO'!$AE$173:$AE$705,$AX1238,'Town VTO'!AS$173:AS$705)</f>
        <v>110</v>
      </c>
      <c r="BM1238" s="1">
        <f t="shared" si="483"/>
        <v>29830</v>
      </c>
    </row>
    <row r="1239" spans="1:73" hidden="1" outlineLevel="1" x14ac:dyDescent="0.2">
      <c r="A1239" t="s">
        <v>1158</v>
      </c>
      <c r="B1239" t="s">
        <v>1826</v>
      </c>
      <c r="C1239" s="21">
        <v>50592</v>
      </c>
      <c r="F1239" s="21">
        <f t="shared" si="482"/>
        <v>37164</v>
      </c>
      <c r="G1239" s="21">
        <f t="shared" si="469"/>
        <v>36987</v>
      </c>
      <c r="H1239" s="1">
        <f>SUMIF('Town VTO'!$AE$173:$AE$705,$AX1239,'Town VTO'!G$173:G$705)</f>
        <v>21304</v>
      </c>
      <c r="I1239" s="1">
        <v>20876</v>
      </c>
      <c r="J1239" s="2" t="str">
        <f t="shared" si="470"/>
        <v/>
      </c>
      <c r="K1239" s="2">
        <f t="shared" si="471"/>
        <v>0.56172640189430634</v>
      </c>
      <c r="L1239" s="50">
        <f t="shared" si="472"/>
        <v>3</v>
      </c>
      <c r="M1239" s="9">
        <f t="shared" si="473"/>
        <v>2</v>
      </c>
      <c r="N1239" s="8">
        <f t="shared" si="474"/>
        <v>1</v>
      </c>
      <c r="O1239" s="2">
        <f t="shared" si="475"/>
        <v>0.27004082515478411</v>
      </c>
      <c r="P1239" s="2">
        <f t="shared" si="476"/>
        <v>0.32589828858788222</v>
      </c>
      <c r="Q1239" s="2">
        <f t="shared" si="477"/>
        <v>0.35972098304809796</v>
      </c>
      <c r="R1239" s="2">
        <f t="shared" si="478"/>
        <v>4.4339903209235698E-2</v>
      </c>
      <c r="S1239" s="1">
        <f>SUMIF('Town VTO'!$AE$173:$AE$705,$AX1239,'Town VTO'!R$173:R$705)</f>
        <v>9988</v>
      </c>
      <c r="T1239" s="1">
        <f>SUMIF('Town VTO'!$AE$173:$AE$705,$AX1239,'Town VTO'!S$173:S$705)</f>
        <v>12054</v>
      </c>
      <c r="U1239" s="1">
        <f>SUMIF('Town VTO'!$AE$173:$AE$705,$AX1239,'Town VTO'!T$173:T$705)</f>
        <v>13305</v>
      </c>
      <c r="V1239" s="1">
        <f>SUMIF('Town VTO'!$AE$173:$AE$705,$AX1239,'Town VTO'!U$173:U$705)</f>
        <v>100</v>
      </c>
      <c r="W1239" s="1">
        <f>SUMIF('Town VTO'!$AE$173:$AE$705,$AX1239,'Town VTO'!V$173:V$705)</f>
        <v>1540</v>
      </c>
      <c r="AS1239" t="s">
        <v>1158</v>
      </c>
      <c r="AT1239" t="s">
        <v>1826</v>
      </c>
      <c r="AU1239">
        <v>2</v>
      </c>
      <c r="AW1239" s="31">
        <v>23</v>
      </c>
      <c r="AX1239" s="33">
        <v>25</v>
      </c>
      <c r="AY1239" s="36">
        <f t="shared" si="479"/>
        <v>23025</v>
      </c>
      <c r="BA1239" s="7" t="s">
        <v>31</v>
      </c>
      <c r="BC1239" s="1">
        <f>SUMIF('Town VTO'!$AE$173:$AE$705,$AX1239,'Town VTO'!AK$173:AK$705)</f>
        <v>428</v>
      </c>
      <c r="BE1239" s="1">
        <f t="shared" si="480"/>
        <v>0</v>
      </c>
      <c r="BJ1239" s="1">
        <f t="shared" si="481"/>
        <v>36987</v>
      </c>
      <c r="BK1239" s="1">
        <f>SUMIF('Town VTO'!$AE$173:$AE$705,$AX1239,'Town VTO'!AS$173:AS$705)</f>
        <v>177</v>
      </c>
      <c r="BM1239" s="1">
        <f t="shared" si="483"/>
        <v>37164</v>
      </c>
    </row>
    <row r="1240" spans="1:73" hidden="1" outlineLevel="1" x14ac:dyDescent="0.2">
      <c r="A1240" t="s">
        <v>2352</v>
      </c>
      <c r="B1240" t="s">
        <v>1826</v>
      </c>
      <c r="C1240" s="21">
        <v>39694</v>
      </c>
      <c r="F1240" s="21">
        <f t="shared" si="482"/>
        <v>31567</v>
      </c>
      <c r="G1240" s="21">
        <f t="shared" si="469"/>
        <v>31520</v>
      </c>
      <c r="H1240" s="1">
        <f>SUMIF('Town VTO'!$AE$173:$AE$705,$AX1240,'Town VTO'!G$173:G$705)</f>
        <v>20084</v>
      </c>
      <c r="I1240" s="1">
        <v>19641</v>
      </c>
      <c r="J1240" s="2" t="str">
        <f t="shared" si="470"/>
        <v/>
      </c>
      <c r="K1240" s="2">
        <f t="shared" si="471"/>
        <v>0.62220039915101211</v>
      </c>
      <c r="L1240" s="50">
        <f t="shared" si="472"/>
        <v>2</v>
      </c>
      <c r="M1240" s="9">
        <f t="shared" si="473"/>
        <v>3</v>
      </c>
      <c r="N1240" s="8">
        <f t="shared" si="474"/>
        <v>1</v>
      </c>
      <c r="O1240" s="2">
        <f t="shared" si="475"/>
        <v>0.30253807106598984</v>
      </c>
      <c r="P1240" s="2">
        <f t="shared" si="476"/>
        <v>0.28664340101522845</v>
      </c>
      <c r="Q1240" s="2">
        <f t="shared" si="477"/>
        <v>0.35279187817258884</v>
      </c>
      <c r="R1240" s="2">
        <f t="shared" si="478"/>
        <v>5.8026649746192871E-2</v>
      </c>
      <c r="S1240" s="1">
        <f>SUMIF('Town VTO'!$AE$173:$AE$705,$AX1240,'Town VTO'!R$173:R$705)</f>
        <v>9536</v>
      </c>
      <c r="T1240" s="1">
        <f>SUMIF('Town VTO'!$AE$173:$AE$705,$AX1240,'Town VTO'!S$173:S$705)</f>
        <v>9035</v>
      </c>
      <c r="U1240" s="1">
        <f>SUMIF('Town VTO'!$AE$173:$AE$705,$AX1240,'Town VTO'!T$173:T$705)</f>
        <v>11120</v>
      </c>
      <c r="V1240" s="1">
        <f>SUMIF('Town VTO'!$AE$173:$AE$705,$AX1240,'Town VTO'!U$173:U$705)</f>
        <v>123</v>
      </c>
      <c r="W1240" s="1">
        <f>SUMIF('Town VTO'!$AE$173:$AE$705,$AX1240,'Town VTO'!V$173:V$705)</f>
        <v>1706</v>
      </c>
      <c r="AS1240" t="s">
        <v>2352</v>
      </c>
      <c r="AT1240" t="s">
        <v>1826</v>
      </c>
      <c r="AU1240">
        <v>2</v>
      </c>
      <c r="AW1240" s="31">
        <v>23</v>
      </c>
      <c r="AX1240" s="33">
        <v>27</v>
      </c>
      <c r="AY1240" s="36">
        <f t="shared" si="479"/>
        <v>23027</v>
      </c>
      <c r="BA1240" s="7" t="s">
        <v>31</v>
      </c>
      <c r="BC1240" s="1">
        <f>SUMIF('Town VTO'!$AE$173:$AE$705,$AX1240,'Town VTO'!AK$173:AK$705)</f>
        <v>443</v>
      </c>
      <c r="BE1240" s="1">
        <f t="shared" si="480"/>
        <v>0</v>
      </c>
      <c r="BJ1240" s="1">
        <f t="shared" si="481"/>
        <v>31520</v>
      </c>
      <c r="BK1240" s="1">
        <f>SUMIF('Town VTO'!$AE$173:$AE$705,$AX1240,'Town VTO'!AS$173:AS$705)</f>
        <v>47</v>
      </c>
      <c r="BM1240" s="1">
        <f t="shared" si="483"/>
        <v>31567</v>
      </c>
    </row>
    <row r="1241" spans="1:73" hidden="1" outlineLevel="1" x14ac:dyDescent="0.2">
      <c r="A1241" t="s">
        <v>2086</v>
      </c>
      <c r="B1241" t="s">
        <v>1826</v>
      </c>
      <c r="C1241" s="21">
        <v>31490</v>
      </c>
      <c r="F1241" s="21">
        <f t="shared" si="482"/>
        <v>23664</v>
      </c>
      <c r="G1241" s="21">
        <f t="shared" si="469"/>
        <v>23614</v>
      </c>
      <c r="H1241" s="1">
        <f>SUMIF('Town VTO'!$AE$173:$AE$705,$AX1241,'Town VTO'!G$173:G$705)</f>
        <v>13435</v>
      </c>
      <c r="I1241" s="1">
        <v>13098</v>
      </c>
      <c r="J1241" s="2" t="str">
        <f t="shared" si="470"/>
        <v/>
      </c>
      <c r="K1241" s="2">
        <f t="shared" si="471"/>
        <v>0.55349898580121704</v>
      </c>
      <c r="L1241" s="50">
        <f t="shared" si="472"/>
        <v>3</v>
      </c>
      <c r="M1241" s="9">
        <f t="shared" si="473"/>
        <v>2</v>
      </c>
      <c r="N1241" s="8">
        <f t="shared" si="474"/>
        <v>1</v>
      </c>
      <c r="O1241" s="2">
        <f t="shared" si="475"/>
        <v>0.28330651308545779</v>
      </c>
      <c r="P1241" s="2">
        <f t="shared" si="476"/>
        <v>0.3177352418057085</v>
      </c>
      <c r="Q1241" s="2">
        <f t="shared" si="477"/>
        <v>0.35999830608960787</v>
      </c>
      <c r="R1241" s="2">
        <f t="shared" si="478"/>
        <v>3.8959939019225898E-2</v>
      </c>
      <c r="S1241" s="1">
        <f>SUMIF('Town VTO'!$AE$173:$AE$705,$AX1241,'Town VTO'!R$173:R$705)</f>
        <v>6690</v>
      </c>
      <c r="T1241" s="1">
        <f>SUMIF('Town VTO'!$AE$173:$AE$705,$AX1241,'Town VTO'!S$173:S$705)</f>
        <v>7503</v>
      </c>
      <c r="U1241" s="1">
        <f>SUMIF('Town VTO'!$AE$173:$AE$705,$AX1241,'Town VTO'!T$173:T$705)</f>
        <v>8501</v>
      </c>
      <c r="V1241" s="1">
        <f>SUMIF('Town VTO'!$AE$173:$AE$705,$AX1241,'Town VTO'!U$173:U$705)</f>
        <v>69</v>
      </c>
      <c r="W1241" s="1">
        <f>SUMIF('Town VTO'!$AE$173:$AE$705,$AX1241,'Town VTO'!V$173:V$705)</f>
        <v>851</v>
      </c>
      <c r="AS1241" t="s">
        <v>2086</v>
      </c>
      <c r="AT1241" t="s">
        <v>1826</v>
      </c>
      <c r="AU1241">
        <v>2</v>
      </c>
      <c r="AW1241" s="31">
        <v>23</v>
      </c>
      <c r="AX1241" s="33">
        <v>29</v>
      </c>
      <c r="AY1241" s="36">
        <f t="shared" si="479"/>
        <v>23029</v>
      </c>
      <c r="BA1241" s="7" t="s">
        <v>31</v>
      </c>
      <c r="BC1241" s="1">
        <f>SUMIF('Town VTO'!$AE$173:$AE$705,$AX1241,'Town VTO'!AK$173:AK$705)</f>
        <v>337</v>
      </c>
      <c r="BE1241" s="1">
        <f t="shared" si="480"/>
        <v>0</v>
      </c>
      <c r="BJ1241" s="1">
        <f t="shared" si="481"/>
        <v>23614</v>
      </c>
      <c r="BK1241" s="1">
        <f>SUMIF('Town VTO'!$AE$173:$AE$705,$AX1241,'Town VTO'!AS$173:AS$705)</f>
        <v>50</v>
      </c>
      <c r="BM1241" s="1">
        <f t="shared" si="483"/>
        <v>23664</v>
      </c>
    </row>
    <row r="1242" spans="1:73" hidden="1" outlineLevel="1" x14ac:dyDescent="0.2">
      <c r="A1242" t="s">
        <v>1981</v>
      </c>
      <c r="B1242" t="s">
        <v>1826</v>
      </c>
      <c r="C1242" s="21">
        <v>206229</v>
      </c>
      <c r="F1242" s="21">
        <f t="shared" si="482"/>
        <v>160818</v>
      </c>
      <c r="G1242" s="21">
        <f t="shared" si="469"/>
        <v>160226</v>
      </c>
      <c r="H1242" s="1">
        <f>SUMIF('Town VTO'!$AE$173:$AE$705,$AX1242,'Town VTO'!G$173:G$705)</f>
        <v>97585</v>
      </c>
      <c r="I1242" s="1">
        <v>95258</v>
      </c>
      <c r="J1242" s="2" t="str">
        <f t="shared" si="470"/>
        <v/>
      </c>
      <c r="K1242" s="2">
        <f t="shared" si="471"/>
        <v>0.59233419144623112</v>
      </c>
      <c r="L1242" s="50">
        <f t="shared" si="472"/>
        <v>2</v>
      </c>
      <c r="M1242" s="9">
        <f t="shared" si="473"/>
        <v>3</v>
      </c>
      <c r="N1242" s="8">
        <f t="shared" si="474"/>
        <v>1</v>
      </c>
      <c r="O1242" s="2">
        <f t="shared" si="475"/>
        <v>0.32568372174303795</v>
      </c>
      <c r="P1242" s="2">
        <f t="shared" si="476"/>
        <v>0.25712431190942792</v>
      </c>
      <c r="Q1242" s="2">
        <f t="shared" si="477"/>
        <v>0.3781658407499407</v>
      </c>
      <c r="R1242" s="2">
        <f t="shared" si="478"/>
        <v>3.9026125597593442E-2</v>
      </c>
      <c r="S1242" s="1">
        <f>SUMIF('Town VTO'!$AE$173:$AE$705,$AX1242,'Town VTO'!R$173:R$705)</f>
        <v>52183</v>
      </c>
      <c r="T1242" s="1">
        <f>SUMIF('Town VTO'!$AE$173:$AE$705,$AX1242,'Town VTO'!S$173:S$705)</f>
        <v>41198</v>
      </c>
      <c r="U1242" s="1">
        <f>SUMIF('Town VTO'!$AE$173:$AE$705,$AX1242,'Town VTO'!T$173:T$705)</f>
        <v>60592</v>
      </c>
      <c r="V1242" s="1">
        <f>SUMIF('Town VTO'!$AE$173:$AE$705,$AX1242,'Town VTO'!U$173:U$705)</f>
        <v>982</v>
      </c>
      <c r="W1242" s="1">
        <f>SUMIF('Town VTO'!$AE$173:$AE$705,$AX1242,'Town VTO'!V$173:V$705)</f>
        <v>5271</v>
      </c>
      <c r="AS1242" t="s">
        <v>1981</v>
      </c>
      <c r="AT1242" t="s">
        <v>1826</v>
      </c>
      <c r="AU1242">
        <v>1</v>
      </c>
      <c r="AW1242" s="31">
        <v>23</v>
      </c>
      <c r="AX1242" s="33">
        <v>31</v>
      </c>
      <c r="AY1242" s="36">
        <f t="shared" si="479"/>
        <v>23031</v>
      </c>
      <c r="BA1242" s="7" t="s">
        <v>31</v>
      </c>
      <c r="BC1242" s="1">
        <f>SUMIF('Town VTO'!$AE$173:$AE$705,$AX1242,'Town VTO'!AK$173:AK$705)</f>
        <v>2327</v>
      </c>
      <c r="BE1242" s="1">
        <f t="shared" si="480"/>
        <v>0</v>
      </c>
      <c r="BJ1242" s="1">
        <f t="shared" si="481"/>
        <v>160226</v>
      </c>
      <c r="BK1242" s="1">
        <f>SUMIF('Town VTO'!$AE$173:$AE$705,$AX1242,'Town VTO'!AS$173:AS$705)</f>
        <v>592</v>
      </c>
      <c r="BM1242" s="1">
        <f t="shared" si="483"/>
        <v>160818</v>
      </c>
    </row>
    <row r="1243" spans="1:73" hidden="1" outlineLevel="1" x14ac:dyDescent="0.2">
      <c r="A1243" t="s">
        <v>1307</v>
      </c>
      <c r="B1243" t="s">
        <v>1826</v>
      </c>
      <c r="C1243" s="21"/>
      <c r="F1243" s="21">
        <f t="shared" si="482"/>
        <v>0</v>
      </c>
      <c r="G1243" s="21">
        <f t="shared" si="469"/>
        <v>0</v>
      </c>
      <c r="H1243" s="1">
        <f>SUMIF('Town VTO'!$AE$173:$AE$705,$AX1243,'Town VTO'!G$173:G$705)</f>
        <v>2412</v>
      </c>
      <c r="I1243" s="1">
        <v>2412</v>
      </c>
      <c r="J1243" s="2" t="str">
        <f t="shared" si="470"/>
        <v/>
      </c>
      <c r="K1243" s="2" t="str">
        <f t="shared" si="471"/>
        <v/>
      </c>
      <c r="L1243" s="50" t="str">
        <f t="shared" si="472"/>
        <v/>
      </c>
      <c r="M1243" s="9" t="str">
        <f t="shared" si="473"/>
        <v/>
      </c>
      <c r="N1243" s="8" t="str">
        <f t="shared" si="474"/>
        <v/>
      </c>
      <c r="O1243" s="2" t="str">
        <f t="shared" si="475"/>
        <v>-</v>
      </c>
      <c r="P1243" s="2" t="str">
        <f t="shared" si="476"/>
        <v>-</v>
      </c>
      <c r="Q1243" s="2" t="str">
        <f t="shared" si="477"/>
        <v>-</v>
      </c>
      <c r="R1243" s="2" t="str">
        <f t="shared" si="478"/>
        <v>-</v>
      </c>
      <c r="S1243" s="1">
        <f>SUMIF('Town VTO'!$AE$173:$AE$705,$AX1243,'Town VTO'!R$173:R$705)</f>
        <v>0</v>
      </c>
      <c r="T1243" s="1">
        <f>SUMIF('Town VTO'!$AE$173:$AE$705,$AX1243,'Town VTO'!S$173:S$705)</f>
        <v>0</v>
      </c>
      <c r="U1243" s="1">
        <f>SUMIF('Town VTO'!$AE$173:$AE$705,$AX1243,'Town VTO'!T$173:T$705)</f>
        <v>0</v>
      </c>
      <c r="V1243" s="1">
        <f>SUMIF('Town VTO'!$AE$173:$AE$705,$AX1243,'Town VTO'!U$173:U$705)</f>
        <v>0</v>
      </c>
      <c r="W1243" s="1">
        <f>SUMIF('Town VTO'!$AE$173:$AE$705,$AX1243,'Town VTO'!V$173:V$705)</f>
        <v>0</v>
      </c>
      <c r="AS1243" t="s">
        <v>1307</v>
      </c>
      <c r="AT1243" t="s">
        <v>1826</v>
      </c>
      <c r="AW1243" s="31">
        <v>23</v>
      </c>
      <c r="AX1243" s="33">
        <v>99</v>
      </c>
      <c r="AY1243" s="36">
        <f t="shared" si="479"/>
        <v>23099</v>
      </c>
      <c r="BA1243" t="s">
        <v>1307</v>
      </c>
      <c r="BC1243" s="1">
        <f>SUMIF('Town VTO'!$AE$173:$AE$705,$AX1243,'Town VTO'!AK$173:AK$705)</f>
        <v>0</v>
      </c>
      <c r="BE1243" s="1">
        <f t="shared" si="480"/>
        <v>0</v>
      </c>
      <c r="BJ1243" s="1">
        <f t="shared" si="481"/>
        <v>0</v>
      </c>
      <c r="BK1243" s="1">
        <f>SUMIF('Town VTO'!$AE$173:$AE$705,$AX1243,'Town VTO'!AS$173:AS$705)</f>
        <v>0</v>
      </c>
      <c r="BM1243" s="1">
        <f t="shared" si="483"/>
        <v>0</v>
      </c>
    </row>
    <row r="1244" spans="1:73" collapsed="1" x14ac:dyDescent="0.2">
      <c r="A1244" t="s">
        <v>260</v>
      </c>
      <c r="B1244" t="s">
        <v>2343</v>
      </c>
      <c r="C1244" s="21">
        <f>SUM(C1227:C1243)</f>
        <v>1338404</v>
      </c>
      <c r="D1244" s="56">
        <v>1074000</v>
      </c>
      <c r="E1244" s="56">
        <v>1056000</v>
      </c>
      <c r="F1244" s="21">
        <f>SUM(F1227:F1243)</f>
        <v>1058890</v>
      </c>
      <c r="G1244" s="21">
        <f>SUM(G1227:G1243)</f>
        <v>1054949</v>
      </c>
      <c r="H1244" s="1">
        <f>SUM(H1227:H1243)</f>
        <v>646079</v>
      </c>
      <c r="I1244" s="1">
        <v>631385</v>
      </c>
      <c r="J1244" s="2">
        <f t="shared" si="470"/>
        <v>0.58788175046554936</v>
      </c>
      <c r="K1244" s="2">
        <f t="shared" si="471"/>
        <v>0.59627062301088873</v>
      </c>
      <c r="L1244" s="50">
        <f t="shared" si="472"/>
        <v>2</v>
      </c>
      <c r="M1244" s="9">
        <f t="shared" si="473"/>
        <v>3</v>
      </c>
      <c r="N1244" s="8">
        <f t="shared" si="474"/>
        <v>1</v>
      </c>
      <c r="O1244" s="2">
        <f t="shared" si="475"/>
        <v>0.33049654533062733</v>
      </c>
      <c r="P1244" s="2">
        <f t="shared" si="476"/>
        <v>0.2729525313545963</v>
      </c>
      <c r="Q1244" s="2">
        <f t="shared" si="477"/>
        <v>0.34910218408662408</v>
      </c>
      <c r="R1244" s="2">
        <f t="shared" si="478"/>
        <v>4.7448739228152292E-2</v>
      </c>
      <c r="S1244" s="1">
        <f>SUM(S1227:S1243)</f>
        <v>348657</v>
      </c>
      <c r="T1244" s="1">
        <f>SUM(T1227:T1243)</f>
        <v>287951</v>
      </c>
      <c r="U1244" s="1">
        <f>SUM(U1227:U1243)</f>
        <v>368285</v>
      </c>
      <c r="V1244" s="1">
        <f>SUM(V1227:V1243)</f>
        <v>6255</v>
      </c>
      <c r="W1244" s="1">
        <f>SUM(W1227:W1243)</f>
        <v>43801</v>
      </c>
      <c r="AS1244" t="s">
        <v>260</v>
      </c>
      <c r="AT1244" t="s">
        <v>2343</v>
      </c>
      <c r="AW1244" s="31">
        <v>23</v>
      </c>
      <c r="AX1244" s="33"/>
      <c r="AY1244" s="31">
        <v>23</v>
      </c>
      <c r="BA1244" s="7" t="s">
        <v>2146</v>
      </c>
      <c r="BC1244" s="1">
        <f>SUM(BC1227:BC1243)</f>
        <v>14694</v>
      </c>
      <c r="BE1244" s="1">
        <f t="shared" si="480"/>
        <v>0</v>
      </c>
      <c r="BJ1244" s="1">
        <f>SUM(BJ1227:BJ1243)</f>
        <v>1054949</v>
      </c>
      <c r="BK1244" s="1">
        <f>SUM(BK1227:BK1243)</f>
        <v>3941</v>
      </c>
      <c r="BM1244" s="1">
        <f>SUM(BM1227:BM1243)</f>
        <v>1058890</v>
      </c>
    </row>
    <row r="1245" spans="1:73" x14ac:dyDescent="0.2">
      <c r="C1245" s="21"/>
      <c r="J1245" s="2"/>
      <c r="K1245" s="2"/>
      <c r="L1245" s="50"/>
      <c r="M1245" s="9"/>
      <c r="N1245" s="8"/>
      <c r="AW1245" s="31"/>
      <c r="AX1245" s="33"/>
      <c r="AY1245" s="36"/>
    </row>
    <row r="1246" spans="1:73" hidden="1" outlineLevel="1" x14ac:dyDescent="0.2">
      <c r="A1246" t="s">
        <v>494</v>
      </c>
      <c r="B1246" t="s">
        <v>35</v>
      </c>
      <c r="C1246" s="21">
        <v>70975</v>
      </c>
      <c r="G1246" s="1">
        <f t="shared" ref="G1246:G1269" si="484">SUM(S1246:AG1246)</f>
        <v>42990</v>
      </c>
      <c r="H1246" s="1">
        <f>BO1246</f>
        <v>24002</v>
      </c>
      <c r="I1246" s="1">
        <v>22900</v>
      </c>
      <c r="J1246" s="2" t="str">
        <f t="shared" ref="J1246:J1270" si="485">IF(D1246&gt;0,I1246/D1246,"")</f>
        <v/>
      </c>
      <c r="K1246" s="2" t="str">
        <f t="shared" ref="K1246:K1270" si="486">IF(F1246&gt;0,I1246/F1246,"")</f>
        <v/>
      </c>
      <c r="L1246" s="50">
        <f t="shared" ref="L1246:L1270" si="487">IF(S1246&gt;0,RANK(S1246,$S1246:$AP1246),"")</f>
        <v>2</v>
      </c>
      <c r="M1246" s="9">
        <f t="shared" ref="M1246:M1270" si="488">IF(T1246&gt;0,RANK(T1246,$S1246:$AP1246),"")</f>
        <v>1</v>
      </c>
      <c r="N1246" s="8">
        <f t="shared" ref="N1246:N1270" si="489">IF(U1246&gt;0,RANK(U1246,$S1246:$AP1246),"")</f>
        <v>3</v>
      </c>
      <c r="O1246" s="2">
        <f t="shared" ref="O1246:O1270" si="490">IF(SUM($S1246:$AO1246)=0,"-",S1246/SUM($S1246:$AO1246))</f>
        <v>0.3153524075366364</v>
      </c>
      <c r="P1246" s="2">
        <f t="shared" ref="P1246:P1270" si="491">IF(SUM($S1246:$AO1246)=0,"-",T1246/SUM($S1246:$AO1246))</f>
        <v>0.50125610607117932</v>
      </c>
      <c r="Q1246" s="2">
        <f t="shared" ref="Q1246:Q1270" si="492">IF(SUM($S1246:$AO1246)=0,"-",U1246/SUM($S1246:$AO1246))</f>
        <v>0.16615491974877877</v>
      </c>
      <c r="R1246" s="2">
        <f t="shared" ref="R1246:R1270" si="493">IF(SUM($S1246:$AO1246)=0,"-",(1-O1246-P1246-Q1246))</f>
        <v>1.7236566643405504E-2</v>
      </c>
      <c r="S1246" s="1">
        <v>13557</v>
      </c>
      <c r="T1246" s="1">
        <v>21549</v>
      </c>
      <c r="U1246" s="1">
        <v>7143</v>
      </c>
      <c r="V1246" s="1">
        <v>285</v>
      </c>
      <c r="W1246" s="1">
        <v>137</v>
      </c>
      <c r="Y1246" s="1">
        <v>319</v>
      </c>
      <c r="AS1246" t="s">
        <v>494</v>
      </c>
      <c r="AT1246" t="s">
        <v>35</v>
      </c>
      <c r="AU1246">
        <v>6</v>
      </c>
      <c r="AW1246" s="31">
        <v>24</v>
      </c>
      <c r="AX1246" s="33">
        <v>1</v>
      </c>
      <c r="AY1246" s="36">
        <f t="shared" ref="AY1246:AY1269" si="494">1000*AW1246+AX1246</f>
        <v>24001</v>
      </c>
      <c r="BA1246" s="7" t="s">
        <v>31</v>
      </c>
      <c r="BO1246" s="1">
        <f>SUM(BP1246:BU1246)</f>
        <v>24002</v>
      </c>
      <c r="BP1246" s="1">
        <v>19280</v>
      </c>
      <c r="BQ1246" s="1">
        <v>2654</v>
      </c>
      <c r="BR1246" s="1">
        <v>1343</v>
      </c>
      <c r="BU1246" s="1">
        <v>725</v>
      </c>
    </row>
    <row r="1247" spans="1:73" hidden="1" outlineLevel="1" x14ac:dyDescent="0.2">
      <c r="A1247" t="s">
        <v>2069</v>
      </c>
      <c r="B1247" t="s">
        <v>35</v>
      </c>
      <c r="C1247" s="21">
        <v>576031</v>
      </c>
      <c r="G1247" s="1">
        <f t="shared" si="484"/>
        <v>385874</v>
      </c>
      <c r="H1247" s="1">
        <f t="shared" ref="H1247:H1269" si="495">BO1247</f>
        <v>231897</v>
      </c>
      <c r="I1247" s="1">
        <v>226374</v>
      </c>
      <c r="J1247" s="2" t="str">
        <f t="shared" si="485"/>
        <v/>
      </c>
      <c r="K1247" s="2" t="str">
        <f t="shared" si="486"/>
        <v/>
      </c>
      <c r="L1247" s="50">
        <f t="shared" si="487"/>
        <v>1</v>
      </c>
      <c r="M1247" s="9">
        <f t="shared" si="488"/>
        <v>2</v>
      </c>
      <c r="N1247" s="8">
        <f t="shared" si="489"/>
        <v>3</v>
      </c>
      <c r="O1247" s="2">
        <f t="shared" si="490"/>
        <v>0.42159616869755412</v>
      </c>
      <c r="P1247" s="2">
        <f t="shared" si="491"/>
        <v>0.34935237927406354</v>
      </c>
      <c r="Q1247" s="2">
        <f t="shared" si="492"/>
        <v>0.2157388162975479</v>
      </c>
      <c r="R1247" s="2">
        <f t="shared" si="493"/>
        <v>1.3312635730834438E-2</v>
      </c>
      <c r="S1247" s="1">
        <v>162683</v>
      </c>
      <c r="T1247" s="1">
        <v>134806</v>
      </c>
      <c r="U1247" s="1">
        <v>83248</v>
      </c>
      <c r="V1247" s="1">
        <v>2864</v>
      </c>
      <c r="W1247" s="1">
        <v>843</v>
      </c>
      <c r="Y1247" s="1">
        <v>1430</v>
      </c>
      <c r="AS1247" t="s">
        <v>2069</v>
      </c>
      <c r="AT1247" t="s">
        <v>35</v>
      </c>
      <c r="AU1247">
        <v>0</v>
      </c>
      <c r="AW1247" s="31">
        <v>24</v>
      </c>
      <c r="AX1247" s="33">
        <v>3</v>
      </c>
      <c r="AY1247" s="36">
        <f t="shared" si="494"/>
        <v>24003</v>
      </c>
      <c r="BA1247" s="7" t="s">
        <v>31</v>
      </c>
      <c r="BO1247" s="1">
        <f t="shared" ref="BO1247:BO1269" si="496">SUM(BP1247:BU1247)</f>
        <v>231897</v>
      </c>
      <c r="BP1247" s="1">
        <v>145759</v>
      </c>
      <c r="BQ1247" s="1">
        <v>69496</v>
      </c>
      <c r="BR1247" s="1">
        <v>11768</v>
      </c>
      <c r="BU1247" s="1">
        <v>4874</v>
      </c>
    </row>
    <row r="1248" spans="1:73" hidden="1" outlineLevel="1" x14ac:dyDescent="0.2">
      <c r="A1248" t="s">
        <v>1409</v>
      </c>
      <c r="B1248" t="s">
        <v>35</v>
      </c>
      <c r="C1248" s="21">
        <v>602495</v>
      </c>
      <c r="G1248" s="1">
        <f t="shared" si="484"/>
        <v>388943</v>
      </c>
      <c r="H1248" s="1">
        <f t="shared" si="495"/>
        <v>187060</v>
      </c>
      <c r="I1248" s="1">
        <v>182705</v>
      </c>
      <c r="J1248" s="2" t="str">
        <f t="shared" si="485"/>
        <v/>
      </c>
      <c r="K1248" s="2" t="str">
        <f t="shared" si="486"/>
        <v/>
      </c>
      <c r="L1248" s="50">
        <f t="shared" si="487"/>
        <v>1</v>
      </c>
      <c r="M1248" s="9">
        <f t="shared" si="488"/>
        <v>3</v>
      </c>
      <c r="N1248" s="8">
        <f t="shared" si="489"/>
        <v>2</v>
      </c>
      <c r="O1248" s="2">
        <f t="shared" si="490"/>
        <v>0.78598663557385018</v>
      </c>
      <c r="P1248" s="2">
        <f t="shared" si="491"/>
        <v>7.9376669589117169E-2</v>
      </c>
      <c r="Q1248" s="2">
        <f t="shared" si="492"/>
        <v>0.12304887862745956</v>
      </c>
      <c r="R1248" s="2">
        <f t="shared" si="493"/>
        <v>1.158781620957311E-2</v>
      </c>
      <c r="S1248" s="1">
        <v>305704</v>
      </c>
      <c r="T1248" s="1">
        <v>30873</v>
      </c>
      <c r="U1248" s="1">
        <v>47859</v>
      </c>
      <c r="V1248" s="1">
        <v>1475</v>
      </c>
      <c r="W1248" s="1">
        <v>1264</v>
      </c>
      <c r="Y1248" s="1">
        <v>1768</v>
      </c>
      <c r="AS1248" t="s">
        <v>2070</v>
      </c>
      <c r="AT1248" t="s">
        <v>35</v>
      </c>
      <c r="AU1248">
        <v>0</v>
      </c>
      <c r="AW1248" s="31">
        <v>24</v>
      </c>
      <c r="AX1248" s="33">
        <v>510</v>
      </c>
      <c r="AY1248" s="36">
        <f t="shared" si="494"/>
        <v>24510</v>
      </c>
      <c r="BA1248" s="7" t="s">
        <v>2939</v>
      </c>
      <c r="BO1248" s="1">
        <f t="shared" si="496"/>
        <v>187060</v>
      </c>
      <c r="BP1248" s="1">
        <v>123273</v>
      </c>
      <c r="BQ1248" s="1">
        <v>47682</v>
      </c>
      <c r="BR1248" s="1">
        <v>7740</v>
      </c>
      <c r="BU1248" s="1">
        <v>8365</v>
      </c>
    </row>
    <row r="1249" spans="1:73" hidden="1" outlineLevel="1" x14ac:dyDescent="0.2">
      <c r="A1249" t="s">
        <v>1409</v>
      </c>
      <c r="B1249" t="s">
        <v>35</v>
      </c>
      <c r="C1249" s="21">
        <v>828431</v>
      </c>
      <c r="G1249" s="1">
        <f t="shared" si="484"/>
        <v>553937</v>
      </c>
      <c r="H1249" s="1">
        <f t="shared" si="495"/>
        <v>328973</v>
      </c>
      <c r="I1249" s="1">
        <v>321375</v>
      </c>
      <c r="J1249" s="2" t="str">
        <f t="shared" si="485"/>
        <v/>
      </c>
      <c r="K1249" s="2" t="str">
        <f t="shared" si="486"/>
        <v/>
      </c>
      <c r="L1249" s="50">
        <f t="shared" si="487"/>
        <v>1</v>
      </c>
      <c r="M1249" s="9">
        <f t="shared" si="488"/>
        <v>2</v>
      </c>
      <c r="N1249" s="8">
        <f t="shared" si="489"/>
        <v>3</v>
      </c>
      <c r="O1249" s="2">
        <f t="shared" si="490"/>
        <v>0.55966472721627192</v>
      </c>
      <c r="P1249" s="2">
        <f t="shared" si="491"/>
        <v>0.25768092761451211</v>
      </c>
      <c r="Q1249" s="2">
        <f t="shared" si="492"/>
        <v>0.16598999525216768</v>
      </c>
      <c r="R1249" s="2">
        <f t="shared" si="493"/>
        <v>1.6664349917048293E-2</v>
      </c>
      <c r="S1249" s="1">
        <v>310019</v>
      </c>
      <c r="T1249" s="1">
        <v>142739</v>
      </c>
      <c r="U1249" s="1">
        <v>91948</v>
      </c>
      <c r="V1249" s="1">
        <v>3203</v>
      </c>
      <c r="W1249" s="1">
        <v>1401</v>
      </c>
      <c r="Y1249" s="1">
        <v>4627</v>
      </c>
      <c r="AS1249" t="s">
        <v>1409</v>
      </c>
      <c r="AT1249" t="s">
        <v>35</v>
      </c>
      <c r="AU1249">
        <v>0</v>
      </c>
      <c r="AW1249" s="31">
        <v>24</v>
      </c>
      <c r="AX1249" s="33">
        <v>5</v>
      </c>
      <c r="AY1249" s="36">
        <f t="shared" si="494"/>
        <v>24005</v>
      </c>
      <c r="BA1249" s="7" t="s">
        <v>31</v>
      </c>
      <c r="BO1249" s="1">
        <f t="shared" si="496"/>
        <v>328973</v>
      </c>
      <c r="BP1249" s="1">
        <v>205860</v>
      </c>
      <c r="BQ1249" s="1">
        <v>102163</v>
      </c>
      <c r="BR1249" s="1">
        <v>13862</v>
      </c>
      <c r="BU1249" s="1">
        <v>7088</v>
      </c>
    </row>
    <row r="1250" spans="1:73" hidden="1" outlineLevel="1" x14ac:dyDescent="0.2">
      <c r="A1250" t="s">
        <v>387</v>
      </c>
      <c r="B1250" t="s">
        <v>35</v>
      </c>
      <c r="C1250" s="21">
        <v>92003</v>
      </c>
      <c r="G1250" s="1">
        <f t="shared" si="484"/>
        <v>65256</v>
      </c>
      <c r="H1250" s="1">
        <f t="shared" si="495"/>
        <v>39881</v>
      </c>
      <c r="I1250" s="1">
        <v>39109</v>
      </c>
      <c r="J1250" s="2" t="str">
        <f t="shared" si="485"/>
        <v/>
      </c>
      <c r="K1250" s="2" t="str">
        <f t="shared" si="486"/>
        <v/>
      </c>
      <c r="L1250" s="50">
        <f t="shared" si="487"/>
        <v>2</v>
      </c>
      <c r="M1250" s="9">
        <f t="shared" si="488"/>
        <v>1</v>
      </c>
      <c r="N1250" s="8">
        <f t="shared" si="489"/>
        <v>3</v>
      </c>
      <c r="O1250" s="2">
        <f t="shared" si="490"/>
        <v>0.36258734828981243</v>
      </c>
      <c r="P1250" s="2">
        <f t="shared" si="491"/>
        <v>0.42011462547505213</v>
      </c>
      <c r="Q1250" s="2">
        <f t="shared" si="492"/>
        <v>0.20205038617138654</v>
      </c>
      <c r="R1250" s="2">
        <f t="shared" si="493"/>
        <v>1.5247640063748902E-2</v>
      </c>
      <c r="S1250" s="1">
        <v>23661</v>
      </c>
      <c r="T1250" s="1">
        <v>27415</v>
      </c>
      <c r="U1250" s="1">
        <v>13185</v>
      </c>
      <c r="V1250" s="1">
        <v>480</v>
      </c>
      <c r="W1250" s="1">
        <v>132</v>
      </c>
      <c r="Y1250" s="1">
        <v>383</v>
      </c>
      <c r="AS1250" t="s">
        <v>387</v>
      </c>
      <c r="AT1250" t="s">
        <v>35</v>
      </c>
      <c r="AU1250">
        <v>5</v>
      </c>
      <c r="AW1250" s="31">
        <v>24</v>
      </c>
      <c r="AX1250" s="33">
        <v>9</v>
      </c>
      <c r="AY1250" s="36">
        <f t="shared" si="494"/>
        <v>24009</v>
      </c>
      <c r="BA1250" s="7" t="s">
        <v>31</v>
      </c>
      <c r="BO1250" s="1">
        <f t="shared" si="496"/>
        <v>39881</v>
      </c>
      <c r="BP1250" s="1">
        <v>28601</v>
      </c>
      <c r="BQ1250" s="1">
        <v>8839</v>
      </c>
      <c r="BR1250" s="1">
        <v>2010</v>
      </c>
      <c r="BU1250" s="1">
        <v>431</v>
      </c>
    </row>
    <row r="1251" spans="1:73" hidden="1" outlineLevel="1" x14ac:dyDescent="0.2">
      <c r="A1251" t="s">
        <v>1885</v>
      </c>
      <c r="B1251" t="s">
        <v>35</v>
      </c>
      <c r="C1251" s="21">
        <v>33304</v>
      </c>
      <c r="G1251" s="1">
        <f t="shared" si="484"/>
        <v>20235</v>
      </c>
      <c r="H1251" s="1">
        <f t="shared" si="495"/>
        <v>11638</v>
      </c>
      <c r="I1251" s="1">
        <v>11453</v>
      </c>
      <c r="J1251" s="2" t="str">
        <f t="shared" si="485"/>
        <v/>
      </c>
      <c r="K1251" s="2" t="str">
        <f t="shared" si="486"/>
        <v/>
      </c>
      <c r="L1251" s="50">
        <f t="shared" si="487"/>
        <v>2</v>
      </c>
      <c r="M1251" s="9">
        <f t="shared" si="488"/>
        <v>1</v>
      </c>
      <c r="N1251" s="8">
        <f t="shared" si="489"/>
        <v>3</v>
      </c>
      <c r="O1251" s="2">
        <f t="shared" si="490"/>
        <v>0.33486533234494686</v>
      </c>
      <c r="P1251" s="2">
        <f t="shared" si="491"/>
        <v>0.46404744255003705</v>
      </c>
      <c r="Q1251" s="2">
        <f t="shared" si="492"/>
        <v>0.18838645910551025</v>
      </c>
      <c r="R1251" s="2">
        <f t="shared" si="493"/>
        <v>1.2700765999505842E-2</v>
      </c>
      <c r="S1251" s="1">
        <v>6776</v>
      </c>
      <c r="T1251" s="1">
        <v>9390</v>
      </c>
      <c r="U1251" s="1">
        <v>3812</v>
      </c>
      <c r="V1251" s="1">
        <v>123</v>
      </c>
      <c r="W1251" s="1">
        <v>25</v>
      </c>
      <c r="Y1251" s="1">
        <v>109</v>
      </c>
      <c r="AS1251" t="s">
        <v>1885</v>
      </c>
      <c r="AT1251" t="s">
        <v>35</v>
      </c>
      <c r="AU1251">
        <v>1</v>
      </c>
      <c r="AW1251" s="31">
        <v>24</v>
      </c>
      <c r="AX1251" s="33">
        <v>11</v>
      </c>
      <c r="AY1251" s="36">
        <f t="shared" si="494"/>
        <v>24011</v>
      </c>
      <c r="BA1251" s="7" t="s">
        <v>31</v>
      </c>
      <c r="BO1251" s="1">
        <f t="shared" si="496"/>
        <v>11638</v>
      </c>
      <c r="BP1251" s="1">
        <v>8055</v>
      </c>
      <c r="BQ1251" s="1">
        <v>3123</v>
      </c>
      <c r="BR1251" s="1">
        <v>338</v>
      </c>
      <c r="BU1251" s="1">
        <v>122</v>
      </c>
    </row>
    <row r="1252" spans="1:73" hidden="1" outlineLevel="1" x14ac:dyDescent="0.2">
      <c r="A1252" t="s">
        <v>2807</v>
      </c>
      <c r="B1252" t="s">
        <v>35</v>
      </c>
      <c r="C1252" s="21">
        <v>168429</v>
      </c>
      <c r="G1252" s="1">
        <f t="shared" si="484"/>
        <v>120916</v>
      </c>
      <c r="H1252" s="1">
        <f t="shared" si="495"/>
        <v>75733</v>
      </c>
      <c r="I1252" s="1">
        <v>73659</v>
      </c>
      <c r="J1252" s="2" t="str">
        <f t="shared" si="485"/>
        <v/>
      </c>
      <c r="K1252" s="2" t="str">
        <f t="shared" si="486"/>
        <v/>
      </c>
      <c r="L1252" s="50">
        <f t="shared" si="487"/>
        <v>2</v>
      </c>
      <c r="M1252" s="9">
        <f t="shared" si="488"/>
        <v>1</v>
      </c>
      <c r="N1252" s="8">
        <f t="shared" si="489"/>
        <v>3</v>
      </c>
      <c r="O1252" s="2">
        <f t="shared" si="490"/>
        <v>0.26628403188990707</v>
      </c>
      <c r="P1252" s="2">
        <f t="shared" si="491"/>
        <v>0.52026200006616163</v>
      </c>
      <c r="Q1252" s="2">
        <f t="shared" si="492"/>
        <v>0.19696318105130833</v>
      </c>
      <c r="R1252" s="2">
        <f t="shared" si="493"/>
        <v>1.6490786992622908E-2</v>
      </c>
      <c r="S1252" s="1">
        <v>32198</v>
      </c>
      <c r="T1252" s="1">
        <v>62908</v>
      </c>
      <c r="U1252" s="1">
        <v>23816</v>
      </c>
      <c r="V1252" s="1">
        <v>905</v>
      </c>
      <c r="W1252" s="1">
        <v>254</v>
      </c>
      <c r="Y1252" s="1">
        <v>835</v>
      </c>
      <c r="AS1252" t="s">
        <v>2807</v>
      </c>
      <c r="AT1252" t="s">
        <v>35</v>
      </c>
      <c r="AU1252">
        <v>0</v>
      </c>
      <c r="AW1252" s="31">
        <v>24</v>
      </c>
      <c r="AX1252" s="33">
        <v>13</v>
      </c>
      <c r="AY1252" s="36">
        <f t="shared" si="494"/>
        <v>24013</v>
      </c>
      <c r="BA1252" s="7" t="s">
        <v>31</v>
      </c>
      <c r="BO1252" s="1">
        <f t="shared" si="496"/>
        <v>75733</v>
      </c>
      <c r="BP1252" s="1">
        <v>55411</v>
      </c>
      <c r="BQ1252" s="1">
        <v>16949</v>
      </c>
      <c r="BR1252" s="1">
        <v>2802</v>
      </c>
      <c r="BU1252" s="1">
        <v>571</v>
      </c>
    </row>
    <row r="1253" spans="1:73" hidden="1" outlineLevel="1" x14ac:dyDescent="0.2">
      <c r="A1253" t="s">
        <v>2037</v>
      </c>
      <c r="B1253" t="s">
        <v>35</v>
      </c>
      <c r="C1253" s="21">
        <v>102826</v>
      </c>
      <c r="G1253" s="1">
        <f t="shared" si="484"/>
        <v>64912</v>
      </c>
      <c r="H1253" s="1">
        <f t="shared" si="495"/>
        <v>35400</v>
      </c>
      <c r="I1253" s="1">
        <v>34886</v>
      </c>
      <c r="J1253" s="2" t="str">
        <f t="shared" si="485"/>
        <v/>
      </c>
      <c r="K1253" s="2" t="str">
        <f t="shared" si="486"/>
        <v/>
      </c>
      <c r="L1253" s="50">
        <f t="shared" si="487"/>
        <v>2</v>
      </c>
      <c r="M1253" s="9">
        <f t="shared" si="488"/>
        <v>1</v>
      </c>
      <c r="N1253" s="8">
        <f t="shared" si="489"/>
        <v>3</v>
      </c>
      <c r="O1253" s="2">
        <f t="shared" si="490"/>
        <v>0.33029332018733054</v>
      </c>
      <c r="P1253" s="2">
        <f t="shared" si="491"/>
        <v>0.43428025634705447</v>
      </c>
      <c r="Q1253" s="2">
        <f t="shared" si="492"/>
        <v>0.21780256347054475</v>
      </c>
      <c r="R1253" s="2">
        <f t="shared" si="493"/>
        <v>1.7623859995070185E-2</v>
      </c>
      <c r="S1253" s="1">
        <v>21440</v>
      </c>
      <c r="T1253" s="1">
        <v>28190</v>
      </c>
      <c r="U1253" s="1">
        <v>14138</v>
      </c>
      <c r="V1253" s="1">
        <v>439</v>
      </c>
      <c r="W1253" s="1">
        <v>142</v>
      </c>
      <c r="Y1253" s="1">
        <v>563</v>
      </c>
      <c r="AS1253" t="s">
        <v>2037</v>
      </c>
      <c r="AT1253" t="s">
        <v>35</v>
      </c>
      <c r="AU1253">
        <v>1</v>
      </c>
      <c r="AW1253" s="31">
        <v>24</v>
      </c>
      <c r="AX1253" s="33">
        <v>15</v>
      </c>
      <c r="AY1253" s="36">
        <f t="shared" si="494"/>
        <v>24015</v>
      </c>
      <c r="BA1253" s="7" t="s">
        <v>31</v>
      </c>
      <c r="BO1253" s="1">
        <f t="shared" si="496"/>
        <v>35400</v>
      </c>
      <c r="BP1253" s="1">
        <v>25996</v>
      </c>
      <c r="BQ1253" s="1">
        <v>7857</v>
      </c>
      <c r="BR1253" s="1">
        <v>1204</v>
      </c>
      <c r="BU1253" s="1">
        <v>343</v>
      </c>
    </row>
    <row r="1254" spans="1:73" hidden="1" outlineLevel="1" x14ac:dyDescent="0.2">
      <c r="A1254" t="s">
        <v>1786</v>
      </c>
      <c r="B1254" t="s">
        <v>35</v>
      </c>
      <c r="C1254" s="21">
        <v>161503</v>
      </c>
      <c r="G1254" s="1">
        <f t="shared" si="484"/>
        <v>112134</v>
      </c>
      <c r="H1254" s="1">
        <f t="shared" si="495"/>
        <v>65553</v>
      </c>
      <c r="I1254" s="1">
        <v>64586</v>
      </c>
      <c r="J1254" s="2" t="str">
        <f t="shared" si="485"/>
        <v/>
      </c>
      <c r="K1254" s="2" t="str">
        <f t="shared" si="486"/>
        <v/>
      </c>
      <c r="L1254" s="50">
        <f t="shared" si="487"/>
        <v>1</v>
      </c>
      <c r="M1254" s="9">
        <f t="shared" si="488"/>
        <v>2</v>
      </c>
      <c r="N1254" s="8">
        <f t="shared" si="489"/>
        <v>3</v>
      </c>
      <c r="O1254" s="2">
        <f t="shared" si="490"/>
        <v>0.60586441222109266</v>
      </c>
      <c r="P1254" s="2">
        <f t="shared" si="491"/>
        <v>0.2217971355699431</v>
      </c>
      <c r="Q1254" s="2">
        <f t="shared" si="492"/>
        <v>0.16177965648242282</v>
      </c>
      <c r="R1254" s="2">
        <f t="shared" si="493"/>
        <v>1.055879572654142E-2</v>
      </c>
      <c r="S1254" s="1">
        <v>67938</v>
      </c>
      <c r="T1254" s="1">
        <v>24871</v>
      </c>
      <c r="U1254" s="1">
        <v>18141</v>
      </c>
      <c r="V1254" s="1">
        <v>511</v>
      </c>
      <c r="W1254" s="1">
        <v>167</v>
      </c>
      <c r="Y1254" s="1">
        <v>506</v>
      </c>
      <c r="AS1254" t="s">
        <v>1786</v>
      </c>
      <c r="AT1254" t="s">
        <v>35</v>
      </c>
      <c r="AU1254">
        <v>5</v>
      </c>
      <c r="AW1254" s="31">
        <v>24</v>
      </c>
      <c r="AX1254" s="33">
        <v>17</v>
      </c>
      <c r="AY1254" s="36">
        <f t="shared" si="494"/>
        <v>24017</v>
      </c>
      <c r="BA1254" s="7" t="s">
        <v>31</v>
      </c>
      <c r="BO1254" s="1">
        <f t="shared" si="496"/>
        <v>65553</v>
      </c>
      <c r="BP1254" s="1">
        <v>45074</v>
      </c>
      <c r="BQ1254" s="1">
        <v>16879</v>
      </c>
      <c r="BR1254" s="1">
        <v>2093</v>
      </c>
      <c r="BU1254" s="1">
        <v>1507</v>
      </c>
    </row>
    <row r="1255" spans="1:73" hidden="1" outlineLevel="1" x14ac:dyDescent="0.2">
      <c r="A1255" t="s">
        <v>1787</v>
      </c>
      <c r="B1255" t="s">
        <v>35</v>
      </c>
      <c r="C1255" s="21">
        <v>31998</v>
      </c>
      <c r="G1255" s="1">
        <f t="shared" si="484"/>
        <v>21360</v>
      </c>
      <c r="H1255" s="1">
        <f t="shared" si="495"/>
        <v>12576</v>
      </c>
      <c r="I1255" s="1">
        <v>12457</v>
      </c>
      <c r="J1255" s="2" t="str">
        <f t="shared" si="485"/>
        <v/>
      </c>
      <c r="K1255" s="2" t="str">
        <f t="shared" si="486"/>
        <v/>
      </c>
      <c r="L1255" s="50">
        <f t="shared" si="487"/>
        <v>1</v>
      </c>
      <c r="M1255" s="9">
        <f t="shared" si="488"/>
        <v>2</v>
      </c>
      <c r="N1255" s="8">
        <f t="shared" si="489"/>
        <v>3</v>
      </c>
      <c r="O1255" s="2">
        <f t="shared" si="490"/>
        <v>0.46404494382022471</v>
      </c>
      <c r="P1255" s="2">
        <f t="shared" si="491"/>
        <v>0.38305243445692883</v>
      </c>
      <c r="Q1255" s="2">
        <f t="shared" si="492"/>
        <v>0.14199438202247192</v>
      </c>
      <c r="R1255" s="2">
        <f t="shared" si="493"/>
        <v>1.0908239700374495E-2</v>
      </c>
      <c r="S1255" s="1">
        <v>9912</v>
      </c>
      <c r="T1255" s="1">
        <v>8182</v>
      </c>
      <c r="U1255" s="1">
        <v>3033</v>
      </c>
      <c r="V1255" s="1">
        <v>103</v>
      </c>
      <c r="W1255" s="1">
        <v>25</v>
      </c>
      <c r="Y1255" s="1">
        <v>105</v>
      </c>
      <c r="AS1255" t="s">
        <v>1787</v>
      </c>
      <c r="AT1255" t="s">
        <v>35</v>
      </c>
      <c r="AU1255">
        <v>1</v>
      </c>
      <c r="AW1255" s="31">
        <v>24</v>
      </c>
      <c r="AX1255" s="33">
        <v>19</v>
      </c>
      <c r="AY1255" s="36">
        <f t="shared" si="494"/>
        <v>24019</v>
      </c>
      <c r="BA1255" s="7" t="s">
        <v>31</v>
      </c>
      <c r="BO1255" s="1">
        <f t="shared" si="496"/>
        <v>12576</v>
      </c>
      <c r="BP1255" s="1">
        <v>8805</v>
      </c>
      <c r="BQ1255" s="1">
        <v>3030</v>
      </c>
      <c r="BR1255" s="1">
        <v>615</v>
      </c>
      <c r="BU1255" s="1">
        <v>126</v>
      </c>
    </row>
    <row r="1256" spans="1:73" hidden="1" outlineLevel="1" x14ac:dyDescent="0.2">
      <c r="A1256" t="s">
        <v>537</v>
      </c>
      <c r="B1256" t="s">
        <v>35</v>
      </c>
      <c r="C1256" s="21">
        <v>255648</v>
      </c>
      <c r="G1256" s="1">
        <f t="shared" si="484"/>
        <v>172907</v>
      </c>
      <c r="H1256" s="1">
        <f t="shared" si="495"/>
        <v>108782</v>
      </c>
      <c r="I1256" s="1">
        <v>105954</v>
      </c>
      <c r="J1256" s="2" t="str">
        <f t="shared" si="485"/>
        <v/>
      </c>
      <c r="K1256" s="2" t="str">
        <f t="shared" si="486"/>
        <v/>
      </c>
      <c r="L1256" s="50">
        <f t="shared" si="487"/>
        <v>2</v>
      </c>
      <c r="M1256" s="9">
        <f t="shared" si="488"/>
        <v>1</v>
      </c>
      <c r="N1256" s="8">
        <f t="shared" si="489"/>
        <v>3</v>
      </c>
      <c r="O1256" s="2">
        <f t="shared" si="490"/>
        <v>0.37401030611831793</v>
      </c>
      <c r="P1256" s="2">
        <f t="shared" si="491"/>
        <v>0.38756094316597939</v>
      </c>
      <c r="Q1256" s="2">
        <f t="shared" si="492"/>
        <v>0.22608685593989833</v>
      </c>
      <c r="R1256" s="2">
        <f t="shared" si="493"/>
        <v>1.2341894775804302E-2</v>
      </c>
      <c r="S1256" s="1">
        <v>64669</v>
      </c>
      <c r="T1256" s="1">
        <v>67012</v>
      </c>
      <c r="U1256" s="1">
        <v>39092</v>
      </c>
      <c r="V1256" s="1">
        <v>1340</v>
      </c>
      <c r="W1256" s="1">
        <v>443</v>
      </c>
      <c r="Y1256" s="1">
        <v>351</v>
      </c>
      <c r="AS1256" t="s">
        <v>537</v>
      </c>
      <c r="AT1256" t="s">
        <v>35</v>
      </c>
      <c r="AU1256">
        <v>0</v>
      </c>
      <c r="AW1256" s="31">
        <v>24</v>
      </c>
      <c r="AX1256" s="33">
        <v>21</v>
      </c>
      <c r="AY1256" s="36">
        <f t="shared" si="494"/>
        <v>24021</v>
      </c>
      <c r="BA1256" s="7" t="s">
        <v>31</v>
      </c>
      <c r="BO1256" s="1">
        <f t="shared" si="496"/>
        <v>108782</v>
      </c>
      <c r="BP1256" s="1">
        <v>77779</v>
      </c>
      <c r="BQ1256" s="1">
        <v>23919</v>
      </c>
      <c r="BR1256" s="1">
        <v>5377</v>
      </c>
      <c r="BU1256" s="1">
        <v>1707</v>
      </c>
    </row>
    <row r="1257" spans="1:73" hidden="1" outlineLevel="1" x14ac:dyDescent="0.2">
      <c r="A1257" t="s">
        <v>397</v>
      </c>
      <c r="B1257" t="s">
        <v>35</v>
      </c>
      <c r="C1257" s="21">
        <v>29163</v>
      </c>
      <c r="G1257" s="1">
        <f t="shared" si="484"/>
        <v>19668</v>
      </c>
      <c r="H1257" s="1">
        <f t="shared" si="495"/>
        <v>11210</v>
      </c>
      <c r="I1257" s="1">
        <v>10894</v>
      </c>
      <c r="J1257" s="2" t="str">
        <f t="shared" si="485"/>
        <v/>
      </c>
      <c r="K1257" s="2" t="str">
        <f t="shared" si="486"/>
        <v/>
      </c>
      <c r="L1257" s="50">
        <f t="shared" si="487"/>
        <v>2</v>
      </c>
      <c r="M1257" s="9">
        <f t="shared" si="488"/>
        <v>1</v>
      </c>
      <c r="N1257" s="8">
        <f t="shared" si="489"/>
        <v>3</v>
      </c>
      <c r="O1257" s="2">
        <f t="shared" si="490"/>
        <v>0.21227374415293879</v>
      </c>
      <c r="P1257" s="2">
        <f t="shared" si="491"/>
        <v>0.64795607077486272</v>
      </c>
      <c r="Q1257" s="2">
        <f t="shared" si="492"/>
        <v>0.12522879804758999</v>
      </c>
      <c r="R1257" s="2">
        <f t="shared" si="493"/>
        <v>1.4541387024608526E-2</v>
      </c>
      <c r="S1257" s="1">
        <v>4175</v>
      </c>
      <c r="T1257" s="1">
        <v>12744</v>
      </c>
      <c r="U1257" s="1">
        <v>2463</v>
      </c>
      <c r="V1257" s="1">
        <v>109</v>
      </c>
      <c r="W1257" s="1">
        <v>36</v>
      </c>
      <c r="Y1257" s="1">
        <v>141</v>
      </c>
      <c r="AS1257" t="s">
        <v>397</v>
      </c>
      <c r="AT1257" t="s">
        <v>35</v>
      </c>
      <c r="AU1257">
        <v>6</v>
      </c>
      <c r="AW1257" s="31">
        <v>24</v>
      </c>
      <c r="AX1257" s="33">
        <v>23</v>
      </c>
      <c r="AY1257" s="36">
        <f t="shared" si="494"/>
        <v>24023</v>
      </c>
      <c r="BA1257" s="7" t="s">
        <v>31</v>
      </c>
      <c r="BO1257" s="1">
        <f t="shared" si="496"/>
        <v>11210</v>
      </c>
      <c r="BP1257" s="1">
        <v>7638</v>
      </c>
      <c r="BQ1257" s="1">
        <v>2830</v>
      </c>
      <c r="BR1257" s="1">
        <v>615</v>
      </c>
      <c r="BU1257" s="1">
        <v>127</v>
      </c>
    </row>
    <row r="1258" spans="1:73" hidden="1" outlineLevel="1" x14ac:dyDescent="0.2">
      <c r="A1258" t="s">
        <v>362</v>
      </c>
      <c r="B1258" t="s">
        <v>35</v>
      </c>
      <c r="C1258" s="21">
        <v>253956</v>
      </c>
      <c r="G1258" s="1">
        <f t="shared" si="484"/>
        <v>180209</v>
      </c>
      <c r="H1258" s="1">
        <f t="shared" si="495"/>
        <v>111600</v>
      </c>
      <c r="I1258" s="1">
        <v>110040</v>
      </c>
      <c r="J1258" s="2" t="str">
        <f t="shared" si="485"/>
        <v/>
      </c>
      <c r="K1258" s="2" t="str">
        <f t="shared" si="486"/>
        <v/>
      </c>
      <c r="L1258" s="50">
        <f t="shared" si="487"/>
        <v>2</v>
      </c>
      <c r="M1258" s="9">
        <f t="shared" si="488"/>
        <v>1</v>
      </c>
      <c r="N1258" s="8">
        <f t="shared" si="489"/>
        <v>3</v>
      </c>
      <c r="O1258" s="2">
        <f t="shared" si="490"/>
        <v>0.35816746111459474</v>
      </c>
      <c r="P1258" s="2">
        <f t="shared" si="491"/>
        <v>0.43156557108690463</v>
      </c>
      <c r="Q1258" s="2">
        <f t="shared" si="492"/>
        <v>0.19424113113107558</v>
      </c>
      <c r="R1258" s="2">
        <f t="shared" si="493"/>
        <v>1.6025836667425047E-2</v>
      </c>
      <c r="S1258" s="1">
        <v>64545</v>
      </c>
      <c r="T1258" s="1">
        <v>77772</v>
      </c>
      <c r="U1258" s="1">
        <v>35004</v>
      </c>
      <c r="V1258" s="1">
        <v>1381</v>
      </c>
      <c r="W1258" s="1">
        <v>397</v>
      </c>
      <c r="Y1258" s="1">
        <v>1110</v>
      </c>
      <c r="AS1258" t="s">
        <v>362</v>
      </c>
      <c r="AT1258" t="s">
        <v>35</v>
      </c>
      <c r="AU1258">
        <v>0</v>
      </c>
      <c r="AW1258" s="31">
        <v>24</v>
      </c>
      <c r="AX1258" s="33">
        <v>25</v>
      </c>
      <c r="AY1258" s="36">
        <f t="shared" si="494"/>
        <v>24025</v>
      </c>
      <c r="BA1258" s="7" t="s">
        <v>31</v>
      </c>
      <c r="BO1258" s="1">
        <f t="shared" si="496"/>
        <v>111600</v>
      </c>
      <c r="BP1258" s="1">
        <v>70992</v>
      </c>
      <c r="BQ1258" s="1">
        <v>36032</v>
      </c>
      <c r="BR1258" s="1">
        <v>3338</v>
      </c>
      <c r="BU1258" s="1">
        <v>1238</v>
      </c>
    </row>
    <row r="1259" spans="1:73" hidden="1" outlineLevel="1" x14ac:dyDescent="0.2">
      <c r="A1259" t="s">
        <v>2863</v>
      </c>
      <c r="B1259" t="s">
        <v>35</v>
      </c>
      <c r="C1259" s="21">
        <v>323196</v>
      </c>
      <c r="G1259" s="1">
        <f t="shared" si="484"/>
        <v>214872</v>
      </c>
      <c r="H1259" s="1">
        <f t="shared" si="495"/>
        <v>145235</v>
      </c>
      <c r="I1259" s="1">
        <v>142399</v>
      </c>
      <c r="J1259" s="2" t="str">
        <f t="shared" si="485"/>
        <v/>
      </c>
      <c r="K1259" s="2" t="str">
        <f t="shared" si="486"/>
        <v/>
      </c>
      <c r="L1259" s="50">
        <f t="shared" si="487"/>
        <v>1</v>
      </c>
      <c r="M1259" s="9">
        <f t="shared" si="488"/>
        <v>2</v>
      </c>
      <c r="N1259" s="8">
        <f t="shared" si="489"/>
        <v>3</v>
      </c>
      <c r="O1259" s="2">
        <f t="shared" si="490"/>
        <v>0.5037557243382107</v>
      </c>
      <c r="P1259" s="2">
        <f t="shared" si="491"/>
        <v>0.25670166424662122</v>
      </c>
      <c r="Q1259" s="2">
        <f t="shared" si="492"/>
        <v>0.22284429800067015</v>
      </c>
      <c r="R1259" s="2">
        <f t="shared" si="493"/>
        <v>1.6698313414497928E-2</v>
      </c>
      <c r="S1259" s="1">
        <v>108243</v>
      </c>
      <c r="T1259" s="1">
        <v>55158</v>
      </c>
      <c r="U1259" s="1">
        <v>47883</v>
      </c>
      <c r="V1259" s="1">
        <v>1263</v>
      </c>
      <c r="W1259" s="1">
        <v>504</v>
      </c>
      <c r="Y1259" s="1">
        <v>1821</v>
      </c>
      <c r="AS1259" t="s">
        <v>2863</v>
      </c>
      <c r="AT1259" t="s">
        <v>35</v>
      </c>
      <c r="AU1259">
        <v>0</v>
      </c>
      <c r="AW1259" s="31">
        <v>24</v>
      </c>
      <c r="AX1259" s="33">
        <v>27</v>
      </c>
      <c r="AY1259" s="36">
        <f t="shared" si="494"/>
        <v>24027</v>
      </c>
      <c r="BA1259" s="7" t="s">
        <v>31</v>
      </c>
      <c r="BO1259" s="1">
        <f t="shared" si="496"/>
        <v>145235</v>
      </c>
      <c r="BP1259" s="1">
        <v>89230</v>
      </c>
      <c r="BQ1259" s="1">
        <v>47186</v>
      </c>
      <c r="BR1259" s="1">
        <v>6766</v>
      </c>
      <c r="BU1259" s="1">
        <v>2053</v>
      </c>
    </row>
    <row r="1260" spans="1:73" hidden="1" outlineLevel="1" x14ac:dyDescent="0.2">
      <c r="A1260" t="s">
        <v>1903</v>
      </c>
      <c r="B1260" t="s">
        <v>35</v>
      </c>
      <c r="C1260" s="21">
        <v>19383</v>
      </c>
      <c r="G1260" s="1">
        <f t="shared" si="484"/>
        <v>13119</v>
      </c>
      <c r="H1260" s="1">
        <f t="shared" si="495"/>
        <v>8792</v>
      </c>
      <c r="I1260" s="1">
        <v>8666</v>
      </c>
      <c r="J1260" s="2" t="str">
        <f t="shared" si="485"/>
        <v/>
      </c>
      <c r="K1260" s="2" t="str">
        <f t="shared" si="486"/>
        <v/>
      </c>
      <c r="L1260" s="50">
        <f t="shared" si="487"/>
        <v>1</v>
      </c>
      <c r="M1260" s="9">
        <f t="shared" si="488"/>
        <v>2</v>
      </c>
      <c r="N1260" s="8">
        <f t="shared" si="489"/>
        <v>3</v>
      </c>
      <c r="O1260" s="2">
        <f t="shared" si="490"/>
        <v>0.46070584648220136</v>
      </c>
      <c r="P1260" s="2">
        <f t="shared" si="491"/>
        <v>0.3648143913408034</v>
      </c>
      <c r="Q1260" s="2">
        <f t="shared" si="492"/>
        <v>0.15831999390197424</v>
      </c>
      <c r="R1260" s="2">
        <f t="shared" si="493"/>
        <v>1.6159768275020997E-2</v>
      </c>
      <c r="S1260" s="1">
        <v>6044</v>
      </c>
      <c r="T1260" s="1">
        <v>4786</v>
      </c>
      <c r="U1260" s="1">
        <v>2077</v>
      </c>
      <c r="V1260" s="1">
        <v>82</v>
      </c>
      <c r="W1260" s="1">
        <v>29</v>
      </c>
      <c r="Y1260" s="1">
        <v>101</v>
      </c>
      <c r="AS1260" t="s">
        <v>1903</v>
      </c>
      <c r="AT1260" t="s">
        <v>35</v>
      </c>
      <c r="AU1260">
        <v>1</v>
      </c>
      <c r="AW1260" s="31">
        <v>24</v>
      </c>
      <c r="AX1260" s="33">
        <v>29</v>
      </c>
      <c r="AY1260" s="36">
        <f t="shared" si="494"/>
        <v>24029</v>
      </c>
      <c r="BA1260" s="7" t="s">
        <v>31</v>
      </c>
      <c r="BO1260" s="1">
        <f t="shared" si="496"/>
        <v>8792</v>
      </c>
      <c r="BP1260" s="1">
        <v>5308</v>
      </c>
      <c r="BQ1260" s="1">
        <v>2986</v>
      </c>
      <c r="BR1260" s="1">
        <v>397</v>
      </c>
      <c r="BU1260" s="1">
        <v>101</v>
      </c>
    </row>
    <row r="1261" spans="1:73" hidden="1" outlineLevel="1" x14ac:dyDescent="0.2">
      <c r="A1261" t="s">
        <v>1107</v>
      </c>
      <c r="B1261" t="s">
        <v>35</v>
      </c>
      <c r="C1261" s="21">
        <v>1052567</v>
      </c>
      <c r="G1261" s="1">
        <f t="shared" si="484"/>
        <v>655415</v>
      </c>
      <c r="H1261" s="1">
        <f t="shared" si="495"/>
        <v>413137</v>
      </c>
      <c r="I1261" s="1">
        <v>405814</v>
      </c>
      <c r="J1261" s="2" t="str">
        <f t="shared" si="485"/>
        <v/>
      </c>
      <c r="K1261" s="2" t="str">
        <f t="shared" si="486"/>
        <v/>
      </c>
      <c r="L1261" s="50">
        <f t="shared" si="487"/>
        <v>1</v>
      </c>
      <c r="M1261" s="9">
        <f t="shared" si="488"/>
        <v>3</v>
      </c>
      <c r="N1261" s="8">
        <f t="shared" si="489"/>
        <v>2</v>
      </c>
      <c r="O1261" s="2">
        <f t="shared" si="490"/>
        <v>0.59565313579945534</v>
      </c>
      <c r="P1261" s="2">
        <f t="shared" si="491"/>
        <v>0.17240221844175066</v>
      </c>
      <c r="Q1261" s="2">
        <f t="shared" si="492"/>
        <v>0.2169205770389753</v>
      </c>
      <c r="R1261" s="2">
        <f t="shared" si="493"/>
        <v>1.5024068719818706E-2</v>
      </c>
      <c r="S1261" s="1">
        <v>390400</v>
      </c>
      <c r="T1261" s="1">
        <v>112995</v>
      </c>
      <c r="U1261" s="1">
        <v>142173</v>
      </c>
      <c r="V1261" s="1">
        <v>3086</v>
      </c>
      <c r="W1261" s="1">
        <v>1572</v>
      </c>
      <c r="Y1261" s="1">
        <v>5189</v>
      </c>
      <c r="AS1261" t="s">
        <v>1107</v>
      </c>
      <c r="AT1261" t="s">
        <v>35</v>
      </c>
      <c r="AU1261">
        <v>0</v>
      </c>
      <c r="AW1261" s="31">
        <v>24</v>
      </c>
      <c r="AX1261" s="33">
        <v>31</v>
      </c>
      <c r="AY1261" s="36">
        <f t="shared" si="494"/>
        <v>24031</v>
      </c>
      <c r="BA1261" s="7" t="s">
        <v>31</v>
      </c>
      <c r="BO1261" s="1">
        <f t="shared" si="496"/>
        <v>413137</v>
      </c>
      <c r="BP1261" s="1">
        <v>251431</v>
      </c>
      <c r="BQ1261" s="1">
        <v>113672</v>
      </c>
      <c r="BR1261" s="1">
        <v>37538</v>
      </c>
      <c r="BU1261" s="1">
        <v>10496</v>
      </c>
    </row>
    <row r="1262" spans="1:73" hidden="1" outlineLevel="1" x14ac:dyDescent="0.2">
      <c r="A1262" t="s">
        <v>2125</v>
      </c>
      <c r="B1262" t="s">
        <v>35</v>
      </c>
      <c r="C1262" s="21">
        <v>909308</v>
      </c>
      <c r="G1262" s="1">
        <f t="shared" si="484"/>
        <v>579523</v>
      </c>
      <c r="H1262" s="1">
        <f t="shared" si="495"/>
        <v>323352</v>
      </c>
      <c r="I1262" s="1">
        <v>316175</v>
      </c>
      <c r="J1262" s="2" t="str">
        <f t="shared" si="485"/>
        <v/>
      </c>
      <c r="K1262" s="2" t="str">
        <f t="shared" si="486"/>
        <v/>
      </c>
      <c r="L1262" s="50">
        <f t="shared" si="487"/>
        <v>1</v>
      </c>
      <c r="M1262" s="9">
        <f t="shared" si="488"/>
        <v>3</v>
      </c>
      <c r="N1262" s="8">
        <f t="shared" si="489"/>
        <v>2</v>
      </c>
      <c r="O1262" s="2">
        <f t="shared" si="490"/>
        <v>0.78806535719893778</v>
      </c>
      <c r="P1262" s="2">
        <f t="shared" si="491"/>
        <v>6.9885060644702623E-2</v>
      </c>
      <c r="Q1262" s="2">
        <f t="shared" si="492"/>
        <v>0.1178037800052802</v>
      </c>
      <c r="R1262" s="2">
        <f t="shared" si="493"/>
        <v>2.4245802151079396E-2</v>
      </c>
      <c r="S1262" s="1">
        <v>456702</v>
      </c>
      <c r="T1262" s="1">
        <v>40500</v>
      </c>
      <c r="U1262" s="1">
        <v>68270</v>
      </c>
      <c r="V1262" s="1">
        <v>1677</v>
      </c>
      <c r="W1262" s="1">
        <v>1052</v>
      </c>
      <c r="Y1262" s="1">
        <v>11322</v>
      </c>
      <c r="AS1262" t="s">
        <v>2125</v>
      </c>
      <c r="AT1262" t="s">
        <v>35</v>
      </c>
      <c r="AU1262">
        <v>0</v>
      </c>
      <c r="AW1262" s="31">
        <v>24</v>
      </c>
      <c r="AX1262" s="33">
        <v>33</v>
      </c>
      <c r="AY1262" s="36">
        <f t="shared" si="494"/>
        <v>24033</v>
      </c>
      <c r="BA1262" s="7" t="s">
        <v>31</v>
      </c>
      <c r="BO1262" s="1">
        <f t="shared" si="496"/>
        <v>323352</v>
      </c>
      <c r="BP1262" s="1">
        <v>196338</v>
      </c>
      <c r="BQ1262" s="1">
        <v>102863</v>
      </c>
      <c r="BR1262" s="1">
        <v>12946</v>
      </c>
      <c r="BU1262" s="1">
        <v>11205</v>
      </c>
    </row>
    <row r="1263" spans="1:73" hidden="1" outlineLevel="1" x14ac:dyDescent="0.2">
      <c r="A1263" t="s">
        <v>2358</v>
      </c>
      <c r="B1263" t="s">
        <v>35</v>
      </c>
      <c r="C1263" s="21">
        <v>50251</v>
      </c>
      <c r="G1263" s="1">
        <f t="shared" si="484"/>
        <v>35648</v>
      </c>
      <c r="H1263" s="1">
        <f t="shared" si="495"/>
        <v>23125</v>
      </c>
      <c r="I1263" s="1">
        <v>22807</v>
      </c>
      <c r="J1263" s="2" t="str">
        <f t="shared" si="485"/>
        <v/>
      </c>
      <c r="K1263" s="2" t="str">
        <f t="shared" si="486"/>
        <v/>
      </c>
      <c r="L1263" s="50">
        <f t="shared" si="487"/>
        <v>2</v>
      </c>
      <c r="M1263" s="9">
        <f t="shared" si="488"/>
        <v>1</v>
      </c>
      <c r="N1263" s="8">
        <f t="shared" si="489"/>
        <v>3</v>
      </c>
      <c r="O1263" s="2">
        <f t="shared" si="490"/>
        <v>0.30083034111310591</v>
      </c>
      <c r="P1263" s="2">
        <f t="shared" si="491"/>
        <v>0.50201974865350085</v>
      </c>
      <c r="Q1263" s="2">
        <f t="shared" si="492"/>
        <v>0.18309582585278278</v>
      </c>
      <c r="R1263" s="2">
        <f t="shared" si="493"/>
        <v>1.4054084380610454E-2</v>
      </c>
      <c r="S1263" s="1">
        <v>10724</v>
      </c>
      <c r="T1263" s="1">
        <v>17896</v>
      </c>
      <c r="U1263" s="1">
        <v>6527</v>
      </c>
      <c r="V1263" s="1">
        <v>251</v>
      </c>
      <c r="W1263" s="1">
        <v>69</v>
      </c>
      <c r="Y1263" s="1">
        <v>181</v>
      </c>
      <c r="AS1263" t="s">
        <v>2358</v>
      </c>
      <c r="AT1263" t="s">
        <v>35</v>
      </c>
      <c r="AU1263">
        <v>1</v>
      </c>
      <c r="AW1263" s="31">
        <v>24</v>
      </c>
      <c r="AX1263" s="33">
        <v>35</v>
      </c>
      <c r="AY1263" s="36">
        <f t="shared" si="494"/>
        <v>24035</v>
      </c>
      <c r="BA1263" s="7" t="s">
        <v>31</v>
      </c>
      <c r="BO1263" s="1">
        <f t="shared" si="496"/>
        <v>23125</v>
      </c>
      <c r="BP1263" s="1">
        <v>12996</v>
      </c>
      <c r="BQ1263" s="1">
        <v>9018</v>
      </c>
      <c r="BR1263" s="1">
        <v>829</v>
      </c>
      <c r="BU1263" s="1">
        <v>282</v>
      </c>
    </row>
    <row r="1264" spans="1:73" hidden="1" outlineLevel="1" x14ac:dyDescent="0.2">
      <c r="A1264" t="s">
        <v>2382</v>
      </c>
      <c r="B1264" t="s">
        <v>35</v>
      </c>
      <c r="C1264" s="21">
        <v>112664</v>
      </c>
      <c r="G1264" s="1">
        <f t="shared" si="484"/>
        <v>70647</v>
      </c>
      <c r="H1264" s="1">
        <f t="shared" si="495"/>
        <v>40984</v>
      </c>
      <c r="I1264" s="1">
        <v>40368</v>
      </c>
      <c r="J1264" s="2" t="str">
        <f t="shared" si="485"/>
        <v/>
      </c>
      <c r="K1264" s="2" t="str">
        <f t="shared" si="486"/>
        <v/>
      </c>
      <c r="L1264" s="50">
        <f t="shared" si="487"/>
        <v>2</v>
      </c>
      <c r="M1264" s="9">
        <f t="shared" si="488"/>
        <v>1</v>
      </c>
      <c r="N1264" s="8">
        <f t="shared" si="489"/>
        <v>3</v>
      </c>
      <c r="O1264" s="2">
        <f t="shared" si="490"/>
        <v>0.36346907865868333</v>
      </c>
      <c r="P1264" s="2">
        <f t="shared" si="491"/>
        <v>0.4169037609523405</v>
      </c>
      <c r="Q1264" s="2">
        <f t="shared" si="492"/>
        <v>0.20398601497586594</v>
      </c>
      <c r="R1264" s="2">
        <f t="shared" si="493"/>
        <v>1.564114541311018E-2</v>
      </c>
      <c r="S1264" s="1">
        <v>25678</v>
      </c>
      <c r="T1264" s="1">
        <v>29453</v>
      </c>
      <c r="U1264" s="1">
        <v>14411</v>
      </c>
      <c r="V1264" s="1">
        <v>558</v>
      </c>
      <c r="W1264" s="1">
        <v>138</v>
      </c>
      <c r="Y1264" s="1">
        <v>409</v>
      </c>
      <c r="AS1264" t="s">
        <v>2382</v>
      </c>
      <c r="AT1264" t="s">
        <v>35</v>
      </c>
      <c r="AU1264">
        <v>5</v>
      </c>
      <c r="AW1264" s="31">
        <v>24</v>
      </c>
      <c r="AX1264" s="33">
        <v>37</v>
      </c>
      <c r="AY1264" s="36">
        <f t="shared" si="494"/>
        <v>24037</v>
      </c>
      <c r="BA1264" s="7" t="s">
        <v>31</v>
      </c>
      <c r="BO1264" s="1">
        <f t="shared" si="496"/>
        <v>40984</v>
      </c>
      <c r="BP1264" s="1">
        <v>28676</v>
      </c>
      <c r="BQ1264" s="1">
        <v>9750</v>
      </c>
      <c r="BR1264" s="1">
        <v>1852</v>
      </c>
      <c r="BU1264" s="1">
        <v>706</v>
      </c>
    </row>
    <row r="1265" spans="1:73" hidden="1" outlineLevel="1" x14ac:dyDescent="0.2">
      <c r="A1265" t="s">
        <v>1158</v>
      </c>
      <c r="B1265" t="s">
        <v>35</v>
      </c>
      <c r="C1265" s="21">
        <v>25675</v>
      </c>
      <c r="G1265" s="1">
        <f t="shared" si="484"/>
        <v>13161</v>
      </c>
      <c r="H1265" s="1">
        <f t="shared" si="495"/>
        <v>7918</v>
      </c>
      <c r="I1265" s="1">
        <v>7559</v>
      </c>
      <c r="J1265" s="2" t="str">
        <f t="shared" si="485"/>
        <v/>
      </c>
      <c r="K1265" s="2" t="str">
        <f t="shared" si="486"/>
        <v/>
      </c>
      <c r="L1265" s="50">
        <f t="shared" si="487"/>
        <v>1</v>
      </c>
      <c r="M1265" s="9">
        <f t="shared" si="488"/>
        <v>2</v>
      </c>
      <c r="N1265" s="8">
        <f t="shared" si="489"/>
        <v>3</v>
      </c>
      <c r="O1265" s="2">
        <f t="shared" si="490"/>
        <v>0.44715447154471544</v>
      </c>
      <c r="P1265" s="2">
        <f t="shared" si="491"/>
        <v>0.40278094369728745</v>
      </c>
      <c r="Q1265" s="2">
        <f t="shared" si="492"/>
        <v>0.13836334625028493</v>
      </c>
      <c r="R1265" s="2">
        <f t="shared" si="493"/>
        <v>1.1701238507712181E-2</v>
      </c>
      <c r="S1265" s="1">
        <v>5885</v>
      </c>
      <c r="T1265" s="1">
        <v>5301</v>
      </c>
      <c r="U1265" s="1">
        <v>1821</v>
      </c>
      <c r="V1265" s="1">
        <v>62</v>
      </c>
      <c r="W1265" s="1">
        <v>20</v>
      </c>
      <c r="Y1265" s="1">
        <v>72</v>
      </c>
      <c r="AS1265" t="s">
        <v>1158</v>
      </c>
      <c r="AT1265" t="s">
        <v>35</v>
      </c>
      <c r="AU1265">
        <v>1</v>
      </c>
      <c r="AW1265" s="31">
        <v>24</v>
      </c>
      <c r="AX1265" s="33">
        <v>39</v>
      </c>
      <c r="AY1265" s="36">
        <f t="shared" si="494"/>
        <v>24039</v>
      </c>
      <c r="BA1265" s="7" t="s">
        <v>31</v>
      </c>
      <c r="BO1265" s="1">
        <f t="shared" si="496"/>
        <v>7918</v>
      </c>
      <c r="BP1265" s="1">
        <v>4992</v>
      </c>
      <c r="BQ1265" s="1">
        <v>2197</v>
      </c>
      <c r="BR1265" s="1">
        <v>305</v>
      </c>
      <c r="BU1265" s="1">
        <v>424</v>
      </c>
    </row>
    <row r="1266" spans="1:73" hidden="1" outlineLevel="1" x14ac:dyDescent="0.2">
      <c r="A1266" t="s">
        <v>1279</v>
      </c>
      <c r="B1266" t="s">
        <v>35</v>
      </c>
      <c r="C1266" s="21">
        <v>36968</v>
      </c>
      <c r="G1266" s="1">
        <f t="shared" si="484"/>
        <v>27037</v>
      </c>
      <c r="H1266" s="1">
        <f t="shared" si="495"/>
        <v>18499</v>
      </c>
      <c r="I1266" s="1">
        <v>18266</v>
      </c>
      <c r="J1266" s="2" t="str">
        <f t="shared" si="485"/>
        <v/>
      </c>
      <c r="K1266" s="2" t="str">
        <f t="shared" si="486"/>
        <v/>
      </c>
      <c r="L1266" s="50">
        <f t="shared" si="487"/>
        <v>2</v>
      </c>
      <c r="M1266" s="9">
        <f t="shared" si="488"/>
        <v>1</v>
      </c>
      <c r="N1266" s="8">
        <f t="shared" si="489"/>
        <v>3</v>
      </c>
      <c r="O1266" s="2">
        <f t="shared" si="490"/>
        <v>0.37996079446684172</v>
      </c>
      <c r="P1266" s="2">
        <f t="shared" si="491"/>
        <v>0.42663757073639824</v>
      </c>
      <c r="Q1266" s="2">
        <f t="shared" si="492"/>
        <v>0.17805229870177905</v>
      </c>
      <c r="R1266" s="2">
        <f t="shared" si="493"/>
        <v>1.5349336094980987E-2</v>
      </c>
      <c r="S1266" s="1">
        <v>10273</v>
      </c>
      <c r="T1266" s="1">
        <v>11535</v>
      </c>
      <c r="U1266" s="1">
        <v>4814</v>
      </c>
      <c r="V1266" s="1">
        <v>159</v>
      </c>
      <c r="W1266" s="1">
        <v>47</v>
      </c>
      <c r="Y1266" s="1">
        <v>209</v>
      </c>
      <c r="AS1266" t="s">
        <v>1279</v>
      </c>
      <c r="AT1266" t="s">
        <v>35</v>
      </c>
      <c r="AU1266">
        <v>1</v>
      </c>
      <c r="AW1266" s="31">
        <v>24</v>
      </c>
      <c r="AX1266" s="33">
        <v>41</v>
      </c>
      <c r="AY1266" s="36">
        <f t="shared" si="494"/>
        <v>24041</v>
      </c>
      <c r="BA1266" s="7" t="s">
        <v>31</v>
      </c>
      <c r="BO1266" s="1">
        <f t="shared" si="496"/>
        <v>18499</v>
      </c>
      <c r="BP1266" s="1">
        <v>8813</v>
      </c>
      <c r="BQ1266" s="1">
        <v>8544</v>
      </c>
      <c r="BR1266" s="1">
        <v>950</v>
      </c>
      <c r="BU1266" s="1">
        <v>192</v>
      </c>
    </row>
    <row r="1267" spans="1:73" hidden="1" outlineLevel="1" x14ac:dyDescent="0.2">
      <c r="A1267" t="s">
        <v>2086</v>
      </c>
      <c r="B1267" t="s">
        <v>35</v>
      </c>
      <c r="C1267" s="21">
        <v>150926</v>
      </c>
      <c r="G1267" s="1">
        <f t="shared" si="484"/>
        <v>95102</v>
      </c>
      <c r="H1267" s="1">
        <f t="shared" si="495"/>
        <v>51504</v>
      </c>
      <c r="I1267" s="1">
        <v>50288</v>
      </c>
      <c r="J1267" s="2" t="str">
        <f t="shared" si="485"/>
        <v/>
      </c>
      <c r="K1267" s="2" t="str">
        <f t="shared" si="486"/>
        <v/>
      </c>
      <c r="L1267" s="50">
        <f t="shared" si="487"/>
        <v>2</v>
      </c>
      <c r="M1267" s="9">
        <f t="shared" si="488"/>
        <v>1</v>
      </c>
      <c r="N1267" s="8">
        <f t="shared" si="489"/>
        <v>3</v>
      </c>
      <c r="O1267" s="2">
        <f t="shared" si="490"/>
        <v>0.33733254821139408</v>
      </c>
      <c r="P1267" s="2">
        <f t="shared" si="491"/>
        <v>0.44578452608777941</v>
      </c>
      <c r="Q1267" s="2">
        <f t="shared" si="492"/>
        <v>0.20076339088557549</v>
      </c>
      <c r="R1267" s="2">
        <f t="shared" si="493"/>
        <v>1.611953481525108E-2</v>
      </c>
      <c r="S1267" s="1">
        <v>32081</v>
      </c>
      <c r="T1267" s="1">
        <v>42395</v>
      </c>
      <c r="U1267" s="1">
        <v>19093</v>
      </c>
      <c r="V1267" s="1">
        <v>703</v>
      </c>
      <c r="W1267" s="1">
        <v>245</v>
      </c>
      <c r="Y1267" s="1">
        <v>585</v>
      </c>
      <c r="AS1267" t="s">
        <v>2086</v>
      </c>
      <c r="AT1267" t="s">
        <v>35</v>
      </c>
      <c r="AU1267">
        <v>6</v>
      </c>
      <c r="AW1267" s="31">
        <v>24</v>
      </c>
      <c r="AX1267" s="33">
        <v>43</v>
      </c>
      <c r="AY1267" s="36">
        <f t="shared" si="494"/>
        <v>24043</v>
      </c>
      <c r="BA1267" s="7" t="s">
        <v>31</v>
      </c>
      <c r="BO1267" s="1">
        <f t="shared" si="496"/>
        <v>51504</v>
      </c>
      <c r="BP1267" s="1">
        <v>39007</v>
      </c>
      <c r="BQ1267" s="1">
        <v>8757</v>
      </c>
      <c r="BR1267" s="1">
        <v>2930</v>
      </c>
      <c r="BU1267" s="1">
        <v>810</v>
      </c>
    </row>
    <row r="1268" spans="1:73" hidden="1" outlineLevel="1" x14ac:dyDescent="0.2">
      <c r="A1268" t="s">
        <v>644</v>
      </c>
      <c r="B1268" t="s">
        <v>35</v>
      </c>
      <c r="C1268" s="21">
        <v>103195</v>
      </c>
      <c r="G1268" s="1">
        <f t="shared" si="484"/>
        <v>61443</v>
      </c>
      <c r="H1268" s="1">
        <f t="shared" si="495"/>
        <v>34112</v>
      </c>
      <c r="I1268" s="1">
        <v>33664</v>
      </c>
      <c r="J1268" s="2" t="str">
        <f t="shared" si="485"/>
        <v/>
      </c>
      <c r="K1268" s="2" t="str">
        <f t="shared" si="486"/>
        <v/>
      </c>
      <c r="L1268" s="50">
        <f t="shared" si="487"/>
        <v>1</v>
      </c>
      <c r="M1268" s="9">
        <f t="shared" si="488"/>
        <v>2</v>
      </c>
      <c r="N1268" s="8">
        <f t="shared" si="489"/>
        <v>3</v>
      </c>
      <c r="O1268" s="2">
        <f t="shared" si="490"/>
        <v>0.43131032013410803</v>
      </c>
      <c r="P1268" s="2">
        <f t="shared" si="491"/>
        <v>0.37125465878944713</v>
      </c>
      <c r="Q1268" s="2">
        <f t="shared" si="492"/>
        <v>0.18153410478004003</v>
      </c>
      <c r="R1268" s="2">
        <f t="shared" si="493"/>
        <v>1.590091629640486E-2</v>
      </c>
      <c r="S1268" s="1">
        <v>26501</v>
      </c>
      <c r="T1268" s="1">
        <v>22811</v>
      </c>
      <c r="U1268" s="1">
        <v>11154</v>
      </c>
      <c r="V1268" s="1">
        <v>407</v>
      </c>
      <c r="W1268" s="1">
        <v>139</v>
      </c>
      <c r="Y1268" s="1">
        <v>431</v>
      </c>
      <c r="AS1268" t="s">
        <v>644</v>
      </c>
      <c r="AT1268" t="s">
        <v>35</v>
      </c>
      <c r="AU1268">
        <v>1</v>
      </c>
      <c r="AW1268" s="31">
        <v>24</v>
      </c>
      <c r="AX1268" s="33">
        <v>45</v>
      </c>
      <c r="AY1268" s="36">
        <f t="shared" si="494"/>
        <v>24045</v>
      </c>
      <c r="BA1268" s="7" t="s">
        <v>31</v>
      </c>
      <c r="BO1268" s="1">
        <f t="shared" si="496"/>
        <v>34112</v>
      </c>
      <c r="BP1268" s="1">
        <v>21825</v>
      </c>
      <c r="BQ1268" s="1">
        <v>10019</v>
      </c>
      <c r="BR1268" s="1">
        <v>1568</v>
      </c>
      <c r="BU1268" s="1">
        <v>700</v>
      </c>
    </row>
    <row r="1269" spans="1:73" hidden="1" outlineLevel="1" x14ac:dyDescent="0.2">
      <c r="A1269" t="s">
        <v>2408</v>
      </c>
      <c r="B1269" t="s">
        <v>35</v>
      </c>
      <c r="C1269" s="21">
        <v>51823</v>
      </c>
      <c r="G1269" s="1">
        <f t="shared" si="484"/>
        <v>38719</v>
      </c>
      <c r="H1269" s="1">
        <f t="shared" si="495"/>
        <v>24165</v>
      </c>
      <c r="I1269" s="1">
        <v>23886</v>
      </c>
      <c r="J1269" s="2" t="str">
        <f t="shared" si="485"/>
        <v/>
      </c>
      <c r="K1269" s="2" t="str">
        <f t="shared" si="486"/>
        <v/>
      </c>
      <c r="L1269" s="50">
        <f t="shared" si="487"/>
        <v>2</v>
      </c>
      <c r="M1269" s="9">
        <f t="shared" si="488"/>
        <v>1</v>
      </c>
      <c r="N1269" s="8">
        <f t="shared" si="489"/>
        <v>3</v>
      </c>
      <c r="O1269" s="2">
        <f t="shared" si="490"/>
        <v>0.36354244686071435</v>
      </c>
      <c r="P1269" s="2">
        <f t="shared" si="491"/>
        <v>0.44133371213099509</v>
      </c>
      <c r="Q1269" s="2">
        <f t="shared" si="492"/>
        <v>0.17838787158759264</v>
      </c>
      <c r="R1269" s="2">
        <f t="shared" si="493"/>
        <v>1.673596942069791E-2</v>
      </c>
      <c r="S1269" s="1">
        <v>14076</v>
      </c>
      <c r="T1269" s="1">
        <v>17088</v>
      </c>
      <c r="U1269" s="1">
        <v>6907</v>
      </c>
      <c r="V1269" s="1">
        <v>247</v>
      </c>
      <c r="W1269" s="1">
        <v>83</v>
      </c>
      <c r="Y1269" s="1">
        <v>318</v>
      </c>
      <c r="AS1269" t="s">
        <v>2408</v>
      </c>
      <c r="AT1269" t="s">
        <v>35</v>
      </c>
      <c r="AU1269">
        <v>1</v>
      </c>
      <c r="AW1269" s="31">
        <v>24</v>
      </c>
      <c r="AX1269" s="33">
        <v>47</v>
      </c>
      <c r="AY1269" s="36">
        <f t="shared" si="494"/>
        <v>24047</v>
      </c>
      <c r="BA1269" s="7" t="s">
        <v>31</v>
      </c>
      <c r="BO1269" s="1">
        <f t="shared" si="496"/>
        <v>24165</v>
      </c>
      <c r="BP1269" s="1">
        <v>15774</v>
      </c>
      <c r="BQ1269" s="1">
        <v>6743</v>
      </c>
      <c r="BR1269" s="1">
        <v>1331</v>
      </c>
      <c r="BU1269" s="1">
        <v>317</v>
      </c>
    </row>
    <row r="1270" spans="1:73" collapsed="1" x14ac:dyDescent="0.2">
      <c r="A1270" t="s">
        <v>34</v>
      </c>
      <c r="B1270" t="s">
        <v>2343</v>
      </c>
      <c r="C1270" s="1">
        <f>SUM(C1246:C1269)</f>
        <v>6042718</v>
      </c>
      <c r="D1270" s="56">
        <v>4666000</v>
      </c>
      <c r="E1270" s="56">
        <v>4281000</v>
      </c>
      <c r="F1270" s="1">
        <f>SUM(F1246:F1269)</f>
        <v>0</v>
      </c>
      <c r="G1270" s="1">
        <f>SUM(G1246:G1269)</f>
        <v>3954027</v>
      </c>
      <c r="H1270" s="1">
        <f>SUM(H1246:H1269)</f>
        <v>2335128</v>
      </c>
      <c r="I1270" s="1">
        <v>2286284</v>
      </c>
      <c r="J1270" s="2">
        <f t="shared" si="485"/>
        <v>0.48998799828546935</v>
      </c>
      <c r="K1270" s="2" t="str">
        <f t="shared" si="486"/>
        <v/>
      </c>
      <c r="L1270" s="50">
        <f t="shared" si="487"/>
        <v>1</v>
      </c>
      <c r="M1270" s="9">
        <f t="shared" si="488"/>
        <v>2</v>
      </c>
      <c r="N1270" s="8">
        <f t="shared" si="489"/>
        <v>3</v>
      </c>
      <c r="O1270" s="2">
        <f t="shared" si="490"/>
        <v>0.54978987245155386</v>
      </c>
      <c r="P1270" s="2">
        <f t="shared" si="491"/>
        <v>0.2550232965025277</v>
      </c>
      <c r="Q1270" s="2">
        <f t="shared" si="492"/>
        <v>0.17906099275498119</v>
      </c>
      <c r="R1270" s="2">
        <f t="shared" si="493"/>
        <v>1.612583829093725E-2</v>
      </c>
      <c r="S1270" s="1">
        <f t="shared" ref="S1270:Y1270" si="497">SUM(S1246:S1269)</f>
        <v>2173884</v>
      </c>
      <c r="T1270" s="1">
        <f t="shared" si="497"/>
        <v>1008369</v>
      </c>
      <c r="U1270" s="1">
        <f t="shared" si="497"/>
        <v>708012</v>
      </c>
      <c r="V1270" s="1">
        <f t="shared" si="497"/>
        <v>21713</v>
      </c>
      <c r="W1270" s="1">
        <f t="shared" si="497"/>
        <v>9164</v>
      </c>
      <c r="Y1270" s="1">
        <f t="shared" si="497"/>
        <v>32885</v>
      </c>
      <c r="AE1270" s="1">
        <f>SUM(AE1246:AE1269)</f>
        <v>0</v>
      </c>
      <c r="AS1270" t="s">
        <v>34</v>
      </c>
      <c r="AT1270" t="s">
        <v>2343</v>
      </c>
      <c r="AW1270" s="31">
        <v>24</v>
      </c>
      <c r="AX1270" s="33"/>
      <c r="AY1270" s="31">
        <v>24</v>
      </c>
      <c r="BA1270" s="7" t="s">
        <v>2146</v>
      </c>
      <c r="BO1270" s="1">
        <f>SUM(BO1246:BO1269)</f>
        <v>2335128</v>
      </c>
      <c r="BP1270" s="1">
        <f>SUM(BP1246:BP1269)</f>
        <v>1496913</v>
      </c>
      <c r="BQ1270" s="1">
        <f>SUM(BQ1246:BQ1269)</f>
        <v>663188</v>
      </c>
      <c r="BR1270" s="1">
        <f>SUM(BR1246:BR1269)</f>
        <v>120517</v>
      </c>
      <c r="BU1270" s="1">
        <f>SUM(BU1246:BU1269)</f>
        <v>54510</v>
      </c>
    </row>
    <row r="1271" spans="1:73" x14ac:dyDescent="0.2">
      <c r="C1271" s="21"/>
      <c r="J1271" s="2"/>
      <c r="K1271" s="2"/>
      <c r="L1271" s="50"/>
      <c r="M1271" s="9"/>
      <c r="N1271" s="8"/>
      <c r="AW1271" s="31"/>
      <c r="AX1271" s="33"/>
      <c r="AY1271" s="36"/>
    </row>
    <row r="1272" spans="1:73" hidden="1" outlineLevel="1" x14ac:dyDescent="0.2">
      <c r="A1272" t="s">
        <v>1687</v>
      </c>
      <c r="B1272" t="s">
        <v>1210</v>
      </c>
      <c r="C1272" s="21">
        <v>213413</v>
      </c>
      <c r="F1272" s="1">
        <f t="shared" ref="F1272:F1285" si="498">SUM(S1272:AP1272)</f>
        <v>173494</v>
      </c>
      <c r="H1272" s="1">
        <f>SUMIF('Town VTO'!$AH$707:$AH$1057,$AY1272,'Town VTO'!G$707:G$1057)</f>
        <v>119494</v>
      </c>
      <c r="I1272" s="1">
        <v>117865</v>
      </c>
      <c r="J1272" s="2" t="str">
        <f t="shared" ref="J1272:J1286" si="499">IF(D1272&gt;0,I1272/D1272,"")</f>
        <v/>
      </c>
      <c r="K1272" s="2">
        <f t="shared" ref="K1272:K1286" si="500">IF(F1272&gt;0,I1272/F1272,"")</f>
        <v>0.67936066953324037</v>
      </c>
      <c r="L1272" s="50">
        <f t="shared" ref="L1272:L1286" si="501">IF(S1272&gt;0,RANK(S1272,$S1272:$AP1272),"")</f>
        <v>2</v>
      </c>
      <c r="M1272" s="9">
        <f t="shared" ref="M1272:M1286" si="502">IF(T1272&gt;0,RANK(T1272,$S1272:$AP1272),"")</f>
        <v>3</v>
      </c>
      <c r="N1272" s="8">
        <f t="shared" ref="N1272:N1286" si="503">IF(U1272&gt;0,RANK(U1272,$S1272:$AP1272),"")</f>
        <v>1</v>
      </c>
      <c r="O1272" s="2">
        <f t="shared" ref="O1272:O1286" si="504">IF(SUM($S1272:$AO1272)=0,"-",S1272/SUM($S1272:$AO1272))</f>
        <v>0.24948413201609276</v>
      </c>
      <c r="P1272" s="2">
        <f t="shared" ref="P1272:P1286" si="505">IF(SUM($S1272:$AO1272)=0,"-",T1272/SUM($S1272:$AO1272))</f>
        <v>0.14658143797480028</v>
      </c>
      <c r="Q1272" s="2">
        <f t="shared" ref="Q1272:Q1286" si="506">IF(SUM($S1272:$AO1272)=0,"-",U1272/SUM($S1272:$AO1272))</f>
        <v>0.5923490149515257</v>
      </c>
      <c r="R1272" s="2">
        <f t="shared" ref="R1272:R1286" si="507">IF(SUM($S1272:$AO1272)=0,"-",(1-O1272-P1272-Q1272))</f>
        <v>1.1585415057581261E-2</v>
      </c>
      <c r="S1272" s="1">
        <f>SUMIF('Town VTO'!$AH$707:$AH$1057,$AY1272,'Town VTO'!R$707:R$1057)</f>
        <v>43284</v>
      </c>
      <c r="T1272" s="1">
        <f>SUMIF('Town VTO'!$AH$707:$AH$1057,$AY1272,'Town VTO'!S$707:S$1057)</f>
        <v>25431</v>
      </c>
      <c r="U1272" s="1">
        <f>SUMIF('Town VTO'!$AH$707:$AH$1057,$AY1272,'Town VTO'!T$707:T$1057)</f>
        <v>102769</v>
      </c>
      <c r="V1272" s="1">
        <f>SUMIF('Town VTO'!$AH$707:$AH$1057,$AY1272,'Town VTO'!U$707:U$1057)</f>
        <v>541</v>
      </c>
      <c r="Y1272" s="1">
        <f>SUMIF('Town VTO'!$AH$707:$AH$1057,$AY1272,'Town VTO'!W$707:W$1057)</f>
        <v>1469</v>
      </c>
      <c r="AS1272" t="s">
        <v>1687</v>
      </c>
      <c r="AT1272" t="s">
        <v>1210</v>
      </c>
      <c r="AU1272">
        <v>9</v>
      </c>
      <c r="AW1272" s="31">
        <v>25</v>
      </c>
      <c r="AX1272" s="33">
        <v>1</v>
      </c>
      <c r="AY1272" s="36">
        <f t="shared" ref="AY1272:AY1285" si="508">1000*AW1272+AX1272</f>
        <v>25001</v>
      </c>
      <c r="BA1272" s="7" t="s">
        <v>31</v>
      </c>
      <c r="BC1272" s="1">
        <f>SUMIF('Town VTO'!$AH$707:$AH$1057,$AY1272,'Town VTO'!AK$707:AK$1057)</f>
        <v>1629</v>
      </c>
      <c r="BE1272" s="1">
        <f t="shared" ref="BE1272:BE1286" si="509">H1272-I1272-BC1272-BD1272</f>
        <v>0</v>
      </c>
    </row>
    <row r="1273" spans="1:73" hidden="1" outlineLevel="1" x14ac:dyDescent="0.2">
      <c r="A1273" t="s">
        <v>1821</v>
      </c>
      <c r="B1273" t="s">
        <v>1210</v>
      </c>
      <c r="C1273" s="21">
        <v>126348</v>
      </c>
      <c r="F1273" s="1">
        <f t="shared" si="498"/>
        <v>89815</v>
      </c>
      <c r="H1273" s="1">
        <f>SUMIF('Town VTO'!$AH$707:$AH$1057,$AY1273,'Town VTO'!G$707:G$1057)</f>
        <v>54953</v>
      </c>
      <c r="I1273" s="1">
        <v>45153</v>
      </c>
      <c r="J1273" s="2" t="str">
        <f t="shared" si="499"/>
        <v/>
      </c>
      <c r="K1273" s="2">
        <f t="shared" si="500"/>
        <v>0.5027333964259868</v>
      </c>
      <c r="L1273" s="50">
        <f t="shared" si="501"/>
        <v>2</v>
      </c>
      <c r="M1273" s="9">
        <f t="shared" si="502"/>
        <v>3</v>
      </c>
      <c r="N1273" s="8">
        <f t="shared" si="503"/>
        <v>1</v>
      </c>
      <c r="O1273" s="2">
        <f t="shared" si="504"/>
        <v>0.35364916773367477</v>
      </c>
      <c r="P1273" s="2">
        <f t="shared" si="505"/>
        <v>8.5687246005678341E-2</v>
      </c>
      <c r="Q1273" s="2">
        <f t="shared" si="506"/>
        <v>0.5482380448700106</v>
      </c>
      <c r="R1273" s="2">
        <f t="shared" si="507"/>
        <v>1.242554139063623E-2</v>
      </c>
      <c r="S1273" s="1">
        <f>SUMIF('Town VTO'!$AH$707:$AH$1057,$AY1273,'Town VTO'!R$707:R$1057)</f>
        <v>31763</v>
      </c>
      <c r="T1273" s="1">
        <f>SUMIF('Town VTO'!$AH$707:$AH$1057,$AY1273,'Town VTO'!S$707:S$1057)</f>
        <v>7696</v>
      </c>
      <c r="U1273" s="1">
        <f>SUMIF('Town VTO'!$AH$707:$AH$1057,$AY1273,'Town VTO'!T$707:T$1057)</f>
        <v>49240</v>
      </c>
      <c r="V1273" s="1">
        <f>SUMIF('Town VTO'!$AH$707:$AH$1057,$AY1273,'Town VTO'!U$707:U$1057)</f>
        <v>375</v>
      </c>
      <c r="Y1273" s="1">
        <f>SUMIF('Town VTO'!$AH$707:$AH$1057,$AY1273,'Town VTO'!W$707:W$1057)</f>
        <v>741</v>
      </c>
      <c r="AS1273" t="s">
        <v>1821</v>
      </c>
      <c r="AT1273" t="s">
        <v>1210</v>
      </c>
      <c r="AU1273">
        <v>1</v>
      </c>
      <c r="AW1273" s="31">
        <v>25</v>
      </c>
      <c r="AX1273" s="33">
        <v>3</v>
      </c>
      <c r="AY1273" s="36">
        <f t="shared" si="508"/>
        <v>25003</v>
      </c>
      <c r="BA1273" s="7" t="s">
        <v>31</v>
      </c>
      <c r="BC1273" s="1">
        <f>SUMIF('Town VTO'!$AH$707:$AH$1057,$AY1273,'Town VTO'!AK$707:AK$1057)</f>
        <v>9800</v>
      </c>
      <c r="BE1273" s="1">
        <f t="shared" si="509"/>
        <v>0</v>
      </c>
    </row>
    <row r="1274" spans="1:73" hidden="1" outlineLevel="1" x14ac:dyDescent="0.2">
      <c r="A1274" t="s">
        <v>1602</v>
      </c>
      <c r="B1274" t="s">
        <v>1210</v>
      </c>
      <c r="C1274" s="21">
        <v>564022</v>
      </c>
      <c r="F1274" s="1">
        <f t="shared" si="498"/>
        <v>368313</v>
      </c>
      <c r="H1274" s="1">
        <f>SUMIF('Town VTO'!$AH$707:$AH$1057,$AY1274,'Town VTO'!G$707:G$1057)</f>
        <v>193109</v>
      </c>
      <c r="I1274" s="1">
        <v>157957</v>
      </c>
      <c r="J1274" s="2" t="str">
        <f t="shared" si="499"/>
        <v/>
      </c>
      <c r="K1274" s="2">
        <f t="shared" si="500"/>
        <v>0.42886620890383992</v>
      </c>
      <c r="L1274" s="50">
        <f t="shared" si="501"/>
        <v>2</v>
      </c>
      <c r="M1274" s="9">
        <f t="shared" si="502"/>
        <v>3</v>
      </c>
      <c r="N1274" s="8">
        <f t="shared" si="503"/>
        <v>1</v>
      </c>
      <c r="O1274" s="2">
        <f t="shared" si="504"/>
        <v>0.30552003323260379</v>
      </c>
      <c r="P1274" s="2">
        <f t="shared" si="505"/>
        <v>0.10724845443956635</v>
      </c>
      <c r="Q1274" s="2">
        <f t="shared" si="506"/>
        <v>0.57090843928940871</v>
      </c>
      <c r="R1274" s="2">
        <f t="shared" si="507"/>
        <v>1.6323073038421176E-2</v>
      </c>
      <c r="S1274" s="1">
        <f>SUMIF('Town VTO'!$AH$707:$AH$1057,$AY1274,'Town VTO'!R$707:R$1057)</f>
        <v>112527</v>
      </c>
      <c r="T1274" s="1">
        <f>SUMIF('Town VTO'!$AH$707:$AH$1057,$AY1274,'Town VTO'!S$707:S$1057)</f>
        <v>39501</v>
      </c>
      <c r="U1274" s="1">
        <f>SUMIF('Town VTO'!$AH$707:$AH$1057,$AY1274,'Town VTO'!T$707:T$1057)</f>
        <v>210273</v>
      </c>
      <c r="V1274" s="1">
        <f>SUMIF('Town VTO'!$AH$707:$AH$1057,$AY1274,'Town VTO'!U$707:U$1057)</f>
        <v>1563</v>
      </c>
      <c r="Y1274" s="1">
        <f>SUMIF('Town VTO'!$AH$707:$AH$1057,$AY1274,'Town VTO'!W$707:W$1057)</f>
        <v>4449</v>
      </c>
      <c r="AS1274" t="s">
        <v>1602</v>
      </c>
      <c r="AT1274" t="s">
        <v>1210</v>
      </c>
      <c r="AU1274">
        <v>0</v>
      </c>
      <c r="AW1274" s="31">
        <v>25</v>
      </c>
      <c r="AX1274" s="33">
        <v>5</v>
      </c>
      <c r="AY1274" s="36">
        <f t="shared" si="508"/>
        <v>25005</v>
      </c>
      <c r="BA1274" s="7" t="s">
        <v>31</v>
      </c>
      <c r="BC1274" s="1">
        <f>SUMIF('Town VTO'!$AH$707:$AH$1057,$AY1274,'Town VTO'!AK$707:AK$1057)</f>
        <v>35152</v>
      </c>
      <c r="BE1274" s="1">
        <f t="shared" si="509"/>
        <v>0</v>
      </c>
    </row>
    <row r="1275" spans="1:73" hidden="1" outlineLevel="1" x14ac:dyDescent="0.2">
      <c r="A1275" t="s">
        <v>348</v>
      </c>
      <c r="B1275" t="s">
        <v>1210</v>
      </c>
      <c r="C1275" s="21">
        <v>17352</v>
      </c>
      <c r="F1275" s="1">
        <f t="shared" si="498"/>
        <v>15252</v>
      </c>
      <c r="H1275" s="1">
        <f>SUMIF('Town VTO'!$AH$707:$AH$1057,$AY1275,'Town VTO'!G$707:G$1057)</f>
        <v>10279</v>
      </c>
      <c r="I1275" s="1">
        <v>10074</v>
      </c>
      <c r="J1275" s="2" t="str">
        <f t="shared" si="499"/>
        <v/>
      </c>
      <c r="K1275" s="2">
        <f t="shared" si="500"/>
        <v>0.66050354051927618</v>
      </c>
      <c r="L1275" s="50">
        <f t="shared" si="501"/>
        <v>2</v>
      </c>
      <c r="M1275" s="9">
        <f t="shared" si="502"/>
        <v>3</v>
      </c>
      <c r="N1275" s="8">
        <f t="shared" si="503"/>
        <v>1</v>
      </c>
      <c r="O1275" s="2">
        <f t="shared" si="504"/>
        <v>0.37411487018095985</v>
      </c>
      <c r="P1275" s="2">
        <f t="shared" si="505"/>
        <v>9.0414371885654335E-2</v>
      </c>
      <c r="Q1275" s="2">
        <f t="shared" si="506"/>
        <v>0.52701285077366899</v>
      </c>
      <c r="R1275" s="2">
        <f t="shared" si="507"/>
        <v>8.4579071597168376E-3</v>
      </c>
      <c r="S1275" s="1">
        <f>SUMIF('Town VTO'!$AH$707:$AH$1057,$AY1275,'Town VTO'!R$707:R$1057)</f>
        <v>5706</v>
      </c>
      <c r="T1275" s="1">
        <f>SUMIF('Town VTO'!$AH$707:$AH$1057,$AY1275,'Town VTO'!S$707:S$1057)</f>
        <v>1379</v>
      </c>
      <c r="U1275" s="1">
        <f>SUMIF('Town VTO'!$AH$707:$AH$1057,$AY1275,'Town VTO'!T$707:T$1057)</f>
        <v>8038</v>
      </c>
      <c r="V1275" s="1">
        <f>SUMIF('Town VTO'!$AH$707:$AH$1057,$AY1275,'Town VTO'!U$707:U$1057)</f>
        <v>34</v>
      </c>
      <c r="Y1275" s="1">
        <f>SUMIF('Town VTO'!$AH$707:$AH$1057,$AY1275,'Town VTO'!W$707:W$1057)</f>
        <v>95</v>
      </c>
      <c r="AS1275" t="s">
        <v>348</v>
      </c>
      <c r="AT1275" t="s">
        <v>1210</v>
      </c>
      <c r="AU1275">
        <v>9</v>
      </c>
      <c r="AW1275" s="31">
        <v>25</v>
      </c>
      <c r="AX1275" s="33">
        <v>7</v>
      </c>
      <c r="AY1275" s="36">
        <f t="shared" si="508"/>
        <v>25007</v>
      </c>
      <c r="BA1275" s="7" t="s">
        <v>31</v>
      </c>
      <c r="BC1275" s="1">
        <f>SUMIF('Town VTO'!$AH$707:$AH$1057,$AY1275,'Town VTO'!AK$707:AK$1057)</f>
        <v>205</v>
      </c>
      <c r="BE1275" s="1">
        <f t="shared" si="509"/>
        <v>0</v>
      </c>
    </row>
    <row r="1276" spans="1:73" hidden="1" outlineLevel="1" x14ac:dyDescent="0.2">
      <c r="A1276" t="s">
        <v>2307</v>
      </c>
      <c r="B1276" t="s">
        <v>1210</v>
      </c>
      <c r="C1276" s="21">
        <v>790638</v>
      </c>
      <c r="F1276" s="1">
        <f t="shared" si="498"/>
        <v>532750</v>
      </c>
      <c r="H1276" s="1">
        <f>SUMIF('Town VTO'!$AH$707:$AH$1057,$AY1276,'Town VTO'!G$707:G$1057)</f>
        <v>317264</v>
      </c>
      <c r="I1276" s="1">
        <v>308686</v>
      </c>
      <c r="J1276" s="2" t="str">
        <f t="shared" si="499"/>
        <v/>
      </c>
      <c r="K1276" s="2">
        <f t="shared" si="500"/>
        <v>0.57941999061473481</v>
      </c>
      <c r="L1276" s="50">
        <f t="shared" si="501"/>
        <v>2</v>
      </c>
      <c r="M1276" s="9">
        <f t="shared" si="502"/>
        <v>3</v>
      </c>
      <c r="N1276" s="8">
        <f t="shared" si="503"/>
        <v>1</v>
      </c>
      <c r="O1276" s="2">
        <f t="shared" si="504"/>
        <v>0.30475832942280617</v>
      </c>
      <c r="P1276" s="2">
        <f t="shared" si="505"/>
        <v>0.10915251055842327</v>
      </c>
      <c r="Q1276" s="2">
        <f t="shared" si="506"/>
        <v>0.57288784608165177</v>
      </c>
      <c r="R1276" s="2">
        <f t="shared" si="507"/>
        <v>1.3201313937118764E-2</v>
      </c>
      <c r="S1276" s="1">
        <f>SUMIF('Town VTO'!$AH$707:$AH$1057,$AY1276,'Town VTO'!R$707:R$1057)</f>
        <v>162360</v>
      </c>
      <c r="T1276" s="1">
        <f>SUMIF('Town VTO'!$AH$707:$AH$1057,$AY1276,'Town VTO'!S$707:S$1057)</f>
        <v>58151</v>
      </c>
      <c r="U1276" s="1">
        <f>SUMIF('Town VTO'!$AH$707:$AH$1057,$AY1276,'Town VTO'!T$707:T$1057)</f>
        <v>305206</v>
      </c>
      <c r="V1276" s="1">
        <f>SUMIF('Town VTO'!$AH$707:$AH$1057,$AY1276,'Town VTO'!U$707:U$1057)</f>
        <v>1807</v>
      </c>
      <c r="Y1276" s="1">
        <f>SUMIF('Town VTO'!$AH$707:$AH$1057,$AY1276,'Town VTO'!W$707:W$1057)</f>
        <v>5226</v>
      </c>
      <c r="AS1276" t="s">
        <v>2307</v>
      </c>
      <c r="AT1276" t="s">
        <v>1210</v>
      </c>
      <c r="AU1276">
        <v>0</v>
      </c>
      <c r="AW1276" s="31">
        <v>25</v>
      </c>
      <c r="AX1276" s="33">
        <v>9</v>
      </c>
      <c r="AY1276" s="36">
        <f t="shared" si="508"/>
        <v>25009</v>
      </c>
      <c r="BA1276" s="7" t="s">
        <v>31</v>
      </c>
      <c r="BC1276" s="1">
        <f>SUMIF('Town VTO'!$AH$707:$AH$1057,$AY1276,'Town VTO'!AK$707:AK$1057)</f>
        <v>8578</v>
      </c>
      <c r="BE1276" s="1">
        <f t="shared" si="509"/>
        <v>0</v>
      </c>
    </row>
    <row r="1277" spans="1:73" hidden="1" outlineLevel="1" x14ac:dyDescent="0.2">
      <c r="A1277" t="s">
        <v>2023</v>
      </c>
      <c r="B1277" t="s">
        <v>1210</v>
      </c>
      <c r="C1277" s="21">
        <v>70963</v>
      </c>
      <c r="F1277" s="1">
        <f t="shared" si="498"/>
        <v>50954</v>
      </c>
      <c r="H1277" s="1">
        <f>SUMIF('Town VTO'!$AH$707:$AH$1057,$AY1277,'Town VTO'!G$707:G$1057)</f>
        <v>33440</v>
      </c>
      <c r="I1277" s="1">
        <v>31381</v>
      </c>
      <c r="J1277" s="2" t="str">
        <f t="shared" si="499"/>
        <v/>
      </c>
      <c r="K1277" s="2">
        <f t="shared" si="500"/>
        <v>0.61586921537072659</v>
      </c>
      <c r="L1277" s="50">
        <f t="shared" si="501"/>
        <v>2</v>
      </c>
      <c r="M1277" s="9">
        <f t="shared" si="502"/>
        <v>3</v>
      </c>
      <c r="N1277" s="8">
        <f t="shared" si="503"/>
        <v>1</v>
      </c>
      <c r="O1277" s="2">
        <f t="shared" si="504"/>
        <v>0.30066334340777956</v>
      </c>
      <c r="P1277" s="2">
        <f t="shared" si="505"/>
        <v>8.2780547160183696E-2</v>
      </c>
      <c r="Q1277" s="2">
        <f t="shared" si="506"/>
        <v>0.60162106998469211</v>
      </c>
      <c r="R1277" s="2">
        <f t="shared" si="507"/>
        <v>1.4935039447344645E-2</v>
      </c>
      <c r="S1277" s="1">
        <f>SUMIF('Town VTO'!$AH$707:$AH$1057,$AY1277,'Town VTO'!R$707:R$1057)</f>
        <v>15320</v>
      </c>
      <c r="T1277" s="1">
        <f>SUMIF('Town VTO'!$AH$707:$AH$1057,$AY1277,'Town VTO'!S$707:S$1057)</f>
        <v>4218</v>
      </c>
      <c r="U1277" s="1">
        <f>SUMIF('Town VTO'!$AH$707:$AH$1057,$AY1277,'Town VTO'!T$707:T$1057)</f>
        <v>30655</v>
      </c>
      <c r="V1277" s="1">
        <f>SUMIF('Town VTO'!$AH$707:$AH$1057,$AY1277,'Town VTO'!U$707:U$1057)</f>
        <v>181</v>
      </c>
      <c r="Y1277" s="1">
        <f>SUMIF('Town VTO'!$AH$707:$AH$1057,$AY1277,'Town VTO'!W$707:W$1057)</f>
        <v>580</v>
      </c>
      <c r="AS1277" t="s">
        <v>2023</v>
      </c>
      <c r="AT1277" t="s">
        <v>1210</v>
      </c>
      <c r="AU1277">
        <v>0</v>
      </c>
      <c r="AW1277" s="31">
        <v>25</v>
      </c>
      <c r="AX1277" s="33">
        <v>11</v>
      </c>
      <c r="AY1277" s="36">
        <f t="shared" si="508"/>
        <v>25011</v>
      </c>
      <c r="BA1277" s="7" t="s">
        <v>31</v>
      </c>
      <c r="BC1277" s="1">
        <f>SUMIF('Town VTO'!$AH$707:$AH$1057,$AY1277,'Town VTO'!AK$707:AK$1057)</f>
        <v>2059</v>
      </c>
      <c r="BE1277" s="1">
        <f t="shared" si="509"/>
        <v>0</v>
      </c>
    </row>
    <row r="1278" spans="1:73" hidden="1" outlineLevel="1" x14ac:dyDescent="0.2">
      <c r="A1278" t="s">
        <v>1335</v>
      </c>
      <c r="B1278" t="s">
        <v>1210</v>
      </c>
      <c r="C1278" s="21">
        <v>470406</v>
      </c>
      <c r="F1278" s="1">
        <f t="shared" si="498"/>
        <v>324732</v>
      </c>
      <c r="H1278" s="1">
        <f>SUMIF('Town VTO'!$AH$707:$AH$1057,$AY1278,'Town VTO'!G$707:G$1057)</f>
        <v>159174</v>
      </c>
      <c r="I1278" s="1">
        <v>125070</v>
      </c>
      <c r="J1278" s="2" t="str">
        <f t="shared" si="499"/>
        <v/>
      </c>
      <c r="K1278" s="2">
        <f t="shared" si="500"/>
        <v>0.38514836850079448</v>
      </c>
      <c r="L1278" s="50">
        <f t="shared" si="501"/>
        <v>2</v>
      </c>
      <c r="M1278" s="9">
        <f t="shared" si="502"/>
        <v>3</v>
      </c>
      <c r="N1278" s="8">
        <f t="shared" si="503"/>
        <v>1</v>
      </c>
      <c r="O1278" s="2">
        <f t="shared" si="504"/>
        <v>0.35227202739489794</v>
      </c>
      <c r="P1278" s="2">
        <f t="shared" si="505"/>
        <v>0.12176194523483981</v>
      </c>
      <c r="Q1278" s="2">
        <f t="shared" si="506"/>
        <v>0.51070729093529432</v>
      </c>
      <c r="R1278" s="2">
        <f t="shared" si="507"/>
        <v>1.525873643496789E-2</v>
      </c>
      <c r="S1278" s="1">
        <f>SUMIF('Town VTO'!$AH$707:$AH$1057,$AY1278,'Town VTO'!R$707:R$1057)</f>
        <v>114394</v>
      </c>
      <c r="T1278" s="1">
        <f>SUMIF('Town VTO'!$AH$707:$AH$1057,$AY1278,'Town VTO'!S$707:S$1057)</f>
        <v>39540</v>
      </c>
      <c r="U1278" s="1">
        <f>SUMIF('Town VTO'!$AH$707:$AH$1057,$AY1278,'Town VTO'!T$707:T$1057)</f>
        <v>165843</v>
      </c>
      <c r="V1278" s="1">
        <f>SUMIF('Town VTO'!$AH$707:$AH$1057,$AY1278,'Town VTO'!U$707:U$1057)</f>
        <v>1224</v>
      </c>
      <c r="Y1278" s="1">
        <f>SUMIF('Town VTO'!$AH$707:$AH$1057,$AY1278,'Town VTO'!W$707:W$1057)</f>
        <v>3731</v>
      </c>
      <c r="AS1278" t="s">
        <v>1335</v>
      </c>
      <c r="AT1278" t="s">
        <v>1210</v>
      </c>
      <c r="AU1278">
        <v>0</v>
      </c>
      <c r="AW1278" s="31">
        <v>25</v>
      </c>
      <c r="AX1278" s="33">
        <v>13</v>
      </c>
      <c r="AY1278" s="36">
        <f t="shared" si="508"/>
        <v>25013</v>
      </c>
      <c r="BA1278" s="7" t="s">
        <v>31</v>
      </c>
      <c r="BC1278" s="1">
        <f>SUMIF('Town VTO'!$AH$707:$AH$1057,$AY1278,'Town VTO'!AK$707:AK$1057)</f>
        <v>34104</v>
      </c>
      <c r="BE1278" s="1">
        <f t="shared" si="509"/>
        <v>0</v>
      </c>
    </row>
    <row r="1279" spans="1:73" hidden="1" outlineLevel="1" x14ac:dyDescent="0.2">
      <c r="A1279" t="s">
        <v>314</v>
      </c>
      <c r="B1279" t="s">
        <v>1210</v>
      </c>
      <c r="C1279" s="21">
        <v>161355</v>
      </c>
      <c r="F1279" s="1">
        <f t="shared" si="498"/>
        <v>109923</v>
      </c>
      <c r="H1279" s="1">
        <f>SUMIF('Town VTO'!$AH$707:$AH$1057,$AY1279,'Town VTO'!G$707:G$1057)</f>
        <v>71703</v>
      </c>
      <c r="I1279" s="1">
        <v>64450</v>
      </c>
      <c r="J1279" s="2" t="str">
        <f t="shared" si="499"/>
        <v/>
      </c>
      <c r="K1279" s="2">
        <f t="shared" si="500"/>
        <v>0.58631951456928944</v>
      </c>
      <c r="L1279" s="50">
        <f t="shared" si="501"/>
        <v>2</v>
      </c>
      <c r="M1279" s="9">
        <f t="shared" si="502"/>
        <v>3</v>
      </c>
      <c r="N1279" s="8">
        <f t="shared" si="503"/>
        <v>1</v>
      </c>
      <c r="O1279" s="2">
        <f t="shared" si="504"/>
        <v>0.36895827078955268</v>
      </c>
      <c r="P1279" s="2">
        <f t="shared" si="505"/>
        <v>8.0747432293514554E-2</v>
      </c>
      <c r="Q1279" s="2">
        <f t="shared" si="506"/>
        <v>0.53499267669186612</v>
      </c>
      <c r="R1279" s="2">
        <f t="shared" si="507"/>
        <v>1.5301620225066648E-2</v>
      </c>
      <c r="S1279" s="1">
        <f>SUMIF('Town VTO'!$AH$707:$AH$1057,$AY1279,'Town VTO'!R$707:R$1057)</f>
        <v>40557</v>
      </c>
      <c r="T1279" s="1">
        <f>SUMIF('Town VTO'!$AH$707:$AH$1057,$AY1279,'Town VTO'!S$707:S$1057)</f>
        <v>8876</v>
      </c>
      <c r="U1279" s="1">
        <f>SUMIF('Town VTO'!$AH$707:$AH$1057,$AY1279,'Town VTO'!T$707:T$1057)</f>
        <v>58808</v>
      </c>
      <c r="V1279" s="1">
        <f>SUMIF('Town VTO'!$AH$707:$AH$1057,$AY1279,'Town VTO'!U$707:U$1057)</f>
        <v>404</v>
      </c>
      <c r="Y1279" s="1">
        <f>SUMIF('Town VTO'!$AH$707:$AH$1057,$AY1279,'Town VTO'!W$707:W$1057)</f>
        <v>1278</v>
      </c>
      <c r="AS1279" t="s">
        <v>314</v>
      </c>
      <c r="AT1279" t="s">
        <v>1210</v>
      </c>
      <c r="AU1279">
        <v>0</v>
      </c>
      <c r="AW1279" s="31">
        <v>25</v>
      </c>
      <c r="AX1279" s="33">
        <v>15</v>
      </c>
      <c r="AY1279" s="36">
        <f t="shared" si="508"/>
        <v>25015</v>
      </c>
      <c r="BA1279" s="7" t="s">
        <v>31</v>
      </c>
      <c r="BC1279" s="1">
        <f>SUMIF('Town VTO'!$AH$707:$AH$1057,$AY1279,'Town VTO'!AK$707:AK$1057)</f>
        <v>7253</v>
      </c>
      <c r="BE1279" s="1">
        <f t="shared" si="509"/>
        <v>0</v>
      </c>
    </row>
    <row r="1280" spans="1:73" hidden="1" outlineLevel="1" x14ac:dyDescent="0.2">
      <c r="A1280" t="s">
        <v>2979</v>
      </c>
      <c r="B1280" t="s">
        <v>1210</v>
      </c>
      <c r="C1280" s="21">
        <v>1614714</v>
      </c>
      <c r="F1280" s="1">
        <f t="shared" si="498"/>
        <v>1038360</v>
      </c>
      <c r="H1280" s="1">
        <f>SUMIF('Town VTO'!$AH$707:$AH$1057,$AY1280,'Town VTO'!G$707:G$1057)</f>
        <v>678178</v>
      </c>
      <c r="I1280" s="1">
        <v>644854</v>
      </c>
      <c r="J1280" s="2" t="str">
        <f t="shared" si="499"/>
        <v/>
      </c>
      <c r="K1280" s="2">
        <f t="shared" si="500"/>
        <v>0.62103124157325007</v>
      </c>
      <c r="L1280" s="50">
        <f t="shared" si="501"/>
        <v>2</v>
      </c>
      <c r="M1280" s="9">
        <f t="shared" si="502"/>
        <v>3</v>
      </c>
      <c r="N1280" s="8">
        <f t="shared" si="503"/>
        <v>1</v>
      </c>
      <c r="O1280" s="2">
        <f t="shared" si="504"/>
        <v>0.34713779421395274</v>
      </c>
      <c r="P1280" s="2">
        <f t="shared" si="505"/>
        <v>8.9830116722523987E-2</v>
      </c>
      <c r="Q1280" s="2">
        <f t="shared" si="506"/>
        <v>0.55173542894564509</v>
      </c>
      <c r="R1280" s="2">
        <f t="shared" si="507"/>
        <v>1.1296660117878221E-2</v>
      </c>
      <c r="S1280" s="1">
        <f>SUMIF('Town VTO'!$AH$707:$AH$1057,$AY1280,'Town VTO'!R$707:R$1057)</f>
        <v>360454</v>
      </c>
      <c r="T1280" s="1">
        <f>SUMIF('Town VTO'!$AH$707:$AH$1057,$AY1280,'Town VTO'!S$707:S$1057)</f>
        <v>93276</v>
      </c>
      <c r="U1280" s="1">
        <f>SUMIF('Town VTO'!$AH$707:$AH$1057,$AY1280,'Town VTO'!T$707:T$1057)</f>
        <v>572900</v>
      </c>
      <c r="V1280" s="1">
        <f>SUMIF('Town VTO'!$AH$707:$AH$1057,$AY1280,'Town VTO'!U$707:U$1057)</f>
        <v>3207</v>
      </c>
      <c r="Y1280" s="1">
        <f>SUMIF('Town VTO'!$AH$707:$AH$1057,$AY1280,'Town VTO'!W$707:W$1057)</f>
        <v>8523</v>
      </c>
      <c r="AS1280" t="s">
        <v>2979</v>
      </c>
      <c r="AT1280" t="s">
        <v>1210</v>
      </c>
      <c r="AU1280">
        <v>0</v>
      </c>
      <c r="AW1280" s="31">
        <v>25</v>
      </c>
      <c r="AX1280" s="33">
        <v>17</v>
      </c>
      <c r="AY1280" s="36">
        <f t="shared" si="508"/>
        <v>25017</v>
      </c>
      <c r="BA1280" s="7" t="s">
        <v>31</v>
      </c>
      <c r="BC1280" s="1">
        <f>SUMIF('Town VTO'!$AH$707:$AH$1057,$AY1280,'Town VTO'!AK$707:AK$1057)</f>
        <v>33324</v>
      </c>
      <c r="BE1280" s="1">
        <f t="shared" si="509"/>
        <v>0</v>
      </c>
    </row>
    <row r="1281" spans="1:74" hidden="1" outlineLevel="1" x14ac:dyDescent="0.2">
      <c r="A1281" t="s">
        <v>551</v>
      </c>
      <c r="B1281" t="s">
        <v>1210</v>
      </c>
      <c r="C1281" s="21">
        <v>11327</v>
      </c>
      <c r="F1281" s="1">
        <f t="shared" si="498"/>
        <v>9090</v>
      </c>
      <c r="H1281" s="1">
        <f>SUMIF('Town VTO'!$AH$707:$AH$1057,$AY1281,'Town VTO'!G$707:G$1057)</f>
        <v>4205</v>
      </c>
      <c r="I1281" s="1">
        <v>4142</v>
      </c>
      <c r="J1281" s="2" t="str">
        <f t="shared" si="499"/>
        <v/>
      </c>
      <c r="K1281" s="2">
        <f t="shared" si="500"/>
        <v>0.45566556655665569</v>
      </c>
      <c r="L1281" s="50">
        <f t="shared" si="501"/>
        <v>2</v>
      </c>
      <c r="M1281" s="9">
        <f t="shared" si="502"/>
        <v>3</v>
      </c>
      <c r="N1281" s="8">
        <f t="shared" si="503"/>
        <v>1</v>
      </c>
      <c r="O1281" s="2">
        <f t="shared" si="504"/>
        <v>0.299009900990099</v>
      </c>
      <c r="P1281" s="2">
        <f t="shared" si="505"/>
        <v>0.12838283828382838</v>
      </c>
      <c r="Q1281" s="2">
        <f t="shared" si="506"/>
        <v>0.55907590759075909</v>
      </c>
      <c r="R1281" s="2">
        <f t="shared" si="507"/>
        <v>1.3531353135313506E-2</v>
      </c>
      <c r="S1281" s="1">
        <f>SUMIF('Town VTO'!$AH$707:$AH$1057,$AY1281,'Town VTO'!R$707:R$1057)</f>
        <v>2718</v>
      </c>
      <c r="T1281" s="1">
        <f>SUMIF('Town VTO'!$AH$707:$AH$1057,$AY1281,'Town VTO'!S$707:S$1057)</f>
        <v>1167</v>
      </c>
      <c r="U1281" s="1">
        <f>SUMIF('Town VTO'!$AH$707:$AH$1057,$AY1281,'Town VTO'!T$707:T$1057)</f>
        <v>5082</v>
      </c>
      <c r="V1281" s="1">
        <f>SUMIF('Town VTO'!$AH$707:$AH$1057,$AY1281,'Town VTO'!U$707:U$1057)</f>
        <v>36</v>
      </c>
      <c r="Y1281" s="1">
        <f>SUMIF('Town VTO'!$AH$707:$AH$1057,$AY1281,'Town VTO'!W$707:W$1057)</f>
        <v>87</v>
      </c>
      <c r="AS1281" t="s">
        <v>551</v>
      </c>
      <c r="AT1281" t="s">
        <v>1210</v>
      </c>
      <c r="AU1281">
        <v>9</v>
      </c>
      <c r="AW1281" s="31">
        <v>25</v>
      </c>
      <c r="AX1281" s="33">
        <v>19</v>
      </c>
      <c r="AY1281" s="36">
        <f t="shared" si="508"/>
        <v>25019</v>
      </c>
      <c r="BA1281" s="7" t="s">
        <v>31</v>
      </c>
      <c r="BC1281" s="1">
        <f>SUMIF('Town VTO'!$AH$707:$AH$1057,$AY1281,'Town VTO'!AK$707:AK$1057)</f>
        <v>63</v>
      </c>
      <c r="BE1281" s="1">
        <f t="shared" si="509"/>
        <v>0</v>
      </c>
    </row>
    <row r="1282" spans="1:74" hidden="1" outlineLevel="1" x14ac:dyDescent="0.2">
      <c r="A1282" t="s">
        <v>1517</v>
      </c>
      <c r="B1282" t="s">
        <v>1210</v>
      </c>
      <c r="C1282" s="21">
        <v>705388</v>
      </c>
      <c r="F1282" s="1">
        <f t="shared" si="498"/>
        <v>481684</v>
      </c>
      <c r="H1282" s="1">
        <f>SUMIF('Town VTO'!$AH$707:$AH$1057,$AY1282,'Town VTO'!G$707:G$1057)</f>
        <v>312152</v>
      </c>
      <c r="I1282" s="1">
        <v>248781</v>
      </c>
      <c r="J1282" s="2" t="str">
        <f t="shared" si="499"/>
        <v/>
      </c>
      <c r="K1282" s="2">
        <f t="shared" si="500"/>
        <v>0.51648175982594402</v>
      </c>
      <c r="L1282" s="50">
        <f t="shared" si="501"/>
        <v>2</v>
      </c>
      <c r="M1282" s="9">
        <f t="shared" si="502"/>
        <v>3</v>
      </c>
      <c r="N1282" s="8">
        <f t="shared" si="503"/>
        <v>1</v>
      </c>
      <c r="O1282" s="2">
        <f t="shared" si="504"/>
        <v>0.31889579060130707</v>
      </c>
      <c r="P1282" s="2">
        <f t="shared" si="505"/>
        <v>0.10498584133996562</v>
      </c>
      <c r="Q1282" s="2">
        <f t="shared" si="506"/>
        <v>0.56457137874623198</v>
      </c>
      <c r="R1282" s="2">
        <f t="shared" si="507"/>
        <v>1.1546989312495426E-2</v>
      </c>
      <c r="S1282" s="1">
        <f>SUMIF('Town VTO'!$AH$707:$AH$1057,$AY1282,'Town VTO'!R$707:R$1057)</f>
        <v>153607</v>
      </c>
      <c r="T1282" s="1">
        <f>SUMIF('Town VTO'!$AH$707:$AH$1057,$AY1282,'Town VTO'!S$707:S$1057)</f>
        <v>50570</v>
      </c>
      <c r="U1282" s="1">
        <f>SUMIF('Town VTO'!$AH$707:$AH$1057,$AY1282,'Town VTO'!T$707:T$1057)</f>
        <v>271945</v>
      </c>
      <c r="V1282" s="1">
        <f>SUMIF('Town VTO'!$AH$707:$AH$1057,$AY1282,'Town VTO'!U$707:U$1057)</f>
        <v>1366</v>
      </c>
      <c r="Y1282" s="1">
        <f>SUMIF('Town VTO'!$AH$707:$AH$1057,$AY1282,'Town VTO'!W$707:W$1057)</f>
        <v>4196</v>
      </c>
      <c r="AS1282" t="s">
        <v>1517</v>
      </c>
      <c r="AT1282" t="s">
        <v>1210</v>
      </c>
      <c r="AU1282">
        <v>0</v>
      </c>
      <c r="AW1282" s="31">
        <v>25</v>
      </c>
      <c r="AX1282" s="33">
        <v>21</v>
      </c>
      <c r="AY1282" s="36">
        <f t="shared" si="508"/>
        <v>25021</v>
      </c>
      <c r="BA1282" s="7" t="s">
        <v>31</v>
      </c>
      <c r="BC1282" s="1">
        <f>SUMIF('Town VTO'!$AH$707:$AH$1057,$AY1282,'Town VTO'!AK$707:AK$1057)</f>
        <v>63371</v>
      </c>
      <c r="BE1282" s="1">
        <f t="shared" si="509"/>
        <v>0</v>
      </c>
    </row>
    <row r="1283" spans="1:74" hidden="1" outlineLevel="1" x14ac:dyDescent="0.2">
      <c r="A1283" t="s">
        <v>2561</v>
      </c>
      <c r="B1283" t="s">
        <v>1210</v>
      </c>
      <c r="C1283" s="21">
        <v>518132</v>
      </c>
      <c r="F1283" s="1">
        <f t="shared" si="498"/>
        <v>361186</v>
      </c>
      <c r="H1283" s="1">
        <f>SUMIF('Town VTO'!$AH$707:$AH$1057,$AY1283,'Town VTO'!G$707:G$1057)</f>
        <v>227213</v>
      </c>
      <c r="I1283" s="1">
        <v>203159</v>
      </c>
      <c r="J1283" s="2" t="str">
        <f t="shared" si="499"/>
        <v/>
      </c>
      <c r="K1283" s="2">
        <f t="shared" si="500"/>
        <v>0.56247750466518631</v>
      </c>
      <c r="L1283" s="50">
        <f t="shared" si="501"/>
        <v>2</v>
      </c>
      <c r="M1283" s="9">
        <f t="shared" si="502"/>
        <v>3</v>
      </c>
      <c r="N1283" s="8">
        <f t="shared" si="503"/>
        <v>1</v>
      </c>
      <c r="O1283" s="2">
        <f t="shared" si="504"/>
        <v>0.25906596601197168</v>
      </c>
      <c r="P1283" s="2">
        <f t="shared" si="505"/>
        <v>0.12972817329575342</v>
      </c>
      <c r="Q1283" s="2">
        <f t="shared" si="506"/>
        <v>0.5959450255547003</v>
      </c>
      <c r="R1283" s="2">
        <f t="shared" si="507"/>
        <v>1.5260835137574702E-2</v>
      </c>
      <c r="S1283" s="1">
        <f>SUMIF('Town VTO'!$AH$707:$AH$1057,$AY1283,'Town VTO'!R$707:R$1057)</f>
        <v>93571</v>
      </c>
      <c r="T1283" s="1">
        <f>SUMIF('Town VTO'!$AH$707:$AH$1057,$AY1283,'Town VTO'!S$707:S$1057)</f>
        <v>46856</v>
      </c>
      <c r="U1283" s="1">
        <f>SUMIF('Town VTO'!$AH$707:$AH$1057,$AY1283,'Town VTO'!T$707:T$1057)</f>
        <v>215247</v>
      </c>
      <c r="V1283" s="1">
        <f>SUMIF('Town VTO'!$AH$707:$AH$1057,$AY1283,'Town VTO'!U$707:U$1057)</f>
        <v>1322</v>
      </c>
      <c r="Y1283" s="1">
        <f>SUMIF('Town VTO'!$AH$707:$AH$1057,$AY1283,'Town VTO'!W$707:W$1057)</f>
        <v>4190</v>
      </c>
      <c r="AS1283" t="s">
        <v>2561</v>
      </c>
      <c r="AT1283" t="s">
        <v>1210</v>
      </c>
      <c r="AU1283">
        <v>0</v>
      </c>
      <c r="AW1283" s="31">
        <v>25</v>
      </c>
      <c r="AX1283" s="33">
        <v>23</v>
      </c>
      <c r="AY1283" s="36">
        <f t="shared" si="508"/>
        <v>25023</v>
      </c>
      <c r="BA1283" s="7" t="s">
        <v>31</v>
      </c>
      <c r="BC1283" s="1">
        <f>SUMIF('Town VTO'!$AH$707:$AH$1057,$AY1283,'Town VTO'!AK$707:AK$1057)</f>
        <v>24054</v>
      </c>
      <c r="BE1283" s="1">
        <f t="shared" si="509"/>
        <v>0</v>
      </c>
    </row>
    <row r="1284" spans="1:74" hidden="1" outlineLevel="1" x14ac:dyDescent="0.2">
      <c r="A1284" t="s">
        <v>619</v>
      </c>
      <c r="B1284" t="s">
        <v>1210</v>
      </c>
      <c r="C1284" s="21">
        <v>807252</v>
      </c>
      <c r="F1284" s="1">
        <f t="shared" si="498"/>
        <v>471829</v>
      </c>
      <c r="H1284" s="1">
        <f>SUMIF('Town VTO'!$AH$707:$AH$1057,$AY1284,'Town VTO'!G$707:G$1057)</f>
        <v>254842</v>
      </c>
      <c r="I1284" s="1">
        <v>224617</v>
      </c>
      <c r="J1284" s="2" t="str">
        <f t="shared" si="499"/>
        <v/>
      </c>
      <c r="K1284" s="2">
        <f t="shared" si="500"/>
        <v>0.47605594399665979</v>
      </c>
      <c r="L1284" s="50">
        <f t="shared" si="501"/>
        <v>1</v>
      </c>
      <c r="M1284" s="9">
        <f t="shared" si="502"/>
        <v>3</v>
      </c>
      <c r="N1284" s="8">
        <f t="shared" si="503"/>
        <v>2</v>
      </c>
      <c r="O1284" s="2">
        <f t="shared" si="504"/>
        <v>0.49898586140317785</v>
      </c>
      <c r="P1284" s="2">
        <f t="shared" si="505"/>
        <v>5.9413473949248563E-2</v>
      </c>
      <c r="Q1284" s="2">
        <f t="shared" si="506"/>
        <v>0.42920210499990463</v>
      </c>
      <c r="R1284" s="2">
        <f t="shared" si="507"/>
        <v>1.2398559647668894E-2</v>
      </c>
      <c r="S1284" s="1">
        <f>SUMIF('Town VTO'!$AH$707:$AH$1057,$AY1284,'Town VTO'!R$707:R$1057)</f>
        <v>235436</v>
      </c>
      <c r="T1284" s="1">
        <f>SUMIF('Town VTO'!$AH$707:$AH$1057,$AY1284,'Town VTO'!S$707:S$1057)</f>
        <v>28033</v>
      </c>
      <c r="U1284" s="1">
        <f>SUMIF('Town VTO'!$AH$707:$AH$1057,$AY1284,'Town VTO'!T$707:T$1057)</f>
        <v>202510</v>
      </c>
      <c r="V1284" s="1">
        <f>SUMIF('Town VTO'!$AH$707:$AH$1057,$AY1284,'Town VTO'!U$707:U$1057)</f>
        <v>1496</v>
      </c>
      <c r="Y1284" s="1">
        <f>SUMIF('Town VTO'!$AH$707:$AH$1057,$AY1284,'Town VTO'!W$707:W$1057)</f>
        <v>4354</v>
      </c>
      <c r="AS1284" t="s">
        <v>619</v>
      </c>
      <c r="AT1284" t="s">
        <v>1210</v>
      </c>
      <c r="AU1284">
        <v>0</v>
      </c>
      <c r="AW1284" s="31">
        <v>25</v>
      </c>
      <c r="AX1284" s="33">
        <v>25</v>
      </c>
      <c r="AY1284" s="36">
        <f t="shared" si="508"/>
        <v>25025</v>
      </c>
      <c r="BA1284" s="7" t="s">
        <v>31</v>
      </c>
      <c r="BC1284" s="1">
        <f>SUMIF('Town VTO'!$AH$707:$AH$1057,$AY1284,'Town VTO'!AK$707:AK$1057)</f>
        <v>30225</v>
      </c>
      <c r="BE1284" s="1">
        <f t="shared" si="509"/>
        <v>0</v>
      </c>
    </row>
    <row r="1285" spans="1:74" hidden="1" outlineLevel="1" x14ac:dyDescent="0.2">
      <c r="A1285" t="s">
        <v>2408</v>
      </c>
      <c r="B1285" t="s">
        <v>1210</v>
      </c>
      <c r="C1285" s="21">
        <v>830839</v>
      </c>
      <c r="F1285" s="1">
        <f t="shared" si="498"/>
        <v>547585</v>
      </c>
      <c r="H1285" s="1">
        <f>SUMIF('Town VTO'!$AH$707:$AH$1057,$AY1285,'Town VTO'!G$707:G$1057)</f>
        <v>316659</v>
      </c>
      <c r="I1285" s="1">
        <v>298892</v>
      </c>
      <c r="J1285" s="2" t="str">
        <f t="shared" si="499"/>
        <v/>
      </c>
      <c r="K1285" s="2">
        <f t="shared" si="500"/>
        <v>0.54583671941342438</v>
      </c>
      <c r="L1285" s="50">
        <f t="shared" si="501"/>
        <v>2</v>
      </c>
      <c r="M1285" s="9">
        <f t="shared" si="502"/>
        <v>3</v>
      </c>
      <c r="N1285" s="8">
        <f t="shared" si="503"/>
        <v>1</v>
      </c>
      <c r="O1285" s="2">
        <f t="shared" si="504"/>
        <v>0.2609823132481715</v>
      </c>
      <c r="P1285" s="2">
        <f t="shared" si="505"/>
        <v>0.12178748504798342</v>
      </c>
      <c r="Q1285" s="2">
        <f t="shared" si="506"/>
        <v>0.60124364253951446</v>
      </c>
      <c r="R1285" s="2">
        <f t="shared" si="507"/>
        <v>1.5986559164330671E-2</v>
      </c>
      <c r="S1285" s="1">
        <f>SUMIF('Town VTO'!$AH$707:$AH$1057,$AY1285,'Town VTO'!R$707:R$1057)</f>
        <v>142910</v>
      </c>
      <c r="T1285" s="1">
        <f>SUMIF('Town VTO'!$AH$707:$AH$1057,$AY1285,'Town VTO'!S$707:S$1057)</f>
        <v>66689</v>
      </c>
      <c r="U1285" s="1">
        <f>SUMIF('Town VTO'!$AH$707:$AH$1057,$AY1285,'Town VTO'!T$707:T$1057)</f>
        <v>329232</v>
      </c>
      <c r="V1285" s="1">
        <f>SUMIF('Town VTO'!$AH$707:$AH$1057,$AY1285,'Town VTO'!U$707:U$1057)</f>
        <v>2231</v>
      </c>
      <c r="Y1285" s="1">
        <f>SUMIF('Town VTO'!$AH$707:$AH$1057,$AY1285,'Town VTO'!W$707:W$1057)</f>
        <v>6523</v>
      </c>
      <c r="AS1285" t="s">
        <v>2408</v>
      </c>
      <c r="AT1285" t="s">
        <v>1210</v>
      </c>
      <c r="AU1285">
        <v>0</v>
      </c>
      <c r="AW1285" s="31">
        <v>25</v>
      </c>
      <c r="AX1285" s="33">
        <v>27</v>
      </c>
      <c r="AY1285" s="36">
        <f t="shared" si="508"/>
        <v>25027</v>
      </c>
      <c r="BA1285" s="7" t="s">
        <v>31</v>
      </c>
      <c r="BC1285" s="1">
        <f>SUMIF('Town VTO'!$AH$707:$AH$1057,$AY1285,'Town VTO'!AK$707:AK$1057)</f>
        <v>17767</v>
      </c>
      <c r="BE1285" s="1">
        <f t="shared" si="509"/>
        <v>0</v>
      </c>
    </row>
    <row r="1286" spans="1:74" collapsed="1" x14ac:dyDescent="0.2">
      <c r="A1286" t="s">
        <v>1209</v>
      </c>
      <c r="B1286" t="s">
        <v>2343</v>
      </c>
      <c r="C1286" s="1">
        <f>SUM(C1272:C1285)</f>
        <v>6902149</v>
      </c>
      <c r="D1286" s="56">
        <v>5460000</v>
      </c>
      <c r="E1286" s="56">
        <v>4919000</v>
      </c>
      <c r="F1286" s="1">
        <f>SUM(F1272:F1285)</f>
        <v>4574967</v>
      </c>
      <c r="H1286" s="1">
        <f>SUM(H1272:H1285)</f>
        <v>2752665</v>
      </c>
      <c r="I1286" s="1">
        <v>2485081</v>
      </c>
      <c r="J1286" s="2">
        <f t="shared" si="499"/>
        <v>0.45514304029304031</v>
      </c>
      <c r="K1286" s="2">
        <f t="shared" si="500"/>
        <v>0.54319102192431112</v>
      </c>
      <c r="L1286" s="50">
        <f t="shared" si="501"/>
        <v>2</v>
      </c>
      <c r="M1286" s="9">
        <f t="shared" si="502"/>
        <v>3</v>
      </c>
      <c r="N1286" s="8">
        <f t="shared" si="503"/>
        <v>1</v>
      </c>
      <c r="O1286" s="2">
        <f t="shared" si="504"/>
        <v>0.33106402734708251</v>
      </c>
      <c r="P1286" s="2">
        <f t="shared" si="505"/>
        <v>0.10303527872441484</v>
      </c>
      <c r="Q1286" s="2">
        <f t="shared" si="506"/>
        <v>0.55251720941375093</v>
      </c>
      <c r="R1286" s="2">
        <f t="shared" si="507"/>
        <v>1.3383484514751687E-2</v>
      </c>
      <c r="S1286" s="1">
        <f t="shared" ref="S1286:Y1286" si="510">SUM(S1272:S1285)</f>
        <v>1514607</v>
      </c>
      <c r="T1286" s="1">
        <f t="shared" si="510"/>
        <v>471383</v>
      </c>
      <c r="U1286" s="1">
        <f t="shared" si="510"/>
        <v>2527748</v>
      </c>
      <c r="V1286" s="1">
        <f>SUM(V1272:V1285)</f>
        <v>15787</v>
      </c>
      <c r="Y1286" s="1">
        <f t="shared" si="510"/>
        <v>45442</v>
      </c>
      <c r="AS1286" t="s">
        <v>1209</v>
      </c>
      <c r="AT1286" t="s">
        <v>2343</v>
      </c>
      <c r="AW1286" s="31">
        <v>25</v>
      </c>
      <c r="AX1286" s="33"/>
      <c r="AY1286" s="31">
        <v>25</v>
      </c>
      <c r="BA1286" s="7" t="s">
        <v>2146</v>
      </c>
      <c r="BC1286" s="1">
        <f>SUM(BC1272:BC1285)</f>
        <v>267584</v>
      </c>
      <c r="BE1286" s="1">
        <f t="shared" si="509"/>
        <v>0</v>
      </c>
      <c r="BV1286" s="10" t="s">
        <v>3050</v>
      </c>
    </row>
    <row r="1287" spans="1:74" x14ac:dyDescent="0.2">
      <c r="C1287" s="21"/>
      <c r="J1287" s="2"/>
      <c r="K1287" s="2"/>
      <c r="L1287" s="50"/>
      <c r="M1287" s="9"/>
      <c r="N1287" s="8"/>
      <c r="AW1287" s="31"/>
      <c r="AX1287" s="33"/>
      <c r="AY1287" s="36"/>
    </row>
    <row r="1288" spans="1:74" ht="13" hidden="1" customHeight="1" outlineLevel="1" x14ac:dyDescent="0.2">
      <c r="A1288" t="s">
        <v>1496</v>
      </c>
      <c r="B1288" t="s">
        <v>549</v>
      </c>
      <c r="C1288" s="21">
        <v>10362</v>
      </c>
      <c r="F1288" s="1">
        <v>9269</v>
      </c>
      <c r="G1288" s="1">
        <v>7961</v>
      </c>
      <c r="H1288" s="1">
        <v>5658</v>
      </c>
      <c r="I1288" s="1">
        <v>5448</v>
      </c>
      <c r="J1288" s="2" t="str">
        <f t="shared" ref="J1288:J1319" si="511">IF(D1288&gt;0,I1288/D1288,"")</f>
        <v/>
      </c>
      <c r="K1288" s="2">
        <f t="shared" ref="K1288:K1319" si="512">IF(F1288&gt;0,I1288/F1288,"")</f>
        <v>0.58776567051461859</v>
      </c>
      <c r="L1288" s="50" t="str">
        <f t="shared" ref="L1288:L1319" si="513">IF(S1288&gt;0,RANK(S1288,$S1288:$AP1288),"")</f>
        <v/>
      </c>
      <c r="M1288" s="9" t="str">
        <f t="shared" ref="M1288:M1319" si="514">IF(T1288&gt;0,RANK(T1288,$S1288:$AP1288),"")</f>
        <v/>
      </c>
      <c r="N1288" s="8" t="str">
        <f t="shared" ref="N1288:N1319" si="515">IF(U1288&gt;0,RANK(U1288,$S1288:$AP1288),"")</f>
        <v/>
      </c>
      <c r="O1288" s="2" t="str">
        <f t="shared" ref="O1288:O1319" si="516">IF(SUM($S1288:$AO1288)=0,"-",S1288/SUM($S1288:$AO1288))</f>
        <v>-</v>
      </c>
      <c r="P1288" s="2" t="str">
        <f t="shared" ref="P1288:P1319" si="517">IF(SUM($S1288:$AO1288)=0,"-",T1288/SUM($S1288:$AO1288))</f>
        <v>-</v>
      </c>
      <c r="Q1288" s="2" t="str">
        <f t="shared" ref="Q1288:Q1319" si="518">IF(SUM($S1288:$AO1288)=0,"-",U1288/SUM($S1288:$AO1288))</f>
        <v>-</v>
      </c>
      <c r="R1288" s="2" t="str">
        <f t="shared" ref="R1288:R1319" si="519">IF(SUM($S1288:$AO1288)=0,"-",(1-O1288-P1288-Q1288))</f>
        <v>-</v>
      </c>
      <c r="AS1288" t="s">
        <v>1496</v>
      </c>
      <c r="AT1288" t="s">
        <v>549</v>
      </c>
      <c r="AU1288">
        <v>1</v>
      </c>
      <c r="AW1288" s="31">
        <v>26</v>
      </c>
      <c r="AX1288" s="33">
        <v>1</v>
      </c>
      <c r="AY1288" s="36">
        <f t="shared" ref="AY1288:AY1319" si="520">1000*AW1288+AX1288</f>
        <v>26001</v>
      </c>
      <c r="BA1288" s="7" t="s">
        <v>31</v>
      </c>
      <c r="BJ1288" s="1">
        <f t="shared" ref="BJ1288:BJ1319" si="521">G1288</f>
        <v>7961</v>
      </c>
      <c r="BK1288" s="1">
        <f t="shared" ref="BK1288:BK1319" si="522">F1288-G1288</f>
        <v>1308</v>
      </c>
      <c r="BM1288" s="1">
        <f t="shared" ref="BM1288:BM1351" si="523">BK1288+BJ1288</f>
        <v>9269</v>
      </c>
    </row>
    <row r="1289" spans="1:74" ht="13" hidden="1" customHeight="1" outlineLevel="1" x14ac:dyDescent="0.2">
      <c r="A1289" t="s">
        <v>1265</v>
      </c>
      <c r="B1289" t="s">
        <v>549</v>
      </c>
      <c r="C1289" s="21">
        <v>9097</v>
      </c>
      <c r="F1289" s="1">
        <v>7239</v>
      </c>
      <c r="G1289" s="1">
        <v>6053</v>
      </c>
      <c r="H1289" s="1">
        <v>4241</v>
      </c>
      <c r="I1289" s="1">
        <v>4126</v>
      </c>
      <c r="J1289" s="2" t="str">
        <f t="shared" si="511"/>
        <v/>
      </c>
      <c r="K1289" s="2">
        <f t="shared" si="512"/>
        <v>0.56996822765575361</v>
      </c>
      <c r="L1289" s="50" t="str">
        <f t="shared" si="513"/>
        <v/>
      </c>
      <c r="M1289" s="9" t="str">
        <f t="shared" si="514"/>
        <v/>
      </c>
      <c r="N1289" s="8" t="str">
        <f t="shared" si="515"/>
        <v/>
      </c>
      <c r="O1289" s="2" t="str">
        <f t="shared" si="516"/>
        <v>-</v>
      </c>
      <c r="P1289" s="2" t="str">
        <f t="shared" si="517"/>
        <v>-</v>
      </c>
      <c r="Q1289" s="2" t="str">
        <f t="shared" si="518"/>
        <v>-</v>
      </c>
      <c r="R1289" s="2" t="str">
        <f t="shared" si="519"/>
        <v>-</v>
      </c>
      <c r="AS1289" t="s">
        <v>1265</v>
      </c>
      <c r="AT1289" t="s">
        <v>549</v>
      </c>
      <c r="AU1289">
        <v>1</v>
      </c>
      <c r="AW1289" s="31">
        <v>26</v>
      </c>
      <c r="AX1289" s="33">
        <v>3</v>
      </c>
      <c r="AY1289" s="36">
        <f t="shared" si="520"/>
        <v>26003</v>
      </c>
      <c r="BA1289" s="7" t="s">
        <v>31</v>
      </c>
      <c r="BJ1289" s="1">
        <f t="shared" si="521"/>
        <v>6053</v>
      </c>
      <c r="BK1289" s="1">
        <f t="shared" si="522"/>
        <v>1186</v>
      </c>
      <c r="BM1289" s="1">
        <f t="shared" si="523"/>
        <v>7239</v>
      </c>
    </row>
    <row r="1290" spans="1:74" ht="13" hidden="1" customHeight="1" outlineLevel="1" x14ac:dyDescent="0.2">
      <c r="A1290" t="s">
        <v>1532</v>
      </c>
      <c r="B1290" t="s">
        <v>549</v>
      </c>
      <c r="C1290" s="21">
        <v>117327</v>
      </c>
      <c r="F1290" s="1">
        <v>85147</v>
      </c>
      <c r="G1290" s="1">
        <v>75498</v>
      </c>
      <c r="H1290" s="1">
        <v>51710</v>
      </c>
      <c r="I1290" s="1">
        <v>49240</v>
      </c>
      <c r="J1290" s="2" t="str">
        <f t="shared" si="511"/>
        <v/>
      </c>
      <c r="K1290" s="2">
        <f t="shared" si="512"/>
        <v>0.57829400918411689</v>
      </c>
      <c r="L1290" s="50" t="str">
        <f t="shared" si="513"/>
        <v/>
      </c>
      <c r="M1290" s="9" t="str">
        <f t="shared" si="514"/>
        <v/>
      </c>
      <c r="N1290" s="8" t="str">
        <f t="shared" si="515"/>
        <v/>
      </c>
      <c r="O1290" s="2" t="str">
        <f t="shared" si="516"/>
        <v>-</v>
      </c>
      <c r="P1290" s="2" t="str">
        <f t="shared" si="517"/>
        <v>-</v>
      </c>
      <c r="Q1290" s="2" t="str">
        <f t="shared" si="518"/>
        <v>-</v>
      </c>
      <c r="R1290" s="2" t="str">
        <f t="shared" si="519"/>
        <v>-</v>
      </c>
      <c r="AS1290" t="s">
        <v>1532</v>
      </c>
      <c r="AT1290" t="s">
        <v>549</v>
      </c>
      <c r="AU1290">
        <v>0</v>
      </c>
      <c r="AW1290" s="31">
        <v>26</v>
      </c>
      <c r="AX1290" s="33">
        <v>5</v>
      </c>
      <c r="AY1290" s="36">
        <f t="shared" si="520"/>
        <v>26005</v>
      </c>
      <c r="BA1290" s="7" t="s">
        <v>31</v>
      </c>
      <c r="BJ1290" s="1">
        <f t="shared" si="521"/>
        <v>75498</v>
      </c>
      <c r="BK1290" s="1">
        <f t="shared" si="522"/>
        <v>9649</v>
      </c>
      <c r="BM1290" s="1">
        <f t="shared" si="523"/>
        <v>85147</v>
      </c>
    </row>
    <row r="1291" spans="1:74" ht="13" hidden="1" customHeight="1" outlineLevel="1" x14ac:dyDescent="0.2">
      <c r="A1291" t="s">
        <v>2760</v>
      </c>
      <c r="B1291" t="s">
        <v>549</v>
      </c>
      <c r="C1291" s="21">
        <v>28360</v>
      </c>
      <c r="F1291" s="1">
        <v>23302</v>
      </c>
      <c r="G1291" s="1">
        <v>19431</v>
      </c>
      <c r="H1291" s="1">
        <v>13309</v>
      </c>
      <c r="I1291" s="1">
        <v>12871</v>
      </c>
      <c r="J1291" s="2" t="str">
        <f t="shared" si="511"/>
        <v/>
      </c>
      <c r="K1291" s="2">
        <f t="shared" si="512"/>
        <v>0.55235602094240843</v>
      </c>
      <c r="L1291" s="50" t="str">
        <f t="shared" si="513"/>
        <v/>
      </c>
      <c r="M1291" s="9" t="str">
        <f t="shared" si="514"/>
        <v/>
      </c>
      <c r="N1291" s="8" t="str">
        <f t="shared" si="515"/>
        <v/>
      </c>
      <c r="O1291" s="2" t="str">
        <f t="shared" si="516"/>
        <v>-</v>
      </c>
      <c r="P1291" s="2" t="str">
        <f t="shared" si="517"/>
        <v>-</v>
      </c>
      <c r="Q1291" s="2" t="str">
        <f t="shared" si="518"/>
        <v>-</v>
      </c>
      <c r="R1291" s="2" t="str">
        <f t="shared" si="519"/>
        <v>-</v>
      </c>
      <c r="AS1291" t="s">
        <v>2760</v>
      </c>
      <c r="AT1291" t="s">
        <v>549</v>
      </c>
      <c r="AU1291">
        <v>1</v>
      </c>
      <c r="AW1291" s="31">
        <v>26</v>
      </c>
      <c r="AX1291" s="33">
        <v>7</v>
      </c>
      <c r="AY1291" s="36">
        <f t="shared" si="520"/>
        <v>26007</v>
      </c>
      <c r="BA1291" s="7" t="s">
        <v>31</v>
      </c>
      <c r="BJ1291" s="1">
        <f t="shared" si="521"/>
        <v>19431</v>
      </c>
      <c r="BK1291" s="1">
        <f t="shared" si="522"/>
        <v>3871</v>
      </c>
      <c r="BM1291" s="1">
        <f t="shared" si="523"/>
        <v>23302</v>
      </c>
    </row>
    <row r="1292" spans="1:74" ht="13" hidden="1" customHeight="1" outlineLevel="1" x14ac:dyDescent="0.2">
      <c r="A1292" t="s">
        <v>2558</v>
      </c>
      <c r="B1292" t="s">
        <v>549</v>
      </c>
      <c r="C1292" s="21">
        <v>23365</v>
      </c>
      <c r="F1292" s="1">
        <v>20575</v>
      </c>
      <c r="G1292" s="1">
        <v>18126</v>
      </c>
      <c r="H1292" s="1">
        <v>13047</v>
      </c>
      <c r="I1292" s="1">
        <v>12767</v>
      </c>
      <c r="J1292" s="2" t="str">
        <f t="shared" si="511"/>
        <v/>
      </c>
      <c r="K1292" s="2">
        <f t="shared" si="512"/>
        <v>0.62051032806804374</v>
      </c>
      <c r="L1292" s="50" t="str">
        <f t="shared" si="513"/>
        <v/>
      </c>
      <c r="M1292" s="9" t="str">
        <f t="shared" si="514"/>
        <v/>
      </c>
      <c r="N1292" s="8" t="str">
        <f t="shared" si="515"/>
        <v/>
      </c>
      <c r="O1292" s="2" t="str">
        <f t="shared" si="516"/>
        <v>-</v>
      </c>
      <c r="P1292" s="2" t="str">
        <f t="shared" si="517"/>
        <v>-</v>
      </c>
      <c r="Q1292" s="2" t="str">
        <f t="shared" si="518"/>
        <v>-</v>
      </c>
      <c r="R1292" s="2" t="str">
        <f t="shared" si="519"/>
        <v>-</v>
      </c>
      <c r="AS1292" t="s">
        <v>2558</v>
      </c>
      <c r="AT1292" t="s">
        <v>549</v>
      </c>
      <c r="AU1292">
        <v>1</v>
      </c>
      <c r="AW1292" s="31">
        <v>26</v>
      </c>
      <c r="AX1292" s="33">
        <v>9</v>
      </c>
      <c r="AY1292" s="36">
        <f t="shared" si="520"/>
        <v>26009</v>
      </c>
      <c r="BA1292" s="7" t="s">
        <v>31</v>
      </c>
      <c r="BJ1292" s="1">
        <f t="shared" si="521"/>
        <v>18126</v>
      </c>
      <c r="BK1292" s="1">
        <f t="shared" si="522"/>
        <v>2449</v>
      </c>
      <c r="BM1292" s="1">
        <f t="shared" si="523"/>
        <v>20575</v>
      </c>
    </row>
    <row r="1293" spans="1:74" ht="13" hidden="1" customHeight="1" outlineLevel="1" x14ac:dyDescent="0.2">
      <c r="A1293" t="s">
        <v>1834</v>
      </c>
      <c r="B1293" t="s">
        <v>549</v>
      </c>
      <c r="C1293" s="21">
        <v>15041</v>
      </c>
      <c r="F1293" s="1">
        <v>12019</v>
      </c>
      <c r="G1293" s="1">
        <v>10475</v>
      </c>
      <c r="H1293" s="1">
        <v>6852</v>
      </c>
      <c r="I1293" s="1">
        <v>6565</v>
      </c>
      <c r="J1293" s="2" t="str">
        <f t="shared" si="511"/>
        <v/>
      </c>
      <c r="K1293" s="2">
        <f t="shared" si="512"/>
        <v>0.54621848739495793</v>
      </c>
      <c r="L1293" s="50" t="str">
        <f t="shared" si="513"/>
        <v/>
      </c>
      <c r="M1293" s="9" t="str">
        <f t="shared" si="514"/>
        <v/>
      </c>
      <c r="N1293" s="8" t="str">
        <f t="shared" si="515"/>
        <v/>
      </c>
      <c r="O1293" s="2" t="str">
        <f t="shared" si="516"/>
        <v>-</v>
      </c>
      <c r="P1293" s="2" t="str">
        <f t="shared" si="517"/>
        <v>-</v>
      </c>
      <c r="Q1293" s="2" t="str">
        <f t="shared" si="518"/>
        <v>-</v>
      </c>
      <c r="R1293" s="2" t="str">
        <f t="shared" si="519"/>
        <v>-</v>
      </c>
      <c r="AS1293" t="s">
        <v>1834</v>
      </c>
      <c r="AT1293" t="s">
        <v>549</v>
      </c>
      <c r="AU1293">
        <v>5</v>
      </c>
      <c r="AW1293" s="31">
        <v>26</v>
      </c>
      <c r="AX1293" s="33">
        <v>11</v>
      </c>
      <c r="AY1293" s="36">
        <f t="shared" si="520"/>
        <v>26011</v>
      </c>
      <c r="BA1293" s="7" t="s">
        <v>31</v>
      </c>
      <c r="BJ1293" s="1">
        <f t="shared" si="521"/>
        <v>10475</v>
      </c>
      <c r="BK1293" s="1">
        <f t="shared" si="522"/>
        <v>1544</v>
      </c>
      <c r="BM1293" s="1">
        <f t="shared" si="523"/>
        <v>12019</v>
      </c>
    </row>
    <row r="1294" spans="1:74" ht="13" hidden="1" customHeight="1" outlineLevel="1" x14ac:dyDescent="0.2">
      <c r="A1294" t="s">
        <v>2118</v>
      </c>
      <c r="B1294" t="s">
        <v>549</v>
      </c>
      <c r="C1294" s="21">
        <v>8320</v>
      </c>
      <c r="F1294" s="1">
        <v>6325</v>
      </c>
      <c r="G1294" s="1">
        <v>4908</v>
      </c>
      <c r="H1294" s="1">
        <v>3321</v>
      </c>
      <c r="I1294" s="1">
        <v>3225</v>
      </c>
      <c r="J1294" s="2" t="str">
        <f t="shared" si="511"/>
        <v/>
      </c>
      <c r="K1294" s="2">
        <f t="shared" si="512"/>
        <v>0.50988142292490124</v>
      </c>
      <c r="L1294" s="50" t="str">
        <f t="shared" si="513"/>
        <v/>
      </c>
      <c r="M1294" s="9" t="str">
        <f t="shared" si="514"/>
        <v/>
      </c>
      <c r="N1294" s="8" t="str">
        <f t="shared" si="515"/>
        <v/>
      </c>
      <c r="O1294" s="2" t="str">
        <f t="shared" si="516"/>
        <v>-</v>
      </c>
      <c r="P1294" s="2" t="str">
        <f t="shared" si="517"/>
        <v>-</v>
      </c>
      <c r="Q1294" s="2" t="str">
        <f t="shared" si="518"/>
        <v>-</v>
      </c>
      <c r="R1294" s="2" t="str">
        <f t="shared" si="519"/>
        <v>-</v>
      </c>
      <c r="AS1294" t="s">
        <v>2118</v>
      </c>
      <c r="AT1294" t="s">
        <v>549</v>
      </c>
      <c r="AU1294">
        <v>1</v>
      </c>
      <c r="AW1294" s="31">
        <v>26</v>
      </c>
      <c r="AX1294" s="33">
        <v>13</v>
      </c>
      <c r="AY1294" s="36">
        <f t="shared" si="520"/>
        <v>26013</v>
      </c>
      <c r="BA1294" s="7" t="s">
        <v>31</v>
      </c>
      <c r="BJ1294" s="1">
        <f t="shared" si="521"/>
        <v>4908</v>
      </c>
      <c r="BK1294" s="1">
        <f t="shared" si="522"/>
        <v>1417</v>
      </c>
      <c r="BM1294" s="1">
        <f t="shared" si="523"/>
        <v>6325</v>
      </c>
    </row>
    <row r="1295" spans="1:74" ht="13" hidden="1" customHeight="1" outlineLevel="1" x14ac:dyDescent="0.2">
      <c r="A1295" t="s">
        <v>1232</v>
      </c>
      <c r="B1295" t="s">
        <v>549</v>
      </c>
      <c r="C1295" s="21">
        <v>61157</v>
      </c>
      <c r="F1295" s="1">
        <v>45691</v>
      </c>
      <c r="G1295" s="1">
        <v>40632</v>
      </c>
      <c r="H1295" s="1">
        <v>27209</v>
      </c>
      <c r="I1295" s="1">
        <v>26374</v>
      </c>
      <c r="J1295" s="2" t="str">
        <f t="shared" si="511"/>
        <v/>
      </c>
      <c r="K1295" s="2">
        <f t="shared" si="512"/>
        <v>0.57722527412400693</v>
      </c>
      <c r="L1295" s="50" t="str">
        <f t="shared" si="513"/>
        <v/>
      </c>
      <c r="M1295" s="9" t="str">
        <f t="shared" si="514"/>
        <v/>
      </c>
      <c r="N1295" s="8" t="str">
        <f t="shared" si="515"/>
        <v/>
      </c>
      <c r="O1295" s="2" t="str">
        <f t="shared" si="516"/>
        <v>-</v>
      </c>
      <c r="P1295" s="2" t="str">
        <f t="shared" si="517"/>
        <v>-</v>
      </c>
      <c r="Q1295" s="2" t="str">
        <f t="shared" si="518"/>
        <v>-</v>
      </c>
      <c r="R1295" s="2" t="str">
        <f t="shared" si="519"/>
        <v>-</v>
      </c>
      <c r="AS1295" t="s">
        <v>1232</v>
      </c>
      <c r="AT1295" t="s">
        <v>549</v>
      </c>
      <c r="AU1295">
        <v>3</v>
      </c>
      <c r="AW1295" s="31">
        <v>26</v>
      </c>
      <c r="AX1295" s="33">
        <v>15</v>
      </c>
      <c r="AY1295" s="36">
        <f t="shared" si="520"/>
        <v>26015</v>
      </c>
      <c r="BA1295" s="7" t="s">
        <v>31</v>
      </c>
      <c r="BJ1295" s="1">
        <f t="shared" si="521"/>
        <v>40632</v>
      </c>
      <c r="BK1295" s="1">
        <f t="shared" si="522"/>
        <v>5059</v>
      </c>
      <c r="BM1295" s="1">
        <f t="shared" si="523"/>
        <v>45691</v>
      </c>
    </row>
    <row r="1296" spans="1:74" ht="13" hidden="1" customHeight="1" outlineLevel="1" x14ac:dyDescent="0.2">
      <c r="A1296" t="s">
        <v>432</v>
      </c>
      <c r="B1296" t="s">
        <v>549</v>
      </c>
      <c r="C1296" s="21">
        <v>103923</v>
      </c>
      <c r="F1296" s="1">
        <v>79416</v>
      </c>
      <c r="G1296" s="1">
        <v>70194</v>
      </c>
      <c r="H1296" s="1">
        <v>47740</v>
      </c>
      <c r="I1296" s="1">
        <v>45614</v>
      </c>
      <c r="J1296" s="2" t="str">
        <f t="shared" si="511"/>
        <v/>
      </c>
      <c r="K1296" s="2">
        <f t="shared" si="512"/>
        <v>0.57436788556462171</v>
      </c>
      <c r="L1296" s="50" t="str">
        <f t="shared" si="513"/>
        <v/>
      </c>
      <c r="M1296" s="9" t="str">
        <f t="shared" si="514"/>
        <v/>
      </c>
      <c r="N1296" s="8" t="str">
        <f t="shared" si="515"/>
        <v/>
      </c>
      <c r="O1296" s="2" t="str">
        <f t="shared" si="516"/>
        <v>-</v>
      </c>
      <c r="P1296" s="2" t="str">
        <f t="shared" si="517"/>
        <v>-</v>
      </c>
      <c r="Q1296" s="2" t="str">
        <f t="shared" si="518"/>
        <v>-</v>
      </c>
      <c r="R1296" s="2" t="str">
        <f t="shared" si="519"/>
        <v>-</v>
      </c>
      <c r="AS1296" t="s">
        <v>432</v>
      </c>
      <c r="AT1296" t="s">
        <v>549</v>
      </c>
      <c r="AU1296">
        <v>5</v>
      </c>
      <c r="AW1296" s="31">
        <v>26</v>
      </c>
      <c r="AX1296" s="33">
        <v>17</v>
      </c>
      <c r="AY1296" s="36">
        <f t="shared" si="520"/>
        <v>26017</v>
      </c>
      <c r="BA1296" s="7" t="s">
        <v>31</v>
      </c>
      <c r="BJ1296" s="1">
        <f t="shared" si="521"/>
        <v>70194</v>
      </c>
      <c r="BK1296" s="1">
        <f t="shared" si="522"/>
        <v>9222</v>
      </c>
      <c r="BM1296" s="1">
        <f t="shared" si="523"/>
        <v>79416</v>
      </c>
    </row>
    <row r="1297" spans="1:65" ht="13" hidden="1" customHeight="1" outlineLevel="1" x14ac:dyDescent="0.2">
      <c r="A1297" t="s">
        <v>1533</v>
      </c>
      <c r="B1297" t="s">
        <v>549</v>
      </c>
      <c r="C1297" s="21">
        <v>17753</v>
      </c>
      <c r="F1297" s="1">
        <v>15341</v>
      </c>
      <c r="G1297" s="1">
        <v>13702</v>
      </c>
      <c r="H1297" s="1">
        <v>9922</v>
      </c>
      <c r="I1297" s="1">
        <v>9678</v>
      </c>
      <c r="J1297" s="2" t="str">
        <f t="shared" si="511"/>
        <v/>
      </c>
      <c r="K1297" s="2">
        <f t="shared" si="512"/>
        <v>0.6308584838015775</v>
      </c>
      <c r="L1297" s="50" t="str">
        <f t="shared" si="513"/>
        <v/>
      </c>
      <c r="M1297" s="9" t="str">
        <f t="shared" si="514"/>
        <v/>
      </c>
      <c r="N1297" s="8" t="str">
        <f t="shared" si="515"/>
        <v/>
      </c>
      <c r="O1297" s="2" t="str">
        <f t="shared" si="516"/>
        <v>-</v>
      </c>
      <c r="P1297" s="2" t="str">
        <f t="shared" si="517"/>
        <v>-</v>
      </c>
      <c r="Q1297" s="2" t="str">
        <f t="shared" si="518"/>
        <v>-</v>
      </c>
      <c r="R1297" s="2" t="str">
        <f t="shared" si="519"/>
        <v>-</v>
      </c>
      <c r="AS1297" t="s">
        <v>1533</v>
      </c>
      <c r="AT1297" t="s">
        <v>549</v>
      </c>
      <c r="AU1297">
        <v>1</v>
      </c>
      <c r="AW1297" s="31">
        <v>26</v>
      </c>
      <c r="AX1297" s="33">
        <v>19</v>
      </c>
      <c r="AY1297" s="36">
        <f t="shared" si="520"/>
        <v>26019</v>
      </c>
      <c r="BA1297" s="7" t="s">
        <v>31</v>
      </c>
      <c r="BJ1297" s="1">
        <f t="shared" si="521"/>
        <v>13702</v>
      </c>
      <c r="BK1297" s="1">
        <f t="shared" si="522"/>
        <v>1639</v>
      </c>
      <c r="BM1297" s="1">
        <f t="shared" si="523"/>
        <v>15341</v>
      </c>
    </row>
    <row r="1298" spans="1:65" ht="13" hidden="1" customHeight="1" outlineLevel="1" x14ac:dyDescent="0.2">
      <c r="A1298" t="s">
        <v>1674</v>
      </c>
      <c r="B1298" t="s">
        <v>549</v>
      </c>
      <c r="C1298" s="21">
        <v>154141</v>
      </c>
      <c r="F1298" s="1">
        <v>125275</v>
      </c>
      <c r="G1298" s="1">
        <v>102161</v>
      </c>
      <c r="H1298" s="1">
        <v>63213</v>
      </c>
      <c r="I1298" s="1">
        <v>61981</v>
      </c>
      <c r="J1298" s="2" t="str">
        <f t="shared" si="511"/>
        <v/>
      </c>
      <c r="K1298" s="2">
        <f t="shared" si="512"/>
        <v>0.49475952903612053</v>
      </c>
      <c r="L1298" s="50" t="str">
        <f t="shared" si="513"/>
        <v/>
      </c>
      <c r="M1298" s="9" t="str">
        <f t="shared" si="514"/>
        <v/>
      </c>
      <c r="N1298" s="8" t="str">
        <f t="shared" si="515"/>
        <v/>
      </c>
      <c r="O1298" s="2" t="str">
        <f t="shared" si="516"/>
        <v>-</v>
      </c>
      <c r="P1298" s="2" t="str">
        <f t="shared" si="517"/>
        <v>-</v>
      </c>
      <c r="Q1298" s="2" t="str">
        <f t="shared" si="518"/>
        <v>-</v>
      </c>
      <c r="R1298" s="2" t="str">
        <f t="shared" si="519"/>
        <v>-</v>
      </c>
      <c r="AS1298" t="s">
        <v>1674</v>
      </c>
      <c r="AT1298" t="s">
        <v>549</v>
      </c>
      <c r="AU1298">
        <v>6</v>
      </c>
      <c r="AW1298" s="31">
        <v>26</v>
      </c>
      <c r="AX1298" s="33">
        <v>21</v>
      </c>
      <c r="AY1298" s="36">
        <f t="shared" si="520"/>
        <v>26021</v>
      </c>
      <c r="BA1298" s="7" t="s">
        <v>31</v>
      </c>
      <c r="BJ1298" s="1">
        <f t="shared" si="521"/>
        <v>102161</v>
      </c>
      <c r="BK1298" s="1">
        <f t="shared" si="522"/>
        <v>23114</v>
      </c>
      <c r="BM1298" s="1">
        <f t="shared" si="523"/>
        <v>125275</v>
      </c>
    </row>
    <row r="1299" spans="1:65" ht="13" hidden="1" customHeight="1" outlineLevel="1" x14ac:dyDescent="0.2">
      <c r="A1299" t="s">
        <v>388</v>
      </c>
      <c r="B1299" t="s">
        <v>549</v>
      </c>
      <c r="C1299" s="21">
        <v>43622</v>
      </c>
      <c r="F1299" s="1">
        <v>31382</v>
      </c>
      <c r="G1299" s="1">
        <v>25593</v>
      </c>
      <c r="H1299" s="1">
        <v>15448</v>
      </c>
      <c r="I1299" s="1">
        <v>15034</v>
      </c>
      <c r="J1299" s="2" t="str">
        <f t="shared" si="511"/>
        <v/>
      </c>
      <c r="K1299" s="2">
        <f t="shared" si="512"/>
        <v>0.47906443183990821</v>
      </c>
      <c r="L1299" s="50" t="str">
        <f t="shared" si="513"/>
        <v/>
      </c>
      <c r="M1299" s="9" t="str">
        <f t="shared" si="514"/>
        <v/>
      </c>
      <c r="N1299" s="8" t="str">
        <f t="shared" si="515"/>
        <v/>
      </c>
      <c r="O1299" s="2" t="str">
        <f t="shared" si="516"/>
        <v>-</v>
      </c>
      <c r="P1299" s="2" t="str">
        <f t="shared" si="517"/>
        <v>-</v>
      </c>
      <c r="Q1299" s="2" t="str">
        <f t="shared" si="518"/>
        <v>-</v>
      </c>
      <c r="R1299" s="2" t="str">
        <f t="shared" si="519"/>
        <v>-</v>
      </c>
      <c r="AS1299" t="s">
        <v>388</v>
      </c>
      <c r="AT1299" t="s">
        <v>549</v>
      </c>
      <c r="AU1299">
        <v>7</v>
      </c>
      <c r="AW1299" s="31">
        <v>26</v>
      </c>
      <c r="AX1299" s="33">
        <v>23</v>
      </c>
      <c r="AY1299" s="36">
        <f t="shared" si="520"/>
        <v>26023</v>
      </c>
      <c r="BA1299" s="7" t="s">
        <v>31</v>
      </c>
      <c r="BJ1299" s="1">
        <f t="shared" si="521"/>
        <v>25593</v>
      </c>
      <c r="BK1299" s="1">
        <f t="shared" si="522"/>
        <v>5789</v>
      </c>
      <c r="BM1299" s="1">
        <f t="shared" si="523"/>
        <v>31382</v>
      </c>
    </row>
    <row r="1300" spans="1:65" ht="13" hidden="1" customHeight="1" outlineLevel="1" x14ac:dyDescent="0.2">
      <c r="A1300" t="s">
        <v>1613</v>
      </c>
      <c r="B1300" t="s">
        <v>549</v>
      </c>
      <c r="C1300" s="21">
        <v>134487</v>
      </c>
      <c r="F1300" s="1">
        <v>98221</v>
      </c>
      <c r="G1300" s="1">
        <v>83677</v>
      </c>
      <c r="H1300" s="1">
        <v>50866</v>
      </c>
      <c r="I1300" s="1">
        <v>48927</v>
      </c>
      <c r="J1300" s="2" t="str">
        <f t="shared" si="511"/>
        <v/>
      </c>
      <c r="K1300" s="2">
        <f t="shared" si="512"/>
        <v>0.49813176408303722</v>
      </c>
      <c r="L1300" s="50" t="str">
        <f t="shared" si="513"/>
        <v/>
      </c>
      <c r="M1300" s="9" t="str">
        <f t="shared" si="514"/>
        <v/>
      </c>
      <c r="N1300" s="8" t="str">
        <f t="shared" si="515"/>
        <v/>
      </c>
      <c r="O1300" s="2" t="str">
        <f t="shared" si="516"/>
        <v>-</v>
      </c>
      <c r="P1300" s="2" t="str">
        <f t="shared" si="517"/>
        <v>-</v>
      </c>
      <c r="Q1300" s="2" t="str">
        <f t="shared" si="518"/>
        <v>-</v>
      </c>
      <c r="R1300" s="2" t="str">
        <f t="shared" si="519"/>
        <v>-</v>
      </c>
      <c r="AS1300" t="s">
        <v>1613</v>
      </c>
      <c r="AT1300" t="s">
        <v>549</v>
      </c>
      <c r="AU1300">
        <v>3</v>
      </c>
      <c r="AW1300" s="31">
        <v>26</v>
      </c>
      <c r="AX1300" s="33">
        <v>25</v>
      </c>
      <c r="AY1300" s="36">
        <f t="shared" si="520"/>
        <v>26025</v>
      </c>
      <c r="BA1300" s="7" t="s">
        <v>31</v>
      </c>
      <c r="BJ1300" s="1">
        <f t="shared" si="521"/>
        <v>83677</v>
      </c>
      <c r="BK1300" s="1">
        <f t="shared" si="522"/>
        <v>14544</v>
      </c>
      <c r="BM1300" s="1">
        <f t="shared" si="523"/>
        <v>98221</v>
      </c>
    </row>
    <row r="1301" spans="1:65" ht="13" hidden="1" customHeight="1" outlineLevel="1" x14ac:dyDescent="0.2">
      <c r="A1301" t="s">
        <v>2471</v>
      </c>
      <c r="B1301" t="s">
        <v>549</v>
      </c>
      <c r="C1301" s="21">
        <v>51653</v>
      </c>
      <c r="F1301" s="1">
        <v>40840</v>
      </c>
      <c r="G1301" s="1">
        <v>32957</v>
      </c>
      <c r="H1301" s="1">
        <v>19846</v>
      </c>
      <c r="I1301" s="1">
        <v>19454</v>
      </c>
      <c r="J1301" s="2" t="str">
        <f t="shared" si="511"/>
        <v/>
      </c>
      <c r="K1301" s="2">
        <f t="shared" si="512"/>
        <v>0.47634671890303626</v>
      </c>
      <c r="L1301" s="50" t="str">
        <f t="shared" si="513"/>
        <v/>
      </c>
      <c r="M1301" s="9" t="str">
        <f t="shared" si="514"/>
        <v/>
      </c>
      <c r="N1301" s="8" t="str">
        <f t="shared" si="515"/>
        <v/>
      </c>
      <c r="O1301" s="2" t="str">
        <f t="shared" si="516"/>
        <v>-</v>
      </c>
      <c r="P1301" s="2" t="str">
        <f t="shared" si="517"/>
        <v>-</v>
      </c>
      <c r="Q1301" s="2" t="str">
        <f t="shared" si="518"/>
        <v>-</v>
      </c>
      <c r="R1301" s="2" t="str">
        <f t="shared" si="519"/>
        <v>-</v>
      </c>
      <c r="AS1301" t="s">
        <v>2471</v>
      </c>
      <c r="AT1301" t="s">
        <v>549</v>
      </c>
      <c r="AU1301">
        <v>6</v>
      </c>
      <c r="AW1301" s="31">
        <v>26</v>
      </c>
      <c r="AX1301" s="33">
        <v>27</v>
      </c>
      <c r="AY1301" s="36">
        <f t="shared" si="520"/>
        <v>26027</v>
      </c>
      <c r="BA1301" s="7" t="s">
        <v>31</v>
      </c>
      <c r="BJ1301" s="1">
        <f t="shared" si="521"/>
        <v>32957</v>
      </c>
      <c r="BK1301" s="1">
        <f t="shared" si="522"/>
        <v>7883</v>
      </c>
      <c r="BM1301" s="1">
        <f t="shared" si="523"/>
        <v>40840</v>
      </c>
    </row>
    <row r="1302" spans="1:65" ht="13" hidden="1" customHeight="1" outlineLevel="1" x14ac:dyDescent="0.2">
      <c r="A1302" t="s">
        <v>389</v>
      </c>
      <c r="B1302" t="s">
        <v>549</v>
      </c>
      <c r="C1302" s="21">
        <v>26244</v>
      </c>
      <c r="F1302" s="1">
        <v>22197</v>
      </c>
      <c r="G1302" s="1">
        <v>19548</v>
      </c>
      <c r="H1302" s="1">
        <v>13895</v>
      </c>
      <c r="I1302" s="1">
        <v>13525</v>
      </c>
      <c r="J1302" s="2" t="str">
        <f t="shared" si="511"/>
        <v/>
      </c>
      <c r="K1302" s="2">
        <f t="shared" si="512"/>
        <v>0.60931657431184394</v>
      </c>
      <c r="L1302" s="50" t="str">
        <f t="shared" si="513"/>
        <v/>
      </c>
      <c r="M1302" s="9" t="str">
        <f t="shared" si="514"/>
        <v/>
      </c>
      <c r="N1302" s="8" t="str">
        <f t="shared" si="515"/>
        <v/>
      </c>
      <c r="O1302" s="2" t="str">
        <f t="shared" si="516"/>
        <v>-</v>
      </c>
      <c r="P1302" s="2" t="str">
        <f t="shared" si="517"/>
        <v>-</v>
      </c>
      <c r="Q1302" s="2" t="str">
        <f t="shared" si="518"/>
        <v>-</v>
      </c>
      <c r="R1302" s="2" t="str">
        <f t="shared" si="519"/>
        <v>-</v>
      </c>
      <c r="AS1302" t="s">
        <v>389</v>
      </c>
      <c r="AT1302" t="s">
        <v>549</v>
      </c>
      <c r="AU1302">
        <v>1</v>
      </c>
      <c r="AW1302" s="31">
        <v>26</v>
      </c>
      <c r="AX1302" s="33">
        <v>29</v>
      </c>
      <c r="AY1302" s="36">
        <f t="shared" si="520"/>
        <v>26029</v>
      </c>
      <c r="BA1302" s="7" t="s">
        <v>31</v>
      </c>
      <c r="BJ1302" s="1">
        <f t="shared" si="521"/>
        <v>19548</v>
      </c>
      <c r="BK1302" s="1">
        <f t="shared" si="522"/>
        <v>2649</v>
      </c>
      <c r="BM1302" s="1">
        <f t="shared" si="523"/>
        <v>22197</v>
      </c>
    </row>
    <row r="1303" spans="1:65" ht="13" hidden="1" customHeight="1" outlineLevel="1" x14ac:dyDescent="0.2">
      <c r="A1303" t="s">
        <v>390</v>
      </c>
      <c r="B1303" t="s">
        <v>549</v>
      </c>
      <c r="C1303" s="21">
        <v>25413</v>
      </c>
      <c r="F1303" s="1">
        <v>21380</v>
      </c>
      <c r="G1303" s="1">
        <v>18911</v>
      </c>
      <c r="H1303" s="1">
        <v>12762</v>
      </c>
      <c r="I1303" s="1">
        <v>12399</v>
      </c>
      <c r="J1303" s="2" t="str">
        <f t="shared" si="511"/>
        <v/>
      </c>
      <c r="K1303" s="2">
        <f t="shared" si="512"/>
        <v>0.57993451824134701</v>
      </c>
      <c r="L1303" s="50" t="str">
        <f t="shared" si="513"/>
        <v/>
      </c>
      <c r="M1303" s="9" t="str">
        <f t="shared" si="514"/>
        <v/>
      </c>
      <c r="N1303" s="8" t="str">
        <f t="shared" si="515"/>
        <v/>
      </c>
      <c r="O1303" s="2" t="str">
        <f t="shared" si="516"/>
        <v>-</v>
      </c>
      <c r="P1303" s="2" t="str">
        <f t="shared" si="517"/>
        <v>-</v>
      </c>
      <c r="Q1303" s="2" t="str">
        <f t="shared" si="518"/>
        <v>-</v>
      </c>
      <c r="R1303" s="2" t="str">
        <f t="shared" si="519"/>
        <v>-</v>
      </c>
      <c r="AS1303" t="s">
        <v>390</v>
      </c>
      <c r="AT1303" t="s">
        <v>549</v>
      </c>
      <c r="AU1303">
        <v>1</v>
      </c>
      <c r="AW1303" s="31">
        <v>26</v>
      </c>
      <c r="AX1303" s="33">
        <v>31</v>
      </c>
      <c r="AY1303" s="36">
        <f t="shared" si="520"/>
        <v>26031</v>
      </c>
      <c r="BA1303" s="7" t="s">
        <v>31</v>
      </c>
      <c r="BJ1303" s="1">
        <f t="shared" si="521"/>
        <v>18911</v>
      </c>
      <c r="BK1303" s="1">
        <f t="shared" si="522"/>
        <v>2469</v>
      </c>
      <c r="BM1303" s="1">
        <f t="shared" si="523"/>
        <v>21380</v>
      </c>
    </row>
    <row r="1304" spans="1:65" ht="13" hidden="1" customHeight="1" outlineLevel="1" x14ac:dyDescent="0.2">
      <c r="A1304" t="s">
        <v>2425</v>
      </c>
      <c r="B1304" t="s">
        <v>549</v>
      </c>
      <c r="C1304" s="21">
        <v>37517</v>
      </c>
      <c r="F1304" s="1">
        <v>24091</v>
      </c>
      <c r="G1304" s="1">
        <v>20679</v>
      </c>
      <c r="H1304" s="1">
        <v>14231</v>
      </c>
      <c r="I1304" s="1">
        <v>13886</v>
      </c>
      <c r="J1304" s="2" t="str">
        <f t="shared" si="511"/>
        <v/>
      </c>
      <c r="K1304" s="2">
        <f t="shared" si="512"/>
        <v>0.57639782491386826</v>
      </c>
      <c r="L1304" s="50" t="str">
        <f t="shared" si="513"/>
        <v/>
      </c>
      <c r="M1304" s="9" t="str">
        <f t="shared" si="514"/>
        <v/>
      </c>
      <c r="N1304" s="8" t="str">
        <f t="shared" si="515"/>
        <v/>
      </c>
      <c r="O1304" s="2" t="str">
        <f t="shared" si="516"/>
        <v>-</v>
      </c>
      <c r="P1304" s="2" t="str">
        <f t="shared" si="517"/>
        <v>-</v>
      </c>
      <c r="Q1304" s="2" t="str">
        <f t="shared" si="518"/>
        <v>-</v>
      </c>
      <c r="R1304" s="2" t="str">
        <f t="shared" si="519"/>
        <v>-</v>
      </c>
      <c r="AS1304" t="s">
        <v>2425</v>
      </c>
      <c r="AT1304" t="s">
        <v>549</v>
      </c>
      <c r="AU1304">
        <v>1</v>
      </c>
      <c r="AW1304" s="31">
        <v>26</v>
      </c>
      <c r="AX1304" s="33">
        <v>33</v>
      </c>
      <c r="AY1304" s="36">
        <f t="shared" si="520"/>
        <v>26033</v>
      </c>
      <c r="BA1304" s="7" t="s">
        <v>31</v>
      </c>
      <c r="BJ1304" s="1">
        <f t="shared" si="521"/>
        <v>20679</v>
      </c>
      <c r="BK1304" s="1">
        <f t="shared" si="522"/>
        <v>3412</v>
      </c>
      <c r="BM1304" s="1">
        <f t="shared" si="523"/>
        <v>24091</v>
      </c>
    </row>
    <row r="1305" spans="1:65" ht="13" hidden="1" customHeight="1" outlineLevel="1" x14ac:dyDescent="0.2">
      <c r="A1305" t="s">
        <v>1153</v>
      </c>
      <c r="B1305" t="s">
        <v>549</v>
      </c>
      <c r="C1305" s="21">
        <v>30757</v>
      </c>
      <c r="F1305" s="1">
        <v>23118</v>
      </c>
      <c r="G1305" s="1">
        <v>19687</v>
      </c>
      <c r="H1305" s="1">
        <v>12029</v>
      </c>
      <c r="I1305" s="1">
        <v>11652</v>
      </c>
      <c r="J1305" s="2" t="str">
        <f t="shared" si="511"/>
        <v/>
      </c>
      <c r="K1305" s="2">
        <f t="shared" si="512"/>
        <v>0.50402283934596415</v>
      </c>
      <c r="L1305" s="50" t="str">
        <f t="shared" si="513"/>
        <v/>
      </c>
      <c r="M1305" s="9" t="str">
        <f t="shared" si="514"/>
        <v/>
      </c>
      <c r="N1305" s="8" t="str">
        <f t="shared" si="515"/>
        <v/>
      </c>
      <c r="O1305" s="2" t="str">
        <f t="shared" si="516"/>
        <v>-</v>
      </c>
      <c r="P1305" s="2" t="str">
        <f t="shared" si="517"/>
        <v>-</v>
      </c>
      <c r="Q1305" s="2" t="str">
        <f t="shared" si="518"/>
        <v>-</v>
      </c>
      <c r="R1305" s="2" t="str">
        <f t="shared" si="519"/>
        <v>-</v>
      </c>
      <c r="AS1305" t="s">
        <v>1153</v>
      </c>
      <c r="AT1305" t="s">
        <v>549</v>
      </c>
      <c r="AU1305">
        <v>4</v>
      </c>
      <c r="AW1305" s="31">
        <v>26</v>
      </c>
      <c r="AX1305" s="33">
        <v>35</v>
      </c>
      <c r="AY1305" s="36">
        <f t="shared" si="520"/>
        <v>26035</v>
      </c>
      <c r="BA1305" s="7" t="s">
        <v>31</v>
      </c>
      <c r="BJ1305" s="1">
        <f t="shared" si="521"/>
        <v>19687</v>
      </c>
      <c r="BK1305" s="1">
        <f t="shared" si="522"/>
        <v>3431</v>
      </c>
      <c r="BM1305" s="1">
        <f t="shared" si="523"/>
        <v>23118</v>
      </c>
    </row>
    <row r="1306" spans="1:65" ht="13" hidden="1" customHeight="1" outlineLevel="1" x14ac:dyDescent="0.2">
      <c r="A1306" t="s">
        <v>1449</v>
      </c>
      <c r="B1306" t="s">
        <v>549</v>
      </c>
      <c r="C1306" s="21">
        <v>79332</v>
      </c>
      <c r="F1306" s="1">
        <v>57623</v>
      </c>
      <c r="G1306" s="1">
        <v>52092</v>
      </c>
      <c r="H1306" s="1">
        <v>37634</v>
      </c>
      <c r="I1306" s="1">
        <v>35383</v>
      </c>
      <c r="J1306" s="2" t="str">
        <f t="shared" si="511"/>
        <v/>
      </c>
      <c r="K1306" s="2">
        <f t="shared" si="512"/>
        <v>0.61404300366173226</v>
      </c>
      <c r="L1306" s="50" t="str">
        <f t="shared" si="513"/>
        <v/>
      </c>
      <c r="M1306" s="9" t="str">
        <f t="shared" si="514"/>
        <v/>
      </c>
      <c r="N1306" s="8" t="str">
        <f t="shared" si="515"/>
        <v/>
      </c>
      <c r="O1306" s="2" t="str">
        <f t="shared" si="516"/>
        <v>-</v>
      </c>
      <c r="P1306" s="2" t="str">
        <f t="shared" si="517"/>
        <v>-</v>
      </c>
      <c r="Q1306" s="2" t="str">
        <f t="shared" si="518"/>
        <v>-</v>
      </c>
      <c r="R1306" s="2" t="str">
        <f t="shared" si="519"/>
        <v>-</v>
      </c>
      <c r="AS1306" t="s">
        <v>1449</v>
      </c>
      <c r="AT1306" t="s">
        <v>549</v>
      </c>
      <c r="AU1306">
        <v>4</v>
      </c>
      <c r="AW1306" s="31">
        <v>26</v>
      </c>
      <c r="AX1306" s="33">
        <v>37</v>
      </c>
      <c r="AY1306" s="36">
        <f t="shared" si="520"/>
        <v>26037</v>
      </c>
      <c r="BA1306" s="7" t="s">
        <v>31</v>
      </c>
      <c r="BJ1306" s="1">
        <f t="shared" si="521"/>
        <v>52092</v>
      </c>
      <c r="BK1306" s="1">
        <f t="shared" si="522"/>
        <v>5531</v>
      </c>
      <c r="BM1306" s="1">
        <f t="shared" si="523"/>
        <v>57623</v>
      </c>
    </row>
    <row r="1307" spans="1:65" ht="13" hidden="1" customHeight="1" outlineLevel="1" x14ac:dyDescent="0.2">
      <c r="A1307" t="s">
        <v>514</v>
      </c>
      <c r="B1307" t="s">
        <v>549</v>
      </c>
      <c r="C1307" s="21">
        <v>13901</v>
      </c>
      <c r="F1307" s="1">
        <v>11313</v>
      </c>
      <c r="G1307" s="1">
        <v>9583</v>
      </c>
      <c r="H1307" s="1">
        <v>6386</v>
      </c>
      <c r="I1307" s="1">
        <v>6180</v>
      </c>
      <c r="J1307" s="2" t="str">
        <f t="shared" si="511"/>
        <v/>
      </c>
      <c r="K1307" s="2">
        <f t="shared" si="512"/>
        <v>0.54627419782551045</v>
      </c>
      <c r="L1307" s="50" t="str">
        <f t="shared" si="513"/>
        <v/>
      </c>
      <c r="M1307" s="9" t="str">
        <f t="shared" si="514"/>
        <v/>
      </c>
      <c r="N1307" s="8" t="str">
        <f t="shared" si="515"/>
        <v/>
      </c>
      <c r="O1307" s="2" t="str">
        <f t="shared" si="516"/>
        <v>-</v>
      </c>
      <c r="P1307" s="2" t="str">
        <f t="shared" si="517"/>
        <v>-</v>
      </c>
      <c r="Q1307" s="2" t="str">
        <f t="shared" si="518"/>
        <v>-</v>
      </c>
      <c r="R1307" s="2" t="str">
        <f t="shared" si="519"/>
        <v>-</v>
      </c>
      <c r="AS1307" t="s">
        <v>514</v>
      </c>
      <c r="AT1307" t="s">
        <v>549</v>
      </c>
      <c r="AU1307">
        <v>1</v>
      </c>
      <c r="AW1307" s="31">
        <v>26</v>
      </c>
      <c r="AX1307" s="33">
        <v>39</v>
      </c>
      <c r="AY1307" s="36">
        <f t="shared" si="520"/>
        <v>26039</v>
      </c>
      <c r="BA1307" s="7" t="s">
        <v>31</v>
      </c>
      <c r="BJ1307" s="1">
        <f t="shared" si="521"/>
        <v>9583</v>
      </c>
      <c r="BK1307" s="1">
        <f t="shared" si="522"/>
        <v>1730</v>
      </c>
      <c r="BM1307" s="1">
        <f t="shared" si="523"/>
        <v>11313</v>
      </c>
    </row>
    <row r="1308" spans="1:65" ht="13" hidden="1" customHeight="1" outlineLevel="1" x14ac:dyDescent="0.2">
      <c r="A1308" t="s">
        <v>1719</v>
      </c>
      <c r="B1308" t="s">
        <v>549</v>
      </c>
      <c r="C1308" s="21">
        <v>35857</v>
      </c>
      <c r="F1308" s="1">
        <v>28896</v>
      </c>
      <c r="G1308" s="1">
        <v>24118</v>
      </c>
      <c r="H1308" s="1">
        <v>16753</v>
      </c>
      <c r="I1308" s="1">
        <v>16323</v>
      </c>
      <c r="J1308" s="2" t="str">
        <f t="shared" si="511"/>
        <v/>
      </c>
      <c r="K1308" s="2">
        <f t="shared" si="512"/>
        <v>0.56488787375415284</v>
      </c>
      <c r="L1308" s="50" t="str">
        <f t="shared" si="513"/>
        <v/>
      </c>
      <c r="M1308" s="9" t="str">
        <f t="shared" si="514"/>
        <v/>
      </c>
      <c r="N1308" s="8" t="str">
        <f t="shared" si="515"/>
        <v/>
      </c>
      <c r="O1308" s="2" t="str">
        <f t="shared" si="516"/>
        <v>-</v>
      </c>
      <c r="P1308" s="2" t="str">
        <f t="shared" si="517"/>
        <v>-</v>
      </c>
      <c r="Q1308" s="2" t="str">
        <f t="shared" si="518"/>
        <v>-</v>
      </c>
      <c r="R1308" s="2" t="str">
        <f t="shared" si="519"/>
        <v>-</v>
      </c>
      <c r="AS1308" t="s">
        <v>1719</v>
      </c>
      <c r="AT1308" t="s">
        <v>549</v>
      </c>
      <c r="AU1308">
        <v>1</v>
      </c>
      <c r="AW1308" s="31">
        <v>26</v>
      </c>
      <c r="AX1308" s="33">
        <v>41</v>
      </c>
      <c r="AY1308" s="36">
        <f t="shared" si="520"/>
        <v>26041</v>
      </c>
      <c r="BA1308" s="7" t="s">
        <v>31</v>
      </c>
      <c r="BJ1308" s="1">
        <f t="shared" si="521"/>
        <v>24118</v>
      </c>
      <c r="BK1308" s="1">
        <f t="shared" si="522"/>
        <v>4778</v>
      </c>
      <c r="BM1308" s="1">
        <f t="shared" si="523"/>
        <v>28896</v>
      </c>
    </row>
    <row r="1309" spans="1:65" ht="13" hidden="1" customHeight="1" outlineLevel="1" x14ac:dyDescent="0.2">
      <c r="A1309" t="s">
        <v>2254</v>
      </c>
      <c r="B1309" t="s">
        <v>549</v>
      </c>
      <c r="C1309" s="21">
        <v>25383</v>
      </c>
      <c r="F1309" s="1">
        <v>21898</v>
      </c>
      <c r="G1309" s="1">
        <v>17680</v>
      </c>
      <c r="H1309" s="1">
        <v>11760</v>
      </c>
      <c r="I1309" s="1">
        <v>11315</v>
      </c>
      <c r="J1309" s="2" t="str">
        <f t="shared" si="511"/>
        <v/>
      </c>
      <c r="K1309" s="2">
        <f t="shared" si="512"/>
        <v>0.51671385514658874</v>
      </c>
      <c r="L1309" s="50" t="str">
        <f t="shared" si="513"/>
        <v/>
      </c>
      <c r="M1309" s="9" t="str">
        <f t="shared" si="514"/>
        <v/>
      </c>
      <c r="N1309" s="8" t="str">
        <f t="shared" si="515"/>
        <v/>
      </c>
      <c r="O1309" s="2" t="str">
        <f t="shared" si="516"/>
        <v>-</v>
      </c>
      <c r="P1309" s="2" t="str">
        <f t="shared" si="517"/>
        <v>-</v>
      </c>
      <c r="Q1309" s="2" t="str">
        <f t="shared" si="518"/>
        <v>-</v>
      </c>
      <c r="R1309" s="2" t="str">
        <f t="shared" si="519"/>
        <v>-</v>
      </c>
      <c r="AS1309" t="s">
        <v>2254</v>
      </c>
      <c r="AT1309" t="s">
        <v>549</v>
      </c>
      <c r="AU1309">
        <v>1</v>
      </c>
      <c r="AW1309" s="31">
        <v>26</v>
      </c>
      <c r="AX1309" s="33">
        <v>43</v>
      </c>
      <c r="AY1309" s="36">
        <f t="shared" si="520"/>
        <v>26043</v>
      </c>
      <c r="BA1309" s="7" t="s">
        <v>31</v>
      </c>
      <c r="BJ1309" s="1">
        <f t="shared" si="521"/>
        <v>17680</v>
      </c>
      <c r="BK1309" s="1">
        <f t="shared" si="522"/>
        <v>4218</v>
      </c>
      <c r="BM1309" s="1">
        <f t="shared" si="523"/>
        <v>21898</v>
      </c>
    </row>
    <row r="1310" spans="1:65" ht="13" hidden="1" customHeight="1" outlineLevel="1" x14ac:dyDescent="0.2">
      <c r="A1310" t="s">
        <v>2595</v>
      </c>
      <c r="B1310" t="s">
        <v>549</v>
      </c>
      <c r="C1310" s="21">
        <v>109826</v>
      </c>
      <c r="F1310" s="1">
        <v>81911</v>
      </c>
      <c r="G1310" s="1">
        <v>73317</v>
      </c>
      <c r="H1310" s="1">
        <v>51778</v>
      </c>
      <c r="I1310" s="1">
        <v>49746</v>
      </c>
      <c r="J1310" s="2" t="str">
        <f t="shared" si="511"/>
        <v/>
      </c>
      <c r="K1310" s="2">
        <f t="shared" si="512"/>
        <v>0.60731769847761596</v>
      </c>
      <c r="L1310" s="50" t="str">
        <f t="shared" si="513"/>
        <v/>
      </c>
      <c r="M1310" s="9" t="str">
        <f t="shared" si="514"/>
        <v/>
      </c>
      <c r="N1310" s="8" t="str">
        <f t="shared" si="515"/>
        <v/>
      </c>
      <c r="O1310" s="2" t="str">
        <f t="shared" si="516"/>
        <v>-</v>
      </c>
      <c r="P1310" s="2" t="str">
        <f t="shared" si="517"/>
        <v>-</v>
      </c>
      <c r="Q1310" s="2" t="str">
        <f t="shared" si="518"/>
        <v>-</v>
      </c>
      <c r="R1310" s="2" t="str">
        <f t="shared" si="519"/>
        <v>-</v>
      </c>
      <c r="AS1310" t="s">
        <v>2595</v>
      </c>
      <c r="AT1310" t="s">
        <v>549</v>
      </c>
      <c r="AU1310">
        <v>7</v>
      </c>
      <c r="AW1310" s="31">
        <v>26</v>
      </c>
      <c r="AX1310" s="33">
        <v>45</v>
      </c>
      <c r="AY1310" s="36">
        <f t="shared" si="520"/>
        <v>26045</v>
      </c>
      <c r="BA1310" s="7" t="s">
        <v>31</v>
      </c>
      <c r="BJ1310" s="1">
        <f t="shared" si="521"/>
        <v>73317</v>
      </c>
      <c r="BK1310" s="1">
        <f t="shared" si="522"/>
        <v>8594</v>
      </c>
      <c r="BM1310" s="1">
        <f t="shared" si="523"/>
        <v>81911</v>
      </c>
    </row>
    <row r="1311" spans="1:65" ht="13" hidden="1" customHeight="1" outlineLevel="1" x14ac:dyDescent="0.2">
      <c r="A1311" t="s">
        <v>2960</v>
      </c>
      <c r="B1311" t="s">
        <v>549</v>
      </c>
      <c r="C1311" s="21">
        <v>33308</v>
      </c>
      <c r="F1311" s="1">
        <v>28690</v>
      </c>
      <c r="G1311" s="1">
        <v>25359</v>
      </c>
      <c r="H1311" s="1">
        <v>18134</v>
      </c>
      <c r="I1311" s="1">
        <v>17774</v>
      </c>
      <c r="J1311" s="2" t="str">
        <f t="shared" si="511"/>
        <v/>
      </c>
      <c r="K1311" s="2">
        <f t="shared" si="512"/>
        <v>0.61951899616591144</v>
      </c>
      <c r="L1311" s="50" t="str">
        <f t="shared" si="513"/>
        <v/>
      </c>
      <c r="M1311" s="9" t="str">
        <f t="shared" si="514"/>
        <v/>
      </c>
      <c r="N1311" s="8" t="str">
        <f t="shared" si="515"/>
        <v/>
      </c>
      <c r="O1311" s="2" t="str">
        <f t="shared" si="516"/>
        <v>-</v>
      </c>
      <c r="P1311" s="2" t="str">
        <f t="shared" si="517"/>
        <v>-</v>
      </c>
      <c r="Q1311" s="2" t="str">
        <f t="shared" si="518"/>
        <v>-</v>
      </c>
      <c r="R1311" s="2" t="str">
        <f t="shared" si="519"/>
        <v>-</v>
      </c>
      <c r="AS1311" t="s">
        <v>2960</v>
      </c>
      <c r="AT1311" t="s">
        <v>549</v>
      </c>
      <c r="AU1311">
        <v>1</v>
      </c>
      <c r="AW1311" s="31">
        <v>26</v>
      </c>
      <c r="AX1311" s="33">
        <v>47</v>
      </c>
      <c r="AY1311" s="36">
        <f t="shared" si="520"/>
        <v>26047</v>
      </c>
      <c r="BA1311" s="7" t="s">
        <v>31</v>
      </c>
      <c r="BJ1311" s="1">
        <f t="shared" si="521"/>
        <v>25359</v>
      </c>
      <c r="BK1311" s="1">
        <f t="shared" si="522"/>
        <v>3331</v>
      </c>
      <c r="BM1311" s="1">
        <f t="shared" si="523"/>
        <v>28690</v>
      </c>
    </row>
    <row r="1312" spans="1:65" ht="13" hidden="1" customHeight="1" outlineLevel="1" x14ac:dyDescent="0.2">
      <c r="A1312" t="s">
        <v>2961</v>
      </c>
      <c r="B1312" t="s">
        <v>549</v>
      </c>
      <c r="C1312" s="21">
        <v>406892</v>
      </c>
      <c r="F1312" s="1">
        <v>327984</v>
      </c>
      <c r="G1312" s="1">
        <v>278058</v>
      </c>
      <c r="H1312" s="1">
        <v>170844</v>
      </c>
      <c r="I1312" s="1">
        <v>165167</v>
      </c>
      <c r="J1312" s="2" t="str">
        <f t="shared" si="511"/>
        <v/>
      </c>
      <c r="K1312" s="2">
        <f t="shared" si="512"/>
        <v>0.50358249182886972</v>
      </c>
      <c r="L1312" s="50" t="str">
        <f t="shared" si="513"/>
        <v/>
      </c>
      <c r="M1312" s="9" t="str">
        <f t="shared" si="514"/>
        <v/>
      </c>
      <c r="N1312" s="8" t="str">
        <f t="shared" si="515"/>
        <v/>
      </c>
      <c r="O1312" s="2" t="str">
        <f t="shared" si="516"/>
        <v>-</v>
      </c>
      <c r="P1312" s="2" t="str">
        <f t="shared" si="517"/>
        <v>-</v>
      </c>
      <c r="Q1312" s="2" t="str">
        <f t="shared" si="518"/>
        <v>-</v>
      </c>
      <c r="R1312" s="2" t="str">
        <f t="shared" si="519"/>
        <v>-</v>
      </c>
      <c r="AS1312" t="s">
        <v>2961</v>
      </c>
      <c r="AT1312" t="s">
        <v>549</v>
      </c>
      <c r="AU1312">
        <v>5</v>
      </c>
      <c r="AW1312" s="31">
        <v>26</v>
      </c>
      <c r="AX1312" s="33">
        <v>49</v>
      </c>
      <c r="AY1312" s="36">
        <f t="shared" si="520"/>
        <v>26049</v>
      </c>
      <c r="BA1312" s="7" t="s">
        <v>31</v>
      </c>
      <c r="BJ1312" s="1">
        <f t="shared" si="521"/>
        <v>278058</v>
      </c>
      <c r="BK1312" s="1">
        <f t="shared" si="522"/>
        <v>49926</v>
      </c>
      <c r="BM1312" s="1">
        <f t="shared" si="523"/>
        <v>327984</v>
      </c>
    </row>
    <row r="1313" spans="1:65" ht="13" hidden="1" customHeight="1" outlineLevel="1" x14ac:dyDescent="0.2">
      <c r="A1313" t="s">
        <v>1977</v>
      </c>
      <c r="B1313" t="s">
        <v>549</v>
      </c>
      <c r="C1313" s="21">
        <v>25337</v>
      </c>
      <c r="F1313" s="1">
        <v>20742</v>
      </c>
      <c r="G1313" s="1">
        <v>17663</v>
      </c>
      <c r="H1313" s="1">
        <v>11173</v>
      </c>
      <c r="I1313" s="1">
        <v>10810</v>
      </c>
      <c r="J1313" s="2" t="str">
        <f t="shared" si="511"/>
        <v/>
      </c>
      <c r="K1313" s="2">
        <f t="shared" si="512"/>
        <v>0.52116478642368147</v>
      </c>
      <c r="L1313" s="50" t="str">
        <f t="shared" si="513"/>
        <v/>
      </c>
      <c r="M1313" s="9" t="str">
        <f t="shared" si="514"/>
        <v/>
      </c>
      <c r="N1313" s="8" t="str">
        <f t="shared" si="515"/>
        <v/>
      </c>
      <c r="O1313" s="2" t="str">
        <f t="shared" si="516"/>
        <v>-</v>
      </c>
      <c r="P1313" s="2" t="str">
        <f t="shared" si="517"/>
        <v>-</v>
      </c>
      <c r="Q1313" s="2" t="str">
        <f t="shared" si="518"/>
        <v>-</v>
      </c>
      <c r="R1313" s="2" t="str">
        <f t="shared" si="519"/>
        <v>-</v>
      </c>
      <c r="AS1313" t="s">
        <v>1977</v>
      </c>
      <c r="AT1313" t="s">
        <v>549</v>
      </c>
      <c r="AU1313">
        <v>4</v>
      </c>
      <c r="AW1313" s="31">
        <v>26</v>
      </c>
      <c r="AX1313" s="33">
        <v>51</v>
      </c>
      <c r="AY1313" s="36">
        <f t="shared" si="520"/>
        <v>26051</v>
      </c>
      <c r="BA1313" s="7" t="s">
        <v>31</v>
      </c>
      <c r="BJ1313" s="1">
        <f t="shared" si="521"/>
        <v>17663</v>
      </c>
      <c r="BK1313" s="1">
        <f t="shared" si="522"/>
        <v>3079</v>
      </c>
      <c r="BM1313" s="1">
        <f t="shared" si="523"/>
        <v>20742</v>
      </c>
    </row>
    <row r="1314" spans="1:65" ht="13" hidden="1" customHeight="1" outlineLevel="1" x14ac:dyDescent="0.2">
      <c r="A1314" t="s">
        <v>2034</v>
      </c>
      <c r="B1314" t="s">
        <v>549</v>
      </c>
      <c r="C1314" s="21">
        <v>15096</v>
      </c>
      <c r="F1314" s="1">
        <v>13864</v>
      </c>
      <c r="G1314" s="1">
        <v>10379</v>
      </c>
      <c r="H1314" s="1">
        <v>6689</v>
      </c>
      <c r="I1314" s="1">
        <v>6480</v>
      </c>
      <c r="J1314" s="2" t="str">
        <f t="shared" si="511"/>
        <v/>
      </c>
      <c r="K1314" s="2">
        <f t="shared" si="512"/>
        <v>0.46739757645701097</v>
      </c>
      <c r="L1314" s="50" t="str">
        <f t="shared" si="513"/>
        <v/>
      </c>
      <c r="M1314" s="9" t="str">
        <f t="shared" si="514"/>
        <v/>
      </c>
      <c r="N1314" s="8" t="str">
        <f t="shared" si="515"/>
        <v/>
      </c>
      <c r="O1314" s="2" t="str">
        <f t="shared" si="516"/>
        <v>-</v>
      </c>
      <c r="P1314" s="2" t="str">
        <f t="shared" si="517"/>
        <v>-</v>
      </c>
      <c r="Q1314" s="2" t="str">
        <f t="shared" si="518"/>
        <v>-</v>
      </c>
      <c r="R1314" s="2" t="str">
        <f t="shared" si="519"/>
        <v>-</v>
      </c>
      <c r="AS1314" t="s">
        <v>2034</v>
      </c>
      <c r="AT1314" t="s">
        <v>549</v>
      </c>
      <c r="AU1314">
        <v>1</v>
      </c>
      <c r="AW1314" s="31">
        <v>26</v>
      </c>
      <c r="AX1314" s="33">
        <v>53</v>
      </c>
      <c r="AY1314" s="36">
        <f t="shared" si="520"/>
        <v>26053</v>
      </c>
      <c r="BA1314" s="7" t="s">
        <v>31</v>
      </c>
      <c r="BJ1314" s="1">
        <f t="shared" si="521"/>
        <v>10379</v>
      </c>
      <c r="BK1314" s="1">
        <f t="shared" si="522"/>
        <v>3485</v>
      </c>
      <c r="BM1314" s="1">
        <f t="shared" si="523"/>
        <v>13864</v>
      </c>
    </row>
    <row r="1315" spans="1:65" ht="13" hidden="1" customHeight="1" outlineLevel="1" x14ac:dyDescent="0.2">
      <c r="A1315" t="s">
        <v>1879</v>
      </c>
      <c r="B1315" t="s">
        <v>549</v>
      </c>
      <c r="C1315" s="21">
        <v>92573</v>
      </c>
      <c r="F1315" s="1">
        <v>74888</v>
      </c>
      <c r="G1315" s="1">
        <v>67948</v>
      </c>
      <c r="H1315" s="1">
        <v>49507</v>
      </c>
      <c r="I1315" s="1">
        <v>48503</v>
      </c>
      <c r="J1315" s="2" t="str">
        <f t="shared" si="511"/>
        <v/>
      </c>
      <c r="K1315" s="2">
        <f t="shared" si="512"/>
        <v>0.64767385963038138</v>
      </c>
      <c r="L1315" s="50" t="str">
        <f t="shared" si="513"/>
        <v/>
      </c>
      <c r="M1315" s="9" t="str">
        <f t="shared" si="514"/>
        <v/>
      </c>
      <c r="N1315" s="8" t="str">
        <f t="shared" si="515"/>
        <v/>
      </c>
      <c r="O1315" s="2" t="str">
        <f t="shared" si="516"/>
        <v>-</v>
      </c>
      <c r="P1315" s="2" t="str">
        <f t="shared" si="517"/>
        <v>-</v>
      </c>
      <c r="Q1315" s="2" t="str">
        <f t="shared" si="518"/>
        <v>-</v>
      </c>
      <c r="R1315" s="2" t="str">
        <f t="shared" si="519"/>
        <v>-</v>
      </c>
      <c r="AS1315" t="s">
        <v>1879</v>
      </c>
      <c r="AT1315" t="s">
        <v>549</v>
      </c>
      <c r="AU1315">
        <v>1</v>
      </c>
      <c r="AW1315" s="31">
        <v>26</v>
      </c>
      <c r="AX1315" s="33">
        <v>55</v>
      </c>
      <c r="AY1315" s="36">
        <f t="shared" si="520"/>
        <v>26055</v>
      </c>
      <c r="BA1315" s="7" t="s">
        <v>31</v>
      </c>
      <c r="BJ1315" s="1">
        <f t="shared" si="521"/>
        <v>67948</v>
      </c>
      <c r="BK1315" s="1">
        <f t="shared" si="522"/>
        <v>6940</v>
      </c>
      <c r="BM1315" s="1">
        <f t="shared" si="523"/>
        <v>74888</v>
      </c>
    </row>
    <row r="1316" spans="1:65" ht="13" hidden="1" customHeight="1" outlineLevel="1" x14ac:dyDescent="0.2">
      <c r="A1316" t="s">
        <v>2969</v>
      </c>
      <c r="B1316" t="s">
        <v>549</v>
      </c>
      <c r="C1316" s="21">
        <v>40599</v>
      </c>
      <c r="F1316" s="1">
        <v>26299</v>
      </c>
      <c r="G1316" s="1">
        <v>22959</v>
      </c>
      <c r="H1316" s="1">
        <v>14505</v>
      </c>
      <c r="I1316" s="1">
        <v>14013</v>
      </c>
      <c r="J1316" s="2" t="str">
        <f t="shared" si="511"/>
        <v/>
      </c>
      <c r="K1316" s="2">
        <f t="shared" si="512"/>
        <v>0.53283394805886153</v>
      </c>
      <c r="L1316" s="50" t="str">
        <f t="shared" si="513"/>
        <v/>
      </c>
      <c r="M1316" s="9" t="str">
        <f t="shared" si="514"/>
        <v/>
      </c>
      <c r="N1316" s="8" t="str">
        <f t="shared" si="515"/>
        <v/>
      </c>
      <c r="O1316" s="2" t="str">
        <f t="shared" si="516"/>
        <v>-</v>
      </c>
      <c r="P1316" s="2" t="str">
        <f t="shared" si="517"/>
        <v>-</v>
      </c>
      <c r="Q1316" s="2" t="str">
        <f t="shared" si="518"/>
        <v>-</v>
      </c>
      <c r="R1316" s="2" t="str">
        <f t="shared" si="519"/>
        <v>-</v>
      </c>
      <c r="AS1316" t="s">
        <v>2969</v>
      </c>
      <c r="AT1316" t="s">
        <v>549</v>
      </c>
      <c r="AU1316">
        <v>4</v>
      </c>
      <c r="AW1316" s="31">
        <v>26</v>
      </c>
      <c r="AX1316" s="33">
        <v>57</v>
      </c>
      <c r="AY1316" s="36">
        <f t="shared" si="520"/>
        <v>26057</v>
      </c>
      <c r="BA1316" s="7" t="s">
        <v>31</v>
      </c>
      <c r="BJ1316" s="1">
        <f t="shared" si="521"/>
        <v>22959</v>
      </c>
      <c r="BK1316" s="1">
        <f t="shared" si="522"/>
        <v>3340</v>
      </c>
      <c r="BM1316" s="1">
        <f t="shared" si="523"/>
        <v>26299</v>
      </c>
    </row>
    <row r="1317" spans="1:65" ht="13" hidden="1" customHeight="1" outlineLevel="1" x14ac:dyDescent="0.2">
      <c r="A1317" t="s">
        <v>2982</v>
      </c>
      <c r="B1317" t="s">
        <v>549</v>
      </c>
      <c r="C1317" s="21">
        <v>45749</v>
      </c>
      <c r="F1317" s="1">
        <v>33505</v>
      </c>
      <c r="G1317" s="1">
        <v>27935</v>
      </c>
      <c r="H1317" s="1">
        <v>17086</v>
      </c>
      <c r="I1317" s="1">
        <v>16609</v>
      </c>
      <c r="J1317" s="2" t="str">
        <f t="shared" si="511"/>
        <v/>
      </c>
      <c r="K1317" s="2">
        <f t="shared" si="512"/>
        <v>0.4957170571556484</v>
      </c>
      <c r="L1317" s="50" t="str">
        <f t="shared" si="513"/>
        <v/>
      </c>
      <c r="M1317" s="9" t="str">
        <f t="shared" si="514"/>
        <v/>
      </c>
      <c r="N1317" s="8" t="str">
        <f t="shared" si="515"/>
        <v/>
      </c>
      <c r="O1317" s="2" t="str">
        <f t="shared" si="516"/>
        <v>-</v>
      </c>
      <c r="P1317" s="2" t="str">
        <f t="shared" si="517"/>
        <v>-</v>
      </c>
      <c r="Q1317" s="2" t="str">
        <f t="shared" si="518"/>
        <v>-</v>
      </c>
      <c r="R1317" s="2" t="str">
        <f t="shared" si="519"/>
        <v>-</v>
      </c>
      <c r="AS1317" t="s">
        <v>2982</v>
      </c>
      <c r="AT1317" t="s">
        <v>549</v>
      </c>
      <c r="AU1317">
        <v>7</v>
      </c>
      <c r="AW1317" s="31">
        <v>26</v>
      </c>
      <c r="AX1317" s="33">
        <v>59</v>
      </c>
      <c r="AY1317" s="36">
        <f t="shared" si="520"/>
        <v>26059</v>
      </c>
      <c r="BA1317" s="7" t="s">
        <v>31</v>
      </c>
      <c r="BJ1317" s="1">
        <f t="shared" si="521"/>
        <v>27935</v>
      </c>
      <c r="BK1317" s="1">
        <f t="shared" si="522"/>
        <v>5570</v>
      </c>
      <c r="BM1317" s="1">
        <f t="shared" si="523"/>
        <v>33505</v>
      </c>
    </row>
    <row r="1318" spans="1:65" ht="13" hidden="1" customHeight="1" outlineLevel="1" x14ac:dyDescent="0.2">
      <c r="A1318" t="s">
        <v>2383</v>
      </c>
      <c r="B1318" t="s">
        <v>549</v>
      </c>
      <c r="C1318" s="21">
        <v>36219</v>
      </c>
      <c r="F1318" s="1">
        <v>24370</v>
      </c>
      <c r="G1318" s="1">
        <v>20126</v>
      </c>
      <c r="H1318" s="1">
        <v>14566</v>
      </c>
      <c r="I1318" s="1">
        <v>14236</v>
      </c>
      <c r="J1318" s="2" t="str">
        <f t="shared" si="511"/>
        <v/>
      </c>
      <c r="K1318" s="2">
        <f t="shared" si="512"/>
        <v>0.58416085350841196</v>
      </c>
      <c r="L1318" s="50" t="str">
        <f t="shared" si="513"/>
        <v/>
      </c>
      <c r="M1318" s="9" t="str">
        <f t="shared" si="514"/>
        <v/>
      </c>
      <c r="N1318" s="8" t="str">
        <f t="shared" si="515"/>
        <v/>
      </c>
      <c r="O1318" s="2" t="str">
        <f t="shared" si="516"/>
        <v>-</v>
      </c>
      <c r="P1318" s="2" t="str">
        <f t="shared" si="517"/>
        <v>-</v>
      </c>
      <c r="Q1318" s="2" t="str">
        <f t="shared" si="518"/>
        <v>-</v>
      </c>
      <c r="R1318" s="2" t="str">
        <f t="shared" si="519"/>
        <v>-</v>
      </c>
      <c r="AS1318" t="s">
        <v>2383</v>
      </c>
      <c r="AT1318" t="s">
        <v>549</v>
      </c>
      <c r="AU1318">
        <v>1</v>
      </c>
      <c r="AW1318" s="31">
        <v>26</v>
      </c>
      <c r="AX1318" s="33">
        <v>61</v>
      </c>
      <c r="AY1318" s="36">
        <f t="shared" si="520"/>
        <v>26061</v>
      </c>
      <c r="BA1318" s="7" t="s">
        <v>31</v>
      </c>
      <c r="BJ1318" s="1">
        <f t="shared" si="521"/>
        <v>20126</v>
      </c>
      <c r="BK1318" s="1">
        <f t="shared" si="522"/>
        <v>4244</v>
      </c>
      <c r="BM1318" s="1">
        <f t="shared" si="523"/>
        <v>24370</v>
      </c>
    </row>
    <row r="1319" spans="1:65" ht="13" hidden="1" customHeight="1" outlineLevel="1" x14ac:dyDescent="0.2">
      <c r="A1319" t="s">
        <v>3005</v>
      </c>
      <c r="B1319" t="s">
        <v>549</v>
      </c>
      <c r="C1319" s="21">
        <v>31166</v>
      </c>
      <c r="F1319" s="1">
        <v>24994</v>
      </c>
      <c r="G1319" s="1">
        <v>21574</v>
      </c>
      <c r="H1319" s="1">
        <v>13976</v>
      </c>
      <c r="I1319" s="1">
        <v>13501</v>
      </c>
      <c r="J1319" s="2" t="str">
        <f t="shared" si="511"/>
        <v/>
      </c>
      <c r="K1319" s="2">
        <f t="shared" si="512"/>
        <v>0.54016964071377127</v>
      </c>
      <c r="L1319" s="50" t="str">
        <f t="shared" si="513"/>
        <v/>
      </c>
      <c r="M1319" s="9" t="str">
        <f t="shared" si="514"/>
        <v/>
      </c>
      <c r="N1319" s="8" t="str">
        <f t="shared" si="515"/>
        <v/>
      </c>
      <c r="O1319" s="2" t="str">
        <f t="shared" si="516"/>
        <v>-</v>
      </c>
      <c r="P1319" s="2" t="str">
        <f t="shared" si="517"/>
        <v>-</v>
      </c>
      <c r="Q1319" s="2" t="str">
        <f t="shared" si="518"/>
        <v>-</v>
      </c>
      <c r="R1319" s="2" t="str">
        <f t="shared" si="519"/>
        <v>-</v>
      </c>
      <c r="AS1319" t="s">
        <v>3005</v>
      </c>
      <c r="AT1319" t="s">
        <v>549</v>
      </c>
      <c r="AU1319">
        <v>10</v>
      </c>
      <c r="AW1319" s="31">
        <v>26</v>
      </c>
      <c r="AX1319" s="33">
        <v>63</v>
      </c>
      <c r="AY1319" s="36">
        <f t="shared" si="520"/>
        <v>26063</v>
      </c>
      <c r="BA1319" s="7" t="s">
        <v>31</v>
      </c>
      <c r="BJ1319" s="1">
        <f t="shared" si="521"/>
        <v>21574</v>
      </c>
      <c r="BK1319" s="1">
        <f t="shared" si="522"/>
        <v>3420</v>
      </c>
      <c r="BM1319" s="1">
        <f t="shared" si="523"/>
        <v>24994</v>
      </c>
    </row>
    <row r="1320" spans="1:65" ht="13" hidden="1" customHeight="1" outlineLevel="1" x14ac:dyDescent="0.2">
      <c r="A1320" t="s">
        <v>2164</v>
      </c>
      <c r="B1320" t="s">
        <v>549</v>
      </c>
      <c r="C1320" s="21">
        <v>292735</v>
      </c>
      <c r="F1320" s="1">
        <v>202080</v>
      </c>
      <c r="G1320" s="1">
        <v>176814</v>
      </c>
      <c r="H1320" s="1">
        <v>120601</v>
      </c>
      <c r="I1320" s="1">
        <v>118614</v>
      </c>
      <c r="J1320" s="2" t="str">
        <f t="shared" ref="J1320:J1351" si="524">IF(D1320&gt;0,I1320/D1320,"")</f>
        <v/>
      </c>
      <c r="K1320" s="2">
        <f t="shared" ref="K1320:K1351" si="525">IF(F1320&gt;0,I1320/F1320,"")</f>
        <v>0.58696555819477436</v>
      </c>
      <c r="L1320" s="50" t="str">
        <f t="shared" ref="L1320:L1351" si="526">IF(S1320&gt;0,RANK(S1320,$S1320:$AP1320),"")</f>
        <v/>
      </c>
      <c r="M1320" s="9" t="str">
        <f t="shared" ref="M1320:M1351" si="527">IF(T1320&gt;0,RANK(T1320,$S1320:$AP1320),"")</f>
        <v/>
      </c>
      <c r="N1320" s="8" t="str">
        <f t="shared" ref="N1320:N1351" si="528">IF(U1320&gt;0,RANK(U1320,$S1320:$AP1320),"")</f>
        <v/>
      </c>
      <c r="O1320" s="2" t="str">
        <f t="shared" ref="O1320:O1351" si="529">IF(SUM($S1320:$AO1320)=0,"-",S1320/SUM($S1320:$AO1320))</f>
        <v>-</v>
      </c>
      <c r="P1320" s="2" t="str">
        <f t="shared" ref="P1320:P1351" si="530">IF(SUM($S1320:$AO1320)=0,"-",T1320/SUM($S1320:$AO1320))</f>
        <v>-</v>
      </c>
      <c r="Q1320" s="2" t="str">
        <f t="shared" ref="Q1320:Q1351" si="531">IF(SUM($S1320:$AO1320)=0,"-",U1320/SUM($S1320:$AO1320))</f>
        <v>-</v>
      </c>
      <c r="R1320" s="2" t="str">
        <f t="shared" ref="R1320:R1351" si="532">IF(SUM($S1320:$AO1320)=0,"-",(1-O1320-P1320-Q1320))</f>
        <v>-</v>
      </c>
      <c r="AS1320" t="s">
        <v>2164</v>
      </c>
      <c r="AT1320" t="s">
        <v>549</v>
      </c>
      <c r="AU1320">
        <v>8</v>
      </c>
      <c r="AW1320" s="31">
        <v>26</v>
      </c>
      <c r="AX1320" s="33">
        <v>65</v>
      </c>
      <c r="AY1320" s="36">
        <f t="shared" ref="AY1320:AY1351" si="533">1000*AW1320+AX1320</f>
        <v>26065</v>
      </c>
      <c r="BA1320" s="7" t="s">
        <v>31</v>
      </c>
      <c r="BJ1320" s="1">
        <f t="shared" ref="BJ1320:BJ1351" si="534">G1320</f>
        <v>176814</v>
      </c>
      <c r="BK1320" s="1">
        <f t="shared" ref="BK1320:BK1351" si="535">F1320-G1320</f>
        <v>25266</v>
      </c>
      <c r="BM1320" s="1">
        <f t="shared" si="523"/>
        <v>202080</v>
      </c>
    </row>
    <row r="1321" spans="1:65" ht="13" hidden="1" customHeight="1" outlineLevel="1" x14ac:dyDescent="0.2">
      <c r="A1321" t="s">
        <v>2757</v>
      </c>
      <c r="B1321" t="s">
        <v>549</v>
      </c>
      <c r="C1321" s="21">
        <v>64210</v>
      </c>
      <c r="F1321" s="1">
        <v>43509</v>
      </c>
      <c r="G1321" s="1">
        <v>38381</v>
      </c>
      <c r="H1321" s="1">
        <v>24221</v>
      </c>
      <c r="I1321" s="1">
        <v>23155</v>
      </c>
      <c r="J1321" s="2" t="str">
        <f t="shared" si="524"/>
        <v/>
      </c>
      <c r="K1321" s="2">
        <f t="shared" si="525"/>
        <v>0.53218874255901083</v>
      </c>
      <c r="L1321" s="50" t="str">
        <f t="shared" si="526"/>
        <v/>
      </c>
      <c r="M1321" s="9" t="str">
        <f t="shared" si="527"/>
        <v/>
      </c>
      <c r="N1321" s="8" t="str">
        <f t="shared" si="528"/>
        <v/>
      </c>
      <c r="O1321" s="2" t="str">
        <f t="shared" si="529"/>
        <v>-</v>
      </c>
      <c r="P1321" s="2" t="str">
        <f t="shared" si="530"/>
        <v>-</v>
      </c>
      <c r="Q1321" s="2" t="str">
        <f t="shared" si="531"/>
        <v>-</v>
      </c>
      <c r="R1321" s="2" t="str">
        <f t="shared" si="532"/>
        <v>-</v>
      </c>
      <c r="AS1321" t="s">
        <v>2757</v>
      </c>
      <c r="AT1321" t="s">
        <v>549</v>
      </c>
      <c r="AU1321">
        <v>3</v>
      </c>
      <c r="AW1321" s="31">
        <v>26</v>
      </c>
      <c r="AX1321" s="33">
        <v>67</v>
      </c>
      <c r="AY1321" s="36">
        <f t="shared" si="533"/>
        <v>26067</v>
      </c>
      <c r="BA1321" s="7" t="s">
        <v>31</v>
      </c>
      <c r="BJ1321" s="1">
        <f t="shared" si="534"/>
        <v>38381</v>
      </c>
      <c r="BK1321" s="1">
        <f t="shared" si="535"/>
        <v>5128</v>
      </c>
      <c r="BM1321" s="1">
        <f t="shared" si="523"/>
        <v>43509</v>
      </c>
    </row>
    <row r="1322" spans="1:65" ht="13" hidden="1" customHeight="1" outlineLevel="1" x14ac:dyDescent="0.2">
      <c r="A1322" t="s">
        <v>846</v>
      </c>
      <c r="B1322" t="s">
        <v>549</v>
      </c>
      <c r="C1322" s="21">
        <v>25081</v>
      </c>
      <c r="F1322" s="1">
        <v>21319</v>
      </c>
      <c r="G1322" s="1">
        <v>18716</v>
      </c>
      <c r="H1322" s="1">
        <v>11905</v>
      </c>
      <c r="I1322" s="1">
        <v>11439</v>
      </c>
      <c r="J1322" s="2" t="str">
        <f t="shared" si="524"/>
        <v/>
      </c>
      <c r="K1322" s="2">
        <f t="shared" si="525"/>
        <v>0.53656362868802476</v>
      </c>
      <c r="L1322" s="50" t="str">
        <f t="shared" si="526"/>
        <v/>
      </c>
      <c r="M1322" s="9" t="str">
        <f t="shared" si="527"/>
        <v/>
      </c>
      <c r="N1322" s="8" t="str">
        <f t="shared" si="528"/>
        <v/>
      </c>
      <c r="O1322" s="2" t="str">
        <f t="shared" si="529"/>
        <v>-</v>
      </c>
      <c r="P1322" s="2" t="str">
        <f t="shared" si="530"/>
        <v>-</v>
      </c>
      <c r="Q1322" s="2" t="str">
        <f t="shared" si="531"/>
        <v>-</v>
      </c>
      <c r="R1322" s="2" t="str">
        <f t="shared" si="532"/>
        <v>-</v>
      </c>
      <c r="AS1322" t="s">
        <v>846</v>
      </c>
      <c r="AT1322" t="s">
        <v>549</v>
      </c>
      <c r="AU1322">
        <v>5</v>
      </c>
      <c r="AW1322" s="31">
        <v>26</v>
      </c>
      <c r="AX1322" s="33">
        <v>69</v>
      </c>
      <c r="AY1322" s="36">
        <f t="shared" si="533"/>
        <v>26069</v>
      </c>
      <c r="BA1322" s="7" t="s">
        <v>31</v>
      </c>
      <c r="BJ1322" s="1">
        <f t="shared" si="534"/>
        <v>18716</v>
      </c>
      <c r="BK1322" s="1">
        <f t="shared" si="535"/>
        <v>2603</v>
      </c>
      <c r="BM1322" s="1">
        <f t="shared" si="523"/>
        <v>21319</v>
      </c>
    </row>
    <row r="1323" spans="1:65" ht="13" hidden="1" customHeight="1" outlineLevel="1" x14ac:dyDescent="0.2">
      <c r="A1323" t="s">
        <v>770</v>
      </c>
      <c r="B1323" t="s">
        <v>549</v>
      </c>
      <c r="C1323" s="21">
        <v>11117</v>
      </c>
      <c r="F1323" s="1">
        <v>9715</v>
      </c>
      <c r="G1323" s="1">
        <v>8055</v>
      </c>
      <c r="H1323" s="1">
        <v>5551</v>
      </c>
      <c r="I1323" s="1">
        <v>5370</v>
      </c>
      <c r="J1323" s="2" t="str">
        <f t="shared" si="524"/>
        <v/>
      </c>
      <c r="K1323" s="2">
        <f t="shared" si="525"/>
        <v>0.552753474009264</v>
      </c>
      <c r="L1323" s="50" t="str">
        <f t="shared" si="526"/>
        <v/>
      </c>
      <c r="M1323" s="9" t="str">
        <f t="shared" si="527"/>
        <v/>
      </c>
      <c r="N1323" s="8" t="str">
        <f t="shared" si="528"/>
        <v/>
      </c>
      <c r="O1323" s="2" t="str">
        <f t="shared" si="529"/>
        <v>-</v>
      </c>
      <c r="P1323" s="2" t="str">
        <f t="shared" si="530"/>
        <v>-</v>
      </c>
      <c r="Q1323" s="2" t="str">
        <f t="shared" si="531"/>
        <v>-</v>
      </c>
      <c r="R1323" s="2" t="str">
        <f t="shared" si="532"/>
        <v>-</v>
      </c>
      <c r="AS1323" t="s">
        <v>770</v>
      </c>
      <c r="AT1323" t="s">
        <v>549</v>
      </c>
      <c r="AU1323">
        <v>1</v>
      </c>
      <c r="AW1323" s="31">
        <v>26</v>
      </c>
      <c r="AX1323" s="33">
        <v>71</v>
      </c>
      <c r="AY1323" s="36">
        <f t="shared" si="533"/>
        <v>26071</v>
      </c>
      <c r="BA1323" s="7" t="s">
        <v>31</v>
      </c>
      <c r="BJ1323" s="1">
        <f t="shared" si="534"/>
        <v>8055</v>
      </c>
      <c r="BK1323" s="1">
        <f t="shared" si="535"/>
        <v>1660</v>
      </c>
      <c r="BM1323" s="1">
        <f t="shared" si="523"/>
        <v>9715</v>
      </c>
    </row>
    <row r="1324" spans="1:65" ht="13" hidden="1" customHeight="1" outlineLevel="1" x14ac:dyDescent="0.2">
      <c r="A1324" t="s">
        <v>1653</v>
      </c>
      <c r="B1324" t="s">
        <v>549</v>
      </c>
      <c r="C1324" s="21">
        <v>70562</v>
      </c>
      <c r="F1324" s="1">
        <v>42971</v>
      </c>
      <c r="G1324" s="1">
        <v>35847</v>
      </c>
      <c r="H1324" s="1">
        <v>22852</v>
      </c>
      <c r="I1324" s="1">
        <v>21897</v>
      </c>
      <c r="J1324" s="2" t="str">
        <f t="shared" si="524"/>
        <v/>
      </c>
      <c r="K1324" s="2">
        <f t="shared" si="525"/>
        <v>0.50957622582672035</v>
      </c>
      <c r="L1324" s="50" t="str">
        <f t="shared" si="526"/>
        <v/>
      </c>
      <c r="M1324" s="9" t="str">
        <f t="shared" si="527"/>
        <v/>
      </c>
      <c r="N1324" s="8" t="str">
        <f t="shared" si="528"/>
        <v/>
      </c>
      <c r="O1324" s="2" t="str">
        <f t="shared" si="529"/>
        <v>-</v>
      </c>
      <c r="P1324" s="2" t="str">
        <f t="shared" si="530"/>
        <v>-</v>
      </c>
      <c r="Q1324" s="2" t="str">
        <f t="shared" si="531"/>
        <v>-</v>
      </c>
      <c r="R1324" s="2" t="str">
        <f t="shared" si="532"/>
        <v>-</v>
      </c>
      <c r="AS1324" t="s">
        <v>1653</v>
      </c>
      <c r="AT1324" t="s">
        <v>549</v>
      </c>
      <c r="AU1324">
        <v>4</v>
      </c>
      <c r="AW1324" s="31">
        <v>26</v>
      </c>
      <c r="AX1324" s="33">
        <v>73</v>
      </c>
      <c r="AY1324" s="36">
        <f t="shared" si="533"/>
        <v>26073</v>
      </c>
      <c r="BA1324" s="7" t="s">
        <v>31</v>
      </c>
      <c r="BJ1324" s="1">
        <f t="shared" si="534"/>
        <v>35847</v>
      </c>
      <c r="BK1324" s="1">
        <f t="shared" si="535"/>
        <v>7124</v>
      </c>
      <c r="BM1324" s="1">
        <f t="shared" si="523"/>
        <v>42971</v>
      </c>
    </row>
    <row r="1325" spans="1:65" ht="13" hidden="1" customHeight="1" outlineLevel="1" x14ac:dyDescent="0.2">
      <c r="A1325" t="s">
        <v>526</v>
      </c>
      <c r="B1325" t="s">
        <v>549</v>
      </c>
      <c r="C1325" s="21">
        <v>158823</v>
      </c>
      <c r="F1325" s="1">
        <v>112077</v>
      </c>
      <c r="G1325" s="1">
        <v>97408</v>
      </c>
      <c r="H1325" s="1">
        <v>61768</v>
      </c>
      <c r="I1325" s="1">
        <v>60183</v>
      </c>
      <c r="J1325" s="2" t="str">
        <f t="shared" si="524"/>
        <v/>
      </c>
      <c r="K1325" s="2">
        <f t="shared" si="525"/>
        <v>0.53697904119489281</v>
      </c>
      <c r="L1325" s="50" t="str">
        <f t="shared" si="526"/>
        <v/>
      </c>
      <c r="M1325" s="9" t="str">
        <f t="shared" si="527"/>
        <v/>
      </c>
      <c r="N1325" s="8" t="str">
        <f t="shared" si="528"/>
        <v/>
      </c>
      <c r="O1325" s="2" t="str">
        <f t="shared" si="529"/>
        <v>-</v>
      </c>
      <c r="P1325" s="2" t="str">
        <f t="shared" si="530"/>
        <v>-</v>
      </c>
      <c r="Q1325" s="2" t="str">
        <f t="shared" si="531"/>
        <v>-</v>
      </c>
      <c r="R1325" s="2" t="str">
        <f t="shared" si="532"/>
        <v>-</v>
      </c>
      <c r="AS1325" t="s">
        <v>526</v>
      </c>
      <c r="AT1325" t="s">
        <v>549</v>
      </c>
      <c r="AU1325">
        <v>7</v>
      </c>
      <c r="AW1325" s="31">
        <v>26</v>
      </c>
      <c r="AX1325" s="33">
        <v>75</v>
      </c>
      <c r="AY1325" s="36">
        <f t="shared" si="533"/>
        <v>26075</v>
      </c>
      <c r="BA1325" s="7" t="s">
        <v>31</v>
      </c>
      <c r="BJ1325" s="1">
        <f t="shared" si="534"/>
        <v>97408</v>
      </c>
      <c r="BK1325" s="1">
        <f t="shared" si="535"/>
        <v>14669</v>
      </c>
      <c r="BM1325" s="1">
        <f t="shared" si="523"/>
        <v>112077</v>
      </c>
    </row>
    <row r="1326" spans="1:65" ht="13" hidden="1" customHeight="1" outlineLevel="1" x14ac:dyDescent="0.2">
      <c r="A1326" t="s">
        <v>1912</v>
      </c>
      <c r="B1326" t="s">
        <v>549</v>
      </c>
      <c r="C1326" s="21">
        <v>264870</v>
      </c>
      <c r="F1326" s="1">
        <v>196052</v>
      </c>
      <c r="G1326" s="1">
        <v>174475</v>
      </c>
      <c r="H1326" s="1">
        <v>116257</v>
      </c>
      <c r="I1326" s="1">
        <v>114103</v>
      </c>
      <c r="J1326" s="2" t="str">
        <f t="shared" si="524"/>
        <v/>
      </c>
      <c r="K1326" s="2">
        <f t="shared" si="525"/>
        <v>0.58200375410605354</v>
      </c>
      <c r="L1326" s="50" t="str">
        <f t="shared" si="526"/>
        <v/>
      </c>
      <c r="M1326" s="9" t="str">
        <f t="shared" si="527"/>
        <v/>
      </c>
      <c r="N1326" s="8" t="str">
        <f t="shared" si="528"/>
        <v/>
      </c>
      <c r="O1326" s="2" t="str">
        <f t="shared" si="529"/>
        <v>-</v>
      </c>
      <c r="P1326" s="2" t="str">
        <f t="shared" si="530"/>
        <v>-</v>
      </c>
      <c r="Q1326" s="2" t="str">
        <f t="shared" si="531"/>
        <v>-</v>
      </c>
      <c r="R1326" s="2" t="str">
        <f t="shared" si="532"/>
        <v>-</v>
      </c>
      <c r="AS1326" t="s">
        <v>1912</v>
      </c>
      <c r="AT1326" t="s">
        <v>549</v>
      </c>
      <c r="AU1326">
        <v>6</v>
      </c>
      <c r="AW1326" s="31">
        <v>26</v>
      </c>
      <c r="AX1326" s="33">
        <v>77</v>
      </c>
      <c r="AY1326" s="36">
        <f t="shared" si="533"/>
        <v>26077</v>
      </c>
      <c r="BA1326" s="7" t="s">
        <v>31</v>
      </c>
      <c r="BJ1326" s="1">
        <f t="shared" si="534"/>
        <v>174475</v>
      </c>
      <c r="BK1326" s="1">
        <f t="shared" si="535"/>
        <v>21577</v>
      </c>
      <c r="BM1326" s="1">
        <f t="shared" si="523"/>
        <v>196052</v>
      </c>
    </row>
    <row r="1327" spans="1:65" ht="13" hidden="1" customHeight="1" outlineLevel="1" x14ac:dyDescent="0.2">
      <c r="A1327" t="s">
        <v>2715</v>
      </c>
      <c r="B1327" t="s">
        <v>549</v>
      </c>
      <c r="C1327" s="21">
        <v>17824</v>
      </c>
      <c r="F1327" s="1">
        <v>14894</v>
      </c>
      <c r="G1327" s="1">
        <v>12598</v>
      </c>
      <c r="H1327" s="1">
        <v>8526</v>
      </c>
      <c r="I1327" s="1">
        <v>8258</v>
      </c>
      <c r="J1327" s="2" t="str">
        <f t="shared" si="524"/>
        <v/>
      </c>
      <c r="K1327" s="2">
        <f t="shared" si="525"/>
        <v>0.55445145696253528</v>
      </c>
      <c r="L1327" s="50" t="str">
        <f t="shared" si="526"/>
        <v/>
      </c>
      <c r="M1327" s="9" t="str">
        <f t="shared" si="527"/>
        <v/>
      </c>
      <c r="N1327" s="8" t="str">
        <f t="shared" si="528"/>
        <v/>
      </c>
      <c r="O1327" s="2" t="str">
        <f t="shared" si="529"/>
        <v>-</v>
      </c>
      <c r="P1327" s="2" t="str">
        <f t="shared" si="530"/>
        <v>-</v>
      </c>
      <c r="Q1327" s="2" t="str">
        <f t="shared" si="531"/>
        <v>-</v>
      </c>
      <c r="R1327" s="2" t="str">
        <f t="shared" si="532"/>
        <v>-</v>
      </c>
      <c r="AS1327" t="s">
        <v>2715</v>
      </c>
      <c r="AT1327" t="s">
        <v>549</v>
      </c>
      <c r="AU1327">
        <v>1</v>
      </c>
      <c r="AW1327" s="31">
        <v>26</v>
      </c>
      <c r="AX1327" s="33">
        <v>79</v>
      </c>
      <c r="AY1327" s="36">
        <f t="shared" si="533"/>
        <v>26079</v>
      </c>
      <c r="BA1327" s="7" t="s">
        <v>31</v>
      </c>
      <c r="BJ1327" s="1">
        <f t="shared" si="534"/>
        <v>12598</v>
      </c>
      <c r="BK1327" s="1">
        <f t="shared" si="535"/>
        <v>2296</v>
      </c>
      <c r="BM1327" s="1">
        <f t="shared" si="523"/>
        <v>14894</v>
      </c>
    </row>
    <row r="1328" spans="1:65" ht="13" hidden="1" customHeight="1" outlineLevel="1" x14ac:dyDescent="0.2">
      <c r="A1328" t="s">
        <v>1903</v>
      </c>
      <c r="B1328" t="s">
        <v>549</v>
      </c>
      <c r="C1328" s="21">
        <v>653786</v>
      </c>
      <c r="F1328" s="1">
        <v>458328</v>
      </c>
      <c r="G1328" s="1">
        <v>410141</v>
      </c>
      <c r="H1328" s="1">
        <v>283519</v>
      </c>
      <c r="I1328" s="1">
        <v>275615</v>
      </c>
      <c r="J1328" s="2" t="str">
        <f t="shared" si="524"/>
        <v/>
      </c>
      <c r="K1328" s="2">
        <f t="shared" si="525"/>
        <v>0.60134881569530996</v>
      </c>
      <c r="L1328" s="50" t="str">
        <f t="shared" si="526"/>
        <v/>
      </c>
      <c r="M1328" s="9" t="str">
        <f t="shared" si="527"/>
        <v/>
      </c>
      <c r="N1328" s="8" t="str">
        <f t="shared" si="528"/>
        <v/>
      </c>
      <c r="O1328" s="2" t="str">
        <f t="shared" si="529"/>
        <v>-</v>
      </c>
      <c r="P1328" s="2" t="str">
        <f t="shared" si="530"/>
        <v>-</v>
      </c>
      <c r="Q1328" s="2" t="str">
        <f t="shared" si="531"/>
        <v>-</v>
      </c>
      <c r="R1328" s="2" t="str">
        <f t="shared" si="532"/>
        <v>-</v>
      </c>
      <c r="AS1328" t="s">
        <v>1903</v>
      </c>
      <c r="AT1328" t="s">
        <v>549</v>
      </c>
      <c r="AU1328">
        <v>0</v>
      </c>
      <c r="AW1328" s="31">
        <v>26</v>
      </c>
      <c r="AX1328" s="33">
        <v>81</v>
      </c>
      <c r="AY1328" s="36">
        <f t="shared" si="533"/>
        <v>26081</v>
      </c>
      <c r="BA1328" s="7" t="s">
        <v>31</v>
      </c>
      <c r="BJ1328" s="1">
        <f t="shared" si="534"/>
        <v>410141</v>
      </c>
      <c r="BK1328" s="1">
        <f t="shared" si="535"/>
        <v>48187</v>
      </c>
      <c r="BM1328" s="1">
        <f t="shared" si="523"/>
        <v>458328</v>
      </c>
    </row>
    <row r="1329" spans="1:65" ht="13" hidden="1" customHeight="1" outlineLevel="1" x14ac:dyDescent="0.2">
      <c r="A1329" t="s">
        <v>2716</v>
      </c>
      <c r="B1329" t="s">
        <v>549</v>
      </c>
      <c r="C1329" s="21">
        <v>2113</v>
      </c>
      <c r="F1329" s="1">
        <v>1921</v>
      </c>
      <c r="G1329" s="1">
        <v>1654</v>
      </c>
      <c r="H1329" s="1">
        <v>1348</v>
      </c>
      <c r="I1329" s="1">
        <v>1306</v>
      </c>
      <c r="J1329" s="2" t="str">
        <f t="shared" si="524"/>
        <v/>
      </c>
      <c r="K1329" s="2">
        <f t="shared" si="525"/>
        <v>0.67985424258198857</v>
      </c>
      <c r="L1329" s="50" t="str">
        <f t="shared" si="526"/>
        <v/>
      </c>
      <c r="M1329" s="9" t="str">
        <f t="shared" si="527"/>
        <v/>
      </c>
      <c r="N1329" s="8" t="str">
        <f t="shared" si="528"/>
        <v/>
      </c>
      <c r="O1329" s="2" t="str">
        <f t="shared" si="529"/>
        <v>-</v>
      </c>
      <c r="P1329" s="2" t="str">
        <f t="shared" si="530"/>
        <v>-</v>
      </c>
      <c r="Q1329" s="2" t="str">
        <f t="shared" si="531"/>
        <v>-</v>
      </c>
      <c r="R1329" s="2" t="str">
        <f t="shared" si="532"/>
        <v>-</v>
      </c>
      <c r="AS1329" t="s">
        <v>2716</v>
      </c>
      <c r="AT1329" t="s">
        <v>549</v>
      </c>
      <c r="AU1329">
        <v>1</v>
      </c>
      <c r="AW1329" s="31">
        <v>26</v>
      </c>
      <c r="AX1329" s="33">
        <v>83</v>
      </c>
      <c r="AY1329" s="36">
        <f t="shared" si="533"/>
        <v>26083</v>
      </c>
      <c r="BA1329" s="7" t="s">
        <v>31</v>
      </c>
      <c r="BJ1329" s="1">
        <f t="shared" si="534"/>
        <v>1654</v>
      </c>
      <c r="BK1329" s="1">
        <f t="shared" si="535"/>
        <v>267</v>
      </c>
      <c r="BM1329" s="1">
        <f t="shared" si="523"/>
        <v>1921</v>
      </c>
    </row>
    <row r="1330" spans="1:65" ht="13" hidden="1" customHeight="1" outlineLevel="1" x14ac:dyDescent="0.2">
      <c r="A1330" t="s">
        <v>1522</v>
      </c>
      <c r="B1330" t="s">
        <v>549</v>
      </c>
      <c r="C1330" s="21">
        <v>11881</v>
      </c>
      <c r="F1330" s="1">
        <v>9278</v>
      </c>
      <c r="G1330" s="1">
        <v>7863</v>
      </c>
      <c r="H1330" s="1">
        <v>4809</v>
      </c>
      <c r="I1330" s="1">
        <v>4620</v>
      </c>
      <c r="J1330" s="2" t="str">
        <f t="shared" si="524"/>
        <v/>
      </c>
      <c r="K1330" s="2">
        <f t="shared" si="525"/>
        <v>0.49795214485880579</v>
      </c>
      <c r="L1330" s="50" t="str">
        <f t="shared" si="526"/>
        <v/>
      </c>
      <c r="M1330" s="9" t="str">
        <f t="shared" si="527"/>
        <v/>
      </c>
      <c r="N1330" s="8" t="str">
        <f t="shared" si="528"/>
        <v/>
      </c>
      <c r="O1330" s="2" t="str">
        <f t="shared" si="529"/>
        <v>-</v>
      </c>
      <c r="P1330" s="2" t="str">
        <f t="shared" si="530"/>
        <v>-</v>
      </c>
      <c r="Q1330" s="2" t="str">
        <f t="shared" si="531"/>
        <v>-</v>
      </c>
      <c r="R1330" s="2" t="str">
        <f t="shared" si="532"/>
        <v>-</v>
      </c>
      <c r="AS1330" t="s">
        <v>1522</v>
      </c>
      <c r="AT1330" t="s">
        <v>549</v>
      </c>
      <c r="AU1330">
        <v>2</v>
      </c>
      <c r="AW1330" s="31">
        <v>26</v>
      </c>
      <c r="AX1330" s="33">
        <v>85</v>
      </c>
      <c r="AY1330" s="36">
        <f t="shared" si="533"/>
        <v>26085</v>
      </c>
      <c r="BA1330" s="7" t="s">
        <v>31</v>
      </c>
      <c r="BJ1330" s="1">
        <f t="shared" si="534"/>
        <v>7863</v>
      </c>
      <c r="BK1330" s="1">
        <f t="shared" si="535"/>
        <v>1415</v>
      </c>
      <c r="BM1330" s="1">
        <f t="shared" si="523"/>
        <v>9278</v>
      </c>
    </row>
    <row r="1331" spans="1:65" ht="13" hidden="1" customHeight="1" outlineLevel="1" x14ac:dyDescent="0.2">
      <c r="A1331" t="s">
        <v>2555</v>
      </c>
      <c r="B1331" t="s">
        <v>549</v>
      </c>
      <c r="C1331" s="21">
        <v>88028</v>
      </c>
      <c r="F1331" s="1">
        <v>66901</v>
      </c>
      <c r="G1331" s="1">
        <v>59619</v>
      </c>
      <c r="H1331" s="1">
        <v>39888</v>
      </c>
      <c r="I1331" s="1">
        <v>38606</v>
      </c>
      <c r="J1331" s="2" t="str">
        <f t="shared" si="524"/>
        <v/>
      </c>
      <c r="K1331" s="2">
        <f t="shared" si="525"/>
        <v>0.57706162837625741</v>
      </c>
      <c r="L1331" s="50" t="str">
        <f t="shared" si="526"/>
        <v/>
      </c>
      <c r="M1331" s="9" t="str">
        <f t="shared" si="527"/>
        <v/>
      </c>
      <c r="N1331" s="8" t="str">
        <f t="shared" si="528"/>
        <v/>
      </c>
      <c r="O1331" s="2" t="str">
        <f t="shared" si="529"/>
        <v>-</v>
      </c>
      <c r="P1331" s="2" t="str">
        <f t="shared" si="530"/>
        <v>-</v>
      </c>
      <c r="Q1331" s="2" t="str">
        <f t="shared" si="531"/>
        <v>-</v>
      </c>
      <c r="R1331" s="2" t="str">
        <f t="shared" si="532"/>
        <v>-</v>
      </c>
      <c r="AS1331" t="s">
        <v>2555</v>
      </c>
      <c r="AT1331" t="s">
        <v>549</v>
      </c>
      <c r="AU1331">
        <v>10</v>
      </c>
      <c r="AW1331" s="31">
        <v>26</v>
      </c>
      <c r="AX1331" s="33">
        <v>87</v>
      </c>
      <c r="AY1331" s="36">
        <f t="shared" si="533"/>
        <v>26087</v>
      </c>
      <c r="BA1331" s="7" t="s">
        <v>31</v>
      </c>
      <c r="BJ1331" s="1">
        <f t="shared" si="534"/>
        <v>59619</v>
      </c>
      <c r="BK1331" s="1">
        <f t="shared" si="535"/>
        <v>7282</v>
      </c>
      <c r="BM1331" s="1">
        <f t="shared" si="523"/>
        <v>66901</v>
      </c>
    </row>
    <row r="1332" spans="1:65" ht="13" hidden="1" customHeight="1" outlineLevel="1" x14ac:dyDescent="0.2">
      <c r="A1332" t="s">
        <v>2174</v>
      </c>
      <c r="B1332" t="s">
        <v>549</v>
      </c>
      <c r="C1332" s="21">
        <v>21764</v>
      </c>
      <c r="F1332" s="1">
        <v>20150</v>
      </c>
      <c r="G1332" s="1">
        <v>18072</v>
      </c>
      <c r="H1332" s="1">
        <v>14362</v>
      </c>
      <c r="I1332" s="1">
        <v>14111</v>
      </c>
      <c r="J1332" s="2" t="str">
        <f t="shared" si="524"/>
        <v/>
      </c>
      <c r="K1332" s="2">
        <f t="shared" si="525"/>
        <v>0.7002977667493796</v>
      </c>
      <c r="L1332" s="50" t="str">
        <f t="shared" si="526"/>
        <v/>
      </c>
      <c r="M1332" s="9" t="str">
        <f t="shared" si="527"/>
        <v/>
      </c>
      <c r="N1332" s="8" t="str">
        <f t="shared" si="528"/>
        <v/>
      </c>
      <c r="O1332" s="2" t="str">
        <f t="shared" si="529"/>
        <v>-</v>
      </c>
      <c r="P1332" s="2" t="str">
        <f t="shared" si="530"/>
        <v>-</v>
      </c>
      <c r="Q1332" s="2" t="str">
        <f t="shared" si="531"/>
        <v>-</v>
      </c>
      <c r="R1332" s="2" t="str">
        <f t="shared" si="532"/>
        <v>-</v>
      </c>
      <c r="AS1332" t="s">
        <v>2174</v>
      </c>
      <c r="AT1332" t="s">
        <v>549</v>
      </c>
      <c r="AU1332">
        <v>1</v>
      </c>
      <c r="AW1332" s="31">
        <v>26</v>
      </c>
      <c r="AX1332" s="33">
        <v>89</v>
      </c>
      <c r="AY1332" s="36">
        <f t="shared" si="533"/>
        <v>26089</v>
      </c>
      <c r="BA1332" s="7" t="s">
        <v>31</v>
      </c>
      <c r="BJ1332" s="1">
        <f t="shared" si="534"/>
        <v>18072</v>
      </c>
      <c r="BK1332" s="1">
        <f t="shared" si="535"/>
        <v>2078</v>
      </c>
      <c r="BM1332" s="1">
        <f t="shared" si="523"/>
        <v>20150</v>
      </c>
    </row>
    <row r="1333" spans="1:65" ht="13" hidden="1" customHeight="1" outlineLevel="1" x14ac:dyDescent="0.2">
      <c r="A1333" t="s">
        <v>2733</v>
      </c>
      <c r="B1333" t="s">
        <v>549</v>
      </c>
      <c r="C1333" s="21">
        <v>98266</v>
      </c>
      <c r="F1333" s="1">
        <v>72621</v>
      </c>
      <c r="G1333" s="1">
        <v>62350</v>
      </c>
      <c r="H1333" s="1">
        <v>41972</v>
      </c>
      <c r="I1333" s="1">
        <v>39794</v>
      </c>
      <c r="J1333" s="2" t="str">
        <f t="shared" si="524"/>
        <v/>
      </c>
      <c r="K1333" s="2">
        <f t="shared" si="525"/>
        <v>0.54796821855936984</v>
      </c>
      <c r="L1333" s="50" t="str">
        <f t="shared" si="526"/>
        <v/>
      </c>
      <c r="M1333" s="9" t="str">
        <f t="shared" si="527"/>
        <v/>
      </c>
      <c r="N1333" s="8" t="str">
        <f t="shared" si="528"/>
        <v/>
      </c>
      <c r="O1333" s="2" t="str">
        <f t="shared" si="529"/>
        <v>-</v>
      </c>
      <c r="P1333" s="2" t="str">
        <f t="shared" si="530"/>
        <v>-</v>
      </c>
      <c r="Q1333" s="2" t="str">
        <f t="shared" si="531"/>
        <v>-</v>
      </c>
      <c r="R1333" s="2" t="str">
        <f t="shared" si="532"/>
        <v>-</v>
      </c>
      <c r="AS1333" t="s">
        <v>2733</v>
      </c>
      <c r="AT1333" t="s">
        <v>549</v>
      </c>
      <c r="AU1333">
        <v>7</v>
      </c>
      <c r="AW1333" s="31">
        <v>26</v>
      </c>
      <c r="AX1333" s="33">
        <v>91</v>
      </c>
      <c r="AY1333" s="36">
        <f t="shared" si="533"/>
        <v>26091</v>
      </c>
      <c r="BA1333" s="7" t="s">
        <v>31</v>
      </c>
      <c r="BJ1333" s="1">
        <f t="shared" si="534"/>
        <v>62350</v>
      </c>
      <c r="BK1333" s="1">
        <f t="shared" si="535"/>
        <v>10271</v>
      </c>
      <c r="BM1333" s="1">
        <f t="shared" si="523"/>
        <v>72621</v>
      </c>
    </row>
    <row r="1334" spans="1:65" ht="13" hidden="1" customHeight="1" outlineLevel="1" x14ac:dyDescent="0.2">
      <c r="A1334" t="s">
        <v>709</v>
      </c>
      <c r="B1334" t="s">
        <v>549</v>
      </c>
      <c r="C1334" s="21">
        <v>191224</v>
      </c>
      <c r="F1334" s="1">
        <v>147860</v>
      </c>
      <c r="G1334" s="1">
        <v>134829</v>
      </c>
      <c r="H1334" s="1">
        <v>98702</v>
      </c>
      <c r="I1334" s="1">
        <v>96981</v>
      </c>
      <c r="J1334" s="2" t="str">
        <f t="shared" si="524"/>
        <v/>
      </c>
      <c r="K1334" s="2">
        <f t="shared" si="525"/>
        <v>0.6558974705802787</v>
      </c>
      <c r="L1334" s="50" t="str">
        <f t="shared" si="526"/>
        <v/>
      </c>
      <c r="M1334" s="9" t="str">
        <f t="shared" si="527"/>
        <v/>
      </c>
      <c r="N1334" s="8" t="str">
        <f t="shared" si="528"/>
        <v/>
      </c>
      <c r="O1334" s="2" t="str">
        <f t="shared" si="529"/>
        <v>-</v>
      </c>
      <c r="P1334" s="2" t="str">
        <f t="shared" si="530"/>
        <v>-</v>
      </c>
      <c r="Q1334" s="2" t="str">
        <f t="shared" si="531"/>
        <v>-</v>
      </c>
      <c r="R1334" s="2" t="str">
        <f t="shared" si="532"/>
        <v>-</v>
      </c>
      <c r="AS1334" t="s">
        <v>709</v>
      </c>
      <c r="AT1334" t="s">
        <v>549</v>
      </c>
      <c r="AU1334">
        <v>8</v>
      </c>
      <c r="AW1334" s="31">
        <v>26</v>
      </c>
      <c r="AX1334" s="33">
        <v>93</v>
      </c>
      <c r="AY1334" s="36">
        <f t="shared" si="533"/>
        <v>26093</v>
      </c>
      <c r="BA1334" s="7" t="s">
        <v>31</v>
      </c>
      <c r="BJ1334" s="1">
        <f t="shared" si="534"/>
        <v>134829</v>
      </c>
      <c r="BK1334" s="1">
        <f t="shared" si="535"/>
        <v>13031</v>
      </c>
      <c r="BM1334" s="1">
        <f t="shared" si="523"/>
        <v>147860</v>
      </c>
    </row>
    <row r="1335" spans="1:65" ht="13" hidden="1" customHeight="1" outlineLevel="1" x14ac:dyDescent="0.2">
      <c r="A1335" t="s">
        <v>2527</v>
      </c>
      <c r="B1335" t="s">
        <v>549</v>
      </c>
      <c r="C1335" s="21">
        <v>6283</v>
      </c>
      <c r="F1335" s="1">
        <v>4280</v>
      </c>
      <c r="G1335" s="1">
        <v>3565</v>
      </c>
      <c r="H1335" s="1">
        <v>2486</v>
      </c>
      <c r="I1335" s="1">
        <v>2369</v>
      </c>
      <c r="J1335" s="2" t="str">
        <f t="shared" si="524"/>
        <v/>
      </c>
      <c r="K1335" s="2">
        <f t="shared" si="525"/>
        <v>0.55350467289719629</v>
      </c>
      <c r="L1335" s="50" t="str">
        <f t="shared" si="526"/>
        <v/>
      </c>
      <c r="M1335" s="9" t="str">
        <f t="shared" si="527"/>
        <v/>
      </c>
      <c r="N1335" s="8" t="str">
        <f t="shared" si="528"/>
        <v/>
      </c>
      <c r="O1335" s="2" t="str">
        <f t="shared" si="529"/>
        <v>-</v>
      </c>
      <c r="P1335" s="2" t="str">
        <f t="shared" si="530"/>
        <v>-</v>
      </c>
      <c r="Q1335" s="2" t="str">
        <f t="shared" si="531"/>
        <v>-</v>
      </c>
      <c r="R1335" s="2" t="str">
        <f t="shared" si="532"/>
        <v>-</v>
      </c>
      <c r="AS1335" t="s">
        <v>2527</v>
      </c>
      <c r="AT1335" t="s">
        <v>549</v>
      </c>
      <c r="AU1335">
        <v>1</v>
      </c>
      <c r="AW1335" s="31">
        <v>26</v>
      </c>
      <c r="AX1335" s="33">
        <v>95</v>
      </c>
      <c r="AY1335" s="36">
        <f t="shared" si="533"/>
        <v>26095</v>
      </c>
      <c r="BA1335" s="7" t="s">
        <v>31</v>
      </c>
      <c r="BJ1335" s="1">
        <f t="shared" si="534"/>
        <v>3565</v>
      </c>
      <c r="BK1335" s="1">
        <f t="shared" si="535"/>
        <v>715</v>
      </c>
      <c r="BM1335" s="1">
        <f t="shared" si="523"/>
        <v>4280</v>
      </c>
    </row>
    <row r="1336" spans="1:65" ht="13" hidden="1" customHeight="1" outlineLevel="1" x14ac:dyDescent="0.2">
      <c r="A1336" t="s">
        <v>2954</v>
      </c>
      <c r="B1336" t="s">
        <v>549</v>
      </c>
      <c r="C1336" s="21">
        <v>10787</v>
      </c>
      <c r="F1336" s="1">
        <v>9508</v>
      </c>
      <c r="G1336" s="1">
        <v>8130</v>
      </c>
      <c r="H1336" s="1">
        <v>5810</v>
      </c>
      <c r="I1336" s="1">
        <v>5661</v>
      </c>
      <c r="J1336" s="2" t="str">
        <f t="shared" si="524"/>
        <v/>
      </c>
      <c r="K1336" s="2">
        <f t="shared" si="525"/>
        <v>0.59539335296592344</v>
      </c>
      <c r="L1336" s="50" t="str">
        <f t="shared" si="526"/>
        <v/>
      </c>
      <c r="M1336" s="9" t="str">
        <f t="shared" si="527"/>
        <v/>
      </c>
      <c r="N1336" s="8" t="str">
        <f t="shared" si="528"/>
        <v/>
      </c>
      <c r="O1336" s="2" t="str">
        <f t="shared" si="529"/>
        <v>-</v>
      </c>
      <c r="P1336" s="2" t="str">
        <f t="shared" si="530"/>
        <v>-</v>
      </c>
      <c r="Q1336" s="2" t="str">
        <f t="shared" si="531"/>
        <v>-</v>
      </c>
      <c r="R1336" s="2" t="str">
        <f t="shared" si="532"/>
        <v>-</v>
      </c>
      <c r="AS1336" t="s">
        <v>2954</v>
      </c>
      <c r="AT1336" t="s">
        <v>549</v>
      </c>
      <c r="AU1336">
        <v>1</v>
      </c>
      <c r="AW1336" s="31">
        <v>26</v>
      </c>
      <c r="AX1336" s="33">
        <v>97</v>
      </c>
      <c r="AY1336" s="36">
        <f t="shared" si="533"/>
        <v>26097</v>
      </c>
      <c r="BA1336" s="7" t="s">
        <v>31</v>
      </c>
      <c r="BJ1336" s="1">
        <f t="shared" si="534"/>
        <v>8130</v>
      </c>
      <c r="BK1336" s="1">
        <f t="shared" si="535"/>
        <v>1378</v>
      </c>
      <c r="BM1336" s="1">
        <f t="shared" si="523"/>
        <v>9508</v>
      </c>
    </row>
    <row r="1337" spans="1:65" ht="13" hidden="1" customHeight="1" outlineLevel="1" x14ac:dyDescent="0.2">
      <c r="A1337" t="s">
        <v>2097</v>
      </c>
      <c r="B1337" t="s">
        <v>549</v>
      </c>
      <c r="C1337" s="21">
        <v>874759</v>
      </c>
      <c r="F1337" s="1">
        <v>628623</v>
      </c>
      <c r="G1337" s="1">
        <v>554952</v>
      </c>
      <c r="H1337" s="1">
        <v>365489</v>
      </c>
      <c r="I1337" s="1">
        <v>349760</v>
      </c>
      <c r="J1337" s="2" t="str">
        <f t="shared" si="524"/>
        <v/>
      </c>
      <c r="K1337" s="2">
        <f t="shared" si="525"/>
        <v>0.55639071430730347</v>
      </c>
      <c r="L1337" s="50" t="str">
        <f t="shared" si="526"/>
        <v/>
      </c>
      <c r="M1337" s="9" t="str">
        <f t="shared" si="527"/>
        <v/>
      </c>
      <c r="N1337" s="8" t="str">
        <f t="shared" si="528"/>
        <v/>
      </c>
      <c r="O1337" s="2" t="str">
        <f t="shared" si="529"/>
        <v>-</v>
      </c>
      <c r="P1337" s="2" t="str">
        <f t="shared" si="530"/>
        <v>-</v>
      </c>
      <c r="Q1337" s="2" t="str">
        <f t="shared" si="531"/>
        <v>-</v>
      </c>
      <c r="R1337" s="2" t="str">
        <f t="shared" si="532"/>
        <v>-</v>
      </c>
      <c r="AS1337" t="s">
        <v>2097</v>
      </c>
      <c r="AT1337" t="s">
        <v>549</v>
      </c>
      <c r="AU1337">
        <v>0</v>
      </c>
      <c r="AW1337" s="31">
        <v>26</v>
      </c>
      <c r="AX1337" s="33">
        <v>99</v>
      </c>
      <c r="AY1337" s="36">
        <f t="shared" si="533"/>
        <v>26099</v>
      </c>
      <c r="BA1337" s="7" t="s">
        <v>31</v>
      </c>
      <c r="BJ1337" s="1">
        <f t="shared" si="534"/>
        <v>554952</v>
      </c>
      <c r="BK1337" s="1">
        <f t="shared" si="535"/>
        <v>73671</v>
      </c>
      <c r="BM1337" s="1">
        <f t="shared" si="523"/>
        <v>628623</v>
      </c>
    </row>
    <row r="1338" spans="1:65" ht="13" hidden="1" customHeight="1" outlineLevel="1" x14ac:dyDescent="0.2">
      <c r="A1338" t="s">
        <v>2098</v>
      </c>
      <c r="B1338" t="s">
        <v>549</v>
      </c>
      <c r="C1338" s="21">
        <v>24528</v>
      </c>
      <c r="F1338" s="1">
        <v>19712</v>
      </c>
      <c r="G1338" s="1">
        <v>17221</v>
      </c>
      <c r="H1338" s="1">
        <v>12338</v>
      </c>
      <c r="I1338" s="1">
        <v>11591</v>
      </c>
      <c r="J1338" s="2" t="str">
        <f t="shared" si="524"/>
        <v/>
      </c>
      <c r="K1338" s="2">
        <f t="shared" si="525"/>
        <v>0.58801745129870131</v>
      </c>
      <c r="L1338" s="50" t="str">
        <f t="shared" si="526"/>
        <v/>
      </c>
      <c r="M1338" s="9" t="str">
        <f t="shared" si="527"/>
        <v/>
      </c>
      <c r="N1338" s="8" t="str">
        <f t="shared" si="528"/>
        <v/>
      </c>
      <c r="O1338" s="2" t="str">
        <f t="shared" si="529"/>
        <v>-</v>
      </c>
      <c r="P1338" s="2" t="str">
        <f t="shared" si="530"/>
        <v>-</v>
      </c>
      <c r="Q1338" s="2" t="str">
        <f t="shared" si="531"/>
        <v>-</v>
      </c>
      <c r="R1338" s="2" t="str">
        <f t="shared" si="532"/>
        <v>-</v>
      </c>
      <c r="AS1338" t="s">
        <v>2098</v>
      </c>
      <c r="AT1338" t="s">
        <v>549</v>
      </c>
      <c r="AU1338">
        <v>1</v>
      </c>
      <c r="AW1338" s="31">
        <v>26</v>
      </c>
      <c r="AX1338" s="33">
        <v>101</v>
      </c>
      <c r="AY1338" s="36">
        <f t="shared" si="533"/>
        <v>26101</v>
      </c>
      <c r="BA1338" s="7" t="s">
        <v>31</v>
      </c>
      <c r="BJ1338" s="1">
        <f t="shared" si="534"/>
        <v>17221</v>
      </c>
      <c r="BK1338" s="1">
        <f t="shared" si="535"/>
        <v>2491</v>
      </c>
      <c r="BM1338" s="1">
        <f t="shared" si="523"/>
        <v>19712</v>
      </c>
    </row>
    <row r="1339" spans="1:65" ht="13" hidden="1" customHeight="1" outlineLevel="1" x14ac:dyDescent="0.2">
      <c r="A1339" t="s">
        <v>2866</v>
      </c>
      <c r="B1339" t="s">
        <v>549</v>
      </c>
      <c r="C1339" s="21">
        <v>66516</v>
      </c>
      <c r="F1339" s="1">
        <v>50760</v>
      </c>
      <c r="G1339" s="1">
        <v>43357</v>
      </c>
      <c r="H1339" s="1">
        <v>30471</v>
      </c>
      <c r="I1339" s="1">
        <v>29731</v>
      </c>
      <c r="J1339" s="2" t="str">
        <f t="shared" si="524"/>
        <v/>
      </c>
      <c r="K1339" s="2">
        <f t="shared" si="525"/>
        <v>0.58571710007880218</v>
      </c>
      <c r="L1339" s="50" t="str">
        <f t="shared" si="526"/>
        <v/>
      </c>
      <c r="M1339" s="9" t="str">
        <f t="shared" si="527"/>
        <v/>
      </c>
      <c r="N1339" s="8" t="str">
        <f t="shared" si="528"/>
        <v/>
      </c>
      <c r="O1339" s="2" t="str">
        <f t="shared" si="529"/>
        <v>-</v>
      </c>
      <c r="P1339" s="2" t="str">
        <f t="shared" si="530"/>
        <v>-</v>
      </c>
      <c r="Q1339" s="2" t="str">
        <f t="shared" si="531"/>
        <v>-</v>
      </c>
      <c r="R1339" s="2" t="str">
        <f t="shared" si="532"/>
        <v>-</v>
      </c>
      <c r="AS1339" t="s">
        <v>2866</v>
      </c>
      <c r="AT1339" t="s">
        <v>549</v>
      </c>
      <c r="AU1339">
        <v>1</v>
      </c>
      <c r="AW1339" s="31">
        <v>26</v>
      </c>
      <c r="AX1339" s="33">
        <v>103</v>
      </c>
      <c r="AY1339" s="36">
        <f t="shared" si="533"/>
        <v>26103</v>
      </c>
      <c r="BA1339" s="7" t="s">
        <v>31</v>
      </c>
      <c r="BJ1339" s="1">
        <f t="shared" si="534"/>
        <v>43357</v>
      </c>
      <c r="BK1339" s="1">
        <f t="shared" si="535"/>
        <v>7403</v>
      </c>
      <c r="BM1339" s="1">
        <f t="shared" si="523"/>
        <v>50760</v>
      </c>
    </row>
    <row r="1340" spans="1:65" ht="13" hidden="1" customHeight="1" outlineLevel="1" x14ac:dyDescent="0.2">
      <c r="A1340" t="s">
        <v>1127</v>
      </c>
      <c r="B1340" t="s">
        <v>549</v>
      </c>
      <c r="C1340" s="21">
        <v>29100</v>
      </c>
      <c r="F1340" s="1">
        <v>23057</v>
      </c>
      <c r="G1340" s="1">
        <v>20124</v>
      </c>
      <c r="H1340" s="1">
        <v>13908</v>
      </c>
      <c r="I1340" s="1">
        <v>13573</v>
      </c>
      <c r="J1340" s="2" t="str">
        <f t="shared" si="524"/>
        <v/>
      </c>
      <c r="K1340" s="2">
        <f t="shared" si="525"/>
        <v>0.58867155310751618</v>
      </c>
      <c r="L1340" s="50" t="str">
        <f t="shared" si="526"/>
        <v/>
      </c>
      <c r="M1340" s="9" t="str">
        <f t="shared" si="527"/>
        <v/>
      </c>
      <c r="N1340" s="8" t="str">
        <f t="shared" si="528"/>
        <v/>
      </c>
      <c r="O1340" s="2" t="str">
        <f t="shared" si="529"/>
        <v>-</v>
      </c>
      <c r="P1340" s="2" t="str">
        <f t="shared" si="530"/>
        <v>-</v>
      </c>
      <c r="Q1340" s="2" t="str">
        <f t="shared" si="531"/>
        <v>-</v>
      </c>
      <c r="R1340" s="2" t="str">
        <f t="shared" si="532"/>
        <v>-</v>
      </c>
      <c r="AS1340" t="s">
        <v>1127</v>
      </c>
      <c r="AT1340" t="s">
        <v>549</v>
      </c>
      <c r="AU1340">
        <v>0</v>
      </c>
      <c r="AW1340" s="31">
        <v>26</v>
      </c>
      <c r="AX1340" s="33">
        <v>105</v>
      </c>
      <c r="AY1340" s="36">
        <f t="shared" si="533"/>
        <v>26105</v>
      </c>
      <c r="BA1340" s="7" t="s">
        <v>31</v>
      </c>
      <c r="BJ1340" s="1">
        <f t="shared" si="534"/>
        <v>20124</v>
      </c>
      <c r="BK1340" s="1">
        <f t="shared" si="535"/>
        <v>2933</v>
      </c>
      <c r="BM1340" s="1">
        <f t="shared" si="523"/>
        <v>23057</v>
      </c>
    </row>
    <row r="1341" spans="1:65" ht="13" hidden="1" customHeight="1" outlineLevel="1" x14ac:dyDescent="0.2">
      <c r="A1341" t="s">
        <v>1374</v>
      </c>
      <c r="B1341" t="s">
        <v>549</v>
      </c>
      <c r="C1341" s="21">
        <v>43545</v>
      </c>
      <c r="F1341" s="1">
        <v>28496</v>
      </c>
      <c r="G1341" s="1">
        <v>24194</v>
      </c>
      <c r="H1341" s="1">
        <v>15874</v>
      </c>
      <c r="I1341" s="1">
        <v>15277</v>
      </c>
      <c r="J1341" s="2" t="str">
        <f t="shared" si="524"/>
        <v/>
      </c>
      <c r="K1341" s="2">
        <f t="shared" si="525"/>
        <v>0.53611033127456487</v>
      </c>
      <c r="L1341" s="50" t="str">
        <f t="shared" si="526"/>
        <v/>
      </c>
      <c r="M1341" s="9" t="str">
        <f t="shared" si="527"/>
        <v/>
      </c>
      <c r="N1341" s="8" t="str">
        <f t="shared" si="528"/>
        <v/>
      </c>
      <c r="O1341" s="2" t="str">
        <f t="shared" si="529"/>
        <v>-</v>
      </c>
      <c r="P1341" s="2" t="str">
        <f t="shared" si="530"/>
        <v>-</v>
      </c>
      <c r="Q1341" s="2" t="str">
        <f t="shared" si="531"/>
        <v>-</v>
      </c>
      <c r="R1341" s="2" t="str">
        <f t="shared" si="532"/>
        <v>-</v>
      </c>
      <c r="AS1341" t="s">
        <v>1374</v>
      </c>
      <c r="AT1341" t="s">
        <v>549</v>
      </c>
      <c r="AU1341">
        <v>4</v>
      </c>
      <c r="AW1341" s="31">
        <v>26</v>
      </c>
      <c r="AX1341" s="33">
        <v>107</v>
      </c>
      <c r="AY1341" s="36">
        <f t="shared" si="533"/>
        <v>26107</v>
      </c>
      <c r="BA1341" s="7" t="s">
        <v>31</v>
      </c>
      <c r="BJ1341" s="1">
        <f t="shared" si="534"/>
        <v>24194</v>
      </c>
      <c r="BK1341" s="1">
        <f t="shared" si="535"/>
        <v>4302</v>
      </c>
      <c r="BM1341" s="1">
        <f t="shared" si="523"/>
        <v>28496</v>
      </c>
    </row>
    <row r="1342" spans="1:65" ht="13" hidden="1" customHeight="1" outlineLevel="1" x14ac:dyDescent="0.2">
      <c r="A1342" t="s">
        <v>1334</v>
      </c>
      <c r="B1342" t="s">
        <v>549</v>
      </c>
      <c r="C1342" s="21">
        <v>22983</v>
      </c>
      <c r="F1342" s="1">
        <v>18832</v>
      </c>
      <c r="G1342" s="1">
        <v>15044</v>
      </c>
      <c r="H1342" s="1">
        <v>9264</v>
      </c>
      <c r="I1342" s="1">
        <v>8714</v>
      </c>
      <c r="J1342" s="2" t="str">
        <f t="shared" si="524"/>
        <v/>
      </c>
      <c r="K1342" s="2">
        <f t="shared" si="525"/>
        <v>0.46272302463891252</v>
      </c>
      <c r="L1342" s="50" t="str">
        <f t="shared" si="526"/>
        <v/>
      </c>
      <c r="M1342" s="9" t="str">
        <f t="shared" si="527"/>
        <v/>
      </c>
      <c r="N1342" s="8" t="str">
        <f t="shared" si="528"/>
        <v/>
      </c>
      <c r="O1342" s="2" t="str">
        <f t="shared" si="529"/>
        <v>-</v>
      </c>
      <c r="P1342" s="2" t="str">
        <f t="shared" si="530"/>
        <v>-</v>
      </c>
      <c r="Q1342" s="2" t="str">
        <f t="shared" si="531"/>
        <v>-</v>
      </c>
      <c r="R1342" s="2" t="str">
        <f t="shared" si="532"/>
        <v>-</v>
      </c>
      <c r="AS1342" t="s">
        <v>1334</v>
      </c>
      <c r="AT1342" t="s">
        <v>549</v>
      </c>
      <c r="AU1342">
        <v>1</v>
      </c>
      <c r="AW1342" s="31">
        <v>26</v>
      </c>
      <c r="AX1342" s="33">
        <v>109</v>
      </c>
      <c r="AY1342" s="36">
        <f t="shared" si="533"/>
        <v>26109</v>
      </c>
      <c r="BA1342" s="7" t="s">
        <v>31</v>
      </c>
      <c r="BJ1342" s="1">
        <f t="shared" si="534"/>
        <v>15044</v>
      </c>
      <c r="BK1342" s="1">
        <f t="shared" si="535"/>
        <v>3788</v>
      </c>
      <c r="BM1342" s="1">
        <f t="shared" si="523"/>
        <v>18832</v>
      </c>
    </row>
    <row r="1343" spans="1:65" ht="13" hidden="1" customHeight="1" outlineLevel="1" x14ac:dyDescent="0.2">
      <c r="A1343" t="s">
        <v>756</v>
      </c>
      <c r="B1343" t="s">
        <v>549</v>
      </c>
      <c r="C1343" s="21">
        <v>83209</v>
      </c>
      <c r="F1343" s="1">
        <v>64793</v>
      </c>
      <c r="G1343" s="1">
        <v>56656</v>
      </c>
      <c r="H1343" s="1">
        <v>38974</v>
      </c>
      <c r="I1343" s="1">
        <v>37897</v>
      </c>
      <c r="J1343" s="2" t="str">
        <f t="shared" si="524"/>
        <v/>
      </c>
      <c r="K1343" s="2">
        <f t="shared" si="525"/>
        <v>0.58489342984581671</v>
      </c>
      <c r="L1343" s="50" t="str">
        <f t="shared" si="526"/>
        <v/>
      </c>
      <c r="M1343" s="9" t="str">
        <f t="shared" si="527"/>
        <v/>
      </c>
      <c r="N1343" s="8" t="str">
        <f t="shared" si="528"/>
        <v/>
      </c>
      <c r="O1343" s="2" t="str">
        <f t="shared" si="529"/>
        <v>-</v>
      </c>
      <c r="P1343" s="2" t="str">
        <f t="shared" si="530"/>
        <v>-</v>
      </c>
      <c r="Q1343" s="2" t="str">
        <f t="shared" si="531"/>
        <v>-</v>
      </c>
      <c r="R1343" s="2" t="str">
        <f t="shared" si="532"/>
        <v>-</v>
      </c>
      <c r="AS1343" t="s">
        <v>756</v>
      </c>
      <c r="AT1343" t="s">
        <v>549</v>
      </c>
      <c r="AU1343">
        <v>4</v>
      </c>
      <c r="AW1343" s="31">
        <v>26</v>
      </c>
      <c r="AX1343" s="33">
        <v>111</v>
      </c>
      <c r="AY1343" s="36">
        <f t="shared" si="533"/>
        <v>26111</v>
      </c>
      <c r="BA1343" s="7" t="s">
        <v>31</v>
      </c>
      <c r="BJ1343" s="1">
        <f t="shared" si="534"/>
        <v>56656</v>
      </c>
      <c r="BK1343" s="1">
        <f t="shared" si="535"/>
        <v>8137</v>
      </c>
      <c r="BM1343" s="1">
        <f t="shared" si="523"/>
        <v>64793</v>
      </c>
    </row>
    <row r="1344" spans="1:65" ht="13" hidden="1" customHeight="1" outlineLevel="1" x14ac:dyDescent="0.2">
      <c r="A1344" t="s">
        <v>72</v>
      </c>
      <c r="B1344" t="s">
        <v>549</v>
      </c>
      <c r="C1344" s="21">
        <v>15113</v>
      </c>
      <c r="F1344" s="1">
        <v>10956</v>
      </c>
      <c r="G1344" s="1">
        <v>9710</v>
      </c>
      <c r="H1344" s="1">
        <v>6660</v>
      </c>
      <c r="I1344" s="1">
        <v>6464</v>
      </c>
      <c r="J1344" s="2" t="str">
        <f t="shared" si="524"/>
        <v/>
      </c>
      <c r="K1344" s="2">
        <f t="shared" si="525"/>
        <v>0.58999634903249365</v>
      </c>
      <c r="L1344" s="50" t="str">
        <f t="shared" si="526"/>
        <v/>
      </c>
      <c r="M1344" s="9" t="str">
        <f t="shared" si="527"/>
        <v/>
      </c>
      <c r="N1344" s="8" t="str">
        <f t="shared" si="528"/>
        <v/>
      </c>
      <c r="O1344" s="2" t="str">
        <f t="shared" si="529"/>
        <v>-</v>
      </c>
      <c r="P1344" s="2" t="str">
        <f t="shared" si="530"/>
        <v>-</v>
      </c>
      <c r="Q1344" s="2" t="str">
        <f t="shared" si="531"/>
        <v>-</v>
      </c>
      <c r="R1344" s="2" t="str">
        <f t="shared" si="532"/>
        <v>-</v>
      </c>
      <c r="AS1344" t="s">
        <v>72</v>
      </c>
      <c r="AT1344" t="s">
        <v>549</v>
      </c>
      <c r="AU1344">
        <v>4</v>
      </c>
      <c r="AW1344" s="31">
        <v>26</v>
      </c>
      <c r="AX1344" s="33">
        <v>113</v>
      </c>
      <c r="AY1344" s="36">
        <f t="shared" si="533"/>
        <v>26113</v>
      </c>
      <c r="BA1344" s="7" t="s">
        <v>31</v>
      </c>
      <c r="BJ1344" s="1">
        <f t="shared" si="534"/>
        <v>9710</v>
      </c>
      <c r="BK1344" s="1">
        <f t="shared" si="535"/>
        <v>1246</v>
      </c>
      <c r="BM1344" s="1">
        <f t="shared" si="523"/>
        <v>10956</v>
      </c>
    </row>
    <row r="1345" spans="1:65" ht="13" hidden="1" customHeight="1" outlineLevel="1" x14ac:dyDescent="0.2">
      <c r="A1345" t="s">
        <v>1761</v>
      </c>
      <c r="B1345" t="s">
        <v>549</v>
      </c>
      <c r="C1345" s="21">
        <v>150439</v>
      </c>
      <c r="F1345" s="1">
        <v>118486</v>
      </c>
      <c r="G1345" s="1">
        <v>100813</v>
      </c>
      <c r="H1345" s="1">
        <v>66733</v>
      </c>
      <c r="I1345" s="1">
        <v>60670</v>
      </c>
      <c r="J1345" s="2" t="str">
        <f t="shared" si="524"/>
        <v/>
      </c>
      <c r="K1345" s="2">
        <f t="shared" si="525"/>
        <v>0.51204361696740541</v>
      </c>
      <c r="L1345" s="50" t="str">
        <f t="shared" si="526"/>
        <v/>
      </c>
      <c r="M1345" s="9" t="str">
        <f t="shared" si="527"/>
        <v/>
      </c>
      <c r="N1345" s="8" t="str">
        <f t="shared" si="528"/>
        <v/>
      </c>
      <c r="O1345" s="2" t="str">
        <f t="shared" si="529"/>
        <v>-</v>
      </c>
      <c r="P1345" s="2" t="str">
        <f t="shared" si="530"/>
        <v>-</v>
      </c>
      <c r="Q1345" s="2" t="str">
        <f t="shared" si="531"/>
        <v>-</v>
      </c>
      <c r="R1345" s="2" t="str">
        <f t="shared" si="532"/>
        <v>-</v>
      </c>
      <c r="AS1345" t="s">
        <v>1761</v>
      </c>
      <c r="AT1345" t="s">
        <v>549</v>
      </c>
      <c r="AU1345">
        <v>7</v>
      </c>
      <c r="AW1345" s="31">
        <v>26</v>
      </c>
      <c r="AX1345" s="33">
        <v>115</v>
      </c>
      <c r="AY1345" s="36">
        <f t="shared" si="533"/>
        <v>26115</v>
      </c>
      <c r="BA1345" s="7" t="s">
        <v>31</v>
      </c>
      <c r="BJ1345" s="1">
        <f t="shared" si="534"/>
        <v>100813</v>
      </c>
      <c r="BK1345" s="1">
        <f t="shared" si="535"/>
        <v>17673</v>
      </c>
      <c r="BM1345" s="1">
        <f t="shared" si="523"/>
        <v>118486</v>
      </c>
    </row>
    <row r="1346" spans="1:65" ht="13" hidden="1" customHeight="1" outlineLevel="1" x14ac:dyDescent="0.2">
      <c r="A1346" t="s">
        <v>356</v>
      </c>
      <c r="B1346" t="s">
        <v>549</v>
      </c>
      <c r="C1346" s="21">
        <v>63968</v>
      </c>
      <c r="F1346" s="1">
        <v>43622</v>
      </c>
      <c r="G1346" s="1">
        <v>38135</v>
      </c>
      <c r="H1346" s="1">
        <v>23798</v>
      </c>
      <c r="I1346" s="1">
        <v>22262</v>
      </c>
      <c r="J1346" s="2" t="str">
        <f t="shared" si="524"/>
        <v/>
      </c>
      <c r="K1346" s="2">
        <f t="shared" si="525"/>
        <v>0.51033881986153773</v>
      </c>
      <c r="L1346" s="50" t="str">
        <f t="shared" si="526"/>
        <v/>
      </c>
      <c r="M1346" s="9" t="str">
        <f t="shared" si="527"/>
        <v/>
      </c>
      <c r="N1346" s="8" t="str">
        <f t="shared" si="528"/>
        <v/>
      </c>
      <c r="O1346" s="2" t="str">
        <f t="shared" si="529"/>
        <v>-</v>
      </c>
      <c r="P1346" s="2" t="str">
        <f t="shared" si="530"/>
        <v>-</v>
      </c>
      <c r="Q1346" s="2" t="str">
        <f t="shared" si="531"/>
        <v>-</v>
      </c>
      <c r="R1346" s="2" t="str">
        <f t="shared" si="532"/>
        <v>-</v>
      </c>
      <c r="AS1346" t="s">
        <v>356</v>
      </c>
      <c r="AT1346" t="s">
        <v>549</v>
      </c>
      <c r="AU1346">
        <v>0</v>
      </c>
      <c r="AW1346" s="31">
        <v>26</v>
      </c>
      <c r="AX1346" s="33">
        <v>117</v>
      </c>
      <c r="AY1346" s="36">
        <f t="shared" si="533"/>
        <v>26117</v>
      </c>
      <c r="BA1346" s="7" t="s">
        <v>31</v>
      </c>
      <c r="BJ1346" s="1">
        <f t="shared" si="534"/>
        <v>38135</v>
      </c>
      <c r="BK1346" s="1">
        <f t="shared" si="535"/>
        <v>5487</v>
      </c>
      <c r="BM1346" s="1">
        <f t="shared" si="523"/>
        <v>43622</v>
      </c>
    </row>
    <row r="1347" spans="1:65" ht="13" hidden="1" customHeight="1" outlineLevel="1" x14ac:dyDescent="0.2">
      <c r="A1347" t="s">
        <v>1477</v>
      </c>
      <c r="B1347" t="s">
        <v>549</v>
      </c>
      <c r="C1347" s="21">
        <v>9265</v>
      </c>
      <c r="F1347" s="1">
        <v>7970</v>
      </c>
      <c r="G1347" s="1">
        <v>6917</v>
      </c>
      <c r="H1347" s="1">
        <v>4734</v>
      </c>
      <c r="I1347" s="1">
        <v>4565</v>
      </c>
      <c r="J1347" s="2" t="str">
        <f t="shared" si="524"/>
        <v/>
      </c>
      <c r="K1347" s="2">
        <f t="shared" si="525"/>
        <v>0.57277289836888334</v>
      </c>
      <c r="L1347" s="50" t="str">
        <f t="shared" si="526"/>
        <v/>
      </c>
      <c r="M1347" s="9" t="str">
        <f t="shared" si="527"/>
        <v/>
      </c>
      <c r="N1347" s="8" t="str">
        <f t="shared" si="528"/>
        <v/>
      </c>
      <c r="O1347" s="2" t="str">
        <f t="shared" si="529"/>
        <v>-</v>
      </c>
      <c r="P1347" s="2" t="str">
        <f t="shared" si="530"/>
        <v>-</v>
      </c>
      <c r="Q1347" s="2" t="str">
        <f t="shared" si="531"/>
        <v>-</v>
      </c>
      <c r="R1347" s="2" t="str">
        <f t="shared" si="532"/>
        <v>-</v>
      </c>
      <c r="AS1347" t="s">
        <v>1477</v>
      </c>
      <c r="AT1347" t="s">
        <v>549</v>
      </c>
      <c r="AU1347">
        <v>1</v>
      </c>
      <c r="AW1347" s="31">
        <v>26</v>
      </c>
      <c r="AX1347" s="33">
        <v>119</v>
      </c>
      <c r="AY1347" s="36">
        <f t="shared" si="533"/>
        <v>26119</v>
      </c>
      <c r="BA1347" s="7" t="s">
        <v>31</v>
      </c>
      <c r="BJ1347" s="1">
        <f t="shared" si="534"/>
        <v>6917</v>
      </c>
      <c r="BK1347" s="1">
        <f t="shared" si="535"/>
        <v>1053</v>
      </c>
      <c r="BM1347" s="1">
        <f t="shared" si="523"/>
        <v>7970</v>
      </c>
    </row>
    <row r="1348" spans="1:65" ht="13" hidden="1" customHeight="1" outlineLevel="1" x14ac:dyDescent="0.2">
      <c r="A1348" t="s">
        <v>1752</v>
      </c>
      <c r="B1348" t="s">
        <v>549</v>
      </c>
      <c r="C1348" s="21">
        <v>173588</v>
      </c>
      <c r="F1348" s="1">
        <v>129496</v>
      </c>
      <c r="G1348" s="1">
        <v>111803</v>
      </c>
      <c r="H1348" s="1">
        <v>70337</v>
      </c>
      <c r="I1348" s="1">
        <v>67627</v>
      </c>
      <c r="J1348" s="2" t="str">
        <f t="shared" si="524"/>
        <v/>
      </c>
      <c r="K1348" s="2">
        <f t="shared" si="525"/>
        <v>0.52223234694507936</v>
      </c>
      <c r="L1348" s="50" t="str">
        <f t="shared" si="526"/>
        <v/>
      </c>
      <c r="M1348" s="9" t="str">
        <f t="shared" si="527"/>
        <v/>
      </c>
      <c r="N1348" s="8" t="str">
        <f t="shared" si="528"/>
        <v/>
      </c>
      <c r="O1348" s="2" t="str">
        <f t="shared" si="529"/>
        <v>-</v>
      </c>
      <c r="P1348" s="2" t="str">
        <f t="shared" si="530"/>
        <v>-</v>
      </c>
      <c r="Q1348" s="2" t="str">
        <f t="shared" si="531"/>
        <v>-</v>
      </c>
      <c r="R1348" s="2" t="str">
        <f t="shared" si="532"/>
        <v>-</v>
      </c>
      <c r="AS1348" t="s">
        <v>1752</v>
      </c>
      <c r="AT1348" t="s">
        <v>549</v>
      </c>
      <c r="AU1348">
        <v>2</v>
      </c>
      <c r="AW1348" s="31">
        <v>26</v>
      </c>
      <c r="AX1348" s="33">
        <v>121</v>
      </c>
      <c r="AY1348" s="36">
        <f t="shared" si="533"/>
        <v>26121</v>
      </c>
      <c r="BA1348" s="7" t="s">
        <v>31</v>
      </c>
      <c r="BJ1348" s="1">
        <f t="shared" si="534"/>
        <v>111803</v>
      </c>
      <c r="BK1348" s="1">
        <f t="shared" si="535"/>
        <v>17693</v>
      </c>
      <c r="BM1348" s="1">
        <f t="shared" si="523"/>
        <v>129496</v>
      </c>
    </row>
    <row r="1349" spans="1:65" ht="13" hidden="1" customHeight="1" outlineLevel="1" x14ac:dyDescent="0.2">
      <c r="A1349" t="s">
        <v>1753</v>
      </c>
      <c r="B1349" t="s">
        <v>549</v>
      </c>
      <c r="C1349" s="21">
        <v>48892</v>
      </c>
      <c r="F1349" s="1">
        <v>36225</v>
      </c>
      <c r="G1349" s="1">
        <v>31357</v>
      </c>
      <c r="H1349" s="1">
        <v>20700</v>
      </c>
      <c r="I1349" s="1">
        <v>20126</v>
      </c>
      <c r="J1349" s="2" t="str">
        <f t="shared" si="524"/>
        <v/>
      </c>
      <c r="K1349" s="2">
        <f t="shared" si="525"/>
        <v>0.55558316080055214</v>
      </c>
      <c r="L1349" s="50" t="str">
        <f t="shared" si="526"/>
        <v/>
      </c>
      <c r="M1349" s="9" t="str">
        <f t="shared" si="527"/>
        <v/>
      </c>
      <c r="N1349" s="8" t="str">
        <f t="shared" si="528"/>
        <v/>
      </c>
      <c r="O1349" s="2" t="str">
        <f t="shared" si="529"/>
        <v>-</v>
      </c>
      <c r="P1349" s="2" t="str">
        <f t="shared" si="530"/>
        <v>-</v>
      </c>
      <c r="Q1349" s="2" t="str">
        <f t="shared" si="531"/>
        <v>-</v>
      </c>
      <c r="R1349" s="2" t="str">
        <f t="shared" si="532"/>
        <v>-</v>
      </c>
      <c r="AS1349" t="s">
        <v>1753</v>
      </c>
      <c r="AT1349" t="s">
        <v>549</v>
      </c>
      <c r="AU1349">
        <v>2</v>
      </c>
      <c r="AW1349" s="31">
        <v>26</v>
      </c>
      <c r="AX1349" s="33">
        <v>123</v>
      </c>
      <c r="AY1349" s="36">
        <f t="shared" si="533"/>
        <v>26123</v>
      </c>
      <c r="BA1349" s="7" t="s">
        <v>31</v>
      </c>
      <c r="BJ1349" s="1">
        <f t="shared" si="534"/>
        <v>31357</v>
      </c>
      <c r="BK1349" s="1">
        <f t="shared" si="535"/>
        <v>4868</v>
      </c>
      <c r="BM1349" s="1">
        <f t="shared" si="523"/>
        <v>36225</v>
      </c>
    </row>
    <row r="1350" spans="1:65" ht="13" hidden="1" customHeight="1" outlineLevel="1" x14ac:dyDescent="0.2">
      <c r="A1350" t="s">
        <v>853</v>
      </c>
      <c r="B1350" t="s">
        <v>549</v>
      </c>
      <c r="C1350" s="21">
        <v>1259201</v>
      </c>
      <c r="F1350" s="1">
        <v>955596</v>
      </c>
      <c r="G1350" s="1">
        <v>847283</v>
      </c>
      <c r="H1350" s="1">
        <v>612317</v>
      </c>
      <c r="I1350" s="1">
        <v>591805</v>
      </c>
      <c r="J1350" s="2" t="str">
        <f t="shared" si="524"/>
        <v/>
      </c>
      <c r="K1350" s="2">
        <f t="shared" si="525"/>
        <v>0.61930460152616795</v>
      </c>
      <c r="L1350" s="50" t="str">
        <f t="shared" si="526"/>
        <v/>
      </c>
      <c r="M1350" s="9" t="str">
        <f t="shared" si="527"/>
        <v/>
      </c>
      <c r="N1350" s="8" t="str">
        <f t="shared" si="528"/>
        <v/>
      </c>
      <c r="O1350" s="2" t="str">
        <f t="shared" si="529"/>
        <v>-</v>
      </c>
      <c r="P1350" s="2" t="str">
        <f t="shared" si="530"/>
        <v>-</v>
      </c>
      <c r="Q1350" s="2" t="str">
        <f t="shared" si="531"/>
        <v>-</v>
      </c>
      <c r="R1350" s="2" t="str">
        <f t="shared" si="532"/>
        <v>-</v>
      </c>
      <c r="AS1350" t="s">
        <v>853</v>
      </c>
      <c r="AT1350" t="s">
        <v>549</v>
      </c>
      <c r="AU1350">
        <v>0</v>
      </c>
      <c r="AW1350" s="31">
        <v>26</v>
      </c>
      <c r="AX1350" s="33">
        <v>125</v>
      </c>
      <c r="AY1350" s="36">
        <f t="shared" si="533"/>
        <v>26125</v>
      </c>
      <c r="BA1350" s="7" t="s">
        <v>31</v>
      </c>
      <c r="BJ1350" s="1">
        <f t="shared" si="534"/>
        <v>847283</v>
      </c>
      <c r="BK1350" s="1">
        <f t="shared" si="535"/>
        <v>108313</v>
      </c>
      <c r="BM1350" s="1">
        <f t="shared" si="523"/>
        <v>955596</v>
      </c>
    </row>
    <row r="1351" spans="1:65" ht="13" hidden="1" customHeight="1" outlineLevel="1" x14ac:dyDescent="0.2">
      <c r="A1351" t="s">
        <v>406</v>
      </c>
      <c r="B1351" t="s">
        <v>549</v>
      </c>
      <c r="C1351" s="21">
        <v>26625</v>
      </c>
      <c r="F1351" s="1">
        <v>19388</v>
      </c>
      <c r="G1351" s="1">
        <v>16502</v>
      </c>
      <c r="H1351" s="1">
        <v>10969</v>
      </c>
      <c r="I1351" s="1">
        <v>10651</v>
      </c>
      <c r="J1351" s="2" t="str">
        <f t="shared" si="524"/>
        <v/>
      </c>
      <c r="K1351" s="2">
        <f t="shared" si="525"/>
        <v>0.54936042913142147</v>
      </c>
      <c r="L1351" s="50" t="str">
        <f t="shared" si="526"/>
        <v/>
      </c>
      <c r="M1351" s="9" t="str">
        <f t="shared" si="527"/>
        <v/>
      </c>
      <c r="N1351" s="8" t="str">
        <f t="shared" si="528"/>
        <v/>
      </c>
      <c r="O1351" s="2" t="str">
        <f t="shared" si="529"/>
        <v>-</v>
      </c>
      <c r="P1351" s="2" t="str">
        <f t="shared" si="530"/>
        <v>-</v>
      </c>
      <c r="Q1351" s="2" t="str">
        <f t="shared" si="531"/>
        <v>-</v>
      </c>
      <c r="R1351" s="2" t="str">
        <f t="shared" si="532"/>
        <v>-</v>
      </c>
      <c r="AS1351" t="s">
        <v>406</v>
      </c>
      <c r="AT1351" t="s">
        <v>549</v>
      </c>
      <c r="AU1351">
        <v>2</v>
      </c>
      <c r="AW1351" s="31">
        <v>26</v>
      </c>
      <c r="AX1351" s="33">
        <v>127</v>
      </c>
      <c r="AY1351" s="36">
        <f t="shared" si="533"/>
        <v>26127</v>
      </c>
      <c r="BA1351" s="7" t="s">
        <v>31</v>
      </c>
      <c r="BJ1351" s="1">
        <f t="shared" si="534"/>
        <v>16502</v>
      </c>
      <c r="BK1351" s="1">
        <f t="shared" si="535"/>
        <v>2886</v>
      </c>
      <c r="BM1351" s="1">
        <f t="shared" si="523"/>
        <v>19388</v>
      </c>
    </row>
    <row r="1352" spans="1:65" ht="13" hidden="1" customHeight="1" outlineLevel="1" x14ac:dyDescent="0.2">
      <c r="A1352" t="s">
        <v>1908</v>
      </c>
      <c r="B1352" t="s">
        <v>549</v>
      </c>
      <c r="C1352" s="21">
        <v>20952</v>
      </c>
      <c r="F1352" s="1">
        <v>16439</v>
      </c>
      <c r="G1352" s="1">
        <v>14365</v>
      </c>
      <c r="H1352" s="1">
        <v>9377</v>
      </c>
      <c r="I1352" s="1">
        <v>8804</v>
      </c>
      <c r="J1352" s="2" t="str">
        <f t="shared" ref="J1352:J1371" si="536">IF(D1352&gt;0,I1352/D1352,"")</f>
        <v/>
      </c>
      <c r="K1352" s="2">
        <f t="shared" ref="K1352:K1371" si="537">IF(F1352&gt;0,I1352/F1352,"")</f>
        <v>0.53555569073544618</v>
      </c>
      <c r="L1352" s="50" t="str">
        <f t="shared" ref="L1352:L1371" si="538">IF(S1352&gt;0,RANK(S1352,$S1352:$AP1352),"")</f>
        <v/>
      </c>
      <c r="M1352" s="9" t="str">
        <f t="shared" ref="M1352:M1371" si="539">IF(T1352&gt;0,RANK(T1352,$S1352:$AP1352),"")</f>
        <v/>
      </c>
      <c r="N1352" s="8" t="str">
        <f t="shared" ref="N1352:N1371" si="540">IF(U1352&gt;0,RANK(U1352,$S1352:$AP1352),"")</f>
        <v/>
      </c>
      <c r="O1352" s="2" t="str">
        <f t="shared" ref="O1352:O1371" si="541">IF(SUM($S1352:$AO1352)=0,"-",S1352/SUM($S1352:$AO1352))</f>
        <v>-</v>
      </c>
      <c r="P1352" s="2" t="str">
        <f t="shared" ref="P1352:P1371" si="542">IF(SUM($S1352:$AO1352)=0,"-",T1352/SUM($S1352:$AO1352))</f>
        <v>-</v>
      </c>
      <c r="Q1352" s="2" t="str">
        <f t="shared" ref="Q1352:Q1371" si="543">IF(SUM($S1352:$AO1352)=0,"-",U1352/SUM($S1352:$AO1352))</f>
        <v>-</v>
      </c>
      <c r="R1352" s="2" t="str">
        <f t="shared" ref="R1352:R1371" si="544">IF(SUM($S1352:$AO1352)=0,"-",(1-O1352-P1352-Q1352))</f>
        <v>-</v>
      </c>
      <c r="AS1352" t="s">
        <v>1908</v>
      </c>
      <c r="AT1352" t="s">
        <v>549</v>
      </c>
      <c r="AU1352">
        <v>4</v>
      </c>
      <c r="AW1352" s="31">
        <v>26</v>
      </c>
      <c r="AX1352" s="33">
        <v>129</v>
      </c>
      <c r="AY1352" s="36">
        <f t="shared" ref="AY1352:AY1370" si="545">1000*AW1352+AX1352</f>
        <v>26129</v>
      </c>
      <c r="BA1352" s="7" t="s">
        <v>31</v>
      </c>
      <c r="BJ1352" s="1">
        <f t="shared" ref="BJ1352:BJ1370" si="546">G1352</f>
        <v>14365</v>
      </c>
      <c r="BK1352" s="1">
        <f t="shared" ref="BK1352:BK1370" si="547">F1352-G1352</f>
        <v>2074</v>
      </c>
      <c r="BM1352" s="1">
        <f t="shared" ref="BM1352:BM1369" si="548">BK1352+BJ1352</f>
        <v>16439</v>
      </c>
    </row>
    <row r="1353" spans="1:65" ht="13" hidden="1" customHeight="1" outlineLevel="1" x14ac:dyDescent="0.2">
      <c r="A1353" t="s">
        <v>1043</v>
      </c>
      <c r="B1353" t="s">
        <v>549</v>
      </c>
      <c r="C1353" s="21">
        <v>5795</v>
      </c>
      <c r="F1353" s="1">
        <v>5555</v>
      </c>
      <c r="G1353" s="1">
        <v>4563</v>
      </c>
      <c r="H1353" s="1">
        <v>3209</v>
      </c>
      <c r="I1353" s="1">
        <v>3124</v>
      </c>
      <c r="J1353" s="2" t="str">
        <f t="shared" si="536"/>
        <v/>
      </c>
      <c r="K1353" s="2">
        <f t="shared" si="537"/>
        <v>0.56237623762376243</v>
      </c>
      <c r="L1353" s="50" t="str">
        <f t="shared" si="538"/>
        <v/>
      </c>
      <c r="M1353" s="9" t="str">
        <f t="shared" si="539"/>
        <v/>
      </c>
      <c r="N1353" s="8" t="str">
        <f t="shared" si="540"/>
        <v/>
      </c>
      <c r="O1353" s="2" t="str">
        <f t="shared" si="541"/>
        <v>-</v>
      </c>
      <c r="P1353" s="2" t="str">
        <f t="shared" si="542"/>
        <v>-</v>
      </c>
      <c r="Q1353" s="2" t="str">
        <f t="shared" si="543"/>
        <v>-</v>
      </c>
      <c r="R1353" s="2" t="str">
        <f t="shared" si="544"/>
        <v>-</v>
      </c>
      <c r="AS1353" t="s">
        <v>1043</v>
      </c>
      <c r="AT1353" t="s">
        <v>549</v>
      </c>
      <c r="AU1353">
        <v>1</v>
      </c>
      <c r="AW1353" s="31">
        <v>26</v>
      </c>
      <c r="AX1353" s="33">
        <v>131</v>
      </c>
      <c r="AY1353" s="36">
        <f t="shared" si="545"/>
        <v>26131</v>
      </c>
      <c r="BA1353" s="7" t="s">
        <v>31</v>
      </c>
      <c r="BJ1353" s="1">
        <f t="shared" si="546"/>
        <v>4563</v>
      </c>
      <c r="BK1353" s="1">
        <f t="shared" si="547"/>
        <v>992</v>
      </c>
      <c r="BM1353" s="1">
        <f t="shared" si="548"/>
        <v>5555</v>
      </c>
    </row>
    <row r="1354" spans="1:65" ht="13" hidden="1" customHeight="1" outlineLevel="1" x14ac:dyDescent="0.2">
      <c r="A1354" t="s">
        <v>1861</v>
      </c>
      <c r="B1354" t="s">
        <v>549</v>
      </c>
      <c r="C1354" s="21">
        <v>23341</v>
      </c>
      <c r="F1354" s="1">
        <v>17141</v>
      </c>
      <c r="G1354" s="1">
        <v>14834</v>
      </c>
      <c r="H1354" s="1">
        <v>9536</v>
      </c>
      <c r="I1354" s="1">
        <v>9223</v>
      </c>
      <c r="J1354" s="2" t="str">
        <f t="shared" si="536"/>
        <v/>
      </c>
      <c r="K1354" s="2">
        <f t="shared" si="537"/>
        <v>0.53806662388425408</v>
      </c>
      <c r="L1354" s="50" t="str">
        <f t="shared" si="538"/>
        <v/>
      </c>
      <c r="M1354" s="9" t="str">
        <f t="shared" si="539"/>
        <v/>
      </c>
      <c r="N1354" s="8" t="str">
        <f t="shared" si="540"/>
        <v/>
      </c>
      <c r="O1354" s="2" t="str">
        <f t="shared" si="541"/>
        <v>-</v>
      </c>
      <c r="P1354" s="2" t="str">
        <f t="shared" si="542"/>
        <v>-</v>
      </c>
      <c r="Q1354" s="2" t="str">
        <f t="shared" si="543"/>
        <v>-</v>
      </c>
      <c r="R1354" s="2" t="str">
        <f t="shared" si="544"/>
        <v>-</v>
      </c>
      <c r="AS1354" t="s">
        <v>1861</v>
      </c>
      <c r="AT1354" t="s">
        <v>549</v>
      </c>
      <c r="AU1354">
        <v>4</v>
      </c>
      <c r="AW1354" s="31">
        <v>26</v>
      </c>
      <c r="AX1354" s="33">
        <v>133</v>
      </c>
      <c r="AY1354" s="36">
        <f t="shared" si="545"/>
        <v>26133</v>
      </c>
      <c r="BA1354" s="7" t="s">
        <v>31</v>
      </c>
      <c r="BJ1354" s="1">
        <f t="shared" si="546"/>
        <v>14834</v>
      </c>
      <c r="BK1354" s="1">
        <f t="shared" si="547"/>
        <v>2307</v>
      </c>
      <c r="BM1354" s="1">
        <f t="shared" si="548"/>
        <v>17141</v>
      </c>
    </row>
    <row r="1355" spans="1:65" ht="13" hidden="1" customHeight="1" outlineLevel="1" x14ac:dyDescent="0.2">
      <c r="A1355" t="s">
        <v>653</v>
      </c>
      <c r="B1355" t="s">
        <v>549</v>
      </c>
      <c r="C1355" s="21">
        <v>8276</v>
      </c>
      <c r="F1355" s="1">
        <v>6768</v>
      </c>
      <c r="G1355" s="1">
        <v>5789</v>
      </c>
      <c r="H1355" s="1">
        <v>3814</v>
      </c>
      <c r="I1355" s="1">
        <v>3668</v>
      </c>
      <c r="J1355" s="2" t="str">
        <f t="shared" si="536"/>
        <v/>
      </c>
      <c r="K1355" s="2">
        <f t="shared" si="537"/>
        <v>0.54196217494089838</v>
      </c>
      <c r="L1355" s="50" t="str">
        <f t="shared" si="538"/>
        <v/>
      </c>
      <c r="M1355" s="9" t="str">
        <f t="shared" si="539"/>
        <v/>
      </c>
      <c r="N1355" s="8" t="str">
        <f t="shared" si="540"/>
        <v/>
      </c>
      <c r="O1355" s="2" t="str">
        <f t="shared" si="541"/>
        <v>-</v>
      </c>
      <c r="P1355" s="2" t="str">
        <f t="shared" si="542"/>
        <v>-</v>
      </c>
      <c r="Q1355" s="2" t="str">
        <f t="shared" si="543"/>
        <v>-</v>
      </c>
      <c r="R1355" s="2" t="str">
        <f t="shared" si="544"/>
        <v>-</v>
      </c>
      <c r="AS1355" t="s">
        <v>653</v>
      </c>
      <c r="AT1355" t="s">
        <v>549</v>
      </c>
      <c r="AU1355">
        <v>1</v>
      </c>
      <c r="AW1355" s="31">
        <v>26</v>
      </c>
      <c r="AX1355" s="33">
        <v>135</v>
      </c>
      <c r="AY1355" s="36">
        <f t="shared" si="545"/>
        <v>26135</v>
      </c>
      <c r="BA1355" s="7" t="s">
        <v>31</v>
      </c>
      <c r="BJ1355" s="1">
        <f t="shared" si="546"/>
        <v>5789</v>
      </c>
      <c r="BK1355" s="1">
        <f t="shared" si="547"/>
        <v>979</v>
      </c>
      <c r="BM1355" s="1">
        <f t="shared" si="548"/>
        <v>6768</v>
      </c>
    </row>
    <row r="1356" spans="1:65" ht="13" hidden="1" customHeight="1" outlineLevel="1" x14ac:dyDescent="0.2">
      <c r="A1356" t="s">
        <v>1036</v>
      </c>
      <c r="B1356" t="s">
        <v>549</v>
      </c>
      <c r="C1356" s="21">
        <v>24665</v>
      </c>
      <c r="F1356" s="1">
        <v>21265</v>
      </c>
      <c r="G1356" s="1">
        <v>17776</v>
      </c>
      <c r="H1356" s="1">
        <v>11525</v>
      </c>
      <c r="I1356" s="1">
        <v>11253</v>
      </c>
      <c r="J1356" s="2" t="str">
        <f t="shared" si="536"/>
        <v/>
      </c>
      <c r="K1356" s="2">
        <f t="shared" si="537"/>
        <v>0.52917940277451214</v>
      </c>
      <c r="L1356" s="50" t="str">
        <f t="shared" si="538"/>
        <v/>
      </c>
      <c r="M1356" s="9" t="str">
        <f t="shared" si="539"/>
        <v/>
      </c>
      <c r="N1356" s="8" t="str">
        <f t="shared" si="540"/>
        <v/>
      </c>
      <c r="O1356" s="2" t="str">
        <f t="shared" si="541"/>
        <v>-</v>
      </c>
      <c r="P1356" s="2" t="str">
        <f t="shared" si="542"/>
        <v>-</v>
      </c>
      <c r="Q1356" s="2" t="str">
        <f t="shared" si="543"/>
        <v>-</v>
      </c>
      <c r="R1356" s="2" t="str">
        <f t="shared" si="544"/>
        <v>-</v>
      </c>
      <c r="AS1356" t="s">
        <v>1036</v>
      </c>
      <c r="AT1356" t="s">
        <v>549</v>
      </c>
      <c r="AU1356">
        <v>1</v>
      </c>
      <c r="AW1356" s="31">
        <v>26</v>
      </c>
      <c r="AX1356" s="33">
        <v>137</v>
      </c>
      <c r="AY1356" s="36">
        <f t="shared" si="545"/>
        <v>26137</v>
      </c>
      <c r="BA1356" s="7" t="s">
        <v>31</v>
      </c>
      <c r="BJ1356" s="1">
        <f t="shared" si="546"/>
        <v>17776</v>
      </c>
      <c r="BK1356" s="1">
        <f t="shared" si="547"/>
        <v>3489</v>
      </c>
      <c r="BM1356" s="1">
        <f t="shared" si="548"/>
        <v>21265</v>
      </c>
    </row>
    <row r="1357" spans="1:65" ht="13" hidden="1" customHeight="1" outlineLevel="1" x14ac:dyDescent="0.2">
      <c r="A1357" t="s">
        <v>2839</v>
      </c>
      <c r="B1357" t="s">
        <v>549</v>
      </c>
      <c r="C1357" s="21">
        <v>290494</v>
      </c>
      <c r="F1357" s="1">
        <v>200990</v>
      </c>
      <c r="G1357" s="1">
        <v>182656</v>
      </c>
      <c r="H1357" s="1">
        <v>130019</v>
      </c>
      <c r="I1357" s="1">
        <v>126525</v>
      </c>
      <c r="J1357" s="2" t="str">
        <f t="shared" si="536"/>
        <v/>
      </c>
      <c r="K1357" s="2">
        <f t="shared" si="537"/>
        <v>0.62950893079257675</v>
      </c>
      <c r="L1357" s="50" t="str">
        <f t="shared" si="538"/>
        <v/>
      </c>
      <c r="M1357" s="9" t="str">
        <f t="shared" si="539"/>
        <v/>
      </c>
      <c r="N1357" s="8" t="str">
        <f t="shared" si="540"/>
        <v/>
      </c>
      <c r="O1357" s="2" t="str">
        <f t="shared" si="541"/>
        <v>-</v>
      </c>
      <c r="P1357" s="2" t="str">
        <f t="shared" si="542"/>
        <v>-</v>
      </c>
      <c r="Q1357" s="2" t="str">
        <f t="shared" si="543"/>
        <v>-</v>
      </c>
      <c r="R1357" s="2" t="str">
        <f t="shared" si="544"/>
        <v>-</v>
      </c>
      <c r="AS1357" t="s">
        <v>2839</v>
      </c>
      <c r="AT1357" t="s">
        <v>549</v>
      </c>
      <c r="AU1357">
        <v>2</v>
      </c>
      <c r="AW1357" s="31">
        <v>26</v>
      </c>
      <c r="AX1357" s="33">
        <v>139</v>
      </c>
      <c r="AY1357" s="36">
        <f t="shared" si="545"/>
        <v>26139</v>
      </c>
      <c r="BA1357" s="7" t="s">
        <v>31</v>
      </c>
      <c r="BJ1357" s="1">
        <f t="shared" si="546"/>
        <v>182656</v>
      </c>
      <c r="BK1357" s="1">
        <f t="shared" si="547"/>
        <v>18334</v>
      </c>
      <c r="BM1357" s="1">
        <f t="shared" si="548"/>
        <v>200990</v>
      </c>
    </row>
    <row r="1358" spans="1:65" ht="13" hidden="1" customHeight="1" outlineLevel="1" x14ac:dyDescent="0.2">
      <c r="A1358" t="s">
        <v>2984</v>
      </c>
      <c r="B1358" t="s">
        <v>549</v>
      </c>
      <c r="C1358" s="21">
        <v>12738</v>
      </c>
      <c r="F1358" s="1">
        <v>10874</v>
      </c>
      <c r="G1358" s="1">
        <v>9464</v>
      </c>
      <c r="H1358" s="1">
        <v>6816</v>
      </c>
      <c r="I1358" s="1">
        <v>6639</v>
      </c>
      <c r="J1358" s="2" t="str">
        <f t="shared" si="536"/>
        <v/>
      </c>
      <c r="K1358" s="2">
        <f t="shared" si="537"/>
        <v>0.61053890012874745</v>
      </c>
      <c r="L1358" s="50" t="str">
        <f t="shared" si="538"/>
        <v/>
      </c>
      <c r="M1358" s="9" t="str">
        <f t="shared" si="539"/>
        <v/>
      </c>
      <c r="N1358" s="8" t="str">
        <f t="shared" si="540"/>
        <v/>
      </c>
      <c r="O1358" s="2" t="str">
        <f t="shared" si="541"/>
        <v>-</v>
      </c>
      <c r="P1358" s="2" t="str">
        <f t="shared" si="542"/>
        <v>-</v>
      </c>
      <c r="Q1358" s="2" t="str">
        <f t="shared" si="543"/>
        <v>-</v>
      </c>
      <c r="R1358" s="2" t="str">
        <f t="shared" si="544"/>
        <v>-</v>
      </c>
      <c r="AS1358" t="s">
        <v>2984</v>
      </c>
      <c r="AT1358" t="s">
        <v>549</v>
      </c>
      <c r="AU1358">
        <v>1</v>
      </c>
      <c r="AW1358" s="31">
        <v>26</v>
      </c>
      <c r="AX1358" s="33">
        <v>141</v>
      </c>
      <c r="AY1358" s="36">
        <f t="shared" si="545"/>
        <v>26141</v>
      </c>
      <c r="BA1358" s="7" t="s">
        <v>31</v>
      </c>
      <c r="BJ1358" s="1">
        <f t="shared" si="546"/>
        <v>9464</v>
      </c>
      <c r="BK1358" s="1">
        <f t="shared" si="547"/>
        <v>1410</v>
      </c>
      <c r="BM1358" s="1">
        <f t="shared" si="548"/>
        <v>10874</v>
      </c>
    </row>
    <row r="1359" spans="1:65" ht="13" hidden="1" customHeight="1" outlineLevel="1" x14ac:dyDescent="0.2">
      <c r="A1359" t="s">
        <v>278</v>
      </c>
      <c r="B1359" t="s">
        <v>549</v>
      </c>
      <c r="C1359" s="21">
        <v>23884</v>
      </c>
      <c r="F1359" s="1">
        <v>21742</v>
      </c>
      <c r="G1359" s="1">
        <v>18249</v>
      </c>
      <c r="H1359" s="1">
        <v>12030</v>
      </c>
      <c r="I1359" s="1">
        <v>11507</v>
      </c>
      <c r="J1359" s="2" t="str">
        <f t="shared" si="536"/>
        <v/>
      </c>
      <c r="K1359" s="2">
        <f t="shared" si="537"/>
        <v>0.52925213871768928</v>
      </c>
      <c r="L1359" s="50" t="str">
        <f t="shared" si="538"/>
        <v/>
      </c>
      <c r="M1359" s="9" t="str">
        <f t="shared" si="539"/>
        <v/>
      </c>
      <c r="N1359" s="8" t="str">
        <f t="shared" si="540"/>
        <v/>
      </c>
      <c r="O1359" s="2" t="str">
        <f t="shared" si="541"/>
        <v>-</v>
      </c>
      <c r="P1359" s="2" t="str">
        <f t="shared" si="542"/>
        <v>-</v>
      </c>
      <c r="Q1359" s="2" t="str">
        <f t="shared" si="543"/>
        <v>-</v>
      </c>
      <c r="R1359" s="2" t="str">
        <f t="shared" si="544"/>
        <v>-</v>
      </c>
      <c r="AS1359" t="s">
        <v>278</v>
      </c>
      <c r="AT1359" t="s">
        <v>549</v>
      </c>
      <c r="AU1359">
        <v>4</v>
      </c>
      <c r="AW1359" s="31">
        <v>26</v>
      </c>
      <c r="AX1359" s="33">
        <v>143</v>
      </c>
      <c r="AY1359" s="36">
        <f t="shared" si="545"/>
        <v>26143</v>
      </c>
      <c r="BA1359" s="7" t="s">
        <v>31</v>
      </c>
      <c r="BJ1359" s="1">
        <f t="shared" si="546"/>
        <v>18249</v>
      </c>
      <c r="BK1359" s="1">
        <f t="shared" si="547"/>
        <v>3493</v>
      </c>
      <c r="BM1359" s="1">
        <f t="shared" si="548"/>
        <v>21742</v>
      </c>
    </row>
    <row r="1360" spans="1:65" ht="13" hidden="1" customHeight="1" outlineLevel="1" x14ac:dyDescent="0.2">
      <c r="A1360" t="s">
        <v>279</v>
      </c>
      <c r="B1360" t="s">
        <v>549</v>
      </c>
      <c r="C1360" s="21">
        <v>190800</v>
      </c>
      <c r="F1360" s="1">
        <v>148679</v>
      </c>
      <c r="G1360" s="1">
        <v>127609</v>
      </c>
      <c r="H1360" s="1">
        <v>82149</v>
      </c>
      <c r="I1360" s="1">
        <v>79178</v>
      </c>
      <c r="J1360" s="2" t="str">
        <f t="shared" si="536"/>
        <v/>
      </c>
      <c r="K1360" s="2">
        <f t="shared" si="537"/>
        <v>0.5325432643480249</v>
      </c>
      <c r="L1360" s="50" t="str">
        <f t="shared" si="538"/>
        <v/>
      </c>
      <c r="M1360" s="9" t="str">
        <f t="shared" si="539"/>
        <v/>
      </c>
      <c r="N1360" s="8" t="str">
        <f t="shared" si="540"/>
        <v/>
      </c>
      <c r="O1360" s="2" t="str">
        <f t="shared" si="541"/>
        <v>-</v>
      </c>
      <c r="P1360" s="2" t="str">
        <f t="shared" si="542"/>
        <v>-</v>
      </c>
      <c r="Q1360" s="2" t="str">
        <f t="shared" si="543"/>
        <v>-</v>
      </c>
      <c r="R1360" s="2" t="str">
        <f t="shared" si="544"/>
        <v>-</v>
      </c>
      <c r="AS1360" t="s">
        <v>279</v>
      </c>
      <c r="AT1360" t="s">
        <v>549</v>
      </c>
      <c r="AU1360">
        <v>0</v>
      </c>
      <c r="AW1360" s="31">
        <v>26</v>
      </c>
      <c r="AX1360" s="33">
        <v>145</v>
      </c>
      <c r="AY1360" s="36">
        <f t="shared" si="545"/>
        <v>26145</v>
      </c>
      <c r="BA1360" s="7" t="s">
        <v>31</v>
      </c>
      <c r="BJ1360" s="1">
        <f t="shared" si="546"/>
        <v>127609</v>
      </c>
      <c r="BK1360" s="1">
        <f t="shared" si="547"/>
        <v>21070</v>
      </c>
      <c r="BM1360" s="1">
        <f t="shared" si="548"/>
        <v>148679</v>
      </c>
    </row>
    <row r="1361" spans="1:76" ht="13" hidden="1" customHeight="1" outlineLevel="1" x14ac:dyDescent="0.2">
      <c r="A1361" t="s">
        <v>1531</v>
      </c>
      <c r="B1361" t="s">
        <v>549</v>
      </c>
      <c r="C1361" s="21">
        <v>159337</v>
      </c>
      <c r="F1361" s="1">
        <v>124000</v>
      </c>
      <c r="G1361" s="1">
        <v>106774</v>
      </c>
      <c r="H1361" s="1">
        <v>68605</v>
      </c>
      <c r="I1361" s="1">
        <v>66059</v>
      </c>
      <c r="J1361" s="2" t="str">
        <f t="shared" si="536"/>
        <v/>
      </c>
      <c r="K1361" s="2">
        <f t="shared" si="537"/>
        <v>0.53273387096774194</v>
      </c>
      <c r="L1361" s="50" t="str">
        <f t="shared" si="538"/>
        <v/>
      </c>
      <c r="M1361" s="9" t="str">
        <f t="shared" si="539"/>
        <v/>
      </c>
      <c r="N1361" s="8" t="str">
        <f t="shared" si="540"/>
        <v/>
      </c>
      <c r="O1361" s="2" t="str">
        <f t="shared" si="541"/>
        <v>-</v>
      </c>
      <c r="P1361" s="2" t="str">
        <f t="shared" si="542"/>
        <v>-</v>
      </c>
      <c r="Q1361" s="2" t="str">
        <f t="shared" si="543"/>
        <v>-</v>
      </c>
      <c r="R1361" s="2" t="str">
        <f t="shared" si="544"/>
        <v>-</v>
      </c>
      <c r="AS1361" t="s">
        <v>1531</v>
      </c>
      <c r="AT1361" t="s">
        <v>549</v>
      </c>
      <c r="AU1361">
        <v>10</v>
      </c>
      <c r="AW1361" s="31">
        <v>26</v>
      </c>
      <c r="AX1361" s="33">
        <v>147</v>
      </c>
      <c r="AY1361" s="36">
        <f t="shared" si="545"/>
        <v>26147</v>
      </c>
      <c r="BA1361" s="7" t="s">
        <v>31</v>
      </c>
      <c r="BJ1361" s="1">
        <f t="shared" si="546"/>
        <v>106774</v>
      </c>
      <c r="BK1361" s="1">
        <f t="shared" si="547"/>
        <v>17226</v>
      </c>
      <c r="BM1361" s="1">
        <f t="shared" si="548"/>
        <v>124000</v>
      </c>
    </row>
    <row r="1362" spans="1:76" ht="13" hidden="1" customHeight="1" outlineLevel="1" x14ac:dyDescent="0.2">
      <c r="A1362" t="s">
        <v>1566</v>
      </c>
      <c r="B1362" t="s">
        <v>549</v>
      </c>
      <c r="C1362" s="21">
        <v>61043</v>
      </c>
      <c r="F1362" s="1">
        <v>43625</v>
      </c>
      <c r="G1362" s="1">
        <v>35250</v>
      </c>
      <c r="H1362" s="1">
        <v>20778</v>
      </c>
      <c r="I1362" s="1">
        <v>20292</v>
      </c>
      <c r="J1362" s="2" t="str">
        <f t="shared" si="536"/>
        <v/>
      </c>
      <c r="K1362" s="2">
        <f t="shared" si="537"/>
        <v>0.46514613180515757</v>
      </c>
      <c r="L1362" s="50" t="str">
        <f t="shared" si="538"/>
        <v/>
      </c>
      <c r="M1362" s="9" t="str">
        <f t="shared" si="539"/>
        <v/>
      </c>
      <c r="N1362" s="8" t="str">
        <f t="shared" si="540"/>
        <v/>
      </c>
      <c r="O1362" s="2" t="str">
        <f t="shared" si="541"/>
        <v>-</v>
      </c>
      <c r="P1362" s="2" t="str">
        <f t="shared" si="542"/>
        <v>-</v>
      </c>
      <c r="Q1362" s="2" t="str">
        <f t="shared" si="543"/>
        <v>-</v>
      </c>
      <c r="R1362" s="2" t="str">
        <f t="shared" si="544"/>
        <v>-</v>
      </c>
      <c r="AS1362" t="s">
        <v>1566</v>
      </c>
      <c r="AT1362" t="s">
        <v>549</v>
      </c>
      <c r="AU1362">
        <v>6</v>
      </c>
      <c r="AW1362" s="31">
        <v>26</v>
      </c>
      <c r="AX1362" s="33">
        <v>149</v>
      </c>
      <c r="AY1362" s="36">
        <f t="shared" si="545"/>
        <v>26149</v>
      </c>
      <c r="BA1362" s="7" t="s">
        <v>31</v>
      </c>
      <c r="BJ1362" s="1">
        <f t="shared" si="546"/>
        <v>35250</v>
      </c>
      <c r="BK1362" s="1">
        <f t="shared" si="547"/>
        <v>8375</v>
      </c>
      <c r="BM1362" s="1">
        <f t="shared" si="548"/>
        <v>43625</v>
      </c>
    </row>
    <row r="1363" spans="1:76" ht="13" hidden="1" customHeight="1" outlineLevel="1" x14ac:dyDescent="0.2">
      <c r="A1363" t="s">
        <v>363</v>
      </c>
      <c r="B1363" t="s">
        <v>549</v>
      </c>
      <c r="C1363" s="21">
        <v>41182</v>
      </c>
      <c r="F1363" s="1">
        <v>29444</v>
      </c>
      <c r="G1363" s="1">
        <v>25926</v>
      </c>
      <c r="H1363" s="1">
        <v>16656</v>
      </c>
      <c r="I1363" s="1">
        <v>16340</v>
      </c>
      <c r="J1363" s="2" t="str">
        <f t="shared" si="536"/>
        <v/>
      </c>
      <c r="K1363" s="2">
        <f t="shared" si="537"/>
        <v>0.55495177285694874</v>
      </c>
      <c r="L1363" s="50" t="str">
        <f t="shared" si="538"/>
        <v/>
      </c>
      <c r="M1363" s="9" t="str">
        <f t="shared" si="539"/>
        <v/>
      </c>
      <c r="N1363" s="8" t="str">
        <f t="shared" si="540"/>
        <v/>
      </c>
      <c r="O1363" s="2" t="str">
        <f t="shared" si="541"/>
        <v>-</v>
      </c>
      <c r="P1363" s="2" t="str">
        <f t="shared" si="542"/>
        <v>-</v>
      </c>
      <c r="Q1363" s="2" t="str">
        <f t="shared" si="543"/>
        <v>-</v>
      </c>
      <c r="R1363" s="2" t="str">
        <f t="shared" si="544"/>
        <v>-</v>
      </c>
      <c r="AS1363" t="s">
        <v>363</v>
      </c>
      <c r="AT1363" t="s">
        <v>549</v>
      </c>
      <c r="AU1363">
        <v>10</v>
      </c>
      <c r="AW1363" s="31">
        <v>26</v>
      </c>
      <c r="AX1363" s="33">
        <v>151</v>
      </c>
      <c r="AY1363" s="36">
        <f t="shared" si="545"/>
        <v>26151</v>
      </c>
      <c r="BA1363" s="7" t="s">
        <v>31</v>
      </c>
      <c r="BJ1363" s="1">
        <f t="shared" si="546"/>
        <v>25926</v>
      </c>
      <c r="BK1363" s="1">
        <f t="shared" si="547"/>
        <v>3518</v>
      </c>
      <c r="BM1363" s="1">
        <f t="shared" si="548"/>
        <v>29444</v>
      </c>
    </row>
    <row r="1364" spans="1:76" ht="13" hidden="1" customHeight="1" outlineLevel="1" x14ac:dyDescent="0.2">
      <c r="A1364" t="s">
        <v>670</v>
      </c>
      <c r="B1364" t="s">
        <v>549</v>
      </c>
      <c r="C1364" s="21">
        <v>8068</v>
      </c>
      <c r="F1364" s="1">
        <v>6748</v>
      </c>
      <c r="G1364" s="1">
        <v>5672</v>
      </c>
      <c r="H1364" s="1">
        <v>3846</v>
      </c>
      <c r="I1364" s="1">
        <v>3708</v>
      </c>
      <c r="J1364" s="2" t="str">
        <f t="shared" si="536"/>
        <v/>
      </c>
      <c r="K1364" s="2">
        <f t="shared" si="537"/>
        <v>0.5494961470065205</v>
      </c>
      <c r="L1364" s="50" t="str">
        <f t="shared" si="538"/>
        <v/>
      </c>
      <c r="M1364" s="9" t="str">
        <f t="shared" si="539"/>
        <v/>
      </c>
      <c r="N1364" s="8" t="str">
        <f t="shared" si="540"/>
        <v/>
      </c>
      <c r="O1364" s="2" t="str">
        <f t="shared" si="541"/>
        <v>-</v>
      </c>
      <c r="P1364" s="2" t="str">
        <f t="shared" si="542"/>
        <v>-</v>
      </c>
      <c r="Q1364" s="2" t="str">
        <f t="shared" si="543"/>
        <v>-</v>
      </c>
      <c r="R1364" s="2" t="str">
        <f t="shared" si="544"/>
        <v>-</v>
      </c>
      <c r="AS1364" t="s">
        <v>670</v>
      </c>
      <c r="AT1364" t="s">
        <v>549</v>
      </c>
      <c r="AU1364">
        <v>1</v>
      </c>
      <c r="AW1364" s="31">
        <v>26</v>
      </c>
      <c r="AX1364" s="33">
        <v>153</v>
      </c>
      <c r="AY1364" s="36">
        <f t="shared" si="545"/>
        <v>26153</v>
      </c>
      <c r="BA1364" s="7" t="s">
        <v>31</v>
      </c>
      <c r="BJ1364" s="1">
        <f t="shared" si="546"/>
        <v>5672</v>
      </c>
      <c r="BK1364" s="1">
        <f t="shared" si="547"/>
        <v>1076</v>
      </c>
      <c r="BM1364" s="1">
        <f t="shared" si="548"/>
        <v>6748</v>
      </c>
    </row>
    <row r="1365" spans="1:76" ht="13" hidden="1" customHeight="1" outlineLevel="1" x14ac:dyDescent="0.2">
      <c r="A1365" t="s">
        <v>701</v>
      </c>
      <c r="B1365" t="s">
        <v>549</v>
      </c>
      <c r="C1365" s="21">
        <v>68192</v>
      </c>
      <c r="F1365" s="1">
        <v>52414</v>
      </c>
      <c r="G1365" s="1">
        <v>46710</v>
      </c>
      <c r="H1365" s="1">
        <v>30210</v>
      </c>
      <c r="I1365" s="1">
        <v>29062</v>
      </c>
      <c r="J1365" s="2" t="str">
        <f t="shared" si="536"/>
        <v/>
      </c>
      <c r="K1365" s="2">
        <f t="shared" si="537"/>
        <v>0.55447017972297474</v>
      </c>
      <c r="L1365" s="50" t="str">
        <f t="shared" si="538"/>
        <v/>
      </c>
      <c r="M1365" s="9" t="str">
        <f t="shared" si="539"/>
        <v/>
      </c>
      <c r="N1365" s="8" t="str">
        <f t="shared" si="540"/>
        <v/>
      </c>
      <c r="O1365" s="2" t="str">
        <f t="shared" si="541"/>
        <v>-</v>
      </c>
      <c r="P1365" s="2" t="str">
        <f t="shared" si="542"/>
        <v>-</v>
      </c>
      <c r="Q1365" s="2" t="str">
        <f t="shared" si="543"/>
        <v>-</v>
      </c>
      <c r="R1365" s="2" t="str">
        <f t="shared" si="544"/>
        <v>-</v>
      </c>
      <c r="AS1365" t="s">
        <v>701</v>
      </c>
      <c r="AT1365" t="s">
        <v>549</v>
      </c>
      <c r="AU1365">
        <v>4</v>
      </c>
      <c r="AW1365" s="31">
        <v>26</v>
      </c>
      <c r="AX1365" s="33">
        <v>155</v>
      </c>
      <c r="AY1365" s="36">
        <f t="shared" si="545"/>
        <v>26155</v>
      </c>
      <c r="BA1365" s="7" t="s">
        <v>31</v>
      </c>
      <c r="BJ1365" s="1">
        <f t="shared" si="546"/>
        <v>46710</v>
      </c>
      <c r="BK1365" s="1">
        <f t="shared" si="547"/>
        <v>5704</v>
      </c>
      <c r="BM1365" s="1">
        <f t="shared" si="548"/>
        <v>52414</v>
      </c>
    </row>
    <row r="1366" spans="1:76" ht="13" hidden="1" customHeight="1" outlineLevel="1" x14ac:dyDescent="0.2">
      <c r="A1366" t="s">
        <v>94</v>
      </c>
      <c r="B1366" t="s">
        <v>549</v>
      </c>
      <c r="C1366" s="21">
        <v>52516</v>
      </c>
      <c r="F1366" s="1">
        <v>40621</v>
      </c>
      <c r="G1366" s="1">
        <v>35176</v>
      </c>
      <c r="H1366" s="1">
        <v>23185</v>
      </c>
      <c r="I1366" s="1">
        <v>21891</v>
      </c>
      <c r="J1366" s="2" t="str">
        <f t="shared" si="536"/>
        <v/>
      </c>
      <c r="K1366" s="2">
        <f t="shared" si="537"/>
        <v>0.53890844637010415</v>
      </c>
      <c r="L1366" s="50" t="str">
        <f t="shared" si="538"/>
        <v/>
      </c>
      <c r="M1366" s="9" t="str">
        <f t="shared" si="539"/>
        <v/>
      </c>
      <c r="N1366" s="8" t="str">
        <f t="shared" si="540"/>
        <v/>
      </c>
      <c r="O1366" s="2" t="str">
        <f t="shared" si="541"/>
        <v>-</v>
      </c>
      <c r="P1366" s="2" t="str">
        <f t="shared" si="542"/>
        <v>-</v>
      </c>
      <c r="Q1366" s="2" t="str">
        <f t="shared" si="543"/>
        <v>-</v>
      </c>
      <c r="R1366" s="2" t="str">
        <f t="shared" si="544"/>
        <v>-</v>
      </c>
      <c r="AS1366" t="s">
        <v>94</v>
      </c>
      <c r="AT1366" t="s">
        <v>549</v>
      </c>
      <c r="AU1366">
        <v>0</v>
      </c>
      <c r="AW1366" s="31">
        <v>26</v>
      </c>
      <c r="AX1366" s="33">
        <v>157</v>
      </c>
      <c r="AY1366" s="36">
        <f t="shared" si="545"/>
        <v>26157</v>
      </c>
      <c r="BA1366" s="7" t="s">
        <v>31</v>
      </c>
      <c r="BJ1366" s="1">
        <f t="shared" si="546"/>
        <v>35176</v>
      </c>
      <c r="BK1366" s="1">
        <f t="shared" si="547"/>
        <v>5445</v>
      </c>
      <c r="BM1366" s="1">
        <f t="shared" si="548"/>
        <v>40621</v>
      </c>
    </row>
    <row r="1367" spans="1:76" ht="13" hidden="1" customHeight="1" outlineLevel="1" x14ac:dyDescent="0.2">
      <c r="A1367" t="s">
        <v>1636</v>
      </c>
      <c r="B1367" t="s">
        <v>549</v>
      </c>
      <c r="C1367" s="21">
        <v>75448</v>
      </c>
      <c r="F1367" s="1">
        <v>55755</v>
      </c>
      <c r="G1367" s="1">
        <v>47666</v>
      </c>
      <c r="H1367" s="1">
        <v>29970</v>
      </c>
      <c r="I1367" s="1">
        <v>29313</v>
      </c>
      <c r="J1367" s="2" t="str">
        <f t="shared" si="536"/>
        <v/>
      </c>
      <c r="K1367" s="2">
        <f t="shared" si="537"/>
        <v>0.5257465698143664</v>
      </c>
      <c r="L1367" s="50" t="str">
        <f t="shared" si="538"/>
        <v/>
      </c>
      <c r="M1367" s="9" t="str">
        <f t="shared" si="539"/>
        <v/>
      </c>
      <c r="N1367" s="8" t="str">
        <f t="shared" si="540"/>
        <v/>
      </c>
      <c r="O1367" s="2" t="str">
        <f t="shared" si="541"/>
        <v>-</v>
      </c>
      <c r="P1367" s="2" t="str">
        <f t="shared" si="542"/>
        <v>-</v>
      </c>
      <c r="Q1367" s="2" t="str">
        <f t="shared" si="543"/>
        <v>-</v>
      </c>
      <c r="R1367" s="2" t="str">
        <f t="shared" si="544"/>
        <v>-</v>
      </c>
      <c r="AS1367" t="s">
        <v>1636</v>
      </c>
      <c r="AT1367" t="s">
        <v>549</v>
      </c>
      <c r="AU1367">
        <v>6</v>
      </c>
      <c r="AW1367" s="31">
        <v>26</v>
      </c>
      <c r="AX1367" s="33">
        <v>159</v>
      </c>
      <c r="AY1367" s="36">
        <f t="shared" si="545"/>
        <v>26159</v>
      </c>
      <c r="BA1367" s="7" t="s">
        <v>31</v>
      </c>
      <c r="BJ1367" s="1">
        <f t="shared" si="546"/>
        <v>47666</v>
      </c>
      <c r="BK1367" s="1">
        <f t="shared" si="547"/>
        <v>8089</v>
      </c>
      <c r="BM1367" s="1">
        <f t="shared" si="548"/>
        <v>55755</v>
      </c>
    </row>
    <row r="1368" spans="1:76" ht="13" hidden="1" customHeight="1" outlineLevel="1" x14ac:dyDescent="0.2">
      <c r="A1368" t="s">
        <v>2340</v>
      </c>
      <c r="B1368" t="s">
        <v>549</v>
      </c>
      <c r="C1368" s="21">
        <v>370963</v>
      </c>
      <c r="F1368" s="1">
        <v>289825</v>
      </c>
      <c r="G1368" s="1">
        <v>249008</v>
      </c>
      <c r="H1368" s="1">
        <v>175112</v>
      </c>
      <c r="I1368" s="1">
        <v>170698</v>
      </c>
      <c r="J1368" s="2" t="str">
        <f t="shared" si="536"/>
        <v/>
      </c>
      <c r="K1368" s="2">
        <f t="shared" si="537"/>
        <v>0.58896920555507637</v>
      </c>
      <c r="L1368" s="50" t="str">
        <f t="shared" si="538"/>
        <v/>
      </c>
      <c r="M1368" s="9" t="str">
        <f t="shared" si="539"/>
        <v/>
      </c>
      <c r="N1368" s="8" t="str">
        <f t="shared" si="540"/>
        <v/>
      </c>
      <c r="O1368" s="2" t="str">
        <f t="shared" si="541"/>
        <v>-</v>
      </c>
      <c r="P1368" s="2" t="str">
        <f t="shared" si="542"/>
        <v>-</v>
      </c>
      <c r="Q1368" s="2" t="str">
        <f t="shared" si="543"/>
        <v>-</v>
      </c>
      <c r="R1368" s="2" t="str">
        <f t="shared" si="544"/>
        <v>-</v>
      </c>
      <c r="AS1368" t="s">
        <v>2340</v>
      </c>
      <c r="AT1368" t="s">
        <v>549</v>
      </c>
      <c r="AU1368">
        <v>0</v>
      </c>
      <c r="AW1368" s="31">
        <v>26</v>
      </c>
      <c r="AX1368" s="33">
        <v>161</v>
      </c>
      <c r="AY1368" s="36">
        <f t="shared" si="545"/>
        <v>26161</v>
      </c>
      <c r="BA1368" s="7" t="s">
        <v>31</v>
      </c>
      <c r="BJ1368" s="1">
        <f t="shared" si="546"/>
        <v>249008</v>
      </c>
      <c r="BK1368" s="1">
        <f t="shared" si="547"/>
        <v>40817</v>
      </c>
      <c r="BM1368" s="1">
        <f t="shared" si="548"/>
        <v>289825</v>
      </c>
    </row>
    <row r="1369" spans="1:76" ht="13" hidden="1" customHeight="1" outlineLevel="1" x14ac:dyDescent="0.2">
      <c r="A1369" t="s">
        <v>2662</v>
      </c>
      <c r="B1369" t="s">
        <v>549</v>
      </c>
      <c r="C1369" s="21">
        <v>1753893</v>
      </c>
      <c r="F1369" s="1">
        <v>1296635</v>
      </c>
      <c r="G1369" s="1">
        <v>1097743</v>
      </c>
      <c r="H1369" s="1">
        <v>697028</v>
      </c>
      <c r="I1369" s="1">
        <v>632151</v>
      </c>
      <c r="J1369" s="2" t="str">
        <f t="shared" si="536"/>
        <v/>
      </c>
      <c r="K1369" s="2">
        <f t="shared" si="537"/>
        <v>0.48753195772133251</v>
      </c>
      <c r="L1369" s="50" t="str">
        <f t="shared" si="538"/>
        <v/>
      </c>
      <c r="M1369" s="9" t="str">
        <f t="shared" si="539"/>
        <v/>
      </c>
      <c r="N1369" s="8" t="str">
        <f t="shared" si="540"/>
        <v/>
      </c>
      <c r="O1369" s="2" t="str">
        <f t="shared" si="541"/>
        <v>-</v>
      </c>
      <c r="P1369" s="2" t="str">
        <f t="shared" si="542"/>
        <v>-</v>
      </c>
      <c r="Q1369" s="2" t="str">
        <f t="shared" si="543"/>
        <v>-</v>
      </c>
      <c r="R1369" s="2" t="str">
        <f t="shared" si="544"/>
        <v>-</v>
      </c>
      <c r="AS1369" t="s">
        <v>2662</v>
      </c>
      <c r="AT1369" t="s">
        <v>549</v>
      </c>
      <c r="AU1369">
        <v>0</v>
      </c>
      <c r="AW1369" s="31">
        <v>26</v>
      </c>
      <c r="AX1369" s="33">
        <v>163</v>
      </c>
      <c r="AY1369" s="36">
        <f t="shared" si="545"/>
        <v>26163</v>
      </c>
      <c r="BA1369" s="7" t="s">
        <v>31</v>
      </c>
      <c r="BJ1369" s="1">
        <f t="shared" si="546"/>
        <v>1097743</v>
      </c>
      <c r="BK1369" s="1">
        <f t="shared" si="547"/>
        <v>198892</v>
      </c>
      <c r="BM1369" s="1">
        <f t="shared" si="548"/>
        <v>1296635</v>
      </c>
    </row>
    <row r="1370" spans="1:76" ht="13" hidden="1" customHeight="1" outlineLevel="1" x14ac:dyDescent="0.2">
      <c r="A1370" t="s">
        <v>2908</v>
      </c>
      <c r="B1370" t="s">
        <v>549</v>
      </c>
      <c r="C1370" s="21">
        <v>33466</v>
      </c>
      <c r="F1370" s="1">
        <v>25287</v>
      </c>
      <c r="G1370" s="1">
        <v>22024</v>
      </c>
      <c r="H1370" s="1">
        <v>14242</v>
      </c>
      <c r="I1370" s="1">
        <v>13667</v>
      </c>
      <c r="J1370" s="2" t="str">
        <f t="shared" si="536"/>
        <v/>
      </c>
      <c r="K1370" s="2">
        <f t="shared" si="537"/>
        <v>0.54047534306165224</v>
      </c>
      <c r="L1370" s="50" t="str">
        <f t="shared" si="538"/>
        <v/>
      </c>
      <c r="M1370" s="9" t="str">
        <f t="shared" si="539"/>
        <v/>
      </c>
      <c r="N1370" s="8" t="str">
        <f t="shared" si="540"/>
        <v/>
      </c>
      <c r="O1370" s="2" t="str">
        <f t="shared" si="541"/>
        <v>-</v>
      </c>
      <c r="P1370" s="2" t="str">
        <f t="shared" si="542"/>
        <v>-</v>
      </c>
      <c r="Q1370" s="2" t="str">
        <f t="shared" si="543"/>
        <v>-</v>
      </c>
      <c r="R1370" s="2" t="str">
        <f t="shared" si="544"/>
        <v>-</v>
      </c>
      <c r="AS1370" t="s">
        <v>2908</v>
      </c>
      <c r="AT1370" t="s">
        <v>549</v>
      </c>
      <c r="AU1370">
        <v>4</v>
      </c>
      <c r="AW1370" s="31">
        <v>26</v>
      </c>
      <c r="AX1370" s="33">
        <v>165</v>
      </c>
      <c r="AY1370" s="36">
        <f t="shared" si="545"/>
        <v>26165</v>
      </c>
      <c r="BA1370" s="7" t="s">
        <v>31</v>
      </c>
      <c r="BJ1370" s="1">
        <f t="shared" si="546"/>
        <v>22024</v>
      </c>
      <c r="BK1370" s="1">
        <f t="shared" si="547"/>
        <v>3263</v>
      </c>
      <c r="BM1370" s="1">
        <f>BK1370+BJ1370</f>
        <v>25287</v>
      </c>
    </row>
    <row r="1371" spans="1:76" collapsed="1" x14ac:dyDescent="0.2">
      <c r="A1371" t="s">
        <v>957</v>
      </c>
      <c r="B1371" t="s">
        <v>2343</v>
      </c>
      <c r="C1371" s="1">
        <f>SUM(C1288:C1370)</f>
        <v>9995915</v>
      </c>
      <c r="D1371" s="56">
        <v>7657000</v>
      </c>
      <c r="E1371" s="56">
        <v>7430000</v>
      </c>
      <c r="F1371" s="1">
        <f>SUM(F1288:F1370)</f>
        <v>7471088</v>
      </c>
      <c r="G1371" s="1">
        <f>SUM(G1288:G1370)</f>
        <v>6488823</v>
      </c>
      <c r="H1371" s="1">
        <f>SUM(H1288:H1370)</f>
        <v>4341340</v>
      </c>
      <c r="I1371" s="1">
        <v>4154703</v>
      </c>
      <c r="J1371" s="2">
        <f t="shared" si="536"/>
        <v>0.54260193287188196</v>
      </c>
      <c r="K1371" s="2">
        <f t="shared" si="537"/>
        <v>0.55610414440306422</v>
      </c>
      <c r="L1371" s="50" t="str">
        <f t="shared" si="538"/>
        <v/>
      </c>
      <c r="M1371" s="9" t="str">
        <f t="shared" si="539"/>
        <v/>
      </c>
      <c r="N1371" s="8" t="str">
        <f t="shared" si="540"/>
        <v/>
      </c>
      <c r="O1371" s="2" t="str">
        <f t="shared" si="541"/>
        <v>-</v>
      </c>
      <c r="P1371" s="2" t="str">
        <f t="shared" si="542"/>
        <v>-</v>
      </c>
      <c r="Q1371" s="2" t="str">
        <f t="shared" si="543"/>
        <v>-</v>
      </c>
      <c r="R1371" s="2" t="str">
        <f t="shared" si="544"/>
        <v>-</v>
      </c>
      <c r="AS1371" t="s">
        <v>957</v>
      </c>
      <c r="AT1371" t="s">
        <v>2343</v>
      </c>
      <c r="AW1371" s="31">
        <v>26</v>
      </c>
      <c r="AX1371" s="33"/>
      <c r="AY1371" s="31">
        <v>26</v>
      </c>
      <c r="BA1371" s="7" t="s">
        <v>2146</v>
      </c>
      <c r="BJ1371" s="1">
        <f>SUM(BJ1288:BJ1370)</f>
        <v>6488823</v>
      </c>
      <c r="BK1371" s="1">
        <f>SUM(BK1288:BK1370)</f>
        <v>982265</v>
      </c>
      <c r="BM1371" s="1">
        <f>SUM(BM1288:BM1370)</f>
        <v>7471088</v>
      </c>
    </row>
    <row r="1372" spans="1:76" x14ac:dyDescent="0.2">
      <c r="C1372" s="21"/>
      <c r="J1372" s="2"/>
      <c r="K1372" s="2"/>
      <c r="L1372" s="50"/>
      <c r="M1372" s="9"/>
      <c r="N1372" s="8"/>
      <c r="AW1372" s="31"/>
      <c r="AX1372" s="33"/>
      <c r="AY1372" s="36"/>
    </row>
    <row r="1373" spans="1:76" hidden="1" outlineLevel="1" x14ac:dyDescent="0.2">
      <c r="A1373" t="s">
        <v>1554</v>
      </c>
      <c r="B1373" t="s">
        <v>1059</v>
      </c>
      <c r="C1373" s="21">
        <v>15902</v>
      </c>
      <c r="F1373" s="1">
        <f>BG1373+BH1373</f>
        <v>10683</v>
      </c>
      <c r="H1373" s="1">
        <v>8264</v>
      </c>
      <c r="I1373" s="1">
        <v>8167</v>
      </c>
      <c r="J1373" s="2" t="str">
        <f t="shared" ref="J1373:J1436" si="549">IF(D1373&gt;0,I1373/D1373,"")</f>
        <v/>
      </c>
      <c r="K1373" s="2">
        <f t="shared" ref="K1373:K1404" si="550">IF(F1373&gt;0,I1373/F1373,"")</f>
        <v>0.76448563137695402</v>
      </c>
      <c r="L1373" s="50" t="str">
        <f t="shared" ref="L1373:L1404" si="551">IF(S1373&gt;0,RANK(S1373,$S1373:$AP1373),"")</f>
        <v/>
      </c>
      <c r="M1373" s="9" t="str">
        <f t="shared" ref="M1373:M1404" si="552">IF(T1373&gt;0,RANK(T1373,$S1373:$AP1373),"")</f>
        <v/>
      </c>
      <c r="N1373" s="8" t="str">
        <f t="shared" ref="N1373:N1404" si="553">IF(U1373&gt;0,RANK(U1373,$S1373:$AP1373),"")</f>
        <v/>
      </c>
      <c r="O1373" s="2" t="str">
        <f t="shared" ref="O1373:O1404" si="554">IF(SUM($S1373:$AO1373)=0,"-",S1373/SUM($S1373:$AO1373))</f>
        <v>-</v>
      </c>
      <c r="P1373" s="2" t="str">
        <f t="shared" ref="P1373:P1404" si="555">IF(SUM($S1373:$AO1373)=0,"-",T1373/SUM($S1373:$AO1373))</f>
        <v>-</v>
      </c>
      <c r="Q1373" s="2" t="str">
        <f t="shared" ref="Q1373:Q1404" si="556">IF(SUM($S1373:$AO1373)=0,"-",U1373/SUM($S1373:$AO1373))</f>
        <v>-</v>
      </c>
      <c r="R1373" s="2" t="str">
        <f t="shared" ref="R1373:R1404" si="557">IF(SUM($S1373:$AO1373)=0,"-",(1-O1373-P1373-Q1373))</f>
        <v>-</v>
      </c>
      <c r="AS1373" t="s">
        <v>1554</v>
      </c>
      <c r="AT1373" t="s">
        <v>1059</v>
      </c>
      <c r="AU1373">
        <v>8</v>
      </c>
      <c r="AW1373" s="31">
        <v>27</v>
      </c>
      <c r="AX1373" s="33">
        <v>1</v>
      </c>
      <c r="AY1373" s="36">
        <f t="shared" ref="AY1373:AY1404" si="558">1000*AW1373+AX1373</f>
        <v>27001</v>
      </c>
      <c r="BA1373" s="7" t="s">
        <v>31</v>
      </c>
      <c r="BG1373" s="1">
        <v>10222</v>
      </c>
      <c r="BH1373" s="1">
        <v>461</v>
      </c>
      <c r="BO1373" s="1">
        <v>8264</v>
      </c>
      <c r="BP1373" s="1">
        <f>BO1373-BR1373</f>
        <v>6172</v>
      </c>
      <c r="BR1373" s="1">
        <f t="shared" ref="BR1373:BR1435" si="559">BW1373+BX1373</f>
        <v>2092</v>
      </c>
      <c r="BW1373" s="1">
        <v>2089</v>
      </c>
      <c r="BX1373">
        <v>3</v>
      </c>
    </row>
    <row r="1374" spans="1:76" hidden="1" outlineLevel="1" x14ac:dyDescent="0.2">
      <c r="A1374" t="s">
        <v>1631</v>
      </c>
      <c r="B1374" t="s">
        <v>1059</v>
      </c>
      <c r="C1374" s="21">
        <v>353813</v>
      </c>
      <c r="F1374" s="1">
        <f t="shared" ref="F1374:F1437" si="560">BG1374+BH1374</f>
        <v>222883</v>
      </c>
      <c r="H1374" s="1">
        <v>160498</v>
      </c>
      <c r="I1374" s="1">
        <v>158023</v>
      </c>
      <c r="J1374" s="2" t="str">
        <f t="shared" si="549"/>
        <v/>
      </c>
      <c r="K1374" s="2">
        <f t="shared" si="550"/>
        <v>0.70899530246811104</v>
      </c>
      <c r="L1374" s="50" t="str">
        <f t="shared" si="551"/>
        <v/>
      </c>
      <c r="M1374" s="9" t="str">
        <f t="shared" si="552"/>
        <v/>
      </c>
      <c r="N1374" s="8" t="str">
        <f t="shared" si="553"/>
        <v/>
      </c>
      <c r="O1374" s="2" t="str">
        <f t="shared" si="554"/>
        <v>-</v>
      </c>
      <c r="P1374" s="2" t="str">
        <f t="shared" si="555"/>
        <v>-</v>
      </c>
      <c r="Q1374" s="2" t="str">
        <f t="shared" si="556"/>
        <v>-</v>
      </c>
      <c r="R1374" s="2" t="str">
        <f t="shared" si="557"/>
        <v>-</v>
      </c>
      <c r="AS1374" t="s">
        <v>1631</v>
      </c>
      <c r="AT1374" t="s">
        <v>1059</v>
      </c>
      <c r="AU1374">
        <v>0</v>
      </c>
      <c r="AW1374" s="31">
        <v>27</v>
      </c>
      <c r="AX1374" s="33">
        <v>3</v>
      </c>
      <c r="AY1374" s="36">
        <f t="shared" si="558"/>
        <v>27003</v>
      </c>
      <c r="BA1374" s="7" t="s">
        <v>31</v>
      </c>
      <c r="BG1374" s="1">
        <v>210826</v>
      </c>
      <c r="BH1374" s="1">
        <v>12057</v>
      </c>
      <c r="BO1374" s="1">
        <v>160498</v>
      </c>
      <c r="BP1374" s="1">
        <f t="shared" ref="BP1374:BP1437" si="561">BO1374-BR1374</f>
        <v>126652</v>
      </c>
      <c r="BR1374" s="1">
        <f t="shared" si="559"/>
        <v>33846</v>
      </c>
      <c r="BW1374" s="1">
        <v>33805</v>
      </c>
      <c r="BX1374">
        <v>41</v>
      </c>
    </row>
    <row r="1375" spans="1:76" hidden="1" outlineLevel="1" x14ac:dyDescent="0.2">
      <c r="A1375" t="s">
        <v>2116</v>
      </c>
      <c r="B1375" t="s">
        <v>1059</v>
      </c>
      <c r="C1375" s="21">
        <v>34371</v>
      </c>
      <c r="F1375" s="1">
        <f t="shared" si="560"/>
        <v>20577</v>
      </c>
      <c r="H1375" s="1">
        <v>14916</v>
      </c>
      <c r="I1375" s="1">
        <v>14752</v>
      </c>
      <c r="J1375" s="2" t="str">
        <f t="shared" si="549"/>
        <v/>
      </c>
      <c r="K1375" s="2">
        <f t="shared" si="550"/>
        <v>0.71691694610487433</v>
      </c>
      <c r="L1375" s="50" t="str">
        <f t="shared" si="551"/>
        <v/>
      </c>
      <c r="M1375" s="9" t="str">
        <f t="shared" si="552"/>
        <v/>
      </c>
      <c r="N1375" s="8" t="str">
        <f t="shared" si="553"/>
        <v/>
      </c>
      <c r="O1375" s="2" t="str">
        <f t="shared" si="554"/>
        <v>-</v>
      </c>
      <c r="P1375" s="2" t="str">
        <f t="shared" si="555"/>
        <v>-</v>
      </c>
      <c r="Q1375" s="2" t="str">
        <f t="shared" si="556"/>
        <v>-</v>
      </c>
      <c r="R1375" s="2" t="str">
        <f t="shared" si="557"/>
        <v>-</v>
      </c>
      <c r="AS1375" t="s">
        <v>2116</v>
      </c>
      <c r="AT1375" t="s">
        <v>1059</v>
      </c>
      <c r="AU1375">
        <v>7</v>
      </c>
      <c r="AW1375" s="31">
        <v>27</v>
      </c>
      <c r="AX1375" s="33">
        <v>5</v>
      </c>
      <c r="AY1375" s="36">
        <f t="shared" si="558"/>
        <v>27005</v>
      </c>
      <c r="BA1375" s="7" t="s">
        <v>31</v>
      </c>
      <c r="BG1375" s="1">
        <v>19395</v>
      </c>
      <c r="BH1375" s="1">
        <v>1182</v>
      </c>
      <c r="BO1375" s="1">
        <v>14916</v>
      </c>
      <c r="BP1375" s="1">
        <f t="shared" si="561"/>
        <v>11363</v>
      </c>
      <c r="BR1375" s="1">
        <f t="shared" si="559"/>
        <v>3553</v>
      </c>
      <c r="BW1375" s="1">
        <v>3548</v>
      </c>
      <c r="BX1375">
        <v>5</v>
      </c>
    </row>
    <row r="1376" spans="1:76" hidden="1" outlineLevel="1" x14ac:dyDescent="0.2">
      <c r="A1376" t="s">
        <v>2398</v>
      </c>
      <c r="B1376" t="s">
        <v>1059</v>
      </c>
      <c r="C1376" s="21">
        <v>46847</v>
      </c>
      <c r="F1376" s="1">
        <f t="shared" si="560"/>
        <v>26505</v>
      </c>
      <c r="H1376" s="1">
        <v>18077</v>
      </c>
      <c r="I1376" s="1">
        <v>17897</v>
      </c>
      <c r="J1376" s="2" t="str">
        <f t="shared" si="549"/>
        <v/>
      </c>
      <c r="K1376" s="2">
        <f t="shared" si="550"/>
        <v>0.67523108847387281</v>
      </c>
      <c r="L1376" s="50" t="str">
        <f t="shared" si="551"/>
        <v/>
      </c>
      <c r="M1376" s="9" t="str">
        <f t="shared" si="552"/>
        <v/>
      </c>
      <c r="N1376" s="8" t="str">
        <f t="shared" si="553"/>
        <v/>
      </c>
      <c r="O1376" s="2" t="str">
        <f t="shared" si="554"/>
        <v>-</v>
      </c>
      <c r="P1376" s="2" t="str">
        <f t="shared" si="555"/>
        <v>-</v>
      </c>
      <c r="Q1376" s="2" t="str">
        <f t="shared" si="556"/>
        <v>-</v>
      </c>
      <c r="R1376" s="2" t="str">
        <f t="shared" si="557"/>
        <v>-</v>
      </c>
      <c r="AS1376" t="s">
        <v>2398</v>
      </c>
      <c r="AT1376" t="s">
        <v>1059</v>
      </c>
      <c r="AU1376">
        <v>0</v>
      </c>
      <c r="AW1376" s="31">
        <v>27</v>
      </c>
      <c r="AX1376" s="33">
        <v>7</v>
      </c>
      <c r="AY1376" s="36">
        <f t="shared" si="558"/>
        <v>27007</v>
      </c>
      <c r="BA1376" s="7" t="s">
        <v>31</v>
      </c>
      <c r="BG1376" s="1">
        <v>24374</v>
      </c>
      <c r="BH1376" s="1">
        <v>2131</v>
      </c>
      <c r="BO1376" s="1">
        <v>18077</v>
      </c>
      <c r="BP1376" s="1">
        <f t="shared" si="561"/>
        <v>13365</v>
      </c>
      <c r="BR1376" s="1">
        <f t="shared" si="559"/>
        <v>4712</v>
      </c>
      <c r="BW1376" s="1">
        <v>4706</v>
      </c>
      <c r="BX1376">
        <v>6</v>
      </c>
    </row>
    <row r="1377" spans="1:76" hidden="1" outlineLevel="1" x14ac:dyDescent="0.2">
      <c r="A1377" t="s">
        <v>1739</v>
      </c>
      <c r="B1377" t="s">
        <v>1059</v>
      </c>
      <c r="C1377" s="21">
        <v>40545</v>
      </c>
      <c r="F1377" s="1">
        <f t="shared" si="560"/>
        <v>24373</v>
      </c>
      <c r="H1377" s="1">
        <v>16181</v>
      </c>
      <c r="I1377" s="1">
        <v>15922</v>
      </c>
      <c r="J1377" s="2" t="str">
        <f t="shared" si="549"/>
        <v/>
      </c>
      <c r="K1377" s="2">
        <f t="shared" si="550"/>
        <v>0.65326385754728589</v>
      </c>
      <c r="L1377" s="50" t="str">
        <f t="shared" si="551"/>
        <v/>
      </c>
      <c r="M1377" s="9" t="str">
        <f t="shared" si="552"/>
        <v/>
      </c>
      <c r="N1377" s="8" t="str">
        <f t="shared" si="553"/>
        <v/>
      </c>
      <c r="O1377" s="2" t="str">
        <f t="shared" si="554"/>
        <v>-</v>
      </c>
      <c r="P1377" s="2" t="str">
        <f t="shared" si="555"/>
        <v>-</v>
      </c>
      <c r="Q1377" s="2" t="str">
        <f t="shared" si="556"/>
        <v>-</v>
      </c>
      <c r="R1377" s="2" t="str">
        <f t="shared" si="557"/>
        <v>-</v>
      </c>
      <c r="AS1377" t="s">
        <v>1739</v>
      </c>
      <c r="AT1377" t="s">
        <v>1059</v>
      </c>
      <c r="AU1377">
        <v>6</v>
      </c>
      <c r="AW1377" s="31">
        <v>27</v>
      </c>
      <c r="AX1377" s="33">
        <v>9</v>
      </c>
      <c r="AY1377" s="36">
        <f t="shared" si="558"/>
        <v>27009</v>
      </c>
      <c r="BA1377" s="7" t="s">
        <v>31</v>
      </c>
      <c r="BG1377" s="1">
        <v>23051</v>
      </c>
      <c r="BH1377" s="1">
        <v>1322</v>
      </c>
      <c r="BO1377" s="1">
        <v>16181</v>
      </c>
      <c r="BP1377" s="1">
        <f t="shared" si="561"/>
        <v>13726</v>
      </c>
      <c r="BR1377" s="1">
        <f t="shared" si="559"/>
        <v>2455</v>
      </c>
      <c r="BW1377" s="1">
        <v>2453</v>
      </c>
      <c r="BX1377">
        <v>2</v>
      </c>
    </row>
    <row r="1378" spans="1:76" hidden="1" outlineLevel="1" x14ac:dyDescent="0.2">
      <c r="A1378" t="s">
        <v>2156</v>
      </c>
      <c r="B1378" t="s">
        <v>1059</v>
      </c>
      <c r="C1378" s="21">
        <v>4989</v>
      </c>
      <c r="F1378" s="1">
        <f t="shared" si="560"/>
        <v>3259</v>
      </c>
      <c r="H1378" s="1">
        <v>2623</v>
      </c>
      <c r="I1378" s="1">
        <v>2581</v>
      </c>
      <c r="J1378" s="2" t="str">
        <f t="shared" si="549"/>
        <v/>
      </c>
      <c r="K1378" s="2">
        <f t="shared" si="550"/>
        <v>0.79196072414851182</v>
      </c>
      <c r="L1378" s="50" t="str">
        <f t="shared" si="551"/>
        <v/>
      </c>
      <c r="M1378" s="9" t="str">
        <f t="shared" si="552"/>
        <v/>
      </c>
      <c r="N1378" s="8" t="str">
        <f t="shared" si="553"/>
        <v/>
      </c>
      <c r="O1378" s="2" t="str">
        <f t="shared" si="554"/>
        <v>-</v>
      </c>
      <c r="P1378" s="2" t="str">
        <f t="shared" si="555"/>
        <v>-</v>
      </c>
      <c r="Q1378" s="2" t="str">
        <f t="shared" si="556"/>
        <v>-</v>
      </c>
      <c r="R1378" s="2" t="str">
        <f t="shared" si="557"/>
        <v>-</v>
      </c>
      <c r="AS1378" t="s">
        <v>2156</v>
      </c>
      <c r="AT1378" t="s">
        <v>1059</v>
      </c>
      <c r="AU1378">
        <v>7</v>
      </c>
      <c r="AW1378" s="31">
        <v>27</v>
      </c>
      <c r="AX1378" s="33">
        <v>11</v>
      </c>
      <c r="AY1378" s="36">
        <f t="shared" si="558"/>
        <v>27011</v>
      </c>
      <c r="BA1378" s="7" t="s">
        <v>31</v>
      </c>
      <c r="BG1378" s="1">
        <v>3100</v>
      </c>
      <c r="BH1378" s="1">
        <v>159</v>
      </c>
      <c r="BO1378" s="1">
        <v>2623</v>
      </c>
      <c r="BP1378" s="1">
        <f t="shared" si="561"/>
        <v>1371</v>
      </c>
      <c r="BR1378" s="1">
        <f t="shared" si="559"/>
        <v>1252</v>
      </c>
      <c r="BW1378" s="1">
        <v>1250</v>
      </c>
      <c r="BX1378">
        <v>2</v>
      </c>
    </row>
    <row r="1379" spans="1:76" hidden="1" outlineLevel="1" x14ac:dyDescent="0.2">
      <c r="A1379" t="s">
        <v>550</v>
      </c>
      <c r="B1379" t="s">
        <v>1059</v>
      </c>
      <c r="C1379" s="21">
        <v>67427</v>
      </c>
      <c r="F1379" s="1">
        <f t="shared" si="560"/>
        <v>40475</v>
      </c>
      <c r="H1379" s="1">
        <v>28267</v>
      </c>
      <c r="I1379" s="1">
        <v>27923</v>
      </c>
      <c r="J1379" s="2" t="str">
        <f t="shared" si="549"/>
        <v/>
      </c>
      <c r="K1379" s="2">
        <f t="shared" si="550"/>
        <v>0.68988264360716489</v>
      </c>
      <c r="L1379" s="50" t="str">
        <f t="shared" si="551"/>
        <v/>
      </c>
      <c r="M1379" s="9" t="str">
        <f t="shared" si="552"/>
        <v/>
      </c>
      <c r="N1379" s="8" t="str">
        <f t="shared" si="553"/>
        <v/>
      </c>
      <c r="O1379" s="2" t="str">
        <f t="shared" si="554"/>
        <v>-</v>
      </c>
      <c r="P1379" s="2" t="str">
        <f t="shared" si="555"/>
        <v>-</v>
      </c>
      <c r="Q1379" s="2" t="str">
        <f t="shared" si="556"/>
        <v>-</v>
      </c>
      <c r="R1379" s="2" t="str">
        <f t="shared" si="557"/>
        <v>-</v>
      </c>
      <c r="AS1379" t="s">
        <v>550</v>
      </c>
      <c r="AT1379" t="s">
        <v>1059</v>
      </c>
      <c r="AU1379">
        <v>1</v>
      </c>
      <c r="AW1379" s="31">
        <v>27</v>
      </c>
      <c r="AX1379" s="33">
        <v>13</v>
      </c>
      <c r="AY1379" s="36">
        <f t="shared" si="558"/>
        <v>27013</v>
      </c>
      <c r="BA1379" s="7" t="s">
        <v>31</v>
      </c>
      <c r="BG1379" s="1">
        <v>36954</v>
      </c>
      <c r="BH1379" s="1">
        <v>3521</v>
      </c>
      <c r="BO1379" s="1">
        <v>28267</v>
      </c>
      <c r="BP1379" s="1">
        <f t="shared" si="561"/>
        <v>20427</v>
      </c>
      <c r="BR1379" s="1">
        <f t="shared" si="559"/>
        <v>7840</v>
      </c>
      <c r="BW1379" s="1">
        <v>7832</v>
      </c>
      <c r="BX1379">
        <v>8</v>
      </c>
    </row>
    <row r="1380" spans="1:76" hidden="1" outlineLevel="1" x14ac:dyDescent="0.2">
      <c r="A1380" t="s">
        <v>1155</v>
      </c>
      <c r="B1380" t="s">
        <v>1059</v>
      </c>
      <c r="C1380" s="21">
        <v>25111</v>
      </c>
      <c r="F1380" s="1">
        <f t="shared" si="560"/>
        <v>15871</v>
      </c>
      <c r="H1380" s="1">
        <v>11909</v>
      </c>
      <c r="I1380" s="1">
        <v>11720</v>
      </c>
      <c r="J1380" s="2" t="str">
        <f t="shared" si="549"/>
        <v/>
      </c>
      <c r="K1380" s="2">
        <f t="shared" si="550"/>
        <v>0.73845378363052105</v>
      </c>
      <c r="L1380" s="50" t="str">
        <f t="shared" si="551"/>
        <v/>
      </c>
      <c r="M1380" s="9" t="str">
        <f t="shared" si="552"/>
        <v/>
      </c>
      <c r="N1380" s="8" t="str">
        <f t="shared" si="553"/>
        <v/>
      </c>
      <c r="O1380" s="2" t="str">
        <f t="shared" si="554"/>
        <v>-</v>
      </c>
      <c r="P1380" s="2" t="str">
        <f t="shared" si="555"/>
        <v>-</v>
      </c>
      <c r="Q1380" s="2" t="str">
        <f t="shared" si="556"/>
        <v>-</v>
      </c>
      <c r="R1380" s="2" t="str">
        <f t="shared" si="557"/>
        <v>-</v>
      </c>
      <c r="AS1380" t="s">
        <v>1155</v>
      </c>
      <c r="AT1380" t="s">
        <v>1059</v>
      </c>
      <c r="AU1380">
        <v>1</v>
      </c>
      <c r="AW1380" s="31">
        <v>27</v>
      </c>
      <c r="AX1380" s="33">
        <v>15</v>
      </c>
      <c r="AY1380" s="36">
        <f t="shared" si="558"/>
        <v>27015</v>
      </c>
      <c r="BA1380" s="7" t="s">
        <v>31</v>
      </c>
      <c r="BG1380" s="1">
        <v>15124</v>
      </c>
      <c r="BH1380" s="1">
        <v>747</v>
      </c>
      <c r="BO1380" s="1">
        <v>11909</v>
      </c>
      <c r="BP1380" s="1">
        <f t="shared" si="561"/>
        <v>8228</v>
      </c>
      <c r="BR1380" s="1">
        <f t="shared" si="559"/>
        <v>3681</v>
      </c>
      <c r="BW1380" s="1">
        <v>3674</v>
      </c>
      <c r="BX1380">
        <v>7</v>
      </c>
    </row>
    <row r="1381" spans="1:76" hidden="1" outlineLevel="1" x14ac:dyDescent="0.2">
      <c r="A1381" t="s">
        <v>2574</v>
      </c>
      <c r="B1381" t="s">
        <v>1059</v>
      </c>
      <c r="C1381" s="21">
        <v>35837</v>
      </c>
      <c r="F1381" s="1">
        <f t="shared" si="560"/>
        <v>22006</v>
      </c>
      <c r="H1381" s="1">
        <v>16497</v>
      </c>
      <c r="I1381" s="1">
        <v>16367</v>
      </c>
      <c r="J1381" s="2" t="str">
        <f t="shared" si="549"/>
        <v/>
      </c>
      <c r="K1381" s="2">
        <f t="shared" si="550"/>
        <v>0.74375170408070523</v>
      </c>
      <c r="L1381" s="50" t="str">
        <f t="shared" si="551"/>
        <v/>
      </c>
      <c r="M1381" s="9" t="str">
        <f t="shared" si="552"/>
        <v/>
      </c>
      <c r="N1381" s="8" t="str">
        <f t="shared" si="553"/>
        <v/>
      </c>
      <c r="O1381" s="2" t="str">
        <f t="shared" si="554"/>
        <v>-</v>
      </c>
      <c r="P1381" s="2" t="str">
        <f t="shared" si="555"/>
        <v>-</v>
      </c>
      <c r="Q1381" s="2" t="str">
        <f t="shared" si="556"/>
        <v>-</v>
      </c>
      <c r="R1381" s="2" t="str">
        <f t="shared" si="557"/>
        <v>-</v>
      </c>
      <c r="AS1381" t="s">
        <v>2574</v>
      </c>
      <c r="AT1381" t="s">
        <v>1059</v>
      </c>
      <c r="AU1381">
        <v>8</v>
      </c>
      <c r="AW1381" s="31">
        <v>27</v>
      </c>
      <c r="AX1381" s="33">
        <v>17</v>
      </c>
      <c r="AY1381" s="36">
        <f t="shared" si="558"/>
        <v>27017</v>
      </c>
      <c r="BA1381" s="7" t="s">
        <v>31</v>
      </c>
      <c r="BG1381" s="1">
        <v>20775</v>
      </c>
      <c r="BH1381" s="1">
        <v>1231</v>
      </c>
      <c r="BO1381" s="1">
        <v>16497</v>
      </c>
      <c r="BP1381" s="1">
        <f t="shared" si="561"/>
        <v>12392</v>
      </c>
      <c r="BR1381" s="1">
        <f t="shared" si="559"/>
        <v>4105</v>
      </c>
      <c r="BW1381" s="1">
        <v>4105</v>
      </c>
      <c r="BX1381">
        <v>0</v>
      </c>
    </row>
    <row r="1382" spans="1:76" hidden="1" outlineLevel="1" x14ac:dyDescent="0.2">
      <c r="A1382" t="s">
        <v>2437</v>
      </c>
      <c r="B1382" t="s">
        <v>1059</v>
      </c>
      <c r="C1382" s="21">
        <v>103551</v>
      </c>
      <c r="F1382" s="1">
        <f t="shared" si="560"/>
        <v>66999</v>
      </c>
      <c r="H1382" s="1">
        <v>51280</v>
      </c>
      <c r="I1382" s="1">
        <v>50630</v>
      </c>
      <c r="J1382" s="2" t="str">
        <f t="shared" si="549"/>
        <v/>
      </c>
      <c r="K1382" s="2">
        <f t="shared" si="550"/>
        <v>0.7556829206406066</v>
      </c>
      <c r="L1382" s="50" t="str">
        <f t="shared" si="551"/>
        <v/>
      </c>
      <c r="M1382" s="9" t="str">
        <f t="shared" si="552"/>
        <v/>
      </c>
      <c r="N1382" s="8" t="str">
        <f t="shared" si="553"/>
        <v/>
      </c>
      <c r="O1382" s="2" t="str">
        <f t="shared" si="554"/>
        <v>-</v>
      </c>
      <c r="P1382" s="2" t="str">
        <f t="shared" si="555"/>
        <v>-</v>
      </c>
      <c r="Q1382" s="2" t="str">
        <f t="shared" si="556"/>
        <v>-</v>
      </c>
      <c r="R1382" s="2" t="str">
        <f t="shared" si="557"/>
        <v>-</v>
      </c>
      <c r="AS1382" t="s">
        <v>2437</v>
      </c>
      <c r="AT1382" t="s">
        <v>1059</v>
      </c>
      <c r="AU1382">
        <v>0</v>
      </c>
      <c r="AW1382" s="31">
        <v>27</v>
      </c>
      <c r="AX1382" s="33">
        <v>19</v>
      </c>
      <c r="AY1382" s="36">
        <f t="shared" si="558"/>
        <v>27019</v>
      </c>
      <c r="BA1382" s="7" t="s">
        <v>31</v>
      </c>
      <c r="BG1382" s="1">
        <v>63428</v>
      </c>
      <c r="BH1382" s="1">
        <v>3571</v>
      </c>
      <c r="BO1382" s="1">
        <v>51280</v>
      </c>
      <c r="BP1382" s="1">
        <f t="shared" si="561"/>
        <v>39771</v>
      </c>
      <c r="BR1382" s="1">
        <f t="shared" si="559"/>
        <v>11509</v>
      </c>
      <c r="BW1382" s="1">
        <v>11493</v>
      </c>
      <c r="BX1382">
        <v>16</v>
      </c>
    </row>
    <row r="1383" spans="1:76" hidden="1" outlineLevel="1" x14ac:dyDescent="0.2">
      <c r="A1383" t="s">
        <v>2471</v>
      </c>
      <c r="B1383" t="s">
        <v>1059</v>
      </c>
      <c r="C1383" s="21">
        <v>29519</v>
      </c>
      <c r="F1383" s="1">
        <f t="shared" si="560"/>
        <v>19419</v>
      </c>
      <c r="H1383" s="1">
        <v>14092</v>
      </c>
      <c r="I1383" s="1">
        <v>13962</v>
      </c>
      <c r="J1383" s="2" t="str">
        <f t="shared" si="549"/>
        <v/>
      </c>
      <c r="K1383" s="2">
        <f t="shared" si="550"/>
        <v>0.71898655955507496</v>
      </c>
      <c r="L1383" s="50" t="str">
        <f t="shared" si="551"/>
        <v/>
      </c>
      <c r="M1383" s="9" t="str">
        <f t="shared" si="552"/>
        <v/>
      </c>
      <c r="N1383" s="8" t="str">
        <f t="shared" si="553"/>
        <v/>
      </c>
      <c r="O1383" s="2" t="str">
        <f t="shared" si="554"/>
        <v>-</v>
      </c>
      <c r="P1383" s="2" t="str">
        <f t="shared" si="555"/>
        <v>-</v>
      </c>
      <c r="Q1383" s="2" t="str">
        <f t="shared" si="556"/>
        <v>-</v>
      </c>
      <c r="R1383" s="2" t="str">
        <f t="shared" si="557"/>
        <v>-</v>
      </c>
      <c r="AS1383" t="s">
        <v>2471</v>
      </c>
      <c r="AT1383" t="s">
        <v>1059</v>
      </c>
      <c r="AU1383">
        <v>8</v>
      </c>
      <c r="AW1383" s="31">
        <v>27</v>
      </c>
      <c r="AX1383" s="33">
        <v>21</v>
      </c>
      <c r="AY1383" s="36">
        <f t="shared" si="558"/>
        <v>27021</v>
      </c>
      <c r="BA1383" s="7" t="s">
        <v>31</v>
      </c>
      <c r="BG1383" s="1">
        <v>18439</v>
      </c>
      <c r="BH1383" s="1">
        <v>980</v>
      </c>
      <c r="BO1383" s="1">
        <v>14092</v>
      </c>
      <c r="BP1383" s="1">
        <f t="shared" si="561"/>
        <v>8129</v>
      </c>
      <c r="BR1383" s="1">
        <f t="shared" si="559"/>
        <v>5963</v>
      </c>
      <c r="BW1383" s="1">
        <v>5963</v>
      </c>
      <c r="BX1383">
        <v>0</v>
      </c>
    </row>
    <row r="1384" spans="1:76" hidden="1" outlineLevel="1" x14ac:dyDescent="0.2">
      <c r="A1384" t="s">
        <v>2425</v>
      </c>
      <c r="B1384" t="s">
        <v>1059</v>
      </c>
      <c r="C1384" s="21">
        <v>11924</v>
      </c>
      <c r="F1384" s="1">
        <f t="shared" si="560"/>
        <v>7372</v>
      </c>
      <c r="H1384" s="1">
        <v>5586</v>
      </c>
      <c r="I1384" s="1">
        <v>5528</v>
      </c>
      <c r="J1384" s="2" t="str">
        <f t="shared" si="549"/>
        <v/>
      </c>
      <c r="K1384" s="2">
        <f t="shared" si="550"/>
        <v>0.74986435160065112</v>
      </c>
      <c r="L1384" s="50" t="str">
        <f t="shared" si="551"/>
        <v/>
      </c>
      <c r="M1384" s="9" t="str">
        <f t="shared" si="552"/>
        <v/>
      </c>
      <c r="N1384" s="8" t="str">
        <f t="shared" si="553"/>
        <v/>
      </c>
      <c r="O1384" s="2" t="str">
        <f t="shared" si="554"/>
        <v>-</v>
      </c>
      <c r="P1384" s="2" t="str">
        <f t="shared" si="555"/>
        <v>-</v>
      </c>
      <c r="Q1384" s="2" t="str">
        <f t="shared" si="556"/>
        <v>-</v>
      </c>
      <c r="R1384" s="2" t="str">
        <f t="shared" si="557"/>
        <v>-</v>
      </c>
      <c r="AS1384" t="s">
        <v>2425</v>
      </c>
      <c r="AT1384" t="s">
        <v>1059</v>
      </c>
      <c r="AU1384">
        <v>7</v>
      </c>
      <c r="AW1384" s="31">
        <v>27</v>
      </c>
      <c r="AX1384" s="33">
        <v>23</v>
      </c>
      <c r="AY1384" s="36">
        <f t="shared" si="558"/>
        <v>27023</v>
      </c>
      <c r="BA1384" s="7" t="s">
        <v>31</v>
      </c>
      <c r="BG1384" s="1">
        <v>7021</v>
      </c>
      <c r="BH1384" s="1">
        <v>351</v>
      </c>
      <c r="BO1384" s="1">
        <v>5586</v>
      </c>
      <c r="BP1384" s="1">
        <f t="shared" si="561"/>
        <v>4953</v>
      </c>
      <c r="BR1384" s="1">
        <f t="shared" si="559"/>
        <v>633</v>
      </c>
      <c r="BW1384" s="1">
        <v>633</v>
      </c>
      <c r="BX1384">
        <v>0</v>
      </c>
    </row>
    <row r="1385" spans="1:76" hidden="1" outlineLevel="1" x14ac:dyDescent="0.2">
      <c r="A1385" t="s">
        <v>1528</v>
      </c>
      <c r="B1385" t="s">
        <v>1059</v>
      </c>
      <c r="C1385" s="21">
        <v>55922</v>
      </c>
      <c r="F1385" s="1">
        <f t="shared" si="560"/>
        <v>35837</v>
      </c>
      <c r="H1385" s="1">
        <v>26004</v>
      </c>
      <c r="I1385" s="1">
        <v>25619</v>
      </c>
      <c r="J1385" s="2" t="str">
        <f t="shared" si="549"/>
        <v/>
      </c>
      <c r="K1385" s="2">
        <f t="shared" si="550"/>
        <v>0.71487568713899041</v>
      </c>
      <c r="L1385" s="50" t="str">
        <f t="shared" si="551"/>
        <v/>
      </c>
      <c r="M1385" s="9" t="str">
        <f t="shared" si="552"/>
        <v/>
      </c>
      <c r="N1385" s="8" t="str">
        <f t="shared" si="553"/>
        <v/>
      </c>
      <c r="O1385" s="2" t="str">
        <f t="shared" si="554"/>
        <v>-</v>
      </c>
      <c r="P1385" s="2" t="str">
        <f t="shared" si="555"/>
        <v>-</v>
      </c>
      <c r="Q1385" s="2" t="str">
        <f t="shared" si="556"/>
        <v>-</v>
      </c>
      <c r="R1385" s="2" t="str">
        <f t="shared" si="557"/>
        <v>-</v>
      </c>
      <c r="AS1385" t="s">
        <v>1528</v>
      </c>
      <c r="AT1385" t="s">
        <v>1059</v>
      </c>
      <c r="AU1385">
        <v>8</v>
      </c>
      <c r="AW1385" s="31">
        <v>27</v>
      </c>
      <c r="AX1385" s="33">
        <v>25</v>
      </c>
      <c r="AY1385" s="36">
        <f t="shared" si="558"/>
        <v>27025</v>
      </c>
      <c r="BA1385" s="7" t="s">
        <v>31</v>
      </c>
      <c r="BG1385" s="1">
        <v>34099</v>
      </c>
      <c r="BH1385" s="1">
        <v>1738</v>
      </c>
      <c r="BO1385" s="1">
        <v>26004</v>
      </c>
      <c r="BP1385" s="1">
        <f t="shared" si="561"/>
        <v>21929</v>
      </c>
      <c r="BR1385" s="1">
        <f t="shared" si="559"/>
        <v>4075</v>
      </c>
      <c r="BW1385" s="1">
        <v>4071</v>
      </c>
      <c r="BX1385">
        <v>4</v>
      </c>
    </row>
    <row r="1386" spans="1:76" hidden="1" outlineLevel="1" x14ac:dyDescent="0.2">
      <c r="A1386" t="s">
        <v>680</v>
      </c>
      <c r="B1386" t="s">
        <v>1059</v>
      </c>
      <c r="C1386" s="21">
        <v>63955</v>
      </c>
      <c r="F1386" s="1">
        <f t="shared" si="560"/>
        <v>35401</v>
      </c>
      <c r="H1386" s="1">
        <v>24627</v>
      </c>
      <c r="I1386" s="1">
        <v>24268</v>
      </c>
      <c r="J1386" s="2" t="str">
        <f t="shared" si="549"/>
        <v/>
      </c>
      <c r="K1386" s="2">
        <f t="shared" si="550"/>
        <v>0.68551735826671567</v>
      </c>
      <c r="L1386" s="50" t="str">
        <f t="shared" si="551"/>
        <v/>
      </c>
      <c r="M1386" s="9" t="str">
        <f t="shared" si="552"/>
        <v/>
      </c>
      <c r="N1386" s="8" t="str">
        <f t="shared" si="553"/>
        <v/>
      </c>
      <c r="O1386" s="2" t="str">
        <f t="shared" si="554"/>
        <v>-</v>
      </c>
      <c r="P1386" s="2" t="str">
        <f t="shared" si="555"/>
        <v>-</v>
      </c>
      <c r="Q1386" s="2" t="str">
        <f t="shared" si="556"/>
        <v>-</v>
      </c>
      <c r="R1386" s="2" t="str">
        <f t="shared" si="557"/>
        <v>-</v>
      </c>
      <c r="AS1386" t="s">
        <v>680</v>
      </c>
      <c r="AT1386" t="s">
        <v>1059</v>
      </c>
      <c r="AU1386">
        <v>7</v>
      </c>
      <c r="AW1386" s="31">
        <v>27</v>
      </c>
      <c r="AX1386" s="33">
        <v>27</v>
      </c>
      <c r="AY1386" s="36">
        <f t="shared" si="558"/>
        <v>27027</v>
      </c>
      <c r="BA1386" s="7" t="s">
        <v>31</v>
      </c>
      <c r="BG1386" s="1">
        <v>32525</v>
      </c>
      <c r="BH1386" s="1">
        <v>2876</v>
      </c>
      <c r="BO1386" s="1">
        <v>24627</v>
      </c>
      <c r="BP1386" s="1">
        <f t="shared" si="561"/>
        <v>18884</v>
      </c>
      <c r="BR1386" s="1">
        <f t="shared" si="559"/>
        <v>5743</v>
      </c>
      <c r="BW1386" s="1">
        <v>5731</v>
      </c>
      <c r="BX1386">
        <v>12</v>
      </c>
    </row>
    <row r="1387" spans="1:76" hidden="1" outlineLevel="1" x14ac:dyDescent="0.2">
      <c r="A1387" t="s">
        <v>2824</v>
      </c>
      <c r="B1387" t="s">
        <v>1059</v>
      </c>
      <c r="C1387" s="21">
        <v>8810</v>
      </c>
      <c r="F1387" s="1">
        <f t="shared" si="560"/>
        <v>4892</v>
      </c>
      <c r="H1387" s="1">
        <v>3517</v>
      </c>
      <c r="I1387" s="1">
        <v>3488</v>
      </c>
      <c r="J1387" s="2" t="str">
        <f t="shared" si="549"/>
        <v/>
      </c>
      <c r="K1387" s="2">
        <f t="shared" si="550"/>
        <v>0.71300081766148815</v>
      </c>
      <c r="L1387" s="50" t="str">
        <f t="shared" si="551"/>
        <v/>
      </c>
      <c r="M1387" s="9" t="str">
        <f t="shared" si="552"/>
        <v/>
      </c>
      <c r="N1387" s="8" t="str">
        <f t="shared" si="553"/>
        <v/>
      </c>
      <c r="O1387" s="2" t="str">
        <f t="shared" si="554"/>
        <v>-</v>
      </c>
      <c r="P1387" s="2" t="str">
        <f t="shared" si="555"/>
        <v>-</v>
      </c>
      <c r="Q1387" s="2" t="str">
        <f t="shared" si="556"/>
        <v>-</v>
      </c>
      <c r="R1387" s="2" t="str">
        <f t="shared" si="557"/>
        <v>-</v>
      </c>
      <c r="AS1387" t="s">
        <v>2824</v>
      </c>
      <c r="AT1387" t="s">
        <v>1059</v>
      </c>
      <c r="AU1387">
        <v>7</v>
      </c>
      <c r="AW1387" s="31">
        <v>27</v>
      </c>
      <c r="AX1387" s="33">
        <v>29</v>
      </c>
      <c r="AY1387" s="36">
        <f t="shared" si="558"/>
        <v>27029</v>
      </c>
      <c r="BA1387" s="7" t="s">
        <v>31</v>
      </c>
      <c r="BG1387" s="1">
        <v>4642</v>
      </c>
      <c r="BH1387" s="1">
        <v>250</v>
      </c>
      <c r="BO1387" s="1">
        <v>3517</v>
      </c>
      <c r="BP1387" s="1">
        <f t="shared" si="561"/>
        <v>2812</v>
      </c>
      <c r="BR1387" s="1">
        <f t="shared" si="559"/>
        <v>705</v>
      </c>
      <c r="BW1387" s="1">
        <v>705</v>
      </c>
      <c r="BX1387">
        <v>0</v>
      </c>
    </row>
    <row r="1388" spans="1:76" hidden="1" outlineLevel="1" x14ac:dyDescent="0.2">
      <c r="A1388" t="s">
        <v>1746</v>
      </c>
      <c r="B1388" t="s">
        <v>1059</v>
      </c>
      <c r="C1388" s="21">
        <v>5393</v>
      </c>
      <c r="F1388" s="1">
        <f t="shared" si="560"/>
        <v>3877</v>
      </c>
      <c r="H1388" s="1">
        <v>3225</v>
      </c>
      <c r="I1388" s="1">
        <v>3201</v>
      </c>
      <c r="J1388" s="2" t="str">
        <f t="shared" si="549"/>
        <v/>
      </c>
      <c r="K1388" s="2">
        <f t="shared" si="550"/>
        <v>0.82563838019086921</v>
      </c>
      <c r="L1388" s="50" t="str">
        <f t="shared" si="551"/>
        <v/>
      </c>
      <c r="M1388" s="9" t="str">
        <f t="shared" si="552"/>
        <v/>
      </c>
      <c r="N1388" s="8" t="str">
        <f t="shared" si="553"/>
        <v/>
      </c>
      <c r="O1388" s="2" t="str">
        <f t="shared" si="554"/>
        <v>-</v>
      </c>
      <c r="P1388" s="2" t="str">
        <f t="shared" si="555"/>
        <v>-</v>
      </c>
      <c r="Q1388" s="2" t="str">
        <f t="shared" si="556"/>
        <v>-</v>
      </c>
      <c r="R1388" s="2" t="str">
        <f t="shared" si="557"/>
        <v>-</v>
      </c>
      <c r="AS1388" t="s">
        <v>1746</v>
      </c>
      <c r="AT1388" t="s">
        <v>1059</v>
      </c>
      <c r="AU1388">
        <v>8</v>
      </c>
      <c r="AW1388" s="31">
        <v>27</v>
      </c>
      <c r="AX1388" s="33">
        <v>31</v>
      </c>
      <c r="AY1388" s="36">
        <f t="shared" si="558"/>
        <v>27031</v>
      </c>
      <c r="BA1388" s="7" t="s">
        <v>31</v>
      </c>
      <c r="BG1388" s="1">
        <v>3720</v>
      </c>
      <c r="BH1388" s="1">
        <v>157</v>
      </c>
      <c r="BO1388" s="1">
        <v>3225</v>
      </c>
      <c r="BP1388" s="1">
        <f t="shared" si="561"/>
        <v>551</v>
      </c>
      <c r="BR1388" s="1">
        <f t="shared" si="559"/>
        <v>2674</v>
      </c>
      <c r="BW1388" s="1">
        <v>2671</v>
      </c>
      <c r="BX1388">
        <v>3</v>
      </c>
    </row>
    <row r="1389" spans="1:76" hidden="1" outlineLevel="1" x14ac:dyDescent="0.2">
      <c r="A1389" t="s">
        <v>2109</v>
      </c>
      <c r="B1389" t="s">
        <v>1059</v>
      </c>
      <c r="C1389" s="21">
        <v>11277</v>
      </c>
      <c r="F1389" s="1">
        <f t="shared" si="560"/>
        <v>6670</v>
      </c>
      <c r="H1389" s="1">
        <v>5089</v>
      </c>
      <c r="I1389" s="1">
        <v>4989</v>
      </c>
      <c r="J1389" s="2" t="str">
        <f t="shared" si="549"/>
        <v/>
      </c>
      <c r="K1389" s="2">
        <f t="shared" si="550"/>
        <v>0.74797601199400299</v>
      </c>
      <c r="L1389" s="50" t="str">
        <f t="shared" si="551"/>
        <v/>
      </c>
      <c r="M1389" s="9" t="str">
        <f t="shared" si="552"/>
        <v/>
      </c>
      <c r="N1389" s="8" t="str">
        <f t="shared" si="553"/>
        <v/>
      </c>
      <c r="O1389" s="2" t="str">
        <f t="shared" si="554"/>
        <v>-</v>
      </c>
      <c r="P1389" s="2" t="str">
        <f t="shared" si="555"/>
        <v>-</v>
      </c>
      <c r="Q1389" s="2" t="str">
        <f t="shared" si="556"/>
        <v>-</v>
      </c>
      <c r="R1389" s="2" t="str">
        <f t="shared" si="557"/>
        <v>-</v>
      </c>
      <c r="AS1389" t="s">
        <v>2109</v>
      </c>
      <c r="AT1389" t="s">
        <v>1059</v>
      </c>
      <c r="AU1389">
        <v>0</v>
      </c>
      <c r="AW1389" s="31">
        <v>27</v>
      </c>
      <c r="AX1389" s="33">
        <v>33</v>
      </c>
      <c r="AY1389" s="36">
        <f t="shared" si="558"/>
        <v>27033</v>
      </c>
      <c r="BA1389" s="7" t="s">
        <v>31</v>
      </c>
      <c r="BG1389" s="1">
        <v>6342</v>
      </c>
      <c r="BH1389" s="1">
        <v>328</v>
      </c>
      <c r="BO1389" s="1">
        <v>5089</v>
      </c>
      <c r="BP1389" s="1">
        <f t="shared" si="561"/>
        <v>4513</v>
      </c>
      <c r="BR1389" s="1">
        <f t="shared" si="559"/>
        <v>576</v>
      </c>
      <c r="BW1389" s="1">
        <v>572</v>
      </c>
      <c r="BX1389">
        <v>4</v>
      </c>
    </row>
    <row r="1390" spans="1:76" hidden="1" outlineLevel="1" x14ac:dyDescent="0.2">
      <c r="A1390" t="s">
        <v>2814</v>
      </c>
      <c r="B1390" t="s">
        <v>1059</v>
      </c>
      <c r="C1390" s="21">
        <v>64889</v>
      </c>
      <c r="F1390" s="1">
        <f t="shared" si="560"/>
        <v>42885</v>
      </c>
      <c r="H1390" s="1">
        <v>31636</v>
      </c>
      <c r="I1390" s="1">
        <v>31354</v>
      </c>
      <c r="J1390" s="2" t="str">
        <f t="shared" si="549"/>
        <v/>
      </c>
      <c r="K1390" s="2">
        <f t="shared" si="550"/>
        <v>0.73111810656406673</v>
      </c>
      <c r="L1390" s="50" t="str">
        <f t="shared" si="551"/>
        <v/>
      </c>
      <c r="M1390" s="9" t="str">
        <f t="shared" si="552"/>
        <v/>
      </c>
      <c r="N1390" s="8" t="str">
        <f t="shared" si="553"/>
        <v/>
      </c>
      <c r="O1390" s="2" t="str">
        <f t="shared" si="554"/>
        <v>-</v>
      </c>
      <c r="P1390" s="2" t="str">
        <f t="shared" si="555"/>
        <v>-</v>
      </c>
      <c r="Q1390" s="2" t="str">
        <f t="shared" si="556"/>
        <v>-</v>
      </c>
      <c r="R1390" s="2" t="str">
        <f t="shared" si="557"/>
        <v>-</v>
      </c>
      <c r="AS1390" t="s">
        <v>2814</v>
      </c>
      <c r="AT1390" t="s">
        <v>1059</v>
      </c>
      <c r="AU1390">
        <v>8</v>
      </c>
      <c r="AW1390" s="31">
        <v>27</v>
      </c>
      <c r="AX1390" s="33">
        <v>35</v>
      </c>
      <c r="AY1390" s="36">
        <f t="shared" si="558"/>
        <v>27035</v>
      </c>
      <c r="BA1390" s="7" t="s">
        <v>31</v>
      </c>
      <c r="BG1390" s="1">
        <v>40844</v>
      </c>
      <c r="BH1390" s="1">
        <v>2041</v>
      </c>
      <c r="BO1390" s="1">
        <v>31636</v>
      </c>
      <c r="BP1390" s="1">
        <f t="shared" si="561"/>
        <v>23716</v>
      </c>
      <c r="BR1390" s="1">
        <f t="shared" si="559"/>
        <v>7920</v>
      </c>
      <c r="BW1390" s="1">
        <v>7901</v>
      </c>
      <c r="BX1390">
        <v>19</v>
      </c>
    </row>
    <row r="1391" spans="1:76" hidden="1" outlineLevel="1" x14ac:dyDescent="0.2">
      <c r="A1391" t="s">
        <v>1734</v>
      </c>
      <c r="B1391" t="s">
        <v>1059</v>
      </c>
      <c r="C1391" s="21">
        <v>425423</v>
      </c>
      <c r="F1391" s="1">
        <f t="shared" si="560"/>
        <v>276042</v>
      </c>
      <c r="H1391" s="1">
        <v>208072</v>
      </c>
      <c r="I1391" s="1">
        <v>205855</v>
      </c>
      <c r="J1391" s="2" t="str">
        <f t="shared" si="549"/>
        <v/>
      </c>
      <c r="K1391" s="2">
        <f t="shared" si="550"/>
        <v>0.74573796741075637</v>
      </c>
      <c r="L1391" s="50" t="str">
        <f t="shared" si="551"/>
        <v/>
      </c>
      <c r="M1391" s="9" t="str">
        <f t="shared" si="552"/>
        <v/>
      </c>
      <c r="N1391" s="8" t="str">
        <f t="shared" si="553"/>
        <v/>
      </c>
      <c r="O1391" s="2" t="str">
        <f t="shared" si="554"/>
        <v>-</v>
      </c>
      <c r="P1391" s="2" t="str">
        <f t="shared" si="555"/>
        <v>-</v>
      </c>
      <c r="Q1391" s="2" t="str">
        <f t="shared" si="556"/>
        <v>-</v>
      </c>
      <c r="R1391" s="2" t="str">
        <f t="shared" si="557"/>
        <v>-</v>
      </c>
      <c r="AS1391" t="s">
        <v>1734</v>
      </c>
      <c r="AT1391" t="s">
        <v>1059</v>
      </c>
      <c r="AU1391">
        <v>2</v>
      </c>
      <c r="AW1391" s="31">
        <v>27</v>
      </c>
      <c r="AX1391" s="33">
        <v>37</v>
      </c>
      <c r="AY1391" s="36">
        <f t="shared" si="558"/>
        <v>27037</v>
      </c>
      <c r="BA1391" s="7" t="s">
        <v>31</v>
      </c>
      <c r="BG1391" s="1">
        <v>260585</v>
      </c>
      <c r="BH1391" s="1">
        <v>15457</v>
      </c>
      <c r="BO1391" s="1">
        <v>208072</v>
      </c>
      <c r="BP1391" s="1">
        <f t="shared" si="561"/>
        <v>152722</v>
      </c>
      <c r="BR1391" s="1">
        <f t="shared" si="559"/>
        <v>55350</v>
      </c>
      <c r="BW1391" s="1">
        <v>55269</v>
      </c>
      <c r="BX1391">
        <v>81</v>
      </c>
    </row>
    <row r="1392" spans="1:76" hidden="1" outlineLevel="1" x14ac:dyDescent="0.2">
      <c r="A1392" t="s">
        <v>666</v>
      </c>
      <c r="B1392" t="s">
        <v>1059</v>
      </c>
      <c r="C1392" s="21">
        <v>20822</v>
      </c>
      <c r="F1392" s="1">
        <f t="shared" si="560"/>
        <v>12806</v>
      </c>
      <c r="H1392" s="1">
        <v>9197</v>
      </c>
      <c r="I1392" s="1">
        <v>9071</v>
      </c>
      <c r="J1392" s="2" t="str">
        <f t="shared" si="549"/>
        <v/>
      </c>
      <c r="K1392" s="2">
        <f t="shared" si="550"/>
        <v>0.70833984069967204</v>
      </c>
      <c r="L1392" s="50" t="str">
        <f t="shared" si="551"/>
        <v/>
      </c>
      <c r="M1392" s="9" t="str">
        <f t="shared" si="552"/>
        <v/>
      </c>
      <c r="N1392" s="8" t="str">
        <f t="shared" si="553"/>
        <v/>
      </c>
      <c r="O1392" s="2" t="str">
        <f t="shared" si="554"/>
        <v>-</v>
      </c>
      <c r="P1392" s="2" t="str">
        <f t="shared" si="555"/>
        <v>-</v>
      </c>
      <c r="Q1392" s="2" t="str">
        <f t="shared" si="556"/>
        <v>-</v>
      </c>
      <c r="R1392" s="2" t="str">
        <f t="shared" si="557"/>
        <v>-</v>
      </c>
      <c r="AS1392" t="s">
        <v>666</v>
      </c>
      <c r="AT1392" t="s">
        <v>1059</v>
      </c>
      <c r="AU1392">
        <v>1</v>
      </c>
      <c r="AW1392" s="31">
        <v>27</v>
      </c>
      <c r="AX1392" s="33">
        <v>39</v>
      </c>
      <c r="AY1392" s="36">
        <f t="shared" si="558"/>
        <v>27039</v>
      </c>
      <c r="BA1392" s="7" t="s">
        <v>31</v>
      </c>
      <c r="BG1392" s="1">
        <v>12039</v>
      </c>
      <c r="BH1392" s="1">
        <v>767</v>
      </c>
      <c r="BO1392" s="1">
        <v>9197</v>
      </c>
      <c r="BP1392" s="1">
        <f t="shared" si="561"/>
        <v>7992</v>
      </c>
      <c r="BR1392" s="1">
        <f t="shared" si="559"/>
        <v>1205</v>
      </c>
      <c r="BW1392" s="1">
        <v>1204</v>
      </c>
      <c r="BX1392">
        <v>1</v>
      </c>
    </row>
    <row r="1393" spans="1:76" hidden="1" outlineLevel="1" x14ac:dyDescent="0.2">
      <c r="A1393" t="s">
        <v>2675</v>
      </c>
      <c r="B1393" t="s">
        <v>1059</v>
      </c>
      <c r="C1393" s="21">
        <v>37964</v>
      </c>
      <c r="F1393" s="1">
        <f t="shared" si="560"/>
        <v>25904</v>
      </c>
      <c r="H1393" s="1">
        <v>18168</v>
      </c>
      <c r="I1393" s="1">
        <v>18008</v>
      </c>
      <c r="J1393" s="2" t="str">
        <f t="shared" si="549"/>
        <v/>
      </c>
      <c r="K1393" s="2">
        <f t="shared" si="550"/>
        <v>0.69518221124150714</v>
      </c>
      <c r="L1393" s="50" t="str">
        <f t="shared" si="551"/>
        <v/>
      </c>
      <c r="M1393" s="9" t="str">
        <f t="shared" si="552"/>
        <v/>
      </c>
      <c r="N1393" s="8" t="str">
        <f t="shared" si="553"/>
        <v/>
      </c>
      <c r="O1393" s="2" t="str">
        <f t="shared" si="554"/>
        <v>-</v>
      </c>
      <c r="P1393" s="2" t="str">
        <f t="shared" si="555"/>
        <v>-</v>
      </c>
      <c r="Q1393" s="2" t="str">
        <f t="shared" si="556"/>
        <v>-</v>
      </c>
      <c r="R1393" s="2" t="str">
        <f t="shared" si="557"/>
        <v>-</v>
      </c>
      <c r="AS1393" t="s">
        <v>2675</v>
      </c>
      <c r="AT1393" t="s">
        <v>1059</v>
      </c>
      <c r="AU1393">
        <v>7</v>
      </c>
      <c r="AW1393" s="31">
        <v>27</v>
      </c>
      <c r="AX1393" s="33">
        <v>41</v>
      </c>
      <c r="AY1393" s="36">
        <f t="shared" si="558"/>
        <v>27041</v>
      </c>
      <c r="BA1393" s="7" t="s">
        <v>31</v>
      </c>
      <c r="BG1393" s="1">
        <v>24838</v>
      </c>
      <c r="BH1393" s="1">
        <v>1066</v>
      </c>
      <c r="BO1393" s="1">
        <v>18168</v>
      </c>
      <c r="BP1393" s="1">
        <f t="shared" si="561"/>
        <v>14764</v>
      </c>
      <c r="BR1393" s="1">
        <f t="shared" si="559"/>
        <v>3404</v>
      </c>
      <c r="BW1393" s="1">
        <v>3400</v>
      </c>
      <c r="BX1393">
        <v>4</v>
      </c>
    </row>
    <row r="1394" spans="1:76" hidden="1" outlineLevel="1" x14ac:dyDescent="0.2">
      <c r="A1394" t="s">
        <v>2815</v>
      </c>
      <c r="B1394" t="s">
        <v>1059</v>
      </c>
      <c r="C1394" s="21">
        <v>13758</v>
      </c>
      <c r="F1394" s="1">
        <f t="shared" si="560"/>
        <v>8666</v>
      </c>
      <c r="H1394" s="1">
        <v>6426</v>
      </c>
      <c r="I1394" s="1">
        <v>6326</v>
      </c>
      <c r="J1394" s="2" t="str">
        <f t="shared" si="549"/>
        <v/>
      </c>
      <c r="K1394" s="2">
        <f t="shared" si="550"/>
        <v>0.72997922917147473</v>
      </c>
      <c r="L1394" s="50" t="str">
        <f t="shared" si="551"/>
        <v/>
      </c>
      <c r="M1394" s="9" t="str">
        <f t="shared" si="552"/>
        <v/>
      </c>
      <c r="N1394" s="8" t="str">
        <f t="shared" si="553"/>
        <v/>
      </c>
      <c r="O1394" s="2" t="str">
        <f t="shared" si="554"/>
        <v>-</v>
      </c>
      <c r="P1394" s="2" t="str">
        <f t="shared" si="555"/>
        <v>-</v>
      </c>
      <c r="Q1394" s="2" t="str">
        <f t="shared" si="556"/>
        <v>-</v>
      </c>
      <c r="R1394" s="2" t="str">
        <f t="shared" si="557"/>
        <v>-</v>
      </c>
      <c r="AS1394" t="s">
        <v>2815</v>
      </c>
      <c r="AT1394" t="s">
        <v>1059</v>
      </c>
      <c r="AU1394">
        <v>1</v>
      </c>
      <c r="AW1394" s="31">
        <v>27</v>
      </c>
      <c r="AX1394" s="33">
        <v>43</v>
      </c>
      <c r="AY1394" s="36">
        <f t="shared" si="558"/>
        <v>27043</v>
      </c>
      <c r="BA1394" s="7" t="s">
        <v>31</v>
      </c>
      <c r="BG1394" s="1">
        <v>8141</v>
      </c>
      <c r="BH1394" s="1">
        <v>525</v>
      </c>
      <c r="BO1394" s="1">
        <v>6426</v>
      </c>
      <c r="BP1394" s="1">
        <f t="shared" si="561"/>
        <v>5648</v>
      </c>
      <c r="BR1394" s="1">
        <f t="shared" si="559"/>
        <v>778</v>
      </c>
      <c r="BW1394" s="1">
        <v>775</v>
      </c>
      <c r="BX1394">
        <v>3</v>
      </c>
    </row>
    <row r="1395" spans="1:76" hidden="1" outlineLevel="1" x14ac:dyDescent="0.2">
      <c r="A1395" t="s">
        <v>2668</v>
      </c>
      <c r="B1395" t="s">
        <v>1059</v>
      </c>
      <c r="C1395" s="21">
        <v>21058</v>
      </c>
      <c r="F1395" s="1">
        <f t="shared" si="560"/>
        <v>12991</v>
      </c>
      <c r="H1395" s="1">
        <v>9812</v>
      </c>
      <c r="I1395" s="1">
        <v>9651</v>
      </c>
      <c r="J1395" s="2" t="str">
        <f t="shared" si="549"/>
        <v/>
      </c>
      <c r="K1395" s="2">
        <f t="shared" si="550"/>
        <v>0.74289893002848129</v>
      </c>
      <c r="L1395" s="50" t="str">
        <f t="shared" si="551"/>
        <v/>
      </c>
      <c r="M1395" s="9" t="str">
        <f t="shared" si="552"/>
        <v/>
      </c>
      <c r="N1395" s="8" t="str">
        <f t="shared" si="553"/>
        <v/>
      </c>
      <c r="O1395" s="2" t="str">
        <f t="shared" si="554"/>
        <v>-</v>
      </c>
      <c r="P1395" s="2" t="str">
        <f t="shared" si="555"/>
        <v>-</v>
      </c>
      <c r="Q1395" s="2" t="str">
        <f t="shared" si="556"/>
        <v>-</v>
      </c>
      <c r="R1395" s="2" t="str">
        <f t="shared" si="557"/>
        <v>-</v>
      </c>
      <c r="AS1395" t="s">
        <v>2668</v>
      </c>
      <c r="AT1395" t="s">
        <v>1059</v>
      </c>
      <c r="AU1395">
        <v>1</v>
      </c>
      <c r="AW1395" s="31">
        <v>27</v>
      </c>
      <c r="AX1395" s="33">
        <v>45</v>
      </c>
      <c r="AY1395" s="36">
        <f t="shared" si="558"/>
        <v>27045</v>
      </c>
      <c r="BA1395" s="7" t="s">
        <v>31</v>
      </c>
      <c r="BG1395" s="1">
        <v>12335</v>
      </c>
      <c r="BH1395" s="1">
        <v>656</v>
      </c>
      <c r="BO1395" s="1">
        <v>9812</v>
      </c>
      <c r="BP1395" s="1">
        <f t="shared" si="561"/>
        <v>7872</v>
      </c>
      <c r="BR1395" s="1">
        <f t="shared" si="559"/>
        <v>1940</v>
      </c>
      <c r="BW1395" s="1">
        <v>1937</v>
      </c>
      <c r="BX1395">
        <v>3</v>
      </c>
    </row>
    <row r="1396" spans="1:76" hidden="1" outlineLevel="1" x14ac:dyDescent="0.2">
      <c r="A1396" t="s">
        <v>1927</v>
      </c>
      <c r="B1396" t="s">
        <v>1059</v>
      </c>
      <c r="C1396" s="21">
        <v>30444</v>
      </c>
      <c r="F1396" s="1">
        <f t="shared" si="560"/>
        <v>18644</v>
      </c>
      <c r="H1396" s="1">
        <v>14109</v>
      </c>
      <c r="I1396" s="1">
        <v>13832</v>
      </c>
      <c r="J1396" s="2" t="str">
        <f t="shared" si="549"/>
        <v/>
      </c>
      <c r="K1396" s="2">
        <f t="shared" si="550"/>
        <v>0.74190087963956231</v>
      </c>
      <c r="L1396" s="50" t="str">
        <f t="shared" si="551"/>
        <v/>
      </c>
      <c r="M1396" s="9" t="str">
        <f t="shared" si="552"/>
        <v/>
      </c>
      <c r="N1396" s="8" t="str">
        <f t="shared" si="553"/>
        <v/>
      </c>
      <c r="O1396" s="2" t="str">
        <f t="shared" si="554"/>
        <v>-</v>
      </c>
      <c r="P1396" s="2" t="str">
        <f t="shared" si="555"/>
        <v>-</v>
      </c>
      <c r="Q1396" s="2" t="str">
        <f t="shared" si="556"/>
        <v>-</v>
      </c>
      <c r="R1396" s="2" t="str">
        <f t="shared" si="557"/>
        <v>-</v>
      </c>
      <c r="AS1396" t="s">
        <v>1927</v>
      </c>
      <c r="AT1396" t="s">
        <v>1059</v>
      </c>
      <c r="AU1396">
        <v>1</v>
      </c>
      <c r="AW1396" s="31">
        <v>27</v>
      </c>
      <c r="AX1396" s="33">
        <v>47</v>
      </c>
      <c r="AY1396" s="36">
        <f t="shared" si="558"/>
        <v>27047</v>
      </c>
      <c r="BA1396" s="7" t="s">
        <v>31</v>
      </c>
      <c r="BG1396" s="1">
        <v>17716</v>
      </c>
      <c r="BH1396" s="1">
        <v>928</v>
      </c>
      <c r="BO1396" s="1">
        <v>14109</v>
      </c>
      <c r="BP1396" s="1">
        <f t="shared" si="561"/>
        <v>11523</v>
      </c>
      <c r="BR1396" s="1">
        <f t="shared" si="559"/>
        <v>2586</v>
      </c>
      <c r="BW1396" s="1">
        <v>2578</v>
      </c>
      <c r="BX1396">
        <v>8</v>
      </c>
    </row>
    <row r="1397" spans="1:76" hidden="1" outlineLevel="1" x14ac:dyDescent="0.2">
      <c r="A1397" t="s">
        <v>2632</v>
      </c>
      <c r="B1397" t="s">
        <v>1059</v>
      </c>
      <c r="C1397" s="21">
        <v>46403</v>
      </c>
      <c r="F1397" s="1">
        <f t="shared" si="560"/>
        <v>30504</v>
      </c>
      <c r="H1397" s="1">
        <v>23340</v>
      </c>
      <c r="I1397" s="1">
        <v>22987</v>
      </c>
      <c r="J1397" s="2" t="str">
        <f t="shared" si="549"/>
        <v/>
      </c>
      <c r="K1397" s="2">
        <f t="shared" si="550"/>
        <v>0.75357330186205085</v>
      </c>
      <c r="L1397" s="50" t="str">
        <f t="shared" si="551"/>
        <v/>
      </c>
      <c r="M1397" s="9" t="str">
        <f t="shared" si="552"/>
        <v/>
      </c>
      <c r="N1397" s="8" t="str">
        <f t="shared" si="553"/>
        <v/>
      </c>
      <c r="O1397" s="2" t="str">
        <f t="shared" si="554"/>
        <v>-</v>
      </c>
      <c r="P1397" s="2" t="str">
        <f t="shared" si="555"/>
        <v>-</v>
      </c>
      <c r="Q1397" s="2" t="str">
        <f t="shared" si="556"/>
        <v>-</v>
      </c>
      <c r="R1397" s="2" t="str">
        <f t="shared" si="557"/>
        <v>-</v>
      </c>
      <c r="AS1397" t="s">
        <v>2632</v>
      </c>
      <c r="AT1397" t="s">
        <v>1059</v>
      </c>
      <c r="AU1397">
        <v>2</v>
      </c>
      <c r="AW1397" s="31">
        <v>27</v>
      </c>
      <c r="AX1397" s="33">
        <v>49</v>
      </c>
      <c r="AY1397" s="36">
        <f t="shared" si="558"/>
        <v>27049</v>
      </c>
      <c r="BA1397" s="7" t="s">
        <v>31</v>
      </c>
      <c r="BG1397" s="1">
        <v>28761</v>
      </c>
      <c r="BH1397" s="1">
        <v>1743</v>
      </c>
      <c r="BO1397" s="1">
        <v>23340</v>
      </c>
      <c r="BP1397" s="1">
        <f t="shared" si="561"/>
        <v>19419</v>
      </c>
      <c r="BR1397" s="1">
        <f t="shared" si="559"/>
        <v>3921</v>
      </c>
      <c r="BW1397" s="1">
        <v>3914</v>
      </c>
      <c r="BX1397">
        <v>7</v>
      </c>
    </row>
    <row r="1398" spans="1:76" hidden="1" outlineLevel="1" x14ac:dyDescent="0.2">
      <c r="A1398" t="s">
        <v>871</v>
      </c>
      <c r="B1398" t="s">
        <v>1059</v>
      </c>
      <c r="C1398" s="21">
        <v>6021</v>
      </c>
      <c r="F1398" s="1">
        <f t="shared" si="560"/>
        <v>4000</v>
      </c>
      <c r="H1398" s="1">
        <v>3169</v>
      </c>
      <c r="I1398" s="1">
        <v>3136</v>
      </c>
      <c r="J1398" s="2" t="str">
        <f t="shared" si="549"/>
        <v/>
      </c>
      <c r="K1398" s="2">
        <f t="shared" si="550"/>
        <v>0.78400000000000003</v>
      </c>
      <c r="L1398" s="50" t="str">
        <f t="shared" si="551"/>
        <v/>
      </c>
      <c r="M1398" s="9" t="str">
        <f t="shared" si="552"/>
        <v/>
      </c>
      <c r="N1398" s="8" t="str">
        <f t="shared" si="553"/>
        <v/>
      </c>
      <c r="O1398" s="2" t="str">
        <f t="shared" si="554"/>
        <v>-</v>
      </c>
      <c r="P1398" s="2" t="str">
        <f t="shared" si="555"/>
        <v>-</v>
      </c>
      <c r="Q1398" s="2" t="str">
        <f t="shared" si="556"/>
        <v>-</v>
      </c>
      <c r="R1398" s="2" t="str">
        <f t="shared" si="557"/>
        <v>-</v>
      </c>
      <c r="AS1398" t="s">
        <v>871</v>
      </c>
      <c r="AT1398" t="s">
        <v>1059</v>
      </c>
      <c r="AU1398">
        <v>7</v>
      </c>
      <c r="AW1398" s="31">
        <v>27</v>
      </c>
      <c r="AX1398" s="33">
        <v>51</v>
      </c>
      <c r="AY1398" s="36">
        <f t="shared" si="558"/>
        <v>27051</v>
      </c>
      <c r="BA1398" s="7" t="s">
        <v>31</v>
      </c>
      <c r="BG1398" s="1">
        <v>3864</v>
      </c>
      <c r="BH1398" s="1">
        <v>136</v>
      </c>
      <c r="BO1398" s="1">
        <v>3169</v>
      </c>
      <c r="BP1398" s="1">
        <f t="shared" si="561"/>
        <v>962</v>
      </c>
      <c r="BR1398" s="1">
        <f t="shared" si="559"/>
        <v>2207</v>
      </c>
      <c r="BW1398" s="1">
        <v>2203</v>
      </c>
      <c r="BX1398">
        <v>4</v>
      </c>
    </row>
    <row r="1399" spans="1:76" hidden="1" outlineLevel="1" x14ac:dyDescent="0.2">
      <c r="A1399" t="s">
        <v>2620</v>
      </c>
      <c r="B1399" t="s">
        <v>1059</v>
      </c>
      <c r="C1399" s="21">
        <v>1259428</v>
      </c>
      <c r="F1399" s="1">
        <f t="shared" si="560"/>
        <v>823592</v>
      </c>
      <c r="H1399" s="1">
        <v>632383</v>
      </c>
      <c r="I1399" s="1">
        <v>623424</v>
      </c>
      <c r="J1399" s="2" t="str">
        <f t="shared" si="549"/>
        <v/>
      </c>
      <c r="K1399" s="2">
        <f t="shared" si="550"/>
        <v>0.7569573283858998</v>
      </c>
      <c r="L1399" s="50" t="str">
        <f t="shared" si="551"/>
        <v/>
      </c>
      <c r="M1399" s="9" t="str">
        <f t="shared" si="552"/>
        <v/>
      </c>
      <c r="N1399" s="8" t="str">
        <f t="shared" si="553"/>
        <v/>
      </c>
      <c r="O1399" s="2" t="str">
        <f t="shared" si="554"/>
        <v>-</v>
      </c>
      <c r="P1399" s="2" t="str">
        <f t="shared" si="555"/>
        <v>-</v>
      </c>
      <c r="Q1399" s="2" t="str">
        <f t="shared" si="556"/>
        <v>-</v>
      </c>
      <c r="R1399" s="2" t="str">
        <f t="shared" si="557"/>
        <v>-</v>
      </c>
      <c r="AS1399" t="s">
        <v>2620</v>
      </c>
      <c r="AT1399" t="s">
        <v>1059</v>
      </c>
      <c r="AU1399">
        <v>0</v>
      </c>
      <c r="AW1399" s="31">
        <v>27</v>
      </c>
      <c r="AX1399" s="33">
        <v>53</v>
      </c>
      <c r="AY1399" s="36">
        <f t="shared" si="558"/>
        <v>27053</v>
      </c>
      <c r="BA1399" s="7" t="s">
        <v>31</v>
      </c>
      <c r="BG1399" s="1">
        <v>766804</v>
      </c>
      <c r="BH1399" s="1">
        <v>56788</v>
      </c>
      <c r="BO1399" s="1">
        <v>632383</v>
      </c>
      <c r="BP1399" s="1">
        <f t="shared" si="561"/>
        <v>449228</v>
      </c>
      <c r="BR1399" s="1">
        <f t="shared" si="559"/>
        <v>183155</v>
      </c>
      <c r="BW1399" s="1">
        <v>182454</v>
      </c>
      <c r="BX1399">
        <v>701</v>
      </c>
    </row>
    <row r="1400" spans="1:76" hidden="1" outlineLevel="1" x14ac:dyDescent="0.2">
      <c r="A1400" t="s">
        <v>854</v>
      </c>
      <c r="B1400" t="s">
        <v>1059</v>
      </c>
      <c r="C1400" s="21">
        <v>18578</v>
      </c>
      <c r="F1400" s="1">
        <f t="shared" si="560"/>
        <v>12469</v>
      </c>
      <c r="H1400" s="1">
        <v>9062</v>
      </c>
      <c r="I1400" s="1">
        <v>8940</v>
      </c>
      <c r="J1400" s="2" t="str">
        <f t="shared" si="549"/>
        <v/>
      </c>
      <c r="K1400" s="2">
        <f t="shared" si="550"/>
        <v>0.71697810570214127</v>
      </c>
      <c r="L1400" s="50" t="str">
        <f t="shared" si="551"/>
        <v/>
      </c>
      <c r="M1400" s="9" t="str">
        <f t="shared" si="552"/>
        <v/>
      </c>
      <c r="N1400" s="8" t="str">
        <f t="shared" si="553"/>
        <v/>
      </c>
      <c r="O1400" s="2" t="str">
        <f t="shared" si="554"/>
        <v>-</v>
      </c>
      <c r="P1400" s="2" t="str">
        <f t="shared" si="555"/>
        <v>-</v>
      </c>
      <c r="Q1400" s="2" t="str">
        <f t="shared" si="556"/>
        <v>-</v>
      </c>
      <c r="R1400" s="2" t="str">
        <f t="shared" si="557"/>
        <v>-</v>
      </c>
      <c r="AS1400" t="s">
        <v>854</v>
      </c>
      <c r="AT1400" t="s">
        <v>1059</v>
      </c>
      <c r="AU1400">
        <v>1</v>
      </c>
      <c r="AW1400" s="31">
        <v>27</v>
      </c>
      <c r="AX1400" s="33">
        <v>55</v>
      </c>
      <c r="AY1400" s="36">
        <f t="shared" si="558"/>
        <v>27055</v>
      </c>
      <c r="BA1400" s="7" t="s">
        <v>31</v>
      </c>
      <c r="BG1400" s="1">
        <v>11901</v>
      </c>
      <c r="BH1400" s="1">
        <v>568</v>
      </c>
      <c r="BO1400" s="1">
        <v>9062</v>
      </c>
      <c r="BP1400" s="1">
        <f t="shared" si="561"/>
        <v>8090</v>
      </c>
      <c r="BR1400" s="1">
        <f t="shared" si="559"/>
        <v>972</v>
      </c>
      <c r="BW1400" s="1">
        <v>966</v>
      </c>
      <c r="BX1400">
        <v>6</v>
      </c>
    </row>
    <row r="1401" spans="1:76" hidden="1" outlineLevel="1" x14ac:dyDescent="0.2">
      <c r="A1401" t="s">
        <v>2290</v>
      </c>
      <c r="B1401" t="s">
        <v>1059</v>
      </c>
      <c r="C1401" s="21">
        <v>21332</v>
      </c>
      <c r="F1401" s="1">
        <f t="shared" si="560"/>
        <v>13678</v>
      </c>
      <c r="H1401" s="1">
        <v>10204</v>
      </c>
      <c r="I1401" s="1">
        <v>10083</v>
      </c>
      <c r="J1401" s="2" t="str">
        <f t="shared" si="549"/>
        <v/>
      </c>
      <c r="K1401" s="2">
        <f t="shared" si="550"/>
        <v>0.73716917678023097</v>
      </c>
      <c r="L1401" s="50" t="str">
        <f t="shared" si="551"/>
        <v/>
      </c>
      <c r="M1401" s="9" t="str">
        <f t="shared" si="552"/>
        <v/>
      </c>
      <c r="N1401" s="8" t="str">
        <f t="shared" si="553"/>
        <v/>
      </c>
      <c r="O1401" s="2" t="str">
        <f t="shared" si="554"/>
        <v>-</v>
      </c>
      <c r="P1401" s="2" t="str">
        <f t="shared" si="555"/>
        <v>-</v>
      </c>
      <c r="Q1401" s="2" t="str">
        <f t="shared" si="556"/>
        <v>-</v>
      </c>
      <c r="R1401" s="2" t="str">
        <f t="shared" si="557"/>
        <v>-</v>
      </c>
      <c r="AS1401" t="s">
        <v>2290</v>
      </c>
      <c r="AT1401" t="s">
        <v>1059</v>
      </c>
      <c r="AU1401">
        <v>8</v>
      </c>
      <c r="AW1401" s="31">
        <v>27</v>
      </c>
      <c r="AX1401" s="33">
        <v>57</v>
      </c>
      <c r="AY1401" s="36">
        <f t="shared" si="558"/>
        <v>27057</v>
      </c>
      <c r="BA1401" s="7" t="s">
        <v>31</v>
      </c>
      <c r="BG1401" s="1">
        <v>12951</v>
      </c>
      <c r="BH1401" s="1">
        <v>727</v>
      </c>
      <c r="BO1401" s="1">
        <v>10204</v>
      </c>
      <c r="BP1401" s="1">
        <f t="shared" si="561"/>
        <v>7124</v>
      </c>
      <c r="BR1401" s="1">
        <f t="shared" si="559"/>
        <v>3080</v>
      </c>
      <c r="BW1401" s="1">
        <v>3079</v>
      </c>
      <c r="BX1401">
        <v>1</v>
      </c>
    </row>
    <row r="1402" spans="1:76" hidden="1" outlineLevel="1" x14ac:dyDescent="0.2">
      <c r="A1402" t="s">
        <v>2859</v>
      </c>
      <c r="B1402" t="s">
        <v>1059</v>
      </c>
      <c r="C1402" s="21">
        <v>39966</v>
      </c>
      <c r="F1402" s="1">
        <f t="shared" si="560"/>
        <v>25301</v>
      </c>
      <c r="H1402" s="1">
        <v>17501</v>
      </c>
      <c r="I1402" s="1">
        <v>17280</v>
      </c>
      <c r="J1402" s="2" t="str">
        <f t="shared" si="549"/>
        <v/>
      </c>
      <c r="K1402" s="2">
        <f t="shared" si="550"/>
        <v>0.68297695743251252</v>
      </c>
      <c r="L1402" s="50" t="str">
        <f t="shared" si="551"/>
        <v/>
      </c>
      <c r="M1402" s="9" t="str">
        <f t="shared" si="552"/>
        <v/>
      </c>
      <c r="N1402" s="8" t="str">
        <f t="shared" si="553"/>
        <v/>
      </c>
      <c r="O1402" s="2" t="str">
        <f t="shared" si="554"/>
        <v>-</v>
      </c>
      <c r="P1402" s="2" t="str">
        <f t="shared" si="555"/>
        <v>-</v>
      </c>
      <c r="Q1402" s="2" t="str">
        <f t="shared" si="556"/>
        <v>-</v>
      </c>
      <c r="R1402" s="2" t="str">
        <f t="shared" si="557"/>
        <v>-</v>
      </c>
      <c r="AS1402" t="s">
        <v>2859</v>
      </c>
      <c r="AT1402" t="s">
        <v>1059</v>
      </c>
      <c r="AU1402">
        <v>8</v>
      </c>
      <c r="AW1402" s="31">
        <v>27</v>
      </c>
      <c r="AX1402" s="33">
        <v>59</v>
      </c>
      <c r="AY1402" s="36">
        <f t="shared" si="558"/>
        <v>27059</v>
      </c>
      <c r="BA1402" s="7" t="s">
        <v>31</v>
      </c>
      <c r="BG1402" s="1">
        <v>23787</v>
      </c>
      <c r="BH1402" s="1">
        <v>1514</v>
      </c>
      <c r="BO1402" s="1">
        <v>17501</v>
      </c>
      <c r="BP1402" s="1">
        <f t="shared" si="561"/>
        <v>14700</v>
      </c>
      <c r="BR1402" s="1">
        <f t="shared" si="559"/>
        <v>2801</v>
      </c>
      <c r="BW1402" s="1">
        <v>2799</v>
      </c>
      <c r="BX1402">
        <v>2</v>
      </c>
    </row>
    <row r="1403" spans="1:76" hidden="1" outlineLevel="1" x14ac:dyDescent="0.2">
      <c r="A1403" t="s">
        <v>2252</v>
      </c>
      <c r="B1403" t="s">
        <v>1059</v>
      </c>
      <c r="C1403" s="21">
        <v>45108</v>
      </c>
      <c r="F1403" s="1">
        <f t="shared" si="560"/>
        <v>28487</v>
      </c>
      <c r="H1403" s="1">
        <v>21804</v>
      </c>
      <c r="I1403" s="1">
        <v>21588</v>
      </c>
      <c r="J1403" s="2" t="str">
        <f t="shared" si="549"/>
        <v/>
      </c>
      <c r="K1403" s="2">
        <f t="shared" si="550"/>
        <v>0.7578193561975638</v>
      </c>
      <c r="L1403" s="50" t="str">
        <f t="shared" si="551"/>
        <v/>
      </c>
      <c r="M1403" s="9" t="str">
        <f t="shared" si="552"/>
        <v/>
      </c>
      <c r="N1403" s="8" t="str">
        <f t="shared" si="553"/>
        <v/>
      </c>
      <c r="O1403" s="2" t="str">
        <f t="shared" si="554"/>
        <v>-</v>
      </c>
      <c r="P1403" s="2" t="str">
        <f t="shared" si="555"/>
        <v>-</v>
      </c>
      <c r="Q1403" s="2" t="str">
        <f t="shared" si="556"/>
        <v>-</v>
      </c>
      <c r="R1403" s="2" t="str">
        <f t="shared" si="557"/>
        <v>-</v>
      </c>
      <c r="AS1403" t="s">
        <v>2252</v>
      </c>
      <c r="AT1403" t="s">
        <v>1059</v>
      </c>
      <c r="AU1403">
        <v>8</v>
      </c>
      <c r="AW1403" s="31">
        <v>27</v>
      </c>
      <c r="AX1403" s="33">
        <v>61</v>
      </c>
      <c r="AY1403" s="36">
        <f t="shared" si="558"/>
        <v>27061</v>
      </c>
      <c r="BA1403" s="7" t="s">
        <v>31</v>
      </c>
      <c r="BG1403" s="1">
        <v>27316</v>
      </c>
      <c r="BH1403" s="1">
        <v>1171</v>
      </c>
      <c r="BO1403" s="1">
        <v>21804</v>
      </c>
      <c r="BP1403" s="1">
        <f t="shared" si="561"/>
        <v>12979</v>
      </c>
      <c r="BR1403" s="1">
        <f t="shared" si="559"/>
        <v>8825</v>
      </c>
      <c r="BW1403" s="1">
        <v>8825</v>
      </c>
      <c r="BX1403">
        <v>0</v>
      </c>
    </row>
    <row r="1404" spans="1:76" hidden="1" outlineLevel="1" x14ac:dyDescent="0.2">
      <c r="A1404" t="s">
        <v>526</v>
      </c>
      <c r="B1404" t="s">
        <v>1059</v>
      </c>
      <c r="C1404" s="21">
        <v>9911</v>
      </c>
      <c r="F1404" s="1">
        <f t="shared" si="560"/>
        <v>6292</v>
      </c>
      <c r="H1404" s="1">
        <v>4705</v>
      </c>
      <c r="I1404" s="1">
        <v>4655</v>
      </c>
      <c r="J1404" s="2" t="str">
        <f t="shared" si="549"/>
        <v/>
      </c>
      <c r="K1404" s="2">
        <f t="shared" si="550"/>
        <v>0.73982835346471709</v>
      </c>
      <c r="L1404" s="50" t="str">
        <f t="shared" si="551"/>
        <v/>
      </c>
      <c r="M1404" s="9" t="str">
        <f t="shared" si="552"/>
        <v/>
      </c>
      <c r="N1404" s="8" t="str">
        <f t="shared" si="553"/>
        <v/>
      </c>
      <c r="O1404" s="2" t="str">
        <f t="shared" si="554"/>
        <v>-</v>
      </c>
      <c r="P1404" s="2" t="str">
        <f t="shared" si="555"/>
        <v>-</v>
      </c>
      <c r="Q1404" s="2" t="str">
        <f t="shared" si="556"/>
        <v>-</v>
      </c>
      <c r="R1404" s="2" t="str">
        <f t="shared" si="557"/>
        <v>-</v>
      </c>
      <c r="AS1404" t="s">
        <v>526</v>
      </c>
      <c r="AT1404" t="s">
        <v>1059</v>
      </c>
      <c r="AU1404">
        <v>1</v>
      </c>
      <c r="AW1404" s="31">
        <v>27</v>
      </c>
      <c r="AX1404" s="33">
        <v>63</v>
      </c>
      <c r="AY1404" s="36">
        <f t="shared" si="558"/>
        <v>27063</v>
      </c>
      <c r="BA1404" s="7" t="s">
        <v>31</v>
      </c>
      <c r="BG1404" s="1">
        <v>5973</v>
      </c>
      <c r="BH1404" s="1">
        <v>319</v>
      </c>
      <c r="BO1404" s="1">
        <v>4705</v>
      </c>
      <c r="BP1404" s="1">
        <f t="shared" si="561"/>
        <v>3208</v>
      </c>
      <c r="BR1404" s="1">
        <f t="shared" si="559"/>
        <v>1497</v>
      </c>
      <c r="BW1404" s="1">
        <v>1495</v>
      </c>
      <c r="BX1404">
        <v>2</v>
      </c>
    </row>
    <row r="1405" spans="1:76" hidden="1" outlineLevel="1" x14ac:dyDescent="0.2">
      <c r="A1405" t="s">
        <v>2512</v>
      </c>
      <c r="B1405" t="s">
        <v>1059</v>
      </c>
      <c r="C1405" s="21">
        <v>16207</v>
      </c>
      <c r="F1405" s="1">
        <f t="shared" si="560"/>
        <v>9977</v>
      </c>
      <c r="H1405" s="1">
        <v>6761</v>
      </c>
      <c r="I1405" s="1">
        <v>6669</v>
      </c>
      <c r="J1405" s="2" t="str">
        <f t="shared" si="549"/>
        <v/>
      </c>
      <c r="K1405" s="2">
        <f t="shared" ref="K1405:K1436" si="562">IF(F1405&gt;0,I1405/F1405,"")</f>
        <v>0.66843740603387791</v>
      </c>
      <c r="L1405" s="50" t="str">
        <f t="shared" ref="L1405:L1436" si="563">IF(S1405&gt;0,RANK(S1405,$S1405:$AP1405),"")</f>
        <v/>
      </c>
      <c r="M1405" s="9" t="str">
        <f t="shared" ref="M1405:M1436" si="564">IF(T1405&gt;0,RANK(T1405,$S1405:$AP1405),"")</f>
        <v/>
      </c>
      <c r="N1405" s="8" t="str">
        <f t="shared" ref="N1405:N1436" si="565">IF(U1405&gt;0,RANK(U1405,$S1405:$AP1405),"")</f>
        <v/>
      </c>
      <c r="O1405" s="2" t="str">
        <f t="shared" ref="O1405:O1436" si="566">IF(SUM($S1405:$AO1405)=0,"-",S1405/SUM($S1405:$AO1405))</f>
        <v>-</v>
      </c>
      <c r="P1405" s="2" t="str">
        <f t="shared" ref="P1405:P1436" si="567">IF(SUM($S1405:$AO1405)=0,"-",T1405/SUM($S1405:$AO1405))</f>
        <v>-</v>
      </c>
      <c r="Q1405" s="2" t="str">
        <f t="shared" ref="Q1405:Q1436" si="568">IF(SUM($S1405:$AO1405)=0,"-",U1405/SUM($S1405:$AO1405))</f>
        <v>-</v>
      </c>
      <c r="R1405" s="2" t="str">
        <f t="shared" ref="R1405:R1436" si="569">IF(SUM($S1405:$AO1405)=0,"-",(1-O1405-P1405-Q1405))</f>
        <v>-</v>
      </c>
      <c r="AS1405" t="s">
        <v>2512</v>
      </c>
      <c r="AT1405" t="s">
        <v>1059</v>
      </c>
      <c r="AU1405">
        <v>8</v>
      </c>
      <c r="AW1405" s="31">
        <v>27</v>
      </c>
      <c r="AX1405" s="33">
        <v>65</v>
      </c>
      <c r="AY1405" s="36">
        <f t="shared" ref="AY1405:AY1436" si="570">1000*AW1405+AX1405</f>
        <v>27065</v>
      </c>
      <c r="BA1405" s="7" t="s">
        <v>31</v>
      </c>
      <c r="BG1405" s="1">
        <v>9491</v>
      </c>
      <c r="BH1405" s="1">
        <v>486</v>
      </c>
      <c r="BO1405" s="1">
        <v>6761</v>
      </c>
      <c r="BP1405" s="1">
        <f t="shared" si="561"/>
        <v>5797</v>
      </c>
      <c r="BR1405" s="1">
        <f t="shared" si="559"/>
        <v>964</v>
      </c>
      <c r="BW1405" s="1">
        <v>960</v>
      </c>
      <c r="BX1405">
        <v>4</v>
      </c>
    </row>
    <row r="1406" spans="1:76" hidden="1" outlineLevel="1" x14ac:dyDescent="0.2">
      <c r="A1406" t="s">
        <v>2905</v>
      </c>
      <c r="B1406" t="s">
        <v>1059</v>
      </c>
      <c r="C1406" s="21">
        <v>42855</v>
      </c>
      <c r="F1406" s="1">
        <f t="shared" si="560"/>
        <v>25616</v>
      </c>
      <c r="H1406" s="1">
        <v>18828</v>
      </c>
      <c r="I1406" s="1">
        <v>18593</v>
      </c>
      <c r="J1406" s="2" t="str">
        <f t="shared" si="549"/>
        <v/>
      </c>
      <c r="K1406" s="2">
        <f t="shared" si="562"/>
        <v>0.72583541536539664</v>
      </c>
      <c r="L1406" s="50" t="str">
        <f t="shared" si="563"/>
        <v/>
      </c>
      <c r="M1406" s="9" t="str">
        <f t="shared" si="564"/>
        <v/>
      </c>
      <c r="N1406" s="8" t="str">
        <f t="shared" si="565"/>
        <v/>
      </c>
      <c r="O1406" s="2" t="str">
        <f t="shared" si="566"/>
        <v>-</v>
      </c>
      <c r="P1406" s="2" t="str">
        <f t="shared" si="567"/>
        <v>-</v>
      </c>
      <c r="Q1406" s="2" t="str">
        <f t="shared" si="568"/>
        <v>-</v>
      </c>
      <c r="R1406" s="2" t="str">
        <f t="shared" si="569"/>
        <v>-</v>
      </c>
      <c r="AS1406" t="s">
        <v>2905</v>
      </c>
      <c r="AT1406" t="s">
        <v>1059</v>
      </c>
      <c r="AU1406">
        <v>7</v>
      </c>
      <c r="AW1406" s="31">
        <v>27</v>
      </c>
      <c r="AX1406" s="33">
        <v>67</v>
      </c>
      <c r="AY1406" s="36">
        <f t="shared" si="570"/>
        <v>27067</v>
      </c>
      <c r="BA1406" s="7" t="s">
        <v>31</v>
      </c>
      <c r="BG1406" s="1">
        <v>24263</v>
      </c>
      <c r="BH1406" s="1">
        <v>1353</v>
      </c>
      <c r="BO1406" s="1">
        <v>18828</v>
      </c>
      <c r="BP1406" s="1">
        <f t="shared" si="561"/>
        <v>15467</v>
      </c>
      <c r="BR1406" s="1">
        <f t="shared" si="559"/>
        <v>3361</v>
      </c>
      <c r="BW1406" s="1">
        <v>3347</v>
      </c>
      <c r="BX1406">
        <v>14</v>
      </c>
    </row>
    <row r="1407" spans="1:76" hidden="1" outlineLevel="1" x14ac:dyDescent="0.2">
      <c r="A1407" t="s">
        <v>2584</v>
      </c>
      <c r="B1407" t="s">
        <v>1059</v>
      </c>
      <c r="C1407" s="21">
        <v>4248</v>
      </c>
      <c r="F1407" s="1">
        <f t="shared" si="560"/>
        <v>2851</v>
      </c>
      <c r="H1407" s="1">
        <v>2416</v>
      </c>
      <c r="I1407" s="1">
        <v>2357</v>
      </c>
      <c r="J1407" s="2" t="str">
        <f t="shared" si="549"/>
        <v/>
      </c>
      <c r="K1407" s="2">
        <f t="shared" si="562"/>
        <v>0.82672746404770259</v>
      </c>
      <c r="L1407" s="50" t="str">
        <f t="shared" si="563"/>
        <v/>
      </c>
      <c r="M1407" s="9" t="str">
        <f t="shared" si="564"/>
        <v/>
      </c>
      <c r="N1407" s="8" t="str">
        <f t="shared" si="565"/>
        <v/>
      </c>
      <c r="O1407" s="2" t="str">
        <f t="shared" si="566"/>
        <v>-</v>
      </c>
      <c r="P1407" s="2" t="str">
        <f t="shared" si="567"/>
        <v>-</v>
      </c>
      <c r="Q1407" s="2" t="str">
        <f t="shared" si="568"/>
        <v>-</v>
      </c>
      <c r="R1407" s="2" t="str">
        <f t="shared" si="569"/>
        <v>-</v>
      </c>
      <c r="AS1407" t="s">
        <v>2584</v>
      </c>
      <c r="AT1407" t="s">
        <v>1059</v>
      </c>
      <c r="AU1407">
        <v>7</v>
      </c>
      <c r="AW1407" s="31">
        <v>27</v>
      </c>
      <c r="AX1407" s="33">
        <v>69</v>
      </c>
      <c r="AY1407" s="36">
        <f t="shared" si="570"/>
        <v>27069</v>
      </c>
      <c r="BA1407" s="7" t="s">
        <v>31</v>
      </c>
      <c r="BG1407" s="1">
        <v>2750</v>
      </c>
      <c r="BH1407" s="1">
        <v>101</v>
      </c>
      <c r="BO1407" s="1">
        <v>2416</v>
      </c>
      <c r="BP1407" s="1">
        <f t="shared" si="561"/>
        <v>708</v>
      </c>
      <c r="BR1407" s="1">
        <f t="shared" si="559"/>
        <v>1708</v>
      </c>
      <c r="BW1407" s="1">
        <v>1708</v>
      </c>
      <c r="BX1407">
        <v>0</v>
      </c>
    </row>
    <row r="1408" spans="1:76" hidden="1" outlineLevel="1" x14ac:dyDescent="0.2">
      <c r="A1408" t="s">
        <v>2791</v>
      </c>
      <c r="B1408" t="s">
        <v>1059</v>
      </c>
      <c r="C1408" s="21">
        <v>12440</v>
      </c>
      <c r="F1408" s="1">
        <f t="shared" si="560"/>
        <v>7435</v>
      </c>
      <c r="H1408" s="1">
        <v>5298</v>
      </c>
      <c r="I1408" s="1">
        <v>5251</v>
      </c>
      <c r="J1408" s="2" t="str">
        <f t="shared" si="549"/>
        <v/>
      </c>
      <c r="K1408" s="2">
        <f t="shared" si="562"/>
        <v>0.70625420309347675</v>
      </c>
      <c r="L1408" s="50" t="str">
        <f t="shared" si="563"/>
        <v/>
      </c>
      <c r="M1408" s="9" t="str">
        <f t="shared" si="564"/>
        <v/>
      </c>
      <c r="N1408" s="8" t="str">
        <f t="shared" si="565"/>
        <v/>
      </c>
      <c r="O1408" s="2" t="str">
        <f t="shared" si="566"/>
        <v>-</v>
      </c>
      <c r="P1408" s="2" t="str">
        <f t="shared" si="567"/>
        <v>-</v>
      </c>
      <c r="Q1408" s="2" t="str">
        <f t="shared" si="568"/>
        <v>-</v>
      </c>
      <c r="R1408" s="2" t="str">
        <f t="shared" si="569"/>
        <v>-</v>
      </c>
      <c r="AS1408" t="s">
        <v>2791</v>
      </c>
      <c r="AT1408" t="s">
        <v>1059</v>
      </c>
      <c r="AU1408">
        <v>8</v>
      </c>
      <c r="AW1408" s="31">
        <v>27</v>
      </c>
      <c r="AX1408" s="33">
        <v>71</v>
      </c>
      <c r="AY1408" s="36">
        <f t="shared" si="570"/>
        <v>27071</v>
      </c>
      <c r="BA1408" s="7" t="s">
        <v>31</v>
      </c>
      <c r="BG1408" s="1">
        <v>7209</v>
      </c>
      <c r="BH1408" s="1">
        <v>226</v>
      </c>
      <c r="BO1408" s="1">
        <v>5298</v>
      </c>
      <c r="BP1408" s="1">
        <f t="shared" si="561"/>
        <v>2853</v>
      </c>
      <c r="BR1408" s="1">
        <f t="shared" si="559"/>
        <v>2445</v>
      </c>
      <c r="BW1408" s="1">
        <v>2436</v>
      </c>
      <c r="BX1408">
        <v>9</v>
      </c>
    </row>
    <row r="1409" spans="1:76" hidden="1" outlineLevel="1" x14ac:dyDescent="0.2">
      <c r="A1409" t="s">
        <v>584</v>
      </c>
      <c r="B1409" t="s">
        <v>1059</v>
      </c>
      <c r="C1409" s="21">
        <v>6658</v>
      </c>
      <c r="F1409" s="1">
        <f t="shared" si="560"/>
        <v>4312</v>
      </c>
      <c r="H1409" s="1">
        <v>3394</v>
      </c>
      <c r="I1409" s="1">
        <v>3353</v>
      </c>
      <c r="J1409" s="2" t="str">
        <f t="shared" si="549"/>
        <v/>
      </c>
      <c r="K1409" s="2">
        <f t="shared" si="562"/>
        <v>0.77759740259740262</v>
      </c>
      <c r="L1409" s="50" t="str">
        <f t="shared" si="563"/>
        <v/>
      </c>
      <c r="M1409" s="9" t="str">
        <f t="shared" si="564"/>
        <v/>
      </c>
      <c r="N1409" s="8" t="str">
        <f t="shared" si="565"/>
        <v/>
      </c>
      <c r="O1409" s="2" t="str">
        <f t="shared" si="566"/>
        <v>-</v>
      </c>
      <c r="P1409" s="2" t="str">
        <f t="shared" si="567"/>
        <v>-</v>
      </c>
      <c r="Q1409" s="2" t="str">
        <f t="shared" si="568"/>
        <v>-</v>
      </c>
      <c r="R1409" s="2" t="str">
        <f t="shared" si="569"/>
        <v>-</v>
      </c>
      <c r="AS1409" t="s">
        <v>584</v>
      </c>
      <c r="AT1409" t="s">
        <v>1059</v>
      </c>
      <c r="AU1409">
        <v>7</v>
      </c>
      <c r="AW1409" s="31">
        <v>27</v>
      </c>
      <c r="AX1409" s="33">
        <v>73</v>
      </c>
      <c r="AY1409" s="36">
        <f t="shared" si="570"/>
        <v>27073</v>
      </c>
      <c r="BA1409" s="7" t="s">
        <v>31</v>
      </c>
      <c r="BG1409" s="1">
        <v>4207</v>
      </c>
      <c r="BH1409" s="1">
        <v>105</v>
      </c>
      <c r="BO1409" s="1">
        <v>3394</v>
      </c>
      <c r="BP1409" s="1">
        <f t="shared" si="561"/>
        <v>2214</v>
      </c>
      <c r="BR1409" s="1">
        <f t="shared" si="559"/>
        <v>1180</v>
      </c>
      <c r="BW1409" s="1">
        <v>1170</v>
      </c>
      <c r="BX1409">
        <v>10</v>
      </c>
    </row>
    <row r="1410" spans="1:76" hidden="1" outlineLevel="1" x14ac:dyDescent="0.2">
      <c r="A1410" t="s">
        <v>1522</v>
      </c>
      <c r="B1410" t="s">
        <v>1059</v>
      </c>
      <c r="C1410" s="21">
        <v>10658</v>
      </c>
      <c r="F1410" s="1">
        <f t="shared" si="560"/>
        <v>7628</v>
      </c>
      <c r="H1410" s="1">
        <v>5932</v>
      </c>
      <c r="I1410" s="1">
        <v>5907</v>
      </c>
      <c r="J1410" s="2" t="str">
        <f t="shared" si="549"/>
        <v/>
      </c>
      <c r="K1410" s="2">
        <f t="shared" si="562"/>
        <v>0.77438384897745149</v>
      </c>
      <c r="L1410" s="50" t="str">
        <f t="shared" si="563"/>
        <v/>
      </c>
      <c r="M1410" s="9" t="str">
        <f t="shared" si="564"/>
        <v/>
      </c>
      <c r="N1410" s="8" t="str">
        <f t="shared" si="565"/>
        <v/>
      </c>
      <c r="O1410" s="2" t="str">
        <f t="shared" si="566"/>
        <v>-</v>
      </c>
      <c r="P1410" s="2" t="str">
        <f t="shared" si="567"/>
        <v>-</v>
      </c>
      <c r="Q1410" s="2" t="str">
        <f t="shared" si="568"/>
        <v>-</v>
      </c>
      <c r="R1410" s="2" t="str">
        <f t="shared" si="569"/>
        <v>-</v>
      </c>
      <c r="AS1410" t="s">
        <v>1522</v>
      </c>
      <c r="AT1410" t="s">
        <v>1059</v>
      </c>
      <c r="AU1410">
        <v>8</v>
      </c>
      <c r="AW1410" s="31">
        <v>27</v>
      </c>
      <c r="AX1410" s="33">
        <v>75</v>
      </c>
      <c r="AY1410" s="36">
        <f t="shared" si="570"/>
        <v>27075</v>
      </c>
      <c r="BA1410" s="7" t="s">
        <v>31</v>
      </c>
      <c r="BG1410" s="1">
        <v>7168</v>
      </c>
      <c r="BH1410" s="1">
        <v>460</v>
      </c>
      <c r="BO1410" s="1">
        <v>5932</v>
      </c>
      <c r="BP1410" s="1">
        <f t="shared" si="561"/>
        <v>4700</v>
      </c>
      <c r="BR1410" s="1">
        <f t="shared" si="559"/>
        <v>1232</v>
      </c>
      <c r="BW1410" s="1">
        <v>1230</v>
      </c>
      <c r="BX1410">
        <v>2</v>
      </c>
    </row>
    <row r="1411" spans="1:76" hidden="1" outlineLevel="1" x14ac:dyDescent="0.2">
      <c r="A1411" t="s">
        <v>2043</v>
      </c>
      <c r="B1411" t="s">
        <v>1059</v>
      </c>
      <c r="C1411" s="21">
        <v>3758</v>
      </c>
      <c r="F1411" s="1">
        <f t="shared" si="560"/>
        <v>2481</v>
      </c>
      <c r="H1411" s="1">
        <v>1874</v>
      </c>
      <c r="I1411" s="1">
        <v>1847</v>
      </c>
      <c r="J1411" s="2" t="str">
        <f t="shared" si="549"/>
        <v/>
      </c>
      <c r="K1411" s="2">
        <f t="shared" si="562"/>
        <v>0.74445787988714229</v>
      </c>
      <c r="L1411" s="50" t="str">
        <f t="shared" si="563"/>
        <v/>
      </c>
      <c r="M1411" s="9" t="str">
        <f t="shared" si="564"/>
        <v/>
      </c>
      <c r="N1411" s="8" t="str">
        <f t="shared" si="565"/>
        <v/>
      </c>
      <c r="O1411" s="2" t="str">
        <f t="shared" si="566"/>
        <v>-</v>
      </c>
      <c r="P1411" s="2" t="str">
        <f t="shared" si="567"/>
        <v>-</v>
      </c>
      <c r="Q1411" s="2" t="str">
        <f t="shared" si="568"/>
        <v>-</v>
      </c>
      <c r="R1411" s="2" t="str">
        <f t="shared" si="569"/>
        <v>-</v>
      </c>
      <c r="AS1411" t="s">
        <v>2043</v>
      </c>
      <c r="AT1411" t="s">
        <v>1059</v>
      </c>
      <c r="AU1411">
        <v>7</v>
      </c>
      <c r="AW1411" s="31">
        <v>27</v>
      </c>
      <c r="AX1411" s="33">
        <v>77</v>
      </c>
      <c r="AY1411" s="36">
        <f t="shared" si="570"/>
        <v>27077</v>
      </c>
      <c r="BA1411" s="7" t="s">
        <v>31</v>
      </c>
      <c r="BG1411" s="1">
        <v>2415</v>
      </c>
      <c r="BH1411" s="1">
        <v>66</v>
      </c>
      <c r="BO1411" s="1">
        <v>1874</v>
      </c>
      <c r="BP1411" s="1">
        <f t="shared" si="561"/>
        <v>311</v>
      </c>
      <c r="BR1411" s="1">
        <f t="shared" si="559"/>
        <v>1563</v>
      </c>
      <c r="BW1411" s="1">
        <v>1560</v>
      </c>
      <c r="BX1411">
        <v>3</v>
      </c>
    </row>
    <row r="1412" spans="1:76" hidden="1" outlineLevel="1" x14ac:dyDescent="0.2">
      <c r="A1412" t="s">
        <v>3008</v>
      </c>
      <c r="B1412" t="s">
        <v>1059</v>
      </c>
      <c r="C1412" s="21">
        <v>28494</v>
      </c>
      <c r="F1412" s="1">
        <f t="shared" si="560"/>
        <v>17700</v>
      </c>
      <c r="H1412" s="1">
        <v>12981</v>
      </c>
      <c r="I1412" s="1">
        <v>12735</v>
      </c>
      <c r="J1412" s="2" t="str">
        <f t="shared" si="549"/>
        <v/>
      </c>
      <c r="K1412" s="2">
        <f t="shared" si="562"/>
        <v>0.71949152542372885</v>
      </c>
      <c r="L1412" s="50" t="str">
        <f t="shared" si="563"/>
        <v/>
      </c>
      <c r="M1412" s="9" t="str">
        <f t="shared" si="564"/>
        <v/>
      </c>
      <c r="N1412" s="8" t="str">
        <f t="shared" si="565"/>
        <v/>
      </c>
      <c r="O1412" s="2" t="str">
        <f t="shared" si="566"/>
        <v>-</v>
      </c>
      <c r="P1412" s="2" t="str">
        <f t="shared" si="567"/>
        <v>-</v>
      </c>
      <c r="Q1412" s="2" t="str">
        <f t="shared" si="568"/>
        <v>-</v>
      </c>
      <c r="R1412" s="2" t="str">
        <f t="shared" si="569"/>
        <v>-</v>
      </c>
      <c r="AS1412" t="s">
        <v>3008</v>
      </c>
      <c r="AT1412" t="s">
        <v>1059</v>
      </c>
      <c r="AU1412">
        <v>1</v>
      </c>
      <c r="AW1412" s="31">
        <v>27</v>
      </c>
      <c r="AX1412" s="33">
        <v>79</v>
      </c>
      <c r="AY1412" s="36">
        <f t="shared" si="570"/>
        <v>27079</v>
      </c>
      <c r="BA1412" s="7" t="s">
        <v>31</v>
      </c>
      <c r="BG1412" s="1">
        <v>16933</v>
      </c>
      <c r="BH1412" s="1">
        <v>767</v>
      </c>
      <c r="BO1412" s="1">
        <v>12981</v>
      </c>
      <c r="BP1412" s="1">
        <f t="shared" si="561"/>
        <v>9362</v>
      </c>
      <c r="BR1412" s="1">
        <f t="shared" si="559"/>
        <v>3619</v>
      </c>
      <c r="BW1412" s="1">
        <v>3614</v>
      </c>
      <c r="BX1412">
        <v>5</v>
      </c>
    </row>
    <row r="1413" spans="1:76" hidden="1" outlineLevel="1" x14ac:dyDescent="0.2">
      <c r="A1413" t="s">
        <v>1900</v>
      </c>
      <c r="B1413" t="s">
        <v>1059</v>
      </c>
      <c r="C1413" s="21">
        <v>5673</v>
      </c>
      <c r="F1413" s="1">
        <f t="shared" si="560"/>
        <v>3609</v>
      </c>
      <c r="H1413" s="1">
        <v>2452</v>
      </c>
      <c r="I1413" s="1">
        <v>2420</v>
      </c>
      <c r="J1413" s="2" t="str">
        <f t="shared" si="549"/>
        <v/>
      </c>
      <c r="K1413" s="2">
        <f t="shared" si="562"/>
        <v>0.67054585757827656</v>
      </c>
      <c r="L1413" s="50" t="str">
        <f t="shared" si="563"/>
        <v/>
      </c>
      <c r="M1413" s="9" t="str">
        <f t="shared" si="564"/>
        <v/>
      </c>
      <c r="N1413" s="8" t="str">
        <f t="shared" si="565"/>
        <v/>
      </c>
      <c r="O1413" s="2" t="str">
        <f t="shared" si="566"/>
        <v>-</v>
      </c>
      <c r="P1413" s="2" t="str">
        <f t="shared" si="567"/>
        <v>-</v>
      </c>
      <c r="Q1413" s="2" t="str">
        <f t="shared" si="568"/>
        <v>-</v>
      </c>
      <c r="R1413" s="2" t="str">
        <f t="shared" si="569"/>
        <v>-</v>
      </c>
      <c r="AS1413" t="s">
        <v>1900</v>
      </c>
      <c r="AT1413" t="s">
        <v>1059</v>
      </c>
      <c r="AU1413">
        <v>7</v>
      </c>
      <c r="AW1413" s="31">
        <v>27</v>
      </c>
      <c r="AX1413" s="33">
        <v>81</v>
      </c>
      <c r="AY1413" s="36">
        <f t="shared" si="570"/>
        <v>27081</v>
      </c>
      <c r="BA1413" s="7" t="s">
        <v>31</v>
      </c>
      <c r="BG1413" s="1">
        <v>3468</v>
      </c>
      <c r="BH1413" s="1">
        <v>141</v>
      </c>
      <c r="BO1413" s="1">
        <v>2452</v>
      </c>
      <c r="BP1413" s="1">
        <f t="shared" si="561"/>
        <v>2206</v>
      </c>
      <c r="BR1413" s="1">
        <f t="shared" si="559"/>
        <v>246</v>
      </c>
      <c r="BW1413" s="1">
        <v>246</v>
      </c>
      <c r="BX1413">
        <v>0</v>
      </c>
    </row>
    <row r="1414" spans="1:76" hidden="1" outlineLevel="1" x14ac:dyDescent="0.2">
      <c r="A1414" t="s">
        <v>2643</v>
      </c>
      <c r="B1414" t="s">
        <v>1059</v>
      </c>
      <c r="C1414" s="21">
        <v>25629</v>
      </c>
      <c r="F1414" s="1">
        <f t="shared" si="560"/>
        <v>14416</v>
      </c>
      <c r="H1414" s="1">
        <v>10043</v>
      </c>
      <c r="I1414" s="1">
        <v>9944</v>
      </c>
      <c r="J1414" s="2" t="str">
        <f t="shared" si="549"/>
        <v/>
      </c>
      <c r="K1414" s="2">
        <f t="shared" si="562"/>
        <v>0.68978912319644836</v>
      </c>
      <c r="L1414" s="50" t="str">
        <f t="shared" si="563"/>
        <v/>
      </c>
      <c r="M1414" s="9" t="str">
        <f t="shared" si="564"/>
        <v/>
      </c>
      <c r="N1414" s="8" t="str">
        <f t="shared" si="565"/>
        <v/>
      </c>
      <c r="O1414" s="2" t="str">
        <f t="shared" si="566"/>
        <v>-</v>
      </c>
      <c r="P1414" s="2" t="str">
        <f t="shared" si="567"/>
        <v>-</v>
      </c>
      <c r="Q1414" s="2" t="str">
        <f t="shared" si="568"/>
        <v>-</v>
      </c>
      <c r="R1414" s="2" t="str">
        <f t="shared" si="569"/>
        <v>-</v>
      </c>
      <c r="AS1414" t="s">
        <v>2643</v>
      </c>
      <c r="AT1414" t="s">
        <v>1059</v>
      </c>
      <c r="AU1414">
        <v>7</v>
      </c>
      <c r="AW1414" s="31">
        <v>27</v>
      </c>
      <c r="AX1414" s="33">
        <v>83</v>
      </c>
      <c r="AY1414" s="36">
        <f t="shared" si="570"/>
        <v>27083</v>
      </c>
      <c r="BA1414" s="7" t="s">
        <v>31</v>
      </c>
      <c r="BG1414" s="1">
        <v>13632</v>
      </c>
      <c r="BH1414" s="1">
        <v>784</v>
      </c>
      <c r="BO1414" s="1">
        <v>10043</v>
      </c>
      <c r="BP1414" s="1">
        <f t="shared" si="561"/>
        <v>6996</v>
      </c>
      <c r="BR1414" s="1">
        <f t="shared" si="559"/>
        <v>3047</v>
      </c>
      <c r="BW1414" s="1">
        <v>3044</v>
      </c>
      <c r="BX1414">
        <v>3</v>
      </c>
    </row>
    <row r="1415" spans="1:76" hidden="1" outlineLevel="1" x14ac:dyDescent="0.2">
      <c r="A1415" t="s">
        <v>2481</v>
      </c>
      <c r="B1415" t="s">
        <v>1059</v>
      </c>
      <c r="C1415" s="21">
        <v>35873</v>
      </c>
      <c r="F1415" s="1">
        <f t="shared" si="560"/>
        <v>22145</v>
      </c>
      <c r="H1415" s="1">
        <v>15051</v>
      </c>
      <c r="I1415" s="1">
        <v>14852</v>
      </c>
      <c r="J1415" s="2" t="str">
        <f t="shared" si="549"/>
        <v/>
      </c>
      <c r="K1415" s="2">
        <f t="shared" si="562"/>
        <v>0.67067058026642579</v>
      </c>
      <c r="L1415" s="50" t="str">
        <f t="shared" si="563"/>
        <v/>
      </c>
      <c r="M1415" s="9" t="str">
        <f t="shared" si="564"/>
        <v/>
      </c>
      <c r="N1415" s="8" t="str">
        <f t="shared" si="565"/>
        <v/>
      </c>
      <c r="O1415" s="2" t="str">
        <f t="shared" si="566"/>
        <v>-</v>
      </c>
      <c r="P1415" s="2" t="str">
        <f t="shared" si="567"/>
        <v>-</v>
      </c>
      <c r="Q1415" s="2" t="str">
        <f t="shared" si="568"/>
        <v>-</v>
      </c>
      <c r="R1415" s="2" t="str">
        <f t="shared" si="569"/>
        <v>-</v>
      </c>
      <c r="AS1415" t="s">
        <v>2481</v>
      </c>
      <c r="AT1415" t="s">
        <v>1059</v>
      </c>
      <c r="AU1415">
        <v>7</v>
      </c>
      <c r="AW1415" s="31">
        <v>27</v>
      </c>
      <c r="AX1415" s="33">
        <v>85</v>
      </c>
      <c r="AY1415" s="36">
        <f t="shared" si="570"/>
        <v>27085</v>
      </c>
      <c r="BA1415" s="7" t="s">
        <v>31</v>
      </c>
      <c r="BG1415" s="1">
        <v>21035</v>
      </c>
      <c r="BH1415" s="1">
        <v>1110</v>
      </c>
      <c r="BO1415" s="1">
        <v>15051</v>
      </c>
      <c r="BP1415" s="1">
        <f t="shared" si="561"/>
        <v>12829</v>
      </c>
      <c r="BR1415" s="1">
        <f t="shared" si="559"/>
        <v>2222</v>
      </c>
      <c r="BW1415" s="1">
        <v>2216</v>
      </c>
      <c r="BX1415">
        <v>6</v>
      </c>
    </row>
    <row r="1416" spans="1:76" hidden="1" outlineLevel="1" x14ac:dyDescent="0.2">
      <c r="A1416" t="s">
        <v>2374</v>
      </c>
      <c r="B1416" t="s">
        <v>1059</v>
      </c>
      <c r="C1416" s="21">
        <v>5519</v>
      </c>
      <c r="F1416" s="1">
        <f t="shared" si="560"/>
        <v>2710</v>
      </c>
      <c r="H1416" s="1">
        <v>1965</v>
      </c>
      <c r="I1416" s="1">
        <v>1926</v>
      </c>
      <c r="J1416" s="2" t="str">
        <f t="shared" si="549"/>
        <v/>
      </c>
      <c r="K1416" s="2">
        <f t="shared" si="562"/>
        <v>0.71070110701107014</v>
      </c>
      <c r="L1416" s="50" t="str">
        <f t="shared" si="563"/>
        <v/>
      </c>
      <c r="M1416" s="9" t="str">
        <f t="shared" si="564"/>
        <v/>
      </c>
      <c r="N1416" s="8" t="str">
        <f t="shared" si="565"/>
        <v/>
      </c>
      <c r="O1416" s="2" t="str">
        <f t="shared" si="566"/>
        <v>-</v>
      </c>
      <c r="P1416" s="2" t="str">
        <f t="shared" si="567"/>
        <v>-</v>
      </c>
      <c r="Q1416" s="2" t="str">
        <f t="shared" si="568"/>
        <v>-</v>
      </c>
      <c r="R1416" s="2" t="str">
        <f t="shared" si="569"/>
        <v>-</v>
      </c>
      <c r="AS1416" t="s">
        <v>2374</v>
      </c>
      <c r="AT1416" t="s">
        <v>1059</v>
      </c>
      <c r="AU1416">
        <v>7</v>
      </c>
      <c r="AW1416" s="31">
        <v>27</v>
      </c>
      <c r="AX1416" s="33">
        <v>87</v>
      </c>
      <c r="AY1416" s="36">
        <f t="shared" si="570"/>
        <v>27087</v>
      </c>
      <c r="BA1416" s="7" t="s">
        <v>31</v>
      </c>
      <c r="BG1416" s="1">
        <v>2510</v>
      </c>
      <c r="BH1416" s="1">
        <v>200</v>
      </c>
      <c r="BO1416" s="1">
        <v>1965</v>
      </c>
      <c r="BP1416" s="1">
        <f>BO1416-BR1416</f>
        <v>978</v>
      </c>
      <c r="BR1416" s="1">
        <f>BW1416+BX1416</f>
        <v>987</v>
      </c>
      <c r="BW1416" s="1">
        <v>986</v>
      </c>
      <c r="BX1416">
        <v>1</v>
      </c>
    </row>
    <row r="1417" spans="1:76" hidden="1" outlineLevel="1" x14ac:dyDescent="0.2">
      <c r="A1417" t="s">
        <v>2792</v>
      </c>
      <c r="B1417" t="s">
        <v>1059</v>
      </c>
      <c r="C1417" s="21">
        <v>9390</v>
      </c>
      <c r="F1417" s="1">
        <f t="shared" si="560"/>
        <v>5541</v>
      </c>
      <c r="H1417" s="1">
        <v>4163</v>
      </c>
      <c r="I1417" s="1">
        <v>4104</v>
      </c>
      <c r="J1417" s="2" t="str">
        <f t="shared" si="549"/>
        <v/>
      </c>
      <c r="K1417" s="2">
        <f t="shared" si="562"/>
        <v>0.74066053059014614</v>
      </c>
      <c r="L1417" s="50" t="str">
        <f t="shared" si="563"/>
        <v/>
      </c>
      <c r="M1417" s="9" t="str">
        <f t="shared" si="564"/>
        <v/>
      </c>
      <c r="N1417" s="8" t="str">
        <f t="shared" si="565"/>
        <v/>
      </c>
      <c r="O1417" s="2" t="str">
        <f t="shared" si="566"/>
        <v>-</v>
      </c>
      <c r="P1417" s="2" t="str">
        <f t="shared" si="567"/>
        <v>-</v>
      </c>
      <c r="Q1417" s="2" t="str">
        <f t="shared" si="568"/>
        <v>-</v>
      </c>
      <c r="R1417" s="2" t="str">
        <f t="shared" si="569"/>
        <v>-</v>
      </c>
      <c r="AS1417" t="s">
        <v>2792</v>
      </c>
      <c r="AT1417" t="s">
        <v>1059</v>
      </c>
      <c r="AU1417">
        <v>7</v>
      </c>
      <c r="AW1417" s="31">
        <v>27</v>
      </c>
      <c r="AX1417" s="33">
        <v>89</v>
      </c>
      <c r="AY1417" s="36">
        <f t="shared" si="570"/>
        <v>27089</v>
      </c>
      <c r="BA1417" s="7" t="s">
        <v>31</v>
      </c>
      <c r="BG1417" s="1">
        <v>5390</v>
      </c>
      <c r="BH1417" s="1">
        <v>151</v>
      </c>
      <c r="BO1417" s="1">
        <v>4163</v>
      </c>
      <c r="BP1417" s="1">
        <f>BO1417-BR1417</f>
        <v>1176</v>
      </c>
      <c r="BR1417" s="1">
        <f>BW1417+BX1417</f>
        <v>2987</v>
      </c>
      <c r="BW1417" s="1">
        <v>2987</v>
      </c>
      <c r="BX1417">
        <v>0</v>
      </c>
    </row>
    <row r="1418" spans="1:76" hidden="1" outlineLevel="1" x14ac:dyDescent="0.2">
      <c r="A1418" t="s">
        <v>1751</v>
      </c>
      <c r="B1418" t="s">
        <v>1059</v>
      </c>
      <c r="C1418" s="21">
        <v>19785</v>
      </c>
      <c r="F1418" s="1">
        <f t="shared" si="560"/>
        <v>12176</v>
      </c>
      <c r="H1418" s="1">
        <v>8790</v>
      </c>
      <c r="I1418" s="1">
        <v>8675</v>
      </c>
      <c r="J1418" s="2" t="str">
        <f t="shared" si="549"/>
        <v/>
      </c>
      <c r="K1418" s="2">
        <f t="shared" si="562"/>
        <v>0.71246714848883053</v>
      </c>
      <c r="L1418" s="50" t="str">
        <f t="shared" si="563"/>
        <v/>
      </c>
      <c r="M1418" s="9" t="str">
        <f t="shared" si="564"/>
        <v/>
      </c>
      <c r="N1418" s="8" t="str">
        <f t="shared" si="565"/>
        <v/>
      </c>
      <c r="O1418" s="2" t="str">
        <f t="shared" si="566"/>
        <v>-</v>
      </c>
      <c r="P1418" s="2" t="str">
        <f t="shared" si="567"/>
        <v>-</v>
      </c>
      <c r="Q1418" s="2" t="str">
        <f t="shared" si="568"/>
        <v>-</v>
      </c>
      <c r="R1418" s="2" t="str">
        <f t="shared" si="569"/>
        <v>-</v>
      </c>
      <c r="AS1418" t="s">
        <v>1751</v>
      </c>
      <c r="AT1418" t="s">
        <v>1059</v>
      </c>
      <c r="AU1418">
        <v>1</v>
      </c>
      <c r="AW1418" s="31">
        <v>27</v>
      </c>
      <c r="AX1418" s="33">
        <v>91</v>
      </c>
      <c r="AY1418" s="36">
        <f t="shared" si="570"/>
        <v>27091</v>
      </c>
      <c r="BA1418" s="7" t="s">
        <v>31</v>
      </c>
      <c r="BG1418" s="1">
        <v>11578</v>
      </c>
      <c r="BH1418" s="1">
        <v>598</v>
      </c>
      <c r="BO1418" s="1">
        <v>8790</v>
      </c>
      <c r="BP1418" s="1">
        <f>BO1418-BR1418</f>
        <v>7458</v>
      </c>
      <c r="BR1418" s="1">
        <f>BW1418+BX1418</f>
        <v>1332</v>
      </c>
      <c r="BW1418" s="1">
        <v>1328</v>
      </c>
      <c r="BX1418">
        <v>4</v>
      </c>
    </row>
    <row r="1419" spans="1:76" hidden="1" outlineLevel="1" x14ac:dyDescent="0.2">
      <c r="A1419" t="s">
        <v>2386</v>
      </c>
      <c r="B1419" t="s">
        <v>1059</v>
      </c>
      <c r="C1419" s="21">
        <v>23141</v>
      </c>
      <c r="F1419" s="1">
        <f t="shared" si="560"/>
        <v>14306</v>
      </c>
      <c r="H1419" s="1">
        <v>10412</v>
      </c>
      <c r="I1419" s="1">
        <v>10271</v>
      </c>
      <c r="J1419" s="2" t="str">
        <f t="shared" si="549"/>
        <v/>
      </c>
      <c r="K1419" s="2">
        <f t="shared" si="562"/>
        <v>0.7179505102754089</v>
      </c>
      <c r="L1419" s="50" t="str">
        <f t="shared" si="563"/>
        <v/>
      </c>
      <c r="M1419" s="9" t="str">
        <f t="shared" si="564"/>
        <v/>
      </c>
      <c r="N1419" s="8" t="str">
        <f t="shared" si="565"/>
        <v/>
      </c>
      <c r="O1419" s="2" t="str">
        <f t="shared" si="566"/>
        <v>-</v>
      </c>
      <c r="P1419" s="2" t="str">
        <f t="shared" si="567"/>
        <v>-</v>
      </c>
      <c r="Q1419" s="2" t="str">
        <f t="shared" si="568"/>
        <v>-</v>
      </c>
      <c r="R1419" s="2" t="str">
        <f t="shared" si="569"/>
        <v>-</v>
      </c>
      <c r="AS1419" t="s">
        <v>2386</v>
      </c>
      <c r="AT1419" t="s">
        <v>1059</v>
      </c>
      <c r="AU1419">
        <v>7</v>
      </c>
      <c r="AW1419" s="31">
        <v>27</v>
      </c>
      <c r="AX1419" s="33">
        <v>93</v>
      </c>
      <c r="AY1419" s="36">
        <f t="shared" si="570"/>
        <v>27093</v>
      </c>
      <c r="BA1419" s="7" t="s">
        <v>31</v>
      </c>
      <c r="BG1419" s="1">
        <v>13625</v>
      </c>
      <c r="BH1419" s="1">
        <v>681</v>
      </c>
      <c r="BO1419" s="1">
        <v>10412</v>
      </c>
      <c r="BP1419" s="1">
        <f>BO1419-BR1419</f>
        <v>8475</v>
      </c>
      <c r="BR1419" s="1">
        <f>BW1419+BX1419</f>
        <v>1937</v>
      </c>
      <c r="BW1419" s="1">
        <v>1935</v>
      </c>
      <c r="BX1419">
        <v>2</v>
      </c>
    </row>
    <row r="1420" spans="1:76" hidden="1" outlineLevel="1" x14ac:dyDescent="0.2">
      <c r="A1420" t="s">
        <v>2918</v>
      </c>
      <c r="B1420" t="s">
        <v>1059</v>
      </c>
      <c r="C1420" s="21">
        <v>26139</v>
      </c>
      <c r="F1420" s="1">
        <f t="shared" si="560"/>
        <v>15767</v>
      </c>
      <c r="H1420" s="1">
        <v>10816</v>
      </c>
      <c r="I1420" s="1">
        <v>10664</v>
      </c>
      <c r="J1420" s="2" t="str">
        <f t="shared" si="549"/>
        <v/>
      </c>
      <c r="K1420" s="2">
        <f t="shared" si="562"/>
        <v>0.67634933722331447</v>
      </c>
      <c r="L1420" s="50" t="str">
        <f t="shared" si="563"/>
        <v/>
      </c>
      <c r="M1420" s="9" t="str">
        <f t="shared" si="564"/>
        <v/>
      </c>
      <c r="N1420" s="8" t="str">
        <f t="shared" si="565"/>
        <v/>
      </c>
      <c r="O1420" s="2" t="str">
        <f t="shared" si="566"/>
        <v>-</v>
      </c>
      <c r="P1420" s="2" t="str">
        <f t="shared" si="567"/>
        <v>-</v>
      </c>
      <c r="Q1420" s="2" t="str">
        <f t="shared" si="568"/>
        <v>-</v>
      </c>
      <c r="R1420" s="2" t="str">
        <f t="shared" si="569"/>
        <v>-</v>
      </c>
      <c r="AS1420" t="s">
        <v>2918</v>
      </c>
      <c r="AT1420" t="s">
        <v>1059</v>
      </c>
      <c r="AU1420">
        <v>8</v>
      </c>
      <c r="AW1420" s="31">
        <v>27</v>
      </c>
      <c r="AX1420" s="33">
        <v>95</v>
      </c>
      <c r="AY1420" s="36">
        <f t="shared" si="570"/>
        <v>27095</v>
      </c>
      <c r="BA1420" s="7" t="s">
        <v>31</v>
      </c>
      <c r="BG1420" s="1">
        <v>14972</v>
      </c>
      <c r="BH1420" s="1">
        <v>795</v>
      </c>
      <c r="BO1420" s="1">
        <v>10816</v>
      </c>
      <c r="BP1420" s="1">
        <f t="shared" si="561"/>
        <v>8970</v>
      </c>
      <c r="BR1420" s="1">
        <f t="shared" si="559"/>
        <v>1846</v>
      </c>
      <c r="BW1420" s="1">
        <v>1845</v>
      </c>
      <c r="BX1420">
        <v>1</v>
      </c>
    </row>
    <row r="1421" spans="1:76" hidden="1" outlineLevel="1" x14ac:dyDescent="0.2">
      <c r="A1421" t="s">
        <v>2001</v>
      </c>
      <c r="B1421" t="s">
        <v>1059</v>
      </c>
      <c r="C1421" s="21">
        <v>33169</v>
      </c>
      <c r="F1421" s="1">
        <f t="shared" si="560"/>
        <v>20753</v>
      </c>
      <c r="H1421" s="1">
        <v>14424</v>
      </c>
      <c r="I1421" s="1">
        <v>14203</v>
      </c>
      <c r="J1421" s="2" t="str">
        <f t="shared" si="549"/>
        <v/>
      </c>
      <c r="K1421" s="2">
        <f t="shared" si="562"/>
        <v>0.68438298077386406</v>
      </c>
      <c r="L1421" s="50" t="str">
        <f t="shared" si="563"/>
        <v/>
      </c>
      <c r="M1421" s="9" t="str">
        <f t="shared" si="564"/>
        <v/>
      </c>
      <c r="N1421" s="8" t="str">
        <f t="shared" si="565"/>
        <v/>
      </c>
      <c r="O1421" s="2" t="str">
        <f t="shared" si="566"/>
        <v>-</v>
      </c>
      <c r="P1421" s="2" t="str">
        <f t="shared" si="567"/>
        <v>-</v>
      </c>
      <c r="Q1421" s="2" t="str">
        <f t="shared" si="568"/>
        <v>-</v>
      </c>
      <c r="R1421" s="2" t="str">
        <f t="shared" si="569"/>
        <v>-</v>
      </c>
      <c r="AS1421" t="s">
        <v>2001</v>
      </c>
      <c r="AT1421" t="s">
        <v>1059</v>
      </c>
      <c r="AU1421">
        <v>8</v>
      </c>
      <c r="AW1421" s="31">
        <v>27</v>
      </c>
      <c r="AX1421" s="33">
        <v>97</v>
      </c>
      <c r="AY1421" s="36">
        <f t="shared" si="570"/>
        <v>27097</v>
      </c>
      <c r="BA1421" s="7" t="s">
        <v>31</v>
      </c>
      <c r="BG1421" s="1">
        <v>20029</v>
      </c>
      <c r="BH1421" s="1">
        <v>724</v>
      </c>
      <c r="BO1421" s="1">
        <v>14424</v>
      </c>
      <c r="BP1421" s="1">
        <f t="shared" si="561"/>
        <v>10460</v>
      </c>
      <c r="BR1421" s="1">
        <f t="shared" si="559"/>
        <v>3964</v>
      </c>
      <c r="BW1421" s="1">
        <v>3960</v>
      </c>
      <c r="BX1421">
        <v>4</v>
      </c>
    </row>
    <row r="1422" spans="1:76" hidden="1" outlineLevel="1" x14ac:dyDescent="0.2">
      <c r="A1422" t="s">
        <v>2308</v>
      </c>
      <c r="B1422" t="s">
        <v>1059</v>
      </c>
      <c r="C1422" s="21">
        <v>40011</v>
      </c>
      <c r="F1422" s="1">
        <f t="shared" si="560"/>
        <v>21122</v>
      </c>
      <c r="H1422" s="1">
        <v>15115</v>
      </c>
      <c r="I1422" s="1">
        <v>14551</v>
      </c>
      <c r="J1422" s="2" t="str">
        <f t="shared" si="549"/>
        <v/>
      </c>
      <c r="K1422" s="2">
        <f t="shared" si="562"/>
        <v>0.68890256604488209</v>
      </c>
      <c r="L1422" s="50" t="str">
        <f t="shared" si="563"/>
        <v/>
      </c>
      <c r="M1422" s="9" t="str">
        <f t="shared" si="564"/>
        <v/>
      </c>
      <c r="N1422" s="8" t="str">
        <f t="shared" si="565"/>
        <v/>
      </c>
      <c r="O1422" s="2" t="str">
        <f t="shared" si="566"/>
        <v>-</v>
      </c>
      <c r="P1422" s="2" t="str">
        <f t="shared" si="567"/>
        <v>-</v>
      </c>
      <c r="Q1422" s="2" t="str">
        <f t="shared" si="568"/>
        <v>-</v>
      </c>
      <c r="R1422" s="2" t="str">
        <f t="shared" si="569"/>
        <v>-</v>
      </c>
      <c r="AS1422" t="s">
        <v>2308</v>
      </c>
      <c r="AT1422" t="s">
        <v>1059</v>
      </c>
      <c r="AU1422">
        <v>1</v>
      </c>
      <c r="AW1422" s="31">
        <v>27</v>
      </c>
      <c r="AX1422" s="33">
        <v>99</v>
      </c>
      <c r="AY1422" s="36">
        <f t="shared" si="570"/>
        <v>27099</v>
      </c>
      <c r="BA1422" s="7" t="s">
        <v>31</v>
      </c>
      <c r="BG1422" s="1">
        <v>19923</v>
      </c>
      <c r="BH1422" s="1">
        <v>1199</v>
      </c>
      <c r="BO1422" s="1">
        <v>15115</v>
      </c>
      <c r="BP1422" s="1">
        <f t="shared" si="561"/>
        <v>11194</v>
      </c>
      <c r="BR1422" s="1">
        <f t="shared" si="559"/>
        <v>3921</v>
      </c>
      <c r="BW1422" s="1">
        <v>3913</v>
      </c>
      <c r="BX1422">
        <v>8</v>
      </c>
    </row>
    <row r="1423" spans="1:76" hidden="1" outlineLevel="1" x14ac:dyDescent="0.2">
      <c r="A1423" t="s">
        <v>1029</v>
      </c>
      <c r="B1423" t="s">
        <v>1059</v>
      </c>
      <c r="C1423" s="21">
        <v>8276</v>
      </c>
      <c r="F1423" s="1">
        <f t="shared" si="560"/>
        <v>5357</v>
      </c>
      <c r="H1423" s="1">
        <v>4201</v>
      </c>
      <c r="I1423" s="1">
        <v>4101</v>
      </c>
      <c r="J1423" s="2" t="str">
        <f t="shared" si="549"/>
        <v/>
      </c>
      <c r="K1423" s="2">
        <f t="shared" si="562"/>
        <v>0.76554041441105092</v>
      </c>
      <c r="L1423" s="50" t="str">
        <f t="shared" si="563"/>
        <v/>
      </c>
      <c r="M1423" s="9" t="str">
        <f t="shared" si="564"/>
        <v/>
      </c>
      <c r="N1423" s="8" t="str">
        <f t="shared" si="565"/>
        <v/>
      </c>
      <c r="O1423" s="2" t="str">
        <f t="shared" si="566"/>
        <v>-</v>
      </c>
      <c r="P1423" s="2" t="str">
        <f t="shared" si="567"/>
        <v>-</v>
      </c>
      <c r="Q1423" s="2" t="str">
        <f t="shared" si="568"/>
        <v>-</v>
      </c>
      <c r="R1423" s="2" t="str">
        <f t="shared" si="569"/>
        <v>-</v>
      </c>
      <c r="AS1423" t="s">
        <v>1029</v>
      </c>
      <c r="AT1423" t="s">
        <v>1059</v>
      </c>
      <c r="AU1423">
        <v>7</v>
      </c>
      <c r="AW1423" s="31">
        <v>27</v>
      </c>
      <c r="AX1423" s="33">
        <v>101</v>
      </c>
      <c r="AY1423" s="36">
        <f t="shared" si="570"/>
        <v>27101</v>
      </c>
      <c r="BA1423" s="7" t="s">
        <v>31</v>
      </c>
      <c r="BG1423" s="1">
        <v>5204</v>
      </c>
      <c r="BH1423" s="1">
        <v>153</v>
      </c>
      <c r="BO1423" s="1">
        <v>4201</v>
      </c>
      <c r="BP1423" s="1">
        <f t="shared" si="561"/>
        <v>2466</v>
      </c>
      <c r="BR1423" s="1">
        <f t="shared" si="559"/>
        <v>1735</v>
      </c>
      <c r="BW1423" s="1">
        <v>1735</v>
      </c>
      <c r="BX1423">
        <v>0</v>
      </c>
    </row>
    <row r="1424" spans="1:76" hidden="1" outlineLevel="1" x14ac:dyDescent="0.2">
      <c r="A1424" t="s">
        <v>1745</v>
      </c>
      <c r="B1424" t="s">
        <v>1059</v>
      </c>
      <c r="C1424" s="21">
        <v>34220</v>
      </c>
      <c r="F1424" s="1">
        <f t="shared" si="560"/>
        <v>21404</v>
      </c>
      <c r="H1424" s="1">
        <v>15816</v>
      </c>
      <c r="I1424" s="1">
        <v>15591</v>
      </c>
      <c r="J1424" s="2" t="str">
        <f t="shared" si="549"/>
        <v/>
      </c>
      <c r="K1424" s="2">
        <f t="shared" si="562"/>
        <v>0.72841524948607739</v>
      </c>
      <c r="L1424" s="50" t="str">
        <f t="shared" si="563"/>
        <v/>
      </c>
      <c r="M1424" s="9" t="str">
        <f t="shared" si="564"/>
        <v/>
      </c>
      <c r="N1424" s="8" t="str">
        <f t="shared" si="565"/>
        <v/>
      </c>
      <c r="O1424" s="2" t="str">
        <f t="shared" si="566"/>
        <v>-</v>
      </c>
      <c r="P1424" s="2" t="str">
        <f t="shared" si="567"/>
        <v>-</v>
      </c>
      <c r="Q1424" s="2" t="str">
        <f t="shared" si="568"/>
        <v>-</v>
      </c>
      <c r="R1424" s="2" t="str">
        <f t="shared" si="569"/>
        <v>-</v>
      </c>
      <c r="AS1424" t="s">
        <v>1745</v>
      </c>
      <c r="AT1424" t="s">
        <v>1059</v>
      </c>
      <c r="AU1424">
        <v>1</v>
      </c>
      <c r="AW1424" s="31">
        <v>27</v>
      </c>
      <c r="AX1424" s="33">
        <v>103</v>
      </c>
      <c r="AY1424" s="36">
        <f t="shared" si="570"/>
        <v>27103</v>
      </c>
      <c r="BA1424" s="7" t="s">
        <v>31</v>
      </c>
      <c r="BG1424" s="1">
        <v>19791</v>
      </c>
      <c r="BH1424" s="1">
        <v>1613</v>
      </c>
      <c r="BO1424" s="1">
        <v>15816</v>
      </c>
      <c r="BP1424" s="1">
        <f t="shared" si="561"/>
        <v>11730</v>
      </c>
      <c r="BR1424" s="1">
        <f t="shared" si="559"/>
        <v>4086</v>
      </c>
      <c r="BW1424" s="1">
        <v>4079</v>
      </c>
      <c r="BX1424">
        <v>7</v>
      </c>
    </row>
    <row r="1425" spans="1:76" hidden="1" outlineLevel="1" x14ac:dyDescent="0.2">
      <c r="A1425" t="s">
        <v>3006</v>
      </c>
      <c r="B1425" t="s">
        <v>1059</v>
      </c>
      <c r="C1425" s="21">
        <v>21924</v>
      </c>
      <c r="F1425" s="1">
        <f t="shared" si="560"/>
        <v>10152</v>
      </c>
      <c r="H1425" s="1">
        <v>7136</v>
      </c>
      <c r="I1425" s="1">
        <v>6939</v>
      </c>
      <c r="J1425" s="2" t="str">
        <f t="shared" si="549"/>
        <v/>
      </c>
      <c r="K1425" s="2">
        <f t="shared" si="562"/>
        <v>0.68351063829787229</v>
      </c>
      <c r="L1425" s="50" t="str">
        <f t="shared" si="563"/>
        <v/>
      </c>
      <c r="M1425" s="9" t="str">
        <f t="shared" si="564"/>
        <v/>
      </c>
      <c r="N1425" s="8" t="str">
        <f t="shared" si="565"/>
        <v/>
      </c>
      <c r="O1425" s="2" t="str">
        <f t="shared" si="566"/>
        <v>-</v>
      </c>
      <c r="P1425" s="2" t="str">
        <f t="shared" si="567"/>
        <v>-</v>
      </c>
      <c r="Q1425" s="2" t="str">
        <f t="shared" si="568"/>
        <v>-</v>
      </c>
      <c r="R1425" s="2" t="str">
        <f t="shared" si="569"/>
        <v>-</v>
      </c>
      <c r="AS1425" t="s">
        <v>3006</v>
      </c>
      <c r="AT1425" t="s">
        <v>1059</v>
      </c>
      <c r="AU1425">
        <v>1</v>
      </c>
      <c r="AW1425" s="31">
        <v>27</v>
      </c>
      <c r="AX1425" s="33">
        <v>105</v>
      </c>
      <c r="AY1425" s="36">
        <f t="shared" si="570"/>
        <v>27105</v>
      </c>
      <c r="BA1425" s="7" t="s">
        <v>31</v>
      </c>
      <c r="BG1425" s="1">
        <v>9741</v>
      </c>
      <c r="BH1425" s="1">
        <v>411</v>
      </c>
      <c r="BO1425" s="1">
        <v>7136</v>
      </c>
      <c r="BP1425" s="1">
        <f t="shared" si="561"/>
        <v>5000</v>
      </c>
      <c r="BR1425" s="1">
        <f t="shared" si="559"/>
        <v>2136</v>
      </c>
      <c r="BW1425" s="1">
        <v>2135</v>
      </c>
      <c r="BX1425">
        <v>1</v>
      </c>
    </row>
    <row r="1426" spans="1:76" hidden="1" outlineLevel="1" x14ac:dyDescent="0.2">
      <c r="A1426" t="s">
        <v>2589</v>
      </c>
      <c r="B1426" t="s">
        <v>1059</v>
      </c>
      <c r="C1426" s="21">
        <v>6475</v>
      </c>
      <c r="F1426" s="1">
        <f t="shared" si="560"/>
        <v>3780</v>
      </c>
      <c r="H1426" s="1">
        <v>2743</v>
      </c>
      <c r="I1426" s="1">
        <v>2714</v>
      </c>
      <c r="J1426" s="2" t="str">
        <f t="shared" si="549"/>
        <v/>
      </c>
      <c r="K1426" s="2">
        <f t="shared" si="562"/>
        <v>0.71798941798941796</v>
      </c>
      <c r="L1426" s="50" t="str">
        <f t="shared" si="563"/>
        <v/>
      </c>
      <c r="M1426" s="9" t="str">
        <f t="shared" si="564"/>
        <v/>
      </c>
      <c r="N1426" s="8" t="str">
        <f t="shared" si="565"/>
        <v/>
      </c>
      <c r="O1426" s="2" t="str">
        <f t="shared" si="566"/>
        <v>-</v>
      </c>
      <c r="P1426" s="2" t="str">
        <f t="shared" si="567"/>
        <v>-</v>
      </c>
      <c r="Q1426" s="2" t="str">
        <f t="shared" si="568"/>
        <v>-</v>
      </c>
      <c r="R1426" s="2" t="str">
        <f t="shared" si="569"/>
        <v>-</v>
      </c>
      <c r="AS1426" t="s">
        <v>2589</v>
      </c>
      <c r="AT1426" t="s">
        <v>1059</v>
      </c>
      <c r="AU1426">
        <v>7</v>
      </c>
      <c r="AW1426" s="31">
        <v>27</v>
      </c>
      <c r="AX1426" s="33">
        <v>107</v>
      </c>
      <c r="AY1426" s="36">
        <f t="shared" si="570"/>
        <v>27107</v>
      </c>
      <c r="BA1426" s="7" t="s">
        <v>31</v>
      </c>
      <c r="BG1426" s="1">
        <v>3620</v>
      </c>
      <c r="BH1426" s="1">
        <v>160</v>
      </c>
      <c r="BO1426" s="1">
        <v>2743</v>
      </c>
      <c r="BP1426" s="1">
        <f t="shared" si="561"/>
        <v>1252</v>
      </c>
      <c r="BR1426" s="1">
        <f t="shared" si="559"/>
        <v>1491</v>
      </c>
      <c r="BW1426" s="1">
        <v>1491</v>
      </c>
      <c r="BX1426">
        <v>0</v>
      </c>
    </row>
    <row r="1427" spans="1:76" hidden="1" outlineLevel="1" x14ac:dyDescent="0.2">
      <c r="A1427" t="s">
        <v>2933</v>
      </c>
      <c r="B1427" t="s">
        <v>1059</v>
      </c>
      <c r="C1427" s="21">
        <v>156277</v>
      </c>
      <c r="F1427" s="1">
        <f t="shared" si="560"/>
        <v>96710</v>
      </c>
      <c r="H1427" s="1">
        <v>71584</v>
      </c>
      <c r="I1427" s="1">
        <v>70840</v>
      </c>
      <c r="J1427" s="2" t="str">
        <f t="shared" si="549"/>
        <v/>
      </c>
      <c r="K1427" s="2">
        <f t="shared" si="562"/>
        <v>0.73249922448557547</v>
      </c>
      <c r="L1427" s="50" t="str">
        <f t="shared" si="563"/>
        <v/>
      </c>
      <c r="M1427" s="9" t="str">
        <f t="shared" si="564"/>
        <v/>
      </c>
      <c r="N1427" s="8" t="str">
        <f t="shared" si="565"/>
        <v/>
      </c>
      <c r="O1427" s="2" t="str">
        <f t="shared" si="566"/>
        <v>-</v>
      </c>
      <c r="P1427" s="2" t="str">
        <f t="shared" si="567"/>
        <v>-</v>
      </c>
      <c r="Q1427" s="2" t="str">
        <f t="shared" si="568"/>
        <v>-</v>
      </c>
      <c r="R1427" s="2" t="str">
        <f t="shared" si="569"/>
        <v>-</v>
      </c>
      <c r="AS1427" t="s">
        <v>2933</v>
      </c>
      <c r="AT1427" t="s">
        <v>1059</v>
      </c>
      <c r="AU1427">
        <v>1</v>
      </c>
      <c r="AW1427" s="31">
        <v>27</v>
      </c>
      <c r="AX1427" s="33">
        <v>109</v>
      </c>
      <c r="AY1427" s="36">
        <f t="shared" si="570"/>
        <v>27109</v>
      </c>
      <c r="BA1427" s="7" t="s">
        <v>31</v>
      </c>
      <c r="BG1427" s="1">
        <v>90963</v>
      </c>
      <c r="BH1427" s="1">
        <v>5747</v>
      </c>
      <c r="BO1427" s="1">
        <v>71584</v>
      </c>
      <c r="BP1427" s="1">
        <f t="shared" si="561"/>
        <v>54097</v>
      </c>
      <c r="BR1427" s="1">
        <f t="shared" si="559"/>
        <v>17487</v>
      </c>
      <c r="BW1427" s="1">
        <v>17448</v>
      </c>
      <c r="BX1427">
        <v>39</v>
      </c>
    </row>
    <row r="1428" spans="1:76" hidden="1" outlineLevel="1" x14ac:dyDescent="0.2">
      <c r="A1428" t="s">
        <v>2159</v>
      </c>
      <c r="B1428" t="s">
        <v>1059</v>
      </c>
      <c r="C1428" s="21">
        <v>58812</v>
      </c>
      <c r="F1428" s="1">
        <f t="shared" si="560"/>
        <v>38287</v>
      </c>
      <c r="H1428" s="1">
        <v>27628</v>
      </c>
      <c r="I1428" s="1">
        <v>27380</v>
      </c>
      <c r="J1428" s="2" t="str">
        <f t="shared" si="549"/>
        <v/>
      </c>
      <c r="K1428" s="2">
        <f t="shared" si="562"/>
        <v>0.71512523833154862</v>
      </c>
      <c r="L1428" s="50" t="str">
        <f t="shared" si="563"/>
        <v/>
      </c>
      <c r="M1428" s="9" t="str">
        <f t="shared" si="564"/>
        <v/>
      </c>
      <c r="N1428" s="8" t="str">
        <f t="shared" si="565"/>
        <v/>
      </c>
      <c r="O1428" s="2" t="str">
        <f t="shared" si="566"/>
        <v>-</v>
      </c>
      <c r="P1428" s="2" t="str">
        <f t="shared" si="567"/>
        <v>-</v>
      </c>
      <c r="Q1428" s="2" t="str">
        <f t="shared" si="568"/>
        <v>-</v>
      </c>
      <c r="R1428" s="2" t="str">
        <f t="shared" si="569"/>
        <v>-</v>
      </c>
      <c r="AS1428" t="s">
        <v>2159</v>
      </c>
      <c r="AT1428" t="s">
        <v>1059</v>
      </c>
      <c r="AU1428">
        <v>7</v>
      </c>
      <c r="AW1428" s="31">
        <v>27</v>
      </c>
      <c r="AX1428" s="33">
        <v>111</v>
      </c>
      <c r="AY1428" s="36">
        <f t="shared" si="570"/>
        <v>27111</v>
      </c>
      <c r="BA1428" s="7" t="s">
        <v>31</v>
      </c>
      <c r="BG1428" s="1">
        <v>36402</v>
      </c>
      <c r="BH1428" s="1">
        <v>1885</v>
      </c>
      <c r="BO1428" s="1">
        <v>27628</v>
      </c>
      <c r="BP1428" s="1">
        <f t="shared" si="561"/>
        <v>23258</v>
      </c>
      <c r="BR1428" s="1">
        <f t="shared" si="559"/>
        <v>4370</v>
      </c>
      <c r="BW1428" s="1">
        <v>4359</v>
      </c>
      <c r="BX1428">
        <v>11</v>
      </c>
    </row>
    <row r="1429" spans="1:76" hidden="1" outlineLevel="1" x14ac:dyDescent="0.2">
      <c r="A1429" t="s">
        <v>2389</v>
      </c>
      <c r="B1429" t="s">
        <v>1059</v>
      </c>
      <c r="C1429" s="21">
        <v>14178</v>
      </c>
      <c r="F1429" s="1">
        <f t="shared" si="560"/>
        <v>7910</v>
      </c>
      <c r="H1429" s="1">
        <v>5402</v>
      </c>
      <c r="I1429" s="1">
        <v>5371</v>
      </c>
      <c r="J1429" s="2" t="str">
        <f t="shared" si="549"/>
        <v/>
      </c>
      <c r="K1429" s="2">
        <f t="shared" si="562"/>
        <v>0.67901390644753479</v>
      </c>
      <c r="L1429" s="50" t="str">
        <f t="shared" si="563"/>
        <v/>
      </c>
      <c r="M1429" s="9" t="str">
        <f t="shared" si="564"/>
        <v/>
      </c>
      <c r="N1429" s="8" t="str">
        <f t="shared" si="565"/>
        <v/>
      </c>
      <c r="O1429" s="2" t="str">
        <f t="shared" si="566"/>
        <v>-</v>
      </c>
      <c r="P1429" s="2" t="str">
        <f t="shared" si="567"/>
        <v>-</v>
      </c>
      <c r="Q1429" s="2" t="str">
        <f t="shared" si="568"/>
        <v>-</v>
      </c>
      <c r="R1429" s="2" t="str">
        <f t="shared" si="569"/>
        <v>-</v>
      </c>
      <c r="AS1429" t="s">
        <v>2389</v>
      </c>
      <c r="AT1429" t="s">
        <v>1059</v>
      </c>
      <c r="AU1429">
        <v>7</v>
      </c>
      <c r="AW1429" s="31">
        <v>27</v>
      </c>
      <c r="AX1429" s="33">
        <v>113</v>
      </c>
      <c r="AY1429" s="36">
        <f t="shared" si="570"/>
        <v>27113</v>
      </c>
      <c r="BA1429" s="7" t="s">
        <v>31</v>
      </c>
      <c r="BG1429" s="1">
        <v>7481</v>
      </c>
      <c r="BH1429" s="1">
        <v>429</v>
      </c>
      <c r="BO1429" s="1">
        <v>5402</v>
      </c>
      <c r="BP1429" s="1">
        <f t="shared" si="561"/>
        <v>4404</v>
      </c>
      <c r="BR1429" s="1">
        <f t="shared" si="559"/>
        <v>998</v>
      </c>
      <c r="BW1429" s="1">
        <v>998</v>
      </c>
      <c r="BX1429">
        <v>0</v>
      </c>
    </row>
    <row r="1430" spans="1:76" hidden="1" outlineLevel="1" x14ac:dyDescent="0.2">
      <c r="A1430" t="s">
        <v>2964</v>
      </c>
      <c r="B1430" t="s">
        <v>1059</v>
      </c>
      <c r="C1430" s="21">
        <v>29483</v>
      </c>
      <c r="F1430" s="1">
        <f t="shared" si="560"/>
        <v>16699</v>
      </c>
      <c r="H1430" s="1">
        <v>11654</v>
      </c>
      <c r="I1430" s="1">
        <v>11540</v>
      </c>
      <c r="J1430" s="2" t="str">
        <f t="shared" si="549"/>
        <v/>
      </c>
      <c r="K1430" s="2">
        <f t="shared" si="562"/>
        <v>0.69105934487095033</v>
      </c>
      <c r="L1430" s="50" t="str">
        <f t="shared" si="563"/>
        <v/>
      </c>
      <c r="M1430" s="9" t="str">
        <f t="shared" si="564"/>
        <v/>
      </c>
      <c r="N1430" s="8" t="str">
        <f t="shared" si="565"/>
        <v/>
      </c>
      <c r="O1430" s="2" t="str">
        <f t="shared" si="566"/>
        <v>-</v>
      </c>
      <c r="P1430" s="2" t="str">
        <f t="shared" si="567"/>
        <v>-</v>
      </c>
      <c r="Q1430" s="2" t="str">
        <f t="shared" si="568"/>
        <v>-</v>
      </c>
      <c r="R1430" s="2" t="str">
        <f t="shared" si="569"/>
        <v>-</v>
      </c>
      <c r="AS1430" t="s">
        <v>2964</v>
      </c>
      <c r="AT1430" t="s">
        <v>1059</v>
      </c>
      <c r="AU1430">
        <v>8</v>
      </c>
      <c r="AW1430" s="31">
        <v>27</v>
      </c>
      <c r="AX1430" s="33">
        <v>115</v>
      </c>
      <c r="AY1430" s="36">
        <f t="shared" si="570"/>
        <v>27115</v>
      </c>
      <c r="BA1430" s="7" t="s">
        <v>31</v>
      </c>
      <c r="BG1430" s="1">
        <v>15884</v>
      </c>
      <c r="BH1430" s="1">
        <v>815</v>
      </c>
      <c r="BO1430" s="1">
        <v>11654</v>
      </c>
      <c r="BP1430" s="1">
        <f t="shared" si="561"/>
        <v>9697</v>
      </c>
      <c r="BR1430" s="1">
        <f t="shared" si="559"/>
        <v>1957</v>
      </c>
      <c r="BW1430" s="1">
        <v>1957</v>
      </c>
      <c r="BX1430">
        <v>0</v>
      </c>
    </row>
    <row r="1431" spans="1:76" hidden="1" outlineLevel="1" x14ac:dyDescent="0.2">
      <c r="A1431" t="s">
        <v>2836</v>
      </c>
      <c r="B1431" t="s">
        <v>1059</v>
      </c>
      <c r="C1431" s="21">
        <v>9047</v>
      </c>
      <c r="F1431" s="1">
        <f t="shared" si="560"/>
        <v>5417</v>
      </c>
      <c r="H1431" s="1">
        <v>3760</v>
      </c>
      <c r="I1431" s="1">
        <v>3702</v>
      </c>
      <c r="J1431" s="2" t="str">
        <f t="shared" si="549"/>
        <v/>
      </c>
      <c r="K1431" s="2">
        <f t="shared" si="562"/>
        <v>0.683404098209341</v>
      </c>
      <c r="L1431" s="50" t="str">
        <f t="shared" si="563"/>
        <v/>
      </c>
      <c r="M1431" s="9" t="str">
        <f t="shared" si="564"/>
        <v/>
      </c>
      <c r="N1431" s="8" t="str">
        <f t="shared" si="565"/>
        <v/>
      </c>
      <c r="O1431" s="2" t="str">
        <f t="shared" si="566"/>
        <v>-</v>
      </c>
      <c r="P1431" s="2" t="str">
        <f t="shared" si="567"/>
        <v>-</v>
      </c>
      <c r="Q1431" s="2" t="str">
        <f t="shared" si="568"/>
        <v>-</v>
      </c>
      <c r="R1431" s="2" t="str">
        <f t="shared" si="569"/>
        <v>-</v>
      </c>
      <c r="AS1431" t="s">
        <v>2836</v>
      </c>
      <c r="AT1431" t="s">
        <v>1059</v>
      </c>
      <c r="AU1431">
        <v>7</v>
      </c>
      <c r="AW1431" s="31">
        <v>27</v>
      </c>
      <c r="AX1431" s="33">
        <v>117</v>
      </c>
      <c r="AY1431" s="36">
        <f t="shared" si="570"/>
        <v>27117</v>
      </c>
      <c r="BA1431" s="7" t="s">
        <v>31</v>
      </c>
      <c r="BG1431" s="1">
        <v>5235</v>
      </c>
      <c r="BH1431" s="1">
        <v>182</v>
      </c>
      <c r="BO1431" s="1">
        <v>3760</v>
      </c>
      <c r="BP1431" s="1">
        <f t="shared" si="561"/>
        <v>2040</v>
      </c>
      <c r="BR1431" s="1">
        <f t="shared" si="559"/>
        <v>1720</v>
      </c>
      <c r="BW1431" s="1">
        <v>1720</v>
      </c>
      <c r="BX1431">
        <v>0</v>
      </c>
    </row>
    <row r="1432" spans="1:76" hidden="1" outlineLevel="1" x14ac:dyDescent="0.2">
      <c r="A1432" t="s">
        <v>1905</v>
      </c>
      <c r="B1432" t="s">
        <v>1059</v>
      </c>
      <c r="C1432" s="21">
        <v>31529</v>
      </c>
      <c r="F1432" s="1">
        <f t="shared" si="560"/>
        <v>17411</v>
      </c>
      <c r="H1432" s="1">
        <v>11967</v>
      </c>
      <c r="I1432" s="1">
        <v>11842</v>
      </c>
      <c r="J1432" s="2" t="str">
        <f t="shared" si="549"/>
        <v/>
      </c>
      <c r="K1432" s="2">
        <f t="shared" si="562"/>
        <v>0.68014473608638215</v>
      </c>
      <c r="L1432" s="50" t="str">
        <f t="shared" si="563"/>
        <v/>
      </c>
      <c r="M1432" s="9" t="str">
        <f t="shared" si="564"/>
        <v/>
      </c>
      <c r="N1432" s="8" t="str">
        <f t="shared" si="565"/>
        <v/>
      </c>
      <c r="O1432" s="2" t="str">
        <f t="shared" si="566"/>
        <v>-</v>
      </c>
      <c r="P1432" s="2" t="str">
        <f t="shared" si="567"/>
        <v>-</v>
      </c>
      <c r="Q1432" s="2" t="str">
        <f t="shared" si="568"/>
        <v>-</v>
      </c>
      <c r="R1432" s="2" t="str">
        <f t="shared" si="569"/>
        <v>-</v>
      </c>
      <c r="AS1432" t="s">
        <v>1905</v>
      </c>
      <c r="AT1432" t="s">
        <v>1059</v>
      </c>
      <c r="AU1432">
        <v>7</v>
      </c>
      <c r="AW1432" s="31">
        <v>27</v>
      </c>
      <c r="AX1432" s="33">
        <v>119</v>
      </c>
      <c r="AY1432" s="36">
        <f t="shared" si="570"/>
        <v>27119</v>
      </c>
      <c r="BA1432" s="7" t="s">
        <v>31</v>
      </c>
      <c r="BG1432" s="1">
        <v>16587</v>
      </c>
      <c r="BH1432" s="1">
        <v>824</v>
      </c>
      <c r="BO1432" s="1">
        <v>11967</v>
      </c>
      <c r="BP1432" s="1">
        <f t="shared" si="561"/>
        <v>6829</v>
      </c>
      <c r="BR1432" s="1">
        <f t="shared" si="559"/>
        <v>5138</v>
      </c>
      <c r="BW1432" s="1">
        <v>5135</v>
      </c>
      <c r="BX1432">
        <v>3</v>
      </c>
    </row>
    <row r="1433" spans="1:76" hidden="1" outlineLevel="1" x14ac:dyDescent="0.2">
      <c r="A1433" t="s">
        <v>2965</v>
      </c>
      <c r="B1433" t="s">
        <v>1059</v>
      </c>
      <c r="C1433" s="21">
        <v>11097</v>
      </c>
      <c r="F1433" s="1">
        <f t="shared" si="560"/>
        <v>7418</v>
      </c>
      <c r="H1433" s="1">
        <v>5488</v>
      </c>
      <c r="I1433" s="1">
        <v>5433</v>
      </c>
      <c r="J1433" s="2" t="str">
        <f t="shared" si="549"/>
        <v/>
      </c>
      <c r="K1433" s="2">
        <f t="shared" si="562"/>
        <v>0.73240765705041788</v>
      </c>
      <c r="L1433" s="50" t="str">
        <f t="shared" si="563"/>
        <v/>
      </c>
      <c r="M1433" s="9" t="str">
        <f t="shared" si="564"/>
        <v/>
      </c>
      <c r="N1433" s="8" t="str">
        <f t="shared" si="565"/>
        <v/>
      </c>
      <c r="O1433" s="2" t="str">
        <f t="shared" si="566"/>
        <v>-</v>
      </c>
      <c r="P1433" s="2" t="str">
        <f t="shared" si="567"/>
        <v>-</v>
      </c>
      <c r="Q1433" s="2" t="str">
        <f t="shared" si="568"/>
        <v>-</v>
      </c>
      <c r="R1433" s="2" t="str">
        <f t="shared" si="569"/>
        <v>-</v>
      </c>
      <c r="AS1433" t="s">
        <v>2965</v>
      </c>
      <c r="AT1433" t="s">
        <v>1059</v>
      </c>
      <c r="AU1433">
        <v>7</v>
      </c>
      <c r="AW1433" s="31">
        <v>27</v>
      </c>
      <c r="AX1433" s="33">
        <v>121</v>
      </c>
      <c r="AY1433" s="36">
        <f t="shared" si="570"/>
        <v>27121</v>
      </c>
      <c r="BA1433" s="7" t="s">
        <v>31</v>
      </c>
      <c r="BG1433" s="1">
        <v>6989</v>
      </c>
      <c r="BH1433" s="1">
        <v>429</v>
      </c>
      <c r="BO1433" s="1">
        <v>5488</v>
      </c>
      <c r="BP1433" s="1">
        <f t="shared" si="561"/>
        <v>4243</v>
      </c>
      <c r="BR1433" s="1">
        <f t="shared" si="559"/>
        <v>1245</v>
      </c>
      <c r="BW1433" s="1">
        <v>1245</v>
      </c>
      <c r="BX1433">
        <v>0</v>
      </c>
    </row>
    <row r="1434" spans="1:76" hidden="1" outlineLevel="1" x14ac:dyDescent="0.2">
      <c r="A1434" t="s">
        <v>2499</v>
      </c>
      <c r="B1434" t="s">
        <v>1059</v>
      </c>
      <c r="C1434" s="21">
        <v>550210</v>
      </c>
      <c r="F1434" s="1">
        <f t="shared" si="560"/>
        <v>332532</v>
      </c>
      <c r="H1434" s="1">
        <v>247050</v>
      </c>
      <c r="I1434" s="1">
        <v>243420</v>
      </c>
      <c r="J1434" s="2" t="str">
        <f t="shared" si="549"/>
        <v/>
      </c>
      <c r="K1434" s="2">
        <f t="shared" si="562"/>
        <v>0.7320197755403991</v>
      </c>
      <c r="L1434" s="50" t="str">
        <f t="shared" si="563"/>
        <v/>
      </c>
      <c r="M1434" s="9" t="str">
        <f t="shared" si="564"/>
        <v/>
      </c>
      <c r="N1434" s="8" t="str">
        <f t="shared" si="565"/>
        <v/>
      </c>
      <c r="O1434" s="2" t="str">
        <f t="shared" si="566"/>
        <v>-</v>
      </c>
      <c r="P1434" s="2" t="str">
        <f t="shared" si="567"/>
        <v>-</v>
      </c>
      <c r="Q1434" s="2" t="str">
        <f t="shared" si="568"/>
        <v>-</v>
      </c>
      <c r="R1434" s="2" t="str">
        <f t="shared" si="569"/>
        <v>-</v>
      </c>
      <c r="AS1434" t="s">
        <v>2499</v>
      </c>
      <c r="AT1434" t="s">
        <v>1059</v>
      </c>
      <c r="AU1434">
        <v>0</v>
      </c>
      <c r="AW1434" s="31">
        <v>27</v>
      </c>
      <c r="AX1434" s="33">
        <v>123</v>
      </c>
      <c r="AY1434" s="36">
        <f t="shared" si="570"/>
        <v>27123</v>
      </c>
      <c r="BA1434" s="7" t="s">
        <v>31</v>
      </c>
      <c r="BG1434" s="1">
        <v>309140</v>
      </c>
      <c r="BH1434" s="1">
        <v>23392</v>
      </c>
      <c r="BO1434" s="1">
        <v>247050</v>
      </c>
      <c r="BP1434" s="1">
        <f t="shared" si="561"/>
        <v>186681</v>
      </c>
      <c r="BR1434" s="1">
        <f t="shared" si="559"/>
        <v>60369</v>
      </c>
      <c r="BW1434" s="1">
        <v>60102</v>
      </c>
      <c r="BX1434">
        <v>267</v>
      </c>
    </row>
    <row r="1435" spans="1:76" hidden="1" outlineLevel="1" x14ac:dyDescent="0.2">
      <c r="A1435" t="s">
        <v>1809</v>
      </c>
      <c r="B1435" t="s">
        <v>1059</v>
      </c>
      <c r="C1435" s="21">
        <v>3999</v>
      </c>
      <c r="F1435" s="1">
        <f t="shared" si="560"/>
        <v>2234</v>
      </c>
      <c r="H1435" s="1">
        <v>1693</v>
      </c>
      <c r="I1435" s="1">
        <v>1671</v>
      </c>
      <c r="J1435" s="2" t="str">
        <f t="shared" si="549"/>
        <v/>
      </c>
      <c r="K1435" s="2">
        <f t="shared" si="562"/>
        <v>0.74798567591763654</v>
      </c>
      <c r="L1435" s="50" t="str">
        <f t="shared" si="563"/>
        <v/>
      </c>
      <c r="M1435" s="9" t="str">
        <f t="shared" si="564"/>
        <v/>
      </c>
      <c r="N1435" s="8" t="str">
        <f t="shared" si="565"/>
        <v/>
      </c>
      <c r="O1435" s="2" t="str">
        <f t="shared" si="566"/>
        <v>-</v>
      </c>
      <c r="P1435" s="2" t="str">
        <f t="shared" si="567"/>
        <v>-</v>
      </c>
      <c r="Q1435" s="2" t="str">
        <f t="shared" si="568"/>
        <v>-</v>
      </c>
      <c r="R1435" s="2" t="str">
        <f t="shared" si="569"/>
        <v>-</v>
      </c>
      <c r="AS1435" t="s">
        <v>1809</v>
      </c>
      <c r="AT1435" t="s">
        <v>1059</v>
      </c>
      <c r="AU1435">
        <v>7</v>
      </c>
      <c r="AW1435" s="31">
        <v>27</v>
      </c>
      <c r="AX1435" s="33">
        <v>125</v>
      </c>
      <c r="AY1435" s="36">
        <f t="shared" si="570"/>
        <v>27125</v>
      </c>
      <c r="BA1435" s="7" t="s">
        <v>31</v>
      </c>
      <c r="BG1435" s="1">
        <v>2141</v>
      </c>
      <c r="BH1435" s="1">
        <v>93</v>
      </c>
      <c r="BO1435" s="1">
        <v>1693</v>
      </c>
      <c r="BP1435" s="1">
        <f t="shared" si="561"/>
        <v>626</v>
      </c>
      <c r="BR1435" s="1">
        <f t="shared" si="559"/>
        <v>1067</v>
      </c>
      <c r="BW1435" s="1">
        <v>1067</v>
      </c>
      <c r="BX1435">
        <v>0</v>
      </c>
    </row>
    <row r="1436" spans="1:76" hidden="1" outlineLevel="1" x14ac:dyDescent="0.2">
      <c r="A1436" t="s">
        <v>1066</v>
      </c>
      <c r="B1436" t="s">
        <v>1059</v>
      </c>
      <c r="C1436" s="21">
        <v>15249</v>
      </c>
      <c r="F1436" s="1">
        <f t="shared" si="560"/>
        <v>9539</v>
      </c>
      <c r="H1436" s="1">
        <v>6274</v>
      </c>
      <c r="I1436" s="1">
        <v>6187</v>
      </c>
      <c r="J1436" s="2" t="str">
        <f t="shared" si="549"/>
        <v/>
      </c>
      <c r="K1436" s="2">
        <f t="shared" si="562"/>
        <v>0.64860048223084177</v>
      </c>
      <c r="L1436" s="50" t="str">
        <f t="shared" si="563"/>
        <v/>
      </c>
      <c r="M1436" s="9" t="str">
        <f t="shared" si="564"/>
        <v/>
      </c>
      <c r="N1436" s="8" t="str">
        <f t="shared" si="565"/>
        <v/>
      </c>
      <c r="O1436" s="2" t="str">
        <f t="shared" si="566"/>
        <v>-</v>
      </c>
      <c r="P1436" s="2" t="str">
        <f t="shared" si="567"/>
        <v>-</v>
      </c>
      <c r="Q1436" s="2" t="str">
        <f t="shared" si="568"/>
        <v>-</v>
      </c>
      <c r="R1436" s="2" t="str">
        <f t="shared" si="569"/>
        <v>-</v>
      </c>
      <c r="AS1436" t="s">
        <v>1066</v>
      </c>
      <c r="AT1436" t="s">
        <v>1059</v>
      </c>
      <c r="AU1436">
        <v>7</v>
      </c>
      <c r="AW1436" s="31">
        <v>27</v>
      </c>
      <c r="AX1436" s="33">
        <v>127</v>
      </c>
      <c r="AY1436" s="36">
        <f t="shared" si="570"/>
        <v>27127</v>
      </c>
      <c r="BA1436" s="7" t="s">
        <v>31</v>
      </c>
      <c r="BG1436" s="1">
        <v>9114</v>
      </c>
      <c r="BH1436" s="1">
        <v>425</v>
      </c>
      <c r="BO1436" s="1">
        <v>6274</v>
      </c>
      <c r="BP1436" s="1">
        <f>BO1436-BR1436</f>
        <v>5564</v>
      </c>
      <c r="BR1436" s="1">
        <f>BW1436+BX1436</f>
        <v>710</v>
      </c>
      <c r="BW1436" s="1">
        <v>707</v>
      </c>
      <c r="BX1436">
        <v>3</v>
      </c>
    </row>
    <row r="1437" spans="1:76" hidden="1" outlineLevel="1" x14ac:dyDescent="0.2">
      <c r="A1437" t="s">
        <v>1067</v>
      </c>
      <c r="B1437" t="s">
        <v>1059</v>
      </c>
      <c r="C1437" s="21">
        <v>14612</v>
      </c>
      <c r="F1437" s="1">
        <f t="shared" si="560"/>
        <v>8999</v>
      </c>
      <c r="H1437" s="1">
        <v>6334</v>
      </c>
      <c r="I1437" s="1">
        <v>6285</v>
      </c>
      <c r="J1437" s="2" t="str">
        <f t="shared" ref="J1437:J1459" si="571">IF(D1437&gt;0,I1437/D1437,"")</f>
        <v/>
      </c>
      <c r="K1437" s="2">
        <f t="shared" ref="K1437:K1460" si="572">IF(F1437&gt;0,I1437/F1437,"")</f>
        <v>0.69841093454828318</v>
      </c>
      <c r="L1437" s="50" t="str">
        <f t="shared" ref="L1437:L1460" si="573">IF(S1437&gt;0,RANK(S1437,$S1437:$AP1437),"")</f>
        <v/>
      </c>
      <c r="M1437" s="9" t="str">
        <f t="shared" ref="M1437:M1460" si="574">IF(T1437&gt;0,RANK(T1437,$S1437:$AP1437),"")</f>
        <v/>
      </c>
      <c r="N1437" s="8" t="str">
        <f t="shared" ref="N1437:N1460" si="575">IF(U1437&gt;0,RANK(U1437,$S1437:$AP1437),"")</f>
        <v/>
      </c>
      <c r="O1437" s="2" t="str">
        <f t="shared" ref="O1437:O1460" si="576">IF(SUM($S1437:$AO1437)=0,"-",S1437/SUM($S1437:$AO1437))</f>
        <v>-</v>
      </c>
      <c r="P1437" s="2" t="str">
        <f t="shared" ref="P1437:P1460" si="577">IF(SUM($S1437:$AO1437)=0,"-",T1437/SUM($S1437:$AO1437))</f>
        <v>-</v>
      </c>
      <c r="Q1437" s="2" t="str">
        <f t="shared" ref="Q1437:Q1460" si="578">IF(SUM($S1437:$AO1437)=0,"-",U1437/SUM($S1437:$AO1437))</f>
        <v>-</v>
      </c>
      <c r="R1437" s="2" t="str">
        <f t="shared" ref="R1437:R1460" si="579">IF(SUM($S1437:$AO1437)=0,"-",(1-O1437-P1437-Q1437))</f>
        <v>-</v>
      </c>
      <c r="AS1437" t="s">
        <v>1067</v>
      </c>
      <c r="AT1437" t="s">
        <v>1059</v>
      </c>
      <c r="AU1437">
        <v>7</v>
      </c>
      <c r="AW1437" s="31">
        <v>27</v>
      </c>
      <c r="AX1437" s="33">
        <v>129</v>
      </c>
      <c r="AY1437" s="36">
        <f t="shared" ref="AY1437:AY1459" si="580">1000*AW1437+AX1437</f>
        <v>27129</v>
      </c>
      <c r="BA1437" s="7" t="s">
        <v>31</v>
      </c>
      <c r="BG1437" s="1">
        <v>8622</v>
      </c>
      <c r="BH1437" s="1">
        <v>377</v>
      </c>
      <c r="BO1437" s="1">
        <v>6334</v>
      </c>
      <c r="BP1437" s="1">
        <f t="shared" si="561"/>
        <v>5743</v>
      </c>
      <c r="BR1437" s="1">
        <f t="shared" ref="BR1437:BR1458" si="581">BW1437+BX1437</f>
        <v>591</v>
      </c>
      <c r="BW1437" s="1">
        <v>588</v>
      </c>
      <c r="BX1437">
        <v>3</v>
      </c>
    </row>
    <row r="1438" spans="1:76" hidden="1" outlineLevel="1" x14ac:dyDescent="0.2">
      <c r="A1438" t="s">
        <v>2152</v>
      </c>
      <c r="B1438" t="s">
        <v>1059</v>
      </c>
      <c r="C1438" s="21">
        <v>66523</v>
      </c>
      <c r="F1438" s="1">
        <f t="shared" ref="F1438:F1459" si="582">BG1438+BH1438</f>
        <v>39552</v>
      </c>
      <c r="H1438" s="1">
        <v>28678</v>
      </c>
      <c r="I1438" s="1">
        <v>28276</v>
      </c>
      <c r="J1438" s="2" t="str">
        <f t="shared" si="571"/>
        <v/>
      </c>
      <c r="K1438" s="2">
        <f t="shared" si="572"/>
        <v>0.71490695792880254</v>
      </c>
      <c r="L1438" s="50" t="str">
        <f t="shared" si="573"/>
        <v/>
      </c>
      <c r="M1438" s="9" t="str">
        <f t="shared" si="574"/>
        <v/>
      </c>
      <c r="N1438" s="8" t="str">
        <f t="shared" si="575"/>
        <v/>
      </c>
      <c r="O1438" s="2" t="str">
        <f t="shared" si="576"/>
        <v>-</v>
      </c>
      <c r="P1438" s="2" t="str">
        <f t="shared" si="577"/>
        <v>-</v>
      </c>
      <c r="Q1438" s="2" t="str">
        <f t="shared" si="578"/>
        <v>-</v>
      </c>
      <c r="R1438" s="2" t="str">
        <f t="shared" si="579"/>
        <v>-</v>
      </c>
      <c r="AS1438" t="s">
        <v>2152</v>
      </c>
      <c r="AT1438" t="s">
        <v>1059</v>
      </c>
      <c r="AU1438">
        <v>0</v>
      </c>
      <c r="AW1438" s="31">
        <v>27</v>
      </c>
      <c r="AX1438" s="33">
        <v>131</v>
      </c>
      <c r="AY1438" s="36">
        <f t="shared" si="580"/>
        <v>27131</v>
      </c>
      <c r="BA1438" s="7" t="s">
        <v>31</v>
      </c>
      <c r="BG1438" s="1">
        <v>36566</v>
      </c>
      <c r="BH1438" s="1">
        <v>2986</v>
      </c>
      <c r="BO1438" s="1">
        <v>28678</v>
      </c>
      <c r="BP1438" s="1">
        <f t="shared" ref="BP1438:BP1459" si="583">BO1438-BR1438</f>
        <v>22862</v>
      </c>
      <c r="BR1438" s="1">
        <f t="shared" si="581"/>
        <v>5816</v>
      </c>
      <c r="BW1438" s="1">
        <v>5789</v>
      </c>
      <c r="BX1438">
        <v>27</v>
      </c>
    </row>
    <row r="1439" spans="1:76" hidden="1" outlineLevel="1" x14ac:dyDescent="0.2">
      <c r="A1439" t="s">
        <v>1795</v>
      </c>
      <c r="B1439" t="s">
        <v>1059</v>
      </c>
      <c r="C1439" s="21">
        <v>9414</v>
      </c>
      <c r="F1439" s="1">
        <f t="shared" si="582"/>
        <v>5366</v>
      </c>
      <c r="H1439" s="1">
        <v>3789</v>
      </c>
      <c r="I1439" s="1">
        <v>3750</v>
      </c>
      <c r="J1439" s="2" t="str">
        <f t="shared" si="571"/>
        <v/>
      </c>
      <c r="K1439" s="2">
        <f t="shared" si="572"/>
        <v>0.69884457696608271</v>
      </c>
      <c r="L1439" s="50" t="str">
        <f t="shared" si="573"/>
        <v/>
      </c>
      <c r="M1439" s="9" t="str">
        <f t="shared" si="574"/>
        <v/>
      </c>
      <c r="N1439" s="8" t="str">
        <f t="shared" si="575"/>
        <v/>
      </c>
      <c r="O1439" s="2" t="str">
        <f t="shared" si="576"/>
        <v>-</v>
      </c>
      <c r="P1439" s="2" t="str">
        <f t="shared" si="577"/>
        <v>-</v>
      </c>
      <c r="Q1439" s="2" t="str">
        <f t="shared" si="578"/>
        <v>-</v>
      </c>
      <c r="R1439" s="2" t="str">
        <f t="shared" si="579"/>
        <v>-</v>
      </c>
      <c r="AS1439" t="s">
        <v>1795</v>
      </c>
      <c r="AT1439" t="s">
        <v>1059</v>
      </c>
      <c r="AU1439">
        <v>1</v>
      </c>
      <c r="AW1439" s="31">
        <v>27</v>
      </c>
      <c r="AX1439" s="33">
        <v>133</v>
      </c>
      <c r="AY1439" s="36">
        <f t="shared" si="580"/>
        <v>27133</v>
      </c>
      <c r="BA1439" s="7" t="s">
        <v>31</v>
      </c>
      <c r="BG1439" s="1">
        <v>5159</v>
      </c>
      <c r="BH1439" s="1">
        <v>207</v>
      </c>
      <c r="BO1439" s="1">
        <v>3789</v>
      </c>
      <c r="BP1439" s="1">
        <f t="shared" si="583"/>
        <v>1876</v>
      </c>
      <c r="BR1439" s="1">
        <f t="shared" si="581"/>
        <v>1913</v>
      </c>
      <c r="BW1439" s="1">
        <v>1913</v>
      </c>
      <c r="BX1439">
        <v>0</v>
      </c>
    </row>
    <row r="1440" spans="1:76" hidden="1" outlineLevel="1" x14ac:dyDescent="0.2">
      <c r="A1440" t="s">
        <v>2611</v>
      </c>
      <c r="B1440" t="s">
        <v>1059</v>
      </c>
      <c r="C1440" s="21">
        <v>15150</v>
      </c>
      <c r="F1440" s="1">
        <f t="shared" si="582"/>
        <v>9174</v>
      </c>
      <c r="H1440" s="1">
        <v>6555</v>
      </c>
      <c r="I1440" s="1">
        <v>6467</v>
      </c>
      <c r="J1440" s="2" t="str">
        <f t="shared" si="571"/>
        <v/>
      </c>
      <c r="K1440" s="2">
        <f t="shared" si="572"/>
        <v>0.70492696751689554</v>
      </c>
      <c r="L1440" s="50" t="str">
        <f t="shared" si="573"/>
        <v/>
      </c>
      <c r="M1440" s="9" t="str">
        <f t="shared" si="574"/>
        <v/>
      </c>
      <c r="N1440" s="8" t="str">
        <f t="shared" si="575"/>
        <v/>
      </c>
      <c r="O1440" s="2" t="str">
        <f t="shared" si="576"/>
        <v>-</v>
      </c>
      <c r="P1440" s="2" t="str">
        <f t="shared" si="577"/>
        <v>-</v>
      </c>
      <c r="Q1440" s="2" t="str">
        <f t="shared" si="578"/>
        <v>-</v>
      </c>
      <c r="R1440" s="2" t="str">
        <f t="shared" si="579"/>
        <v>-</v>
      </c>
      <c r="AS1440" t="s">
        <v>2611</v>
      </c>
      <c r="AT1440" t="s">
        <v>1059</v>
      </c>
      <c r="AU1440">
        <v>7</v>
      </c>
      <c r="AW1440" s="31">
        <v>27</v>
      </c>
      <c r="AX1440" s="33">
        <v>135</v>
      </c>
      <c r="AY1440" s="36">
        <f t="shared" si="580"/>
        <v>27135</v>
      </c>
      <c r="BA1440" s="7" t="s">
        <v>31</v>
      </c>
      <c r="BG1440" s="1">
        <v>8744</v>
      </c>
      <c r="BH1440" s="1">
        <v>430</v>
      </c>
      <c r="BO1440" s="1">
        <v>6555</v>
      </c>
      <c r="BP1440" s="1">
        <f t="shared" si="583"/>
        <v>4041</v>
      </c>
      <c r="BR1440" s="1">
        <f t="shared" si="581"/>
        <v>2514</v>
      </c>
      <c r="BW1440" s="1">
        <v>2512</v>
      </c>
      <c r="BX1440">
        <v>2</v>
      </c>
    </row>
    <row r="1441" spans="1:76" hidden="1" outlineLevel="1" x14ac:dyDescent="0.2">
      <c r="A1441" t="s">
        <v>2795</v>
      </c>
      <c r="B1441" t="s">
        <v>1059</v>
      </c>
      <c r="C1441" s="21">
        <v>199754</v>
      </c>
      <c r="F1441" s="1">
        <f>BG1441+BH1441</f>
        <v>134579</v>
      </c>
      <c r="H1441" s="1">
        <v>100289</v>
      </c>
      <c r="I1441" s="1">
        <v>99776</v>
      </c>
      <c r="J1441" s="2" t="str">
        <f t="shared" si="571"/>
        <v/>
      </c>
      <c r="K1441" s="2">
        <f>IF(F1441&gt;0,I1441/F1441,"")</f>
        <v>0.74139353093721905</v>
      </c>
      <c r="L1441" s="50" t="str">
        <f t="shared" si="573"/>
        <v/>
      </c>
      <c r="M1441" s="9" t="str">
        <f t="shared" si="574"/>
        <v/>
      </c>
      <c r="N1441" s="8" t="str">
        <f t="shared" si="575"/>
        <v/>
      </c>
      <c r="O1441" s="2" t="str">
        <f t="shared" si="576"/>
        <v>-</v>
      </c>
      <c r="P1441" s="2" t="str">
        <f t="shared" si="577"/>
        <v>-</v>
      </c>
      <c r="Q1441" s="2" t="str">
        <f t="shared" si="578"/>
        <v>-</v>
      </c>
      <c r="R1441" s="2" t="str">
        <f t="shared" si="579"/>
        <v>-</v>
      </c>
      <c r="AS1441" t="s">
        <v>2795</v>
      </c>
      <c r="AT1441" t="s">
        <v>1059</v>
      </c>
      <c r="AU1441">
        <v>8</v>
      </c>
      <c r="AW1441" s="31">
        <v>27</v>
      </c>
      <c r="AX1441" s="33">
        <v>137</v>
      </c>
      <c r="AY1441" s="36">
        <f>1000*AW1441+AX1441</f>
        <v>27137</v>
      </c>
      <c r="BA1441" s="7" t="s">
        <v>31</v>
      </c>
      <c r="BG1441" s="1">
        <v>123689</v>
      </c>
      <c r="BH1441" s="1">
        <v>10890</v>
      </c>
      <c r="BO1441" s="1">
        <v>100289</v>
      </c>
      <c r="BP1441" s="1">
        <f>BO1441-BR1441</f>
        <v>84906</v>
      </c>
      <c r="BR1441" s="1">
        <f>BW1441+BX1441</f>
        <v>15383</v>
      </c>
      <c r="BW1441" s="1">
        <v>15329</v>
      </c>
      <c r="BX1441">
        <v>54</v>
      </c>
    </row>
    <row r="1442" spans="1:76" hidden="1" outlineLevel="1" x14ac:dyDescent="0.2">
      <c r="A1442" t="s">
        <v>2714</v>
      </c>
      <c r="B1442" t="s">
        <v>1059</v>
      </c>
      <c r="C1442" s="21">
        <v>147381</v>
      </c>
      <c r="F1442" s="1">
        <f t="shared" si="582"/>
        <v>90274</v>
      </c>
      <c r="H1442" s="1">
        <v>66564</v>
      </c>
      <c r="I1442" s="1">
        <v>65760</v>
      </c>
      <c r="J1442" s="2" t="str">
        <f t="shared" si="571"/>
        <v/>
      </c>
      <c r="K1442" s="2">
        <f t="shared" si="572"/>
        <v>0.7284489443250548</v>
      </c>
      <c r="L1442" s="50" t="str">
        <f t="shared" si="573"/>
        <v/>
      </c>
      <c r="M1442" s="9" t="str">
        <f t="shared" si="574"/>
        <v/>
      </c>
      <c r="N1442" s="8" t="str">
        <f t="shared" si="575"/>
        <v/>
      </c>
      <c r="O1442" s="2" t="str">
        <f t="shared" si="576"/>
        <v>-</v>
      </c>
      <c r="P1442" s="2" t="str">
        <f t="shared" si="577"/>
        <v>-</v>
      </c>
      <c r="Q1442" s="2" t="str">
        <f t="shared" si="578"/>
        <v>-</v>
      </c>
      <c r="R1442" s="2" t="str">
        <f t="shared" si="579"/>
        <v>-</v>
      </c>
      <c r="AS1442" t="s">
        <v>2714</v>
      </c>
      <c r="AT1442" t="s">
        <v>1059</v>
      </c>
      <c r="AU1442">
        <v>2</v>
      </c>
      <c r="AW1442" s="31">
        <v>27</v>
      </c>
      <c r="AX1442" s="33">
        <v>139</v>
      </c>
      <c r="AY1442" s="36">
        <f t="shared" si="580"/>
        <v>27139</v>
      </c>
      <c r="BA1442" s="7" t="s">
        <v>31</v>
      </c>
      <c r="BG1442" s="1">
        <v>85649</v>
      </c>
      <c r="BH1442" s="1">
        <v>4625</v>
      </c>
      <c r="BO1442" s="1">
        <v>66564</v>
      </c>
      <c r="BP1442" s="1">
        <f t="shared" si="583"/>
        <v>54738</v>
      </c>
      <c r="BR1442" s="1">
        <f t="shared" si="581"/>
        <v>11826</v>
      </c>
      <c r="BW1442" s="1">
        <v>11817</v>
      </c>
      <c r="BX1442">
        <v>9</v>
      </c>
    </row>
    <row r="1443" spans="1:76" ht="14" hidden="1" customHeight="1" outlineLevel="1" x14ac:dyDescent="0.2">
      <c r="A1443" t="s">
        <v>1244</v>
      </c>
      <c r="B1443" t="s">
        <v>1059</v>
      </c>
      <c r="C1443" s="21">
        <v>96036</v>
      </c>
      <c r="F1443" s="1">
        <f t="shared" si="582"/>
        <v>58455</v>
      </c>
      <c r="H1443" s="1">
        <v>39490</v>
      </c>
      <c r="I1443" s="1">
        <v>38996</v>
      </c>
      <c r="J1443" s="2" t="str">
        <f t="shared" si="571"/>
        <v/>
      </c>
      <c r="K1443" s="2">
        <f t="shared" si="572"/>
        <v>0.66711145325464027</v>
      </c>
      <c r="L1443" s="50" t="str">
        <f t="shared" si="573"/>
        <v/>
      </c>
      <c r="M1443" s="9" t="str">
        <f t="shared" si="574"/>
        <v/>
      </c>
      <c r="N1443" s="8" t="str">
        <f t="shared" si="575"/>
        <v/>
      </c>
      <c r="O1443" s="2" t="str">
        <f t="shared" si="576"/>
        <v>-</v>
      </c>
      <c r="P1443" s="2" t="str">
        <f t="shared" si="577"/>
        <v>-</v>
      </c>
      <c r="Q1443" s="2" t="str">
        <f t="shared" si="578"/>
        <v>-</v>
      </c>
      <c r="R1443" s="2" t="str">
        <f t="shared" si="579"/>
        <v>-</v>
      </c>
      <c r="AS1443" t="s">
        <v>1244</v>
      </c>
      <c r="AT1443" t="s">
        <v>1059</v>
      </c>
      <c r="AU1443">
        <v>6</v>
      </c>
      <c r="AW1443" s="31">
        <v>27</v>
      </c>
      <c r="AX1443" s="33">
        <v>141</v>
      </c>
      <c r="AY1443" s="36">
        <f t="shared" si="580"/>
        <v>27141</v>
      </c>
      <c r="BA1443" s="7" t="s">
        <v>31</v>
      </c>
      <c r="BG1443" s="1">
        <v>55738</v>
      </c>
      <c r="BH1443" s="1">
        <v>2717</v>
      </c>
      <c r="BO1443" s="1">
        <v>39490</v>
      </c>
      <c r="BP1443" s="1">
        <f t="shared" si="583"/>
        <v>32970</v>
      </c>
      <c r="BR1443" s="1">
        <f t="shared" si="581"/>
        <v>6520</v>
      </c>
      <c r="BW1443" s="1">
        <v>6511</v>
      </c>
      <c r="BX1443">
        <v>9</v>
      </c>
    </row>
    <row r="1444" spans="1:76" hidden="1" outlineLevel="1" x14ac:dyDescent="0.2">
      <c r="A1444" t="s">
        <v>1923</v>
      </c>
      <c r="B1444" t="s">
        <v>1059</v>
      </c>
      <c r="C1444" s="21">
        <v>15028</v>
      </c>
      <c r="F1444" s="1">
        <f t="shared" si="582"/>
        <v>9122</v>
      </c>
      <c r="H1444" s="1">
        <v>6636</v>
      </c>
      <c r="I1444" s="1">
        <v>6528</v>
      </c>
      <c r="J1444" s="2" t="str">
        <f t="shared" si="571"/>
        <v/>
      </c>
      <c r="K1444" s="2">
        <f t="shared" si="572"/>
        <v>0.71563253672440252</v>
      </c>
      <c r="L1444" s="50" t="str">
        <f t="shared" si="573"/>
        <v/>
      </c>
      <c r="M1444" s="9" t="str">
        <f t="shared" si="574"/>
        <v/>
      </c>
      <c r="N1444" s="8" t="str">
        <f t="shared" si="575"/>
        <v/>
      </c>
      <c r="O1444" s="2" t="str">
        <f t="shared" si="576"/>
        <v>-</v>
      </c>
      <c r="P1444" s="2" t="str">
        <f t="shared" si="577"/>
        <v>-</v>
      </c>
      <c r="Q1444" s="2" t="str">
        <f t="shared" si="578"/>
        <v>-</v>
      </c>
      <c r="R1444" s="2" t="str">
        <f t="shared" si="579"/>
        <v>-</v>
      </c>
      <c r="AS1444" t="s">
        <v>1923</v>
      </c>
      <c r="AT1444" t="s">
        <v>1059</v>
      </c>
      <c r="AU1444">
        <v>7</v>
      </c>
      <c r="AW1444" s="31">
        <v>27</v>
      </c>
      <c r="AX1444" s="33">
        <v>143</v>
      </c>
      <c r="AY1444" s="36">
        <f t="shared" si="580"/>
        <v>27143</v>
      </c>
      <c r="BA1444" s="7" t="s">
        <v>31</v>
      </c>
      <c r="BG1444" s="1">
        <v>8769</v>
      </c>
      <c r="BH1444" s="1">
        <v>353</v>
      </c>
      <c r="BO1444" s="1">
        <v>6636</v>
      </c>
      <c r="BP1444" s="1">
        <f t="shared" si="583"/>
        <v>5915</v>
      </c>
      <c r="BR1444" s="1">
        <f t="shared" si="581"/>
        <v>721</v>
      </c>
      <c r="BW1444" s="1">
        <v>721</v>
      </c>
      <c r="BX1444">
        <v>0</v>
      </c>
    </row>
    <row r="1445" spans="1:76" hidden="1" outlineLevel="1" x14ac:dyDescent="0.2">
      <c r="A1445" t="s">
        <v>2911</v>
      </c>
      <c r="B1445" t="s">
        <v>1059</v>
      </c>
      <c r="C1445" s="21">
        <v>159256</v>
      </c>
      <c r="F1445" s="1">
        <f t="shared" si="582"/>
        <v>94721</v>
      </c>
      <c r="H1445" s="1">
        <v>66504</v>
      </c>
      <c r="I1445" s="1">
        <v>65638</v>
      </c>
      <c r="J1445" s="2" t="str">
        <f t="shared" si="571"/>
        <v/>
      </c>
      <c r="K1445" s="2">
        <f t="shared" si="572"/>
        <v>0.69296143410648114</v>
      </c>
      <c r="L1445" s="50" t="str">
        <f t="shared" si="573"/>
        <v/>
      </c>
      <c r="M1445" s="9" t="str">
        <f t="shared" si="574"/>
        <v/>
      </c>
      <c r="N1445" s="8" t="str">
        <f t="shared" si="575"/>
        <v/>
      </c>
      <c r="O1445" s="2" t="str">
        <f t="shared" si="576"/>
        <v>-</v>
      </c>
      <c r="P1445" s="2" t="str">
        <f t="shared" si="577"/>
        <v>-</v>
      </c>
      <c r="Q1445" s="2" t="str">
        <f t="shared" si="578"/>
        <v>-</v>
      </c>
      <c r="R1445" s="2" t="str">
        <f t="shared" si="579"/>
        <v>-</v>
      </c>
      <c r="AS1445" t="s">
        <v>2911</v>
      </c>
      <c r="AT1445" t="s">
        <v>1059</v>
      </c>
      <c r="AU1445">
        <v>0</v>
      </c>
      <c r="AW1445" s="31">
        <v>27</v>
      </c>
      <c r="AX1445" s="33">
        <v>145</v>
      </c>
      <c r="AY1445" s="36">
        <f t="shared" si="580"/>
        <v>27145</v>
      </c>
      <c r="BA1445" s="7" t="s">
        <v>31</v>
      </c>
      <c r="BG1445" s="1">
        <v>88141</v>
      </c>
      <c r="BH1445" s="1">
        <v>6580</v>
      </c>
      <c r="BO1445" s="1">
        <v>66504</v>
      </c>
      <c r="BP1445" s="1">
        <f t="shared" si="583"/>
        <v>53719</v>
      </c>
      <c r="BR1445" s="1">
        <f t="shared" si="581"/>
        <v>12785</v>
      </c>
      <c r="BW1445" s="1">
        <v>12745</v>
      </c>
      <c r="BX1445">
        <v>40</v>
      </c>
    </row>
    <row r="1446" spans="1:76" hidden="1" outlineLevel="1" x14ac:dyDescent="0.2">
      <c r="A1446" t="s">
        <v>2168</v>
      </c>
      <c r="B1446" t="s">
        <v>1059</v>
      </c>
      <c r="C1446" s="21">
        <v>36803</v>
      </c>
      <c r="F1446" s="1">
        <f t="shared" si="582"/>
        <v>22532</v>
      </c>
      <c r="H1446" s="1">
        <v>16445</v>
      </c>
      <c r="I1446" s="1">
        <v>16227</v>
      </c>
      <c r="J1446" s="2" t="str">
        <f t="shared" si="571"/>
        <v/>
      </c>
      <c r="K1446" s="2">
        <f t="shared" si="572"/>
        <v>0.72017575004438128</v>
      </c>
      <c r="L1446" s="50" t="str">
        <f t="shared" si="573"/>
        <v/>
      </c>
      <c r="M1446" s="9" t="str">
        <f t="shared" si="574"/>
        <v/>
      </c>
      <c r="N1446" s="8" t="str">
        <f t="shared" si="575"/>
        <v/>
      </c>
      <c r="O1446" s="2" t="str">
        <f t="shared" si="576"/>
        <v>-</v>
      </c>
      <c r="P1446" s="2" t="str">
        <f t="shared" si="577"/>
        <v>-</v>
      </c>
      <c r="Q1446" s="2" t="str">
        <f t="shared" si="578"/>
        <v>-</v>
      </c>
      <c r="R1446" s="2" t="str">
        <f t="shared" si="579"/>
        <v>-</v>
      </c>
      <c r="AS1446" t="s">
        <v>2168</v>
      </c>
      <c r="AT1446" t="s">
        <v>1059</v>
      </c>
      <c r="AU1446">
        <v>1</v>
      </c>
      <c r="AW1446" s="31">
        <v>27</v>
      </c>
      <c r="AX1446" s="33">
        <v>147</v>
      </c>
      <c r="AY1446" s="36">
        <f t="shared" si="580"/>
        <v>27147</v>
      </c>
      <c r="BA1446" s="7" t="s">
        <v>31</v>
      </c>
      <c r="BG1446" s="1">
        <v>21239</v>
      </c>
      <c r="BH1446" s="1">
        <v>1293</v>
      </c>
      <c r="BO1446" s="1">
        <v>16445</v>
      </c>
      <c r="BP1446" s="1">
        <f t="shared" si="583"/>
        <v>13850</v>
      </c>
      <c r="BR1446" s="1">
        <f t="shared" si="581"/>
        <v>2595</v>
      </c>
      <c r="BW1446" s="1">
        <v>2593</v>
      </c>
      <c r="BX1446">
        <v>2</v>
      </c>
    </row>
    <row r="1447" spans="1:76" hidden="1" outlineLevel="1" x14ac:dyDescent="0.2">
      <c r="A1447" t="s">
        <v>696</v>
      </c>
      <c r="B1447" t="s">
        <v>1059</v>
      </c>
      <c r="C1447" s="21">
        <v>9753</v>
      </c>
      <c r="F1447" s="1">
        <f t="shared" si="582"/>
        <v>5973</v>
      </c>
      <c r="H1447" s="1">
        <v>4420</v>
      </c>
      <c r="I1447" s="1">
        <v>4378</v>
      </c>
      <c r="J1447" s="2" t="str">
        <f t="shared" si="571"/>
        <v/>
      </c>
      <c r="K1447" s="2">
        <f t="shared" si="572"/>
        <v>0.73296500920810315</v>
      </c>
      <c r="L1447" s="50" t="str">
        <f t="shared" si="573"/>
        <v/>
      </c>
      <c r="M1447" s="9" t="str">
        <f t="shared" si="574"/>
        <v/>
      </c>
      <c r="N1447" s="8" t="str">
        <f t="shared" si="575"/>
        <v/>
      </c>
      <c r="O1447" s="2" t="str">
        <f t="shared" si="576"/>
        <v>-</v>
      </c>
      <c r="P1447" s="2" t="str">
        <f t="shared" si="577"/>
        <v>-</v>
      </c>
      <c r="Q1447" s="2" t="str">
        <f t="shared" si="578"/>
        <v>-</v>
      </c>
      <c r="R1447" s="2" t="str">
        <f t="shared" si="579"/>
        <v>-</v>
      </c>
      <c r="AS1447" t="s">
        <v>696</v>
      </c>
      <c r="AT1447" t="s">
        <v>1059</v>
      </c>
      <c r="AU1447">
        <v>7</v>
      </c>
      <c r="AW1447" s="31">
        <v>27</v>
      </c>
      <c r="AX1447" s="33">
        <v>149</v>
      </c>
      <c r="AY1447" s="36">
        <f t="shared" si="580"/>
        <v>27149</v>
      </c>
      <c r="BA1447" s="7" t="s">
        <v>31</v>
      </c>
      <c r="BG1447" s="1">
        <v>5580</v>
      </c>
      <c r="BH1447" s="1">
        <v>393</v>
      </c>
      <c r="BO1447" s="1">
        <v>4420</v>
      </c>
      <c r="BP1447" s="1">
        <f t="shared" si="583"/>
        <v>2492</v>
      </c>
      <c r="BR1447" s="1">
        <f t="shared" si="581"/>
        <v>1928</v>
      </c>
      <c r="BW1447" s="1">
        <v>1928</v>
      </c>
      <c r="BX1447">
        <v>0</v>
      </c>
    </row>
    <row r="1448" spans="1:76" hidden="1" outlineLevel="1" x14ac:dyDescent="0.2">
      <c r="A1448" t="s">
        <v>2385</v>
      </c>
      <c r="B1448" t="s">
        <v>1059</v>
      </c>
      <c r="C1448" s="21">
        <v>9345</v>
      </c>
      <c r="F1448" s="1">
        <f t="shared" si="582"/>
        <v>5818</v>
      </c>
      <c r="H1448" s="1">
        <v>4077</v>
      </c>
      <c r="I1448" s="1">
        <v>4042</v>
      </c>
      <c r="J1448" s="2" t="str">
        <f t="shared" si="571"/>
        <v/>
      </c>
      <c r="K1448" s="2">
        <f t="shared" si="572"/>
        <v>0.69474046063939499</v>
      </c>
      <c r="L1448" s="50" t="str">
        <f t="shared" si="573"/>
        <v/>
      </c>
      <c r="M1448" s="9" t="str">
        <f t="shared" si="574"/>
        <v/>
      </c>
      <c r="N1448" s="8" t="str">
        <f t="shared" si="575"/>
        <v/>
      </c>
      <c r="O1448" s="2" t="str">
        <f t="shared" si="576"/>
        <v>-</v>
      </c>
      <c r="P1448" s="2" t="str">
        <f t="shared" si="577"/>
        <v>-</v>
      </c>
      <c r="Q1448" s="2" t="str">
        <f t="shared" si="578"/>
        <v>-</v>
      </c>
      <c r="R1448" s="2" t="str">
        <f t="shared" si="579"/>
        <v>-</v>
      </c>
      <c r="AS1448" t="s">
        <v>2385</v>
      </c>
      <c r="AT1448" t="s">
        <v>1059</v>
      </c>
      <c r="AU1448">
        <v>7</v>
      </c>
      <c r="AW1448" s="31">
        <v>27</v>
      </c>
      <c r="AX1448" s="33">
        <v>151</v>
      </c>
      <c r="AY1448" s="36">
        <f t="shared" si="580"/>
        <v>27151</v>
      </c>
      <c r="BA1448" s="7" t="s">
        <v>31</v>
      </c>
      <c r="BG1448" s="1">
        <v>5615</v>
      </c>
      <c r="BH1448" s="1">
        <v>203</v>
      </c>
      <c r="BO1448" s="1">
        <v>4077</v>
      </c>
      <c r="BP1448" s="1">
        <f t="shared" si="583"/>
        <v>2422</v>
      </c>
      <c r="BR1448" s="1">
        <f t="shared" si="581"/>
        <v>1655</v>
      </c>
      <c r="BW1448" s="1">
        <v>1655</v>
      </c>
      <c r="BX1448">
        <v>0</v>
      </c>
    </row>
    <row r="1449" spans="1:76" hidden="1" outlineLevel="1" x14ac:dyDescent="0.2">
      <c r="A1449" t="s">
        <v>2516</v>
      </c>
      <c r="B1449" t="s">
        <v>1059</v>
      </c>
      <c r="C1449" s="21">
        <v>24582</v>
      </c>
      <c r="F1449" s="1">
        <f t="shared" si="582"/>
        <v>13931</v>
      </c>
      <c r="H1449" s="1">
        <v>9691</v>
      </c>
      <c r="I1449" s="1">
        <v>9598</v>
      </c>
      <c r="J1449" s="2" t="str">
        <f t="shared" si="571"/>
        <v/>
      </c>
      <c r="K1449" s="2">
        <f t="shared" si="572"/>
        <v>0.68896705189864327</v>
      </c>
      <c r="L1449" s="50" t="str">
        <f t="shared" si="573"/>
        <v/>
      </c>
      <c r="M1449" s="9" t="str">
        <f t="shared" si="574"/>
        <v/>
      </c>
      <c r="N1449" s="8" t="str">
        <f t="shared" si="575"/>
        <v/>
      </c>
      <c r="O1449" s="2" t="str">
        <f t="shared" si="576"/>
        <v>-</v>
      </c>
      <c r="P1449" s="2" t="str">
        <f t="shared" si="577"/>
        <v>-</v>
      </c>
      <c r="Q1449" s="2" t="str">
        <f t="shared" si="578"/>
        <v>-</v>
      </c>
      <c r="R1449" s="2" t="str">
        <f t="shared" si="579"/>
        <v>-</v>
      </c>
      <c r="AS1449" t="s">
        <v>2516</v>
      </c>
      <c r="AT1449" t="s">
        <v>1059</v>
      </c>
      <c r="AU1449">
        <v>7</v>
      </c>
      <c r="AW1449" s="31">
        <v>27</v>
      </c>
      <c r="AX1449" s="33">
        <v>153</v>
      </c>
      <c r="AY1449" s="36">
        <f t="shared" si="580"/>
        <v>27153</v>
      </c>
      <c r="BA1449" s="7" t="s">
        <v>31</v>
      </c>
      <c r="BG1449" s="1">
        <v>13290</v>
      </c>
      <c r="BH1449" s="1">
        <v>641</v>
      </c>
      <c r="BO1449" s="1">
        <v>9691</v>
      </c>
      <c r="BP1449" s="1">
        <f t="shared" si="583"/>
        <v>8711</v>
      </c>
      <c r="BR1449" s="1">
        <f t="shared" si="581"/>
        <v>980</v>
      </c>
      <c r="BW1449" s="1">
        <v>979</v>
      </c>
      <c r="BX1449">
        <v>1</v>
      </c>
    </row>
    <row r="1450" spans="1:76" hidden="1" outlineLevel="1" x14ac:dyDescent="0.2">
      <c r="A1450" t="s">
        <v>1865</v>
      </c>
      <c r="B1450" t="s">
        <v>1059</v>
      </c>
      <c r="C1450" s="21">
        <v>3308</v>
      </c>
      <c r="F1450" s="1">
        <f t="shared" si="582"/>
        <v>2055</v>
      </c>
      <c r="H1450" s="1">
        <v>1544</v>
      </c>
      <c r="I1450" s="1">
        <v>1521</v>
      </c>
      <c r="J1450" s="2" t="str">
        <f t="shared" si="571"/>
        <v/>
      </c>
      <c r="K1450" s="2">
        <f t="shared" si="572"/>
        <v>0.74014598540145982</v>
      </c>
      <c r="L1450" s="50" t="str">
        <f t="shared" si="573"/>
        <v/>
      </c>
      <c r="M1450" s="9" t="str">
        <f t="shared" si="574"/>
        <v/>
      </c>
      <c r="N1450" s="8" t="str">
        <f t="shared" si="575"/>
        <v/>
      </c>
      <c r="O1450" s="2" t="str">
        <f t="shared" si="576"/>
        <v>-</v>
      </c>
      <c r="P1450" s="2" t="str">
        <f t="shared" si="577"/>
        <v>-</v>
      </c>
      <c r="Q1450" s="2" t="str">
        <f t="shared" si="578"/>
        <v>-</v>
      </c>
      <c r="R1450" s="2" t="str">
        <f t="shared" si="579"/>
        <v>-</v>
      </c>
      <c r="AS1450" t="s">
        <v>1865</v>
      </c>
      <c r="AT1450" t="s">
        <v>1059</v>
      </c>
      <c r="AU1450">
        <v>7</v>
      </c>
      <c r="AW1450" s="31">
        <v>27</v>
      </c>
      <c r="AX1450" s="33">
        <v>155</v>
      </c>
      <c r="AY1450" s="36">
        <f t="shared" si="580"/>
        <v>27155</v>
      </c>
      <c r="BA1450" s="7" t="s">
        <v>31</v>
      </c>
      <c r="BG1450" s="1">
        <v>1969</v>
      </c>
      <c r="BH1450" s="1">
        <v>86</v>
      </c>
      <c r="BO1450" s="1">
        <v>1544</v>
      </c>
      <c r="BP1450" s="1">
        <f t="shared" si="583"/>
        <v>689</v>
      </c>
      <c r="BR1450" s="1">
        <f t="shared" si="581"/>
        <v>855</v>
      </c>
      <c r="BW1450" s="1">
        <v>853</v>
      </c>
      <c r="BX1450">
        <v>2</v>
      </c>
    </row>
    <row r="1451" spans="1:76" hidden="1" outlineLevel="1" x14ac:dyDescent="0.2">
      <c r="A1451" t="s">
        <v>2898</v>
      </c>
      <c r="B1451" t="s">
        <v>1059</v>
      </c>
      <c r="C1451" s="21">
        <v>21645</v>
      </c>
      <c r="F1451" s="1">
        <f t="shared" si="582"/>
        <v>14017</v>
      </c>
      <c r="H1451" s="1">
        <v>10076</v>
      </c>
      <c r="I1451" s="1">
        <v>9932</v>
      </c>
      <c r="J1451" s="2" t="str">
        <f t="shared" si="571"/>
        <v/>
      </c>
      <c r="K1451" s="2">
        <f t="shared" si="572"/>
        <v>0.70856816722551186</v>
      </c>
      <c r="L1451" s="50" t="str">
        <f t="shared" si="573"/>
        <v/>
      </c>
      <c r="M1451" s="9" t="str">
        <f t="shared" si="574"/>
        <v/>
      </c>
      <c r="N1451" s="8" t="str">
        <f t="shared" si="575"/>
        <v/>
      </c>
      <c r="O1451" s="2" t="str">
        <f t="shared" si="576"/>
        <v>-</v>
      </c>
      <c r="P1451" s="2" t="str">
        <f t="shared" si="577"/>
        <v>-</v>
      </c>
      <c r="Q1451" s="2" t="str">
        <f t="shared" si="578"/>
        <v>-</v>
      </c>
      <c r="R1451" s="2" t="str">
        <f t="shared" si="579"/>
        <v>-</v>
      </c>
      <c r="AS1451" t="s">
        <v>2898</v>
      </c>
      <c r="AT1451" t="s">
        <v>1059</v>
      </c>
      <c r="AU1451">
        <v>2</v>
      </c>
      <c r="AW1451" s="31">
        <v>27</v>
      </c>
      <c r="AX1451" s="33">
        <v>157</v>
      </c>
      <c r="AY1451" s="36">
        <f t="shared" si="580"/>
        <v>27157</v>
      </c>
      <c r="BA1451" s="7" t="s">
        <v>31</v>
      </c>
      <c r="BG1451" s="1">
        <v>13377</v>
      </c>
      <c r="BH1451" s="1">
        <v>640</v>
      </c>
      <c r="BO1451" s="1">
        <v>10076</v>
      </c>
      <c r="BP1451" s="1">
        <f t="shared" si="583"/>
        <v>8139</v>
      </c>
      <c r="BR1451" s="1">
        <f t="shared" si="581"/>
        <v>1937</v>
      </c>
      <c r="BW1451" s="1">
        <v>1937</v>
      </c>
      <c r="BX1451">
        <v>0</v>
      </c>
    </row>
    <row r="1452" spans="1:76" hidden="1" outlineLevel="1" x14ac:dyDescent="0.2">
      <c r="A1452" t="s">
        <v>604</v>
      </c>
      <c r="B1452" t="s">
        <v>1059</v>
      </c>
      <c r="C1452" s="21">
        <v>13773</v>
      </c>
      <c r="F1452" s="1">
        <f t="shared" si="582"/>
        <v>8169</v>
      </c>
      <c r="H1452" s="1">
        <v>5588</v>
      </c>
      <c r="I1452" s="1">
        <v>5527</v>
      </c>
      <c r="J1452" s="2" t="str">
        <f t="shared" si="571"/>
        <v/>
      </c>
      <c r="K1452" s="2">
        <f t="shared" si="572"/>
        <v>0.67658220100379485</v>
      </c>
      <c r="L1452" s="50" t="str">
        <f t="shared" si="573"/>
        <v/>
      </c>
      <c r="M1452" s="9" t="str">
        <f t="shared" si="574"/>
        <v/>
      </c>
      <c r="N1452" s="8" t="str">
        <f t="shared" si="575"/>
        <v/>
      </c>
      <c r="O1452" s="2" t="str">
        <f t="shared" si="576"/>
        <v>-</v>
      </c>
      <c r="P1452" s="2" t="str">
        <f t="shared" si="577"/>
        <v>-</v>
      </c>
      <c r="Q1452" s="2" t="str">
        <f t="shared" si="578"/>
        <v>-</v>
      </c>
      <c r="R1452" s="2" t="str">
        <f t="shared" si="579"/>
        <v>-</v>
      </c>
      <c r="AS1452" t="s">
        <v>604</v>
      </c>
      <c r="AT1452" t="s">
        <v>1059</v>
      </c>
      <c r="AU1452">
        <v>8</v>
      </c>
      <c r="AW1452" s="31">
        <v>27</v>
      </c>
      <c r="AX1452" s="33">
        <v>159</v>
      </c>
      <c r="AY1452" s="36">
        <f t="shared" si="580"/>
        <v>27159</v>
      </c>
      <c r="BA1452" s="7" t="s">
        <v>31</v>
      </c>
      <c r="BG1452" s="1">
        <v>7802</v>
      </c>
      <c r="BH1452" s="1">
        <v>367</v>
      </c>
      <c r="BO1452" s="1">
        <v>5588</v>
      </c>
      <c r="BP1452" s="1">
        <f t="shared" si="583"/>
        <v>4720</v>
      </c>
      <c r="BR1452" s="1">
        <f t="shared" si="581"/>
        <v>868</v>
      </c>
      <c r="BW1452" s="1">
        <v>867</v>
      </c>
      <c r="BX1452">
        <v>1</v>
      </c>
    </row>
    <row r="1453" spans="1:76" hidden="1" outlineLevel="1" x14ac:dyDescent="0.2">
      <c r="A1453" t="s">
        <v>605</v>
      </c>
      <c r="B1453" t="s">
        <v>1059</v>
      </c>
      <c r="C1453" s="21">
        <v>18691</v>
      </c>
      <c r="F1453" s="1">
        <f t="shared" si="582"/>
        <v>11308</v>
      </c>
      <c r="H1453" s="1">
        <v>8208</v>
      </c>
      <c r="I1453" s="1">
        <v>8102</v>
      </c>
      <c r="J1453" s="2" t="str">
        <f t="shared" si="571"/>
        <v/>
      </c>
      <c r="K1453" s="2">
        <f t="shared" si="572"/>
        <v>0.7164839051998585</v>
      </c>
      <c r="L1453" s="50" t="str">
        <f t="shared" si="573"/>
        <v/>
      </c>
      <c r="M1453" s="9" t="str">
        <f t="shared" si="574"/>
        <v/>
      </c>
      <c r="N1453" s="8" t="str">
        <f t="shared" si="575"/>
        <v/>
      </c>
      <c r="O1453" s="2" t="str">
        <f t="shared" si="576"/>
        <v>-</v>
      </c>
      <c r="P1453" s="2" t="str">
        <f t="shared" si="577"/>
        <v>-</v>
      </c>
      <c r="Q1453" s="2" t="str">
        <f t="shared" si="578"/>
        <v>-</v>
      </c>
      <c r="R1453" s="2" t="str">
        <f t="shared" si="579"/>
        <v>-</v>
      </c>
      <c r="AS1453" t="s">
        <v>605</v>
      </c>
      <c r="AT1453" t="s">
        <v>1059</v>
      </c>
      <c r="AU1453">
        <v>1</v>
      </c>
      <c r="AW1453" s="31">
        <v>27</v>
      </c>
      <c r="AX1453" s="33">
        <v>161</v>
      </c>
      <c r="AY1453" s="36">
        <f t="shared" si="580"/>
        <v>27161</v>
      </c>
      <c r="BA1453" s="7" t="s">
        <v>31</v>
      </c>
      <c r="BG1453" s="1">
        <v>10687</v>
      </c>
      <c r="BH1453" s="1">
        <v>621</v>
      </c>
      <c r="BO1453" s="1">
        <v>8208</v>
      </c>
      <c r="BP1453" s="1">
        <f t="shared" si="583"/>
        <v>7248</v>
      </c>
      <c r="BR1453" s="1">
        <f t="shared" si="581"/>
        <v>960</v>
      </c>
      <c r="BW1453" s="1">
        <v>953</v>
      </c>
      <c r="BX1453">
        <v>7</v>
      </c>
    </row>
    <row r="1454" spans="1:76" hidden="1" outlineLevel="1" x14ac:dyDescent="0.2">
      <c r="A1454" t="s">
        <v>2086</v>
      </c>
      <c r="B1454" t="s">
        <v>1059</v>
      </c>
      <c r="C1454" s="21">
        <v>259201</v>
      </c>
      <c r="F1454" s="1">
        <f t="shared" si="582"/>
        <v>170860</v>
      </c>
      <c r="H1454" s="1">
        <v>130702</v>
      </c>
      <c r="I1454" s="1">
        <v>128765</v>
      </c>
      <c r="J1454" s="2" t="str">
        <f t="shared" si="571"/>
        <v/>
      </c>
      <c r="K1454" s="2">
        <f t="shared" si="572"/>
        <v>0.75362870186117292</v>
      </c>
      <c r="L1454" s="50" t="str">
        <f t="shared" si="573"/>
        <v/>
      </c>
      <c r="M1454" s="9" t="str">
        <f t="shared" si="574"/>
        <v/>
      </c>
      <c r="N1454" s="8" t="str">
        <f t="shared" si="575"/>
        <v/>
      </c>
      <c r="O1454" s="2" t="str">
        <f t="shared" si="576"/>
        <v>-</v>
      </c>
      <c r="P1454" s="2" t="str">
        <f t="shared" si="577"/>
        <v>-</v>
      </c>
      <c r="Q1454" s="2" t="str">
        <f t="shared" si="578"/>
        <v>-</v>
      </c>
      <c r="R1454" s="2" t="str">
        <f t="shared" si="579"/>
        <v>-</v>
      </c>
      <c r="AS1454" t="s">
        <v>2086</v>
      </c>
      <c r="AT1454" t="s">
        <v>1059</v>
      </c>
      <c r="AU1454">
        <v>0</v>
      </c>
      <c r="AW1454" s="31">
        <v>27</v>
      </c>
      <c r="AX1454" s="33">
        <v>163</v>
      </c>
      <c r="AY1454" s="36">
        <f t="shared" si="580"/>
        <v>27163</v>
      </c>
      <c r="BA1454" s="7" t="s">
        <v>31</v>
      </c>
      <c r="BG1454" s="1">
        <v>162257</v>
      </c>
      <c r="BH1454" s="1">
        <v>8603</v>
      </c>
      <c r="BO1454" s="1">
        <v>130702</v>
      </c>
      <c r="BP1454" s="1">
        <f t="shared" si="583"/>
        <v>97309</v>
      </c>
      <c r="BR1454" s="1">
        <f t="shared" si="581"/>
        <v>33393</v>
      </c>
      <c r="BW1454" s="1">
        <v>33345</v>
      </c>
      <c r="BX1454">
        <v>48</v>
      </c>
    </row>
    <row r="1455" spans="1:76" hidden="1" outlineLevel="1" x14ac:dyDescent="0.2">
      <c r="A1455" t="s">
        <v>201</v>
      </c>
      <c r="B1455" t="s">
        <v>1059</v>
      </c>
      <c r="C1455" s="21">
        <v>10980</v>
      </c>
      <c r="F1455" s="1">
        <f t="shared" si="582"/>
        <v>5922</v>
      </c>
      <c r="H1455" s="1">
        <v>4161</v>
      </c>
      <c r="I1455" s="1">
        <v>4088</v>
      </c>
      <c r="J1455" s="2" t="str">
        <f t="shared" si="571"/>
        <v/>
      </c>
      <c r="K1455" s="2">
        <f t="shared" si="572"/>
        <v>0.69030732860520094</v>
      </c>
      <c r="L1455" s="50" t="str">
        <f t="shared" si="573"/>
        <v/>
      </c>
      <c r="M1455" s="9" t="str">
        <f t="shared" si="574"/>
        <v/>
      </c>
      <c r="N1455" s="8" t="str">
        <f t="shared" si="575"/>
        <v/>
      </c>
      <c r="O1455" s="2" t="str">
        <f t="shared" si="576"/>
        <v>-</v>
      </c>
      <c r="P1455" s="2" t="str">
        <f t="shared" si="577"/>
        <v>-</v>
      </c>
      <c r="Q1455" s="2" t="str">
        <f t="shared" si="578"/>
        <v>-</v>
      </c>
      <c r="R1455" s="2" t="str">
        <f t="shared" si="579"/>
        <v>-</v>
      </c>
      <c r="AS1455" t="s">
        <v>201</v>
      </c>
      <c r="AT1455" t="s">
        <v>1059</v>
      </c>
      <c r="AU1455">
        <v>1</v>
      </c>
      <c r="AW1455" s="31">
        <v>27</v>
      </c>
      <c r="AX1455" s="33">
        <v>165</v>
      </c>
      <c r="AY1455" s="36">
        <f t="shared" si="580"/>
        <v>27165</v>
      </c>
      <c r="BA1455" s="7" t="s">
        <v>31</v>
      </c>
      <c r="BG1455" s="1">
        <v>5699</v>
      </c>
      <c r="BH1455" s="1">
        <v>223</v>
      </c>
      <c r="BO1455" s="1">
        <v>4161</v>
      </c>
      <c r="BP1455" s="1">
        <f t="shared" si="583"/>
        <v>2096</v>
      </c>
      <c r="BR1455" s="1">
        <f t="shared" si="581"/>
        <v>2065</v>
      </c>
      <c r="BW1455" s="1">
        <v>2065</v>
      </c>
      <c r="BX1455">
        <v>0</v>
      </c>
    </row>
    <row r="1456" spans="1:76" hidden="1" outlineLevel="1" x14ac:dyDescent="0.2">
      <c r="A1456" t="s">
        <v>715</v>
      </c>
      <c r="B1456" t="s">
        <v>1059</v>
      </c>
      <c r="C1456" s="21">
        <v>6254</v>
      </c>
      <c r="F1456" s="1">
        <f t="shared" si="582"/>
        <v>3664</v>
      </c>
      <c r="H1456" s="1">
        <v>2607</v>
      </c>
      <c r="I1456" s="1">
        <v>2580</v>
      </c>
      <c r="J1456" s="2" t="str">
        <f t="shared" si="571"/>
        <v/>
      </c>
      <c r="K1456" s="2">
        <f t="shared" si="572"/>
        <v>0.70414847161572047</v>
      </c>
      <c r="L1456" s="50" t="str">
        <f t="shared" si="573"/>
        <v/>
      </c>
      <c r="M1456" s="9" t="str">
        <f t="shared" si="574"/>
        <v/>
      </c>
      <c r="N1456" s="8" t="str">
        <f t="shared" si="575"/>
        <v/>
      </c>
      <c r="O1456" s="2" t="str">
        <f t="shared" si="576"/>
        <v>-</v>
      </c>
      <c r="P1456" s="2" t="str">
        <f t="shared" si="577"/>
        <v>-</v>
      </c>
      <c r="Q1456" s="2" t="str">
        <f t="shared" si="578"/>
        <v>-</v>
      </c>
      <c r="R1456" s="2" t="str">
        <f t="shared" si="579"/>
        <v>-</v>
      </c>
      <c r="AS1456" t="s">
        <v>715</v>
      </c>
      <c r="AT1456" t="s">
        <v>1059</v>
      </c>
      <c r="AU1456">
        <v>7</v>
      </c>
      <c r="AW1456" s="31">
        <v>27</v>
      </c>
      <c r="AX1456" s="33">
        <v>167</v>
      </c>
      <c r="AY1456" s="36">
        <f t="shared" si="580"/>
        <v>27167</v>
      </c>
      <c r="BA1456" s="7" t="s">
        <v>31</v>
      </c>
      <c r="BG1456" s="1">
        <v>3560</v>
      </c>
      <c r="BH1456" s="1">
        <v>104</v>
      </c>
      <c r="BO1456" s="1">
        <v>2607</v>
      </c>
      <c r="BP1456" s="1">
        <f t="shared" si="583"/>
        <v>1290</v>
      </c>
      <c r="BR1456" s="1">
        <f t="shared" si="581"/>
        <v>1317</v>
      </c>
      <c r="BW1456" s="1">
        <v>1312</v>
      </c>
      <c r="BX1456">
        <v>5</v>
      </c>
    </row>
    <row r="1457" spans="1:76" hidden="1" outlineLevel="1" x14ac:dyDescent="0.2">
      <c r="A1457" t="s">
        <v>2829</v>
      </c>
      <c r="B1457" t="s">
        <v>1059</v>
      </c>
      <c r="C1457" s="21">
        <v>50825</v>
      </c>
      <c r="F1457" s="1">
        <f t="shared" si="582"/>
        <v>30432</v>
      </c>
      <c r="H1457" s="1">
        <v>21542</v>
      </c>
      <c r="I1457" s="1">
        <v>21236</v>
      </c>
      <c r="J1457" s="2" t="str">
        <f t="shared" si="571"/>
        <v/>
      </c>
      <c r="K1457" s="2">
        <f t="shared" si="572"/>
        <v>0.69781808622502628</v>
      </c>
      <c r="L1457" s="50" t="str">
        <f t="shared" si="573"/>
        <v/>
      </c>
      <c r="M1457" s="9" t="str">
        <f t="shared" si="574"/>
        <v/>
      </c>
      <c r="N1457" s="8" t="str">
        <f t="shared" si="575"/>
        <v/>
      </c>
      <c r="O1457" s="2" t="str">
        <f t="shared" si="576"/>
        <v>-</v>
      </c>
      <c r="P1457" s="2" t="str">
        <f t="shared" si="577"/>
        <v>-</v>
      </c>
      <c r="Q1457" s="2" t="str">
        <f t="shared" si="578"/>
        <v>-</v>
      </c>
      <c r="R1457" s="2" t="str">
        <f t="shared" si="579"/>
        <v>-</v>
      </c>
      <c r="AS1457" t="s">
        <v>2829</v>
      </c>
      <c r="AT1457" t="s">
        <v>1059</v>
      </c>
      <c r="AU1457">
        <v>1</v>
      </c>
      <c r="AW1457" s="31">
        <v>27</v>
      </c>
      <c r="AX1457" s="33">
        <v>169</v>
      </c>
      <c r="AY1457" s="36">
        <f t="shared" si="580"/>
        <v>27169</v>
      </c>
      <c r="BA1457" s="7" t="s">
        <v>31</v>
      </c>
      <c r="BG1457" s="1">
        <v>27841</v>
      </c>
      <c r="BH1457" s="1">
        <v>2591</v>
      </c>
      <c r="BO1457" s="1">
        <v>21542</v>
      </c>
      <c r="BP1457" s="1">
        <f t="shared" si="583"/>
        <v>18842</v>
      </c>
      <c r="BR1457" s="1">
        <f t="shared" si="581"/>
        <v>2700</v>
      </c>
      <c r="BW1457" s="1">
        <v>2688</v>
      </c>
      <c r="BX1457">
        <v>12</v>
      </c>
    </row>
    <row r="1458" spans="1:76" hidden="1" outlineLevel="1" x14ac:dyDescent="0.2">
      <c r="A1458" t="s">
        <v>2491</v>
      </c>
      <c r="B1458" t="s">
        <v>1059</v>
      </c>
      <c r="C1458" s="21">
        <v>136349</v>
      </c>
      <c r="F1458" s="1">
        <f t="shared" si="582"/>
        <v>83747</v>
      </c>
      <c r="H1458" s="1">
        <v>59780</v>
      </c>
      <c r="I1458" s="1">
        <v>58935</v>
      </c>
      <c r="J1458" s="2" t="str">
        <f t="shared" si="571"/>
        <v/>
      </c>
      <c r="K1458" s="2">
        <f t="shared" si="572"/>
        <v>0.70372670065793397</v>
      </c>
      <c r="L1458" s="50" t="str">
        <f t="shared" si="573"/>
        <v/>
      </c>
      <c r="M1458" s="9" t="str">
        <f t="shared" si="574"/>
        <v/>
      </c>
      <c r="N1458" s="8" t="str">
        <f t="shared" si="575"/>
        <v/>
      </c>
      <c r="O1458" s="2" t="str">
        <f t="shared" si="576"/>
        <v>-</v>
      </c>
      <c r="P1458" s="2" t="str">
        <f t="shared" si="577"/>
        <v>-</v>
      </c>
      <c r="Q1458" s="2" t="str">
        <f t="shared" si="578"/>
        <v>-</v>
      </c>
      <c r="R1458" s="2" t="str">
        <f t="shared" si="579"/>
        <v>-</v>
      </c>
      <c r="AS1458" t="s">
        <v>2491</v>
      </c>
      <c r="AT1458" t="s">
        <v>1059</v>
      </c>
      <c r="AU1458">
        <v>6</v>
      </c>
      <c r="AW1458" s="31">
        <v>27</v>
      </c>
      <c r="AX1458" s="33">
        <v>171</v>
      </c>
      <c r="AY1458" s="36">
        <f t="shared" si="580"/>
        <v>27171</v>
      </c>
      <c r="BA1458" s="7" t="s">
        <v>31</v>
      </c>
      <c r="BG1458" s="1">
        <v>78981</v>
      </c>
      <c r="BH1458" s="1">
        <v>4766</v>
      </c>
      <c r="BO1458" s="1">
        <v>59780</v>
      </c>
      <c r="BP1458" s="1">
        <f t="shared" si="583"/>
        <v>49142</v>
      </c>
      <c r="BR1458" s="1">
        <f t="shared" si="581"/>
        <v>10638</v>
      </c>
      <c r="BW1458" s="1">
        <v>10620</v>
      </c>
      <c r="BX1458">
        <v>18</v>
      </c>
    </row>
    <row r="1459" spans="1:76" hidden="1" outlineLevel="1" x14ac:dyDescent="0.2">
      <c r="A1459" t="s">
        <v>3004</v>
      </c>
      <c r="B1459" t="s">
        <v>1059</v>
      </c>
      <c r="C1459" s="21">
        <v>9795</v>
      </c>
      <c r="F1459" s="1">
        <f t="shared" si="582"/>
        <v>6201</v>
      </c>
      <c r="H1459" s="1">
        <v>4334</v>
      </c>
      <c r="I1459" s="1">
        <v>4309</v>
      </c>
      <c r="J1459" s="2" t="str">
        <f t="shared" si="571"/>
        <v/>
      </c>
      <c r="K1459" s="2">
        <f t="shared" si="572"/>
        <v>0.69488792130301569</v>
      </c>
      <c r="L1459" s="50" t="str">
        <f t="shared" si="573"/>
        <v/>
      </c>
      <c r="M1459" s="9" t="str">
        <f t="shared" si="574"/>
        <v/>
      </c>
      <c r="N1459" s="8" t="str">
        <f t="shared" si="575"/>
        <v/>
      </c>
      <c r="O1459" s="2" t="str">
        <f t="shared" si="576"/>
        <v>-</v>
      </c>
      <c r="P1459" s="2" t="str">
        <f t="shared" si="577"/>
        <v>-</v>
      </c>
      <c r="Q1459" s="2" t="str">
        <f t="shared" si="578"/>
        <v>-</v>
      </c>
      <c r="R1459" s="2" t="str">
        <f t="shared" si="579"/>
        <v>-</v>
      </c>
      <c r="AS1459" t="s">
        <v>3004</v>
      </c>
      <c r="AT1459" t="s">
        <v>1059</v>
      </c>
      <c r="AU1459">
        <v>7</v>
      </c>
      <c r="AW1459" s="31">
        <v>27</v>
      </c>
      <c r="AX1459" s="33">
        <v>173</v>
      </c>
      <c r="AY1459" s="36">
        <f t="shared" si="580"/>
        <v>27173</v>
      </c>
      <c r="BA1459" s="7" t="s">
        <v>31</v>
      </c>
      <c r="BG1459" s="1">
        <v>5871</v>
      </c>
      <c r="BH1459" s="1">
        <v>330</v>
      </c>
      <c r="BO1459" s="1">
        <v>4334</v>
      </c>
      <c r="BP1459" s="1">
        <f t="shared" si="583"/>
        <v>3573</v>
      </c>
      <c r="BR1459" s="1">
        <f>BW1459+BX1459</f>
        <v>761</v>
      </c>
      <c r="BW1459" s="1">
        <v>761</v>
      </c>
      <c r="BX1459">
        <v>0</v>
      </c>
    </row>
    <row r="1460" spans="1:76" collapsed="1" x14ac:dyDescent="0.2">
      <c r="A1460" t="s">
        <v>1058</v>
      </c>
      <c r="B1460" t="s">
        <v>2343</v>
      </c>
      <c r="C1460" s="1">
        <f>SUM(C1373:C1459)</f>
        <v>5611179</v>
      </c>
      <c r="D1460" s="56">
        <v>4238000</v>
      </c>
      <c r="E1460" s="56">
        <v>4006000</v>
      </c>
      <c r="F1460" s="1">
        <f>SUM(F1373:F1459)</f>
        <v>3529626</v>
      </c>
      <c r="H1460" s="1">
        <f>SUM(H1373:H1459)</f>
        <v>2611365</v>
      </c>
      <c r="I1460" s="1">
        <v>2576996</v>
      </c>
      <c r="J1460" s="2">
        <f>IF(D1460&gt;0,I1460/D1460,"")</f>
        <v>0.60806890042472861</v>
      </c>
      <c r="K1460" s="2">
        <f t="shared" si="572"/>
        <v>0.73010454932052293</v>
      </c>
      <c r="L1460" s="50" t="str">
        <f t="shared" si="573"/>
        <v/>
      </c>
      <c r="M1460" s="9" t="str">
        <f t="shared" si="574"/>
        <v/>
      </c>
      <c r="N1460" s="8" t="str">
        <f t="shared" si="575"/>
        <v/>
      </c>
      <c r="O1460" s="2" t="str">
        <f t="shared" si="576"/>
        <v>-</v>
      </c>
      <c r="P1460" s="2" t="str">
        <f t="shared" si="577"/>
        <v>-</v>
      </c>
      <c r="Q1460" s="2" t="str">
        <f t="shared" si="578"/>
        <v>-</v>
      </c>
      <c r="R1460" s="2" t="str">
        <f t="shared" si="579"/>
        <v>-</v>
      </c>
      <c r="AS1460" t="s">
        <v>1058</v>
      </c>
      <c r="AT1460" t="s">
        <v>2343</v>
      </c>
      <c r="AW1460" s="31">
        <v>27</v>
      </c>
      <c r="AX1460" s="33"/>
      <c r="AY1460" s="31">
        <v>27</v>
      </c>
      <c r="BA1460" s="7" t="s">
        <v>2146</v>
      </c>
      <c r="BG1460" s="1">
        <f>SUM(BG1373:BG1459)</f>
        <v>3315627</v>
      </c>
      <c r="BH1460" s="1">
        <f>SUM(BH1373:BH1459)</f>
        <v>213999</v>
      </c>
      <c r="BO1460" s="1">
        <f>SUM(BO1373:BO1459)</f>
        <v>2611365</v>
      </c>
      <c r="BP1460" s="1">
        <f>SUM(BP1373:BP1459)</f>
        <v>1972519</v>
      </c>
      <c r="BR1460" s="1">
        <f>SUM(BR1373:BR1459)</f>
        <v>638846</v>
      </c>
      <c r="BW1460" s="1">
        <f>SUM(BW1373:BW1459)</f>
        <v>637244</v>
      </c>
      <c r="BX1460" s="1">
        <f>SUM(BX1373:BX1459)</f>
        <v>1602</v>
      </c>
    </row>
    <row r="1461" spans="1:76" x14ac:dyDescent="0.2">
      <c r="C1461" s="21"/>
      <c r="J1461" s="2"/>
      <c r="K1461" s="2"/>
      <c r="L1461" s="50"/>
      <c r="M1461" s="9"/>
      <c r="N1461" s="8"/>
      <c r="AW1461" s="31"/>
      <c r="AX1461" s="33"/>
      <c r="AY1461" s="36"/>
    </row>
    <row r="1462" spans="1:76" hidden="1" outlineLevel="1" x14ac:dyDescent="0.2">
      <c r="A1462" t="s">
        <v>1614</v>
      </c>
      <c r="B1462" t="s">
        <v>1488</v>
      </c>
      <c r="C1462" s="21">
        <v>31192</v>
      </c>
      <c r="D1462" s="21"/>
      <c r="E1462" s="21"/>
      <c r="F1462" s="1">
        <f>BM1462</f>
        <v>21178</v>
      </c>
      <c r="G1462" s="1">
        <v>18764</v>
      </c>
      <c r="I1462" s="1">
        <v>10800</v>
      </c>
      <c r="J1462" s="2" t="str">
        <f t="shared" ref="J1462:J1493" si="584">IF(D1462&gt;0,I1462/D1462,"")</f>
        <v/>
      </c>
      <c r="K1462" s="2">
        <f t="shared" ref="K1462:K1493" si="585">IF(F1462&gt;0,I1462/F1462,"")</f>
        <v>0.50996316932665975</v>
      </c>
      <c r="L1462" s="50" t="str">
        <f t="shared" ref="L1462:L1493" si="586">IF(S1462&gt;0,RANK(S1462,$S1462:$AP1462),"")</f>
        <v/>
      </c>
      <c r="M1462" s="9" t="str">
        <f t="shared" ref="M1462:M1493" si="587">IF(T1462&gt;0,RANK(T1462,$S1462:$AP1462),"")</f>
        <v/>
      </c>
      <c r="N1462" s="8" t="str">
        <f t="shared" ref="N1462:N1493" si="588">IF(U1462&gt;0,RANK(U1462,$S1462:$AP1462),"")</f>
        <v/>
      </c>
      <c r="O1462" s="2" t="str">
        <f t="shared" ref="O1462:O1493" si="589">IF(SUM($S1462:$AO1462)=0,"-",S1462/SUM($S1462:$AO1462))</f>
        <v>-</v>
      </c>
      <c r="P1462" s="2" t="str">
        <f t="shared" ref="P1462:P1493" si="590">IF(SUM($S1462:$AO1462)=0,"-",T1462/SUM($S1462:$AO1462))</f>
        <v>-</v>
      </c>
      <c r="Q1462" s="2" t="str">
        <f t="shared" ref="Q1462:Q1493" si="591">IF(SUM($S1462:$AO1462)=0,"-",U1462/SUM($S1462:$AO1462))</f>
        <v>-</v>
      </c>
      <c r="R1462" s="2" t="str">
        <f t="shared" ref="R1462:R1493" si="592">IF(SUM($S1462:$AO1462)=0,"-",(1-O1462-P1462-Q1462))</f>
        <v>-</v>
      </c>
      <c r="AS1462" t="s">
        <v>1614</v>
      </c>
      <c r="AT1462" t="s">
        <v>1488</v>
      </c>
      <c r="AU1462">
        <v>3</v>
      </c>
      <c r="AW1462" s="31">
        <v>28</v>
      </c>
      <c r="AX1462" s="33">
        <v>1</v>
      </c>
      <c r="AY1462" s="36">
        <f t="shared" ref="AY1462:AY1493" si="593">1000*AW1462+AX1462</f>
        <v>28001</v>
      </c>
      <c r="AZ1462">
        <v>3</v>
      </c>
      <c r="BA1462" s="7" t="s">
        <v>31</v>
      </c>
      <c r="BJ1462" s="1">
        <v>18764</v>
      </c>
      <c r="BK1462" s="1">
        <v>2414</v>
      </c>
      <c r="BM1462" s="1">
        <f>BJ1462+BK1462</f>
        <v>21178</v>
      </c>
    </row>
    <row r="1463" spans="1:76" hidden="1" outlineLevel="1" x14ac:dyDescent="0.2">
      <c r="A1463" t="s">
        <v>1910</v>
      </c>
      <c r="B1463" t="s">
        <v>1488</v>
      </c>
      <c r="C1463" s="21">
        <v>36925</v>
      </c>
      <c r="D1463" s="21"/>
      <c r="E1463" s="21"/>
      <c r="F1463" s="1">
        <f t="shared" ref="F1463:F1526" si="594">BM1463</f>
        <v>27637</v>
      </c>
      <c r="G1463" s="1">
        <v>24523</v>
      </c>
      <c r="H1463" s="25"/>
      <c r="I1463" s="1">
        <v>10201</v>
      </c>
      <c r="J1463" s="2" t="str">
        <f t="shared" si="584"/>
        <v/>
      </c>
      <c r="K1463" s="2">
        <f t="shared" si="585"/>
        <v>0.36910663241306946</v>
      </c>
      <c r="L1463" s="50" t="str">
        <f t="shared" si="586"/>
        <v/>
      </c>
      <c r="M1463" s="9" t="str">
        <f t="shared" si="587"/>
        <v/>
      </c>
      <c r="N1463" s="8" t="str">
        <f t="shared" si="588"/>
        <v/>
      </c>
      <c r="O1463" s="2" t="str">
        <f t="shared" si="589"/>
        <v>-</v>
      </c>
      <c r="P1463" s="2" t="str">
        <f t="shared" si="590"/>
        <v>-</v>
      </c>
      <c r="Q1463" s="2" t="str">
        <f t="shared" si="591"/>
        <v>-</v>
      </c>
      <c r="R1463" s="2" t="str">
        <f t="shared" si="592"/>
        <v>-</v>
      </c>
      <c r="AS1463" t="s">
        <v>1910</v>
      </c>
      <c r="AT1463" t="s">
        <v>1488</v>
      </c>
      <c r="AU1463">
        <v>1</v>
      </c>
      <c r="AW1463" s="31">
        <v>28</v>
      </c>
      <c r="AX1463" s="33">
        <v>3</v>
      </c>
      <c r="AY1463" s="36">
        <f t="shared" si="593"/>
        <v>28003</v>
      </c>
      <c r="AZ1463">
        <v>1</v>
      </c>
      <c r="BA1463" s="7" t="s">
        <v>31</v>
      </c>
      <c r="BJ1463" s="1">
        <v>24523</v>
      </c>
      <c r="BK1463" s="1">
        <v>3114</v>
      </c>
      <c r="BM1463" s="1">
        <f t="shared" ref="BM1463:BM1526" si="595">BJ1463+BK1463</f>
        <v>27637</v>
      </c>
    </row>
    <row r="1464" spans="1:76" hidden="1" outlineLevel="1" x14ac:dyDescent="0.2">
      <c r="A1464" t="s">
        <v>1911</v>
      </c>
      <c r="B1464" t="s">
        <v>1488</v>
      </c>
      <c r="C1464" s="21">
        <v>12326</v>
      </c>
      <c r="D1464" s="21"/>
      <c r="E1464" s="21"/>
      <c r="F1464" s="1">
        <f t="shared" si="594"/>
        <v>10330</v>
      </c>
      <c r="G1464" s="1">
        <v>9750</v>
      </c>
      <c r="H1464" s="25"/>
      <c r="I1464" s="1">
        <v>5377</v>
      </c>
      <c r="J1464" s="2" t="str">
        <f t="shared" si="584"/>
        <v/>
      </c>
      <c r="K1464" s="2">
        <f t="shared" si="585"/>
        <v>0.52052274927395936</v>
      </c>
      <c r="L1464" s="50" t="str">
        <f t="shared" si="586"/>
        <v/>
      </c>
      <c r="M1464" s="9" t="str">
        <f t="shared" si="587"/>
        <v/>
      </c>
      <c r="N1464" s="8" t="str">
        <f t="shared" si="588"/>
        <v/>
      </c>
      <c r="O1464" s="2" t="str">
        <f t="shared" si="589"/>
        <v>-</v>
      </c>
      <c r="P1464" s="2" t="str">
        <f t="shared" si="590"/>
        <v>-</v>
      </c>
      <c r="Q1464" s="2" t="str">
        <f t="shared" si="591"/>
        <v>-</v>
      </c>
      <c r="R1464" s="2" t="str">
        <f t="shared" si="592"/>
        <v>-</v>
      </c>
      <c r="AS1464" t="s">
        <v>1911</v>
      </c>
      <c r="AT1464" t="s">
        <v>1488</v>
      </c>
      <c r="AU1464">
        <v>3</v>
      </c>
      <c r="AW1464" s="31">
        <v>28</v>
      </c>
      <c r="AX1464" s="33">
        <v>5</v>
      </c>
      <c r="AY1464" s="36">
        <f t="shared" si="593"/>
        <v>28005</v>
      </c>
      <c r="AZ1464">
        <v>3</v>
      </c>
      <c r="BA1464" s="7" t="s">
        <v>31</v>
      </c>
      <c r="BJ1464" s="1">
        <v>9750</v>
      </c>
      <c r="BK1464" s="1">
        <v>580</v>
      </c>
      <c r="BM1464" s="1">
        <f t="shared" si="595"/>
        <v>10330</v>
      </c>
    </row>
    <row r="1465" spans="1:76" hidden="1" outlineLevel="1" x14ac:dyDescent="0.2">
      <c r="A1465" t="s">
        <v>2513</v>
      </c>
      <c r="B1465" t="s">
        <v>1488</v>
      </c>
      <c r="C1465" s="21">
        <v>18365</v>
      </c>
      <c r="D1465" s="21"/>
      <c r="E1465" s="21"/>
      <c r="F1465" s="1">
        <f t="shared" si="594"/>
        <v>12473</v>
      </c>
      <c r="G1465" s="1">
        <v>12151</v>
      </c>
      <c r="I1465" s="1">
        <v>5899</v>
      </c>
      <c r="J1465" s="2" t="str">
        <f t="shared" si="584"/>
        <v/>
      </c>
      <c r="K1465" s="2">
        <f t="shared" si="585"/>
        <v>0.47294155375611319</v>
      </c>
      <c r="L1465" s="50" t="str">
        <f t="shared" si="586"/>
        <v/>
      </c>
      <c r="M1465" s="9" t="str">
        <f t="shared" si="587"/>
        <v/>
      </c>
      <c r="N1465" s="8" t="str">
        <f t="shared" si="588"/>
        <v/>
      </c>
      <c r="O1465" s="2" t="str">
        <f t="shared" si="589"/>
        <v>-</v>
      </c>
      <c r="P1465" s="2" t="str">
        <f t="shared" si="590"/>
        <v>-</v>
      </c>
      <c r="Q1465" s="2" t="str">
        <f t="shared" si="591"/>
        <v>-</v>
      </c>
      <c r="R1465" s="2" t="str">
        <f t="shared" si="592"/>
        <v>-</v>
      </c>
      <c r="AS1465" t="s">
        <v>2513</v>
      </c>
      <c r="AT1465" t="s">
        <v>1488</v>
      </c>
      <c r="AU1465">
        <v>2</v>
      </c>
      <c r="AW1465" s="31">
        <v>28</v>
      </c>
      <c r="AX1465" s="33">
        <v>7</v>
      </c>
      <c r="AY1465" s="36">
        <f t="shared" si="593"/>
        <v>28007</v>
      </c>
      <c r="AZ1465">
        <v>2</v>
      </c>
      <c r="BA1465" s="7" t="s">
        <v>31</v>
      </c>
      <c r="BJ1465" s="1">
        <v>12151</v>
      </c>
      <c r="BK1465" s="1">
        <v>322</v>
      </c>
      <c r="BM1465" s="1">
        <f t="shared" si="595"/>
        <v>12473</v>
      </c>
    </row>
    <row r="1466" spans="1:76" hidden="1" outlineLevel="1" x14ac:dyDescent="0.2">
      <c r="A1466" t="s">
        <v>1739</v>
      </c>
      <c r="B1466" t="s">
        <v>1488</v>
      </c>
      <c r="C1466" s="21">
        <v>8271</v>
      </c>
      <c r="D1466" s="21"/>
      <c r="E1466" s="21"/>
      <c r="F1466" s="1">
        <f t="shared" si="594"/>
        <v>6005</v>
      </c>
      <c r="G1466" s="1">
        <v>5852</v>
      </c>
      <c r="H1466" s="25"/>
      <c r="I1466" s="1">
        <v>2797</v>
      </c>
      <c r="J1466" s="2" t="str">
        <f t="shared" si="584"/>
        <v/>
      </c>
      <c r="K1466" s="2">
        <f t="shared" si="585"/>
        <v>0.46577851790174857</v>
      </c>
      <c r="L1466" s="50" t="str">
        <f t="shared" si="586"/>
        <v/>
      </c>
      <c r="M1466" s="9" t="str">
        <f t="shared" si="587"/>
        <v/>
      </c>
      <c r="N1466" s="8" t="str">
        <f t="shared" si="588"/>
        <v/>
      </c>
      <c r="O1466" s="2" t="str">
        <f t="shared" si="589"/>
        <v>-</v>
      </c>
      <c r="P1466" s="2" t="str">
        <f t="shared" si="590"/>
        <v>-</v>
      </c>
      <c r="Q1466" s="2" t="str">
        <f t="shared" si="591"/>
        <v>-</v>
      </c>
      <c r="R1466" s="2" t="str">
        <f t="shared" si="592"/>
        <v>-</v>
      </c>
      <c r="AS1466" t="s">
        <v>1739</v>
      </c>
      <c r="AT1466" t="s">
        <v>1488</v>
      </c>
      <c r="AU1466">
        <v>1</v>
      </c>
      <c r="AW1466" s="31">
        <v>28</v>
      </c>
      <c r="AX1466" s="33">
        <v>9</v>
      </c>
      <c r="AY1466" s="36">
        <f t="shared" si="593"/>
        <v>28009</v>
      </c>
      <c r="AZ1466">
        <v>1</v>
      </c>
      <c r="BA1466" s="7" t="s">
        <v>31</v>
      </c>
      <c r="BJ1466" s="1">
        <v>5852</v>
      </c>
      <c r="BK1466" s="1">
        <v>153</v>
      </c>
      <c r="BM1466" s="1">
        <f t="shared" si="595"/>
        <v>6005</v>
      </c>
    </row>
    <row r="1467" spans="1:76" hidden="1" outlineLevel="1" x14ac:dyDescent="0.2">
      <c r="A1467" t="s">
        <v>2520</v>
      </c>
      <c r="B1467" t="s">
        <v>1488</v>
      </c>
      <c r="C1467" s="21">
        <v>31333</v>
      </c>
      <c r="D1467" s="21"/>
      <c r="E1467" s="21"/>
      <c r="F1467" s="1">
        <f t="shared" si="594"/>
        <v>23549</v>
      </c>
      <c r="G1467" s="1">
        <v>22301</v>
      </c>
      <c r="H1467" s="25"/>
      <c r="I1467" s="1">
        <v>10472</v>
      </c>
      <c r="J1467" s="2" t="str">
        <f t="shared" si="584"/>
        <v/>
      </c>
      <c r="K1467" s="2">
        <f t="shared" si="585"/>
        <v>0.44468979574504225</v>
      </c>
      <c r="L1467" s="50" t="str">
        <f t="shared" si="586"/>
        <v/>
      </c>
      <c r="M1467" s="9" t="str">
        <f t="shared" si="587"/>
        <v/>
      </c>
      <c r="N1467" s="8" t="str">
        <f t="shared" si="588"/>
        <v/>
      </c>
      <c r="O1467" s="2" t="str">
        <f t="shared" si="589"/>
        <v>-</v>
      </c>
      <c r="P1467" s="2" t="str">
        <f t="shared" si="590"/>
        <v>-</v>
      </c>
      <c r="Q1467" s="2" t="str">
        <f t="shared" si="591"/>
        <v>-</v>
      </c>
      <c r="R1467" s="2" t="str">
        <f t="shared" si="592"/>
        <v>-</v>
      </c>
      <c r="AS1467" t="s">
        <v>2520</v>
      </c>
      <c r="AT1467" t="s">
        <v>1488</v>
      </c>
      <c r="AU1467">
        <v>2</v>
      </c>
      <c r="AW1467" s="31">
        <v>28</v>
      </c>
      <c r="AX1467" s="33">
        <v>11</v>
      </c>
      <c r="AY1467" s="36">
        <f t="shared" si="593"/>
        <v>28011</v>
      </c>
      <c r="AZ1467">
        <v>2</v>
      </c>
      <c r="BA1467" s="7" t="s">
        <v>31</v>
      </c>
      <c r="BJ1467" s="1">
        <v>22301</v>
      </c>
      <c r="BK1467" s="1">
        <v>1248</v>
      </c>
      <c r="BM1467" s="1">
        <f t="shared" si="595"/>
        <v>23549</v>
      </c>
    </row>
    <row r="1468" spans="1:76" hidden="1" outlineLevel="1" x14ac:dyDescent="0.2">
      <c r="A1468" t="s">
        <v>1613</v>
      </c>
      <c r="B1468" t="s">
        <v>1488</v>
      </c>
      <c r="C1468" s="21">
        <v>14436</v>
      </c>
      <c r="D1468" s="21"/>
      <c r="E1468" s="21"/>
      <c r="F1468" s="1">
        <f t="shared" si="594"/>
        <v>9602</v>
      </c>
      <c r="G1468" s="1">
        <v>9250</v>
      </c>
      <c r="I1468" s="1">
        <v>4669</v>
      </c>
      <c r="J1468" s="2" t="str">
        <f t="shared" si="584"/>
        <v/>
      </c>
      <c r="K1468" s="2">
        <f t="shared" si="585"/>
        <v>0.48625286398666945</v>
      </c>
      <c r="L1468" s="50" t="str">
        <f t="shared" si="586"/>
        <v/>
      </c>
      <c r="M1468" s="9" t="str">
        <f t="shared" si="587"/>
        <v/>
      </c>
      <c r="N1468" s="8" t="str">
        <f t="shared" si="588"/>
        <v/>
      </c>
      <c r="O1468" s="2" t="str">
        <f t="shared" si="589"/>
        <v>-</v>
      </c>
      <c r="P1468" s="2" t="str">
        <f t="shared" si="590"/>
        <v>-</v>
      </c>
      <c r="Q1468" s="2" t="str">
        <f t="shared" si="591"/>
        <v>-</v>
      </c>
      <c r="R1468" s="2" t="str">
        <f t="shared" si="592"/>
        <v>-</v>
      </c>
      <c r="AS1468" t="s">
        <v>1613</v>
      </c>
      <c r="AT1468" t="s">
        <v>1488</v>
      </c>
      <c r="AU1468">
        <v>1</v>
      </c>
      <c r="AW1468" s="31">
        <v>28</v>
      </c>
      <c r="AX1468" s="33">
        <v>13</v>
      </c>
      <c r="AY1468" s="36">
        <f t="shared" si="593"/>
        <v>28013</v>
      </c>
      <c r="AZ1468">
        <v>1</v>
      </c>
      <c r="BA1468" s="7" t="s">
        <v>31</v>
      </c>
      <c r="BJ1468" s="1">
        <v>9250</v>
      </c>
      <c r="BK1468" s="1">
        <v>352</v>
      </c>
      <c r="BM1468" s="1">
        <f t="shared" si="595"/>
        <v>9602</v>
      </c>
    </row>
    <row r="1469" spans="1:76" hidden="1" outlineLevel="1" x14ac:dyDescent="0.2">
      <c r="A1469" t="s">
        <v>2807</v>
      </c>
      <c r="B1469" t="s">
        <v>1488</v>
      </c>
      <c r="C1469" s="21">
        <v>9911</v>
      </c>
      <c r="D1469" s="21"/>
      <c r="E1469" s="21"/>
      <c r="F1469" s="1">
        <f t="shared" si="594"/>
        <v>7659</v>
      </c>
      <c r="G1469" s="1">
        <v>7113</v>
      </c>
      <c r="H1469" s="25"/>
      <c r="I1469" s="1">
        <v>4000</v>
      </c>
      <c r="J1469" s="2" t="str">
        <f t="shared" si="584"/>
        <v/>
      </c>
      <c r="K1469" s="2">
        <f t="shared" si="585"/>
        <v>0.52226139182660924</v>
      </c>
      <c r="L1469" s="50" t="str">
        <f t="shared" si="586"/>
        <v/>
      </c>
      <c r="M1469" s="9" t="str">
        <f t="shared" si="587"/>
        <v/>
      </c>
      <c r="N1469" s="8" t="str">
        <f t="shared" si="588"/>
        <v/>
      </c>
      <c r="O1469" s="2" t="str">
        <f t="shared" si="589"/>
        <v>-</v>
      </c>
      <c r="P1469" s="2" t="str">
        <f t="shared" si="590"/>
        <v>-</v>
      </c>
      <c r="Q1469" s="2" t="str">
        <f t="shared" si="591"/>
        <v>-</v>
      </c>
      <c r="R1469" s="2" t="str">
        <f t="shared" si="592"/>
        <v>-</v>
      </c>
      <c r="AS1469" t="s">
        <v>2807</v>
      </c>
      <c r="AT1469" t="s">
        <v>1488</v>
      </c>
      <c r="AU1469">
        <v>2</v>
      </c>
      <c r="AW1469" s="31">
        <v>28</v>
      </c>
      <c r="AX1469" s="33">
        <v>15</v>
      </c>
      <c r="AY1469" s="36">
        <f t="shared" si="593"/>
        <v>28015</v>
      </c>
      <c r="AZ1469">
        <v>2</v>
      </c>
      <c r="BA1469" s="7" t="s">
        <v>31</v>
      </c>
      <c r="BJ1469" s="1">
        <v>7113</v>
      </c>
      <c r="BK1469" s="1">
        <v>546</v>
      </c>
      <c r="BM1469" s="1">
        <f t="shared" si="595"/>
        <v>7659</v>
      </c>
    </row>
    <row r="1470" spans="1:76" hidden="1" outlineLevel="1" x14ac:dyDescent="0.2">
      <c r="A1470" t="s">
        <v>2655</v>
      </c>
      <c r="B1470" t="s">
        <v>1488</v>
      </c>
      <c r="C1470" s="21">
        <v>17171</v>
      </c>
      <c r="D1470" s="21"/>
      <c r="E1470" s="21"/>
      <c r="F1470" s="1">
        <f t="shared" si="594"/>
        <v>12294</v>
      </c>
      <c r="G1470" s="1">
        <v>11941</v>
      </c>
      <c r="H1470" s="25"/>
      <c r="I1470" s="1">
        <v>5973</v>
      </c>
      <c r="J1470" s="2" t="str">
        <f t="shared" si="584"/>
        <v/>
      </c>
      <c r="K1470" s="2">
        <f t="shared" si="585"/>
        <v>0.48584675451439729</v>
      </c>
      <c r="L1470" s="50" t="str">
        <f t="shared" si="586"/>
        <v/>
      </c>
      <c r="M1470" s="9" t="str">
        <f t="shared" si="587"/>
        <v/>
      </c>
      <c r="N1470" s="8" t="str">
        <f t="shared" si="588"/>
        <v/>
      </c>
      <c r="O1470" s="2" t="str">
        <f t="shared" si="589"/>
        <v>-</v>
      </c>
      <c r="P1470" s="2" t="str">
        <f t="shared" si="590"/>
        <v>-</v>
      </c>
      <c r="Q1470" s="2" t="str">
        <f t="shared" si="591"/>
        <v>-</v>
      </c>
      <c r="R1470" s="2" t="str">
        <f t="shared" si="592"/>
        <v>-</v>
      </c>
      <c r="AS1470" t="s">
        <v>2655</v>
      </c>
      <c r="AT1470" t="s">
        <v>1488</v>
      </c>
      <c r="AU1470">
        <v>1</v>
      </c>
      <c r="AW1470" s="31">
        <v>28</v>
      </c>
      <c r="AX1470" s="33">
        <v>17</v>
      </c>
      <c r="AY1470" s="36">
        <f t="shared" si="593"/>
        <v>28017</v>
      </c>
      <c r="AZ1470">
        <v>1</v>
      </c>
      <c r="BA1470" s="7" t="s">
        <v>31</v>
      </c>
      <c r="BJ1470" s="1">
        <v>11941</v>
      </c>
      <c r="BK1470" s="1">
        <v>353</v>
      </c>
      <c r="BM1470" s="1">
        <f t="shared" si="595"/>
        <v>12294</v>
      </c>
    </row>
    <row r="1471" spans="1:76" hidden="1" outlineLevel="1" x14ac:dyDescent="0.2">
      <c r="A1471" t="s">
        <v>936</v>
      </c>
      <c r="B1471" t="s">
        <v>1488</v>
      </c>
      <c r="C1471" s="21">
        <v>8278</v>
      </c>
      <c r="D1471" s="21"/>
      <c r="E1471" s="21"/>
      <c r="F1471" s="1">
        <f t="shared" si="594"/>
        <v>5761</v>
      </c>
      <c r="G1471" s="1">
        <v>5493</v>
      </c>
      <c r="H1471" s="25"/>
      <c r="I1471" s="1">
        <v>3021</v>
      </c>
      <c r="J1471" s="2" t="str">
        <f t="shared" si="584"/>
        <v/>
      </c>
      <c r="K1471" s="2">
        <f t="shared" si="585"/>
        <v>0.52438812706127413</v>
      </c>
      <c r="L1471" s="50" t="str">
        <f t="shared" si="586"/>
        <v/>
      </c>
      <c r="M1471" s="9" t="str">
        <f t="shared" si="587"/>
        <v/>
      </c>
      <c r="N1471" s="8" t="str">
        <f t="shared" si="588"/>
        <v/>
      </c>
      <c r="O1471" s="2" t="str">
        <f t="shared" si="589"/>
        <v>-</v>
      </c>
      <c r="P1471" s="2" t="str">
        <f t="shared" si="590"/>
        <v>-</v>
      </c>
      <c r="Q1471" s="2" t="str">
        <f t="shared" si="591"/>
        <v>-</v>
      </c>
      <c r="R1471" s="2" t="str">
        <f t="shared" si="592"/>
        <v>-</v>
      </c>
      <c r="AS1471" t="s">
        <v>936</v>
      </c>
      <c r="AT1471" t="s">
        <v>1488</v>
      </c>
      <c r="AU1471">
        <v>1</v>
      </c>
      <c r="AW1471" s="31">
        <v>28</v>
      </c>
      <c r="AX1471" s="33">
        <v>19</v>
      </c>
      <c r="AY1471" s="36">
        <f t="shared" si="593"/>
        <v>28019</v>
      </c>
      <c r="AZ1471">
        <v>1</v>
      </c>
      <c r="BA1471" s="7" t="s">
        <v>31</v>
      </c>
      <c r="BJ1471" s="1">
        <v>5493</v>
      </c>
      <c r="BK1471" s="1">
        <v>268</v>
      </c>
      <c r="BM1471" s="1">
        <f t="shared" si="595"/>
        <v>5761</v>
      </c>
    </row>
    <row r="1472" spans="1:76" hidden="1" outlineLevel="1" x14ac:dyDescent="0.2">
      <c r="A1472" t="s">
        <v>1537</v>
      </c>
      <c r="B1472" t="s">
        <v>1488</v>
      </c>
      <c r="C1472" s="21">
        <v>9002</v>
      </c>
      <c r="D1472" s="21"/>
      <c r="E1472" s="21"/>
      <c r="F1472" s="1">
        <f t="shared" si="594"/>
        <v>7377</v>
      </c>
      <c r="G1472" s="1">
        <v>5905</v>
      </c>
      <c r="H1472" s="25"/>
      <c r="I1472" s="1">
        <v>3364</v>
      </c>
      <c r="J1472" s="2" t="str">
        <f t="shared" si="584"/>
        <v/>
      </c>
      <c r="K1472" s="2">
        <f t="shared" si="585"/>
        <v>0.45601192896841536</v>
      </c>
      <c r="L1472" s="50" t="str">
        <f t="shared" si="586"/>
        <v/>
      </c>
      <c r="M1472" s="9" t="str">
        <f t="shared" si="587"/>
        <v/>
      </c>
      <c r="N1472" s="8" t="str">
        <f t="shared" si="588"/>
        <v/>
      </c>
      <c r="O1472" s="2" t="str">
        <f t="shared" si="589"/>
        <v>-</v>
      </c>
      <c r="P1472" s="2" t="str">
        <f t="shared" si="590"/>
        <v>-</v>
      </c>
      <c r="Q1472" s="2" t="str">
        <f t="shared" si="591"/>
        <v>-</v>
      </c>
      <c r="R1472" s="2" t="str">
        <f t="shared" si="592"/>
        <v>-</v>
      </c>
      <c r="AS1472" t="s">
        <v>1537</v>
      </c>
      <c r="AT1472" t="s">
        <v>1488</v>
      </c>
      <c r="AU1472">
        <v>2</v>
      </c>
      <c r="AW1472" s="31">
        <v>28</v>
      </c>
      <c r="AX1472" s="33">
        <v>21</v>
      </c>
      <c r="AY1472" s="36">
        <f t="shared" si="593"/>
        <v>28021</v>
      </c>
      <c r="AZ1472">
        <v>2</v>
      </c>
      <c r="BA1472" s="7" t="s">
        <v>31</v>
      </c>
      <c r="BJ1472" s="1">
        <v>5905</v>
      </c>
      <c r="BK1472" s="1">
        <v>1472</v>
      </c>
      <c r="BM1472" s="1">
        <f t="shared" si="595"/>
        <v>7377</v>
      </c>
    </row>
    <row r="1473" spans="1:65" hidden="1" outlineLevel="1" x14ac:dyDescent="0.2">
      <c r="A1473" t="s">
        <v>937</v>
      </c>
      <c r="B1473" t="s">
        <v>1488</v>
      </c>
      <c r="C1473" s="21">
        <v>15604</v>
      </c>
      <c r="D1473" s="21"/>
      <c r="E1473" s="21"/>
      <c r="F1473" s="1">
        <f t="shared" si="594"/>
        <v>12868</v>
      </c>
      <c r="G1473" s="1">
        <v>11575</v>
      </c>
      <c r="I1473" s="1">
        <v>6094</v>
      </c>
      <c r="J1473" s="2" t="str">
        <f t="shared" si="584"/>
        <v/>
      </c>
      <c r="K1473" s="2">
        <f t="shared" si="585"/>
        <v>0.4735778675784893</v>
      </c>
      <c r="L1473" s="50" t="str">
        <f t="shared" si="586"/>
        <v/>
      </c>
      <c r="M1473" s="9" t="str">
        <f t="shared" si="587"/>
        <v/>
      </c>
      <c r="N1473" s="8" t="str">
        <f t="shared" si="588"/>
        <v/>
      </c>
      <c r="O1473" s="2" t="str">
        <f t="shared" si="589"/>
        <v>-</v>
      </c>
      <c r="P1473" s="2" t="str">
        <f t="shared" si="590"/>
        <v>-</v>
      </c>
      <c r="Q1473" s="2" t="str">
        <f t="shared" si="591"/>
        <v>-</v>
      </c>
      <c r="R1473" s="2" t="str">
        <f t="shared" si="592"/>
        <v>-</v>
      </c>
      <c r="AS1473" t="s">
        <v>937</v>
      </c>
      <c r="AT1473" t="s">
        <v>1488</v>
      </c>
      <c r="AU1473">
        <v>0</v>
      </c>
      <c r="AW1473" s="31">
        <v>28</v>
      </c>
      <c r="AX1473" s="33">
        <v>23</v>
      </c>
      <c r="AY1473" s="36">
        <f t="shared" si="593"/>
        <v>28023</v>
      </c>
      <c r="AZ1473">
        <v>4</v>
      </c>
      <c r="BA1473" s="7" t="s">
        <v>31</v>
      </c>
      <c r="BJ1473" s="1">
        <v>11575</v>
      </c>
      <c r="BK1473" s="1">
        <v>1293</v>
      </c>
      <c r="BM1473" s="1">
        <f t="shared" si="595"/>
        <v>12868</v>
      </c>
    </row>
    <row r="1474" spans="1:65" hidden="1" outlineLevel="1" x14ac:dyDescent="0.2">
      <c r="A1474" t="s">
        <v>680</v>
      </c>
      <c r="B1474" t="s">
        <v>1488</v>
      </c>
      <c r="C1474" s="21">
        <v>19386</v>
      </c>
      <c r="D1474" s="21"/>
      <c r="E1474" s="21"/>
      <c r="F1474" s="1">
        <f t="shared" si="594"/>
        <v>14358</v>
      </c>
      <c r="G1474" s="1">
        <v>13746</v>
      </c>
      <c r="H1474" s="25"/>
      <c r="I1474" s="1">
        <v>7710</v>
      </c>
      <c r="J1474" s="2" t="str">
        <f t="shared" si="584"/>
        <v/>
      </c>
      <c r="K1474" s="2">
        <f t="shared" si="585"/>
        <v>0.53698286669452566</v>
      </c>
      <c r="L1474" s="50" t="str">
        <f t="shared" si="586"/>
        <v/>
      </c>
      <c r="M1474" s="9" t="str">
        <f t="shared" si="587"/>
        <v/>
      </c>
      <c r="N1474" s="8" t="str">
        <f t="shared" si="588"/>
        <v/>
      </c>
      <c r="O1474" s="2" t="str">
        <f t="shared" si="589"/>
        <v>-</v>
      </c>
      <c r="P1474" s="2" t="str">
        <f t="shared" si="590"/>
        <v>-</v>
      </c>
      <c r="Q1474" s="2" t="str">
        <f t="shared" si="591"/>
        <v>-</v>
      </c>
      <c r="R1474" s="2" t="str">
        <f t="shared" si="592"/>
        <v>-</v>
      </c>
      <c r="AS1474" t="s">
        <v>680</v>
      </c>
      <c r="AT1474" t="s">
        <v>1488</v>
      </c>
      <c r="AU1474">
        <v>1</v>
      </c>
      <c r="AW1474" s="31">
        <v>28</v>
      </c>
      <c r="AX1474" s="33">
        <v>25</v>
      </c>
      <c r="AY1474" s="36">
        <f t="shared" si="593"/>
        <v>28025</v>
      </c>
      <c r="AZ1474">
        <v>1</v>
      </c>
      <c r="BA1474" s="7" t="s">
        <v>31</v>
      </c>
      <c r="BJ1474" s="1">
        <v>13746</v>
      </c>
      <c r="BK1474" s="1">
        <v>612</v>
      </c>
      <c r="BM1474" s="1">
        <f t="shared" si="595"/>
        <v>14358</v>
      </c>
    </row>
    <row r="1475" spans="1:65" hidden="1" outlineLevel="1" x14ac:dyDescent="0.2">
      <c r="A1475" t="s">
        <v>2730</v>
      </c>
      <c r="B1475" t="s">
        <v>1488</v>
      </c>
      <c r="C1475" s="21">
        <v>22628</v>
      </c>
      <c r="D1475" s="21"/>
      <c r="E1475" s="21"/>
      <c r="F1475" s="1">
        <f t="shared" si="594"/>
        <v>18030</v>
      </c>
      <c r="G1475" s="1">
        <v>15305</v>
      </c>
      <c r="H1475" s="25"/>
      <c r="I1475" s="1">
        <v>6224</v>
      </c>
      <c r="J1475" s="2" t="str">
        <f t="shared" si="584"/>
        <v/>
      </c>
      <c r="K1475" s="2">
        <f t="shared" si="585"/>
        <v>0.3452024403771492</v>
      </c>
      <c r="L1475" s="50" t="str">
        <f t="shared" si="586"/>
        <v/>
      </c>
      <c r="M1475" s="9" t="str">
        <f t="shared" si="587"/>
        <v/>
      </c>
      <c r="N1475" s="8" t="str">
        <f t="shared" si="588"/>
        <v/>
      </c>
      <c r="O1475" s="2" t="str">
        <f t="shared" si="589"/>
        <v>-</v>
      </c>
      <c r="P1475" s="2" t="str">
        <f t="shared" si="590"/>
        <v>-</v>
      </c>
      <c r="Q1475" s="2" t="str">
        <f t="shared" si="591"/>
        <v>-</v>
      </c>
      <c r="R1475" s="2" t="str">
        <f t="shared" si="592"/>
        <v>-</v>
      </c>
      <c r="AS1475" t="s">
        <v>2730</v>
      </c>
      <c r="AT1475" t="s">
        <v>1488</v>
      </c>
      <c r="AU1475">
        <v>2</v>
      </c>
      <c r="AW1475" s="31">
        <v>28</v>
      </c>
      <c r="AX1475" s="33">
        <v>27</v>
      </c>
      <c r="AY1475" s="36">
        <f t="shared" si="593"/>
        <v>28027</v>
      </c>
      <c r="AZ1475">
        <v>2</v>
      </c>
      <c r="BA1475" s="7" t="s">
        <v>31</v>
      </c>
      <c r="BJ1475" s="1">
        <v>15305</v>
      </c>
      <c r="BK1475" s="1">
        <v>2725</v>
      </c>
      <c r="BM1475" s="1">
        <f t="shared" si="595"/>
        <v>18030</v>
      </c>
    </row>
    <row r="1476" spans="1:65" hidden="1" outlineLevel="1" x14ac:dyDescent="0.2">
      <c r="A1476" t="s">
        <v>1475</v>
      </c>
      <c r="B1476" t="s">
        <v>1488</v>
      </c>
      <c r="C1476" s="21">
        <v>28543</v>
      </c>
      <c r="D1476" s="21"/>
      <c r="E1476" s="21"/>
      <c r="F1476" s="1">
        <f t="shared" si="594"/>
        <v>7422</v>
      </c>
      <c r="G1476" s="1">
        <v>6487</v>
      </c>
      <c r="I1476" s="1">
        <v>10109</v>
      </c>
      <c r="J1476" s="2" t="str">
        <f t="shared" si="584"/>
        <v/>
      </c>
      <c r="K1476" s="2">
        <f t="shared" si="585"/>
        <v>1.3620317973592024</v>
      </c>
      <c r="L1476" s="50" t="str">
        <f t="shared" si="586"/>
        <v/>
      </c>
      <c r="M1476" s="9" t="str">
        <f t="shared" si="587"/>
        <v/>
      </c>
      <c r="N1476" s="8" t="str">
        <f t="shared" si="588"/>
        <v/>
      </c>
      <c r="O1476" s="2" t="str">
        <f t="shared" si="589"/>
        <v>-</v>
      </c>
      <c r="P1476" s="2" t="str">
        <f t="shared" si="590"/>
        <v>-</v>
      </c>
      <c r="Q1476" s="2" t="str">
        <f t="shared" si="591"/>
        <v>-</v>
      </c>
      <c r="R1476" s="2" t="str">
        <f t="shared" si="592"/>
        <v>-</v>
      </c>
      <c r="AS1476" t="s">
        <v>1475</v>
      </c>
      <c r="AT1476" t="s">
        <v>1488</v>
      </c>
      <c r="AU1476">
        <v>2</v>
      </c>
      <c r="AW1476" s="31">
        <v>28</v>
      </c>
      <c r="AX1476" s="33">
        <v>29</v>
      </c>
      <c r="AY1476" s="36">
        <f t="shared" si="593"/>
        <v>28029</v>
      </c>
      <c r="AZ1476">
        <v>2</v>
      </c>
      <c r="BA1476" s="7" t="s">
        <v>31</v>
      </c>
      <c r="BJ1476" s="1">
        <v>6487</v>
      </c>
      <c r="BK1476" s="1">
        <v>935</v>
      </c>
      <c r="BM1476" s="1">
        <f t="shared" si="595"/>
        <v>7422</v>
      </c>
    </row>
    <row r="1477" spans="1:65" hidden="1" outlineLevel="1" x14ac:dyDescent="0.2">
      <c r="A1477" t="s">
        <v>2649</v>
      </c>
      <c r="B1477" t="s">
        <v>1488</v>
      </c>
      <c r="C1477" s="21">
        <v>18853</v>
      </c>
      <c r="D1477" s="21"/>
      <c r="E1477" s="21"/>
      <c r="F1477" s="1">
        <f t="shared" si="594"/>
        <v>19994</v>
      </c>
      <c r="G1477" s="1">
        <v>19606</v>
      </c>
      <c r="H1477" s="25"/>
      <c r="I1477" s="1">
        <v>6878</v>
      </c>
      <c r="J1477" s="2" t="str">
        <f t="shared" si="584"/>
        <v/>
      </c>
      <c r="K1477" s="2">
        <f t="shared" si="585"/>
        <v>0.34400320096028808</v>
      </c>
      <c r="L1477" s="50" t="str">
        <f t="shared" si="586"/>
        <v/>
      </c>
      <c r="M1477" s="9" t="str">
        <f t="shared" si="587"/>
        <v/>
      </c>
      <c r="N1477" s="8" t="str">
        <f t="shared" si="588"/>
        <v/>
      </c>
      <c r="O1477" s="2" t="str">
        <f t="shared" si="589"/>
        <v>-</v>
      </c>
      <c r="P1477" s="2" t="str">
        <f t="shared" si="590"/>
        <v>-</v>
      </c>
      <c r="Q1477" s="2" t="str">
        <f t="shared" si="591"/>
        <v>-</v>
      </c>
      <c r="R1477" s="2" t="str">
        <f t="shared" si="592"/>
        <v>-</v>
      </c>
      <c r="AS1477" t="s">
        <v>2649</v>
      </c>
      <c r="AT1477" t="s">
        <v>1488</v>
      </c>
      <c r="AU1477">
        <v>3</v>
      </c>
      <c r="AW1477" s="31">
        <v>28</v>
      </c>
      <c r="AX1477" s="33">
        <v>31</v>
      </c>
      <c r="AY1477" s="36">
        <f t="shared" si="593"/>
        <v>28031</v>
      </c>
      <c r="AZ1477">
        <v>3</v>
      </c>
      <c r="BA1477" s="7" t="s">
        <v>31</v>
      </c>
      <c r="BJ1477" s="1">
        <v>19606</v>
      </c>
      <c r="BK1477" s="1">
        <v>388</v>
      </c>
      <c r="BM1477" s="1">
        <f t="shared" si="595"/>
        <v>19994</v>
      </c>
    </row>
    <row r="1478" spans="1:65" hidden="1" outlineLevel="1" x14ac:dyDescent="0.2">
      <c r="A1478" t="s">
        <v>1906</v>
      </c>
      <c r="B1478" t="s">
        <v>1488</v>
      </c>
      <c r="C1478" s="21">
        <v>182001</v>
      </c>
      <c r="D1478" s="21"/>
      <c r="E1478" s="21"/>
      <c r="F1478" s="1">
        <f t="shared" si="594"/>
        <v>112702</v>
      </c>
      <c r="G1478" s="1">
        <v>104440</v>
      </c>
      <c r="I1478" s="1">
        <v>50777</v>
      </c>
      <c r="J1478" s="2" t="str">
        <f t="shared" si="584"/>
        <v/>
      </c>
      <c r="K1478" s="2">
        <f t="shared" si="585"/>
        <v>0.45054213767280082</v>
      </c>
      <c r="L1478" s="50" t="str">
        <f t="shared" si="586"/>
        <v/>
      </c>
      <c r="M1478" s="9" t="str">
        <f t="shared" si="587"/>
        <v/>
      </c>
      <c r="N1478" s="8" t="str">
        <f t="shared" si="588"/>
        <v/>
      </c>
      <c r="O1478" s="2" t="str">
        <f t="shared" si="589"/>
        <v>-</v>
      </c>
      <c r="P1478" s="2" t="str">
        <f t="shared" si="590"/>
        <v>-</v>
      </c>
      <c r="Q1478" s="2" t="str">
        <f t="shared" si="591"/>
        <v>-</v>
      </c>
      <c r="R1478" s="2" t="str">
        <f t="shared" si="592"/>
        <v>-</v>
      </c>
      <c r="AS1478" t="s">
        <v>1906</v>
      </c>
      <c r="AT1478" t="s">
        <v>1488</v>
      </c>
      <c r="AU1478">
        <v>1</v>
      </c>
      <c r="AW1478" s="31">
        <v>28</v>
      </c>
      <c r="AX1478" s="33">
        <v>33</v>
      </c>
      <c r="AY1478" s="36">
        <f t="shared" si="593"/>
        <v>28033</v>
      </c>
      <c r="AZ1478">
        <v>1</v>
      </c>
      <c r="BA1478" s="7" t="s">
        <v>31</v>
      </c>
      <c r="BJ1478" s="1">
        <v>104440</v>
      </c>
      <c r="BK1478" s="1">
        <v>8262</v>
      </c>
      <c r="BM1478" s="1">
        <f t="shared" si="595"/>
        <v>112702</v>
      </c>
    </row>
    <row r="1479" spans="1:65" hidden="1" outlineLevel="1" x14ac:dyDescent="0.2">
      <c r="A1479" t="s">
        <v>1476</v>
      </c>
      <c r="B1479" t="s">
        <v>1488</v>
      </c>
      <c r="C1479" s="21">
        <v>75036</v>
      </c>
      <c r="D1479" s="21"/>
      <c r="E1479" s="21"/>
      <c r="F1479" s="1">
        <f t="shared" si="594"/>
        <v>50719</v>
      </c>
      <c r="G1479" s="1">
        <v>45535</v>
      </c>
      <c r="H1479" s="25"/>
      <c r="I1479" s="1">
        <v>22730</v>
      </c>
      <c r="J1479" s="2" t="str">
        <f t="shared" si="584"/>
        <v/>
      </c>
      <c r="K1479" s="2">
        <f t="shared" si="585"/>
        <v>0.44815552357104832</v>
      </c>
      <c r="L1479" s="50" t="str">
        <f t="shared" si="586"/>
        <v/>
      </c>
      <c r="M1479" s="9" t="str">
        <f t="shared" si="587"/>
        <v/>
      </c>
      <c r="N1479" s="8" t="str">
        <f t="shared" si="588"/>
        <v/>
      </c>
      <c r="O1479" s="2" t="str">
        <f t="shared" si="589"/>
        <v>-</v>
      </c>
      <c r="P1479" s="2" t="str">
        <f t="shared" si="590"/>
        <v>-</v>
      </c>
      <c r="Q1479" s="2" t="str">
        <f t="shared" si="591"/>
        <v>-</v>
      </c>
      <c r="R1479" s="2" t="str">
        <f t="shared" si="592"/>
        <v>-</v>
      </c>
      <c r="AS1479" t="s">
        <v>1476</v>
      </c>
      <c r="AT1479" t="s">
        <v>1488</v>
      </c>
      <c r="AU1479">
        <v>4</v>
      </c>
      <c r="AW1479" s="31">
        <v>28</v>
      </c>
      <c r="AX1479" s="33">
        <v>35</v>
      </c>
      <c r="AY1479" s="36">
        <f t="shared" si="593"/>
        <v>28035</v>
      </c>
      <c r="AZ1479">
        <v>4</v>
      </c>
      <c r="BA1479" s="7" t="s">
        <v>31</v>
      </c>
      <c r="BJ1479" s="1">
        <v>45535</v>
      </c>
      <c r="BK1479" s="1">
        <v>5184</v>
      </c>
      <c r="BM1479" s="1">
        <f t="shared" si="595"/>
        <v>50719</v>
      </c>
    </row>
    <row r="1480" spans="1:65" hidden="1" outlineLevel="1" x14ac:dyDescent="0.2">
      <c r="A1480" t="s">
        <v>2023</v>
      </c>
      <c r="B1480" t="s">
        <v>1488</v>
      </c>
      <c r="C1480" s="21">
        <v>7788</v>
      </c>
      <c r="D1480" s="21"/>
      <c r="E1480" s="21"/>
      <c r="F1480" s="1">
        <f t="shared" si="594"/>
        <v>5854</v>
      </c>
      <c r="G1480" s="1">
        <v>5576</v>
      </c>
      <c r="H1480" s="25"/>
      <c r="I1480" s="1">
        <v>3182</v>
      </c>
      <c r="J1480" s="2" t="str">
        <f t="shared" si="584"/>
        <v/>
      </c>
      <c r="K1480" s="2">
        <f t="shared" si="585"/>
        <v>0.54355995900239151</v>
      </c>
      <c r="L1480" s="50" t="str">
        <f t="shared" si="586"/>
        <v/>
      </c>
      <c r="M1480" s="9" t="str">
        <f t="shared" si="587"/>
        <v/>
      </c>
      <c r="N1480" s="8" t="str">
        <f t="shared" si="588"/>
        <v/>
      </c>
      <c r="O1480" s="2" t="str">
        <f t="shared" si="589"/>
        <v>-</v>
      </c>
      <c r="P1480" s="2" t="str">
        <f t="shared" si="590"/>
        <v>-</v>
      </c>
      <c r="Q1480" s="2" t="str">
        <f t="shared" si="591"/>
        <v>-</v>
      </c>
      <c r="R1480" s="2" t="str">
        <f t="shared" si="592"/>
        <v>-</v>
      </c>
      <c r="AS1480" t="s">
        <v>2023</v>
      </c>
      <c r="AT1480" t="s">
        <v>1488</v>
      </c>
      <c r="AU1480">
        <v>3</v>
      </c>
      <c r="AW1480" s="31">
        <v>28</v>
      </c>
      <c r="AX1480" s="33">
        <v>37</v>
      </c>
      <c r="AY1480" s="36">
        <f t="shared" si="593"/>
        <v>28037</v>
      </c>
      <c r="AZ1480">
        <v>3</v>
      </c>
      <c r="BA1480" s="7" t="s">
        <v>31</v>
      </c>
      <c r="BJ1480" s="1">
        <v>5576</v>
      </c>
      <c r="BK1480" s="1">
        <v>278</v>
      </c>
      <c r="BM1480" s="1">
        <f t="shared" si="595"/>
        <v>5854</v>
      </c>
    </row>
    <row r="1481" spans="1:65" hidden="1" outlineLevel="1" x14ac:dyDescent="0.2">
      <c r="A1481" t="s">
        <v>61</v>
      </c>
      <c r="B1481" t="s">
        <v>1488</v>
      </c>
      <c r="C1481" s="21">
        <v>24250</v>
      </c>
      <c r="D1481" s="21"/>
      <c r="E1481" s="21"/>
      <c r="F1481" s="1">
        <f t="shared" si="594"/>
        <v>15604</v>
      </c>
      <c r="G1481" s="1">
        <v>14332</v>
      </c>
      <c r="I1481" s="1">
        <v>7230</v>
      </c>
      <c r="J1481" s="2" t="str">
        <f t="shared" si="584"/>
        <v/>
      </c>
      <c r="K1481" s="2">
        <f t="shared" si="585"/>
        <v>0.46334273263265829</v>
      </c>
      <c r="L1481" s="50" t="str">
        <f t="shared" si="586"/>
        <v/>
      </c>
      <c r="M1481" s="9" t="str">
        <f t="shared" si="587"/>
        <v/>
      </c>
      <c r="N1481" s="8" t="str">
        <f t="shared" si="588"/>
        <v/>
      </c>
      <c r="O1481" s="2" t="str">
        <f t="shared" si="589"/>
        <v>-</v>
      </c>
      <c r="P1481" s="2" t="str">
        <f t="shared" si="590"/>
        <v>-</v>
      </c>
      <c r="Q1481" s="2" t="str">
        <f t="shared" si="591"/>
        <v>-</v>
      </c>
      <c r="R1481" s="2" t="str">
        <f t="shared" si="592"/>
        <v>-</v>
      </c>
      <c r="AS1481" t="s">
        <v>61</v>
      </c>
      <c r="AT1481" t="s">
        <v>1488</v>
      </c>
      <c r="AU1481">
        <v>4</v>
      </c>
      <c r="AW1481" s="31">
        <v>28</v>
      </c>
      <c r="AX1481" s="33">
        <v>39</v>
      </c>
      <c r="AY1481" s="36">
        <f t="shared" si="593"/>
        <v>28039</v>
      </c>
      <c r="AZ1481">
        <v>4</v>
      </c>
      <c r="BA1481" s="7" t="s">
        <v>31</v>
      </c>
      <c r="BJ1481" s="1">
        <v>14332</v>
      </c>
      <c r="BK1481" s="1">
        <v>1272</v>
      </c>
      <c r="BM1481" s="1">
        <f t="shared" si="595"/>
        <v>15604</v>
      </c>
    </row>
    <row r="1482" spans="1:65" hidden="1" outlineLevel="1" x14ac:dyDescent="0.2">
      <c r="A1482" t="s">
        <v>174</v>
      </c>
      <c r="B1482" t="s">
        <v>1488</v>
      </c>
      <c r="C1482" s="21">
        <v>13586</v>
      </c>
      <c r="D1482" s="21"/>
      <c r="E1482" s="21"/>
      <c r="F1482" s="1">
        <f t="shared" si="594"/>
        <v>8052</v>
      </c>
      <c r="G1482" s="1">
        <v>7153</v>
      </c>
      <c r="H1482" s="25"/>
      <c r="I1482" s="1">
        <v>3783</v>
      </c>
      <c r="J1482" s="2" t="str">
        <f t="shared" si="584"/>
        <v/>
      </c>
      <c r="K1482" s="2">
        <f t="shared" si="585"/>
        <v>0.46982116244411326</v>
      </c>
      <c r="L1482" s="50" t="str">
        <f t="shared" si="586"/>
        <v/>
      </c>
      <c r="M1482" s="9" t="str">
        <f t="shared" si="587"/>
        <v/>
      </c>
      <c r="N1482" s="8" t="str">
        <f t="shared" si="588"/>
        <v/>
      </c>
      <c r="O1482" s="2" t="str">
        <f t="shared" si="589"/>
        <v>-</v>
      </c>
      <c r="P1482" s="2" t="str">
        <f t="shared" si="590"/>
        <v>-</v>
      </c>
      <c r="Q1482" s="2" t="str">
        <f t="shared" si="591"/>
        <v>-</v>
      </c>
      <c r="R1482" s="2" t="str">
        <f t="shared" si="592"/>
        <v>-</v>
      </c>
      <c r="AS1482" t="s">
        <v>174</v>
      </c>
      <c r="AT1482" t="s">
        <v>1488</v>
      </c>
      <c r="AU1482">
        <v>4</v>
      </c>
      <c r="AW1482" s="31">
        <v>28</v>
      </c>
      <c r="AX1482" s="33">
        <v>41</v>
      </c>
      <c r="AY1482" s="36">
        <f t="shared" si="593"/>
        <v>28041</v>
      </c>
      <c r="AZ1482">
        <v>4</v>
      </c>
      <c r="BA1482" s="7" t="s">
        <v>31</v>
      </c>
      <c r="BJ1482" s="1">
        <v>7153</v>
      </c>
      <c r="BK1482" s="1">
        <v>899</v>
      </c>
      <c r="BM1482" s="1">
        <f t="shared" si="595"/>
        <v>8052</v>
      </c>
    </row>
    <row r="1483" spans="1:65" hidden="1" outlineLevel="1" x14ac:dyDescent="0.2">
      <c r="A1483" t="s">
        <v>133</v>
      </c>
      <c r="B1483" t="s">
        <v>1488</v>
      </c>
      <c r="C1483" s="21">
        <v>21055</v>
      </c>
      <c r="D1483" s="21"/>
      <c r="E1483" s="21"/>
      <c r="F1483" s="1">
        <f t="shared" si="594"/>
        <v>16667</v>
      </c>
      <c r="G1483" s="1">
        <v>15464</v>
      </c>
      <c r="H1483" s="25"/>
      <c r="I1483" s="1">
        <v>7158</v>
      </c>
      <c r="J1483" s="2" t="str">
        <f t="shared" si="584"/>
        <v/>
      </c>
      <c r="K1483" s="2">
        <f t="shared" si="585"/>
        <v>0.42947141057178856</v>
      </c>
      <c r="L1483" s="50" t="str">
        <f t="shared" si="586"/>
        <v/>
      </c>
      <c r="M1483" s="9" t="str">
        <f t="shared" si="587"/>
        <v/>
      </c>
      <c r="N1483" s="8" t="str">
        <f t="shared" si="588"/>
        <v/>
      </c>
      <c r="O1483" s="2" t="str">
        <f t="shared" si="589"/>
        <v>-</v>
      </c>
      <c r="P1483" s="2" t="str">
        <f t="shared" si="590"/>
        <v>-</v>
      </c>
      <c r="Q1483" s="2" t="str">
        <f t="shared" si="591"/>
        <v>-</v>
      </c>
      <c r="R1483" s="2" t="str">
        <f t="shared" si="592"/>
        <v>-</v>
      </c>
      <c r="AS1483" t="s">
        <v>133</v>
      </c>
      <c r="AT1483" t="s">
        <v>1488</v>
      </c>
      <c r="AU1483">
        <v>2</v>
      </c>
      <c r="AW1483" s="31">
        <v>28</v>
      </c>
      <c r="AX1483" s="33">
        <v>43</v>
      </c>
      <c r="AY1483" s="36">
        <f t="shared" si="593"/>
        <v>28043</v>
      </c>
      <c r="AZ1483">
        <v>1</v>
      </c>
      <c r="BA1483" s="7" t="s">
        <v>31</v>
      </c>
      <c r="BJ1483" s="1">
        <v>15464</v>
      </c>
      <c r="BK1483" s="1">
        <v>1203</v>
      </c>
      <c r="BM1483" s="1">
        <f t="shared" si="595"/>
        <v>16667</v>
      </c>
    </row>
    <row r="1484" spans="1:65" hidden="1" outlineLevel="1" x14ac:dyDescent="0.2">
      <c r="A1484" t="s">
        <v>2741</v>
      </c>
      <c r="B1484" t="s">
        <v>1488</v>
      </c>
      <c r="C1484" s="21">
        <v>47334</v>
      </c>
      <c r="D1484" s="21"/>
      <c r="E1484" s="21"/>
      <c r="F1484" s="1">
        <f t="shared" si="594"/>
        <v>32078</v>
      </c>
      <c r="G1484" s="1">
        <v>31444</v>
      </c>
      <c r="H1484" s="25"/>
      <c r="I1484" s="1">
        <v>13916</v>
      </c>
      <c r="J1484" s="2" t="str">
        <f t="shared" si="584"/>
        <v/>
      </c>
      <c r="K1484" s="2">
        <f t="shared" si="585"/>
        <v>0.43381756967391982</v>
      </c>
      <c r="L1484" s="50" t="str">
        <f t="shared" si="586"/>
        <v/>
      </c>
      <c r="M1484" s="9" t="str">
        <f t="shared" si="587"/>
        <v/>
      </c>
      <c r="N1484" s="8" t="str">
        <f t="shared" si="588"/>
        <v/>
      </c>
      <c r="O1484" s="2" t="str">
        <f t="shared" si="589"/>
        <v>-</v>
      </c>
      <c r="P1484" s="2" t="str">
        <f t="shared" si="590"/>
        <v>-</v>
      </c>
      <c r="Q1484" s="2" t="str">
        <f t="shared" si="591"/>
        <v>-</v>
      </c>
      <c r="R1484" s="2" t="str">
        <f t="shared" si="592"/>
        <v>-</v>
      </c>
      <c r="AS1484" t="s">
        <v>2741</v>
      </c>
      <c r="AT1484" t="s">
        <v>1488</v>
      </c>
      <c r="AU1484">
        <v>4</v>
      </c>
      <c r="AW1484" s="31">
        <v>28</v>
      </c>
      <c r="AX1484" s="33">
        <v>45</v>
      </c>
      <c r="AY1484" s="36">
        <f t="shared" si="593"/>
        <v>28045</v>
      </c>
      <c r="AZ1484">
        <v>4</v>
      </c>
      <c r="BA1484" s="7" t="s">
        <v>31</v>
      </c>
      <c r="BJ1484" s="1">
        <v>31444</v>
      </c>
      <c r="BK1484" s="1">
        <v>634</v>
      </c>
      <c r="BM1484" s="1">
        <f t="shared" si="595"/>
        <v>32078</v>
      </c>
    </row>
    <row r="1485" spans="1:65" hidden="1" outlineLevel="1" x14ac:dyDescent="0.2">
      <c r="A1485" t="s">
        <v>872</v>
      </c>
      <c r="B1485" t="s">
        <v>1488</v>
      </c>
      <c r="C1485" s="21">
        <v>206650</v>
      </c>
      <c r="D1485" s="21"/>
      <c r="E1485" s="21"/>
      <c r="F1485" s="1">
        <f t="shared" si="594"/>
        <v>139094</v>
      </c>
      <c r="G1485" s="1">
        <v>122692</v>
      </c>
      <c r="H1485" s="25"/>
      <c r="I1485" s="1">
        <v>51479</v>
      </c>
      <c r="J1485" s="2" t="str">
        <f t="shared" si="584"/>
        <v/>
      </c>
      <c r="K1485" s="2">
        <f t="shared" si="585"/>
        <v>0.37010223302227269</v>
      </c>
      <c r="L1485" s="50" t="str">
        <f t="shared" si="586"/>
        <v/>
      </c>
      <c r="M1485" s="9" t="str">
        <f t="shared" si="587"/>
        <v/>
      </c>
      <c r="N1485" s="8" t="str">
        <f t="shared" si="588"/>
        <v/>
      </c>
      <c r="O1485" s="2" t="str">
        <f t="shared" si="589"/>
        <v>-</v>
      </c>
      <c r="P1485" s="2" t="str">
        <f t="shared" si="590"/>
        <v>-</v>
      </c>
      <c r="Q1485" s="2" t="str">
        <f t="shared" si="591"/>
        <v>-</v>
      </c>
      <c r="R1485" s="2" t="str">
        <f t="shared" si="592"/>
        <v>-</v>
      </c>
      <c r="AS1485" t="s">
        <v>872</v>
      </c>
      <c r="AT1485" t="s">
        <v>1488</v>
      </c>
      <c r="AU1485">
        <v>4</v>
      </c>
      <c r="AW1485" s="31">
        <v>28</v>
      </c>
      <c r="AX1485" s="33">
        <v>47</v>
      </c>
      <c r="AY1485" s="36">
        <f t="shared" si="593"/>
        <v>28047</v>
      </c>
      <c r="AZ1485">
        <v>4</v>
      </c>
      <c r="BA1485" s="7" t="s">
        <v>31</v>
      </c>
      <c r="BJ1485" s="1">
        <v>122692</v>
      </c>
      <c r="BK1485" s="1">
        <v>16402</v>
      </c>
      <c r="BM1485" s="1">
        <f t="shared" si="595"/>
        <v>139094</v>
      </c>
    </row>
    <row r="1486" spans="1:65" hidden="1" outlineLevel="1" x14ac:dyDescent="0.2">
      <c r="A1486" t="s">
        <v>1145</v>
      </c>
      <c r="B1486" t="s">
        <v>1488</v>
      </c>
      <c r="C1486" s="21">
        <v>237085</v>
      </c>
      <c r="D1486" s="21"/>
      <c r="E1486" s="21"/>
      <c r="F1486" s="1">
        <f t="shared" si="594"/>
        <v>179232</v>
      </c>
      <c r="G1486" s="1">
        <v>152024</v>
      </c>
      <c r="H1486" s="25"/>
      <c r="I1486" s="1">
        <v>77583</v>
      </c>
      <c r="J1486" s="2" t="str">
        <f t="shared" si="584"/>
        <v/>
      </c>
      <c r="K1486" s="2">
        <f t="shared" si="585"/>
        <v>0.43286355115158009</v>
      </c>
      <c r="L1486" s="50" t="str">
        <f t="shared" si="586"/>
        <v/>
      </c>
      <c r="M1486" s="9" t="str">
        <f t="shared" si="587"/>
        <v/>
      </c>
      <c r="N1486" s="8" t="str">
        <f t="shared" si="588"/>
        <v/>
      </c>
      <c r="O1486" s="2" t="str">
        <f t="shared" si="589"/>
        <v>-</v>
      </c>
      <c r="P1486" s="2" t="str">
        <f t="shared" si="590"/>
        <v>-</v>
      </c>
      <c r="Q1486" s="2" t="str">
        <f t="shared" si="591"/>
        <v>-</v>
      </c>
      <c r="R1486" s="2" t="str">
        <f t="shared" si="592"/>
        <v>-</v>
      </c>
      <c r="AS1486" t="s">
        <v>1145</v>
      </c>
      <c r="AT1486" t="s">
        <v>1488</v>
      </c>
      <c r="AU1486">
        <v>0</v>
      </c>
      <c r="AW1486" s="31">
        <v>28</v>
      </c>
      <c r="AX1486" s="33">
        <v>49</v>
      </c>
      <c r="AY1486" s="36">
        <f t="shared" si="593"/>
        <v>28049</v>
      </c>
      <c r="AZ1486">
        <v>0</v>
      </c>
      <c r="BA1486" s="7" t="s">
        <v>31</v>
      </c>
      <c r="BJ1486" s="1">
        <v>152024</v>
      </c>
      <c r="BK1486" s="1">
        <v>27208</v>
      </c>
      <c r="BM1486" s="1">
        <f t="shared" si="595"/>
        <v>179232</v>
      </c>
    </row>
    <row r="1487" spans="1:65" hidden="1" outlineLevel="1" x14ac:dyDescent="0.2">
      <c r="A1487" t="s">
        <v>2917</v>
      </c>
      <c r="B1487" t="s">
        <v>1488</v>
      </c>
      <c r="C1487" s="21">
        <v>17622</v>
      </c>
      <c r="D1487" s="21"/>
      <c r="E1487" s="21"/>
      <c r="F1487" s="1">
        <f t="shared" si="594"/>
        <v>13586</v>
      </c>
      <c r="G1487" s="1">
        <v>13034</v>
      </c>
      <c r="H1487" s="25"/>
      <c r="I1487" s="1">
        <v>5582</v>
      </c>
      <c r="J1487" s="2" t="str">
        <f t="shared" si="584"/>
        <v/>
      </c>
      <c r="K1487" s="2">
        <f t="shared" si="585"/>
        <v>0.41086412483438833</v>
      </c>
      <c r="L1487" s="50" t="str">
        <f t="shared" si="586"/>
        <v/>
      </c>
      <c r="M1487" s="9" t="str">
        <f t="shared" si="587"/>
        <v/>
      </c>
      <c r="N1487" s="8" t="str">
        <f t="shared" si="588"/>
        <v/>
      </c>
      <c r="O1487" s="2" t="str">
        <f t="shared" si="589"/>
        <v>-</v>
      </c>
      <c r="P1487" s="2" t="str">
        <f t="shared" si="590"/>
        <v>-</v>
      </c>
      <c r="Q1487" s="2" t="str">
        <f t="shared" si="591"/>
        <v>-</v>
      </c>
      <c r="R1487" s="2" t="str">
        <f t="shared" si="592"/>
        <v>-</v>
      </c>
      <c r="AS1487" t="s">
        <v>2917</v>
      </c>
      <c r="AT1487" t="s">
        <v>1488</v>
      </c>
      <c r="AU1487">
        <v>2</v>
      </c>
      <c r="AW1487" s="31">
        <v>28</v>
      </c>
      <c r="AX1487" s="33">
        <v>51</v>
      </c>
      <c r="AY1487" s="36">
        <f t="shared" si="593"/>
        <v>28051</v>
      </c>
      <c r="AZ1487">
        <v>2</v>
      </c>
      <c r="BA1487" s="7" t="s">
        <v>31</v>
      </c>
      <c r="BJ1487" s="1">
        <v>13034</v>
      </c>
      <c r="BK1487" s="1">
        <v>552</v>
      </c>
      <c r="BM1487" s="1">
        <f t="shared" si="595"/>
        <v>13586</v>
      </c>
    </row>
    <row r="1488" spans="1:65" hidden="1" outlineLevel="1" x14ac:dyDescent="0.2">
      <c r="A1488" t="s">
        <v>495</v>
      </c>
      <c r="B1488" t="s">
        <v>1488</v>
      </c>
      <c r="C1488" s="21">
        <v>8257</v>
      </c>
      <c r="D1488" s="21"/>
      <c r="E1488" s="21"/>
      <c r="F1488" s="1">
        <f t="shared" si="594"/>
        <v>6686</v>
      </c>
      <c r="G1488" s="1">
        <v>6179</v>
      </c>
      <c r="I1488" s="1">
        <v>3150</v>
      </c>
      <c r="J1488" s="2" t="str">
        <f t="shared" si="584"/>
        <v/>
      </c>
      <c r="K1488" s="2">
        <f t="shared" si="585"/>
        <v>0.47113371223451989</v>
      </c>
      <c r="L1488" s="50" t="str">
        <f t="shared" si="586"/>
        <v/>
      </c>
      <c r="M1488" s="9" t="str">
        <f t="shared" si="587"/>
        <v/>
      </c>
      <c r="N1488" s="8" t="str">
        <f t="shared" si="588"/>
        <v/>
      </c>
      <c r="O1488" s="2" t="str">
        <f t="shared" si="589"/>
        <v>-</v>
      </c>
      <c r="P1488" s="2" t="str">
        <f t="shared" si="590"/>
        <v>-</v>
      </c>
      <c r="Q1488" s="2" t="str">
        <f t="shared" si="591"/>
        <v>-</v>
      </c>
      <c r="R1488" s="2" t="str">
        <f t="shared" si="592"/>
        <v>-</v>
      </c>
      <c r="AS1488" t="s">
        <v>495</v>
      </c>
      <c r="AT1488" t="s">
        <v>1488</v>
      </c>
      <c r="AU1488">
        <v>2</v>
      </c>
      <c r="AW1488" s="31">
        <v>28</v>
      </c>
      <c r="AX1488" s="33">
        <v>53</v>
      </c>
      <c r="AY1488" s="36">
        <f t="shared" si="593"/>
        <v>28053</v>
      </c>
      <c r="AZ1488">
        <v>2</v>
      </c>
      <c r="BA1488" s="7" t="s">
        <v>31</v>
      </c>
      <c r="BJ1488" s="1">
        <v>6179</v>
      </c>
      <c r="BK1488" s="1">
        <v>507</v>
      </c>
      <c r="BM1488" s="1">
        <f t="shared" si="595"/>
        <v>6686</v>
      </c>
    </row>
    <row r="1489" spans="1:65" hidden="1" outlineLevel="1" x14ac:dyDescent="0.2">
      <c r="A1489" t="s">
        <v>2273</v>
      </c>
      <c r="B1489" t="s">
        <v>1488</v>
      </c>
      <c r="C1489" s="21">
        <v>1308</v>
      </c>
      <c r="D1489" s="21"/>
      <c r="E1489" s="21"/>
      <c r="F1489" s="1">
        <f t="shared" si="594"/>
        <v>1046</v>
      </c>
      <c r="G1489" s="1">
        <v>1043</v>
      </c>
      <c r="H1489" s="25"/>
      <c r="I1489" s="1">
        <v>523</v>
      </c>
      <c r="J1489" s="2" t="str">
        <f t="shared" si="584"/>
        <v/>
      </c>
      <c r="K1489" s="2">
        <f t="shared" si="585"/>
        <v>0.5</v>
      </c>
      <c r="L1489" s="50" t="str">
        <f t="shared" si="586"/>
        <v/>
      </c>
      <c r="M1489" s="9" t="str">
        <f t="shared" si="587"/>
        <v/>
      </c>
      <c r="N1489" s="8" t="str">
        <f t="shared" si="588"/>
        <v/>
      </c>
      <c r="O1489" s="2" t="str">
        <f t="shared" si="589"/>
        <v>-</v>
      </c>
      <c r="P1489" s="2" t="str">
        <f t="shared" si="590"/>
        <v>-</v>
      </c>
      <c r="Q1489" s="2" t="str">
        <f t="shared" si="591"/>
        <v>-</v>
      </c>
      <c r="R1489" s="2" t="str">
        <f t="shared" si="592"/>
        <v>-</v>
      </c>
      <c r="AS1489" t="s">
        <v>2273</v>
      </c>
      <c r="AT1489" t="s">
        <v>1488</v>
      </c>
      <c r="AU1489">
        <v>2</v>
      </c>
      <c r="AW1489" s="31">
        <v>28</v>
      </c>
      <c r="AX1489" s="33">
        <v>55</v>
      </c>
      <c r="AY1489" s="36">
        <f t="shared" si="593"/>
        <v>28055</v>
      </c>
      <c r="AZ1489">
        <v>2</v>
      </c>
      <c r="BA1489" s="7" t="s">
        <v>31</v>
      </c>
      <c r="BJ1489" s="1">
        <v>1043</v>
      </c>
      <c r="BK1489" s="1">
        <v>3</v>
      </c>
      <c r="BM1489" s="1">
        <f t="shared" si="595"/>
        <v>1046</v>
      </c>
    </row>
    <row r="1490" spans="1:65" hidden="1" outlineLevel="1" x14ac:dyDescent="0.2">
      <c r="A1490" t="s">
        <v>1833</v>
      </c>
      <c r="B1490" t="s">
        <v>1488</v>
      </c>
      <c r="C1490" s="21">
        <v>23517</v>
      </c>
      <c r="D1490" s="21"/>
      <c r="E1490" s="21"/>
      <c r="F1490" s="1">
        <f t="shared" si="594"/>
        <v>16249</v>
      </c>
      <c r="G1490" s="1">
        <v>15334</v>
      </c>
      <c r="H1490" s="25"/>
      <c r="I1490" s="1">
        <v>6891</v>
      </c>
      <c r="J1490" s="2" t="str">
        <f t="shared" si="584"/>
        <v/>
      </c>
      <c r="K1490" s="2">
        <f t="shared" si="585"/>
        <v>0.42408763616222539</v>
      </c>
      <c r="L1490" s="50" t="str">
        <f t="shared" si="586"/>
        <v/>
      </c>
      <c r="M1490" s="9" t="str">
        <f t="shared" si="587"/>
        <v/>
      </c>
      <c r="N1490" s="8" t="str">
        <f t="shared" si="588"/>
        <v/>
      </c>
      <c r="O1490" s="2" t="str">
        <f t="shared" si="589"/>
        <v>-</v>
      </c>
      <c r="P1490" s="2" t="str">
        <f t="shared" si="590"/>
        <v>-</v>
      </c>
      <c r="Q1490" s="2" t="str">
        <f t="shared" si="591"/>
        <v>-</v>
      </c>
      <c r="R1490" s="2" t="str">
        <f t="shared" si="592"/>
        <v>-</v>
      </c>
      <c r="AS1490" t="s">
        <v>1833</v>
      </c>
      <c r="AT1490" t="s">
        <v>1488</v>
      </c>
      <c r="AU1490">
        <v>1</v>
      </c>
      <c r="AW1490" s="31">
        <v>28</v>
      </c>
      <c r="AX1490" s="33">
        <v>57</v>
      </c>
      <c r="AY1490" s="36">
        <f t="shared" si="593"/>
        <v>28057</v>
      </c>
      <c r="AZ1490">
        <v>1</v>
      </c>
      <c r="BA1490" s="7" t="s">
        <v>31</v>
      </c>
      <c r="BJ1490" s="1">
        <v>15334</v>
      </c>
      <c r="BK1490" s="1">
        <v>915</v>
      </c>
      <c r="BM1490" s="1">
        <f t="shared" si="595"/>
        <v>16249</v>
      </c>
    </row>
    <row r="1491" spans="1:65" hidden="1" outlineLevel="1" x14ac:dyDescent="0.2">
      <c r="A1491" t="s">
        <v>526</v>
      </c>
      <c r="B1491" t="s">
        <v>1488</v>
      </c>
      <c r="C1491" s="21">
        <v>143277</v>
      </c>
      <c r="D1491" s="21"/>
      <c r="E1491" s="21"/>
      <c r="F1491" s="1">
        <f t="shared" si="594"/>
        <v>92380</v>
      </c>
      <c r="G1491" s="1">
        <v>79114</v>
      </c>
      <c r="H1491" s="25"/>
      <c r="I1491" s="1">
        <v>39930</v>
      </c>
      <c r="J1491" s="2" t="str">
        <f t="shared" si="584"/>
        <v/>
      </c>
      <c r="K1491" s="2">
        <f t="shared" si="585"/>
        <v>0.43223641480840008</v>
      </c>
      <c r="L1491" s="50" t="str">
        <f t="shared" si="586"/>
        <v/>
      </c>
      <c r="M1491" s="9" t="str">
        <f t="shared" si="587"/>
        <v/>
      </c>
      <c r="N1491" s="8" t="str">
        <f t="shared" si="588"/>
        <v/>
      </c>
      <c r="O1491" s="2" t="str">
        <f t="shared" si="589"/>
        <v>-</v>
      </c>
      <c r="P1491" s="2" t="str">
        <f t="shared" si="590"/>
        <v>-</v>
      </c>
      <c r="Q1491" s="2" t="str">
        <f t="shared" si="591"/>
        <v>-</v>
      </c>
      <c r="R1491" s="2" t="str">
        <f t="shared" si="592"/>
        <v>-</v>
      </c>
      <c r="AS1491" t="s">
        <v>526</v>
      </c>
      <c r="AT1491" t="s">
        <v>1488</v>
      </c>
      <c r="AU1491">
        <v>4</v>
      </c>
      <c r="AW1491" s="31">
        <v>28</v>
      </c>
      <c r="AX1491" s="33">
        <v>59</v>
      </c>
      <c r="AY1491" s="36">
        <f t="shared" si="593"/>
        <v>28059</v>
      </c>
      <c r="AZ1491">
        <v>4</v>
      </c>
      <c r="BA1491" s="7" t="s">
        <v>31</v>
      </c>
      <c r="BJ1491" s="1">
        <v>79114</v>
      </c>
      <c r="BK1491" s="1">
        <v>13266</v>
      </c>
      <c r="BM1491" s="1">
        <f t="shared" si="595"/>
        <v>92380</v>
      </c>
    </row>
    <row r="1492" spans="1:65" hidden="1" outlineLevel="1" x14ac:dyDescent="0.2">
      <c r="A1492" t="s">
        <v>1186</v>
      </c>
      <c r="B1492" t="s">
        <v>1488</v>
      </c>
      <c r="C1492" s="21">
        <v>16428</v>
      </c>
      <c r="D1492" s="21"/>
      <c r="E1492" s="21"/>
      <c r="F1492" s="1">
        <f t="shared" si="594"/>
        <v>11761</v>
      </c>
      <c r="G1492" s="1">
        <v>11021</v>
      </c>
      <c r="H1492" s="25"/>
      <c r="I1492" s="1">
        <v>6429</v>
      </c>
      <c r="J1492" s="2" t="str">
        <f t="shared" si="584"/>
        <v/>
      </c>
      <c r="K1492" s="2">
        <f t="shared" si="585"/>
        <v>0.54663719071507522</v>
      </c>
      <c r="L1492" s="50" t="str">
        <f t="shared" si="586"/>
        <v/>
      </c>
      <c r="M1492" s="9" t="str">
        <f t="shared" si="587"/>
        <v/>
      </c>
      <c r="N1492" s="8" t="str">
        <f t="shared" si="588"/>
        <v/>
      </c>
      <c r="O1492" s="2" t="str">
        <f t="shared" si="589"/>
        <v>-</v>
      </c>
      <c r="P1492" s="2" t="str">
        <f t="shared" si="590"/>
        <v>-</v>
      </c>
      <c r="Q1492" s="2" t="str">
        <f t="shared" si="591"/>
        <v>-</v>
      </c>
      <c r="R1492" s="2" t="str">
        <f t="shared" si="592"/>
        <v>-</v>
      </c>
      <c r="AS1492" t="s">
        <v>1186</v>
      </c>
      <c r="AT1492" t="s">
        <v>1488</v>
      </c>
      <c r="AU1492">
        <v>3</v>
      </c>
      <c r="AW1492" s="31">
        <v>28</v>
      </c>
      <c r="AX1492" s="33">
        <v>61</v>
      </c>
      <c r="AY1492" s="36">
        <f t="shared" si="593"/>
        <v>28061</v>
      </c>
      <c r="AZ1492">
        <v>0</v>
      </c>
      <c r="BA1492" s="7" t="s">
        <v>31</v>
      </c>
      <c r="BJ1492" s="1">
        <v>11021</v>
      </c>
      <c r="BK1492" s="1">
        <v>740</v>
      </c>
      <c r="BM1492" s="1">
        <f t="shared" si="595"/>
        <v>11761</v>
      </c>
    </row>
    <row r="1493" spans="1:65" hidden="1" outlineLevel="1" x14ac:dyDescent="0.2">
      <c r="A1493" t="s">
        <v>958</v>
      </c>
      <c r="B1493" t="s">
        <v>1488</v>
      </c>
      <c r="C1493" s="21">
        <v>7106</v>
      </c>
      <c r="D1493" s="21"/>
      <c r="E1493" s="21"/>
      <c r="F1493" s="1">
        <f t="shared" si="594"/>
        <v>5430</v>
      </c>
      <c r="G1493" s="1">
        <v>5413</v>
      </c>
      <c r="I1493" s="1">
        <v>3202</v>
      </c>
      <c r="J1493" s="2" t="str">
        <f t="shared" si="584"/>
        <v/>
      </c>
      <c r="K1493" s="2">
        <f t="shared" si="585"/>
        <v>0.58968692449355431</v>
      </c>
      <c r="L1493" s="50" t="str">
        <f t="shared" si="586"/>
        <v/>
      </c>
      <c r="M1493" s="9" t="str">
        <f t="shared" si="587"/>
        <v/>
      </c>
      <c r="N1493" s="8" t="str">
        <f t="shared" si="588"/>
        <v/>
      </c>
      <c r="O1493" s="2" t="str">
        <f t="shared" si="589"/>
        <v>-</v>
      </c>
      <c r="P1493" s="2" t="str">
        <f t="shared" si="590"/>
        <v>-</v>
      </c>
      <c r="Q1493" s="2" t="str">
        <f t="shared" si="591"/>
        <v>-</v>
      </c>
      <c r="R1493" s="2" t="str">
        <f t="shared" si="592"/>
        <v>-</v>
      </c>
      <c r="AS1493" t="s">
        <v>958</v>
      </c>
      <c r="AT1493" t="s">
        <v>1488</v>
      </c>
      <c r="AU1493">
        <v>2</v>
      </c>
      <c r="AW1493" s="31">
        <v>28</v>
      </c>
      <c r="AX1493" s="33">
        <v>63</v>
      </c>
      <c r="AY1493" s="36">
        <f t="shared" si="593"/>
        <v>28063</v>
      </c>
      <c r="AZ1493">
        <v>2</v>
      </c>
      <c r="BA1493" s="7" t="s">
        <v>31</v>
      </c>
      <c r="BJ1493" s="1">
        <v>5413</v>
      </c>
      <c r="BK1493" s="1">
        <v>17</v>
      </c>
      <c r="BM1493" s="1">
        <f t="shared" si="595"/>
        <v>5430</v>
      </c>
    </row>
    <row r="1494" spans="1:65" hidden="1" outlineLevel="1" x14ac:dyDescent="0.2">
      <c r="A1494" t="s">
        <v>141</v>
      </c>
      <c r="B1494" t="s">
        <v>1488</v>
      </c>
      <c r="C1494" s="21">
        <v>11234</v>
      </c>
      <c r="D1494" s="21"/>
      <c r="E1494" s="21"/>
      <c r="F1494" s="1">
        <f t="shared" si="594"/>
        <v>9101</v>
      </c>
      <c r="G1494" s="1">
        <v>8868</v>
      </c>
      <c r="I1494" s="1">
        <v>4851</v>
      </c>
      <c r="J1494" s="2" t="str">
        <f t="shared" ref="J1494:J1525" si="596">IF(D1494&gt;0,I1494/D1494,"")</f>
        <v/>
      </c>
      <c r="K1494" s="2">
        <f t="shared" ref="K1494:K1525" si="597">IF(F1494&gt;0,I1494/F1494,"")</f>
        <v>0.53301834963190853</v>
      </c>
      <c r="L1494" s="50" t="str">
        <f t="shared" ref="L1494:L1525" si="598">IF(S1494&gt;0,RANK(S1494,$S1494:$AP1494),"")</f>
        <v/>
      </c>
      <c r="M1494" s="9" t="str">
        <f t="shared" ref="M1494:M1525" si="599">IF(T1494&gt;0,RANK(T1494,$S1494:$AP1494),"")</f>
        <v/>
      </c>
      <c r="N1494" s="8" t="str">
        <f t="shared" ref="N1494:N1525" si="600">IF(U1494&gt;0,RANK(U1494,$S1494:$AP1494),"")</f>
        <v/>
      </c>
      <c r="O1494" s="2" t="str">
        <f t="shared" ref="O1494:O1525" si="601">IF(SUM($S1494:$AO1494)=0,"-",S1494/SUM($S1494:$AO1494))</f>
        <v>-</v>
      </c>
      <c r="P1494" s="2" t="str">
        <f t="shared" ref="P1494:P1525" si="602">IF(SUM($S1494:$AO1494)=0,"-",T1494/SUM($S1494:$AO1494))</f>
        <v>-</v>
      </c>
      <c r="Q1494" s="2" t="str">
        <f t="shared" ref="Q1494:Q1525" si="603">IF(SUM($S1494:$AO1494)=0,"-",U1494/SUM($S1494:$AO1494))</f>
        <v>-</v>
      </c>
      <c r="R1494" s="2" t="str">
        <f t="shared" ref="R1494:R1525" si="604">IF(SUM($S1494:$AO1494)=0,"-",(1-O1494-P1494-Q1494))</f>
        <v>-</v>
      </c>
      <c r="AS1494" t="s">
        <v>141</v>
      </c>
      <c r="AT1494" t="s">
        <v>1488</v>
      </c>
      <c r="AU1494">
        <v>3</v>
      </c>
      <c r="AW1494" s="31">
        <v>28</v>
      </c>
      <c r="AX1494" s="33">
        <v>65</v>
      </c>
      <c r="AY1494" s="36">
        <f t="shared" ref="AY1494:AY1525" si="605">1000*AW1494+AX1494</f>
        <v>28065</v>
      </c>
      <c r="AZ1494">
        <v>3</v>
      </c>
      <c r="BA1494" s="7" t="s">
        <v>31</v>
      </c>
      <c r="BJ1494" s="1">
        <v>8868</v>
      </c>
      <c r="BK1494" s="1">
        <v>233</v>
      </c>
      <c r="BM1494" s="1">
        <f t="shared" si="595"/>
        <v>9101</v>
      </c>
    </row>
    <row r="1495" spans="1:65" hidden="1" outlineLevel="1" x14ac:dyDescent="0.2">
      <c r="A1495" t="s">
        <v>2011</v>
      </c>
      <c r="B1495" t="s">
        <v>1488</v>
      </c>
      <c r="C1495" s="21">
        <v>68461</v>
      </c>
      <c r="D1495" s="21"/>
      <c r="E1495" s="21"/>
      <c r="F1495" s="1">
        <f t="shared" si="594"/>
        <v>43042</v>
      </c>
      <c r="G1495" s="1">
        <v>43037</v>
      </c>
      <c r="I1495" s="1">
        <v>22241</v>
      </c>
      <c r="J1495" s="2" t="str">
        <f t="shared" si="596"/>
        <v/>
      </c>
      <c r="K1495" s="2">
        <f t="shared" si="597"/>
        <v>0.51672784721899545</v>
      </c>
      <c r="L1495" s="50" t="str">
        <f t="shared" si="598"/>
        <v/>
      </c>
      <c r="M1495" s="9" t="str">
        <f t="shared" si="599"/>
        <v/>
      </c>
      <c r="N1495" s="8" t="str">
        <f t="shared" si="600"/>
        <v/>
      </c>
      <c r="O1495" s="2" t="str">
        <f t="shared" si="601"/>
        <v>-</v>
      </c>
      <c r="P1495" s="2" t="str">
        <f t="shared" si="602"/>
        <v>-</v>
      </c>
      <c r="Q1495" s="2" t="str">
        <f t="shared" si="603"/>
        <v>-</v>
      </c>
      <c r="R1495" s="2" t="str">
        <f t="shared" si="604"/>
        <v>-</v>
      </c>
      <c r="AS1495" t="s">
        <v>2011</v>
      </c>
      <c r="AT1495" t="s">
        <v>1488</v>
      </c>
      <c r="AU1495">
        <v>4</v>
      </c>
      <c r="AW1495" s="31">
        <v>28</v>
      </c>
      <c r="AX1495" s="33">
        <v>67</v>
      </c>
      <c r="AY1495" s="36">
        <f t="shared" si="605"/>
        <v>28067</v>
      </c>
      <c r="AZ1495">
        <v>0</v>
      </c>
      <c r="BA1495" s="7" t="s">
        <v>31</v>
      </c>
      <c r="BJ1495" s="1">
        <v>43037</v>
      </c>
      <c r="BK1495" s="1">
        <v>5</v>
      </c>
      <c r="BM1495" s="1">
        <f t="shared" si="595"/>
        <v>43042</v>
      </c>
    </row>
    <row r="1496" spans="1:65" hidden="1" outlineLevel="1" x14ac:dyDescent="0.2">
      <c r="A1496" t="s">
        <v>2808</v>
      </c>
      <c r="B1496" t="s">
        <v>1488</v>
      </c>
      <c r="C1496" s="21">
        <v>10027</v>
      </c>
      <c r="D1496" s="21"/>
      <c r="E1496" s="21"/>
      <c r="F1496" s="1">
        <f t="shared" si="594"/>
        <v>7837</v>
      </c>
      <c r="G1496" s="1">
        <v>7837</v>
      </c>
      <c r="H1496" s="25"/>
      <c r="I1496" s="1">
        <v>3534</v>
      </c>
      <c r="J1496" s="2" t="str">
        <f t="shared" si="596"/>
        <v/>
      </c>
      <c r="K1496" s="2">
        <f t="shared" si="597"/>
        <v>0.45093785887456933</v>
      </c>
      <c r="L1496" s="50" t="str">
        <f t="shared" si="598"/>
        <v/>
      </c>
      <c r="M1496" s="9" t="str">
        <f t="shared" si="599"/>
        <v/>
      </c>
      <c r="N1496" s="8" t="str">
        <f t="shared" si="600"/>
        <v/>
      </c>
      <c r="O1496" s="2" t="str">
        <f t="shared" si="601"/>
        <v>-</v>
      </c>
      <c r="P1496" s="2" t="str">
        <f t="shared" si="602"/>
        <v>-</v>
      </c>
      <c r="Q1496" s="2" t="str">
        <f t="shared" si="603"/>
        <v>-</v>
      </c>
      <c r="R1496" s="2" t="str">
        <f t="shared" si="604"/>
        <v>-</v>
      </c>
      <c r="AS1496" t="s">
        <v>2808</v>
      </c>
      <c r="AT1496" t="s">
        <v>1488</v>
      </c>
      <c r="AU1496">
        <v>3</v>
      </c>
      <c r="AW1496" s="31">
        <v>28</v>
      </c>
      <c r="AX1496" s="33">
        <v>69</v>
      </c>
      <c r="AY1496" s="36">
        <f t="shared" si="605"/>
        <v>28069</v>
      </c>
      <c r="AZ1496">
        <v>3</v>
      </c>
      <c r="BA1496" s="7" t="s">
        <v>31</v>
      </c>
      <c r="BJ1496" s="1">
        <v>7837</v>
      </c>
      <c r="BK1496" s="1">
        <v>0</v>
      </c>
      <c r="BM1496" s="1">
        <f t="shared" si="595"/>
        <v>7837</v>
      </c>
    </row>
    <row r="1497" spans="1:65" hidden="1" outlineLevel="1" x14ac:dyDescent="0.2">
      <c r="A1497" t="s">
        <v>2477</v>
      </c>
      <c r="B1497" t="s">
        <v>1488</v>
      </c>
      <c r="C1497" s="21">
        <v>54793</v>
      </c>
      <c r="D1497" s="21"/>
      <c r="E1497" s="21"/>
      <c r="F1497" s="1">
        <f t="shared" si="594"/>
        <v>34206</v>
      </c>
      <c r="G1497" s="1">
        <v>30800</v>
      </c>
      <c r="H1497" s="25"/>
      <c r="I1497" s="1">
        <v>16472</v>
      </c>
      <c r="J1497" s="2" t="str">
        <f t="shared" si="596"/>
        <v/>
      </c>
      <c r="K1497" s="2">
        <f t="shared" si="597"/>
        <v>0.48155294392796583</v>
      </c>
      <c r="L1497" s="50" t="str">
        <f t="shared" si="598"/>
        <v/>
      </c>
      <c r="M1497" s="9" t="str">
        <f t="shared" si="599"/>
        <v/>
      </c>
      <c r="N1497" s="8" t="str">
        <f t="shared" si="600"/>
        <v/>
      </c>
      <c r="O1497" s="2" t="str">
        <f t="shared" si="601"/>
        <v>-</v>
      </c>
      <c r="P1497" s="2" t="str">
        <f t="shared" si="602"/>
        <v>-</v>
      </c>
      <c r="Q1497" s="2" t="str">
        <f t="shared" si="603"/>
        <v>-</v>
      </c>
      <c r="R1497" s="2" t="str">
        <f t="shared" si="604"/>
        <v>-</v>
      </c>
      <c r="AS1497" t="s">
        <v>2477</v>
      </c>
      <c r="AT1497" t="s">
        <v>1488</v>
      </c>
      <c r="AU1497">
        <v>1</v>
      </c>
      <c r="AW1497" s="31">
        <v>28</v>
      </c>
      <c r="AX1497" s="33">
        <v>71</v>
      </c>
      <c r="AY1497" s="36">
        <f t="shared" si="605"/>
        <v>28071</v>
      </c>
      <c r="AZ1497">
        <v>1</v>
      </c>
      <c r="BA1497" s="7" t="s">
        <v>31</v>
      </c>
      <c r="BJ1497" s="1">
        <v>30800</v>
      </c>
      <c r="BK1497" s="1">
        <v>3406</v>
      </c>
      <c r="BM1497" s="1">
        <f t="shared" si="595"/>
        <v>34206</v>
      </c>
    </row>
    <row r="1498" spans="1:65" hidden="1" outlineLevel="1" x14ac:dyDescent="0.2">
      <c r="A1498" t="s">
        <v>968</v>
      </c>
      <c r="B1498" t="s">
        <v>1488</v>
      </c>
      <c r="C1498" s="21">
        <v>62447</v>
      </c>
      <c r="D1498" s="21"/>
      <c r="E1498" s="21"/>
      <c r="F1498" s="1">
        <f t="shared" si="594"/>
        <v>37927</v>
      </c>
      <c r="G1498" s="1">
        <v>33069</v>
      </c>
      <c r="H1498" s="25"/>
      <c r="I1498" s="1">
        <v>19953</v>
      </c>
      <c r="J1498" s="2" t="str">
        <f t="shared" si="596"/>
        <v/>
      </c>
      <c r="K1498" s="2">
        <f t="shared" si="597"/>
        <v>0.52608959316581849</v>
      </c>
      <c r="L1498" s="50" t="str">
        <f t="shared" si="598"/>
        <v/>
      </c>
      <c r="M1498" s="9" t="str">
        <f t="shared" si="599"/>
        <v/>
      </c>
      <c r="N1498" s="8" t="str">
        <f t="shared" si="600"/>
        <v/>
      </c>
      <c r="O1498" s="2" t="str">
        <f t="shared" si="601"/>
        <v>-</v>
      </c>
      <c r="P1498" s="2" t="str">
        <f t="shared" si="602"/>
        <v>-</v>
      </c>
      <c r="Q1498" s="2" t="str">
        <f t="shared" si="603"/>
        <v>-</v>
      </c>
      <c r="R1498" s="2" t="str">
        <f t="shared" si="604"/>
        <v>-</v>
      </c>
      <c r="AS1498" t="s">
        <v>968</v>
      </c>
      <c r="AT1498" t="s">
        <v>1488</v>
      </c>
      <c r="AU1498">
        <v>4</v>
      </c>
      <c r="AW1498" s="31">
        <v>28</v>
      </c>
      <c r="AX1498" s="33">
        <v>73</v>
      </c>
      <c r="AY1498" s="36">
        <f t="shared" si="605"/>
        <v>28073</v>
      </c>
      <c r="AZ1498">
        <v>4</v>
      </c>
      <c r="BA1498" s="7" t="s">
        <v>31</v>
      </c>
      <c r="BJ1498" s="1">
        <v>33069</v>
      </c>
      <c r="BK1498" s="1">
        <v>4858</v>
      </c>
      <c r="BM1498" s="1">
        <f t="shared" si="595"/>
        <v>37927</v>
      </c>
    </row>
    <row r="1499" spans="1:65" hidden="1" outlineLevel="1" x14ac:dyDescent="0.2">
      <c r="A1499" t="s">
        <v>1713</v>
      </c>
      <c r="B1499" t="s">
        <v>1488</v>
      </c>
      <c r="C1499" s="21">
        <v>75317</v>
      </c>
      <c r="D1499" s="21"/>
      <c r="E1499" s="21"/>
      <c r="F1499" s="1">
        <f t="shared" si="594"/>
        <v>48180</v>
      </c>
      <c r="G1499" s="1">
        <v>44134</v>
      </c>
      <c r="H1499" s="25"/>
      <c r="I1499" s="1">
        <v>23140</v>
      </c>
      <c r="J1499" s="2" t="str">
        <f t="shared" si="596"/>
        <v/>
      </c>
      <c r="K1499" s="2">
        <f t="shared" si="597"/>
        <v>0.48028227480282276</v>
      </c>
      <c r="L1499" s="50" t="str">
        <f t="shared" si="598"/>
        <v/>
      </c>
      <c r="M1499" s="9" t="str">
        <f t="shared" si="599"/>
        <v/>
      </c>
      <c r="N1499" s="8" t="str">
        <f t="shared" si="600"/>
        <v/>
      </c>
      <c r="O1499" s="2" t="str">
        <f t="shared" si="601"/>
        <v>-</v>
      </c>
      <c r="P1499" s="2" t="str">
        <f t="shared" si="602"/>
        <v>-</v>
      </c>
      <c r="Q1499" s="2" t="str">
        <f t="shared" si="603"/>
        <v>-</v>
      </c>
      <c r="R1499" s="2" t="str">
        <f t="shared" si="604"/>
        <v>-</v>
      </c>
      <c r="AS1499" t="s">
        <v>1713</v>
      </c>
      <c r="AT1499" t="s">
        <v>1488</v>
      </c>
      <c r="AU1499">
        <v>3</v>
      </c>
      <c r="AW1499" s="31">
        <v>28</v>
      </c>
      <c r="AX1499" s="33">
        <v>75</v>
      </c>
      <c r="AY1499" s="36">
        <f t="shared" si="605"/>
        <v>28075</v>
      </c>
      <c r="AZ1499">
        <v>3</v>
      </c>
      <c r="BA1499" s="7" t="s">
        <v>31</v>
      </c>
      <c r="BJ1499" s="1">
        <v>44134</v>
      </c>
      <c r="BK1499" s="1">
        <v>4046</v>
      </c>
      <c r="BM1499" s="1">
        <f t="shared" si="595"/>
        <v>48180</v>
      </c>
    </row>
    <row r="1500" spans="1:65" hidden="1" outlineLevel="1" x14ac:dyDescent="0.2">
      <c r="A1500" t="s">
        <v>1356</v>
      </c>
      <c r="B1500" t="s">
        <v>1488</v>
      </c>
      <c r="C1500" s="21">
        <v>12455</v>
      </c>
      <c r="D1500" s="21"/>
      <c r="E1500" s="21"/>
      <c r="F1500" s="1">
        <f t="shared" si="594"/>
        <v>9012</v>
      </c>
      <c r="G1500" s="1">
        <v>8598</v>
      </c>
      <c r="I1500" s="1">
        <v>5094</v>
      </c>
      <c r="J1500" s="2" t="str">
        <f t="shared" si="596"/>
        <v/>
      </c>
      <c r="K1500" s="2">
        <f t="shared" si="597"/>
        <v>0.56524633821571235</v>
      </c>
      <c r="L1500" s="50" t="str">
        <f t="shared" si="598"/>
        <v/>
      </c>
      <c r="M1500" s="9" t="str">
        <f t="shared" si="599"/>
        <v/>
      </c>
      <c r="N1500" s="8" t="str">
        <f t="shared" si="600"/>
        <v/>
      </c>
      <c r="O1500" s="2" t="str">
        <f t="shared" si="601"/>
        <v>-</v>
      </c>
      <c r="P1500" s="2" t="str">
        <f t="shared" si="602"/>
        <v>-</v>
      </c>
      <c r="Q1500" s="2" t="str">
        <f t="shared" si="603"/>
        <v>-</v>
      </c>
      <c r="R1500" s="2" t="str">
        <f t="shared" si="604"/>
        <v>-</v>
      </c>
      <c r="AS1500" t="s">
        <v>1356</v>
      </c>
      <c r="AT1500" t="s">
        <v>1488</v>
      </c>
      <c r="AU1500">
        <v>3</v>
      </c>
      <c r="AW1500" s="31">
        <v>28</v>
      </c>
      <c r="AX1500" s="33">
        <v>77</v>
      </c>
      <c r="AY1500" s="36">
        <f t="shared" si="605"/>
        <v>28077</v>
      </c>
      <c r="AZ1500">
        <v>3</v>
      </c>
      <c r="BA1500" s="7" t="s">
        <v>31</v>
      </c>
      <c r="BJ1500" s="1">
        <v>8598</v>
      </c>
      <c r="BK1500" s="1">
        <v>414</v>
      </c>
      <c r="BM1500" s="1">
        <f t="shared" si="595"/>
        <v>9012</v>
      </c>
    </row>
    <row r="1501" spans="1:65" hidden="1" outlineLevel="1" x14ac:dyDescent="0.2">
      <c r="A1501" t="s">
        <v>144</v>
      </c>
      <c r="B1501" t="s">
        <v>1488</v>
      </c>
      <c r="C1501" s="21">
        <v>22763</v>
      </c>
      <c r="D1501" s="21"/>
      <c r="E1501" s="21"/>
      <c r="F1501" s="1">
        <f t="shared" si="594"/>
        <v>14883</v>
      </c>
      <c r="G1501" s="1">
        <v>14058</v>
      </c>
      <c r="I1501" s="1">
        <v>6094</v>
      </c>
      <c r="J1501" s="2" t="str">
        <f t="shared" si="596"/>
        <v/>
      </c>
      <c r="K1501" s="2">
        <f t="shared" si="597"/>
        <v>0.40946045824094607</v>
      </c>
      <c r="L1501" s="50" t="str">
        <f t="shared" si="598"/>
        <v/>
      </c>
      <c r="M1501" s="9" t="str">
        <f t="shared" si="599"/>
        <v/>
      </c>
      <c r="N1501" s="8" t="str">
        <f t="shared" si="600"/>
        <v/>
      </c>
      <c r="O1501" s="2" t="str">
        <f t="shared" si="601"/>
        <v>-</v>
      </c>
      <c r="P1501" s="2" t="str">
        <f t="shared" si="602"/>
        <v>-</v>
      </c>
      <c r="Q1501" s="2" t="str">
        <f t="shared" si="603"/>
        <v>-</v>
      </c>
      <c r="R1501" s="2" t="str">
        <f t="shared" si="604"/>
        <v>-</v>
      </c>
      <c r="AS1501" t="s">
        <v>144</v>
      </c>
      <c r="AT1501" t="s">
        <v>1488</v>
      </c>
      <c r="AU1501">
        <v>2</v>
      </c>
      <c r="AW1501" s="31">
        <v>28</v>
      </c>
      <c r="AX1501" s="33">
        <v>79</v>
      </c>
      <c r="AY1501" s="36">
        <f t="shared" si="605"/>
        <v>28079</v>
      </c>
      <c r="AZ1501">
        <v>0</v>
      </c>
      <c r="BA1501" s="7" t="s">
        <v>31</v>
      </c>
      <c r="BJ1501" s="1">
        <v>14058</v>
      </c>
      <c r="BK1501" s="1">
        <v>825</v>
      </c>
      <c r="BM1501" s="1">
        <f t="shared" si="595"/>
        <v>14883</v>
      </c>
    </row>
    <row r="1502" spans="1:65" hidden="1" outlineLevel="1" x14ac:dyDescent="0.2">
      <c r="A1502" t="s">
        <v>1881</v>
      </c>
      <c r="B1502" t="s">
        <v>1488</v>
      </c>
      <c r="C1502" s="21">
        <v>85202</v>
      </c>
      <c r="D1502" s="21"/>
      <c r="E1502" s="21"/>
      <c r="F1502" s="1">
        <f t="shared" si="594"/>
        <v>53087</v>
      </c>
      <c r="G1502" s="1">
        <v>47681</v>
      </c>
      <c r="H1502" s="25"/>
      <c r="I1502" s="1">
        <v>25603</v>
      </c>
      <c r="J1502" s="2" t="str">
        <f t="shared" si="596"/>
        <v/>
      </c>
      <c r="K1502" s="2">
        <f t="shared" si="597"/>
        <v>0.48228379829336748</v>
      </c>
      <c r="L1502" s="50" t="str">
        <f t="shared" si="598"/>
        <v/>
      </c>
      <c r="M1502" s="9" t="str">
        <f t="shared" si="599"/>
        <v/>
      </c>
      <c r="N1502" s="8" t="str">
        <f t="shared" si="600"/>
        <v/>
      </c>
      <c r="O1502" s="2" t="str">
        <f t="shared" si="601"/>
        <v>-</v>
      </c>
      <c r="P1502" s="2" t="str">
        <f t="shared" si="602"/>
        <v>-</v>
      </c>
      <c r="Q1502" s="2" t="str">
        <f t="shared" si="603"/>
        <v>-</v>
      </c>
      <c r="R1502" s="2" t="str">
        <f t="shared" si="604"/>
        <v>-</v>
      </c>
      <c r="AS1502" t="s">
        <v>1881</v>
      </c>
      <c r="AT1502" t="s">
        <v>1488</v>
      </c>
      <c r="AU1502">
        <v>1</v>
      </c>
      <c r="AW1502" s="31">
        <v>28</v>
      </c>
      <c r="AX1502" s="33">
        <v>81</v>
      </c>
      <c r="AY1502" s="36">
        <f t="shared" si="605"/>
        <v>28081</v>
      </c>
      <c r="AZ1502">
        <v>1</v>
      </c>
      <c r="BA1502" s="7" t="s">
        <v>31</v>
      </c>
      <c r="BJ1502" s="1">
        <v>47681</v>
      </c>
      <c r="BK1502" s="1">
        <v>5406</v>
      </c>
      <c r="BM1502" s="1">
        <f t="shared" si="595"/>
        <v>53087</v>
      </c>
    </row>
    <row r="1503" spans="1:65" hidden="1" outlineLevel="1" x14ac:dyDescent="0.2">
      <c r="A1503" t="s">
        <v>685</v>
      </c>
      <c r="B1503" t="s">
        <v>1488</v>
      </c>
      <c r="C1503" s="21">
        <v>28919</v>
      </c>
      <c r="D1503" s="21"/>
      <c r="E1503" s="21"/>
      <c r="F1503" s="1">
        <f t="shared" si="594"/>
        <v>27571</v>
      </c>
      <c r="G1503" s="1">
        <v>21400</v>
      </c>
      <c r="H1503" s="25"/>
      <c r="I1503" s="1">
        <v>8404</v>
      </c>
      <c r="J1503" s="2" t="str">
        <f t="shared" si="596"/>
        <v/>
      </c>
      <c r="K1503" s="2">
        <f t="shared" si="597"/>
        <v>0.30481302818178518</v>
      </c>
      <c r="L1503" s="50" t="str">
        <f t="shared" si="598"/>
        <v/>
      </c>
      <c r="M1503" s="9" t="str">
        <f t="shared" si="599"/>
        <v/>
      </c>
      <c r="N1503" s="8" t="str">
        <f t="shared" si="600"/>
        <v/>
      </c>
      <c r="O1503" s="2" t="str">
        <f t="shared" si="601"/>
        <v>-</v>
      </c>
      <c r="P1503" s="2" t="str">
        <f t="shared" si="602"/>
        <v>-</v>
      </c>
      <c r="Q1503" s="2" t="str">
        <f t="shared" si="603"/>
        <v>-</v>
      </c>
      <c r="R1503" s="2" t="str">
        <f t="shared" si="604"/>
        <v>-</v>
      </c>
      <c r="AS1503" t="s">
        <v>685</v>
      </c>
      <c r="AT1503" t="s">
        <v>1488</v>
      </c>
      <c r="AU1503">
        <v>2</v>
      </c>
      <c r="AW1503" s="31">
        <v>28</v>
      </c>
      <c r="AX1503" s="33">
        <v>83</v>
      </c>
      <c r="AY1503" s="36">
        <f t="shared" si="605"/>
        <v>28083</v>
      </c>
      <c r="AZ1503">
        <v>2</v>
      </c>
      <c r="BA1503" s="7" t="s">
        <v>31</v>
      </c>
      <c r="BJ1503" s="1">
        <v>21400</v>
      </c>
      <c r="BK1503" s="1">
        <v>6171</v>
      </c>
      <c r="BM1503" s="1">
        <f t="shared" si="595"/>
        <v>27571</v>
      </c>
    </row>
    <row r="1504" spans="1:65" hidden="1" outlineLevel="1" x14ac:dyDescent="0.2">
      <c r="A1504" t="s">
        <v>1900</v>
      </c>
      <c r="B1504" t="s">
        <v>1488</v>
      </c>
      <c r="C1504" s="21">
        <v>34205</v>
      </c>
      <c r="D1504" s="21"/>
      <c r="E1504" s="21"/>
      <c r="F1504" s="1">
        <f t="shared" si="594"/>
        <v>22253</v>
      </c>
      <c r="G1504" s="1">
        <v>20628</v>
      </c>
      <c r="I1504" s="1">
        <v>12484</v>
      </c>
      <c r="J1504" s="2" t="str">
        <f t="shared" si="596"/>
        <v/>
      </c>
      <c r="K1504" s="2">
        <f t="shared" si="597"/>
        <v>0.56100301083000048</v>
      </c>
      <c r="L1504" s="50" t="str">
        <f t="shared" si="598"/>
        <v/>
      </c>
      <c r="M1504" s="9" t="str">
        <f t="shared" si="599"/>
        <v/>
      </c>
      <c r="N1504" s="8" t="str">
        <f t="shared" si="600"/>
        <v/>
      </c>
      <c r="O1504" s="2" t="str">
        <f t="shared" si="601"/>
        <v>-</v>
      </c>
      <c r="P1504" s="2" t="str">
        <f t="shared" si="602"/>
        <v>-</v>
      </c>
      <c r="Q1504" s="2" t="str">
        <f t="shared" si="603"/>
        <v>-</v>
      </c>
      <c r="R1504" s="2" t="str">
        <f t="shared" si="604"/>
        <v>-</v>
      </c>
      <c r="AS1504" t="s">
        <v>1900</v>
      </c>
      <c r="AT1504" t="s">
        <v>1488</v>
      </c>
      <c r="AU1504">
        <v>3</v>
      </c>
      <c r="AW1504" s="31">
        <v>28</v>
      </c>
      <c r="AX1504" s="33">
        <v>85</v>
      </c>
      <c r="AY1504" s="36">
        <f t="shared" si="605"/>
        <v>28085</v>
      </c>
      <c r="AZ1504">
        <v>3</v>
      </c>
      <c r="BA1504" s="7" t="s">
        <v>31</v>
      </c>
      <c r="BJ1504" s="1">
        <v>20628</v>
      </c>
      <c r="BK1504" s="1">
        <v>1625</v>
      </c>
      <c r="BM1504" s="1">
        <f t="shared" si="595"/>
        <v>22253</v>
      </c>
    </row>
    <row r="1505" spans="1:65" hidden="1" outlineLevel="1" x14ac:dyDescent="0.2">
      <c r="A1505" t="s">
        <v>1401</v>
      </c>
      <c r="B1505" t="s">
        <v>1488</v>
      </c>
      <c r="C1505" s="21">
        <v>58930</v>
      </c>
      <c r="D1505" s="21"/>
      <c r="E1505" s="21"/>
      <c r="F1505" s="1">
        <f t="shared" si="594"/>
        <v>42645</v>
      </c>
      <c r="G1505" s="1">
        <v>40591</v>
      </c>
      <c r="H1505" s="3"/>
      <c r="I1505" s="1">
        <v>19842</v>
      </c>
      <c r="J1505" s="2" t="str">
        <f t="shared" si="596"/>
        <v/>
      </c>
      <c r="K1505" s="2">
        <f t="shared" si="597"/>
        <v>0.46528315160042211</v>
      </c>
      <c r="L1505" s="50" t="str">
        <f t="shared" si="598"/>
        <v/>
      </c>
      <c r="M1505" s="9" t="str">
        <f t="shared" si="599"/>
        <v/>
      </c>
      <c r="N1505" s="8" t="str">
        <f t="shared" si="600"/>
        <v/>
      </c>
      <c r="O1505" s="2" t="str">
        <f t="shared" si="601"/>
        <v>-</v>
      </c>
      <c r="P1505" s="2" t="str">
        <f t="shared" si="602"/>
        <v>-</v>
      </c>
      <c r="Q1505" s="2" t="str">
        <f t="shared" si="603"/>
        <v>-</v>
      </c>
      <c r="R1505" s="2" t="str">
        <f t="shared" si="604"/>
        <v>-</v>
      </c>
      <c r="AS1505" t="s">
        <v>1401</v>
      </c>
      <c r="AT1505" t="s">
        <v>1488</v>
      </c>
      <c r="AU1505">
        <v>1</v>
      </c>
      <c r="AW1505" s="31">
        <v>28</v>
      </c>
      <c r="AX1505" s="33">
        <v>87</v>
      </c>
      <c r="AY1505" s="36">
        <f t="shared" si="605"/>
        <v>28087</v>
      </c>
      <c r="AZ1505">
        <v>1</v>
      </c>
      <c r="BA1505" s="7" t="s">
        <v>31</v>
      </c>
      <c r="BJ1505" s="1">
        <v>40591</v>
      </c>
      <c r="BK1505" s="1">
        <v>2054</v>
      </c>
      <c r="BM1505" s="1">
        <f t="shared" si="595"/>
        <v>42645</v>
      </c>
    </row>
    <row r="1506" spans="1:65" hidden="1" outlineLevel="1" x14ac:dyDescent="0.2">
      <c r="A1506" t="s">
        <v>1255</v>
      </c>
      <c r="B1506" t="s">
        <v>1488</v>
      </c>
      <c r="C1506" s="21">
        <v>105630</v>
      </c>
      <c r="D1506" s="21"/>
      <c r="E1506" s="21"/>
      <c r="F1506" s="1">
        <f t="shared" si="594"/>
        <v>82799</v>
      </c>
      <c r="G1506" s="1">
        <v>68739</v>
      </c>
      <c r="I1506" s="1">
        <v>40348</v>
      </c>
      <c r="J1506" s="2" t="str">
        <f t="shared" si="596"/>
        <v/>
      </c>
      <c r="K1506" s="2">
        <f t="shared" si="597"/>
        <v>0.48730057126293796</v>
      </c>
      <c r="L1506" s="50" t="str">
        <f t="shared" si="598"/>
        <v/>
      </c>
      <c r="M1506" s="9" t="str">
        <f t="shared" si="599"/>
        <v/>
      </c>
      <c r="N1506" s="8" t="str">
        <f t="shared" si="600"/>
        <v/>
      </c>
      <c r="O1506" s="2" t="str">
        <f t="shared" si="601"/>
        <v>-</v>
      </c>
      <c r="P1506" s="2" t="str">
        <f t="shared" si="602"/>
        <v>-</v>
      </c>
      <c r="Q1506" s="2" t="str">
        <f t="shared" si="603"/>
        <v>-</v>
      </c>
      <c r="R1506" s="2" t="str">
        <f t="shared" si="604"/>
        <v>-</v>
      </c>
      <c r="AS1506" t="s">
        <v>1255</v>
      </c>
      <c r="AT1506" t="s">
        <v>1488</v>
      </c>
      <c r="AU1506">
        <v>0</v>
      </c>
      <c r="AW1506" s="31">
        <v>28</v>
      </c>
      <c r="AX1506" s="33">
        <v>89</v>
      </c>
      <c r="AY1506" s="36">
        <f t="shared" si="605"/>
        <v>28089</v>
      </c>
      <c r="AZ1506">
        <v>0</v>
      </c>
      <c r="BA1506" s="7" t="s">
        <v>31</v>
      </c>
      <c r="BJ1506" s="1">
        <v>68739</v>
      </c>
      <c r="BK1506" s="1">
        <v>14060</v>
      </c>
      <c r="BM1506" s="1">
        <f t="shared" si="595"/>
        <v>82799</v>
      </c>
    </row>
    <row r="1507" spans="1:65" hidden="1" outlineLevel="1" x14ac:dyDescent="0.2">
      <c r="A1507" t="s">
        <v>2700</v>
      </c>
      <c r="B1507" t="s">
        <v>1488</v>
      </c>
      <c r="C1507" s="21">
        <v>24715</v>
      </c>
      <c r="D1507" s="21"/>
      <c r="E1507" s="21"/>
      <c r="F1507" s="1">
        <f t="shared" si="594"/>
        <v>17446</v>
      </c>
      <c r="G1507" s="1">
        <v>16077</v>
      </c>
      <c r="H1507" s="25"/>
      <c r="I1507" s="1">
        <v>8970</v>
      </c>
      <c r="J1507" s="2" t="str">
        <f t="shared" si="596"/>
        <v/>
      </c>
      <c r="K1507" s="2">
        <f t="shared" si="597"/>
        <v>0.51415797317436662</v>
      </c>
      <c r="L1507" s="50" t="str">
        <f t="shared" si="598"/>
        <v/>
      </c>
      <c r="M1507" s="9" t="str">
        <f t="shared" si="599"/>
        <v/>
      </c>
      <c r="N1507" s="8" t="str">
        <f t="shared" si="600"/>
        <v/>
      </c>
      <c r="O1507" s="2" t="str">
        <f t="shared" si="601"/>
        <v>-</v>
      </c>
      <c r="P1507" s="2" t="str">
        <f t="shared" si="602"/>
        <v>-</v>
      </c>
      <c r="Q1507" s="2" t="str">
        <f t="shared" si="603"/>
        <v>-</v>
      </c>
      <c r="R1507" s="2" t="str">
        <f t="shared" si="604"/>
        <v>-</v>
      </c>
      <c r="AS1507" t="s">
        <v>2700</v>
      </c>
      <c r="AT1507" t="s">
        <v>1488</v>
      </c>
      <c r="AU1507">
        <v>4</v>
      </c>
      <c r="AW1507" s="31">
        <v>28</v>
      </c>
      <c r="AX1507" s="33">
        <v>91</v>
      </c>
      <c r="AY1507" s="36">
        <f t="shared" si="605"/>
        <v>28091</v>
      </c>
      <c r="AZ1507">
        <v>0</v>
      </c>
      <c r="BA1507" s="7" t="s">
        <v>31</v>
      </c>
      <c r="BJ1507" s="1">
        <v>16077</v>
      </c>
      <c r="BK1507" s="1">
        <v>1369</v>
      </c>
      <c r="BM1507" s="1">
        <f t="shared" si="595"/>
        <v>17446</v>
      </c>
    </row>
    <row r="1508" spans="1:65" hidden="1" outlineLevel="1" x14ac:dyDescent="0.2">
      <c r="A1508" t="s">
        <v>2792</v>
      </c>
      <c r="B1508" t="s">
        <v>1488</v>
      </c>
      <c r="C1508" s="21">
        <v>35451</v>
      </c>
      <c r="D1508" s="21"/>
      <c r="E1508" s="21"/>
      <c r="F1508" s="1">
        <f t="shared" si="594"/>
        <v>23692</v>
      </c>
      <c r="G1508" s="1">
        <v>22558</v>
      </c>
      <c r="H1508" s="25"/>
      <c r="I1508" s="1">
        <v>11368</v>
      </c>
      <c r="J1508" s="2" t="str">
        <f t="shared" si="596"/>
        <v/>
      </c>
      <c r="K1508" s="2">
        <f t="shared" si="597"/>
        <v>0.47982441330406889</v>
      </c>
      <c r="L1508" s="50" t="str">
        <f t="shared" si="598"/>
        <v/>
      </c>
      <c r="M1508" s="9" t="str">
        <f t="shared" si="599"/>
        <v/>
      </c>
      <c r="N1508" s="8" t="str">
        <f t="shared" si="600"/>
        <v/>
      </c>
      <c r="O1508" s="2" t="str">
        <f t="shared" si="601"/>
        <v>-</v>
      </c>
      <c r="P1508" s="2" t="str">
        <f t="shared" si="602"/>
        <v>-</v>
      </c>
      <c r="Q1508" s="2" t="str">
        <f t="shared" si="603"/>
        <v>-</v>
      </c>
      <c r="R1508" s="2" t="str">
        <f t="shared" si="604"/>
        <v>-</v>
      </c>
      <c r="AS1508" t="s">
        <v>2792</v>
      </c>
      <c r="AT1508" t="s">
        <v>1488</v>
      </c>
      <c r="AU1508">
        <v>1</v>
      </c>
      <c r="AW1508" s="31">
        <v>28</v>
      </c>
      <c r="AX1508" s="33">
        <v>93</v>
      </c>
      <c r="AY1508" s="36">
        <f t="shared" si="605"/>
        <v>28093</v>
      </c>
      <c r="AZ1508">
        <v>1</v>
      </c>
      <c r="BA1508" s="7" t="s">
        <v>31</v>
      </c>
      <c r="BJ1508" s="1">
        <v>22558</v>
      </c>
      <c r="BK1508" s="1">
        <v>1134</v>
      </c>
      <c r="BM1508" s="1">
        <f t="shared" si="595"/>
        <v>23692</v>
      </c>
    </row>
    <row r="1509" spans="1:65" hidden="1" outlineLevel="1" x14ac:dyDescent="0.2">
      <c r="A1509" t="s">
        <v>1761</v>
      </c>
      <c r="B1509" t="s">
        <v>1488</v>
      </c>
      <c r="C1509" s="21">
        <v>35564</v>
      </c>
      <c r="D1509" s="21"/>
      <c r="E1509" s="21"/>
      <c r="F1509" s="1">
        <f t="shared" si="594"/>
        <v>25466</v>
      </c>
      <c r="G1509" s="1">
        <v>24008</v>
      </c>
      <c r="I1509" s="1">
        <v>11842</v>
      </c>
      <c r="J1509" s="2" t="str">
        <f t="shared" si="596"/>
        <v/>
      </c>
      <c r="K1509" s="2">
        <f t="shared" si="597"/>
        <v>0.46501217309353648</v>
      </c>
      <c r="L1509" s="50" t="str">
        <f t="shared" si="598"/>
        <v/>
      </c>
      <c r="M1509" s="9" t="str">
        <f t="shared" si="599"/>
        <v/>
      </c>
      <c r="N1509" s="8" t="str">
        <f t="shared" si="600"/>
        <v/>
      </c>
      <c r="O1509" s="2" t="str">
        <f t="shared" si="601"/>
        <v>-</v>
      </c>
      <c r="P1509" s="2" t="str">
        <f t="shared" si="602"/>
        <v>-</v>
      </c>
      <c r="Q1509" s="2" t="str">
        <f t="shared" si="603"/>
        <v>-</v>
      </c>
      <c r="R1509" s="2" t="str">
        <f t="shared" si="604"/>
        <v>-</v>
      </c>
      <c r="AS1509" t="s">
        <v>1761</v>
      </c>
      <c r="AT1509" t="s">
        <v>1488</v>
      </c>
      <c r="AU1509">
        <v>1</v>
      </c>
      <c r="AW1509" s="31">
        <v>28</v>
      </c>
      <c r="AX1509" s="33">
        <v>95</v>
      </c>
      <c r="AY1509" s="36">
        <f t="shared" si="605"/>
        <v>28095</v>
      </c>
      <c r="AZ1509">
        <v>1</v>
      </c>
      <c r="BA1509" s="7" t="s">
        <v>31</v>
      </c>
      <c r="BJ1509" s="1">
        <v>24008</v>
      </c>
      <c r="BK1509" s="1">
        <v>1458</v>
      </c>
      <c r="BM1509" s="1">
        <f t="shared" si="595"/>
        <v>25466</v>
      </c>
    </row>
    <row r="1510" spans="1:65" hidden="1" outlineLevel="1" x14ac:dyDescent="0.2">
      <c r="A1510" t="s">
        <v>1107</v>
      </c>
      <c r="B1510" t="s">
        <v>1488</v>
      </c>
      <c r="C1510" s="21">
        <v>10023</v>
      </c>
      <c r="D1510" s="21"/>
      <c r="E1510" s="21"/>
      <c r="F1510" s="1">
        <f t="shared" si="594"/>
        <v>7138</v>
      </c>
      <c r="G1510" s="1">
        <v>6493</v>
      </c>
      <c r="H1510" s="25"/>
      <c r="I1510" s="1">
        <v>3620</v>
      </c>
      <c r="J1510" s="2" t="str">
        <f t="shared" si="596"/>
        <v/>
      </c>
      <c r="K1510" s="2">
        <f t="shared" si="597"/>
        <v>0.50714485850378255</v>
      </c>
      <c r="L1510" s="50" t="str">
        <f t="shared" si="598"/>
        <v/>
      </c>
      <c r="M1510" s="9" t="str">
        <f t="shared" si="599"/>
        <v/>
      </c>
      <c r="N1510" s="8" t="str">
        <f t="shared" si="600"/>
        <v/>
      </c>
      <c r="O1510" s="2" t="str">
        <f t="shared" si="601"/>
        <v>-</v>
      </c>
      <c r="P1510" s="2" t="str">
        <f t="shared" si="602"/>
        <v>-</v>
      </c>
      <c r="Q1510" s="2" t="str">
        <f t="shared" si="603"/>
        <v>-</v>
      </c>
      <c r="R1510" s="2" t="str">
        <f t="shared" si="604"/>
        <v>-</v>
      </c>
      <c r="AS1510" t="s">
        <v>1107</v>
      </c>
      <c r="AT1510" t="s">
        <v>1488</v>
      </c>
      <c r="AU1510">
        <v>2</v>
      </c>
      <c r="AW1510" s="31">
        <v>28</v>
      </c>
      <c r="AX1510" s="33">
        <v>97</v>
      </c>
      <c r="AY1510" s="36">
        <f t="shared" si="605"/>
        <v>28097</v>
      </c>
      <c r="AZ1510">
        <v>2</v>
      </c>
      <c r="BA1510" s="7" t="s">
        <v>31</v>
      </c>
      <c r="BJ1510" s="1">
        <v>6493</v>
      </c>
      <c r="BK1510" s="1">
        <v>645</v>
      </c>
      <c r="BM1510" s="1">
        <f t="shared" si="595"/>
        <v>7138</v>
      </c>
    </row>
    <row r="1511" spans="1:65" hidden="1" outlineLevel="1" x14ac:dyDescent="0.2">
      <c r="A1511" t="s">
        <v>1419</v>
      </c>
      <c r="B1511" t="s">
        <v>1488</v>
      </c>
      <c r="C1511" s="21">
        <v>29125</v>
      </c>
      <c r="D1511" s="21"/>
      <c r="E1511" s="21"/>
      <c r="F1511" s="1">
        <f t="shared" si="594"/>
        <v>17102</v>
      </c>
      <c r="G1511" s="1">
        <v>16625</v>
      </c>
      <c r="I1511" s="1">
        <v>8034</v>
      </c>
      <c r="J1511" s="2" t="str">
        <f t="shared" si="596"/>
        <v/>
      </c>
      <c r="K1511" s="2">
        <f t="shared" si="597"/>
        <v>0.46976961758858615</v>
      </c>
      <c r="L1511" s="50" t="str">
        <f t="shared" si="598"/>
        <v/>
      </c>
      <c r="M1511" s="9" t="str">
        <f t="shared" si="599"/>
        <v/>
      </c>
      <c r="N1511" s="8" t="str">
        <f t="shared" si="600"/>
        <v/>
      </c>
      <c r="O1511" s="2" t="str">
        <f t="shared" si="601"/>
        <v>-</v>
      </c>
      <c r="P1511" s="2" t="str">
        <f t="shared" si="602"/>
        <v>-</v>
      </c>
      <c r="Q1511" s="2" t="str">
        <f t="shared" si="603"/>
        <v>-</v>
      </c>
      <c r="R1511" s="2" t="str">
        <f t="shared" si="604"/>
        <v>-</v>
      </c>
      <c r="AS1511" t="s">
        <v>1419</v>
      </c>
      <c r="AT1511" t="s">
        <v>1488</v>
      </c>
      <c r="AU1511">
        <v>3</v>
      </c>
      <c r="AW1511" s="31">
        <v>28</v>
      </c>
      <c r="AX1511" s="33">
        <v>99</v>
      </c>
      <c r="AY1511" s="36">
        <f t="shared" si="605"/>
        <v>28099</v>
      </c>
      <c r="AZ1511">
        <v>3</v>
      </c>
      <c r="BA1511" s="7" t="s">
        <v>31</v>
      </c>
      <c r="BJ1511" s="1">
        <v>16625</v>
      </c>
      <c r="BK1511" s="1">
        <v>477</v>
      </c>
      <c r="BM1511" s="1">
        <f t="shared" si="595"/>
        <v>17102</v>
      </c>
    </row>
    <row r="1512" spans="1:65" hidden="1" outlineLevel="1" x14ac:dyDescent="0.2">
      <c r="A1512" t="s">
        <v>2055</v>
      </c>
      <c r="B1512" t="s">
        <v>1488</v>
      </c>
      <c r="C1512" s="21">
        <v>21443</v>
      </c>
      <c r="D1512" s="21"/>
      <c r="E1512" s="21"/>
      <c r="F1512" s="1">
        <f t="shared" si="594"/>
        <v>14495</v>
      </c>
      <c r="G1512" s="1">
        <v>13155</v>
      </c>
      <c r="I1512" s="1">
        <v>7266</v>
      </c>
      <c r="J1512" s="2" t="str">
        <f t="shared" si="596"/>
        <v/>
      </c>
      <c r="K1512" s="2">
        <f t="shared" si="597"/>
        <v>0.50127630217316321</v>
      </c>
      <c r="L1512" s="50" t="str">
        <f t="shared" si="598"/>
        <v/>
      </c>
      <c r="M1512" s="9" t="str">
        <f t="shared" si="599"/>
        <v/>
      </c>
      <c r="N1512" s="8" t="str">
        <f t="shared" si="600"/>
        <v/>
      </c>
      <c r="O1512" s="2" t="str">
        <f t="shared" si="601"/>
        <v>-</v>
      </c>
      <c r="P1512" s="2" t="str">
        <f t="shared" si="602"/>
        <v>-</v>
      </c>
      <c r="Q1512" s="2" t="str">
        <f t="shared" si="603"/>
        <v>-</v>
      </c>
      <c r="R1512" s="2" t="str">
        <f t="shared" si="604"/>
        <v>-</v>
      </c>
      <c r="AS1512" t="s">
        <v>2055</v>
      </c>
      <c r="AT1512" t="s">
        <v>1488</v>
      </c>
      <c r="AU1512">
        <v>3</v>
      </c>
      <c r="AW1512" s="31">
        <v>28</v>
      </c>
      <c r="AX1512" s="33">
        <v>101</v>
      </c>
      <c r="AY1512" s="36">
        <f t="shared" si="605"/>
        <v>28101</v>
      </c>
      <c r="AZ1512">
        <v>3</v>
      </c>
      <c r="BA1512" s="7" t="s">
        <v>31</v>
      </c>
      <c r="BJ1512" s="1">
        <v>13155</v>
      </c>
      <c r="BK1512" s="1">
        <v>1340</v>
      </c>
      <c r="BM1512" s="1">
        <f t="shared" si="595"/>
        <v>14495</v>
      </c>
    </row>
    <row r="1513" spans="1:65" hidden="1" outlineLevel="1" x14ac:dyDescent="0.2">
      <c r="A1513" t="s">
        <v>2148</v>
      </c>
      <c r="B1513" t="s">
        <v>1488</v>
      </c>
      <c r="C1513" s="21">
        <v>10535</v>
      </c>
      <c r="D1513" s="21"/>
      <c r="E1513" s="21"/>
      <c r="F1513" s="1">
        <f t="shared" si="594"/>
        <v>8929</v>
      </c>
      <c r="G1513" s="1">
        <v>7539</v>
      </c>
      <c r="H1513" s="25"/>
      <c r="I1513" s="1">
        <v>3950</v>
      </c>
      <c r="J1513" s="2" t="str">
        <f t="shared" si="596"/>
        <v/>
      </c>
      <c r="K1513" s="2">
        <f t="shared" si="597"/>
        <v>0.44237876581924068</v>
      </c>
      <c r="L1513" s="50" t="str">
        <f t="shared" si="598"/>
        <v/>
      </c>
      <c r="M1513" s="9" t="str">
        <f t="shared" si="599"/>
        <v/>
      </c>
      <c r="N1513" s="8" t="str">
        <f t="shared" si="600"/>
        <v/>
      </c>
      <c r="O1513" s="2" t="str">
        <f t="shared" si="601"/>
        <v>-</v>
      </c>
      <c r="P1513" s="2" t="str">
        <f t="shared" si="602"/>
        <v>-</v>
      </c>
      <c r="Q1513" s="2" t="str">
        <f t="shared" si="603"/>
        <v>-</v>
      </c>
      <c r="R1513" s="2" t="str">
        <f t="shared" si="604"/>
        <v>-</v>
      </c>
      <c r="AS1513" t="s">
        <v>2148</v>
      </c>
      <c r="AT1513" t="s">
        <v>1488</v>
      </c>
      <c r="AU1513">
        <v>3</v>
      </c>
      <c r="AW1513" s="31">
        <v>28</v>
      </c>
      <c r="AX1513" s="33">
        <v>103</v>
      </c>
      <c r="AY1513" s="36">
        <f t="shared" si="605"/>
        <v>28103</v>
      </c>
      <c r="AZ1513">
        <v>3</v>
      </c>
      <c r="BA1513" s="7" t="s">
        <v>31</v>
      </c>
      <c r="BJ1513" s="1">
        <v>7539</v>
      </c>
      <c r="BK1513" s="1">
        <v>1390</v>
      </c>
      <c r="BM1513" s="1">
        <f t="shared" si="595"/>
        <v>8929</v>
      </c>
    </row>
    <row r="1514" spans="1:65" hidden="1" outlineLevel="1" x14ac:dyDescent="0.2">
      <c r="A1514" t="s">
        <v>1577</v>
      </c>
      <c r="B1514" t="s">
        <v>1488</v>
      </c>
      <c r="C1514" s="21">
        <v>49599</v>
      </c>
      <c r="D1514" s="21"/>
      <c r="E1514" s="21"/>
      <c r="F1514" s="1">
        <f t="shared" si="594"/>
        <v>31081</v>
      </c>
      <c r="G1514" s="1">
        <v>27143</v>
      </c>
      <c r="I1514" s="1">
        <v>14280</v>
      </c>
      <c r="J1514" s="2" t="str">
        <f t="shared" si="596"/>
        <v/>
      </c>
      <c r="K1514" s="2">
        <f t="shared" si="597"/>
        <v>0.45944467681220036</v>
      </c>
      <c r="L1514" s="50" t="str">
        <f t="shared" si="598"/>
        <v/>
      </c>
      <c r="M1514" s="9" t="str">
        <f t="shared" si="599"/>
        <v/>
      </c>
      <c r="N1514" s="8" t="str">
        <f t="shared" si="600"/>
        <v/>
      </c>
      <c r="O1514" s="2" t="str">
        <f t="shared" si="601"/>
        <v>-</v>
      </c>
      <c r="P1514" s="2" t="str">
        <f t="shared" si="602"/>
        <v>-</v>
      </c>
      <c r="Q1514" s="2" t="str">
        <f t="shared" si="603"/>
        <v>-</v>
      </c>
      <c r="R1514" s="2" t="str">
        <f t="shared" si="604"/>
        <v>-</v>
      </c>
      <c r="AS1514" t="s">
        <v>1577</v>
      </c>
      <c r="AT1514" t="s">
        <v>1488</v>
      </c>
      <c r="AU1514">
        <v>0</v>
      </c>
      <c r="AW1514" s="31">
        <v>28</v>
      </c>
      <c r="AX1514" s="33">
        <v>105</v>
      </c>
      <c r="AY1514" s="36">
        <f t="shared" si="605"/>
        <v>28105</v>
      </c>
      <c r="AZ1514">
        <v>3</v>
      </c>
      <c r="BA1514" s="7" t="s">
        <v>31</v>
      </c>
      <c r="BJ1514" s="1">
        <v>27143</v>
      </c>
      <c r="BK1514" s="1">
        <v>3938</v>
      </c>
      <c r="BM1514" s="1">
        <f t="shared" si="595"/>
        <v>31081</v>
      </c>
    </row>
    <row r="1515" spans="1:65" hidden="1" outlineLevel="1" x14ac:dyDescent="0.2">
      <c r="A1515" t="s">
        <v>1599</v>
      </c>
      <c r="B1515" t="s">
        <v>1488</v>
      </c>
      <c r="C1515" s="21">
        <v>34178</v>
      </c>
      <c r="D1515" s="21"/>
      <c r="E1515" s="21"/>
      <c r="F1515" s="1">
        <f t="shared" si="594"/>
        <v>25831</v>
      </c>
      <c r="G1515" s="1">
        <v>22509</v>
      </c>
      <c r="I1515" s="1">
        <v>10664</v>
      </c>
      <c r="J1515" s="2" t="str">
        <f t="shared" si="596"/>
        <v/>
      </c>
      <c r="K1515" s="2">
        <f t="shared" si="597"/>
        <v>0.41283728852928653</v>
      </c>
      <c r="L1515" s="50" t="str">
        <f t="shared" si="598"/>
        <v/>
      </c>
      <c r="M1515" s="9" t="str">
        <f t="shared" si="599"/>
        <v/>
      </c>
      <c r="N1515" s="8" t="str">
        <f t="shared" si="600"/>
        <v/>
      </c>
      <c r="O1515" s="2" t="str">
        <f t="shared" si="601"/>
        <v>-</v>
      </c>
      <c r="P1515" s="2" t="str">
        <f t="shared" si="602"/>
        <v>-</v>
      </c>
      <c r="Q1515" s="2" t="str">
        <f t="shared" si="603"/>
        <v>-</v>
      </c>
      <c r="R1515" s="2" t="str">
        <f t="shared" si="604"/>
        <v>-</v>
      </c>
      <c r="AS1515" t="s">
        <v>1599</v>
      </c>
      <c r="AT1515" t="s">
        <v>1488</v>
      </c>
      <c r="AU1515">
        <v>2</v>
      </c>
      <c r="AW1515" s="31">
        <v>28</v>
      </c>
      <c r="AX1515" s="33">
        <v>107</v>
      </c>
      <c r="AY1515" s="36">
        <f t="shared" si="605"/>
        <v>28107</v>
      </c>
      <c r="AZ1515">
        <v>1</v>
      </c>
      <c r="BA1515" s="7" t="s">
        <v>31</v>
      </c>
      <c r="BJ1515" s="1">
        <v>22509</v>
      </c>
      <c r="BK1515" s="1">
        <v>3322</v>
      </c>
      <c r="BM1515" s="1">
        <f t="shared" si="595"/>
        <v>25831</v>
      </c>
    </row>
    <row r="1516" spans="1:65" hidden="1" outlineLevel="1" x14ac:dyDescent="0.2">
      <c r="A1516" t="s">
        <v>973</v>
      </c>
      <c r="B1516" t="s">
        <v>1488</v>
      </c>
      <c r="C1516" s="21">
        <v>55387</v>
      </c>
      <c r="D1516" s="21"/>
      <c r="E1516" s="21"/>
      <c r="F1516" s="1">
        <f t="shared" si="594"/>
        <v>39507</v>
      </c>
      <c r="G1516" s="1">
        <v>32177</v>
      </c>
      <c r="H1516" s="25"/>
      <c r="I1516" s="1">
        <v>15942</v>
      </c>
      <c r="J1516" s="2" t="str">
        <f t="shared" si="596"/>
        <v/>
      </c>
      <c r="K1516" s="2">
        <f t="shared" si="597"/>
        <v>0.40352342622826337</v>
      </c>
      <c r="L1516" s="50" t="str">
        <f t="shared" si="598"/>
        <v/>
      </c>
      <c r="M1516" s="9" t="str">
        <f t="shared" si="599"/>
        <v/>
      </c>
      <c r="N1516" s="8" t="str">
        <f t="shared" si="600"/>
        <v/>
      </c>
      <c r="O1516" s="2" t="str">
        <f t="shared" si="601"/>
        <v>-</v>
      </c>
      <c r="P1516" s="2" t="str">
        <f t="shared" si="602"/>
        <v>-</v>
      </c>
      <c r="Q1516" s="2" t="str">
        <f t="shared" si="603"/>
        <v>-</v>
      </c>
      <c r="R1516" s="2" t="str">
        <f t="shared" si="604"/>
        <v>-</v>
      </c>
      <c r="AS1516" t="s">
        <v>973</v>
      </c>
      <c r="AT1516" t="s">
        <v>1488</v>
      </c>
      <c r="AU1516">
        <v>4</v>
      </c>
      <c r="AW1516" s="31">
        <v>28</v>
      </c>
      <c r="AX1516" s="33">
        <v>109</v>
      </c>
      <c r="AY1516" s="36">
        <f t="shared" si="605"/>
        <v>28109</v>
      </c>
      <c r="AZ1516">
        <v>4</v>
      </c>
      <c r="BA1516" s="7" t="s">
        <v>31</v>
      </c>
      <c r="BJ1516" s="1">
        <v>32177</v>
      </c>
      <c r="BK1516" s="1">
        <v>7330</v>
      </c>
      <c r="BM1516" s="1">
        <f t="shared" si="595"/>
        <v>39507</v>
      </c>
    </row>
    <row r="1517" spans="1:65" hidden="1" outlineLevel="1" x14ac:dyDescent="0.2">
      <c r="A1517" t="s">
        <v>414</v>
      </c>
      <c r="B1517" t="s">
        <v>1488</v>
      </c>
      <c r="C1517" s="21">
        <v>11931</v>
      </c>
      <c r="D1517" s="21"/>
      <c r="E1517" s="21"/>
      <c r="F1517" s="1">
        <f t="shared" si="594"/>
        <v>8947</v>
      </c>
      <c r="G1517" s="1">
        <v>8192</v>
      </c>
      <c r="I1517" s="1">
        <v>3992</v>
      </c>
      <c r="J1517" s="2" t="str">
        <f t="shared" si="596"/>
        <v/>
      </c>
      <c r="K1517" s="2">
        <f t="shared" si="597"/>
        <v>0.4461830781267464</v>
      </c>
      <c r="L1517" s="50" t="str">
        <f t="shared" si="598"/>
        <v/>
      </c>
      <c r="M1517" s="9" t="str">
        <f t="shared" si="599"/>
        <v/>
      </c>
      <c r="N1517" s="8" t="str">
        <f t="shared" si="600"/>
        <v/>
      </c>
      <c r="O1517" s="2" t="str">
        <f t="shared" si="601"/>
        <v>-</v>
      </c>
      <c r="P1517" s="2" t="str">
        <f t="shared" si="602"/>
        <v>-</v>
      </c>
      <c r="Q1517" s="2" t="str">
        <f t="shared" si="603"/>
        <v>-</v>
      </c>
      <c r="R1517" s="2" t="str">
        <f t="shared" si="604"/>
        <v>-</v>
      </c>
      <c r="AS1517" t="s">
        <v>414</v>
      </c>
      <c r="AT1517" t="s">
        <v>1488</v>
      </c>
      <c r="AU1517">
        <v>4</v>
      </c>
      <c r="AW1517" s="31">
        <v>28</v>
      </c>
      <c r="AX1517" s="33">
        <v>111</v>
      </c>
      <c r="AY1517" s="36">
        <f t="shared" si="605"/>
        <v>28111</v>
      </c>
      <c r="AZ1517">
        <v>4</v>
      </c>
      <c r="BA1517" s="7" t="s">
        <v>31</v>
      </c>
      <c r="BJ1517" s="1">
        <v>8192</v>
      </c>
      <c r="BK1517" s="1">
        <v>755</v>
      </c>
      <c r="BM1517" s="1">
        <f t="shared" si="595"/>
        <v>8947</v>
      </c>
    </row>
    <row r="1518" spans="1:65" hidden="1" outlineLevel="1" x14ac:dyDescent="0.2">
      <c r="A1518" t="s">
        <v>981</v>
      </c>
      <c r="B1518" t="s">
        <v>1488</v>
      </c>
      <c r="C1518" s="21">
        <v>39563</v>
      </c>
      <c r="D1518" s="21"/>
      <c r="E1518" s="21"/>
      <c r="F1518" s="1">
        <f t="shared" si="594"/>
        <v>25557</v>
      </c>
      <c r="G1518" s="1">
        <v>23594</v>
      </c>
      <c r="H1518" s="25"/>
      <c r="I1518" s="1">
        <v>12760</v>
      </c>
      <c r="J1518" s="2" t="str">
        <f t="shared" si="596"/>
        <v/>
      </c>
      <c r="K1518" s="2">
        <f t="shared" si="597"/>
        <v>0.49927612787103337</v>
      </c>
      <c r="L1518" s="50" t="str">
        <f t="shared" si="598"/>
        <v/>
      </c>
      <c r="M1518" s="9" t="str">
        <f t="shared" si="599"/>
        <v/>
      </c>
      <c r="N1518" s="8" t="str">
        <f t="shared" si="600"/>
        <v/>
      </c>
      <c r="O1518" s="2" t="str">
        <f t="shared" si="601"/>
        <v>-</v>
      </c>
      <c r="P1518" s="2" t="str">
        <f t="shared" si="602"/>
        <v>-</v>
      </c>
      <c r="Q1518" s="2" t="str">
        <f t="shared" si="603"/>
        <v>-</v>
      </c>
      <c r="R1518" s="2" t="str">
        <f t="shared" si="604"/>
        <v>-</v>
      </c>
      <c r="AS1518" t="s">
        <v>981</v>
      </c>
      <c r="AT1518" t="s">
        <v>1488</v>
      </c>
      <c r="AU1518">
        <v>3</v>
      </c>
      <c r="AW1518" s="31">
        <v>28</v>
      </c>
      <c r="AX1518" s="33">
        <v>113</v>
      </c>
      <c r="AY1518" s="36">
        <f t="shared" si="605"/>
        <v>28113</v>
      </c>
      <c r="AZ1518">
        <v>3</v>
      </c>
      <c r="BA1518" s="7" t="s">
        <v>31</v>
      </c>
      <c r="BJ1518" s="1">
        <v>23594</v>
      </c>
      <c r="BK1518" s="1">
        <v>1963</v>
      </c>
      <c r="BM1518" s="1">
        <f t="shared" si="595"/>
        <v>25557</v>
      </c>
    </row>
    <row r="1519" spans="1:65" hidden="1" outlineLevel="1" x14ac:dyDescent="0.2">
      <c r="A1519" t="s">
        <v>978</v>
      </c>
      <c r="B1519" t="s">
        <v>1488</v>
      </c>
      <c r="C1519" s="21">
        <v>31833</v>
      </c>
      <c r="D1519" s="21"/>
      <c r="E1519" s="21"/>
      <c r="F1519" s="1">
        <f t="shared" si="594"/>
        <v>21534</v>
      </c>
      <c r="G1519" s="1">
        <v>20329</v>
      </c>
      <c r="H1519" s="25"/>
      <c r="I1519" s="1">
        <v>9703</v>
      </c>
      <c r="J1519" s="2" t="str">
        <f t="shared" si="596"/>
        <v/>
      </c>
      <c r="K1519" s="2">
        <f t="shared" si="597"/>
        <v>0.45058976502275472</v>
      </c>
      <c r="L1519" s="50" t="str">
        <f t="shared" si="598"/>
        <v/>
      </c>
      <c r="M1519" s="9" t="str">
        <f t="shared" si="599"/>
        <v/>
      </c>
      <c r="N1519" s="8" t="str">
        <f t="shared" si="600"/>
        <v/>
      </c>
      <c r="O1519" s="2" t="str">
        <f t="shared" si="601"/>
        <v>-</v>
      </c>
      <c r="P1519" s="2" t="str">
        <f t="shared" si="602"/>
        <v>-</v>
      </c>
      <c r="Q1519" s="2" t="str">
        <f t="shared" si="603"/>
        <v>-</v>
      </c>
      <c r="R1519" s="2" t="str">
        <f t="shared" si="604"/>
        <v>-</v>
      </c>
      <c r="AS1519" t="s">
        <v>978</v>
      </c>
      <c r="AT1519" t="s">
        <v>1488</v>
      </c>
      <c r="AU1519">
        <v>1</v>
      </c>
      <c r="AW1519" s="31">
        <v>28</v>
      </c>
      <c r="AX1519" s="33">
        <v>115</v>
      </c>
      <c r="AY1519" s="36">
        <f t="shared" si="605"/>
        <v>28115</v>
      </c>
      <c r="AZ1519">
        <v>1</v>
      </c>
      <c r="BA1519" s="7" t="s">
        <v>31</v>
      </c>
      <c r="BJ1519" s="1">
        <v>20329</v>
      </c>
      <c r="BK1519" s="1">
        <v>1205</v>
      </c>
      <c r="BM1519" s="1">
        <f t="shared" si="595"/>
        <v>21534</v>
      </c>
    </row>
    <row r="1520" spans="1:65" hidden="1" outlineLevel="1" x14ac:dyDescent="0.2">
      <c r="A1520" t="s">
        <v>1487</v>
      </c>
      <c r="B1520" t="s">
        <v>1488</v>
      </c>
      <c r="C1520" s="21">
        <v>25315</v>
      </c>
      <c r="D1520" s="21"/>
      <c r="E1520" s="21"/>
      <c r="F1520" s="1">
        <f t="shared" si="594"/>
        <v>15987</v>
      </c>
      <c r="G1520" s="1">
        <v>14549</v>
      </c>
      <c r="I1520" s="1">
        <v>7246</v>
      </c>
      <c r="J1520" s="2" t="str">
        <f t="shared" si="596"/>
        <v/>
      </c>
      <c r="K1520" s="2">
        <f t="shared" si="597"/>
        <v>0.45324326014887095</v>
      </c>
      <c r="L1520" s="50" t="str">
        <f t="shared" si="598"/>
        <v/>
      </c>
      <c r="M1520" s="9" t="str">
        <f t="shared" si="599"/>
        <v/>
      </c>
      <c r="N1520" s="8" t="str">
        <f t="shared" si="600"/>
        <v/>
      </c>
      <c r="O1520" s="2" t="str">
        <f t="shared" si="601"/>
        <v>-</v>
      </c>
      <c r="P1520" s="2" t="str">
        <f t="shared" si="602"/>
        <v>-</v>
      </c>
      <c r="Q1520" s="2" t="str">
        <f t="shared" si="603"/>
        <v>-</v>
      </c>
      <c r="R1520" s="2" t="str">
        <f t="shared" si="604"/>
        <v>-</v>
      </c>
      <c r="AS1520" t="s">
        <v>1487</v>
      </c>
      <c r="AT1520" t="s">
        <v>1488</v>
      </c>
      <c r="AU1520">
        <v>1</v>
      </c>
      <c r="AW1520" s="31">
        <v>28</v>
      </c>
      <c r="AX1520" s="33">
        <v>117</v>
      </c>
      <c r="AY1520" s="36">
        <f t="shared" si="605"/>
        <v>28117</v>
      </c>
      <c r="AZ1520">
        <v>1</v>
      </c>
      <c r="BA1520" s="7" t="s">
        <v>31</v>
      </c>
      <c r="BJ1520" s="1">
        <v>14549</v>
      </c>
      <c r="BK1520" s="1">
        <v>1438</v>
      </c>
      <c r="BM1520" s="1">
        <f t="shared" si="595"/>
        <v>15987</v>
      </c>
    </row>
    <row r="1521" spans="1:65" hidden="1" outlineLevel="1" x14ac:dyDescent="0.2">
      <c r="A1521" t="s">
        <v>2220</v>
      </c>
      <c r="B1521" t="s">
        <v>1488</v>
      </c>
      <c r="C1521" s="21">
        <v>7051</v>
      </c>
      <c r="D1521" s="21"/>
      <c r="E1521" s="21"/>
      <c r="F1521" s="1">
        <f t="shared" si="594"/>
        <v>5011</v>
      </c>
      <c r="G1521" s="1">
        <v>4948</v>
      </c>
      <c r="I1521" s="1">
        <v>2365</v>
      </c>
      <c r="J1521" s="2" t="str">
        <f t="shared" si="596"/>
        <v/>
      </c>
      <c r="K1521" s="2">
        <f t="shared" si="597"/>
        <v>0.47196168429455199</v>
      </c>
      <c r="L1521" s="50" t="str">
        <f t="shared" si="598"/>
        <v/>
      </c>
      <c r="M1521" s="9" t="str">
        <f t="shared" si="599"/>
        <v/>
      </c>
      <c r="N1521" s="8" t="str">
        <f t="shared" si="600"/>
        <v/>
      </c>
      <c r="O1521" s="2" t="str">
        <f t="shared" si="601"/>
        <v>-</v>
      </c>
      <c r="P1521" s="2" t="str">
        <f t="shared" si="602"/>
        <v>-</v>
      </c>
      <c r="Q1521" s="2" t="str">
        <f t="shared" si="603"/>
        <v>-</v>
      </c>
      <c r="R1521" s="2" t="str">
        <f t="shared" si="604"/>
        <v>-</v>
      </c>
      <c r="AS1521" t="s">
        <v>2220</v>
      </c>
      <c r="AT1521" t="s">
        <v>1488</v>
      </c>
      <c r="AU1521">
        <v>2</v>
      </c>
      <c r="AW1521" s="31">
        <v>28</v>
      </c>
      <c r="AX1521" s="33">
        <v>119</v>
      </c>
      <c r="AY1521" s="36">
        <f t="shared" si="605"/>
        <v>28119</v>
      </c>
      <c r="AZ1521">
        <v>2</v>
      </c>
      <c r="BA1521" s="7" t="s">
        <v>31</v>
      </c>
      <c r="BJ1521" s="1">
        <v>4948</v>
      </c>
      <c r="BK1521" s="1">
        <v>63</v>
      </c>
      <c r="BM1521" s="1">
        <f t="shared" si="595"/>
        <v>5011</v>
      </c>
    </row>
    <row r="1522" spans="1:65" hidden="1" outlineLevel="1" x14ac:dyDescent="0.2">
      <c r="A1522" t="s">
        <v>1347</v>
      </c>
      <c r="B1522" t="s">
        <v>1488</v>
      </c>
      <c r="C1522" s="21">
        <v>153902</v>
      </c>
      <c r="D1522" s="21"/>
      <c r="E1522" s="21"/>
      <c r="F1522" s="1">
        <f t="shared" si="594"/>
        <v>97848</v>
      </c>
      <c r="G1522" s="1">
        <v>87657</v>
      </c>
      <c r="H1522" s="25"/>
      <c r="I1522" s="1">
        <v>51661</v>
      </c>
      <c r="J1522" s="2" t="str">
        <f t="shared" si="596"/>
        <v/>
      </c>
      <c r="K1522" s="2">
        <f t="shared" si="597"/>
        <v>0.52797195650396533</v>
      </c>
      <c r="L1522" s="50" t="str">
        <f t="shared" si="598"/>
        <v/>
      </c>
      <c r="M1522" s="9" t="str">
        <f t="shared" si="599"/>
        <v/>
      </c>
      <c r="N1522" s="8" t="str">
        <f t="shared" si="600"/>
        <v/>
      </c>
      <c r="O1522" s="2" t="str">
        <f t="shared" si="601"/>
        <v>-</v>
      </c>
      <c r="P1522" s="2" t="str">
        <f t="shared" si="602"/>
        <v>-</v>
      </c>
      <c r="Q1522" s="2" t="str">
        <f t="shared" si="603"/>
        <v>-</v>
      </c>
      <c r="R1522" s="2" t="str">
        <f t="shared" si="604"/>
        <v>-</v>
      </c>
      <c r="AS1522" t="s">
        <v>1347</v>
      </c>
      <c r="AT1522" t="s">
        <v>1488</v>
      </c>
      <c r="AU1522">
        <v>3</v>
      </c>
      <c r="AW1522" s="31">
        <v>28</v>
      </c>
      <c r="AX1522" s="33">
        <v>121</v>
      </c>
      <c r="AY1522" s="36">
        <f t="shared" si="605"/>
        <v>28121</v>
      </c>
      <c r="AZ1522">
        <v>3</v>
      </c>
      <c r="BA1522" s="7" t="s">
        <v>31</v>
      </c>
      <c r="BJ1522" s="1">
        <v>87657</v>
      </c>
      <c r="BK1522" s="1">
        <v>10191</v>
      </c>
      <c r="BM1522" s="1">
        <f t="shared" si="595"/>
        <v>97848</v>
      </c>
    </row>
    <row r="1523" spans="1:65" hidden="1" outlineLevel="1" x14ac:dyDescent="0.2">
      <c r="A1523" t="s">
        <v>2714</v>
      </c>
      <c r="B1523" t="s">
        <v>1488</v>
      </c>
      <c r="C1523" s="21">
        <v>28287</v>
      </c>
      <c r="D1523" s="21"/>
      <c r="E1523" s="21"/>
      <c r="F1523" s="1">
        <f t="shared" si="594"/>
        <v>23564</v>
      </c>
      <c r="G1523" s="1">
        <v>18635</v>
      </c>
      <c r="I1523" s="1">
        <v>7900</v>
      </c>
      <c r="J1523" s="2" t="str">
        <f t="shared" si="596"/>
        <v/>
      </c>
      <c r="K1523" s="2">
        <f t="shared" si="597"/>
        <v>0.33525717195722288</v>
      </c>
      <c r="L1523" s="50" t="str">
        <f t="shared" si="598"/>
        <v/>
      </c>
      <c r="M1523" s="9" t="str">
        <f t="shared" si="599"/>
        <v/>
      </c>
      <c r="N1523" s="8" t="str">
        <f t="shared" si="600"/>
        <v/>
      </c>
      <c r="O1523" s="2" t="str">
        <f t="shared" si="601"/>
        <v>-</v>
      </c>
      <c r="P1523" s="2" t="str">
        <f t="shared" si="602"/>
        <v>-</v>
      </c>
      <c r="Q1523" s="2" t="str">
        <f t="shared" si="603"/>
        <v>-</v>
      </c>
      <c r="R1523" s="2" t="str">
        <f t="shared" si="604"/>
        <v>-</v>
      </c>
      <c r="AS1523" t="s">
        <v>2714</v>
      </c>
      <c r="AT1523" t="s">
        <v>1488</v>
      </c>
      <c r="AU1523">
        <v>3</v>
      </c>
      <c r="AW1523" s="31">
        <v>28</v>
      </c>
      <c r="AX1523" s="33">
        <v>123</v>
      </c>
      <c r="AY1523" s="36">
        <f t="shared" si="605"/>
        <v>28123</v>
      </c>
      <c r="AZ1523">
        <v>3</v>
      </c>
      <c r="BA1523" s="7" t="s">
        <v>31</v>
      </c>
      <c r="BJ1523" s="1">
        <v>18635</v>
      </c>
      <c r="BK1523" s="1">
        <v>4929</v>
      </c>
      <c r="BM1523" s="1">
        <f t="shared" si="595"/>
        <v>23564</v>
      </c>
    </row>
    <row r="1524" spans="1:65" hidden="1" outlineLevel="1" x14ac:dyDescent="0.2">
      <c r="A1524" t="s">
        <v>1348</v>
      </c>
      <c r="B1524" t="s">
        <v>1488</v>
      </c>
      <c r="C1524" s="21">
        <v>4377</v>
      </c>
      <c r="D1524" s="21"/>
      <c r="E1524" s="21"/>
      <c r="F1524" s="1">
        <f t="shared" si="594"/>
        <v>3444</v>
      </c>
      <c r="G1524" s="1">
        <v>3218</v>
      </c>
      <c r="H1524" s="25"/>
      <c r="I1524" s="1">
        <v>1697</v>
      </c>
      <c r="J1524" s="2" t="str">
        <f t="shared" si="596"/>
        <v/>
      </c>
      <c r="K1524" s="2">
        <f t="shared" si="597"/>
        <v>0.49274099883855982</v>
      </c>
      <c r="L1524" s="50" t="str">
        <f t="shared" si="598"/>
        <v/>
      </c>
      <c r="M1524" s="9" t="str">
        <f t="shared" si="599"/>
        <v/>
      </c>
      <c r="N1524" s="8" t="str">
        <f t="shared" si="600"/>
        <v/>
      </c>
      <c r="O1524" s="2" t="str">
        <f t="shared" si="601"/>
        <v>-</v>
      </c>
      <c r="P1524" s="2" t="str">
        <f t="shared" si="602"/>
        <v>-</v>
      </c>
      <c r="Q1524" s="2" t="str">
        <f t="shared" si="603"/>
        <v>-</v>
      </c>
      <c r="R1524" s="2" t="str">
        <f t="shared" si="604"/>
        <v>-</v>
      </c>
      <c r="AS1524" t="s">
        <v>1348</v>
      </c>
      <c r="AT1524" t="s">
        <v>1488</v>
      </c>
      <c r="AU1524">
        <v>2</v>
      </c>
      <c r="AW1524" s="31">
        <v>28</v>
      </c>
      <c r="AX1524" s="33">
        <v>125</v>
      </c>
      <c r="AY1524" s="36">
        <f t="shared" si="605"/>
        <v>28125</v>
      </c>
      <c r="AZ1524">
        <v>2</v>
      </c>
      <c r="BA1524" s="7" t="s">
        <v>31</v>
      </c>
      <c r="BJ1524" s="1">
        <v>3218</v>
      </c>
      <c r="BK1524" s="1">
        <v>226</v>
      </c>
      <c r="BM1524" s="1">
        <f t="shared" si="595"/>
        <v>3444</v>
      </c>
    </row>
    <row r="1525" spans="1:65" hidden="1" outlineLevel="1" x14ac:dyDescent="0.2">
      <c r="A1525" t="s">
        <v>2929</v>
      </c>
      <c r="B1525" t="s">
        <v>1488</v>
      </c>
      <c r="C1525" s="21">
        <v>26758</v>
      </c>
      <c r="D1525" s="21"/>
      <c r="E1525" s="21"/>
      <c r="F1525" s="1">
        <f t="shared" si="594"/>
        <v>19092</v>
      </c>
      <c r="G1525" s="1">
        <v>16913</v>
      </c>
      <c r="I1525" s="1">
        <v>8957</v>
      </c>
      <c r="J1525" s="2" t="str">
        <f t="shared" si="596"/>
        <v/>
      </c>
      <c r="K1525" s="2">
        <f t="shared" si="597"/>
        <v>0.4691493819400796</v>
      </c>
      <c r="L1525" s="50" t="str">
        <f t="shared" si="598"/>
        <v/>
      </c>
      <c r="M1525" s="9" t="str">
        <f t="shared" si="599"/>
        <v/>
      </c>
      <c r="N1525" s="8" t="str">
        <f t="shared" si="600"/>
        <v/>
      </c>
      <c r="O1525" s="2" t="str">
        <f t="shared" si="601"/>
        <v>-</v>
      </c>
      <c r="P1525" s="2" t="str">
        <f t="shared" si="602"/>
        <v>-</v>
      </c>
      <c r="Q1525" s="2" t="str">
        <f t="shared" si="603"/>
        <v>-</v>
      </c>
      <c r="R1525" s="2" t="str">
        <f t="shared" si="604"/>
        <v>-</v>
      </c>
      <c r="AS1525" t="s">
        <v>2929</v>
      </c>
      <c r="AT1525" t="s">
        <v>1488</v>
      </c>
      <c r="AU1525">
        <v>3</v>
      </c>
      <c r="AW1525" s="31">
        <v>28</v>
      </c>
      <c r="AX1525" s="33">
        <v>127</v>
      </c>
      <c r="AY1525" s="36">
        <f t="shared" si="605"/>
        <v>28127</v>
      </c>
      <c r="AZ1525">
        <v>3</v>
      </c>
      <c r="BA1525" s="7" t="s">
        <v>31</v>
      </c>
      <c r="BJ1525" s="1">
        <v>16913</v>
      </c>
      <c r="BK1525" s="1">
        <v>2179</v>
      </c>
      <c r="BM1525" s="1">
        <f t="shared" si="595"/>
        <v>19092</v>
      </c>
    </row>
    <row r="1526" spans="1:65" hidden="1" outlineLevel="1" x14ac:dyDescent="0.2">
      <c r="A1526" t="s">
        <v>225</v>
      </c>
      <c r="B1526" t="s">
        <v>1488</v>
      </c>
      <c r="C1526" s="21">
        <v>16002</v>
      </c>
      <c r="D1526" s="21"/>
      <c r="E1526" s="21"/>
      <c r="F1526" s="1">
        <f t="shared" si="594"/>
        <v>11215</v>
      </c>
      <c r="G1526" s="1">
        <v>10779</v>
      </c>
      <c r="I1526" s="1">
        <v>5995</v>
      </c>
      <c r="J1526" s="2" t="str">
        <f t="shared" ref="J1526:J1544" si="606">IF(D1526&gt;0,I1526/D1526,"")</f>
        <v/>
      </c>
      <c r="K1526" s="2">
        <f t="shared" ref="K1526:K1544" si="607">IF(F1526&gt;0,I1526/F1526,"")</f>
        <v>0.53455193936691936</v>
      </c>
      <c r="L1526" s="50" t="str">
        <f t="shared" ref="L1526:L1544" si="608">IF(S1526&gt;0,RANK(S1526,$S1526:$AP1526),"")</f>
        <v/>
      </c>
      <c r="M1526" s="9" t="str">
        <f t="shared" ref="M1526:M1544" si="609">IF(T1526&gt;0,RANK(T1526,$S1526:$AP1526),"")</f>
        <v/>
      </c>
      <c r="N1526" s="8" t="str">
        <f t="shared" ref="N1526:N1544" si="610">IF(U1526&gt;0,RANK(U1526,$S1526:$AP1526),"")</f>
        <v/>
      </c>
      <c r="O1526" s="2" t="str">
        <f t="shared" ref="O1526:O1544" si="611">IF(SUM($S1526:$AO1526)=0,"-",S1526/SUM($S1526:$AO1526))</f>
        <v>-</v>
      </c>
      <c r="P1526" s="2" t="str">
        <f t="shared" ref="P1526:P1544" si="612">IF(SUM($S1526:$AO1526)=0,"-",T1526/SUM($S1526:$AO1526))</f>
        <v>-</v>
      </c>
      <c r="Q1526" s="2" t="str">
        <f t="shared" ref="Q1526:Q1544" si="613">IF(SUM($S1526:$AO1526)=0,"-",U1526/SUM($S1526:$AO1526))</f>
        <v>-</v>
      </c>
      <c r="R1526" s="2" t="str">
        <f t="shared" ref="R1526:R1544" si="614">IF(SUM($S1526:$AO1526)=0,"-",(1-O1526-P1526-Q1526))</f>
        <v>-</v>
      </c>
      <c r="AS1526" t="s">
        <v>225</v>
      </c>
      <c r="AT1526" t="s">
        <v>1488</v>
      </c>
      <c r="AU1526">
        <v>3</v>
      </c>
      <c r="AW1526" s="31">
        <v>28</v>
      </c>
      <c r="AX1526" s="33">
        <v>129</v>
      </c>
      <c r="AY1526" s="36">
        <f t="shared" ref="AY1526:AY1543" si="615">1000*AW1526+AX1526</f>
        <v>28129</v>
      </c>
      <c r="AZ1526">
        <v>3</v>
      </c>
      <c r="BA1526" s="7" t="s">
        <v>31</v>
      </c>
      <c r="BJ1526" s="1">
        <v>10779</v>
      </c>
      <c r="BK1526" s="1">
        <v>436</v>
      </c>
      <c r="BM1526" s="1">
        <f t="shared" si="595"/>
        <v>11215</v>
      </c>
    </row>
    <row r="1527" spans="1:65" hidden="1" outlineLevel="1" x14ac:dyDescent="0.2">
      <c r="A1527" t="s">
        <v>1514</v>
      </c>
      <c r="B1527" t="s">
        <v>1488</v>
      </c>
      <c r="C1527" s="21">
        <v>18717</v>
      </c>
      <c r="D1527" s="21"/>
      <c r="E1527" s="21"/>
      <c r="F1527" s="1">
        <f t="shared" ref="F1527:F1543" si="616">BM1527</f>
        <v>11126</v>
      </c>
      <c r="G1527" s="1">
        <v>9661</v>
      </c>
      <c r="I1527" s="1">
        <v>5387</v>
      </c>
      <c r="J1527" s="2" t="str">
        <f t="shared" si="606"/>
        <v/>
      </c>
      <c r="K1527" s="2">
        <f t="shared" si="607"/>
        <v>0.4841811971957577</v>
      </c>
      <c r="L1527" s="50" t="str">
        <f t="shared" si="608"/>
        <v/>
      </c>
      <c r="M1527" s="9" t="str">
        <f t="shared" si="609"/>
        <v/>
      </c>
      <c r="N1527" s="8" t="str">
        <f t="shared" si="610"/>
        <v/>
      </c>
      <c r="O1527" s="2" t="str">
        <f t="shared" si="611"/>
        <v>-</v>
      </c>
      <c r="P1527" s="2" t="str">
        <f t="shared" si="612"/>
        <v>-</v>
      </c>
      <c r="Q1527" s="2" t="str">
        <f t="shared" si="613"/>
        <v>-</v>
      </c>
      <c r="R1527" s="2" t="str">
        <f t="shared" si="614"/>
        <v>-</v>
      </c>
      <c r="AS1527" t="s">
        <v>1514</v>
      </c>
      <c r="AT1527" t="s">
        <v>1488</v>
      </c>
      <c r="AU1527">
        <v>4</v>
      </c>
      <c r="AW1527" s="31">
        <v>28</v>
      </c>
      <c r="AX1527" s="33">
        <v>131</v>
      </c>
      <c r="AY1527" s="36">
        <f t="shared" si="615"/>
        <v>28131</v>
      </c>
      <c r="AZ1527">
        <v>4</v>
      </c>
      <c r="BA1527" s="7" t="s">
        <v>31</v>
      </c>
      <c r="BJ1527" s="1">
        <v>9661</v>
      </c>
      <c r="BK1527" s="1">
        <v>1465</v>
      </c>
      <c r="BM1527" s="1">
        <f t="shared" ref="BM1527:BM1543" si="617">BJ1527+BK1527</f>
        <v>11126</v>
      </c>
    </row>
    <row r="1528" spans="1:65" hidden="1" outlineLevel="1" x14ac:dyDescent="0.2">
      <c r="A1528" t="s">
        <v>2526</v>
      </c>
      <c r="B1528" t="s">
        <v>1488</v>
      </c>
      <c r="C1528" s="21">
        <v>25735</v>
      </c>
      <c r="D1528" s="21"/>
      <c r="E1528" s="21"/>
      <c r="F1528" s="1">
        <f t="shared" si="616"/>
        <v>16904</v>
      </c>
      <c r="G1528" s="1">
        <v>15371</v>
      </c>
      <c r="I1528" s="1">
        <v>7288</v>
      </c>
      <c r="J1528" s="2" t="str">
        <f t="shared" si="606"/>
        <v/>
      </c>
      <c r="K1528" s="2">
        <f t="shared" si="607"/>
        <v>0.43114055844770466</v>
      </c>
      <c r="L1528" s="50" t="str">
        <f t="shared" si="608"/>
        <v/>
      </c>
      <c r="M1528" s="9" t="str">
        <f t="shared" si="609"/>
        <v/>
      </c>
      <c r="N1528" s="8" t="str">
        <f t="shared" si="610"/>
        <v/>
      </c>
      <c r="O1528" s="2" t="str">
        <f t="shared" si="611"/>
        <v>-</v>
      </c>
      <c r="P1528" s="2" t="str">
        <f t="shared" si="612"/>
        <v>-</v>
      </c>
      <c r="Q1528" s="2" t="str">
        <f t="shared" si="613"/>
        <v>-</v>
      </c>
      <c r="R1528" s="2" t="str">
        <f t="shared" si="614"/>
        <v>-</v>
      </c>
      <c r="AS1528" t="s">
        <v>2526</v>
      </c>
      <c r="AT1528" t="s">
        <v>1488</v>
      </c>
      <c r="AU1528">
        <v>2</v>
      </c>
      <c r="AW1528" s="31">
        <v>28</v>
      </c>
      <c r="AX1528" s="33">
        <v>133</v>
      </c>
      <c r="AY1528" s="36">
        <f t="shared" si="615"/>
        <v>28133</v>
      </c>
      <c r="AZ1528">
        <v>2</v>
      </c>
      <c r="BA1528" s="7" t="s">
        <v>31</v>
      </c>
      <c r="BJ1528" s="1">
        <v>15371</v>
      </c>
      <c r="BK1528" s="1">
        <v>1533</v>
      </c>
      <c r="BM1528" s="1">
        <f t="shared" si="617"/>
        <v>16904</v>
      </c>
    </row>
    <row r="1529" spans="1:65" hidden="1" outlineLevel="1" x14ac:dyDescent="0.2">
      <c r="A1529" t="s">
        <v>2265</v>
      </c>
      <c r="B1529" t="s">
        <v>1488</v>
      </c>
      <c r="C1529" s="21">
        <v>13987</v>
      </c>
      <c r="D1529" s="21"/>
      <c r="E1529" s="21"/>
      <c r="F1529" s="1">
        <f t="shared" si="616"/>
        <v>9734</v>
      </c>
      <c r="G1529" s="1">
        <v>9373</v>
      </c>
      <c r="I1529" s="1">
        <v>4170</v>
      </c>
      <c r="J1529" s="2" t="str">
        <f t="shared" si="606"/>
        <v/>
      </c>
      <c r="K1529" s="2">
        <f t="shared" si="607"/>
        <v>0.42839531538935688</v>
      </c>
      <c r="L1529" s="50" t="str">
        <f t="shared" si="608"/>
        <v/>
      </c>
      <c r="M1529" s="9" t="str">
        <f t="shared" si="609"/>
        <v/>
      </c>
      <c r="N1529" s="8" t="str">
        <f t="shared" si="610"/>
        <v/>
      </c>
      <c r="O1529" s="2" t="str">
        <f t="shared" si="611"/>
        <v>-</v>
      </c>
      <c r="P1529" s="2" t="str">
        <f t="shared" si="612"/>
        <v>-</v>
      </c>
      <c r="Q1529" s="2" t="str">
        <f t="shared" si="613"/>
        <v>-</v>
      </c>
      <c r="R1529" s="2" t="str">
        <f t="shared" si="614"/>
        <v>-</v>
      </c>
      <c r="AS1529" t="s">
        <v>2265</v>
      </c>
      <c r="AT1529" t="s">
        <v>1488</v>
      </c>
      <c r="AU1529">
        <v>2</v>
      </c>
      <c r="AW1529" s="31">
        <v>28</v>
      </c>
      <c r="AX1529" s="33">
        <v>135</v>
      </c>
      <c r="AY1529" s="36">
        <f t="shared" si="615"/>
        <v>28135</v>
      </c>
      <c r="AZ1529">
        <v>2</v>
      </c>
      <c r="BA1529" s="7" t="s">
        <v>31</v>
      </c>
      <c r="BJ1529" s="1">
        <v>9373</v>
      </c>
      <c r="BK1529" s="1">
        <v>361</v>
      </c>
      <c r="BM1529" s="1">
        <f t="shared" si="617"/>
        <v>9734</v>
      </c>
    </row>
    <row r="1530" spans="1:65" hidden="1" outlineLevel="1" x14ac:dyDescent="0.2">
      <c r="A1530" t="s">
        <v>1920</v>
      </c>
      <c r="B1530" t="s">
        <v>1488</v>
      </c>
      <c r="C1530" s="21">
        <v>28759</v>
      </c>
      <c r="D1530" s="21"/>
      <c r="E1530" s="21"/>
      <c r="F1530" s="1">
        <f t="shared" si="616"/>
        <v>18624</v>
      </c>
      <c r="G1530" s="1">
        <v>16639</v>
      </c>
      <c r="H1530" s="25"/>
      <c r="I1530" s="1">
        <v>8684</v>
      </c>
      <c r="J1530" s="2" t="str">
        <f t="shared" si="606"/>
        <v/>
      </c>
      <c r="K1530" s="2">
        <f t="shared" si="607"/>
        <v>0.46628006872852235</v>
      </c>
      <c r="L1530" s="50" t="str">
        <f t="shared" si="608"/>
        <v/>
      </c>
      <c r="M1530" s="9" t="str">
        <f t="shared" si="609"/>
        <v/>
      </c>
      <c r="N1530" s="8" t="str">
        <f t="shared" si="610"/>
        <v/>
      </c>
      <c r="O1530" s="2" t="str">
        <f t="shared" si="611"/>
        <v>-</v>
      </c>
      <c r="P1530" s="2" t="str">
        <f t="shared" si="612"/>
        <v>-</v>
      </c>
      <c r="Q1530" s="2" t="str">
        <f t="shared" si="613"/>
        <v>-</v>
      </c>
      <c r="R1530" s="2" t="str">
        <f t="shared" si="614"/>
        <v>-</v>
      </c>
      <c r="AS1530" t="s">
        <v>1920</v>
      </c>
      <c r="AT1530" t="s">
        <v>1488</v>
      </c>
      <c r="AU1530">
        <v>1</v>
      </c>
      <c r="AW1530" s="31">
        <v>28</v>
      </c>
      <c r="AX1530" s="33">
        <v>137</v>
      </c>
      <c r="AY1530" s="36">
        <f t="shared" si="615"/>
        <v>28137</v>
      </c>
      <c r="AZ1530">
        <v>1</v>
      </c>
      <c r="BA1530" s="7" t="s">
        <v>31</v>
      </c>
      <c r="BJ1530" s="1">
        <v>16639</v>
      </c>
      <c r="BK1530" s="1">
        <v>1985</v>
      </c>
      <c r="BM1530" s="1">
        <f t="shared" si="617"/>
        <v>18624</v>
      </c>
    </row>
    <row r="1531" spans="1:65" hidden="1" outlineLevel="1" x14ac:dyDescent="0.2">
      <c r="A1531" t="s">
        <v>1609</v>
      </c>
      <c r="B1531" t="s">
        <v>1488</v>
      </c>
      <c r="C1531" s="21">
        <v>21995</v>
      </c>
      <c r="D1531" s="21"/>
      <c r="E1531" s="21"/>
      <c r="F1531" s="1">
        <f t="shared" si="616"/>
        <v>14797</v>
      </c>
      <c r="G1531" s="1">
        <v>13972</v>
      </c>
      <c r="I1531" s="1">
        <v>6958</v>
      </c>
      <c r="J1531" s="2" t="str">
        <f t="shared" si="606"/>
        <v/>
      </c>
      <c r="K1531" s="2">
        <f t="shared" si="607"/>
        <v>0.4702304521186727</v>
      </c>
      <c r="L1531" s="50" t="str">
        <f t="shared" si="608"/>
        <v/>
      </c>
      <c r="M1531" s="9" t="str">
        <f t="shared" si="609"/>
        <v/>
      </c>
      <c r="N1531" s="8" t="str">
        <f t="shared" si="610"/>
        <v/>
      </c>
      <c r="O1531" s="2" t="str">
        <f t="shared" si="611"/>
        <v>-</v>
      </c>
      <c r="P1531" s="2" t="str">
        <f t="shared" si="612"/>
        <v>-</v>
      </c>
      <c r="Q1531" s="2" t="str">
        <f t="shared" si="613"/>
        <v>-</v>
      </c>
      <c r="R1531" s="2" t="str">
        <f t="shared" si="614"/>
        <v>-</v>
      </c>
      <c r="AS1531" t="s">
        <v>1609</v>
      </c>
      <c r="AT1531" t="s">
        <v>1488</v>
      </c>
      <c r="AU1531">
        <v>1</v>
      </c>
      <c r="AW1531" s="31">
        <v>28</v>
      </c>
      <c r="AX1531" s="33">
        <v>139</v>
      </c>
      <c r="AY1531" s="36">
        <f t="shared" si="615"/>
        <v>28139</v>
      </c>
      <c r="AZ1531">
        <v>1</v>
      </c>
      <c r="BA1531" s="7" t="s">
        <v>31</v>
      </c>
      <c r="BJ1531" s="1">
        <v>13972</v>
      </c>
      <c r="BK1531" s="1">
        <v>825</v>
      </c>
      <c r="BM1531" s="1">
        <f t="shared" si="617"/>
        <v>14797</v>
      </c>
    </row>
    <row r="1532" spans="1:65" hidden="1" outlineLevel="1" x14ac:dyDescent="0.2">
      <c r="A1532" t="s">
        <v>638</v>
      </c>
      <c r="B1532" t="s">
        <v>1488</v>
      </c>
      <c r="C1532" s="21">
        <v>19454</v>
      </c>
      <c r="D1532" s="21"/>
      <c r="E1532" s="21"/>
      <c r="F1532" s="1">
        <f t="shared" si="616"/>
        <v>13002</v>
      </c>
      <c r="G1532" s="1">
        <v>12160</v>
      </c>
      <c r="I1532" s="1">
        <v>6141</v>
      </c>
      <c r="J1532" s="2" t="str">
        <f t="shared" si="606"/>
        <v/>
      </c>
      <c r="K1532" s="2">
        <f t="shared" si="607"/>
        <v>0.47231195200738346</v>
      </c>
      <c r="L1532" s="50" t="str">
        <f t="shared" si="608"/>
        <v/>
      </c>
      <c r="M1532" s="9" t="str">
        <f t="shared" si="609"/>
        <v/>
      </c>
      <c r="N1532" s="8" t="str">
        <f t="shared" si="610"/>
        <v/>
      </c>
      <c r="O1532" s="2" t="str">
        <f t="shared" si="611"/>
        <v>-</v>
      </c>
      <c r="P1532" s="2" t="str">
        <f t="shared" si="612"/>
        <v>-</v>
      </c>
      <c r="Q1532" s="2" t="str">
        <f t="shared" si="613"/>
        <v>-</v>
      </c>
      <c r="R1532" s="2" t="str">
        <f t="shared" si="614"/>
        <v>-</v>
      </c>
      <c r="AS1532" t="s">
        <v>638</v>
      </c>
      <c r="AT1532" t="s">
        <v>1488</v>
      </c>
      <c r="AU1532">
        <v>1</v>
      </c>
      <c r="AW1532" s="31">
        <v>28</v>
      </c>
      <c r="AX1532" s="33">
        <v>141</v>
      </c>
      <c r="AY1532" s="36">
        <f t="shared" si="615"/>
        <v>28141</v>
      </c>
      <c r="AZ1532">
        <v>1</v>
      </c>
      <c r="BA1532" s="7" t="s">
        <v>31</v>
      </c>
      <c r="BJ1532" s="1">
        <v>12160</v>
      </c>
      <c r="BK1532" s="1">
        <v>842</v>
      </c>
      <c r="BM1532" s="1">
        <f t="shared" si="617"/>
        <v>13002</v>
      </c>
    </row>
    <row r="1533" spans="1:65" hidden="1" outlineLevel="1" x14ac:dyDescent="0.2">
      <c r="A1533" t="s">
        <v>1534</v>
      </c>
      <c r="B1533" t="s">
        <v>1488</v>
      </c>
      <c r="C1533" s="21">
        <v>9944</v>
      </c>
      <c r="D1533" s="21"/>
      <c r="E1533" s="21"/>
      <c r="F1533" s="1">
        <f t="shared" si="616"/>
        <v>10127</v>
      </c>
      <c r="G1533" s="1">
        <v>6634</v>
      </c>
      <c r="H1533" s="25"/>
      <c r="I1533" s="1">
        <v>2454</v>
      </c>
      <c r="J1533" s="2" t="str">
        <f t="shared" si="606"/>
        <v/>
      </c>
      <c r="K1533" s="2">
        <f t="shared" si="607"/>
        <v>0.2423225041967019</v>
      </c>
      <c r="L1533" s="50" t="str">
        <f t="shared" si="608"/>
        <v/>
      </c>
      <c r="M1533" s="9" t="str">
        <f t="shared" si="609"/>
        <v/>
      </c>
      <c r="N1533" s="8" t="str">
        <f t="shared" si="610"/>
        <v/>
      </c>
      <c r="O1533" s="2" t="str">
        <f t="shared" si="611"/>
        <v>-</v>
      </c>
      <c r="P1533" s="2" t="str">
        <f t="shared" si="612"/>
        <v>-</v>
      </c>
      <c r="Q1533" s="2" t="str">
        <f t="shared" si="613"/>
        <v>-</v>
      </c>
      <c r="R1533" s="2" t="str">
        <f t="shared" si="614"/>
        <v>-</v>
      </c>
      <c r="AS1533" t="s">
        <v>1534</v>
      </c>
      <c r="AT1533" t="s">
        <v>1488</v>
      </c>
      <c r="AU1533">
        <v>2</v>
      </c>
      <c r="AW1533" s="31">
        <v>28</v>
      </c>
      <c r="AX1533" s="33">
        <v>143</v>
      </c>
      <c r="AY1533" s="36">
        <f t="shared" si="615"/>
        <v>28143</v>
      </c>
      <c r="AZ1533">
        <v>2</v>
      </c>
      <c r="BA1533" s="7" t="s">
        <v>31</v>
      </c>
      <c r="BJ1533" s="1">
        <v>6634</v>
      </c>
      <c r="BK1533" s="1">
        <v>3493</v>
      </c>
      <c r="BM1533" s="1">
        <f t="shared" si="617"/>
        <v>10127</v>
      </c>
    </row>
    <row r="1534" spans="1:65" hidden="1" outlineLevel="1" x14ac:dyDescent="0.2">
      <c r="A1534" t="s">
        <v>2650</v>
      </c>
      <c r="B1534" t="s">
        <v>1488</v>
      </c>
      <c r="C1534" s="21">
        <v>28606</v>
      </c>
      <c r="D1534" s="21"/>
      <c r="E1534" s="21"/>
      <c r="F1534" s="1">
        <f t="shared" si="616"/>
        <v>17167</v>
      </c>
      <c r="G1534" s="1">
        <v>15441</v>
      </c>
      <c r="H1534" s="25"/>
      <c r="I1534" s="1">
        <v>8339</v>
      </c>
      <c r="J1534" s="2" t="str">
        <f t="shared" si="606"/>
        <v/>
      </c>
      <c r="K1534" s="2">
        <f t="shared" si="607"/>
        <v>0.48575755810566784</v>
      </c>
      <c r="L1534" s="50" t="str">
        <f t="shared" si="608"/>
        <v/>
      </c>
      <c r="M1534" s="9" t="str">
        <f t="shared" si="609"/>
        <v/>
      </c>
      <c r="N1534" s="8" t="str">
        <f t="shared" si="610"/>
        <v/>
      </c>
      <c r="O1534" s="2" t="str">
        <f t="shared" si="611"/>
        <v>-</v>
      </c>
      <c r="P1534" s="2" t="str">
        <f t="shared" si="612"/>
        <v>-</v>
      </c>
      <c r="Q1534" s="2" t="str">
        <f t="shared" si="613"/>
        <v>-</v>
      </c>
      <c r="R1534" s="2" t="str">
        <f t="shared" si="614"/>
        <v>-</v>
      </c>
      <c r="AS1534" t="s">
        <v>2650</v>
      </c>
      <c r="AT1534" t="s">
        <v>1488</v>
      </c>
      <c r="AU1534">
        <v>1</v>
      </c>
      <c r="AW1534" s="31">
        <v>28</v>
      </c>
      <c r="AX1534" s="33">
        <v>145</v>
      </c>
      <c r="AY1534" s="36">
        <f t="shared" si="615"/>
        <v>28145</v>
      </c>
      <c r="AZ1534">
        <v>1</v>
      </c>
      <c r="BA1534" s="7" t="s">
        <v>31</v>
      </c>
      <c r="BJ1534" s="1">
        <v>15441</v>
      </c>
      <c r="BK1534" s="1">
        <v>1726</v>
      </c>
      <c r="BM1534" s="1">
        <f t="shared" si="617"/>
        <v>17167</v>
      </c>
    </row>
    <row r="1535" spans="1:65" hidden="1" outlineLevel="1" x14ac:dyDescent="0.2">
      <c r="A1535" t="s">
        <v>245</v>
      </c>
      <c r="B1535" t="s">
        <v>1488</v>
      </c>
      <c r="C1535" s="21">
        <v>14465</v>
      </c>
      <c r="D1535" s="21"/>
      <c r="E1535" s="21"/>
      <c r="F1535" s="1">
        <f t="shared" si="616"/>
        <v>11709</v>
      </c>
      <c r="G1535" s="1">
        <v>10085</v>
      </c>
      <c r="I1535" s="1">
        <v>5122</v>
      </c>
      <c r="J1535" s="2" t="str">
        <f t="shared" si="606"/>
        <v/>
      </c>
      <c r="K1535" s="2">
        <f t="shared" si="607"/>
        <v>0.43744128448202235</v>
      </c>
      <c r="L1535" s="50" t="str">
        <f t="shared" si="608"/>
        <v/>
      </c>
      <c r="M1535" s="9" t="str">
        <f t="shared" si="609"/>
        <v/>
      </c>
      <c r="N1535" s="8" t="str">
        <f t="shared" si="610"/>
        <v/>
      </c>
      <c r="O1535" s="2" t="str">
        <f t="shared" si="611"/>
        <v>-</v>
      </c>
      <c r="P1535" s="2" t="str">
        <f t="shared" si="612"/>
        <v>-</v>
      </c>
      <c r="Q1535" s="2" t="str">
        <f t="shared" si="613"/>
        <v>-</v>
      </c>
      <c r="R1535" s="2" t="str">
        <f t="shared" si="614"/>
        <v>-</v>
      </c>
      <c r="AS1535" t="s">
        <v>245</v>
      </c>
      <c r="AT1535" t="s">
        <v>1488</v>
      </c>
      <c r="AU1535">
        <v>3</v>
      </c>
      <c r="AW1535" s="31">
        <v>28</v>
      </c>
      <c r="AX1535" s="33">
        <v>147</v>
      </c>
      <c r="AY1535" s="36">
        <f t="shared" si="615"/>
        <v>28147</v>
      </c>
      <c r="AZ1535">
        <v>3</v>
      </c>
      <c r="BA1535" s="7" t="s">
        <v>31</v>
      </c>
      <c r="BJ1535" s="1">
        <v>10085</v>
      </c>
      <c r="BK1535" s="1">
        <v>1624</v>
      </c>
      <c r="BM1535" s="1">
        <f t="shared" si="617"/>
        <v>11709</v>
      </c>
    </row>
    <row r="1536" spans="1:65" hidden="1" outlineLevel="1" x14ac:dyDescent="0.2">
      <c r="A1536" t="s">
        <v>2661</v>
      </c>
      <c r="B1536" t="s">
        <v>1488</v>
      </c>
      <c r="C1536" s="21">
        <v>46176</v>
      </c>
      <c r="D1536" s="21"/>
      <c r="E1536" s="21"/>
      <c r="F1536" s="1">
        <f t="shared" si="616"/>
        <v>31748</v>
      </c>
      <c r="G1536" s="1">
        <v>25814</v>
      </c>
      <c r="H1536" s="25"/>
      <c r="I1536" s="1">
        <v>14860</v>
      </c>
      <c r="J1536" s="2" t="str">
        <f t="shared" si="606"/>
        <v/>
      </c>
      <c r="K1536" s="2">
        <f t="shared" si="607"/>
        <v>0.46806098021922643</v>
      </c>
      <c r="L1536" s="50" t="str">
        <f t="shared" si="608"/>
        <v/>
      </c>
      <c r="M1536" s="9" t="str">
        <f t="shared" si="609"/>
        <v/>
      </c>
      <c r="N1536" s="8" t="str">
        <f t="shared" si="610"/>
        <v/>
      </c>
      <c r="O1536" s="2" t="str">
        <f t="shared" si="611"/>
        <v>-</v>
      </c>
      <c r="P1536" s="2" t="str">
        <f t="shared" si="612"/>
        <v>-</v>
      </c>
      <c r="Q1536" s="2" t="str">
        <f t="shared" si="613"/>
        <v>-</v>
      </c>
      <c r="R1536" s="2" t="str">
        <f t="shared" si="614"/>
        <v>-</v>
      </c>
      <c r="AS1536" t="s">
        <v>2661</v>
      </c>
      <c r="AT1536" t="s">
        <v>1488</v>
      </c>
      <c r="AU1536">
        <v>2</v>
      </c>
      <c r="AW1536" s="31">
        <v>28</v>
      </c>
      <c r="AX1536" s="33">
        <v>149</v>
      </c>
      <c r="AY1536" s="36">
        <f t="shared" si="615"/>
        <v>28149</v>
      </c>
      <c r="AZ1536">
        <v>2</v>
      </c>
      <c r="BA1536" s="7" t="s">
        <v>31</v>
      </c>
      <c r="BJ1536" s="1">
        <v>25814</v>
      </c>
      <c r="BK1536" s="1">
        <v>5934</v>
      </c>
      <c r="BM1536" s="1">
        <f t="shared" si="617"/>
        <v>31748</v>
      </c>
    </row>
    <row r="1537" spans="1:65" hidden="1" outlineLevel="1" x14ac:dyDescent="0.2">
      <c r="A1537" t="s">
        <v>2086</v>
      </c>
      <c r="B1537" t="s">
        <v>1488</v>
      </c>
      <c r="C1537" s="21">
        <v>45063</v>
      </c>
      <c r="D1537" s="21"/>
      <c r="E1537" s="21"/>
      <c r="F1537" s="1">
        <f t="shared" si="616"/>
        <v>34060</v>
      </c>
      <c r="G1537" s="1">
        <v>31674</v>
      </c>
      <c r="H1537" s="25"/>
      <c r="I1537" s="1">
        <v>13553</v>
      </c>
      <c r="J1537" s="2" t="str">
        <f t="shared" si="606"/>
        <v/>
      </c>
      <c r="K1537" s="2">
        <f t="shared" si="607"/>
        <v>0.39791544333529066</v>
      </c>
      <c r="L1537" s="50" t="str">
        <f t="shared" si="608"/>
        <v/>
      </c>
      <c r="M1537" s="9" t="str">
        <f t="shared" si="609"/>
        <v/>
      </c>
      <c r="N1537" s="8" t="str">
        <f t="shared" si="610"/>
        <v/>
      </c>
      <c r="O1537" s="2" t="str">
        <f t="shared" si="611"/>
        <v>-</v>
      </c>
      <c r="P1537" s="2" t="str">
        <f t="shared" si="612"/>
        <v>-</v>
      </c>
      <c r="Q1537" s="2" t="str">
        <f t="shared" si="613"/>
        <v>-</v>
      </c>
      <c r="R1537" s="2" t="str">
        <f t="shared" si="614"/>
        <v>-</v>
      </c>
      <c r="AS1537" t="s">
        <v>2086</v>
      </c>
      <c r="AT1537" t="s">
        <v>1488</v>
      </c>
      <c r="AU1537">
        <v>2</v>
      </c>
      <c r="AW1537" s="31">
        <v>28</v>
      </c>
      <c r="AX1537" s="33">
        <v>151</v>
      </c>
      <c r="AY1537" s="36">
        <f t="shared" si="615"/>
        <v>28151</v>
      </c>
      <c r="AZ1537">
        <v>2</v>
      </c>
      <c r="BA1537" s="7" t="s">
        <v>31</v>
      </c>
      <c r="BJ1537" s="1">
        <v>31674</v>
      </c>
      <c r="BK1537" s="1">
        <v>2386</v>
      </c>
      <c r="BM1537" s="1">
        <f t="shared" si="617"/>
        <v>34060</v>
      </c>
    </row>
    <row r="1538" spans="1:65" hidden="1" outlineLevel="1" x14ac:dyDescent="0.2">
      <c r="A1538" t="s">
        <v>2662</v>
      </c>
      <c r="B1538" t="s">
        <v>1488</v>
      </c>
      <c r="C1538" s="21">
        <v>20298</v>
      </c>
      <c r="D1538" s="21"/>
      <c r="E1538" s="21"/>
      <c r="F1538" s="1">
        <f t="shared" si="616"/>
        <v>14033</v>
      </c>
      <c r="G1538" s="1">
        <v>13373</v>
      </c>
      <c r="I1538" s="1">
        <v>7384</v>
      </c>
      <c r="J1538" s="2" t="str">
        <f t="shared" si="606"/>
        <v/>
      </c>
      <c r="K1538" s="2">
        <f t="shared" si="607"/>
        <v>0.52618827050523764</v>
      </c>
      <c r="L1538" s="50" t="str">
        <f t="shared" si="608"/>
        <v/>
      </c>
      <c r="M1538" s="9" t="str">
        <f t="shared" si="609"/>
        <v/>
      </c>
      <c r="N1538" s="8" t="str">
        <f t="shared" si="610"/>
        <v/>
      </c>
      <c r="O1538" s="2" t="str">
        <f t="shared" si="611"/>
        <v>-</v>
      </c>
      <c r="P1538" s="2" t="str">
        <f t="shared" si="612"/>
        <v>-</v>
      </c>
      <c r="Q1538" s="2" t="str">
        <f t="shared" si="613"/>
        <v>-</v>
      </c>
      <c r="R1538" s="2" t="str">
        <f t="shared" si="614"/>
        <v>-</v>
      </c>
      <c r="AS1538" t="s">
        <v>2662</v>
      </c>
      <c r="AT1538" t="s">
        <v>1488</v>
      </c>
      <c r="AU1538">
        <v>4</v>
      </c>
      <c r="AW1538" s="31">
        <v>28</v>
      </c>
      <c r="AX1538" s="33">
        <v>153</v>
      </c>
      <c r="AY1538" s="36">
        <f t="shared" si="615"/>
        <v>28153</v>
      </c>
      <c r="AZ1538">
        <v>4</v>
      </c>
      <c r="BA1538" s="7" t="s">
        <v>31</v>
      </c>
      <c r="BJ1538" s="1">
        <v>13373</v>
      </c>
      <c r="BK1538" s="1">
        <v>660</v>
      </c>
      <c r="BM1538" s="1">
        <f t="shared" si="617"/>
        <v>14033</v>
      </c>
    </row>
    <row r="1539" spans="1:65" hidden="1" outlineLevel="1" x14ac:dyDescent="0.2">
      <c r="A1539" t="s">
        <v>2538</v>
      </c>
      <c r="B1539" t="s">
        <v>1488</v>
      </c>
      <c r="C1539" s="21">
        <v>9788</v>
      </c>
      <c r="D1539" s="21"/>
      <c r="E1539" s="21"/>
      <c r="F1539" s="1">
        <f t="shared" si="616"/>
        <v>7383</v>
      </c>
      <c r="G1539" s="1">
        <v>6977</v>
      </c>
      <c r="H1539" s="25"/>
      <c r="I1539" s="1">
        <v>3940</v>
      </c>
      <c r="J1539" s="2" t="str">
        <f t="shared" si="606"/>
        <v/>
      </c>
      <c r="K1539" s="2">
        <f t="shared" si="607"/>
        <v>0.53365840444263846</v>
      </c>
      <c r="L1539" s="50" t="str">
        <f t="shared" si="608"/>
        <v/>
      </c>
      <c r="M1539" s="9" t="str">
        <f t="shared" si="609"/>
        <v/>
      </c>
      <c r="N1539" s="8" t="str">
        <f t="shared" si="610"/>
        <v/>
      </c>
      <c r="O1539" s="2" t="str">
        <f t="shared" si="611"/>
        <v>-</v>
      </c>
      <c r="P1539" s="2" t="str">
        <f t="shared" si="612"/>
        <v>-</v>
      </c>
      <c r="Q1539" s="2" t="str">
        <f t="shared" si="613"/>
        <v>-</v>
      </c>
      <c r="R1539" s="2" t="str">
        <f t="shared" si="614"/>
        <v>-</v>
      </c>
      <c r="AS1539" t="s">
        <v>2538</v>
      </c>
      <c r="AT1539" t="s">
        <v>1488</v>
      </c>
      <c r="AU1539">
        <v>1</v>
      </c>
      <c r="AW1539" s="31">
        <v>28</v>
      </c>
      <c r="AX1539" s="33">
        <v>155</v>
      </c>
      <c r="AY1539" s="36">
        <f t="shared" si="615"/>
        <v>28155</v>
      </c>
      <c r="AZ1539">
        <v>0</v>
      </c>
      <c r="BA1539" s="7" t="s">
        <v>31</v>
      </c>
      <c r="BJ1539" s="1">
        <v>6977</v>
      </c>
      <c r="BK1539" s="1">
        <v>406</v>
      </c>
      <c r="BM1539" s="1">
        <f t="shared" si="617"/>
        <v>7383</v>
      </c>
    </row>
    <row r="1540" spans="1:65" hidden="1" outlineLevel="1" x14ac:dyDescent="0.2">
      <c r="A1540" t="s">
        <v>1802</v>
      </c>
      <c r="B1540" t="s">
        <v>1488</v>
      </c>
      <c r="C1540" s="21">
        <v>8792</v>
      </c>
      <c r="D1540" s="21"/>
      <c r="E1540" s="21"/>
      <c r="F1540" s="1">
        <f t="shared" si="616"/>
        <v>7077</v>
      </c>
      <c r="G1540" s="1">
        <v>6474</v>
      </c>
      <c r="H1540" s="25"/>
      <c r="I1540" s="1">
        <v>2848</v>
      </c>
      <c r="J1540" s="2" t="str">
        <f t="shared" si="606"/>
        <v/>
      </c>
      <c r="K1540" s="2">
        <f t="shared" si="607"/>
        <v>0.40243040836512645</v>
      </c>
      <c r="L1540" s="50" t="str">
        <f t="shared" si="608"/>
        <v/>
      </c>
      <c r="M1540" s="9" t="str">
        <f t="shared" si="609"/>
        <v/>
      </c>
      <c r="N1540" s="8" t="str">
        <f t="shared" si="610"/>
        <v/>
      </c>
      <c r="O1540" s="2" t="str">
        <f t="shared" si="611"/>
        <v>-</v>
      </c>
      <c r="P1540" s="2" t="str">
        <f t="shared" si="612"/>
        <v>-</v>
      </c>
      <c r="Q1540" s="2" t="str">
        <f t="shared" si="613"/>
        <v>-</v>
      </c>
      <c r="R1540" s="2" t="str">
        <f t="shared" si="614"/>
        <v>-</v>
      </c>
      <c r="AS1540" t="s">
        <v>1802</v>
      </c>
      <c r="AT1540" t="s">
        <v>1488</v>
      </c>
      <c r="AU1540">
        <v>3</v>
      </c>
      <c r="AW1540" s="31">
        <v>28</v>
      </c>
      <c r="AX1540" s="33">
        <v>157</v>
      </c>
      <c r="AY1540" s="36">
        <f t="shared" si="615"/>
        <v>28157</v>
      </c>
      <c r="AZ1540">
        <v>3</v>
      </c>
      <c r="BA1540" s="7" t="s">
        <v>31</v>
      </c>
      <c r="BJ1540" s="1">
        <v>6474</v>
      </c>
      <c r="BK1540" s="1">
        <v>603</v>
      </c>
      <c r="BM1540" s="1">
        <f t="shared" si="617"/>
        <v>7077</v>
      </c>
    </row>
    <row r="1541" spans="1:65" hidden="1" outlineLevel="1" x14ac:dyDescent="0.2">
      <c r="A1541" t="s">
        <v>2342</v>
      </c>
      <c r="B1541" t="s">
        <v>1488</v>
      </c>
      <c r="C1541" s="21">
        <v>18165</v>
      </c>
      <c r="D1541" s="21"/>
      <c r="E1541" s="21"/>
      <c r="F1541" s="1">
        <f t="shared" si="616"/>
        <v>13201</v>
      </c>
      <c r="G1541" s="1">
        <v>11917</v>
      </c>
      <c r="I1541" s="1">
        <v>7035</v>
      </c>
      <c r="J1541" s="2" t="str">
        <f t="shared" si="606"/>
        <v/>
      </c>
      <c r="K1541" s="2">
        <f t="shared" si="607"/>
        <v>0.53291417316869938</v>
      </c>
      <c r="L1541" s="50" t="str">
        <f t="shared" si="608"/>
        <v/>
      </c>
      <c r="M1541" s="9" t="str">
        <f t="shared" si="609"/>
        <v/>
      </c>
      <c r="N1541" s="8" t="str">
        <f t="shared" si="610"/>
        <v/>
      </c>
      <c r="O1541" s="2" t="str">
        <f t="shared" si="611"/>
        <v>-</v>
      </c>
      <c r="P1541" s="2" t="str">
        <f t="shared" si="612"/>
        <v>-</v>
      </c>
      <c r="Q1541" s="2" t="str">
        <f t="shared" si="613"/>
        <v>-</v>
      </c>
      <c r="R1541" s="2" t="str">
        <f t="shared" si="614"/>
        <v>-</v>
      </c>
      <c r="AS1541" t="s">
        <v>2342</v>
      </c>
      <c r="AT1541" t="s">
        <v>1488</v>
      </c>
      <c r="AU1541">
        <v>1</v>
      </c>
      <c r="AW1541" s="31">
        <v>28</v>
      </c>
      <c r="AX1541" s="33">
        <v>159</v>
      </c>
      <c r="AY1541" s="36">
        <f t="shared" si="615"/>
        <v>28159</v>
      </c>
      <c r="AZ1541">
        <v>0</v>
      </c>
      <c r="BA1541" s="7" t="s">
        <v>31</v>
      </c>
      <c r="BJ1541" s="1">
        <v>11917</v>
      </c>
      <c r="BK1541" s="1">
        <v>1284</v>
      </c>
      <c r="BM1541" s="1">
        <f t="shared" si="617"/>
        <v>13201</v>
      </c>
    </row>
    <row r="1542" spans="1:65" hidden="1" outlineLevel="1" x14ac:dyDescent="0.2">
      <c r="A1542" t="s">
        <v>1623</v>
      </c>
      <c r="B1542" t="s">
        <v>1488</v>
      </c>
      <c r="C1542" s="21">
        <v>12392</v>
      </c>
      <c r="D1542" s="21"/>
      <c r="E1542" s="21"/>
      <c r="F1542" s="1">
        <f t="shared" si="616"/>
        <v>10468</v>
      </c>
      <c r="G1542" s="1">
        <v>8787</v>
      </c>
      <c r="I1542" s="1">
        <v>4315</v>
      </c>
      <c r="J1542" s="2" t="str">
        <f t="shared" si="606"/>
        <v/>
      </c>
      <c r="K1542" s="2">
        <f t="shared" si="607"/>
        <v>0.41220863584256784</v>
      </c>
      <c r="L1542" s="50" t="str">
        <f t="shared" si="608"/>
        <v/>
      </c>
      <c r="M1542" s="9" t="str">
        <f t="shared" si="609"/>
        <v/>
      </c>
      <c r="N1542" s="8" t="str">
        <f t="shared" si="610"/>
        <v/>
      </c>
      <c r="O1542" s="2" t="str">
        <f t="shared" si="611"/>
        <v>-</v>
      </c>
      <c r="P1542" s="2" t="str">
        <f t="shared" si="612"/>
        <v>-</v>
      </c>
      <c r="Q1542" s="2" t="str">
        <f t="shared" si="613"/>
        <v>-</v>
      </c>
      <c r="R1542" s="2" t="str">
        <f t="shared" si="614"/>
        <v>-</v>
      </c>
      <c r="AS1542" t="s">
        <v>1623</v>
      </c>
      <c r="AT1542" t="s">
        <v>1488</v>
      </c>
      <c r="AU1542">
        <v>2</v>
      </c>
      <c r="AW1542" s="31">
        <v>28</v>
      </c>
      <c r="AX1542" s="33">
        <v>161</v>
      </c>
      <c r="AY1542" s="36">
        <f t="shared" si="615"/>
        <v>28161</v>
      </c>
      <c r="AZ1542">
        <v>1</v>
      </c>
      <c r="BA1542" s="7" t="s">
        <v>31</v>
      </c>
      <c r="BJ1542" s="1">
        <v>8787</v>
      </c>
      <c r="BK1542" s="1">
        <v>1681</v>
      </c>
      <c r="BM1542" s="1">
        <f t="shared" si="617"/>
        <v>10468</v>
      </c>
    </row>
    <row r="1543" spans="1:65" hidden="1" outlineLevel="1" x14ac:dyDescent="0.2">
      <c r="A1543" t="s">
        <v>530</v>
      </c>
      <c r="B1543" t="s">
        <v>1488</v>
      </c>
      <c r="C1543" s="21">
        <v>28248</v>
      </c>
      <c r="D1543" s="21"/>
      <c r="E1543" s="21"/>
      <c r="F1543" s="1">
        <f t="shared" si="616"/>
        <v>18943</v>
      </c>
      <c r="G1543" s="1">
        <v>18635</v>
      </c>
      <c r="I1543" s="1">
        <v>7020</v>
      </c>
      <c r="J1543" s="2" t="str">
        <f t="shared" si="606"/>
        <v/>
      </c>
      <c r="K1543" s="2">
        <f t="shared" si="607"/>
        <v>0.37058544053212267</v>
      </c>
      <c r="L1543" s="50" t="str">
        <f t="shared" si="608"/>
        <v/>
      </c>
      <c r="M1543" s="9" t="str">
        <f t="shared" si="609"/>
        <v/>
      </c>
      <c r="N1543" s="8" t="str">
        <f t="shared" si="610"/>
        <v/>
      </c>
      <c r="O1543" s="2" t="str">
        <f t="shared" si="611"/>
        <v>-</v>
      </c>
      <c r="P1543" s="2" t="str">
        <f t="shared" si="612"/>
        <v>-</v>
      </c>
      <c r="Q1543" s="2" t="str">
        <f t="shared" si="613"/>
        <v>-</v>
      </c>
      <c r="R1543" s="2" t="str">
        <f t="shared" si="614"/>
        <v>-</v>
      </c>
      <c r="AS1543" t="s">
        <v>530</v>
      </c>
      <c r="AT1543" t="s">
        <v>1488</v>
      </c>
      <c r="AU1543">
        <v>2</v>
      </c>
      <c r="AW1543" s="31">
        <v>28</v>
      </c>
      <c r="AX1543" s="33">
        <v>163</v>
      </c>
      <c r="AY1543" s="36">
        <f t="shared" si="615"/>
        <v>28163</v>
      </c>
      <c r="AZ1543">
        <v>2</v>
      </c>
      <c r="BA1543" s="7" t="s">
        <v>31</v>
      </c>
      <c r="BJ1543" s="1">
        <v>18635</v>
      </c>
      <c r="BK1543" s="1">
        <v>308</v>
      </c>
      <c r="BM1543" s="1">
        <f t="shared" si="617"/>
        <v>18943</v>
      </c>
    </row>
    <row r="1544" spans="1:65" collapsed="1" x14ac:dyDescent="0.2">
      <c r="A1544" t="s">
        <v>1877</v>
      </c>
      <c r="B1544" t="s">
        <v>2343</v>
      </c>
      <c r="C1544" s="1">
        <f>SUM(C1462:C1543)</f>
        <v>2986530</v>
      </c>
      <c r="D1544" s="56">
        <v>2194000</v>
      </c>
      <c r="E1544" s="56">
        <v>2178000</v>
      </c>
      <c r="F1544" s="1">
        <f>SUM(F1462:F1543)</f>
        <v>2059209</v>
      </c>
      <c r="G1544" s="1">
        <f>SUM(G1462:G1543)</f>
        <v>1849085</v>
      </c>
      <c r="H1544" s="25"/>
      <c r="I1544" s="1">
        <v>938903</v>
      </c>
      <c r="J1544" s="2">
        <f t="shared" si="606"/>
        <v>0.42794120328167728</v>
      </c>
      <c r="K1544" s="2">
        <f t="shared" si="607"/>
        <v>0.45595323252763559</v>
      </c>
      <c r="L1544" s="50" t="str">
        <f t="shared" si="608"/>
        <v/>
      </c>
      <c r="M1544" s="9" t="str">
        <f t="shared" si="609"/>
        <v/>
      </c>
      <c r="N1544" s="8" t="str">
        <f t="shared" si="610"/>
        <v/>
      </c>
      <c r="O1544" s="2" t="str">
        <f t="shared" si="611"/>
        <v>-</v>
      </c>
      <c r="P1544" s="2" t="str">
        <f t="shared" si="612"/>
        <v>-</v>
      </c>
      <c r="Q1544" s="2" t="str">
        <f t="shared" si="613"/>
        <v>-</v>
      </c>
      <c r="R1544" s="2" t="str">
        <f t="shared" si="614"/>
        <v>-</v>
      </c>
      <c r="AS1544" t="s">
        <v>1877</v>
      </c>
      <c r="AT1544" t="s">
        <v>2343</v>
      </c>
      <c r="AW1544" s="31">
        <v>28</v>
      </c>
      <c r="AX1544" s="33"/>
      <c r="AY1544" s="31">
        <v>28</v>
      </c>
      <c r="BA1544" s="7" t="s">
        <v>2146</v>
      </c>
      <c r="BJ1544" s="1">
        <f>SUM(BJ1462:BJ1543)</f>
        <v>1849085</v>
      </c>
      <c r="BK1544" s="1">
        <f>SUM(BK1462:BK1543)</f>
        <v>210124</v>
      </c>
      <c r="BM1544" s="1">
        <f>SUM(BM1462:BM1543)</f>
        <v>2059209</v>
      </c>
    </row>
    <row r="1545" spans="1:65" x14ac:dyDescent="0.2">
      <c r="C1545" s="21"/>
      <c r="J1545" s="2"/>
      <c r="K1545" s="2"/>
      <c r="L1545" s="50"/>
      <c r="M1545" s="9"/>
      <c r="N1545" s="8"/>
      <c r="AW1545" s="31"/>
      <c r="AX1545" s="33"/>
      <c r="AY1545" s="36"/>
    </row>
    <row r="1546" spans="1:65" hidden="1" outlineLevel="1" x14ac:dyDescent="0.2">
      <c r="A1546" t="s">
        <v>2581</v>
      </c>
      <c r="B1546" t="s">
        <v>589</v>
      </c>
      <c r="C1546" s="21">
        <v>25339</v>
      </c>
      <c r="F1546" s="1">
        <v>14418</v>
      </c>
      <c r="I1546" s="1">
        <v>8620</v>
      </c>
      <c r="J1546" s="2" t="str">
        <f t="shared" ref="J1546:J1577" si="618">IF(D1546&gt;0,I1546/D1546,"")</f>
        <v/>
      </c>
      <c r="K1546" s="2">
        <f t="shared" ref="K1546:K1577" si="619">IF(F1546&gt;0,I1546/F1546,"")</f>
        <v>0.59786378138438068</v>
      </c>
      <c r="L1546" s="50" t="str">
        <f t="shared" ref="L1546:L1577" si="620">IF(S1546&gt;0,RANK(S1546,$S1546:$AP1546),"")</f>
        <v/>
      </c>
      <c r="M1546" s="9" t="str">
        <f t="shared" ref="M1546:M1577" si="621">IF(T1546&gt;0,RANK(T1546,$S1546:$AP1546),"")</f>
        <v/>
      </c>
      <c r="N1546" s="8" t="str">
        <f t="shared" ref="N1546:N1577" si="622">IF(U1546&gt;0,RANK(U1546,$S1546:$AP1546),"")</f>
        <v/>
      </c>
      <c r="O1546" s="2" t="str">
        <f t="shared" ref="O1546:O1577" si="623">IF(SUM($S1546:$AO1546)=0,"-",S1546/SUM($S1546:$AO1546))</f>
        <v>-</v>
      </c>
      <c r="P1546" s="2" t="str">
        <f t="shared" ref="P1546:P1577" si="624">IF(SUM($S1546:$AO1546)=0,"-",T1546/SUM($S1546:$AO1546))</f>
        <v>-</v>
      </c>
      <c r="Q1546" s="2" t="str">
        <f t="shared" ref="Q1546:Q1577" si="625">IF(SUM($S1546:$AO1546)=0,"-",U1546/SUM($S1546:$AO1546))</f>
        <v>-</v>
      </c>
      <c r="R1546" s="2" t="str">
        <f t="shared" ref="R1546:R1577" si="626">IF(SUM($S1546:$AO1546)=0,"-",(1-O1546-P1546-Q1546))</f>
        <v>-</v>
      </c>
      <c r="AS1546" t="s">
        <v>2581</v>
      </c>
      <c r="AT1546" t="s">
        <v>589</v>
      </c>
      <c r="AU1546">
        <v>6</v>
      </c>
      <c r="AW1546" s="31">
        <v>29</v>
      </c>
      <c r="AX1546" s="33">
        <v>1</v>
      </c>
      <c r="AY1546" s="36">
        <f t="shared" ref="AY1546:AY1577" si="627">1000*AW1546+AX1546</f>
        <v>29001</v>
      </c>
      <c r="BA1546" s="7" t="s">
        <v>31</v>
      </c>
    </row>
    <row r="1547" spans="1:65" hidden="1" outlineLevel="1" x14ac:dyDescent="0.2">
      <c r="A1547" t="s">
        <v>590</v>
      </c>
      <c r="B1547" t="s">
        <v>589</v>
      </c>
      <c r="C1547" s="21">
        <v>17607</v>
      </c>
      <c r="F1547" s="1">
        <v>12586</v>
      </c>
      <c r="I1547" s="1">
        <v>7565</v>
      </c>
      <c r="J1547" s="2" t="str">
        <f t="shared" si="618"/>
        <v/>
      </c>
      <c r="K1547" s="2">
        <f t="shared" si="619"/>
        <v>0.601064675035754</v>
      </c>
      <c r="L1547" s="50" t="str">
        <f t="shared" si="620"/>
        <v/>
      </c>
      <c r="M1547" s="9" t="str">
        <f t="shared" si="621"/>
        <v/>
      </c>
      <c r="N1547" s="8" t="str">
        <f t="shared" si="622"/>
        <v/>
      </c>
      <c r="O1547" s="2" t="str">
        <f t="shared" si="623"/>
        <v>-</v>
      </c>
      <c r="P1547" s="2" t="str">
        <f t="shared" si="624"/>
        <v>-</v>
      </c>
      <c r="Q1547" s="2" t="str">
        <f t="shared" si="625"/>
        <v>-</v>
      </c>
      <c r="R1547" s="2" t="str">
        <f t="shared" si="626"/>
        <v>-</v>
      </c>
      <c r="AS1547" t="s">
        <v>590</v>
      </c>
      <c r="AT1547" t="s">
        <v>589</v>
      </c>
      <c r="AU1547">
        <v>6</v>
      </c>
      <c r="AW1547" s="31">
        <v>29</v>
      </c>
      <c r="AX1547" s="33">
        <v>3</v>
      </c>
      <c r="AY1547" s="36">
        <f t="shared" si="627"/>
        <v>29003</v>
      </c>
      <c r="BA1547" s="7" t="s">
        <v>31</v>
      </c>
    </row>
    <row r="1548" spans="1:65" hidden="1" outlineLevel="1" x14ac:dyDescent="0.2">
      <c r="A1548" t="s">
        <v>829</v>
      </c>
      <c r="B1548" t="s">
        <v>589</v>
      </c>
      <c r="C1548" s="21">
        <v>5171</v>
      </c>
      <c r="F1548" s="1">
        <v>3786</v>
      </c>
      <c r="I1548" s="1">
        <v>2217</v>
      </c>
      <c r="J1548" s="2" t="str">
        <f t="shared" si="618"/>
        <v/>
      </c>
      <c r="K1548" s="2">
        <f t="shared" si="619"/>
        <v>0.58557844690966721</v>
      </c>
      <c r="L1548" s="50" t="str">
        <f t="shared" si="620"/>
        <v/>
      </c>
      <c r="M1548" s="9" t="str">
        <f t="shared" si="621"/>
        <v/>
      </c>
      <c r="N1548" s="8" t="str">
        <f t="shared" si="622"/>
        <v/>
      </c>
      <c r="O1548" s="2" t="str">
        <f t="shared" si="623"/>
        <v>-</v>
      </c>
      <c r="P1548" s="2" t="str">
        <f t="shared" si="624"/>
        <v>-</v>
      </c>
      <c r="Q1548" s="2" t="str">
        <f t="shared" si="625"/>
        <v>-</v>
      </c>
      <c r="R1548" s="2" t="str">
        <f t="shared" si="626"/>
        <v>-</v>
      </c>
      <c r="AS1548" t="s">
        <v>829</v>
      </c>
      <c r="AT1548" t="s">
        <v>589</v>
      </c>
      <c r="AU1548">
        <v>6</v>
      </c>
      <c r="AW1548" s="31">
        <v>29</v>
      </c>
      <c r="AX1548" s="33">
        <v>5</v>
      </c>
      <c r="AY1548" s="36">
        <f t="shared" si="627"/>
        <v>29005</v>
      </c>
      <c r="BA1548" s="7" t="s">
        <v>31</v>
      </c>
    </row>
    <row r="1549" spans="1:65" hidden="1" outlineLevel="1" x14ac:dyDescent="0.2">
      <c r="A1549" t="s">
        <v>1969</v>
      </c>
      <c r="B1549" t="s">
        <v>589</v>
      </c>
      <c r="C1549" s="21">
        <v>25473</v>
      </c>
      <c r="F1549" s="1">
        <v>15031</v>
      </c>
      <c r="I1549" s="1">
        <v>8617</v>
      </c>
      <c r="J1549" s="2" t="str">
        <f t="shared" si="618"/>
        <v/>
      </c>
      <c r="K1549" s="2">
        <f t="shared" si="619"/>
        <v>0.57328188410618053</v>
      </c>
      <c r="L1549" s="50" t="str">
        <f t="shared" si="620"/>
        <v/>
      </c>
      <c r="M1549" s="9" t="str">
        <f t="shared" si="621"/>
        <v/>
      </c>
      <c r="N1549" s="8" t="str">
        <f t="shared" si="622"/>
        <v/>
      </c>
      <c r="O1549" s="2" t="str">
        <f t="shared" si="623"/>
        <v>-</v>
      </c>
      <c r="P1549" s="2" t="str">
        <f t="shared" si="624"/>
        <v>-</v>
      </c>
      <c r="Q1549" s="2" t="str">
        <f t="shared" si="625"/>
        <v>-</v>
      </c>
      <c r="R1549" s="2" t="str">
        <f t="shared" si="626"/>
        <v>-</v>
      </c>
      <c r="AS1549" t="s">
        <v>1969</v>
      </c>
      <c r="AT1549" t="s">
        <v>589</v>
      </c>
      <c r="AU1549">
        <v>0</v>
      </c>
      <c r="AW1549" s="31">
        <v>29</v>
      </c>
      <c r="AX1549" s="33">
        <v>7</v>
      </c>
      <c r="AY1549" s="36">
        <f t="shared" si="627"/>
        <v>29007</v>
      </c>
      <c r="BA1549" s="7" t="s">
        <v>31</v>
      </c>
    </row>
    <row r="1550" spans="1:65" hidden="1" outlineLevel="1" x14ac:dyDescent="0.2">
      <c r="A1550" t="s">
        <v>1232</v>
      </c>
      <c r="B1550" t="s">
        <v>589</v>
      </c>
      <c r="C1550" s="21">
        <v>35886</v>
      </c>
      <c r="F1550" s="1">
        <v>20788</v>
      </c>
      <c r="I1550" s="1">
        <v>12191</v>
      </c>
      <c r="J1550" s="2" t="str">
        <f t="shared" si="618"/>
        <v/>
      </c>
      <c r="K1550" s="2">
        <f t="shared" si="619"/>
        <v>0.58644410236675004</v>
      </c>
      <c r="L1550" s="50" t="str">
        <f t="shared" si="620"/>
        <v/>
      </c>
      <c r="M1550" s="9" t="str">
        <f t="shared" si="621"/>
        <v/>
      </c>
      <c r="N1550" s="8" t="str">
        <f t="shared" si="622"/>
        <v/>
      </c>
      <c r="O1550" s="2" t="str">
        <f t="shared" si="623"/>
        <v>-</v>
      </c>
      <c r="P1550" s="2" t="str">
        <f t="shared" si="624"/>
        <v>-</v>
      </c>
      <c r="Q1550" s="2" t="str">
        <f t="shared" si="625"/>
        <v>-</v>
      </c>
      <c r="R1550" s="2" t="str">
        <f t="shared" si="626"/>
        <v>-</v>
      </c>
      <c r="AS1550" t="s">
        <v>1232</v>
      </c>
      <c r="AT1550" t="s">
        <v>589</v>
      </c>
      <c r="AU1550">
        <v>7</v>
      </c>
      <c r="AW1550" s="31">
        <v>29</v>
      </c>
      <c r="AX1550" s="33">
        <v>9</v>
      </c>
      <c r="AY1550" s="36">
        <f t="shared" si="627"/>
        <v>29009</v>
      </c>
      <c r="BA1550" s="7" t="s">
        <v>31</v>
      </c>
    </row>
    <row r="1551" spans="1:65" hidden="1" outlineLevel="1" x14ac:dyDescent="0.2">
      <c r="A1551" t="s">
        <v>1625</v>
      </c>
      <c r="B1551" t="s">
        <v>589</v>
      </c>
      <c r="C1551" s="21">
        <v>11798</v>
      </c>
      <c r="F1551" s="1">
        <v>8633</v>
      </c>
      <c r="I1551" s="1">
        <v>4979</v>
      </c>
      <c r="J1551" s="2" t="str">
        <f t="shared" si="618"/>
        <v/>
      </c>
      <c r="K1551" s="2">
        <f t="shared" si="619"/>
        <v>0.57674041468782578</v>
      </c>
      <c r="L1551" s="50" t="str">
        <f t="shared" si="620"/>
        <v/>
      </c>
      <c r="M1551" s="9" t="str">
        <f t="shared" si="621"/>
        <v/>
      </c>
      <c r="N1551" s="8" t="str">
        <f t="shared" si="622"/>
        <v/>
      </c>
      <c r="O1551" s="2" t="str">
        <f t="shared" si="623"/>
        <v>-</v>
      </c>
      <c r="P1551" s="2" t="str">
        <f t="shared" si="624"/>
        <v>-</v>
      </c>
      <c r="Q1551" s="2" t="str">
        <f t="shared" si="625"/>
        <v>-</v>
      </c>
      <c r="R1551" s="2" t="str">
        <f t="shared" si="626"/>
        <v>-</v>
      </c>
      <c r="AS1551" t="s">
        <v>1625</v>
      </c>
      <c r="AT1551" t="s">
        <v>589</v>
      </c>
      <c r="AU1551">
        <v>4</v>
      </c>
      <c r="AW1551" s="31">
        <v>29</v>
      </c>
      <c r="AX1551" s="33">
        <v>11</v>
      </c>
      <c r="AY1551" s="36">
        <f t="shared" si="627"/>
        <v>29011</v>
      </c>
      <c r="BA1551" s="7" t="s">
        <v>31</v>
      </c>
    </row>
    <row r="1552" spans="1:65" hidden="1" outlineLevel="1" x14ac:dyDescent="0.2">
      <c r="A1552" t="s">
        <v>1992</v>
      </c>
      <c r="B1552" t="s">
        <v>589</v>
      </c>
      <c r="C1552" s="21">
        <v>16320</v>
      </c>
      <c r="F1552" s="1">
        <v>11501</v>
      </c>
      <c r="I1552" s="1">
        <v>6662</v>
      </c>
      <c r="J1552" s="2" t="str">
        <f t="shared" si="618"/>
        <v/>
      </c>
      <c r="K1552" s="2">
        <f t="shared" si="619"/>
        <v>0.57925397791496391</v>
      </c>
      <c r="L1552" s="50" t="str">
        <f t="shared" si="620"/>
        <v/>
      </c>
      <c r="M1552" s="9" t="str">
        <f t="shared" si="621"/>
        <v/>
      </c>
      <c r="N1552" s="8" t="str">
        <f t="shared" si="622"/>
        <v/>
      </c>
      <c r="O1552" s="2" t="str">
        <f t="shared" si="623"/>
        <v>-</v>
      </c>
      <c r="P1552" s="2" t="str">
        <f t="shared" si="624"/>
        <v>-</v>
      </c>
      <c r="Q1552" s="2" t="str">
        <f t="shared" si="625"/>
        <v>-</v>
      </c>
      <c r="R1552" s="2" t="str">
        <f t="shared" si="626"/>
        <v>-</v>
      </c>
      <c r="AS1552" t="s">
        <v>1992</v>
      </c>
      <c r="AT1552" t="s">
        <v>589</v>
      </c>
      <c r="AU1552">
        <v>4</v>
      </c>
      <c r="AW1552" s="31">
        <v>29</v>
      </c>
      <c r="AX1552" s="33">
        <v>13</v>
      </c>
      <c r="AY1552" s="36">
        <f t="shared" si="627"/>
        <v>29013</v>
      </c>
      <c r="BA1552" s="7" t="s">
        <v>31</v>
      </c>
    </row>
    <row r="1553" spans="1:53" hidden="1" outlineLevel="1" x14ac:dyDescent="0.2">
      <c r="A1553" t="s">
        <v>1739</v>
      </c>
      <c r="B1553" t="s">
        <v>589</v>
      </c>
      <c r="C1553" s="21">
        <v>19278</v>
      </c>
      <c r="F1553" s="1">
        <v>14491</v>
      </c>
      <c r="I1553" s="1">
        <v>8316</v>
      </c>
      <c r="J1553" s="2" t="str">
        <f t="shared" si="618"/>
        <v/>
      </c>
      <c r="K1553" s="2">
        <f t="shared" si="619"/>
        <v>0.57387343868608098</v>
      </c>
      <c r="L1553" s="50" t="str">
        <f t="shared" si="620"/>
        <v/>
      </c>
      <c r="M1553" s="9" t="str">
        <f t="shared" si="621"/>
        <v/>
      </c>
      <c r="N1553" s="8" t="str">
        <f t="shared" si="622"/>
        <v/>
      </c>
      <c r="O1553" s="2" t="str">
        <f t="shared" si="623"/>
        <v>-</v>
      </c>
      <c r="P1553" s="2" t="str">
        <f t="shared" si="624"/>
        <v>-</v>
      </c>
      <c r="Q1553" s="2" t="str">
        <f t="shared" si="625"/>
        <v>-</v>
      </c>
      <c r="R1553" s="2" t="str">
        <f t="shared" si="626"/>
        <v>-</v>
      </c>
      <c r="AS1553" t="s">
        <v>1739</v>
      </c>
      <c r="AT1553" t="s">
        <v>589</v>
      </c>
      <c r="AU1553">
        <v>4</v>
      </c>
      <c r="AW1553" s="31">
        <v>29</v>
      </c>
      <c r="AX1553" s="33">
        <v>15</v>
      </c>
      <c r="AY1553" s="36">
        <f t="shared" si="627"/>
        <v>29015</v>
      </c>
      <c r="BA1553" s="7" t="s">
        <v>31</v>
      </c>
    </row>
    <row r="1554" spans="1:53" hidden="1" outlineLevel="1" x14ac:dyDescent="0.2">
      <c r="A1554" t="s">
        <v>1662</v>
      </c>
      <c r="B1554" t="s">
        <v>589</v>
      </c>
      <c r="C1554" s="21">
        <v>12169</v>
      </c>
      <c r="F1554" s="1">
        <v>8404</v>
      </c>
      <c r="I1554" s="1">
        <v>4788</v>
      </c>
      <c r="J1554" s="2" t="str">
        <f t="shared" si="618"/>
        <v/>
      </c>
      <c r="K1554" s="2">
        <f t="shared" si="619"/>
        <v>0.56972870061875303</v>
      </c>
      <c r="L1554" s="50" t="str">
        <f t="shared" si="620"/>
        <v/>
      </c>
      <c r="M1554" s="9" t="str">
        <f t="shared" si="621"/>
        <v/>
      </c>
      <c r="N1554" s="8" t="str">
        <f t="shared" si="622"/>
        <v/>
      </c>
      <c r="O1554" s="2" t="str">
        <f t="shared" si="623"/>
        <v>-</v>
      </c>
      <c r="P1554" s="2" t="str">
        <f t="shared" si="624"/>
        <v>-</v>
      </c>
      <c r="Q1554" s="2" t="str">
        <f t="shared" si="625"/>
        <v>-</v>
      </c>
      <c r="R1554" s="2" t="str">
        <f t="shared" si="626"/>
        <v>-</v>
      </c>
      <c r="AS1554" t="s">
        <v>1662</v>
      </c>
      <c r="AT1554" t="s">
        <v>589</v>
      </c>
      <c r="AU1554">
        <v>8</v>
      </c>
      <c r="AW1554" s="31">
        <v>29</v>
      </c>
      <c r="AX1554" s="33">
        <v>17</v>
      </c>
      <c r="AY1554" s="36">
        <f t="shared" si="627"/>
        <v>29017</v>
      </c>
      <c r="BA1554" s="7" t="s">
        <v>31</v>
      </c>
    </row>
    <row r="1555" spans="1:53" hidden="1" outlineLevel="1" x14ac:dyDescent="0.2">
      <c r="A1555" t="s">
        <v>2945</v>
      </c>
      <c r="B1555" t="s">
        <v>589</v>
      </c>
      <c r="C1555" s="21">
        <v>180005</v>
      </c>
      <c r="F1555" s="1">
        <v>132546</v>
      </c>
      <c r="I1555" s="1">
        <v>74288</v>
      </c>
      <c r="J1555" s="2" t="str">
        <f t="shared" si="618"/>
        <v/>
      </c>
      <c r="K1555" s="2">
        <f t="shared" si="619"/>
        <v>0.56046957282754661</v>
      </c>
      <c r="L1555" s="50" t="str">
        <f t="shared" si="620"/>
        <v/>
      </c>
      <c r="M1555" s="9" t="str">
        <f t="shared" si="621"/>
        <v/>
      </c>
      <c r="N1555" s="8" t="str">
        <f t="shared" si="622"/>
        <v/>
      </c>
      <c r="O1555" s="2" t="str">
        <f t="shared" si="623"/>
        <v>-</v>
      </c>
      <c r="P1555" s="2" t="str">
        <f t="shared" si="624"/>
        <v>-</v>
      </c>
      <c r="Q1555" s="2" t="str">
        <f t="shared" si="625"/>
        <v>-</v>
      </c>
      <c r="R1555" s="2" t="str">
        <f t="shared" si="626"/>
        <v>-</v>
      </c>
      <c r="AS1555" t="s">
        <v>2945</v>
      </c>
      <c r="AT1555" t="s">
        <v>589</v>
      </c>
      <c r="AU1555">
        <v>4</v>
      </c>
      <c r="AW1555" s="31">
        <v>29</v>
      </c>
      <c r="AX1555" s="33">
        <v>19</v>
      </c>
      <c r="AY1555" s="36">
        <f t="shared" si="627"/>
        <v>29019</v>
      </c>
      <c r="BA1555" s="7" t="s">
        <v>31</v>
      </c>
    </row>
    <row r="1556" spans="1:53" hidden="1" outlineLevel="1" x14ac:dyDescent="0.2">
      <c r="A1556" t="s">
        <v>1663</v>
      </c>
      <c r="B1556" t="s">
        <v>589</v>
      </c>
      <c r="C1556" s="21">
        <v>88571</v>
      </c>
      <c r="F1556" s="1">
        <v>52996</v>
      </c>
      <c r="I1556" s="1">
        <v>29953</v>
      </c>
      <c r="J1556" s="2" t="str">
        <f t="shared" si="618"/>
        <v/>
      </c>
      <c r="K1556" s="2">
        <f t="shared" si="619"/>
        <v>0.5651935995169447</v>
      </c>
      <c r="L1556" s="50" t="str">
        <f t="shared" si="620"/>
        <v/>
      </c>
      <c r="M1556" s="9" t="str">
        <f t="shared" si="621"/>
        <v/>
      </c>
      <c r="N1556" s="8" t="str">
        <f t="shared" si="622"/>
        <v/>
      </c>
      <c r="O1556" s="2" t="str">
        <f t="shared" si="623"/>
        <v>-</v>
      </c>
      <c r="P1556" s="2" t="str">
        <f t="shared" si="624"/>
        <v>-</v>
      </c>
      <c r="Q1556" s="2" t="str">
        <f t="shared" si="625"/>
        <v>-</v>
      </c>
      <c r="R1556" s="2" t="str">
        <f t="shared" si="626"/>
        <v>-</v>
      </c>
      <c r="AS1556" t="s">
        <v>1663</v>
      </c>
      <c r="AT1556" t="s">
        <v>589</v>
      </c>
      <c r="AU1556">
        <v>6</v>
      </c>
      <c r="AW1556" s="31">
        <v>29</v>
      </c>
      <c r="AX1556" s="33">
        <v>21</v>
      </c>
      <c r="AY1556" s="36">
        <f t="shared" si="627"/>
        <v>29021</v>
      </c>
      <c r="BA1556" s="7" t="s">
        <v>31</v>
      </c>
    </row>
    <row r="1557" spans="1:53" hidden="1" outlineLevel="1" x14ac:dyDescent="0.2">
      <c r="A1557" t="s">
        <v>1150</v>
      </c>
      <c r="B1557" t="s">
        <v>589</v>
      </c>
      <c r="C1557" s="21">
        <v>42639</v>
      </c>
      <c r="F1557" s="1">
        <v>29339</v>
      </c>
      <c r="I1557" s="1">
        <v>13886</v>
      </c>
      <c r="J1557" s="2" t="str">
        <f t="shared" si="618"/>
        <v/>
      </c>
      <c r="K1557" s="2">
        <f t="shared" si="619"/>
        <v>0.47329493166092912</v>
      </c>
      <c r="L1557" s="50" t="str">
        <f t="shared" si="620"/>
        <v/>
      </c>
      <c r="M1557" s="9" t="str">
        <f t="shared" si="621"/>
        <v/>
      </c>
      <c r="N1557" s="8" t="str">
        <f t="shared" si="622"/>
        <v/>
      </c>
      <c r="O1557" s="2" t="str">
        <f t="shared" si="623"/>
        <v>-</v>
      </c>
      <c r="P1557" s="2" t="str">
        <f t="shared" si="624"/>
        <v>-</v>
      </c>
      <c r="Q1557" s="2" t="str">
        <f t="shared" si="625"/>
        <v>-</v>
      </c>
      <c r="R1557" s="2" t="str">
        <f t="shared" si="626"/>
        <v>-</v>
      </c>
      <c r="AS1557" t="s">
        <v>1150</v>
      </c>
      <c r="AT1557" t="s">
        <v>589</v>
      </c>
      <c r="AU1557">
        <v>8</v>
      </c>
      <c r="AW1557" s="31">
        <v>29</v>
      </c>
      <c r="AX1557" s="33">
        <v>23</v>
      </c>
      <c r="AY1557" s="36">
        <f t="shared" si="627"/>
        <v>29023</v>
      </c>
      <c r="BA1557" s="7" t="s">
        <v>31</v>
      </c>
    </row>
    <row r="1558" spans="1:53" hidden="1" outlineLevel="1" x14ac:dyDescent="0.2">
      <c r="A1558" t="s">
        <v>2725</v>
      </c>
      <c r="B1558" t="s">
        <v>589</v>
      </c>
      <c r="C1558" s="21">
        <v>9108</v>
      </c>
      <c r="F1558" s="1">
        <v>6401</v>
      </c>
      <c r="I1558" s="1">
        <v>3759</v>
      </c>
      <c r="J1558" s="2" t="str">
        <f t="shared" si="618"/>
        <v/>
      </c>
      <c r="K1558" s="2">
        <f t="shared" si="619"/>
        <v>0.58725199187626931</v>
      </c>
      <c r="L1558" s="50" t="str">
        <f t="shared" si="620"/>
        <v/>
      </c>
      <c r="M1558" s="9" t="str">
        <f t="shared" si="621"/>
        <v/>
      </c>
      <c r="N1558" s="8" t="str">
        <f t="shared" si="622"/>
        <v/>
      </c>
      <c r="O1558" s="2" t="str">
        <f t="shared" si="623"/>
        <v>-</v>
      </c>
      <c r="P1558" s="2" t="str">
        <f t="shared" si="624"/>
        <v>-</v>
      </c>
      <c r="Q1558" s="2" t="str">
        <f t="shared" si="625"/>
        <v>-</v>
      </c>
      <c r="R1558" s="2" t="str">
        <f t="shared" si="626"/>
        <v>-</v>
      </c>
      <c r="AS1558" t="s">
        <v>2725</v>
      </c>
      <c r="AT1558" t="s">
        <v>589</v>
      </c>
      <c r="AU1558">
        <v>6</v>
      </c>
      <c r="AW1558" s="31">
        <v>29</v>
      </c>
      <c r="AX1558" s="33">
        <v>25</v>
      </c>
      <c r="AY1558" s="36">
        <f t="shared" si="627"/>
        <v>29025</v>
      </c>
      <c r="BA1558" s="7" t="s">
        <v>31</v>
      </c>
    </row>
    <row r="1559" spans="1:53" hidden="1" outlineLevel="1" x14ac:dyDescent="0.2">
      <c r="A1559" t="s">
        <v>1379</v>
      </c>
      <c r="B1559" t="s">
        <v>589</v>
      </c>
      <c r="C1559" s="21">
        <v>44889</v>
      </c>
      <c r="F1559" s="1">
        <v>28521</v>
      </c>
      <c r="I1559" s="1">
        <v>17074</v>
      </c>
      <c r="J1559" s="2" t="str">
        <f t="shared" si="618"/>
        <v/>
      </c>
      <c r="K1559" s="2">
        <f t="shared" si="619"/>
        <v>0.59864661126888963</v>
      </c>
      <c r="L1559" s="50" t="str">
        <f t="shared" si="620"/>
        <v/>
      </c>
      <c r="M1559" s="9" t="str">
        <f t="shared" si="621"/>
        <v/>
      </c>
      <c r="N1559" s="8" t="str">
        <f t="shared" si="622"/>
        <v/>
      </c>
      <c r="O1559" s="2" t="str">
        <f t="shared" si="623"/>
        <v>-</v>
      </c>
      <c r="P1559" s="2" t="str">
        <f t="shared" si="624"/>
        <v>-</v>
      </c>
      <c r="Q1559" s="2" t="str">
        <f t="shared" si="625"/>
        <v>-</v>
      </c>
      <c r="R1559" s="2" t="str">
        <f t="shared" si="626"/>
        <v>-</v>
      </c>
      <c r="AS1559" t="s">
        <v>1379</v>
      </c>
      <c r="AT1559" t="s">
        <v>589</v>
      </c>
      <c r="AU1559">
        <v>3</v>
      </c>
      <c r="AW1559" s="31">
        <v>29</v>
      </c>
      <c r="AX1559" s="33">
        <v>27</v>
      </c>
      <c r="AY1559" s="36">
        <f t="shared" si="627"/>
        <v>29027</v>
      </c>
      <c r="BA1559" s="7" t="s">
        <v>31</v>
      </c>
    </row>
    <row r="1560" spans="1:53" hidden="1" outlineLevel="1" x14ac:dyDescent="0.2">
      <c r="A1560" t="s">
        <v>2384</v>
      </c>
      <c r="B1560" t="s">
        <v>589</v>
      </c>
      <c r="C1560" s="21">
        <v>45815</v>
      </c>
      <c r="F1560" s="1">
        <v>31834</v>
      </c>
      <c r="I1560" s="1">
        <v>19832</v>
      </c>
      <c r="J1560" s="2" t="str">
        <f t="shared" si="618"/>
        <v/>
      </c>
      <c r="K1560" s="2">
        <f t="shared" si="619"/>
        <v>0.62298171766036314</v>
      </c>
      <c r="L1560" s="50" t="str">
        <f t="shared" si="620"/>
        <v/>
      </c>
      <c r="M1560" s="9" t="str">
        <f t="shared" si="621"/>
        <v/>
      </c>
      <c r="N1560" s="8" t="str">
        <f t="shared" si="622"/>
        <v/>
      </c>
      <c r="O1560" s="2" t="str">
        <f t="shared" si="623"/>
        <v>-</v>
      </c>
      <c r="P1560" s="2" t="str">
        <f t="shared" si="624"/>
        <v>-</v>
      </c>
      <c r="Q1560" s="2" t="str">
        <f t="shared" si="625"/>
        <v>-</v>
      </c>
      <c r="R1560" s="2" t="str">
        <f t="shared" si="626"/>
        <v>-</v>
      </c>
      <c r="AS1560" t="s">
        <v>2384</v>
      </c>
      <c r="AT1560" t="s">
        <v>589</v>
      </c>
      <c r="AU1560">
        <v>0</v>
      </c>
      <c r="AW1560" s="31">
        <v>29</v>
      </c>
      <c r="AX1560" s="33">
        <v>29</v>
      </c>
      <c r="AY1560" s="36">
        <f t="shared" si="627"/>
        <v>29029</v>
      </c>
      <c r="BA1560" s="7" t="s">
        <v>31</v>
      </c>
    </row>
    <row r="1561" spans="1:53" hidden="1" outlineLevel="1" x14ac:dyDescent="0.2">
      <c r="A1561" t="s">
        <v>2175</v>
      </c>
      <c r="B1561" t="s">
        <v>589</v>
      </c>
      <c r="C1561" s="21">
        <v>78753</v>
      </c>
      <c r="F1561" s="1">
        <v>53373</v>
      </c>
      <c r="I1561" s="1">
        <v>32240</v>
      </c>
      <c r="J1561" s="2" t="str">
        <f t="shared" si="618"/>
        <v/>
      </c>
      <c r="K1561" s="2">
        <f t="shared" si="619"/>
        <v>0.60405073726415981</v>
      </c>
      <c r="L1561" s="50" t="str">
        <f t="shared" si="620"/>
        <v/>
      </c>
      <c r="M1561" s="9" t="str">
        <f t="shared" si="621"/>
        <v/>
      </c>
      <c r="N1561" s="8" t="str">
        <f t="shared" si="622"/>
        <v/>
      </c>
      <c r="O1561" s="2" t="str">
        <f t="shared" si="623"/>
        <v>-</v>
      </c>
      <c r="P1561" s="2" t="str">
        <f t="shared" si="624"/>
        <v>-</v>
      </c>
      <c r="Q1561" s="2" t="str">
        <f t="shared" si="625"/>
        <v>-</v>
      </c>
      <c r="R1561" s="2" t="str">
        <f t="shared" si="626"/>
        <v>-</v>
      </c>
      <c r="AS1561" t="s">
        <v>2175</v>
      </c>
      <c r="AT1561" t="s">
        <v>589</v>
      </c>
      <c r="AU1561">
        <v>8</v>
      </c>
      <c r="AW1561" s="31">
        <v>29</v>
      </c>
      <c r="AX1561" s="33">
        <v>31</v>
      </c>
      <c r="AY1561" s="36">
        <f t="shared" si="627"/>
        <v>29031</v>
      </c>
      <c r="BA1561" s="7" t="s">
        <v>31</v>
      </c>
    </row>
    <row r="1562" spans="1:53" hidden="1" outlineLevel="1" x14ac:dyDescent="0.2">
      <c r="A1562" t="s">
        <v>2807</v>
      </c>
      <c r="B1562" t="s">
        <v>589</v>
      </c>
      <c r="C1562" s="21">
        <v>8743</v>
      </c>
      <c r="F1562" s="1">
        <v>6171</v>
      </c>
      <c r="I1562" s="1">
        <v>3720</v>
      </c>
      <c r="J1562" s="2" t="str">
        <f t="shared" si="618"/>
        <v/>
      </c>
      <c r="K1562" s="2">
        <f t="shared" si="619"/>
        <v>0.60281964025279533</v>
      </c>
      <c r="L1562" s="50" t="str">
        <f t="shared" si="620"/>
        <v/>
      </c>
      <c r="M1562" s="9" t="str">
        <f t="shared" si="621"/>
        <v/>
      </c>
      <c r="N1562" s="8" t="str">
        <f t="shared" si="622"/>
        <v/>
      </c>
      <c r="O1562" s="2" t="str">
        <f t="shared" si="623"/>
        <v>-</v>
      </c>
      <c r="P1562" s="2" t="str">
        <f t="shared" si="624"/>
        <v>-</v>
      </c>
      <c r="Q1562" s="2" t="str">
        <f t="shared" si="625"/>
        <v>-</v>
      </c>
      <c r="R1562" s="2" t="str">
        <f t="shared" si="626"/>
        <v>-</v>
      </c>
      <c r="AS1562" t="s">
        <v>2807</v>
      </c>
      <c r="AT1562" t="s">
        <v>589</v>
      </c>
      <c r="AU1562">
        <v>6</v>
      </c>
      <c r="AW1562" s="31">
        <v>29</v>
      </c>
      <c r="AX1562" s="33">
        <v>33</v>
      </c>
      <c r="AY1562" s="36">
        <f t="shared" si="627"/>
        <v>29033</v>
      </c>
      <c r="BA1562" s="7" t="s">
        <v>31</v>
      </c>
    </row>
    <row r="1563" spans="1:53" hidden="1" outlineLevel="1" x14ac:dyDescent="0.2">
      <c r="A1563" t="s">
        <v>2271</v>
      </c>
      <c r="B1563" t="s">
        <v>589</v>
      </c>
      <c r="C1563" s="21">
        <v>6054</v>
      </c>
      <c r="F1563" s="1">
        <v>4778</v>
      </c>
      <c r="I1563" s="1">
        <v>2300</v>
      </c>
      <c r="J1563" s="2" t="str">
        <f t="shared" si="618"/>
        <v/>
      </c>
      <c r="K1563" s="2">
        <f t="shared" si="619"/>
        <v>0.48137295939723734</v>
      </c>
      <c r="L1563" s="50" t="str">
        <f t="shared" si="620"/>
        <v/>
      </c>
      <c r="M1563" s="9" t="str">
        <f t="shared" si="621"/>
        <v/>
      </c>
      <c r="N1563" s="8" t="str">
        <f t="shared" si="622"/>
        <v/>
      </c>
      <c r="O1563" s="2" t="str">
        <f t="shared" si="623"/>
        <v>-</v>
      </c>
      <c r="P1563" s="2" t="str">
        <f t="shared" si="624"/>
        <v>-</v>
      </c>
      <c r="Q1563" s="2" t="str">
        <f t="shared" si="625"/>
        <v>-</v>
      </c>
      <c r="R1563" s="2" t="str">
        <f t="shared" si="626"/>
        <v>-</v>
      </c>
      <c r="AS1563" t="s">
        <v>2271</v>
      </c>
      <c r="AT1563" t="s">
        <v>589</v>
      </c>
      <c r="AU1563">
        <v>8</v>
      </c>
      <c r="AW1563" s="31">
        <v>29</v>
      </c>
      <c r="AX1563" s="33">
        <v>35</v>
      </c>
      <c r="AY1563" s="36">
        <f t="shared" si="627"/>
        <v>29035</v>
      </c>
      <c r="BA1563" s="7" t="s">
        <v>31</v>
      </c>
    </row>
    <row r="1564" spans="1:53" hidden="1" outlineLevel="1" x14ac:dyDescent="0.2">
      <c r="A1564" t="s">
        <v>2471</v>
      </c>
      <c r="B1564" t="s">
        <v>589</v>
      </c>
      <c r="C1564" s="21">
        <v>104954</v>
      </c>
      <c r="F1564" s="1">
        <v>76627</v>
      </c>
      <c r="I1564" s="1">
        <v>43514</v>
      </c>
      <c r="J1564" s="2" t="str">
        <f t="shared" si="618"/>
        <v/>
      </c>
      <c r="K1564" s="2">
        <f t="shared" si="619"/>
        <v>0.56786772286530862</v>
      </c>
      <c r="L1564" s="50" t="str">
        <f t="shared" si="620"/>
        <v/>
      </c>
      <c r="M1564" s="9" t="str">
        <f t="shared" si="621"/>
        <v/>
      </c>
      <c r="N1564" s="8" t="str">
        <f t="shared" si="622"/>
        <v/>
      </c>
      <c r="O1564" s="2" t="str">
        <f t="shared" si="623"/>
        <v>-</v>
      </c>
      <c r="P1564" s="2" t="str">
        <f t="shared" si="624"/>
        <v>-</v>
      </c>
      <c r="Q1564" s="2" t="str">
        <f t="shared" si="625"/>
        <v>-</v>
      </c>
      <c r="R1564" s="2" t="str">
        <f t="shared" si="626"/>
        <v>-</v>
      </c>
      <c r="AS1564" t="s">
        <v>2471</v>
      </c>
      <c r="AT1564" t="s">
        <v>589</v>
      </c>
      <c r="AU1564">
        <v>4</v>
      </c>
      <c r="AW1564" s="31">
        <v>29</v>
      </c>
      <c r="AX1564" s="33">
        <v>37</v>
      </c>
      <c r="AY1564" s="36">
        <f t="shared" si="627"/>
        <v>29037</v>
      </c>
      <c r="BA1564" s="7" t="s">
        <v>31</v>
      </c>
    </row>
    <row r="1565" spans="1:53" hidden="1" outlineLevel="1" x14ac:dyDescent="0.2">
      <c r="A1565" t="s">
        <v>2143</v>
      </c>
      <c r="B1565" t="s">
        <v>589</v>
      </c>
      <c r="C1565" s="21">
        <v>14165</v>
      </c>
      <c r="F1565" s="1">
        <v>8678</v>
      </c>
      <c r="I1565" s="1">
        <v>5417</v>
      </c>
      <c r="J1565" s="2" t="str">
        <f t="shared" si="618"/>
        <v/>
      </c>
      <c r="K1565" s="2">
        <f t="shared" si="619"/>
        <v>0.6242221710071445</v>
      </c>
      <c r="L1565" s="50" t="str">
        <f t="shared" si="620"/>
        <v/>
      </c>
      <c r="M1565" s="9" t="str">
        <f t="shared" si="621"/>
        <v/>
      </c>
      <c r="N1565" s="8" t="str">
        <f t="shared" si="622"/>
        <v/>
      </c>
      <c r="O1565" s="2" t="str">
        <f t="shared" si="623"/>
        <v>-</v>
      </c>
      <c r="P1565" s="2" t="str">
        <f t="shared" si="624"/>
        <v>-</v>
      </c>
      <c r="Q1565" s="2" t="str">
        <f t="shared" si="625"/>
        <v>-</v>
      </c>
      <c r="R1565" s="2" t="str">
        <f t="shared" si="626"/>
        <v>-</v>
      </c>
      <c r="AS1565" t="s">
        <v>2143</v>
      </c>
      <c r="AT1565" t="s">
        <v>589</v>
      </c>
      <c r="AU1565">
        <v>4</v>
      </c>
      <c r="AW1565" s="31">
        <v>29</v>
      </c>
      <c r="AX1565" s="33">
        <v>39</v>
      </c>
      <c r="AY1565" s="36">
        <f t="shared" si="627"/>
        <v>29039</v>
      </c>
      <c r="BA1565" s="7" t="s">
        <v>31</v>
      </c>
    </row>
    <row r="1566" spans="1:53" hidden="1" outlineLevel="1" x14ac:dyDescent="0.2">
      <c r="A1566" t="s">
        <v>217</v>
      </c>
      <c r="B1566" t="s">
        <v>589</v>
      </c>
      <c r="C1566" s="21">
        <v>7451</v>
      </c>
      <c r="F1566" s="1">
        <v>5471</v>
      </c>
      <c r="I1566" s="1">
        <v>3328</v>
      </c>
      <c r="J1566" s="2" t="str">
        <f t="shared" si="618"/>
        <v/>
      </c>
      <c r="K1566" s="2">
        <f t="shared" si="619"/>
        <v>0.60829830012794739</v>
      </c>
      <c r="L1566" s="50" t="str">
        <f t="shared" si="620"/>
        <v/>
      </c>
      <c r="M1566" s="9" t="str">
        <f t="shared" si="621"/>
        <v/>
      </c>
      <c r="N1566" s="8" t="str">
        <f t="shared" si="622"/>
        <v/>
      </c>
      <c r="O1566" s="2" t="str">
        <f t="shared" si="623"/>
        <v>-</v>
      </c>
      <c r="P1566" s="2" t="str">
        <f t="shared" si="624"/>
        <v>-</v>
      </c>
      <c r="Q1566" s="2" t="str">
        <f t="shared" si="625"/>
        <v>-</v>
      </c>
      <c r="R1566" s="2" t="str">
        <f t="shared" si="626"/>
        <v>-</v>
      </c>
      <c r="AS1566" t="s">
        <v>217</v>
      </c>
      <c r="AT1566" t="s">
        <v>589</v>
      </c>
      <c r="AU1566">
        <v>6</v>
      </c>
      <c r="AW1566" s="31">
        <v>29</v>
      </c>
      <c r="AX1566" s="33">
        <v>41</v>
      </c>
      <c r="AY1566" s="36">
        <f t="shared" si="627"/>
        <v>29041</v>
      </c>
      <c r="BA1566" s="7" t="s">
        <v>31</v>
      </c>
    </row>
    <row r="1567" spans="1:53" hidden="1" outlineLevel="1" x14ac:dyDescent="0.2">
      <c r="A1567" t="s">
        <v>364</v>
      </c>
      <c r="B1567" t="s">
        <v>589</v>
      </c>
      <c r="C1567" s="21">
        <v>86983</v>
      </c>
      <c r="F1567" s="1">
        <v>58461</v>
      </c>
      <c r="I1567" s="1">
        <v>36047</v>
      </c>
      <c r="J1567" s="2" t="str">
        <f t="shared" si="618"/>
        <v/>
      </c>
      <c r="K1567" s="2">
        <f t="shared" si="619"/>
        <v>0.61659910025487075</v>
      </c>
      <c r="L1567" s="50" t="str">
        <f t="shared" si="620"/>
        <v/>
      </c>
      <c r="M1567" s="9" t="str">
        <f t="shared" si="621"/>
        <v/>
      </c>
      <c r="N1567" s="8" t="str">
        <f t="shared" si="622"/>
        <v/>
      </c>
      <c r="O1567" s="2" t="str">
        <f t="shared" si="623"/>
        <v>-</v>
      </c>
      <c r="P1567" s="2" t="str">
        <f t="shared" si="624"/>
        <v>-</v>
      </c>
      <c r="Q1567" s="2" t="str">
        <f t="shared" si="625"/>
        <v>-</v>
      </c>
      <c r="R1567" s="2" t="str">
        <f t="shared" si="626"/>
        <v>-</v>
      </c>
      <c r="AS1567" t="s">
        <v>364</v>
      </c>
      <c r="AT1567" t="s">
        <v>589</v>
      </c>
      <c r="AU1567">
        <v>7</v>
      </c>
      <c r="AW1567" s="31">
        <v>29</v>
      </c>
      <c r="AX1567" s="33">
        <v>43</v>
      </c>
      <c r="AY1567" s="36">
        <f t="shared" si="627"/>
        <v>29043</v>
      </c>
      <c r="BA1567" s="7" t="s">
        <v>31</v>
      </c>
    </row>
    <row r="1568" spans="1:53" hidden="1" outlineLevel="1" x14ac:dyDescent="0.2">
      <c r="A1568" t="s">
        <v>1086</v>
      </c>
      <c r="B1568" t="s">
        <v>589</v>
      </c>
      <c r="C1568" s="21">
        <v>6842</v>
      </c>
      <c r="F1568" s="1">
        <v>4743</v>
      </c>
      <c r="I1568" s="1">
        <v>2673</v>
      </c>
      <c r="J1568" s="2" t="str">
        <f t="shared" si="618"/>
        <v/>
      </c>
      <c r="K1568" s="2">
        <f t="shared" si="619"/>
        <v>0.56356736242884253</v>
      </c>
      <c r="L1568" s="50" t="str">
        <f t="shared" si="620"/>
        <v/>
      </c>
      <c r="M1568" s="9" t="str">
        <f t="shared" si="621"/>
        <v/>
      </c>
      <c r="N1568" s="8" t="str">
        <f t="shared" si="622"/>
        <v/>
      </c>
      <c r="O1568" s="2" t="str">
        <f t="shared" si="623"/>
        <v>-</v>
      </c>
      <c r="P1568" s="2" t="str">
        <f t="shared" si="624"/>
        <v>-</v>
      </c>
      <c r="Q1568" s="2" t="str">
        <f t="shared" si="625"/>
        <v>-</v>
      </c>
      <c r="R1568" s="2" t="str">
        <f t="shared" si="626"/>
        <v>-</v>
      </c>
      <c r="AS1568" t="s">
        <v>1086</v>
      </c>
      <c r="AT1568" t="s">
        <v>589</v>
      </c>
      <c r="AU1568">
        <v>6</v>
      </c>
      <c r="AW1568" s="31">
        <v>29</v>
      </c>
      <c r="AX1568" s="33">
        <v>45</v>
      </c>
      <c r="AY1568" s="36">
        <f t="shared" si="627"/>
        <v>29045</v>
      </c>
      <c r="BA1568" s="7" t="s">
        <v>31</v>
      </c>
    </row>
    <row r="1569" spans="1:53" hidden="1" outlineLevel="1" x14ac:dyDescent="0.2">
      <c r="A1569" t="s">
        <v>680</v>
      </c>
      <c r="B1569" t="s">
        <v>589</v>
      </c>
      <c r="C1569" s="21">
        <v>246365</v>
      </c>
      <c r="F1569" s="1">
        <v>159641</v>
      </c>
      <c r="I1569" s="1">
        <v>96329</v>
      </c>
      <c r="J1569" s="2" t="str">
        <f t="shared" si="618"/>
        <v/>
      </c>
      <c r="K1569" s="2">
        <f t="shared" si="619"/>
        <v>0.60341015152748978</v>
      </c>
      <c r="L1569" s="50" t="str">
        <f t="shared" si="620"/>
        <v/>
      </c>
      <c r="M1569" s="9" t="str">
        <f t="shared" si="621"/>
        <v/>
      </c>
      <c r="N1569" s="8" t="str">
        <f t="shared" si="622"/>
        <v/>
      </c>
      <c r="O1569" s="2" t="str">
        <f t="shared" si="623"/>
        <v>-</v>
      </c>
      <c r="P1569" s="2" t="str">
        <f t="shared" si="624"/>
        <v>-</v>
      </c>
      <c r="Q1569" s="2" t="str">
        <f t="shared" si="625"/>
        <v>-</v>
      </c>
      <c r="R1569" s="2" t="str">
        <f t="shared" si="626"/>
        <v>-</v>
      </c>
      <c r="AS1569" t="s">
        <v>680</v>
      </c>
      <c r="AT1569" t="s">
        <v>589</v>
      </c>
      <c r="AU1569">
        <v>0</v>
      </c>
      <c r="AW1569" s="31">
        <v>29</v>
      </c>
      <c r="AX1569" s="33">
        <v>47</v>
      </c>
      <c r="AY1569" s="36">
        <f t="shared" si="627"/>
        <v>29047</v>
      </c>
      <c r="BA1569" s="7" t="s">
        <v>31</v>
      </c>
    </row>
    <row r="1570" spans="1:53" hidden="1" outlineLevel="1" x14ac:dyDescent="0.2">
      <c r="A1570" t="s">
        <v>1449</v>
      </c>
      <c r="B1570" t="s">
        <v>589</v>
      </c>
      <c r="C1570" s="21">
        <v>20470</v>
      </c>
      <c r="F1570" s="1">
        <v>14792</v>
      </c>
      <c r="I1570" s="1">
        <v>8605</v>
      </c>
      <c r="J1570" s="2" t="str">
        <f t="shared" si="618"/>
        <v/>
      </c>
      <c r="K1570" s="2">
        <f t="shared" si="619"/>
        <v>0.58173336938885889</v>
      </c>
      <c r="L1570" s="50" t="str">
        <f t="shared" si="620"/>
        <v/>
      </c>
      <c r="M1570" s="9" t="str">
        <f t="shared" si="621"/>
        <v/>
      </c>
      <c r="N1570" s="8" t="str">
        <f t="shared" si="622"/>
        <v/>
      </c>
      <c r="O1570" s="2" t="str">
        <f t="shared" si="623"/>
        <v>-</v>
      </c>
      <c r="P1570" s="2" t="str">
        <f t="shared" si="624"/>
        <v>-</v>
      </c>
      <c r="Q1570" s="2" t="str">
        <f t="shared" si="625"/>
        <v>-</v>
      </c>
      <c r="R1570" s="2" t="str">
        <f t="shared" si="626"/>
        <v>-</v>
      </c>
      <c r="AS1570" t="s">
        <v>1449</v>
      </c>
      <c r="AT1570" t="s">
        <v>589</v>
      </c>
      <c r="AU1570">
        <v>6</v>
      </c>
      <c r="AW1570" s="31">
        <v>29</v>
      </c>
      <c r="AX1570" s="33">
        <v>49</v>
      </c>
      <c r="AY1570" s="36">
        <f t="shared" si="627"/>
        <v>29049</v>
      </c>
      <c r="BA1570" s="7" t="s">
        <v>31</v>
      </c>
    </row>
    <row r="1571" spans="1:53" hidden="1" outlineLevel="1" x14ac:dyDescent="0.2">
      <c r="A1571" t="s">
        <v>218</v>
      </c>
      <c r="B1571" t="s">
        <v>589</v>
      </c>
      <c r="C1571" s="21">
        <v>76796</v>
      </c>
      <c r="F1571" s="1">
        <v>53225</v>
      </c>
      <c r="I1571" s="1">
        <v>33244</v>
      </c>
      <c r="J1571" s="2" t="str">
        <f t="shared" si="618"/>
        <v/>
      </c>
      <c r="K1571" s="2">
        <f t="shared" si="619"/>
        <v>0.62459370596524189</v>
      </c>
      <c r="L1571" s="50" t="str">
        <f t="shared" si="620"/>
        <v/>
      </c>
      <c r="M1571" s="9" t="str">
        <f t="shared" si="621"/>
        <v/>
      </c>
      <c r="N1571" s="8" t="str">
        <f t="shared" si="622"/>
        <v/>
      </c>
      <c r="O1571" s="2" t="str">
        <f t="shared" si="623"/>
        <v>-</v>
      </c>
      <c r="P1571" s="2" t="str">
        <f t="shared" si="624"/>
        <v>-</v>
      </c>
      <c r="Q1571" s="2" t="str">
        <f t="shared" si="625"/>
        <v>-</v>
      </c>
      <c r="R1571" s="2" t="str">
        <f t="shared" si="626"/>
        <v>-</v>
      </c>
      <c r="AS1571" t="s">
        <v>218</v>
      </c>
      <c r="AT1571" t="s">
        <v>589</v>
      </c>
      <c r="AU1571">
        <v>3</v>
      </c>
      <c r="AW1571" s="31">
        <v>29</v>
      </c>
      <c r="AX1571" s="33">
        <v>51</v>
      </c>
      <c r="AY1571" s="36">
        <f t="shared" si="627"/>
        <v>29051</v>
      </c>
      <c r="BA1571" s="7" t="s">
        <v>31</v>
      </c>
    </row>
    <row r="1572" spans="1:53" hidden="1" outlineLevel="1" x14ac:dyDescent="0.2">
      <c r="A1572" t="s">
        <v>1012</v>
      </c>
      <c r="B1572" t="s">
        <v>589</v>
      </c>
      <c r="C1572" s="21">
        <v>17603</v>
      </c>
      <c r="F1572" s="1">
        <v>11648</v>
      </c>
      <c r="I1572" s="1">
        <v>7005</v>
      </c>
      <c r="J1572" s="2" t="str">
        <f t="shared" si="618"/>
        <v/>
      </c>
      <c r="K1572" s="2">
        <f t="shared" si="619"/>
        <v>0.60139079670329665</v>
      </c>
      <c r="L1572" s="50" t="str">
        <f t="shared" si="620"/>
        <v/>
      </c>
      <c r="M1572" s="9" t="str">
        <f t="shared" si="621"/>
        <v/>
      </c>
      <c r="N1572" s="8" t="str">
        <f t="shared" si="622"/>
        <v/>
      </c>
      <c r="O1572" s="2" t="str">
        <f t="shared" si="623"/>
        <v>-</v>
      </c>
      <c r="P1572" s="2" t="str">
        <f t="shared" si="624"/>
        <v>-</v>
      </c>
      <c r="Q1572" s="2" t="str">
        <f t="shared" si="625"/>
        <v>-</v>
      </c>
      <c r="R1572" s="2" t="str">
        <f t="shared" si="626"/>
        <v>-</v>
      </c>
      <c r="AS1572" t="s">
        <v>1012</v>
      </c>
      <c r="AT1572" t="s">
        <v>589</v>
      </c>
      <c r="AU1572">
        <v>4</v>
      </c>
      <c r="AW1572" s="31">
        <v>29</v>
      </c>
      <c r="AX1572" s="33">
        <v>53</v>
      </c>
      <c r="AY1572" s="36">
        <f t="shared" si="627"/>
        <v>29053</v>
      </c>
      <c r="BA1572" s="7" t="s">
        <v>31</v>
      </c>
    </row>
    <row r="1573" spans="1:53" hidden="1" outlineLevel="1" x14ac:dyDescent="0.2">
      <c r="A1573" t="s">
        <v>514</v>
      </c>
      <c r="B1573" t="s">
        <v>589</v>
      </c>
      <c r="C1573" s="21">
        <v>23957</v>
      </c>
      <c r="F1573" s="1">
        <v>16240</v>
      </c>
      <c r="I1573" s="1">
        <v>8480</v>
      </c>
      <c r="J1573" s="2" t="str">
        <f t="shared" si="618"/>
        <v/>
      </c>
      <c r="K1573" s="2">
        <f t="shared" si="619"/>
        <v>0.52216748768472909</v>
      </c>
      <c r="L1573" s="50" t="str">
        <f t="shared" si="620"/>
        <v/>
      </c>
      <c r="M1573" s="9" t="str">
        <f t="shared" si="621"/>
        <v/>
      </c>
      <c r="N1573" s="8" t="str">
        <f t="shared" si="622"/>
        <v/>
      </c>
      <c r="O1573" s="2" t="str">
        <f t="shared" si="623"/>
        <v>-</v>
      </c>
      <c r="P1573" s="2" t="str">
        <f t="shared" si="624"/>
        <v>-</v>
      </c>
      <c r="Q1573" s="2" t="str">
        <f t="shared" si="625"/>
        <v>-</v>
      </c>
      <c r="R1573" s="2" t="str">
        <f t="shared" si="626"/>
        <v>-</v>
      </c>
      <c r="AS1573" t="s">
        <v>514</v>
      </c>
      <c r="AT1573" t="s">
        <v>589</v>
      </c>
      <c r="AU1573">
        <v>8</v>
      </c>
      <c r="AW1573" s="31">
        <v>29</v>
      </c>
      <c r="AX1573" s="33">
        <v>55</v>
      </c>
      <c r="AY1573" s="36">
        <f t="shared" si="627"/>
        <v>29055</v>
      </c>
      <c r="BA1573" s="7" t="s">
        <v>31</v>
      </c>
    </row>
    <row r="1574" spans="1:53" hidden="1" outlineLevel="1" x14ac:dyDescent="0.2">
      <c r="A1574" t="s">
        <v>658</v>
      </c>
      <c r="B1574" t="s">
        <v>589</v>
      </c>
      <c r="C1574" s="21">
        <v>7569</v>
      </c>
      <c r="F1574" s="1">
        <v>6065</v>
      </c>
      <c r="I1574" s="1">
        <v>3351</v>
      </c>
      <c r="J1574" s="2" t="str">
        <f t="shared" si="618"/>
        <v/>
      </c>
      <c r="K1574" s="2">
        <f t="shared" si="619"/>
        <v>0.55251442704039566</v>
      </c>
      <c r="L1574" s="50" t="str">
        <f t="shared" si="620"/>
        <v/>
      </c>
      <c r="M1574" s="9" t="str">
        <f t="shared" si="621"/>
        <v/>
      </c>
      <c r="N1574" s="8" t="str">
        <f t="shared" si="622"/>
        <v/>
      </c>
      <c r="O1574" s="2" t="str">
        <f t="shared" si="623"/>
        <v>-</v>
      </c>
      <c r="P1574" s="2" t="str">
        <f t="shared" si="624"/>
        <v>-</v>
      </c>
      <c r="Q1574" s="2" t="str">
        <f t="shared" si="625"/>
        <v>-</v>
      </c>
      <c r="R1574" s="2" t="str">
        <f t="shared" si="626"/>
        <v>-</v>
      </c>
      <c r="AS1574" t="s">
        <v>658</v>
      </c>
      <c r="AT1574" t="s">
        <v>589</v>
      </c>
      <c r="AU1574">
        <v>4</v>
      </c>
      <c r="AW1574" s="31">
        <v>29</v>
      </c>
      <c r="AX1574" s="33">
        <v>57</v>
      </c>
      <c r="AY1574" s="36">
        <f t="shared" si="627"/>
        <v>29057</v>
      </c>
      <c r="BA1574" s="7" t="s">
        <v>31</v>
      </c>
    </row>
    <row r="1575" spans="1:53" hidden="1" outlineLevel="1" x14ac:dyDescent="0.2">
      <c r="A1575" t="s">
        <v>1974</v>
      </c>
      <c r="B1575" t="s">
        <v>589</v>
      </c>
      <c r="C1575" s="21">
        <v>16762</v>
      </c>
      <c r="F1575" s="1">
        <v>10976</v>
      </c>
      <c r="I1575" s="1">
        <v>6448</v>
      </c>
      <c r="J1575" s="2" t="str">
        <f t="shared" si="618"/>
        <v/>
      </c>
      <c r="K1575" s="2">
        <f t="shared" si="619"/>
        <v>0.58746355685131191</v>
      </c>
      <c r="L1575" s="50" t="str">
        <f t="shared" si="620"/>
        <v/>
      </c>
      <c r="M1575" s="9" t="str">
        <f t="shared" si="621"/>
        <v/>
      </c>
      <c r="N1575" s="8" t="str">
        <f t="shared" si="622"/>
        <v/>
      </c>
      <c r="O1575" s="2" t="str">
        <f t="shared" si="623"/>
        <v>-</v>
      </c>
      <c r="P1575" s="2" t="str">
        <f t="shared" si="624"/>
        <v>-</v>
      </c>
      <c r="Q1575" s="2" t="str">
        <f t="shared" si="625"/>
        <v>-</v>
      </c>
      <c r="R1575" s="2" t="str">
        <f t="shared" si="626"/>
        <v>-</v>
      </c>
      <c r="AS1575" t="s">
        <v>1974</v>
      </c>
      <c r="AT1575" t="s">
        <v>589</v>
      </c>
      <c r="AU1575">
        <v>4</v>
      </c>
      <c r="AW1575" s="31">
        <v>29</v>
      </c>
      <c r="AX1575" s="33">
        <v>59</v>
      </c>
      <c r="AY1575" s="36">
        <f t="shared" si="627"/>
        <v>29059</v>
      </c>
      <c r="BA1575" s="7" t="s">
        <v>31</v>
      </c>
    </row>
    <row r="1576" spans="1:53" hidden="1" outlineLevel="1" x14ac:dyDescent="0.2">
      <c r="A1576" t="s">
        <v>1095</v>
      </c>
      <c r="B1576" t="s">
        <v>589</v>
      </c>
      <c r="C1576" s="21">
        <v>8313</v>
      </c>
      <c r="F1576" s="1">
        <v>5366</v>
      </c>
      <c r="I1576" s="1">
        <v>3016</v>
      </c>
      <c r="J1576" s="2" t="str">
        <f t="shared" si="618"/>
        <v/>
      </c>
      <c r="K1576" s="2">
        <f t="shared" si="619"/>
        <v>0.56205739843458813</v>
      </c>
      <c r="L1576" s="50" t="str">
        <f t="shared" si="620"/>
        <v/>
      </c>
      <c r="M1576" s="9" t="str">
        <f t="shared" si="621"/>
        <v/>
      </c>
      <c r="N1576" s="8" t="str">
        <f t="shared" si="622"/>
        <v/>
      </c>
      <c r="O1576" s="2" t="str">
        <f t="shared" si="623"/>
        <v>-</v>
      </c>
      <c r="P1576" s="2" t="str">
        <f t="shared" si="624"/>
        <v>-</v>
      </c>
      <c r="Q1576" s="2" t="str">
        <f t="shared" si="625"/>
        <v>-</v>
      </c>
      <c r="R1576" s="2" t="str">
        <f t="shared" si="626"/>
        <v>-</v>
      </c>
      <c r="AS1576" t="s">
        <v>1095</v>
      </c>
      <c r="AT1576" t="s">
        <v>589</v>
      </c>
      <c r="AU1576">
        <v>6</v>
      </c>
      <c r="AW1576" s="31">
        <v>29</v>
      </c>
      <c r="AX1576" s="33">
        <v>61</v>
      </c>
      <c r="AY1576" s="36">
        <f t="shared" si="627"/>
        <v>29061</v>
      </c>
      <c r="BA1576" s="7" t="s">
        <v>31</v>
      </c>
    </row>
    <row r="1577" spans="1:53" hidden="1" outlineLevel="1" x14ac:dyDescent="0.2">
      <c r="A1577" t="s">
        <v>1975</v>
      </c>
      <c r="B1577" t="s">
        <v>589</v>
      </c>
      <c r="C1577" s="21">
        <v>12630</v>
      </c>
      <c r="F1577" s="1">
        <v>6496</v>
      </c>
      <c r="I1577" s="1">
        <v>3760</v>
      </c>
      <c r="J1577" s="2" t="str">
        <f t="shared" si="618"/>
        <v/>
      </c>
      <c r="K1577" s="2">
        <f t="shared" si="619"/>
        <v>0.5788177339901478</v>
      </c>
      <c r="L1577" s="50" t="str">
        <f t="shared" si="620"/>
        <v/>
      </c>
      <c r="M1577" s="9" t="str">
        <f t="shared" si="621"/>
        <v/>
      </c>
      <c r="N1577" s="8" t="str">
        <f t="shared" si="622"/>
        <v/>
      </c>
      <c r="O1577" s="2" t="str">
        <f t="shared" si="623"/>
        <v>-</v>
      </c>
      <c r="P1577" s="2" t="str">
        <f t="shared" si="624"/>
        <v>-</v>
      </c>
      <c r="Q1577" s="2" t="str">
        <f t="shared" si="625"/>
        <v>-</v>
      </c>
      <c r="R1577" s="2" t="str">
        <f t="shared" si="626"/>
        <v>-</v>
      </c>
      <c r="AS1577" t="s">
        <v>1975</v>
      </c>
      <c r="AT1577" t="s">
        <v>589</v>
      </c>
      <c r="AU1577">
        <v>6</v>
      </c>
      <c r="AW1577" s="31">
        <v>29</v>
      </c>
      <c r="AX1577" s="33">
        <v>63</v>
      </c>
      <c r="AY1577" s="36">
        <f t="shared" si="627"/>
        <v>29063</v>
      </c>
      <c r="BA1577" s="7" t="s">
        <v>31</v>
      </c>
    </row>
    <row r="1578" spans="1:53" hidden="1" outlineLevel="1" x14ac:dyDescent="0.2">
      <c r="A1578" t="s">
        <v>2988</v>
      </c>
      <c r="B1578" t="s">
        <v>589</v>
      </c>
      <c r="C1578" s="21">
        <v>15441</v>
      </c>
      <c r="F1578" s="1">
        <v>9932</v>
      </c>
      <c r="I1578" s="1">
        <v>6017</v>
      </c>
      <c r="J1578" s="2" t="str">
        <f t="shared" ref="J1578:J1609" si="628">IF(D1578&gt;0,I1578/D1578,"")</f>
        <v/>
      </c>
      <c r="K1578" s="2">
        <f t="shared" ref="K1578:K1609" si="629">IF(F1578&gt;0,I1578/F1578,"")</f>
        <v>0.60581957309706003</v>
      </c>
      <c r="L1578" s="50" t="str">
        <f t="shared" ref="L1578:L1609" si="630">IF(S1578&gt;0,RANK(S1578,$S1578:$AP1578),"")</f>
        <v/>
      </c>
      <c r="M1578" s="9" t="str">
        <f t="shared" ref="M1578:M1609" si="631">IF(T1578&gt;0,RANK(T1578,$S1578:$AP1578),"")</f>
        <v/>
      </c>
      <c r="N1578" s="8" t="str">
        <f t="shared" ref="N1578:N1609" si="632">IF(U1578&gt;0,RANK(U1578,$S1578:$AP1578),"")</f>
        <v/>
      </c>
      <c r="O1578" s="2" t="str">
        <f t="shared" ref="O1578:O1609" si="633">IF(SUM($S1578:$AO1578)=0,"-",S1578/SUM($S1578:$AO1578))</f>
        <v>-</v>
      </c>
      <c r="P1578" s="2" t="str">
        <f t="shared" ref="P1578:P1609" si="634">IF(SUM($S1578:$AO1578)=0,"-",T1578/SUM($S1578:$AO1578))</f>
        <v>-</v>
      </c>
      <c r="Q1578" s="2" t="str">
        <f t="shared" ref="Q1578:Q1609" si="635">IF(SUM($S1578:$AO1578)=0,"-",U1578/SUM($S1578:$AO1578))</f>
        <v>-</v>
      </c>
      <c r="R1578" s="2" t="str">
        <f t="shared" ref="R1578:R1609" si="636">IF(SUM($S1578:$AO1578)=0,"-",(1-O1578-P1578-Q1578))</f>
        <v>-</v>
      </c>
      <c r="AS1578" t="s">
        <v>2988</v>
      </c>
      <c r="AT1578" t="s">
        <v>589</v>
      </c>
      <c r="AU1578">
        <v>8</v>
      </c>
      <c r="AW1578" s="31">
        <v>29</v>
      </c>
      <c r="AX1578" s="33">
        <v>65</v>
      </c>
      <c r="AY1578" s="36">
        <f t="shared" ref="AY1578:AY1609" si="637">1000*AW1578+AX1578</f>
        <v>29065</v>
      </c>
      <c r="BA1578" s="7" t="s">
        <v>31</v>
      </c>
    </row>
    <row r="1579" spans="1:53" hidden="1" outlineLevel="1" x14ac:dyDescent="0.2">
      <c r="A1579" t="s">
        <v>2675</v>
      </c>
      <c r="B1579" t="s">
        <v>589</v>
      </c>
      <c r="C1579" s="21">
        <v>13373</v>
      </c>
      <c r="F1579" s="1">
        <v>9437</v>
      </c>
      <c r="I1579" s="1">
        <v>5491</v>
      </c>
      <c r="J1579" s="2" t="str">
        <f t="shared" si="628"/>
        <v/>
      </c>
      <c r="K1579" s="2">
        <f t="shared" si="629"/>
        <v>0.58185864151743139</v>
      </c>
      <c r="L1579" s="50" t="str">
        <f t="shared" si="630"/>
        <v/>
      </c>
      <c r="M1579" s="9" t="str">
        <f t="shared" si="631"/>
        <v/>
      </c>
      <c r="N1579" s="8" t="str">
        <f t="shared" si="632"/>
        <v/>
      </c>
      <c r="O1579" s="2" t="str">
        <f t="shared" si="633"/>
        <v>-</v>
      </c>
      <c r="P1579" s="2" t="str">
        <f t="shared" si="634"/>
        <v>-</v>
      </c>
      <c r="Q1579" s="2" t="str">
        <f t="shared" si="635"/>
        <v>-</v>
      </c>
      <c r="R1579" s="2" t="str">
        <f t="shared" si="636"/>
        <v>-</v>
      </c>
      <c r="AS1579" t="s">
        <v>2675</v>
      </c>
      <c r="AT1579" t="s">
        <v>589</v>
      </c>
      <c r="AU1579">
        <v>8</v>
      </c>
      <c r="AW1579" s="31">
        <v>29</v>
      </c>
      <c r="AX1579" s="33">
        <v>67</v>
      </c>
      <c r="AY1579" s="36">
        <f t="shared" si="637"/>
        <v>29067</v>
      </c>
      <c r="BA1579" s="7" t="s">
        <v>31</v>
      </c>
    </row>
    <row r="1580" spans="1:53" hidden="1" outlineLevel="1" x14ac:dyDescent="0.2">
      <c r="A1580" t="s">
        <v>1099</v>
      </c>
      <c r="B1580" t="s">
        <v>589</v>
      </c>
      <c r="C1580" s="21">
        <v>29423</v>
      </c>
      <c r="F1580" s="1">
        <v>17827</v>
      </c>
      <c r="I1580" s="1">
        <v>7916</v>
      </c>
      <c r="J1580" s="2" t="str">
        <f t="shared" si="628"/>
        <v/>
      </c>
      <c r="K1580" s="2">
        <f t="shared" si="629"/>
        <v>0.44404554888652042</v>
      </c>
      <c r="L1580" s="50" t="str">
        <f t="shared" si="630"/>
        <v/>
      </c>
      <c r="M1580" s="9" t="str">
        <f t="shared" si="631"/>
        <v/>
      </c>
      <c r="N1580" s="8" t="str">
        <f t="shared" si="632"/>
        <v/>
      </c>
      <c r="O1580" s="2" t="str">
        <f t="shared" si="633"/>
        <v>-</v>
      </c>
      <c r="P1580" s="2" t="str">
        <f t="shared" si="634"/>
        <v>-</v>
      </c>
      <c r="Q1580" s="2" t="str">
        <f t="shared" si="635"/>
        <v>-</v>
      </c>
      <c r="R1580" s="2" t="str">
        <f t="shared" si="636"/>
        <v>-</v>
      </c>
      <c r="AS1580" t="s">
        <v>1099</v>
      </c>
      <c r="AT1580" t="s">
        <v>589</v>
      </c>
      <c r="AU1580">
        <v>8</v>
      </c>
      <c r="AW1580" s="31">
        <v>29</v>
      </c>
      <c r="AX1580" s="33">
        <v>69</v>
      </c>
      <c r="AY1580" s="36">
        <f t="shared" si="637"/>
        <v>29069</v>
      </c>
      <c r="BA1580" s="7" t="s">
        <v>31</v>
      </c>
    </row>
    <row r="1581" spans="1:53" hidden="1" outlineLevel="1" x14ac:dyDescent="0.2">
      <c r="A1581" t="s">
        <v>2023</v>
      </c>
      <c r="B1581" t="s">
        <v>589</v>
      </c>
      <c r="C1581" s="21">
        <v>103670</v>
      </c>
      <c r="F1581" s="1">
        <v>71977</v>
      </c>
      <c r="I1581" s="1">
        <v>42412</v>
      </c>
      <c r="J1581" s="2" t="str">
        <f t="shared" si="628"/>
        <v/>
      </c>
      <c r="K1581" s="2">
        <f t="shared" si="629"/>
        <v>0.58924378620948359</v>
      </c>
      <c r="L1581" s="50" t="str">
        <f t="shared" si="630"/>
        <v/>
      </c>
      <c r="M1581" s="9" t="str">
        <f t="shared" si="631"/>
        <v/>
      </c>
      <c r="N1581" s="8" t="str">
        <f t="shared" si="632"/>
        <v/>
      </c>
      <c r="O1581" s="2" t="str">
        <f t="shared" si="633"/>
        <v>-</v>
      </c>
      <c r="P1581" s="2" t="str">
        <f t="shared" si="634"/>
        <v>-</v>
      </c>
      <c r="Q1581" s="2" t="str">
        <f t="shared" si="635"/>
        <v>-</v>
      </c>
      <c r="R1581" s="2" t="str">
        <f t="shared" si="636"/>
        <v>-</v>
      </c>
      <c r="AS1581" t="s">
        <v>2023</v>
      </c>
      <c r="AT1581" t="s">
        <v>589</v>
      </c>
      <c r="AU1581">
        <v>3</v>
      </c>
      <c r="AW1581" s="31">
        <v>29</v>
      </c>
      <c r="AX1581" s="33">
        <v>71</v>
      </c>
      <c r="AY1581" s="36">
        <f t="shared" si="637"/>
        <v>29071</v>
      </c>
      <c r="BA1581" s="7" t="s">
        <v>31</v>
      </c>
    </row>
    <row r="1582" spans="1:53" hidden="1" outlineLevel="1" x14ac:dyDescent="0.2">
      <c r="A1582" t="s">
        <v>1315</v>
      </c>
      <c r="B1582" t="s">
        <v>589</v>
      </c>
      <c r="C1582" s="21">
        <v>14705</v>
      </c>
      <c r="F1582" s="1">
        <v>10657</v>
      </c>
      <c r="I1582" s="1">
        <v>6357</v>
      </c>
      <c r="J1582" s="2" t="str">
        <f t="shared" si="628"/>
        <v/>
      </c>
      <c r="K1582" s="2">
        <f t="shared" si="629"/>
        <v>0.59650933658628136</v>
      </c>
      <c r="L1582" s="50" t="str">
        <f t="shared" si="630"/>
        <v/>
      </c>
      <c r="M1582" s="9" t="str">
        <f t="shared" si="631"/>
        <v/>
      </c>
      <c r="N1582" s="8" t="str">
        <f t="shared" si="632"/>
        <v/>
      </c>
      <c r="O1582" s="2" t="str">
        <f t="shared" si="633"/>
        <v>-</v>
      </c>
      <c r="P1582" s="2" t="str">
        <f t="shared" si="634"/>
        <v>-</v>
      </c>
      <c r="Q1582" s="2" t="str">
        <f t="shared" si="635"/>
        <v>-</v>
      </c>
      <c r="R1582" s="2" t="str">
        <f t="shared" si="636"/>
        <v>-</v>
      </c>
      <c r="AS1582" t="s">
        <v>1315</v>
      </c>
      <c r="AT1582" t="s">
        <v>589</v>
      </c>
      <c r="AU1582">
        <v>3</v>
      </c>
      <c r="AW1582" s="31">
        <v>29</v>
      </c>
      <c r="AX1582" s="33">
        <v>73</v>
      </c>
      <c r="AY1582" s="36">
        <f t="shared" si="637"/>
        <v>29073</v>
      </c>
      <c r="BA1582" s="7" t="s">
        <v>31</v>
      </c>
    </row>
    <row r="1583" spans="1:53" hidden="1" outlineLevel="1" x14ac:dyDescent="0.2">
      <c r="A1583" t="s">
        <v>2356</v>
      </c>
      <c r="B1583" t="s">
        <v>589</v>
      </c>
      <c r="C1583" s="21">
        <v>6628</v>
      </c>
      <c r="F1583" s="1">
        <v>4664</v>
      </c>
      <c r="I1583" s="1">
        <v>2539</v>
      </c>
      <c r="J1583" s="2" t="str">
        <f t="shared" si="628"/>
        <v/>
      </c>
      <c r="K1583" s="2">
        <f t="shared" si="629"/>
        <v>0.5443825042881647</v>
      </c>
      <c r="L1583" s="50" t="str">
        <f t="shared" si="630"/>
        <v/>
      </c>
      <c r="M1583" s="9" t="str">
        <f t="shared" si="631"/>
        <v/>
      </c>
      <c r="N1583" s="8" t="str">
        <f t="shared" si="632"/>
        <v/>
      </c>
      <c r="O1583" s="2" t="str">
        <f t="shared" si="633"/>
        <v>-</v>
      </c>
      <c r="P1583" s="2" t="str">
        <f t="shared" si="634"/>
        <v>-</v>
      </c>
      <c r="Q1583" s="2" t="str">
        <f t="shared" si="635"/>
        <v>-</v>
      </c>
      <c r="R1583" s="2" t="str">
        <f t="shared" si="636"/>
        <v>-</v>
      </c>
      <c r="AS1583" t="s">
        <v>2356</v>
      </c>
      <c r="AT1583" t="s">
        <v>589</v>
      </c>
      <c r="AU1583">
        <v>6</v>
      </c>
      <c r="AW1583" s="31">
        <v>29</v>
      </c>
      <c r="AX1583" s="33">
        <v>75</v>
      </c>
      <c r="AY1583" s="36">
        <f t="shared" si="637"/>
        <v>29075</v>
      </c>
      <c r="BA1583" s="7" t="s">
        <v>31</v>
      </c>
    </row>
    <row r="1584" spans="1:53" hidden="1" outlineLevel="1" x14ac:dyDescent="0.2">
      <c r="A1584" t="s">
        <v>174</v>
      </c>
      <c r="B1584" t="s">
        <v>589</v>
      </c>
      <c r="C1584" s="21">
        <v>291923</v>
      </c>
      <c r="F1584" s="1">
        <v>191119</v>
      </c>
      <c r="I1584" s="1">
        <v>115193</v>
      </c>
      <c r="J1584" s="2" t="str">
        <f t="shared" si="628"/>
        <v/>
      </c>
      <c r="K1584" s="2">
        <f t="shared" si="629"/>
        <v>0.60272918966717071</v>
      </c>
      <c r="L1584" s="50" t="str">
        <f t="shared" si="630"/>
        <v/>
      </c>
      <c r="M1584" s="9" t="str">
        <f t="shared" si="631"/>
        <v/>
      </c>
      <c r="N1584" s="8" t="str">
        <f t="shared" si="632"/>
        <v/>
      </c>
      <c r="O1584" s="2" t="str">
        <f t="shared" si="633"/>
        <v>-</v>
      </c>
      <c r="P1584" s="2" t="str">
        <f t="shared" si="634"/>
        <v>-</v>
      </c>
      <c r="Q1584" s="2" t="str">
        <f t="shared" si="635"/>
        <v>-</v>
      </c>
      <c r="R1584" s="2" t="str">
        <f t="shared" si="636"/>
        <v>-</v>
      </c>
      <c r="AS1584" t="s">
        <v>174</v>
      </c>
      <c r="AT1584" t="s">
        <v>589</v>
      </c>
      <c r="AU1584">
        <v>7</v>
      </c>
      <c r="AW1584" s="31">
        <v>29</v>
      </c>
      <c r="AX1584" s="33">
        <v>77</v>
      </c>
      <c r="AY1584" s="36">
        <f t="shared" si="637"/>
        <v>29077</v>
      </c>
      <c r="BA1584" s="7" t="s">
        <v>31</v>
      </c>
    </row>
    <row r="1585" spans="1:53" hidden="1" outlineLevel="1" x14ac:dyDescent="0.2">
      <c r="A1585" t="s">
        <v>2888</v>
      </c>
      <c r="B1585" t="s">
        <v>589</v>
      </c>
      <c r="C1585" s="21">
        <v>9914</v>
      </c>
      <c r="F1585" s="1">
        <v>6243</v>
      </c>
      <c r="I1585" s="1">
        <v>3624</v>
      </c>
      <c r="J1585" s="2" t="str">
        <f t="shared" si="628"/>
        <v/>
      </c>
      <c r="K1585" s="2">
        <f t="shared" si="629"/>
        <v>0.58049014896684281</v>
      </c>
      <c r="L1585" s="50" t="str">
        <f t="shared" si="630"/>
        <v/>
      </c>
      <c r="M1585" s="9" t="str">
        <f t="shared" si="631"/>
        <v/>
      </c>
      <c r="N1585" s="8" t="str">
        <f t="shared" si="632"/>
        <v/>
      </c>
      <c r="O1585" s="2" t="str">
        <f t="shared" si="633"/>
        <v>-</v>
      </c>
      <c r="P1585" s="2" t="str">
        <f t="shared" si="634"/>
        <v>-</v>
      </c>
      <c r="Q1585" s="2" t="str">
        <f t="shared" si="635"/>
        <v>-</v>
      </c>
      <c r="R1585" s="2" t="str">
        <f t="shared" si="636"/>
        <v>-</v>
      </c>
      <c r="AS1585" t="s">
        <v>2888</v>
      </c>
      <c r="AT1585" t="s">
        <v>589</v>
      </c>
      <c r="AU1585">
        <v>6</v>
      </c>
      <c r="AW1585" s="31">
        <v>29</v>
      </c>
      <c r="AX1585" s="33">
        <v>79</v>
      </c>
      <c r="AY1585" s="36">
        <f t="shared" si="637"/>
        <v>29079</v>
      </c>
      <c r="BA1585" s="7" t="s">
        <v>31</v>
      </c>
    </row>
    <row r="1586" spans="1:53" hidden="1" outlineLevel="1" x14ac:dyDescent="0.2">
      <c r="A1586" t="s">
        <v>872</v>
      </c>
      <c r="B1586" t="s">
        <v>589</v>
      </c>
      <c r="C1586" s="21">
        <v>8414</v>
      </c>
      <c r="F1586" s="1">
        <v>5063</v>
      </c>
      <c r="I1586" s="1">
        <v>2862</v>
      </c>
      <c r="J1586" s="2" t="str">
        <f t="shared" si="628"/>
        <v/>
      </c>
      <c r="K1586" s="2">
        <f t="shared" si="629"/>
        <v>0.56527750345644878</v>
      </c>
      <c r="L1586" s="50" t="str">
        <f t="shared" si="630"/>
        <v/>
      </c>
      <c r="M1586" s="9" t="str">
        <f t="shared" si="631"/>
        <v/>
      </c>
      <c r="N1586" s="8" t="str">
        <f t="shared" si="632"/>
        <v/>
      </c>
      <c r="O1586" s="2" t="str">
        <f t="shared" si="633"/>
        <v>-</v>
      </c>
      <c r="P1586" s="2" t="str">
        <f t="shared" si="634"/>
        <v>-</v>
      </c>
      <c r="Q1586" s="2" t="str">
        <f t="shared" si="635"/>
        <v>-</v>
      </c>
      <c r="R1586" s="2" t="str">
        <f t="shared" si="636"/>
        <v>-</v>
      </c>
      <c r="AS1586" t="s">
        <v>872</v>
      </c>
      <c r="AT1586" t="s">
        <v>589</v>
      </c>
      <c r="AU1586">
        <v>6</v>
      </c>
      <c r="AW1586" s="31">
        <v>29</v>
      </c>
      <c r="AX1586" s="33">
        <v>81</v>
      </c>
      <c r="AY1586" s="36">
        <f t="shared" si="637"/>
        <v>29081</v>
      </c>
      <c r="BA1586" s="7" t="s">
        <v>31</v>
      </c>
    </row>
    <row r="1587" spans="1:53" hidden="1" outlineLevel="1" x14ac:dyDescent="0.2">
      <c r="A1587" t="s">
        <v>1314</v>
      </c>
      <c r="B1587" t="s">
        <v>589</v>
      </c>
      <c r="C1587" s="21">
        <v>21792</v>
      </c>
      <c r="F1587" s="1">
        <v>15793</v>
      </c>
      <c r="I1587" s="1">
        <v>8572</v>
      </c>
      <c r="J1587" s="2" t="str">
        <f t="shared" si="628"/>
        <v/>
      </c>
      <c r="K1587" s="2">
        <f t="shared" si="629"/>
        <v>0.54277211422782246</v>
      </c>
      <c r="L1587" s="50" t="str">
        <f t="shared" si="630"/>
        <v/>
      </c>
      <c r="M1587" s="9" t="str">
        <f t="shared" si="631"/>
        <v/>
      </c>
      <c r="N1587" s="8" t="str">
        <f t="shared" si="632"/>
        <v/>
      </c>
      <c r="O1587" s="2" t="str">
        <f t="shared" si="633"/>
        <v>-</v>
      </c>
      <c r="P1587" s="2" t="str">
        <f t="shared" si="634"/>
        <v>-</v>
      </c>
      <c r="Q1587" s="2" t="str">
        <f t="shared" si="635"/>
        <v>-</v>
      </c>
      <c r="R1587" s="2" t="str">
        <f t="shared" si="636"/>
        <v>-</v>
      </c>
      <c r="AS1587" t="s">
        <v>1314</v>
      </c>
      <c r="AT1587" t="s">
        <v>589</v>
      </c>
      <c r="AU1587">
        <v>4</v>
      </c>
      <c r="AW1587" s="31">
        <v>29</v>
      </c>
      <c r="AX1587" s="33">
        <v>83</v>
      </c>
      <c r="AY1587" s="36">
        <f t="shared" si="637"/>
        <v>29083</v>
      </c>
      <c r="BA1587" s="7" t="s">
        <v>31</v>
      </c>
    </row>
    <row r="1588" spans="1:53" hidden="1" outlineLevel="1" x14ac:dyDescent="0.2">
      <c r="A1588" t="s">
        <v>2318</v>
      </c>
      <c r="B1588" t="s">
        <v>589</v>
      </c>
      <c r="C1588" s="21">
        <v>9509</v>
      </c>
      <c r="F1588" s="1">
        <v>6985</v>
      </c>
      <c r="I1588" s="1">
        <v>4085</v>
      </c>
      <c r="J1588" s="2" t="str">
        <f t="shared" si="628"/>
        <v/>
      </c>
      <c r="K1588" s="2">
        <f t="shared" si="629"/>
        <v>0.58482462419470294</v>
      </c>
      <c r="L1588" s="50" t="str">
        <f t="shared" si="630"/>
        <v/>
      </c>
      <c r="M1588" s="9" t="str">
        <f t="shared" si="631"/>
        <v/>
      </c>
      <c r="N1588" s="8" t="str">
        <f t="shared" si="632"/>
        <v/>
      </c>
      <c r="O1588" s="2" t="str">
        <f t="shared" si="633"/>
        <v>-</v>
      </c>
      <c r="P1588" s="2" t="str">
        <f t="shared" si="634"/>
        <v>-</v>
      </c>
      <c r="Q1588" s="2" t="str">
        <f t="shared" si="635"/>
        <v>-</v>
      </c>
      <c r="R1588" s="2" t="str">
        <f t="shared" si="636"/>
        <v>-</v>
      </c>
      <c r="AS1588" t="s">
        <v>2318</v>
      </c>
      <c r="AT1588" t="s">
        <v>589</v>
      </c>
      <c r="AU1588">
        <v>4</v>
      </c>
      <c r="AW1588" s="31">
        <v>29</v>
      </c>
      <c r="AX1588" s="33">
        <v>85</v>
      </c>
      <c r="AY1588" s="36">
        <f t="shared" si="637"/>
        <v>29085</v>
      </c>
      <c r="BA1588" s="7" t="s">
        <v>31</v>
      </c>
    </row>
    <row r="1589" spans="1:53" hidden="1" outlineLevel="1" x14ac:dyDescent="0.2">
      <c r="A1589" t="s">
        <v>2319</v>
      </c>
      <c r="B1589" t="s">
        <v>589</v>
      </c>
      <c r="C1589" s="21">
        <v>4404</v>
      </c>
      <c r="F1589" s="1">
        <v>3344</v>
      </c>
      <c r="I1589" s="1">
        <v>1914</v>
      </c>
      <c r="J1589" s="2" t="str">
        <f t="shared" si="628"/>
        <v/>
      </c>
      <c r="K1589" s="2">
        <f t="shared" si="629"/>
        <v>0.57236842105263153</v>
      </c>
      <c r="L1589" s="50" t="str">
        <f t="shared" si="630"/>
        <v/>
      </c>
      <c r="M1589" s="9" t="str">
        <f t="shared" si="631"/>
        <v/>
      </c>
      <c r="N1589" s="8" t="str">
        <f t="shared" si="632"/>
        <v/>
      </c>
      <c r="O1589" s="2" t="str">
        <f t="shared" si="633"/>
        <v>-</v>
      </c>
      <c r="P1589" s="2" t="str">
        <f t="shared" si="634"/>
        <v>-</v>
      </c>
      <c r="Q1589" s="2" t="str">
        <f t="shared" si="635"/>
        <v>-</v>
      </c>
      <c r="R1589" s="2" t="str">
        <f t="shared" si="636"/>
        <v>-</v>
      </c>
      <c r="AS1589" t="s">
        <v>2319</v>
      </c>
      <c r="AT1589" t="s">
        <v>589</v>
      </c>
      <c r="AU1589">
        <v>6</v>
      </c>
      <c r="AW1589" s="31">
        <v>29</v>
      </c>
      <c r="AX1589" s="33">
        <v>87</v>
      </c>
      <c r="AY1589" s="36">
        <f t="shared" si="637"/>
        <v>29087</v>
      </c>
      <c r="BA1589" s="7" t="s">
        <v>31</v>
      </c>
    </row>
    <row r="1590" spans="1:53" hidden="1" outlineLevel="1" x14ac:dyDescent="0.2">
      <c r="A1590" t="s">
        <v>2863</v>
      </c>
      <c r="B1590" t="s">
        <v>589</v>
      </c>
      <c r="C1590" s="21">
        <v>10137</v>
      </c>
      <c r="F1590" s="1">
        <v>7042</v>
      </c>
      <c r="I1590" s="1">
        <v>4165</v>
      </c>
      <c r="J1590" s="2" t="str">
        <f t="shared" si="628"/>
        <v/>
      </c>
      <c r="K1590" s="2">
        <f t="shared" si="629"/>
        <v>0.59145129224652082</v>
      </c>
      <c r="L1590" s="50" t="str">
        <f t="shared" si="630"/>
        <v/>
      </c>
      <c r="M1590" s="9" t="str">
        <f t="shared" si="631"/>
        <v/>
      </c>
      <c r="N1590" s="8" t="str">
        <f t="shared" si="632"/>
        <v/>
      </c>
      <c r="O1590" s="2" t="str">
        <f t="shared" si="633"/>
        <v>-</v>
      </c>
      <c r="P1590" s="2" t="str">
        <f t="shared" si="634"/>
        <v>-</v>
      </c>
      <c r="Q1590" s="2" t="str">
        <f t="shared" si="635"/>
        <v>-</v>
      </c>
      <c r="R1590" s="2" t="str">
        <f t="shared" si="636"/>
        <v>-</v>
      </c>
      <c r="AS1590" t="s">
        <v>2863</v>
      </c>
      <c r="AT1590" t="s">
        <v>589</v>
      </c>
      <c r="AU1590">
        <v>4</v>
      </c>
      <c r="AW1590" s="31">
        <v>29</v>
      </c>
      <c r="AX1590" s="33">
        <v>89</v>
      </c>
      <c r="AY1590" s="36">
        <f t="shared" si="637"/>
        <v>29089</v>
      </c>
      <c r="BA1590" s="7" t="s">
        <v>31</v>
      </c>
    </row>
    <row r="1591" spans="1:53" hidden="1" outlineLevel="1" x14ac:dyDescent="0.2">
      <c r="A1591" t="s">
        <v>769</v>
      </c>
      <c r="B1591" t="s">
        <v>589</v>
      </c>
      <c r="C1591" s="21">
        <v>40076</v>
      </c>
      <c r="F1591" s="1">
        <v>26532</v>
      </c>
      <c r="I1591" s="1">
        <v>14413</v>
      </c>
      <c r="J1591" s="2" t="str">
        <f t="shared" si="628"/>
        <v/>
      </c>
      <c r="K1591" s="2">
        <f t="shared" si="629"/>
        <v>0.54323081561887532</v>
      </c>
      <c r="L1591" s="50" t="str">
        <f t="shared" si="630"/>
        <v/>
      </c>
      <c r="M1591" s="9" t="str">
        <f t="shared" si="631"/>
        <v/>
      </c>
      <c r="N1591" s="8" t="str">
        <f t="shared" si="632"/>
        <v/>
      </c>
      <c r="O1591" s="2" t="str">
        <f t="shared" si="633"/>
        <v>-</v>
      </c>
      <c r="P1591" s="2" t="str">
        <f t="shared" si="634"/>
        <v>-</v>
      </c>
      <c r="Q1591" s="2" t="str">
        <f t="shared" si="635"/>
        <v>-</v>
      </c>
      <c r="R1591" s="2" t="str">
        <f t="shared" si="636"/>
        <v>-</v>
      </c>
      <c r="AS1591" t="s">
        <v>769</v>
      </c>
      <c r="AT1591" t="s">
        <v>589</v>
      </c>
      <c r="AU1591">
        <v>8</v>
      </c>
      <c r="AW1591" s="31">
        <v>29</v>
      </c>
      <c r="AX1591" s="33">
        <v>91</v>
      </c>
      <c r="AY1591" s="36">
        <f t="shared" si="637"/>
        <v>29091</v>
      </c>
      <c r="BA1591" s="7" t="s">
        <v>31</v>
      </c>
    </row>
    <row r="1592" spans="1:53" hidden="1" outlineLevel="1" x14ac:dyDescent="0.2">
      <c r="A1592" t="s">
        <v>770</v>
      </c>
      <c r="B1592" t="s">
        <v>589</v>
      </c>
      <c r="C1592" s="21">
        <v>10177</v>
      </c>
      <c r="F1592" s="1">
        <v>6902</v>
      </c>
      <c r="I1592" s="1">
        <v>3508</v>
      </c>
      <c r="J1592" s="2" t="str">
        <f t="shared" si="628"/>
        <v/>
      </c>
      <c r="K1592" s="2">
        <f t="shared" si="629"/>
        <v>0.50825847580411476</v>
      </c>
      <c r="L1592" s="50" t="str">
        <f t="shared" si="630"/>
        <v/>
      </c>
      <c r="M1592" s="9" t="str">
        <f t="shared" si="631"/>
        <v/>
      </c>
      <c r="N1592" s="8" t="str">
        <f t="shared" si="632"/>
        <v/>
      </c>
      <c r="O1592" s="2" t="str">
        <f t="shared" si="633"/>
        <v>-</v>
      </c>
      <c r="P1592" s="2" t="str">
        <f t="shared" si="634"/>
        <v>-</v>
      </c>
      <c r="Q1592" s="2" t="str">
        <f t="shared" si="635"/>
        <v>-</v>
      </c>
      <c r="R1592" s="2" t="str">
        <f t="shared" si="636"/>
        <v>-</v>
      </c>
      <c r="AS1592" t="s">
        <v>770</v>
      </c>
      <c r="AT1592" t="s">
        <v>589</v>
      </c>
      <c r="AU1592">
        <v>8</v>
      </c>
      <c r="AW1592" s="31">
        <v>29</v>
      </c>
      <c r="AX1592" s="33">
        <v>93</v>
      </c>
      <c r="AY1592" s="36">
        <f t="shared" si="637"/>
        <v>29093</v>
      </c>
      <c r="BA1592" s="7" t="s">
        <v>31</v>
      </c>
    </row>
    <row r="1593" spans="1:53" hidden="1" outlineLevel="1" x14ac:dyDescent="0.2">
      <c r="A1593" t="s">
        <v>526</v>
      </c>
      <c r="B1593" t="s">
        <v>589</v>
      </c>
      <c r="C1593" s="21">
        <v>700307</v>
      </c>
      <c r="F1593" s="1">
        <v>478912</v>
      </c>
      <c r="I1593" s="1">
        <v>262359</v>
      </c>
      <c r="J1593" s="2" t="str">
        <f t="shared" si="628"/>
        <v/>
      </c>
      <c r="K1593" s="2">
        <f t="shared" si="629"/>
        <v>0.5478229820927436</v>
      </c>
      <c r="L1593" s="50" t="str">
        <f t="shared" si="630"/>
        <v/>
      </c>
      <c r="M1593" s="9" t="str">
        <f t="shared" si="631"/>
        <v/>
      </c>
      <c r="N1593" s="8" t="str">
        <f t="shared" si="632"/>
        <v/>
      </c>
      <c r="O1593" s="2" t="str">
        <f t="shared" si="633"/>
        <v>-</v>
      </c>
      <c r="P1593" s="2" t="str">
        <f t="shared" si="634"/>
        <v>-</v>
      </c>
      <c r="Q1593" s="2" t="str">
        <f t="shared" si="635"/>
        <v>-</v>
      </c>
      <c r="R1593" s="2" t="str">
        <f t="shared" si="636"/>
        <v>-</v>
      </c>
      <c r="AS1593" t="s">
        <v>526</v>
      </c>
      <c r="AT1593" t="s">
        <v>589</v>
      </c>
      <c r="AU1593">
        <v>0</v>
      </c>
      <c r="AW1593" s="31">
        <v>29</v>
      </c>
      <c r="AX1593" s="33">
        <v>95</v>
      </c>
      <c r="AY1593" s="36">
        <f t="shared" si="637"/>
        <v>29095</v>
      </c>
      <c r="BA1593" s="7" t="s">
        <v>31</v>
      </c>
    </row>
    <row r="1594" spans="1:53" hidden="1" outlineLevel="1" x14ac:dyDescent="0.2">
      <c r="A1594" t="s">
        <v>1186</v>
      </c>
      <c r="B1594" t="s">
        <v>589</v>
      </c>
      <c r="C1594" s="21">
        <v>120636</v>
      </c>
      <c r="F1594" s="1">
        <v>77201</v>
      </c>
      <c r="I1594" s="1">
        <v>40070</v>
      </c>
      <c r="J1594" s="2" t="str">
        <f t="shared" si="628"/>
        <v/>
      </c>
      <c r="K1594" s="2">
        <f t="shared" si="629"/>
        <v>0.51903472752943614</v>
      </c>
      <c r="L1594" s="50" t="str">
        <f t="shared" si="630"/>
        <v/>
      </c>
      <c r="M1594" s="9" t="str">
        <f t="shared" si="631"/>
        <v/>
      </c>
      <c r="N1594" s="8" t="str">
        <f t="shared" si="632"/>
        <v/>
      </c>
      <c r="O1594" s="2" t="str">
        <f t="shared" si="633"/>
        <v>-</v>
      </c>
      <c r="P1594" s="2" t="str">
        <f t="shared" si="634"/>
        <v>-</v>
      </c>
      <c r="Q1594" s="2" t="str">
        <f t="shared" si="635"/>
        <v>-</v>
      </c>
      <c r="R1594" s="2" t="str">
        <f t="shared" si="636"/>
        <v>-</v>
      </c>
      <c r="AS1594" t="s">
        <v>1186</v>
      </c>
      <c r="AT1594" t="s">
        <v>589</v>
      </c>
      <c r="AU1594">
        <v>7</v>
      </c>
      <c r="AW1594" s="31">
        <v>29</v>
      </c>
      <c r="AX1594" s="33">
        <v>97</v>
      </c>
      <c r="AY1594" s="36">
        <f t="shared" si="637"/>
        <v>29097</v>
      </c>
      <c r="BA1594" s="7" t="s">
        <v>31</v>
      </c>
    </row>
    <row r="1595" spans="1:53" hidden="1" outlineLevel="1" x14ac:dyDescent="0.2">
      <c r="A1595" t="s">
        <v>958</v>
      </c>
      <c r="B1595" t="s">
        <v>589</v>
      </c>
      <c r="C1595" s="21">
        <v>224347</v>
      </c>
      <c r="F1595" s="1">
        <v>152975</v>
      </c>
      <c r="I1595" s="1">
        <v>88555</v>
      </c>
      <c r="J1595" s="2" t="str">
        <f t="shared" si="628"/>
        <v/>
      </c>
      <c r="K1595" s="2">
        <f t="shared" si="629"/>
        <v>0.57888543879718912</v>
      </c>
      <c r="L1595" s="50" t="str">
        <f t="shared" si="630"/>
        <v/>
      </c>
      <c r="M1595" s="9" t="str">
        <f t="shared" si="631"/>
        <v/>
      </c>
      <c r="N1595" s="8" t="str">
        <f t="shared" si="632"/>
        <v/>
      </c>
      <c r="O1595" s="2" t="str">
        <f t="shared" si="633"/>
        <v>-</v>
      </c>
      <c r="P1595" s="2" t="str">
        <f t="shared" si="634"/>
        <v>-</v>
      </c>
      <c r="Q1595" s="2" t="str">
        <f t="shared" si="635"/>
        <v>-</v>
      </c>
      <c r="R1595" s="2" t="str">
        <f t="shared" si="636"/>
        <v>-</v>
      </c>
      <c r="AS1595" t="s">
        <v>958</v>
      </c>
      <c r="AT1595" t="s">
        <v>589</v>
      </c>
      <c r="AU1595">
        <v>0</v>
      </c>
      <c r="AW1595" s="31">
        <v>29</v>
      </c>
      <c r="AX1595" s="33">
        <v>99</v>
      </c>
      <c r="AY1595" s="36">
        <f t="shared" si="637"/>
        <v>29099</v>
      </c>
      <c r="BA1595" s="7" t="s">
        <v>31</v>
      </c>
    </row>
    <row r="1596" spans="1:53" hidden="1" outlineLevel="1" x14ac:dyDescent="0.2">
      <c r="A1596" t="s">
        <v>1832</v>
      </c>
      <c r="B1596" t="s">
        <v>589</v>
      </c>
      <c r="C1596" s="21">
        <v>53652</v>
      </c>
      <c r="F1596" s="1">
        <v>32183</v>
      </c>
      <c r="I1596" s="1">
        <v>17654</v>
      </c>
      <c r="J1596" s="2" t="str">
        <f t="shared" si="628"/>
        <v/>
      </c>
      <c r="K1596" s="2">
        <f t="shared" si="629"/>
        <v>0.54855047695988568</v>
      </c>
      <c r="L1596" s="50" t="str">
        <f t="shared" si="630"/>
        <v/>
      </c>
      <c r="M1596" s="9" t="str">
        <f t="shared" si="631"/>
        <v/>
      </c>
      <c r="N1596" s="8" t="str">
        <f t="shared" si="632"/>
        <v/>
      </c>
      <c r="O1596" s="2" t="str">
        <f t="shared" si="633"/>
        <v>-</v>
      </c>
      <c r="P1596" s="2" t="str">
        <f t="shared" si="634"/>
        <v>-</v>
      </c>
      <c r="Q1596" s="2" t="str">
        <f t="shared" si="635"/>
        <v>-</v>
      </c>
      <c r="R1596" s="2" t="str">
        <f t="shared" si="636"/>
        <v>-</v>
      </c>
      <c r="AS1596" t="s">
        <v>1832</v>
      </c>
      <c r="AT1596" t="s">
        <v>589</v>
      </c>
      <c r="AU1596">
        <v>4</v>
      </c>
      <c r="AW1596" s="31">
        <v>29</v>
      </c>
      <c r="AX1596" s="33">
        <v>101</v>
      </c>
      <c r="AY1596" s="36">
        <f t="shared" si="637"/>
        <v>29101</v>
      </c>
      <c r="BA1596" s="7" t="s">
        <v>31</v>
      </c>
    </row>
    <row r="1597" spans="1:53" hidden="1" outlineLevel="1" x14ac:dyDescent="0.2">
      <c r="A1597" t="s">
        <v>1672</v>
      </c>
      <c r="B1597" t="s">
        <v>589</v>
      </c>
      <c r="C1597" s="21">
        <v>3947</v>
      </c>
      <c r="F1597" s="1">
        <v>2528</v>
      </c>
      <c r="I1597" s="1">
        <v>1551</v>
      </c>
      <c r="J1597" s="2" t="str">
        <f t="shared" si="628"/>
        <v/>
      </c>
      <c r="K1597" s="2">
        <f t="shared" si="629"/>
        <v>0.61352848101265822</v>
      </c>
      <c r="L1597" s="50" t="str">
        <f t="shared" si="630"/>
        <v/>
      </c>
      <c r="M1597" s="9" t="str">
        <f t="shared" si="631"/>
        <v/>
      </c>
      <c r="N1597" s="8" t="str">
        <f t="shared" si="632"/>
        <v/>
      </c>
      <c r="O1597" s="2" t="str">
        <f t="shared" si="633"/>
        <v>-</v>
      </c>
      <c r="P1597" s="2" t="str">
        <f t="shared" si="634"/>
        <v>-</v>
      </c>
      <c r="Q1597" s="2" t="str">
        <f t="shared" si="635"/>
        <v>-</v>
      </c>
      <c r="R1597" s="2" t="str">
        <f t="shared" si="636"/>
        <v>-</v>
      </c>
      <c r="AS1597" t="s">
        <v>1672</v>
      </c>
      <c r="AT1597" t="s">
        <v>589</v>
      </c>
      <c r="AU1597">
        <v>6</v>
      </c>
      <c r="AW1597" s="31">
        <v>29</v>
      </c>
      <c r="AX1597" s="33">
        <v>103</v>
      </c>
      <c r="AY1597" s="36">
        <f t="shared" si="637"/>
        <v>29103</v>
      </c>
      <c r="BA1597" s="7" t="s">
        <v>31</v>
      </c>
    </row>
    <row r="1598" spans="1:53" hidden="1" outlineLevel="1" x14ac:dyDescent="0.2">
      <c r="A1598" t="s">
        <v>1970</v>
      </c>
      <c r="B1598" t="s">
        <v>589</v>
      </c>
      <c r="C1598" s="21">
        <v>35713</v>
      </c>
      <c r="F1598" s="1">
        <v>23207</v>
      </c>
      <c r="I1598" s="1">
        <v>13463</v>
      </c>
      <c r="J1598" s="2" t="str">
        <f t="shared" si="628"/>
        <v/>
      </c>
      <c r="K1598" s="2">
        <f t="shared" si="629"/>
        <v>0.58012668591373295</v>
      </c>
      <c r="L1598" s="50" t="str">
        <f t="shared" si="630"/>
        <v/>
      </c>
      <c r="M1598" s="9" t="str">
        <f t="shared" si="631"/>
        <v/>
      </c>
      <c r="N1598" s="8" t="str">
        <f t="shared" si="632"/>
        <v/>
      </c>
      <c r="O1598" s="2" t="str">
        <f t="shared" si="633"/>
        <v>-</v>
      </c>
      <c r="P1598" s="2" t="str">
        <f t="shared" si="634"/>
        <v>-</v>
      </c>
      <c r="Q1598" s="2" t="str">
        <f t="shared" si="635"/>
        <v>-</v>
      </c>
      <c r="R1598" s="2" t="str">
        <f t="shared" si="636"/>
        <v>-</v>
      </c>
      <c r="AS1598" t="s">
        <v>1970</v>
      </c>
      <c r="AT1598" t="s">
        <v>589</v>
      </c>
      <c r="AU1598">
        <v>4</v>
      </c>
      <c r="AW1598" s="31">
        <v>29</v>
      </c>
      <c r="AX1598" s="33">
        <v>105</v>
      </c>
      <c r="AY1598" s="36">
        <f t="shared" si="637"/>
        <v>29105</v>
      </c>
      <c r="BA1598" s="7" t="s">
        <v>31</v>
      </c>
    </row>
    <row r="1599" spans="1:53" hidden="1" outlineLevel="1" x14ac:dyDescent="0.2">
      <c r="A1599" t="s">
        <v>2477</v>
      </c>
      <c r="B1599" t="s">
        <v>589</v>
      </c>
      <c r="C1599" s="21">
        <v>32598</v>
      </c>
      <c r="F1599" s="1">
        <v>23221</v>
      </c>
      <c r="I1599" s="1">
        <v>13352</v>
      </c>
      <c r="J1599" s="2" t="str">
        <f t="shared" si="628"/>
        <v/>
      </c>
      <c r="K1599" s="2">
        <f t="shared" si="629"/>
        <v>0.57499677016493689</v>
      </c>
      <c r="L1599" s="50" t="str">
        <f t="shared" si="630"/>
        <v/>
      </c>
      <c r="M1599" s="9" t="str">
        <f t="shared" si="631"/>
        <v/>
      </c>
      <c r="N1599" s="8" t="str">
        <f t="shared" si="632"/>
        <v/>
      </c>
      <c r="O1599" s="2" t="str">
        <f t="shared" si="633"/>
        <v>-</v>
      </c>
      <c r="P1599" s="2" t="str">
        <f t="shared" si="634"/>
        <v>-</v>
      </c>
      <c r="Q1599" s="2" t="str">
        <f t="shared" si="635"/>
        <v>-</v>
      </c>
      <c r="R1599" s="2" t="str">
        <f t="shared" si="636"/>
        <v>-</v>
      </c>
      <c r="AS1599" t="s">
        <v>2477</v>
      </c>
      <c r="AT1599" t="s">
        <v>589</v>
      </c>
      <c r="AU1599">
        <v>5</v>
      </c>
      <c r="AW1599" s="31">
        <v>29</v>
      </c>
      <c r="AX1599" s="33">
        <v>107</v>
      </c>
      <c r="AY1599" s="36">
        <f t="shared" si="637"/>
        <v>29107</v>
      </c>
      <c r="BA1599" s="7" t="s">
        <v>31</v>
      </c>
    </row>
    <row r="1600" spans="1:53" hidden="1" outlineLevel="1" x14ac:dyDescent="0.2">
      <c r="A1600" t="s">
        <v>1356</v>
      </c>
      <c r="B1600" t="s">
        <v>589</v>
      </c>
      <c r="C1600" s="21">
        <v>38359</v>
      </c>
      <c r="F1600" s="1">
        <v>23933</v>
      </c>
      <c r="I1600" s="1">
        <v>13887</v>
      </c>
      <c r="J1600" s="2" t="str">
        <f t="shared" si="628"/>
        <v/>
      </c>
      <c r="K1600" s="2">
        <f t="shared" si="629"/>
        <v>0.58024485020682737</v>
      </c>
      <c r="L1600" s="50" t="str">
        <f t="shared" si="630"/>
        <v/>
      </c>
      <c r="M1600" s="9" t="str">
        <f t="shared" si="631"/>
        <v/>
      </c>
      <c r="N1600" s="8" t="str">
        <f t="shared" si="632"/>
        <v/>
      </c>
      <c r="O1600" s="2" t="str">
        <f t="shared" si="633"/>
        <v>-</v>
      </c>
      <c r="P1600" s="2" t="str">
        <f t="shared" si="634"/>
        <v>-</v>
      </c>
      <c r="Q1600" s="2" t="str">
        <f t="shared" si="635"/>
        <v>-</v>
      </c>
      <c r="R1600" s="2" t="str">
        <f t="shared" si="636"/>
        <v>-</v>
      </c>
      <c r="AS1600" t="s">
        <v>1356</v>
      </c>
      <c r="AT1600" t="s">
        <v>589</v>
      </c>
      <c r="AU1600">
        <v>7</v>
      </c>
      <c r="AW1600" s="31">
        <v>29</v>
      </c>
      <c r="AX1600" s="33">
        <v>109</v>
      </c>
      <c r="AY1600" s="36">
        <f t="shared" si="637"/>
        <v>29109</v>
      </c>
      <c r="BA1600" s="7" t="s">
        <v>31</v>
      </c>
    </row>
    <row r="1601" spans="1:53" hidden="1" outlineLevel="1" x14ac:dyDescent="0.2">
      <c r="A1601" t="s">
        <v>952</v>
      </c>
      <c r="B1601" t="s">
        <v>589</v>
      </c>
      <c r="C1601" s="21">
        <v>9855</v>
      </c>
      <c r="F1601" s="1">
        <v>6761</v>
      </c>
      <c r="I1601" s="1">
        <v>3495</v>
      </c>
      <c r="J1601" s="2" t="str">
        <f t="shared" si="628"/>
        <v/>
      </c>
      <c r="K1601" s="2">
        <f t="shared" si="629"/>
        <v>0.51693536459103684</v>
      </c>
      <c r="L1601" s="50" t="str">
        <f t="shared" si="630"/>
        <v/>
      </c>
      <c r="M1601" s="9" t="str">
        <f t="shared" si="631"/>
        <v/>
      </c>
      <c r="N1601" s="8" t="str">
        <f t="shared" si="632"/>
        <v/>
      </c>
      <c r="O1601" s="2" t="str">
        <f t="shared" si="633"/>
        <v>-</v>
      </c>
      <c r="P1601" s="2" t="str">
        <f t="shared" si="634"/>
        <v>-</v>
      </c>
      <c r="Q1601" s="2" t="str">
        <f t="shared" si="635"/>
        <v>-</v>
      </c>
      <c r="R1601" s="2" t="str">
        <f t="shared" si="636"/>
        <v>-</v>
      </c>
      <c r="AS1601" t="s">
        <v>952</v>
      </c>
      <c r="AT1601" t="s">
        <v>589</v>
      </c>
      <c r="AU1601">
        <v>6</v>
      </c>
      <c r="AW1601" s="31">
        <v>29</v>
      </c>
      <c r="AX1601" s="33">
        <v>111</v>
      </c>
      <c r="AY1601" s="36">
        <f t="shared" si="637"/>
        <v>29111</v>
      </c>
      <c r="BA1601" s="7" t="s">
        <v>31</v>
      </c>
    </row>
    <row r="1602" spans="1:53" hidden="1" outlineLevel="1" x14ac:dyDescent="0.2">
      <c r="A1602" t="s">
        <v>1900</v>
      </c>
      <c r="B1602" t="s">
        <v>589</v>
      </c>
      <c r="C1602" s="21">
        <v>57686</v>
      </c>
      <c r="F1602" s="1">
        <v>37646</v>
      </c>
      <c r="I1602" s="1">
        <v>21202</v>
      </c>
      <c r="J1602" s="2" t="str">
        <f t="shared" si="628"/>
        <v/>
      </c>
      <c r="K1602" s="2">
        <f t="shared" si="629"/>
        <v>0.56319396483026085</v>
      </c>
      <c r="L1602" s="50" t="str">
        <f t="shared" si="630"/>
        <v/>
      </c>
      <c r="M1602" s="9" t="str">
        <f t="shared" si="631"/>
        <v/>
      </c>
      <c r="N1602" s="8" t="str">
        <f t="shared" si="632"/>
        <v/>
      </c>
      <c r="O1602" s="2" t="str">
        <f t="shared" si="633"/>
        <v>-</v>
      </c>
      <c r="P1602" s="2" t="str">
        <f t="shared" si="634"/>
        <v>-</v>
      </c>
      <c r="Q1602" s="2" t="str">
        <f t="shared" si="635"/>
        <v>-</v>
      </c>
      <c r="R1602" s="2" t="str">
        <f t="shared" si="636"/>
        <v>-</v>
      </c>
      <c r="AS1602" t="s">
        <v>1900</v>
      </c>
      <c r="AT1602" t="s">
        <v>589</v>
      </c>
      <c r="AU1602">
        <v>3</v>
      </c>
      <c r="AW1602" s="31">
        <v>29</v>
      </c>
      <c r="AX1602" s="33">
        <v>113</v>
      </c>
      <c r="AY1602" s="36">
        <f t="shared" si="637"/>
        <v>29113</v>
      </c>
      <c r="BA1602" s="7" t="s">
        <v>31</v>
      </c>
    </row>
    <row r="1603" spans="1:53" hidden="1" outlineLevel="1" x14ac:dyDescent="0.2">
      <c r="A1603" t="s">
        <v>1092</v>
      </c>
      <c r="B1603" t="s">
        <v>589</v>
      </c>
      <c r="C1603" s="21">
        <v>12037</v>
      </c>
      <c r="F1603" s="1">
        <v>7888</v>
      </c>
      <c r="I1603" s="1">
        <v>4644</v>
      </c>
      <c r="J1603" s="2" t="str">
        <f t="shared" si="628"/>
        <v/>
      </c>
      <c r="K1603" s="2">
        <f t="shared" si="629"/>
        <v>0.58874239350912783</v>
      </c>
      <c r="L1603" s="50" t="str">
        <f t="shared" si="630"/>
        <v/>
      </c>
      <c r="M1603" s="9" t="str">
        <f t="shared" si="631"/>
        <v/>
      </c>
      <c r="N1603" s="8" t="str">
        <f t="shared" si="632"/>
        <v/>
      </c>
      <c r="O1603" s="2" t="str">
        <f t="shared" si="633"/>
        <v>-</v>
      </c>
      <c r="P1603" s="2" t="str">
        <f t="shared" si="634"/>
        <v>-</v>
      </c>
      <c r="Q1603" s="2" t="str">
        <f t="shared" si="635"/>
        <v>-</v>
      </c>
      <c r="R1603" s="2" t="str">
        <f t="shared" si="636"/>
        <v>-</v>
      </c>
      <c r="AS1603" t="s">
        <v>1092</v>
      </c>
      <c r="AT1603" t="s">
        <v>589</v>
      </c>
      <c r="AU1603">
        <v>6</v>
      </c>
      <c r="AW1603" s="31">
        <v>29</v>
      </c>
      <c r="AX1603" s="33">
        <v>115</v>
      </c>
      <c r="AY1603" s="36">
        <f t="shared" si="637"/>
        <v>29115</v>
      </c>
      <c r="BA1603" s="7" t="s">
        <v>31</v>
      </c>
    </row>
    <row r="1604" spans="1:53" hidden="1" outlineLevel="1" x14ac:dyDescent="0.2">
      <c r="A1604" t="s">
        <v>709</v>
      </c>
      <c r="B1604" t="s">
        <v>589</v>
      </c>
      <c r="C1604" s="21">
        <v>15146</v>
      </c>
      <c r="F1604" s="1">
        <v>9473</v>
      </c>
      <c r="I1604" s="1">
        <v>5159</v>
      </c>
      <c r="J1604" s="2" t="str">
        <f t="shared" si="628"/>
        <v/>
      </c>
      <c r="K1604" s="2">
        <f t="shared" si="629"/>
        <v>0.54460044336535418</v>
      </c>
      <c r="L1604" s="50" t="str">
        <f t="shared" si="630"/>
        <v/>
      </c>
      <c r="M1604" s="9" t="str">
        <f t="shared" si="631"/>
        <v/>
      </c>
      <c r="N1604" s="8" t="str">
        <f t="shared" si="632"/>
        <v/>
      </c>
      <c r="O1604" s="2" t="str">
        <f t="shared" si="633"/>
        <v>-</v>
      </c>
      <c r="P1604" s="2" t="str">
        <f t="shared" si="634"/>
        <v>-</v>
      </c>
      <c r="Q1604" s="2" t="str">
        <f t="shared" si="635"/>
        <v>-</v>
      </c>
      <c r="R1604" s="2" t="str">
        <f t="shared" si="636"/>
        <v>-</v>
      </c>
      <c r="AS1604" t="s">
        <v>709</v>
      </c>
      <c r="AT1604" t="s">
        <v>589</v>
      </c>
      <c r="AU1604">
        <v>6</v>
      </c>
      <c r="AW1604" s="31">
        <v>29</v>
      </c>
      <c r="AX1604" s="33">
        <v>117</v>
      </c>
      <c r="AY1604" s="36">
        <f t="shared" si="637"/>
        <v>29117</v>
      </c>
      <c r="BA1604" s="7" t="s">
        <v>31</v>
      </c>
    </row>
    <row r="1605" spans="1:53" hidden="1" outlineLevel="1" x14ac:dyDescent="0.2">
      <c r="A1605" t="s">
        <v>1811</v>
      </c>
      <c r="B1605" t="s">
        <v>589</v>
      </c>
      <c r="C1605" s="21">
        <v>23078</v>
      </c>
      <c r="F1605" s="1">
        <v>13143</v>
      </c>
      <c r="I1605" s="1">
        <v>6516</v>
      </c>
      <c r="J1605" s="2" t="str">
        <f t="shared" si="628"/>
        <v/>
      </c>
      <c r="K1605" s="2">
        <f t="shared" si="629"/>
        <v>0.49577721981282813</v>
      </c>
      <c r="L1605" s="50" t="str">
        <f t="shared" si="630"/>
        <v/>
      </c>
      <c r="M1605" s="9" t="str">
        <f t="shared" si="631"/>
        <v/>
      </c>
      <c r="N1605" s="8" t="str">
        <f t="shared" si="632"/>
        <v/>
      </c>
      <c r="O1605" s="2" t="str">
        <f t="shared" si="633"/>
        <v>-</v>
      </c>
      <c r="P1605" s="2" t="str">
        <f t="shared" si="634"/>
        <v>-</v>
      </c>
      <c r="Q1605" s="2" t="str">
        <f t="shared" si="635"/>
        <v>-</v>
      </c>
      <c r="R1605" s="2" t="str">
        <f t="shared" si="636"/>
        <v>-</v>
      </c>
      <c r="AS1605" t="s">
        <v>1811</v>
      </c>
      <c r="AT1605" t="s">
        <v>589</v>
      </c>
      <c r="AU1605">
        <v>7</v>
      </c>
      <c r="AW1605" s="31">
        <v>29</v>
      </c>
      <c r="AX1605" s="33">
        <v>119</v>
      </c>
      <c r="AY1605" s="36">
        <f t="shared" si="637"/>
        <v>29119</v>
      </c>
      <c r="BA1605" s="7" t="s">
        <v>31</v>
      </c>
    </row>
    <row r="1606" spans="1:53" hidden="1" outlineLevel="1" x14ac:dyDescent="0.2">
      <c r="A1606" t="s">
        <v>1254</v>
      </c>
      <c r="B1606" t="s">
        <v>589</v>
      </c>
      <c r="C1606" s="21">
        <v>15153</v>
      </c>
      <c r="F1606" s="1">
        <v>10805</v>
      </c>
      <c r="I1606" s="1">
        <v>6533</v>
      </c>
      <c r="J1606" s="2" t="str">
        <f t="shared" si="628"/>
        <v/>
      </c>
      <c r="K1606" s="2">
        <f t="shared" si="629"/>
        <v>0.60462748727440996</v>
      </c>
      <c r="L1606" s="50" t="str">
        <f t="shared" si="630"/>
        <v/>
      </c>
      <c r="M1606" s="9" t="str">
        <f t="shared" si="631"/>
        <v/>
      </c>
      <c r="N1606" s="8" t="str">
        <f t="shared" si="632"/>
        <v/>
      </c>
      <c r="O1606" s="2" t="str">
        <f t="shared" si="633"/>
        <v>-</v>
      </c>
      <c r="P1606" s="2" t="str">
        <f t="shared" si="634"/>
        <v>-</v>
      </c>
      <c r="Q1606" s="2" t="str">
        <f t="shared" si="635"/>
        <v>-</v>
      </c>
      <c r="R1606" s="2" t="str">
        <f t="shared" si="636"/>
        <v>-</v>
      </c>
      <c r="AS1606" t="s">
        <v>1254</v>
      </c>
      <c r="AT1606" t="s">
        <v>589</v>
      </c>
      <c r="AU1606">
        <v>6</v>
      </c>
      <c r="AW1606" s="31">
        <v>29</v>
      </c>
      <c r="AX1606" s="33">
        <v>121</v>
      </c>
      <c r="AY1606" s="36">
        <f t="shared" si="637"/>
        <v>29121</v>
      </c>
      <c r="BA1606" s="7" t="s">
        <v>31</v>
      </c>
    </row>
    <row r="1607" spans="1:53" hidden="1" outlineLevel="1" x14ac:dyDescent="0.2">
      <c r="A1607" t="s">
        <v>1255</v>
      </c>
      <c r="B1607" t="s">
        <v>589</v>
      </c>
      <c r="C1607" s="21">
        <v>12188</v>
      </c>
      <c r="F1607" s="1">
        <v>7921</v>
      </c>
      <c r="I1607" s="1">
        <v>4418</v>
      </c>
      <c r="J1607" s="2" t="str">
        <f t="shared" si="628"/>
        <v/>
      </c>
      <c r="K1607" s="2">
        <f t="shared" si="629"/>
        <v>0.55775785885620499</v>
      </c>
      <c r="L1607" s="50" t="str">
        <f t="shared" si="630"/>
        <v/>
      </c>
      <c r="M1607" s="9" t="str">
        <f t="shared" si="631"/>
        <v/>
      </c>
      <c r="N1607" s="8" t="str">
        <f t="shared" si="632"/>
        <v/>
      </c>
      <c r="O1607" s="2" t="str">
        <f t="shared" si="633"/>
        <v>-</v>
      </c>
      <c r="P1607" s="2" t="str">
        <f t="shared" si="634"/>
        <v>-</v>
      </c>
      <c r="Q1607" s="2" t="str">
        <f t="shared" si="635"/>
        <v>-</v>
      </c>
      <c r="R1607" s="2" t="str">
        <f t="shared" si="636"/>
        <v>-</v>
      </c>
      <c r="AS1607" t="s">
        <v>1255</v>
      </c>
      <c r="AT1607" t="s">
        <v>589</v>
      </c>
      <c r="AU1607">
        <v>8</v>
      </c>
      <c r="AW1607" s="31">
        <v>29</v>
      </c>
      <c r="AX1607" s="33">
        <v>123</v>
      </c>
      <c r="AY1607" s="36">
        <f t="shared" si="637"/>
        <v>29123</v>
      </c>
      <c r="BA1607" s="7" t="s">
        <v>31</v>
      </c>
    </row>
    <row r="1608" spans="1:53" hidden="1" outlineLevel="1" x14ac:dyDescent="0.2">
      <c r="A1608" t="s">
        <v>1442</v>
      </c>
      <c r="B1608" t="s">
        <v>589</v>
      </c>
      <c r="C1608" s="21">
        <v>8769</v>
      </c>
      <c r="F1608" s="1">
        <v>6048</v>
      </c>
      <c r="I1608" s="1">
        <v>3911</v>
      </c>
      <c r="J1608" s="2" t="str">
        <f t="shared" si="628"/>
        <v/>
      </c>
      <c r="K1608" s="2">
        <f t="shared" si="629"/>
        <v>0.64666005291005291</v>
      </c>
      <c r="L1608" s="50" t="str">
        <f t="shared" si="630"/>
        <v/>
      </c>
      <c r="M1608" s="9" t="str">
        <f t="shared" si="631"/>
        <v/>
      </c>
      <c r="N1608" s="8" t="str">
        <f t="shared" si="632"/>
        <v/>
      </c>
      <c r="O1608" s="2" t="str">
        <f t="shared" si="633"/>
        <v>-</v>
      </c>
      <c r="P1608" s="2" t="str">
        <f t="shared" si="634"/>
        <v>-</v>
      </c>
      <c r="Q1608" s="2" t="str">
        <f t="shared" si="635"/>
        <v>-</v>
      </c>
      <c r="R1608" s="2" t="str">
        <f t="shared" si="636"/>
        <v>-</v>
      </c>
      <c r="AS1608" t="s">
        <v>1442</v>
      </c>
      <c r="AT1608" t="s">
        <v>589</v>
      </c>
      <c r="AU1608">
        <v>3</v>
      </c>
      <c r="AW1608" s="31">
        <v>29</v>
      </c>
      <c r="AX1608" s="33">
        <v>125</v>
      </c>
      <c r="AY1608" s="36">
        <f t="shared" si="637"/>
        <v>29125</v>
      </c>
      <c r="BA1608" s="7" t="s">
        <v>31</v>
      </c>
    </row>
    <row r="1609" spans="1:53" hidden="1" outlineLevel="1" x14ac:dyDescent="0.2">
      <c r="A1609" t="s">
        <v>2700</v>
      </c>
      <c r="B1609" t="s">
        <v>589</v>
      </c>
      <c r="C1609" s="21">
        <v>28592</v>
      </c>
      <c r="F1609" s="1">
        <v>19884</v>
      </c>
      <c r="I1609" s="1">
        <v>10643</v>
      </c>
      <c r="J1609" s="2" t="str">
        <f t="shared" si="628"/>
        <v/>
      </c>
      <c r="K1609" s="2">
        <f t="shared" si="629"/>
        <v>0.5352544759605713</v>
      </c>
      <c r="L1609" s="50" t="str">
        <f t="shared" si="630"/>
        <v/>
      </c>
      <c r="M1609" s="9" t="str">
        <f t="shared" si="631"/>
        <v/>
      </c>
      <c r="N1609" s="8" t="str">
        <f t="shared" si="632"/>
        <v/>
      </c>
      <c r="O1609" s="2" t="str">
        <f t="shared" si="633"/>
        <v>-</v>
      </c>
      <c r="P1609" s="2" t="str">
        <f t="shared" si="634"/>
        <v>-</v>
      </c>
      <c r="Q1609" s="2" t="str">
        <f t="shared" si="635"/>
        <v>-</v>
      </c>
      <c r="R1609" s="2" t="str">
        <f t="shared" si="636"/>
        <v>-</v>
      </c>
      <c r="AS1609" t="s">
        <v>2700</v>
      </c>
      <c r="AT1609" t="s">
        <v>589</v>
      </c>
      <c r="AU1609">
        <v>6</v>
      </c>
      <c r="AW1609" s="31">
        <v>29</v>
      </c>
      <c r="AX1609" s="33">
        <v>127</v>
      </c>
      <c r="AY1609" s="36">
        <f t="shared" si="637"/>
        <v>29127</v>
      </c>
      <c r="BA1609" s="7" t="s">
        <v>31</v>
      </c>
    </row>
    <row r="1610" spans="1:53" hidden="1" outlineLevel="1" x14ac:dyDescent="0.2">
      <c r="A1610" t="s">
        <v>2207</v>
      </c>
      <c r="B1610" t="s">
        <v>589</v>
      </c>
      <c r="C1610" s="21">
        <v>3641</v>
      </c>
      <c r="F1610" s="1">
        <v>2421</v>
      </c>
      <c r="I1610" s="1">
        <v>1359</v>
      </c>
      <c r="J1610" s="2" t="str">
        <f t="shared" ref="J1610:J1641" si="638">IF(D1610&gt;0,I1610/D1610,"")</f>
        <v/>
      </c>
      <c r="K1610" s="2">
        <f t="shared" ref="K1610:K1641" si="639">IF(F1610&gt;0,I1610/F1610,"")</f>
        <v>0.56133828996282531</v>
      </c>
      <c r="L1610" s="50" t="str">
        <f t="shared" ref="L1610:L1641" si="640">IF(S1610&gt;0,RANK(S1610,$S1610:$AP1610),"")</f>
        <v/>
      </c>
      <c r="M1610" s="9" t="str">
        <f t="shared" ref="M1610:M1641" si="641">IF(T1610&gt;0,RANK(T1610,$S1610:$AP1610),"")</f>
        <v/>
      </c>
      <c r="N1610" s="8" t="str">
        <f t="shared" ref="N1610:N1641" si="642">IF(U1610&gt;0,RANK(U1610,$S1610:$AP1610),"")</f>
        <v/>
      </c>
      <c r="O1610" s="2" t="str">
        <f t="shared" ref="O1610:O1641" si="643">IF(SUM($S1610:$AO1610)=0,"-",S1610/SUM($S1610:$AO1610))</f>
        <v>-</v>
      </c>
      <c r="P1610" s="2" t="str">
        <f t="shared" ref="P1610:P1641" si="644">IF(SUM($S1610:$AO1610)=0,"-",T1610/SUM($S1610:$AO1610))</f>
        <v>-</v>
      </c>
      <c r="Q1610" s="2" t="str">
        <f t="shared" ref="Q1610:Q1641" si="645">IF(SUM($S1610:$AO1610)=0,"-",U1610/SUM($S1610:$AO1610))</f>
        <v>-</v>
      </c>
      <c r="R1610" s="2" t="str">
        <f t="shared" ref="R1610:R1641" si="646">IF(SUM($S1610:$AO1610)=0,"-",(1-O1610-P1610-Q1610))</f>
        <v>-</v>
      </c>
      <c r="AS1610" t="s">
        <v>2207</v>
      </c>
      <c r="AT1610" t="s">
        <v>589</v>
      </c>
      <c r="AU1610">
        <v>6</v>
      </c>
      <c r="AW1610" s="31">
        <v>29</v>
      </c>
      <c r="AX1610" s="33">
        <v>129</v>
      </c>
      <c r="AY1610" s="36">
        <f t="shared" ref="AY1610:AY1641" si="647">1000*AW1610+AX1610</f>
        <v>29129</v>
      </c>
      <c r="BA1610" s="7" t="s">
        <v>31</v>
      </c>
    </row>
    <row r="1611" spans="1:53" hidden="1" outlineLevel="1" x14ac:dyDescent="0.2">
      <c r="A1611" t="s">
        <v>2463</v>
      </c>
      <c r="B1611" t="s">
        <v>589</v>
      </c>
      <c r="C1611" s="21">
        <v>25336</v>
      </c>
      <c r="F1611" s="1">
        <v>17721</v>
      </c>
      <c r="I1611" s="1">
        <v>9842</v>
      </c>
      <c r="J1611" s="2" t="str">
        <f t="shared" si="638"/>
        <v/>
      </c>
      <c r="K1611" s="2">
        <f t="shared" si="639"/>
        <v>0.55538626488347154</v>
      </c>
      <c r="L1611" s="50" t="str">
        <f t="shared" si="640"/>
        <v/>
      </c>
      <c r="M1611" s="9" t="str">
        <f t="shared" si="641"/>
        <v/>
      </c>
      <c r="N1611" s="8" t="str">
        <f t="shared" si="642"/>
        <v/>
      </c>
      <c r="O1611" s="2" t="str">
        <f t="shared" si="643"/>
        <v>-</v>
      </c>
      <c r="P1611" s="2" t="str">
        <f t="shared" si="644"/>
        <v>-</v>
      </c>
      <c r="Q1611" s="2" t="str">
        <f t="shared" si="645"/>
        <v>-</v>
      </c>
      <c r="R1611" s="2" t="str">
        <f t="shared" si="646"/>
        <v>-</v>
      </c>
      <c r="AS1611" t="s">
        <v>2463</v>
      </c>
      <c r="AT1611" t="s">
        <v>589</v>
      </c>
      <c r="AU1611">
        <v>3</v>
      </c>
      <c r="AW1611" s="31">
        <v>29</v>
      </c>
      <c r="AX1611" s="33">
        <v>131</v>
      </c>
      <c r="AY1611" s="36">
        <f t="shared" si="647"/>
        <v>29131</v>
      </c>
      <c r="BA1611" s="7" t="s">
        <v>31</v>
      </c>
    </row>
    <row r="1612" spans="1:53" hidden="1" outlineLevel="1" x14ac:dyDescent="0.2">
      <c r="A1612" t="s">
        <v>1877</v>
      </c>
      <c r="B1612" t="s">
        <v>589</v>
      </c>
      <c r="C1612" s="21">
        <v>13336</v>
      </c>
      <c r="F1612" s="1">
        <v>8787</v>
      </c>
      <c r="I1612" s="1">
        <v>3778</v>
      </c>
      <c r="J1612" s="2" t="str">
        <f t="shared" si="638"/>
        <v/>
      </c>
      <c r="K1612" s="2">
        <f t="shared" si="639"/>
        <v>0.42995334016160236</v>
      </c>
      <c r="L1612" s="50" t="str">
        <f t="shared" si="640"/>
        <v/>
      </c>
      <c r="M1612" s="9" t="str">
        <f t="shared" si="641"/>
        <v/>
      </c>
      <c r="N1612" s="8" t="str">
        <f t="shared" si="642"/>
        <v/>
      </c>
      <c r="O1612" s="2" t="str">
        <f t="shared" si="643"/>
        <v>-</v>
      </c>
      <c r="P1612" s="2" t="str">
        <f t="shared" si="644"/>
        <v>-</v>
      </c>
      <c r="Q1612" s="2" t="str">
        <f t="shared" si="645"/>
        <v>-</v>
      </c>
      <c r="R1612" s="2" t="str">
        <f t="shared" si="646"/>
        <v>-</v>
      </c>
      <c r="AS1612" t="s">
        <v>1877</v>
      </c>
      <c r="AT1612" t="s">
        <v>589</v>
      </c>
      <c r="AU1612">
        <v>8</v>
      </c>
      <c r="AW1612" s="31">
        <v>29</v>
      </c>
      <c r="AX1612" s="33">
        <v>133</v>
      </c>
      <c r="AY1612" s="36">
        <f t="shared" si="647"/>
        <v>29133</v>
      </c>
      <c r="BA1612" s="7" t="s">
        <v>31</v>
      </c>
    </row>
    <row r="1613" spans="1:53" hidden="1" outlineLevel="1" x14ac:dyDescent="0.2">
      <c r="A1613" t="s">
        <v>48</v>
      </c>
      <c r="B1613" t="s">
        <v>589</v>
      </c>
      <c r="C1613" s="21">
        <v>16121</v>
      </c>
      <c r="F1613" s="1">
        <v>9653</v>
      </c>
      <c r="I1613" s="1">
        <v>5923</v>
      </c>
      <c r="J1613" s="2" t="str">
        <f t="shared" si="638"/>
        <v/>
      </c>
      <c r="K1613" s="2">
        <f t="shared" si="639"/>
        <v>0.61359162954521906</v>
      </c>
      <c r="L1613" s="50" t="str">
        <f t="shared" si="640"/>
        <v/>
      </c>
      <c r="M1613" s="9" t="str">
        <f t="shared" si="641"/>
        <v/>
      </c>
      <c r="N1613" s="8" t="str">
        <f t="shared" si="642"/>
        <v/>
      </c>
      <c r="O1613" s="2" t="str">
        <f t="shared" si="643"/>
        <v>-</v>
      </c>
      <c r="P1613" s="2" t="str">
        <f t="shared" si="644"/>
        <v>-</v>
      </c>
      <c r="Q1613" s="2" t="str">
        <f t="shared" si="645"/>
        <v>-</v>
      </c>
      <c r="R1613" s="2" t="str">
        <f t="shared" si="646"/>
        <v>-</v>
      </c>
      <c r="AS1613" t="s">
        <v>48</v>
      </c>
      <c r="AT1613" t="s">
        <v>589</v>
      </c>
      <c r="AU1613">
        <v>4</v>
      </c>
      <c r="AW1613" s="31">
        <v>29</v>
      </c>
      <c r="AX1613" s="33">
        <v>135</v>
      </c>
      <c r="AY1613" s="36">
        <f t="shared" si="647"/>
        <v>29135</v>
      </c>
      <c r="BA1613" s="7" t="s">
        <v>31</v>
      </c>
    </row>
    <row r="1614" spans="1:53" hidden="1" outlineLevel="1" x14ac:dyDescent="0.2">
      <c r="A1614" t="s">
        <v>1761</v>
      </c>
      <c r="B1614" t="s">
        <v>589</v>
      </c>
      <c r="C1614" s="21">
        <v>8664</v>
      </c>
      <c r="F1614" s="1">
        <v>6100</v>
      </c>
      <c r="I1614" s="1">
        <v>3618</v>
      </c>
      <c r="J1614" s="2" t="str">
        <f t="shared" si="638"/>
        <v/>
      </c>
      <c r="K1614" s="2">
        <f t="shared" si="639"/>
        <v>0.59311475409836067</v>
      </c>
      <c r="L1614" s="50" t="str">
        <f t="shared" si="640"/>
        <v/>
      </c>
      <c r="M1614" s="9" t="str">
        <f t="shared" si="641"/>
        <v/>
      </c>
      <c r="N1614" s="8" t="str">
        <f t="shared" si="642"/>
        <v/>
      </c>
      <c r="O1614" s="2" t="str">
        <f t="shared" si="643"/>
        <v>-</v>
      </c>
      <c r="P1614" s="2" t="str">
        <f t="shared" si="644"/>
        <v>-</v>
      </c>
      <c r="Q1614" s="2" t="str">
        <f t="shared" si="645"/>
        <v>-</v>
      </c>
      <c r="R1614" s="2" t="str">
        <f t="shared" si="646"/>
        <v>-</v>
      </c>
      <c r="AS1614" t="s">
        <v>1761</v>
      </c>
      <c r="AT1614" t="s">
        <v>589</v>
      </c>
      <c r="AU1614">
        <v>6</v>
      </c>
      <c r="AW1614" s="31">
        <v>29</v>
      </c>
      <c r="AX1614" s="33">
        <v>137</v>
      </c>
      <c r="AY1614" s="36">
        <f t="shared" si="647"/>
        <v>29137</v>
      </c>
      <c r="BA1614" s="7" t="s">
        <v>31</v>
      </c>
    </row>
    <row r="1615" spans="1:53" hidden="1" outlineLevel="1" x14ac:dyDescent="0.2">
      <c r="A1615" t="s">
        <v>1107</v>
      </c>
      <c r="B1615" t="s">
        <v>589</v>
      </c>
      <c r="C1615" s="21">
        <v>11534</v>
      </c>
      <c r="F1615" s="1">
        <v>8018</v>
      </c>
      <c r="I1615" s="1">
        <v>4685</v>
      </c>
      <c r="J1615" s="2" t="str">
        <f t="shared" si="638"/>
        <v/>
      </c>
      <c r="K1615" s="2">
        <f t="shared" si="639"/>
        <v>0.58431030182090293</v>
      </c>
      <c r="L1615" s="50" t="str">
        <f t="shared" si="640"/>
        <v/>
      </c>
      <c r="M1615" s="9" t="str">
        <f t="shared" si="641"/>
        <v/>
      </c>
      <c r="N1615" s="8" t="str">
        <f t="shared" si="642"/>
        <v/>
      </c>
      <c r="O1615" s="2" t="str">
        <f t="shared" si="643"/>
        <v>-</v>
      </c>
      <c r="P1615" s="2" t="str">
        <f t="shared" si="644"/>
        <v>-</v>
      </c>
      <c r="Q1615" s="2" t="str">
        <f t="shared" si="645"/>
        <v>-</v>
      </c>
      <c r="R1615" s="2" t="str">
        <f t="shared" si="646"/>
        <v>-</v>
      </c>
      <c r="AS1615" t="s">
        <v>1107</v>
      </c>
      <c r="AT1615" t="s">
        <v>589</v>
      </c>
      <c r="AU1615">
        <v>3</v>
      </c>
      <c r="AW1615" s="31">
        <v>29</v>
      </c>
      <c r="AX1615" s="33">
        <v>139</v>
      </c>
      <c r="AY1615" s="36">
        <f t="shared" si="647"/>
        <v>29139</v>
      </c>
      <c r="BA1615" s="7" t="s">
        <v>31</v>
      </c>
    </row>
    <row r="1616" spans="1:53" hidden="1" outlineLevel="1" x14ac:dyDescent="0.2">
      <c r="A1616" t="s">
        <v>2074</v>
      </c>
      <c r="B1616" t="s">
        <v>589</v>
      </c>
      <c r="C1616" s="21">
        <v>20358</v>
      </c>
      <c r="F1616" s="1">
        <v>12420</v>
      </c>
      <c r="I1616" s="1">
        <v>7804</v>
      </c>
      <c r="J1616" s="2" t="str">
        <f t="shared" si="638"/>
        <v/>
      </c>
      <c r="K1616" s="2">
        <f t="shared" si="639"/>
        <v>0.62834138486312396</v>
      </c>
      <c r="L1616" s="50" t="str">
        <f t="shared" si="640"/>
        <v/>
      </c>
      <c r="M1616" s="9" t="str">
        <f t="shared" si="641"/>
        <v/>
      </c>
      <c r="N1616" s="8" t="str">
        <f t="shared" si="642"/>
        <v/>
      </c>
      <c r="O1616" s="2" t="str">
        <f t="shared" si="643"/>
        <v>-</v>
      </c>
      <c r="P1616" s="2" t="str">
        <f t="shared" si="644"/>
        <v>-</v>
      </c>
      <c r="Q1616" s="2" t="str">
        <f t="shared" si="645"/>
        <v>-</v>
      </c>
      <c r="R1616" s="2" t="str">
        <f t="shared" si="646"/>
        <v>-</v>
      </c>
      <c r="AS1616" t="s">
        <v>2074</v>
      </c>
      <c r="AT1616" t="s">
        <v>589</v>
      </c>
      <c r="AU1616">
        <v>4</v>
      </c>
      <c r="AW1616" s="31">
        <v>29</v>
      </c>
      <c r="AX1616" s="33">
        <v>141</v>
      </c>
      <c r="AY1616" s="36">
        <f t="shared" si="647"/>
        <v>29141</v>
      </c>
      <c r="BA1616" s="7" t="s">
        <v>31</v>
      </c>
    </row>
    <row r="1617" spans="1:53" hidden="1" outlineLevel="1" x14ac:dyDescent="0.2">
      <c r="A1617" t="s">
        <v>1215</v>
      </c>
      <c r="B1617" t="s">
        <v>589</v>
      </c>
      <c r="C1617" s="21">
        <v>17296</v>
      </c>
      <c r="F1617" s="1">
        <v>11597</v>
      </c>
      <c r="I1617" s="1">
        <v>5678</v>
      </c>
      <c r="J1617" s="2" t="str">
        <f t="shared" si="638"/>
        <v/>
      </c>
      <c r="K1617" s="2">
        <f t="shared" si="639"/>
        <v>0.48960938173665602</v>
      </c>
      <c r="L1617" s="50" t="str">
        <f t="shared" si="640"/>
        <v/>
      </c>
      <c r="M1617" s="9" t="str">
        <f t="shared" si="641"/>
        <v/>
      </c>
      <c r="N1617" s="8" t="str">
        <f t="shared" si="642"/>
        <v/>
      </c>
      <c r="O1617" s="2" t="str">
        <f t="shared" si="643"/>
        <v>-</v>
      </c>
      <c r="P1617" s="2" t="str">
        <f t="shared" si="644"/>
        <v>-</v>
      </c>
      <c r="Q1617" s="2" t="str">
        <f t="shared" si="645"/>
        <v>-</v>
      </c>
      <c r="R1617" s="2" t="str">
        <f t="shared" si="646"/>
        <v>-</v>
      </c>
      <c r="AS1617" t="s">
        <v>1215</v>
      </c>
      <c r="AT1617" t="s">
        <v>589</v>
      </c>
      <c r="AU1617">
        <v>8</v>
      </c>
      <c r="AW1617" s="31">
        <v>29</v>
      </c>
      <c r="AX1617" s="33">
        <v>143</v>
      </c>
      <c r="AY1617" s="36">
        <f t="shared" si="647"/>
        <v>29143</v>
      </c>
      <c r="BA1617" s="7" t="s">
        <v>31</v>
      </c>
    </row>
    <row r="1618" spans="1:53" hidden="1" outlineLevel="1" x14ac:dyDescent="0.2">
      <c r="A1618" t="s">
        <v>2055</v>
      </c>
      <c r="B1618" t="s">
        <v>589</v>
      </c>
      <c r="C1618" s="21">
        <v>58266</v>
      </c>
      <c r="F1618" s="1">
        <v>39551</v>
      </c>
      <c r="I1618" s="1">
        <v>22392</v>
      </c>
      <c r="J1618" s="2" t="str">
        <f t="shared" si="638"/>
        <v/>
      </c>
      <c r="K1618" s="2">
        <f t="shared" si="639"/>
        <v>0.5661550908952997</v>
      </c>
      <c r="L1618" s="50" t="str">
        <f t="shared" si="640"/>
        <v/>
      </c>
      <c r="M1618" s="9" t="str">
        <f t="shared" si="641"/>
        <v/>
      </c>
      <c r="N1618" s="8" t="str">
        <f t="shared" si="642"/>
        <v/>
      </c>
      <c r="O1618" s="2" t="str">
        <f t="shared" si="643"/>
        <v>-</v>
      </c>
      <c r="P1618" s="2" t="str">
        <f t="shared" si="644"/>
        <v>-</v>
      </c>
      <c r="Q1618" s="2" t="str">
        <f t="shared" si="645"/>
        <v>-</v>
      </c>
      <c r="R1618" s="2" t="str">
        <f t="shared" si="646"/>
        <v>-</v>
      </c>
      <c r="AS1618" t="s">
        <v>2055</v>
      </c>
      <c r="AT1618" t="s">
        <v>589</v>
      </c>
      <c r="AU1618">
        <v>7</v>
      </c>
      <c r="AW1618" s="31">
        <v>29</v>
      </c>
      <c r="AX1618" s="33">
        <v>145</v>
      </c>
      <c r="AY1618" s="36">
        <f t="shared" si="647"/>
        <v>29145</v>
      </c>
      <c r="BA1618" s="7" t="s">
        <v>31</v>
      </c>
    </row>
    <row r="1619" spans="1:53" hidden="1" outlineLevel="1" x14ac:dyDescent="0.2">
      <c r="A1619" t="s">
        <v>427</v>
      </c>
      <c r="B1619" t="s">
        <v>589</v>
      </c>
      <c r="C1619" s="21">
        <v>22304</v>
      </c>
      <c r="F1619" s="1">
        <v>12982</v>
      </c>
      <c r="I1619" s="1">
        <v>7683</v>
      </c>
      <c r="J1619" s="2" t="str">
        <f t="shared" si="638"/>
        <v/>
      </c>
      <c r="K1619" s="2">
        <f t="shared" si="639"/>
        <v>0.5918194423047296</v>
      </c>
      <c r="L1619" s="50" t="str">
        <f t="shared" si="640"/>
        <v/>
      </c>
      <c r="M1619" s="9" t="str">
        <f t="shared" si="641"/>
        <v/>
      </c>
      <c r="N1619" s="8" t="str">
        <f t="shared" si="642"/>
        <v/>
      </c>
      <c r="O1619" s="2" t="str">
        <f t="shared" si="643"/>
        <v>-</v>
      </c>
      <c r="P1619" s="2" t="str">
        <f t="shared" si="644"/>
        <v>-</v>
      </c>
      <c r="Q1619" s="2" t="str">
        <f t="shared" si="645"/>
        <v>-</v>
      </c>
      <c r="R1619" s="2" t="str">
        <f t="shared" si="646"/>
        <v>-</v>
      </c>
      <c r="AS1619" t="s">
        <v>427</v>
      </c>
      <c r="AT1619" t="s">
        <v>589</v>
      </c>
      <c r="AU1619">
        <v>6</v>
      </c>
      <c r="AW1619" s="31">
        <v>29</v>
      </c>
      <c r="AX1619" s="33">
        <v>147</v>
      </c>
      <c r="AY1619" s="36">
        <f t="shared" si="647"/>
        <v>29147</v>
      </c>
      <c r="BA1619" s="7" t="s">
        <v>31</v>
      </c>
    </row>
    <row r="1620" spans="1:53" hidden="1" outlineLevel="1" x14ac:dyDescent="0.2">
      <c r="A1620" t="s">
        <v>1630</v>
      </c>
      <c r="B1620" t="s">
        <v>589</v>
      </c>
      <c r="C1620" s="21">
        <v>10541</v>
      </c>
      <c r="F1620" s="1">
        <v>7066</v>
      </c>
      <c r="I1620" s="1">
        <v>3761</v>
      </c>
      <c r="J1620" s="2" t="str">
        <f t="shared" si="638"/>
        <v/>
      </c>
      <c r="K1620" s="2">
        <f t="shared" si="639"/>
        <v>0.53226719501839792</v>
      </c>
      <c r="L1620" s="50" t="str">
        <f t="shared" si="640"/>
        <v/>
      </c>
      <c r="M1620" s="9" t="str">
        <f t="shared" si="641"/>
        <v/>
      </c>
      <c r="N1620" s="8" t="str">
        <f t="shared" si="642"/>
        <v/>
      </c>
      <c r="O1620" s="2" t="str">
        <f t="shared" si="643"/>
        <v>-</v>
      </c>
      <c r="P1620" s="2" t="str">
        <f t="shared" si="644"/>
        <v>-</v>
      </c>
      <c r="Q1620" s="2" t="str">
        <f t="shared" si="645"/>
        <v>-</v>
      </c>
      <c r="R1620" s="2" t="str">
        <f t="shared" si="646"/>
        <v>-</v>
      </c>
      <c r="AS1620" t="s">
        <v>1630</v>
      </c>
      <c r="AT1620" t="s">
        <v>589</v>
      </c>
      <c r="AU1620">
        <v>8</v>
      </c>
      <c r="AW1620" s="31">
        <v>29</v>
      </c>
      <c r="AX1620" s="33">
        <v>149</v>
      </c>
      <c r="AY1620" s="36">
        <f t="shared" si="647"/>
        <v>29149</v>
      </c>
      <c r="BA1620" s="7" t="s">
        <v>31</v>
      </c>
    </row>
    <row r="1621" spans="1:53" hidden="1" outlineLevel="1" x14ac:dyDescent="0.2">
      <c r="A1621" t="s">
        <v>2327</v>
      </c>
      <c r="B1621" t="s">
        <v>589</v>
      </c>
      <c r="C1621" s="21">
        <v>13714</v>
      </c>
      <c r="F1621" s="1">
        <v>9743</v>
      </c>
      <c r="I1621" s="1">
        <v>6024</v>
      </c>
      <c r="J1621" s="2" t="str">
        <f t="shared" si="638"/>
        <v/>
      </c>
      <c r="K1621" s="2">
        <f t="shared" si="639"/>
        <v>0.61829005439802931</v>
      </c>
      <c r="L1621" s="50" t="str">
        <f t="shared" si="640"/>
        <v/>
      </c>
      <c r="M1621" s="9" t="str">
        <f t="shared" si="641"/>
        <v/>
      </c>
      <c r="N1621" s="8" t="str">
        <f t="shared" si="642"/>
        <v/>
      </c>
      <c r="O1621" s="2" t="str">
        <f t="shared" si="643"/>
        <v>-</v>
      </c>
      <c r="P1621" s="2" t="str">
        <f t="shared" si="644"/>
        <v>-</v>
      </c>
      <c r="Q1621" s="2" t="str">
        <f t="shared" si="645"/>
        <v>-</v>
      </c>
      <c r="R1621" s="2" t="str">
        <f t="shared" si="646"/>
        <v>-</v>
      </c>
      <c r="AS1621" t="s">
        <v>2327</v>
      </c>
      <c r="AT1621" t="s">
        <v>589</v>
      </c>
      <c r="AU1621">
        <v>3</v>
      </c>
      <c r="AW1621" s="31">
        <v>29</v>
      </c>
      <c r="AX1621" s="33">
        <v>151</v>
      </c>
      <c r="AY1621" s="36">
        <f t="shared" si="647"/>
        <v>29151</v>
      </c>
      <c r="BA1621" s="7" t="s">
        <v>31</v>
      </c>
    </row>
    <row r="1622" spans="1:53" hidden="1" outlineLevel="1" x14ac:dyDescent="0.2">
      <c r="A1622" t="s">
        <v>1200</v>
      </c>
      <c r="B1622" t="s">
        <v>589</v>
      </c>
      <c r="C1622" s="21">
        <v>9017</v>
      </c>
      <c r="F1622" s="1">
        <v>7416</v>
      </c>
      <c r="I1622" s="1">
        <v>3961</v>
      </c>
      <c r="J1622" s="2" t="str">
        <f t="shared" si="638"/>
        <v/>
      </c>
      <c r="K1622" s="2">
        <f t="shared" si="639"/>
        <v>0.53411542610571738</v>
      </c>
      <c r="L1622" s="50" t="str">
        <f t="shared" si="640"/>
        <v/>
      </c>
      <c r="M1622" s="9" t="str">
        <f t="shared" si="641"/>
        <v/>
      </c>
      <c r="N1622" s="8" t="str">
        <f t="shared" si="642"/>
        <v/>
      </c>
      <c r="O1622" s="2" t="str">
        <f t="shared" si="643"/>
        <v>-</v>
      </c>
      <c r="P1622" s="2" t="str">
        <f t="shared" si="644"/>
        <v>-</v>
      </c>
      <c r="Q1622" s="2" t="str">
        <f t="shared" si="645"/>
        <v>-</v>
      </c>
      <c r="R1622" s="2" t="str">
        <f t="shared" si="646"/>
        <v>-</v>
      </c>
      <c r="AS1622" t="s">
        <v>1200</v>
      </c>
      <c r="AT1622" t="s">
        <v>589</v>
      </c>
      <c r="AU1622">
        <v>8</v>
      </c>
      <c r="AW1622" s="31">
        <v>29</v>
      </c>
      <c r="AX1622" s="33">
        <v>153</v>
      </c>
      <c r="AY1622" s="36">
        <f t="shared" si="647"/>
        <v>29153</v>
      </c>
      <c r="BA1622" s="7" t="s">
        <v>31</v>
      </c>
    </row>
    <row r="1623" spans="1:53" hidden="1" outlineLevel="1" x14ac:dyDescent="0.2">
      <c r="A1623" t="s">
        <v>1984</v>
      </c>
      <c r="B1623" t="s">
        <v>589</v>
      </c>
      <c r="C1623" s="21">
        <v>16272</v>
      </c>
      <c r="F1623" s="1">
        <v>10910</v>
      </c>
      <c r="I1623" s="1">
        <v>4475</v>
      </c>
      <c r="J1623" s="2" t="str">
        <f t="shared" si="638"/>
        <v/>
      </c>
      <c r="K1623" s="2">
        <f t="shared" si="639"/>
        <v>0.41017415215398717</v>
      </c>
      <c r="L1623" s="50" t="str">
        <f t="shared" si="640"/>
        <v/>
      </c>
      <c r="M1623" s="9" t="str">
        <f t="shared" si="641"/>
        <v/>
      </c>
      <c r="N1623" s="8" t="str">
        <f t="shared" si="642"/>
        <v/>
      </c>
      <c r="O1623" s="2" t="str">
        <f t="shared" si="643"/>
        <v>-</v>
      </c>
      <c r="P1623" s="2" t="str">
        <f t="shared" si="644"/>
        <v>-</v>
      </c>
      <c r="Q1623" s="2" t="str">
        <f t="shared" si="645"/>
        <v>-</v>
      </c>
      <c r="R1623" s="2" t="str">
        <f t="shared" si="646"/>
        <v>-</v>
      </c>
      <c r="AS1623" t="s">
        <v>1984</v>
      </c>
      <c r="AT1623" t="s">
        <v>589</v>
      </c>
      <c r="AU1623">
        <v>8</v>
      </c>
      <c r="AW1623" s="31">
        <v>29</v>
      </c>
      <c r="AX1623" s="33">
        <v>155</v>
      </c>
      <c r="AY1623" s="36">
        <f t="shared" si="647"/>
        <v>29155</v>
      </c>
      <c r="BA1623" s="7" t="s">
        <v>31</v>
      </c>
    </row>
    <row r="1624" spans="1:53" hidden="1" outlineLevel="1" x14ac:dyDescent="0.2">
      <c r="A1624" t="s">
        <v>414</v>
      </c>
      <c r="B1624" t="s">
        <v>589</v>
      </c>
      <c r="C1624" s="21">
        <v>19150</v>
      </c>
      <c r="F1624" s="1">
        <v>12305</v>
      </c>
      <c r="I1624" s="1">
        <v>7191</v>
      </c>
      <c r="J1624" s="2" t="str">
        <f t="shared" si="638"/>
        <v/>
      </c>
      <c r="K1624" s="2">
        <f t="shared" si="639"/>
        <v>0.58439658675335227</v>
      </c>
      <c r="L1624" s="50" t="str">
        <f t="shared" si="640"/>
        <v/>
      </c>
      <c r="M1624" s="9" t="str">
        <f t="shared" si="641"/>
        <v/>
      </c>
      <c r="N1624" s="8" t="str">
        <f t="shared" si="642"/>
        <v/>
      </c>
      <c r="O1624" s="2" t="str">
        <f t="shared" si="643"/>
        <v>-</v>
      </c>
      <c r="P1624" s="2" t="str">
        <f t="shared" si="644"/>
        <v>-</v>
      </c>
      <c r="Q1624" s="2" t="str">
        <f t="shared" si="645"/>
        <v>-</v>
      </c>
      <c r="R1624" s="2" t="str">
        <f t="shared" si="646"/>
        <v>-</v>
      </c>
      <c r="AS1624" t="s">
        <v>414</v>
      </c>
      <c r="AT1624" t="s">
        <v>589</v>
      </c>
      <c r="AU1624">
        <v>8</v>
      </c>
      <c r="AW1624" s="31">
        <v>29</v>
      </c>
      <c r="AX1624" s="33">
        <v>157</v>
      </c>
      <c r="AY1624" s="36">
        <f t="shared" si="647"/>
        <v>29157</v>
      </c>
      <c r="BA1624" s="7" t="s">
        <v>31</v>
      </c>
    </row>
    <row r="1625" spans="1:53" hidden="1" outlineLevel="1" x14ac:dyDescent="0.2">
      <c r="A1625" t="s">
        <v>1835</v>
      </c>
      <c r="B1625" t="s">
        <v>589</v>
      </c>
      <c r="C1625" s="21">
        <v>42542</v>
      </c>
      <c r="F1625" s="1">
        <v>26448</v>
      </c>
      <c r="I1625" s="1">
        <v>15047</v>
      </c>
      <c r="J1625" s="2" t="str">
        <f t="shared" si="638"/>
        <v/>
      </c>
      <c r="K1625" s="2">
        <f t="shared" si="639"/>
        <v>0.56892770719903207</v>
      </c>
      <c r="L1625" s="50" t="str">
        <f t="shared" si="640"/>
        <v/>
      </c>
      <c r="M1625" s="9" t="str">
        <f t="shared" si="641"/>
        <v/>
      </c>
      <c r="N1625" s="8" t="str">
        <f t="shared" si="642"/>
        <v/>
      </c>
      <c r="O1625" s="2" t="str">
        <f t="shared" si="643"/>
        <v>-</v>
      </c>
      <c r="P1625" s="2" t="str">
        <f t="shared" si="644"/>
        <v>-</v>
      </c>
      <c r="Q1625" s="2" t="str">
        <f t="shared" si="645"/>
        <v>-</v>
      </c>
      <c r="R1625" s="2" t="str">
        <f t="shared" si="646"/>
        <v>-</v>
      </c>
      <c r="AS1625" t="s">
        <v>1835</v>
      </c>
      <c r="AT1625" t="s">
        <v>589</v>
      </c>
      <c r="AU1625">
        <v>4</v>
      </c>
      <c r="AW1625" s="31">
        <v>29</v>
      </c>
      <c r="AX1625" s="33">
        <v>159</v>
      </c>
      <c r="AY1625" s="36">
        <f t="shared" si="647"/>
        <v>29159</v>
      </c>
      <c r="BA1625" s="7" t="s">
        <v>31</v>
      </c>
    </row>
    <row r="1626" spans="1:53" hidden="1" outlineLevel="1" x14ac:dyDescent="0.2">
      <c r="A1626" t="s">
        <v>1281</v>
      </c>
      <c r="B1626" t="s">
        <v>589</v>
      </c>
      <c r="C1626" s="21">
        <v>44732</v>
      </c>
      <c r="F1626" s="1">
        <v>28694</v>
      </c>
      <c r="I1626" s="1">
        <v>15995</v>
      </c>
      <c r="J1626" s="2" t="str">
        <f t="shared" si="638"/>
        <v/>
      </c>
      <c r="K1626" s="2">
        <f t="shared" si="639"/>
        <v>0.55743360981389833</v>
      </c>
      <c r="L1626" s="50" t="str">
        <f t="shared" si="640"/>
        <v/>
      </c>
      <c r="M1626" s="9" t="str">
        <f t="shared" si="641"/>
        <v/>
      </c>
      <c r="N1626" s="8" t="str">
        <f t="shared" si="642"/>
        <v/>
      </c>
      <c r="O1626" s="2" t="str">
        <f t="shared" si="643"/>
        <v>-</v>
      </c>
      <c r="P1626" s="2" t="str">
        <f t="shared" si="644"/>
        <v>-</v>
      </c>
      <c r="Q1626" s="2" t="str">
        <f t="shared" si="645"/>
        <v>-</v>
      </c>
      <c r="R1626" s="2" t="str">
        <f t="shared" si="646"/>
        <v>-</v>
      </c>
      <c r="AS1626" t="s">
        <v>1281</v>
      </c>
      <c r="AT1626" t="s">
        <v>589</v>
      </c>
      <c r="AU1626">
        <v>8</v>
      </c>
      <c r="AW1626" s="31">
        <v>29</v>
      </c>
      <c r="AX1626" s="33">
        <v>161</v>
      </c>
      <c r="AY1626" s="36">
        <f t="shared" si="647"/>
        <v>29161</v>
      </c>
      <c r="BA1626" s="7" t="s">
        <v>31</v>
      </c>
    </row>
    <row r="1627" spans="1:53" hidden="1" outlineLevel="1" x14ac:dyDescent="0.2">
      <c r="A1627" t="s">
        <v>981</v>
      </c>
      <c r="B1627" t="s">
        <v>589</v>
      </c>
      <c r="C1627" s="21">
        <v>18504</v>
      </c>
      <c r="F1627" s="1">
        <v>10884</v>
      </c>
      <c r="I1627" s="1">
        <v>6190</v>
      </c>
      <c r="J1627" s="2" t="str">
        <f t="shared" si="638"/>
        <v/>
      </c>
      <c r="K1627" s="2">
        <f t="shared" si="639"/>
        <v>0.56872473355384046</v>
      </c>
      <c r="L1627" s="50" t="str">
        <f t="shared" si="640"/>
        <v/>
      </c>
      <c r="M1627" s="9" t="str">
        <f t="shared" si="641"/>
        <v/>
      </c>
      <c r="N1627" s="8" t="str">
        <f t="shared" si="642"/>
        <v/>
      </c>
      <c r="O1627" s="2" t="str">
        <f t="shared" si="643"/>
        <v>-</v>
      </c>
      <c r="P1627" s="2" t="str">
        <f t="shared" si="644"/>
        <v>-</v>
      </c>
      <c r="Q1627" s="2" t="str">
        <f t="shared" si="645"/>
        <v>-</v>
      </c>
      <c r="R1627" s="2" t="str">
        <f t="shared" si="646"/>
        <v>-</v>
      </c>
      <c r="AS1627" t="s">
        <v>981</v>
      </c>
      <c r="AT1627" t="s">
        <v>589</v>
      </c>
      <c r="AU1627">
        <v>6</v>
      </c>
      <c r="AW1627" s="31">
        <v>29</v>
      </c>
      <c r="AX1627" s="33">
        <v>163</v>
      </c>
      <c r="AY1627" s="36">
        <f t="shared" si="647"/>
        <v>29163</v>
      </c>
      <c r="BA1627" s="7" t="s">
        <v>31</v>
      </c>
    </row>
    <row r="1628" spans="1:53" hidden="1" outlineLevel="1" x14ac:dyDescent="0.2">
      <c r="A1628" t="s">
        <v>2015</v>
      </c>
      <c r="B1628" t="s">
        <v>589</v>
      </c>
      <c r="C1628" s="21">
        <v>102985</v>
      </c>
      <c r="F1628" s="1">
        <v>68698</v>
      </c>
      <c r="I1628" s="1">
        <v>44189</v>
      </c>
      <c r="J1628" s="2" t="str">
        <f t="shared" si="638"/>
        <v/>
      </c>
      <c r="K1628" s="2">
        <f t="shared" si="639"/>
        <v>0.64323561093481618</v>
      </c>
      <c r="L1628" s="50" t="str">
        <f t="shared" si="640"/>
        <v/>
      </c>
      <c r="M1628" s="9" t="str">
        <f t="shared" si="641"/>
        <v/>
      </c>
      <c r="N1628" s="8" t="str">
        <f t="shared" si="642"/>
        <v/>
      </c>
      <c r="O1628" s="2" t="str">
        <f t="shared" si="643"/>
        <v>-</v>
      </c>
      <c r="P1628" s="2" t="str">
        <f t="shared" si="644"/>
        <v>-</v>
      </c>
      <c r="Q1628" s="2" t="str">
        <f t="shared" si="645"/>
        <v>-</v>
      </c>
      <c r="R1628" s="2" t="str">
        <f t="shared" si="646"/>
        <v>-</v>
      </c>
      <c r="AS1628" t="s">
        <v>2015</v>
      </c>
      <c r="AT1628" t="s">
        <v>589</v>
      </c>
      <c r="AU1628">
        <v>6</v>
      </c>
      <c r="AW1628" s="31">
        <v>29</v>
      </c>
      <c r="AX1628" s="33">
        <v>165</v>
      </c>
      <c r="AY1628" s="36">
        <f t="shared" si="647"/>
        <v>29165</v>
      </c>
      <c r="BA1628" s="7" t="s">
        <v>31</v>
      </c>
    </row>
    <row r="1629" spans="1:53" hidden="1" outlineLevel="1" x14ac:dyDescent="0.2">
      <c r="A1629" t="s">
        <v>1905</v>
      </c>
      <c r="B1629" t="s">
        <v>589</v>
      </c>
      <c r="C1629" s="21">
        <v>32201</v>
      </c>
      <c r="F1629" s="1">
        <v>19917</v>
      </c>
      <c r="I1629" s="1">
        <v>11623</v>
      </c>
      <c r="J1629" s="2" t="str">
        <f t="shared" si="638"/>
        <v/>
      </c>
      <c r="K1629" s="2">
        <f t="shared" si="639"/>
        <v>0.58357182306572275</v>
      </c>
      <c r="L1629" s="50" t="str">
        <f t="shared" si="640"/>
        <v/>
      </c>
      <c r="M1629" s="9" t="str">
        <f t="shared" si="641"/>
        <v/>
      </c>
      <c r="N1629" s="8" t="str">
        <f t="shared" si="642"/>
        <v/>
      </c>
      <c r="O1629" s="2" t="str">
        <f t="shared" si="643"/>
        <v>-</v>
      </c>
      <c r="P1629" s="2" t="str">
        <f t="shared" si="644"/>
        <v>-</v>
      </c>
      <c r="Q1629" s="2" t="str">
        <f t="shared" si="645"/>
        <v>-</v>
      </c>
      <c r="R1629" s="2" t="str">
        <f t="shared" si="646"/>
        <v>-</v>
      </c>
      <c r="AS1629" t="s">
        <v>1905</v>
      </c>
      <c r="AT1629" t="s">
        <v>589</v>
      </c>
      <c r="AU1629">
        <v>7</v>
      </c>
      <c r="AW1629" s="31">
        <v>29</v>
      </c>
      <c r="AX1629" s="33">
        <v>167</v>
      </c>
      <c r="AY1629" s="36">
        <f t="shared" si="647"/>
        <v>29167</v>
      </c>
      <c r="BA1629" s="7" t="s">
        <v>31</v>
      </c>
    </row>
    <row r="1630" spans="1:53" hidden="1" outlineLevel="1" x14ac:dyDescent="0.2">
      <c r="A1630" t="s">
        <v>2395</v>
      </c>
      <c r="B1630" t="s">
        <v>589</v>
      </c>
      <c r="C1630" s="21">
        <v>52014</v>
      </c>
      <c r="F1630" s="1">
        <v>22773</v>
      </c>
      <c r="I1630" s="1">
        <v>10767</v>
      </c>
      <c r="J1630" s="2" t="str">
        <f t="shared" si="638"/>
        <v/>
      </c>
      <c r="K1630" s="2">
        <f t="shared" si="639"/>
        <v>0.47279673297325781</v>
      </c>
      <c r="L1630" s="50" t="str">
        <f t="shared" si="640"/>
        <v/>
      </c>
      <c r="M1630" s="9" t="str">
        <f t="shared" si="641"/>
        <v/>
      </c>
      <c r="N1630" s="8" t="str">
        <f t="shared" si="642"/>
        <v/>
      </c>
      <c r="O1630" s="2" t="str">
        <f t="shared" si="643"/>
        <v>-</v>
      </c>
      <c r="P1630" s="2" t="str">
        <f t="shared" si="644"/>
        <v>-</v>
      </c>
      <c r="Q1630" s="2" t="str">
        <f t="shared" si="645"/>
        <v>-</v>
      </c>
      <c r="R1630" s="2" t="str">
        <f t="shared" si="646"/>
        <v>-</v>
      </c>
      <c r="AS1630" t="s">
        <v>2395</v>
      </c>
      <c r="AT1630" t="s">
        <v>589</v>
      </c>
      <c r="AU1630">
        <v>4</v>
      </c>
      <c r="AW1630" s="31">
        <v>29</v>
      </c>
      <c r="AX1630" s="33">
        <v>169</v>
      </c>
      <c r="AY1630" s="36">
        <f t="shared" si="647"/>
        <v>29169</v>
      </c>
      <c r="BA1630" s="7" t="s">
        <v>31</v>
      </c>
    </row>
    <row r="1631" spans="1:53" hidden="1" outlineLevel="1" x14ac:dyDescent="0.2">
      <c r="A1631" t="s">
        <v>2843</v>
      </c>
      <c r="B1631" t="s">
        <v>589</v>
      </c>
      <c r="C1631" s="21">
        <v>4757</v>
      </c>
      <c r="F1631" s="1">
        <v>3511</v>
      </c>
      <c r="I1631" s="1">
        <v>1901</v>
      </c>
      <c r="J1631" s="2" t="str">
        <f t="shared" si="638"/>
        <v/>
      </c>
      <c r="K1631" s="2">
        <f t="shared" si="639"/>
        <v>0.54144118484762171</v>
      </c>
      <c r="L1631" s="50" t="str">
        <f t="shared" si="640"/>
        <v/>
      </c>
      <c r="M1631" s="9" t="str">
        <f t="shared" si="641"/>
        <v/>
      </c>
      <c r="N1631" s="8" t="str">
        <f t="shared" si="642"/>
        <v/>
      </c>
      <c r="O1631" s="2" t="str">
        <f t="shared" si="643"/>
        <v>-</v>
      </c>
      <c r="P1631" s="2" t="str">
        <f t="shared" si="644"/>
        <v>-</v>
      </c>
      <c r="Q1631" s="2" t="str">
        <f t="shared" si="645"/>
        <v>-</v>
      </c>
      <c r="R1631" s="2" t="str">
        <f t="shared" si="646"/>
        <v>-</v>
      </c>
      <c r="AS1631" t="s">
        <v>2843</v>
      </c>
      <c r="AT1631" t="s">
        <v>589</v>
      </c>
      <c r="AU1631">
        <v>6</v>
      </c>
      <c r="AW1631" s="31">
        <v>29</v>
      </c>
      <c r="AX1631" s="33">
        <v>171</v>
      </c>
      <c r="AY1631" s="36">
        <f t="shared" si="647"/>
        <v>29171</v>
      </c>
      <c r="BA1631" s="7" t="s">
        <v>31</v>
      </c>
    </row>
    <row r="1632" spans="1:53" hidden="1" outlineLevel="1" x14ac:dyDescent="0.2">
      <c r="A1632" t="s">
        <v>1553</v>
      </c>
      <c r="B1632" t="s">
        <v>589</v>
      </c>
      <c r="C1632" s="21">
        <v>10212</v>
      </c>
      <c r="F1632" s="1">
        <v>7310</v>
      </c>
      <c r="I1632" s="1">
        <v>4354</v>
      </c>
      <c r="J1632" s="2" t="str">
        <f t="shared" si="638"/>
        <v/>
      </c>
      <c r="K1632" s="2">
        <f t="shared" si="639"/>
        <v>0.59562243502051981</v>
      </c>
      <c r="L1632" s="50" t="str">
        <f t="shared" si="640"/>
        <v/>
      </c>
      <c r="M1632" s="9" t="str">
        <f t="shared" si="641"/>
        <v/>
      </c>
      <c r="N1632" s="8" t="str">
        <f t="shared" si="642"/>
        <v/>
      </c>
      <c r="O1632" s="2" t="str">
        <f t="shared" si="643"/>
        <v>-</v>
      </c>
      <c r="P1632" s="2" t="str">
        <f t="shared" si="644"/>
        <v>-</v>
      </c>
      <c r="Q1632" s="2" t="str">
        <f t="shared" si="645"/>
        <v>-</v>
      </c>
      <c r="R1632" s="2" t="str">
        <f t="shared" si="646"/>
        <v>-</v>
      </c>
      <c r="AS1632" t="s">
        <v>1553</v>
      </c>
      <c r="AT1632" t="s">
        <v>589</v>
      </c>
      <c r="AU1632">
        <v>6</v>
      </c>
      <c r="AW1632" s="31">
        <v>29</v>
      </c>
      <c r="AX1632" s="33">
        <v>173</v>
      </c>
      <c r="AY1632" s="36">
        <f t="shared" si="647"/>
        <v>29173</v>
      </c>
      <c r="BA1632" s="7" t="s">
        <v>31</v>
      </c>
    </row>
    <row r="1633" spans="1:53" hidden="1" outlineLevel="1" x14ac:dyDescent="0.2">
      <c r="A1633" t="s">
        <v>661</v>
      </c>
      <c r="B1633" t="s">
        <v>589</v>
      </c>
      <c r="C1633" s="21">
        <v>24763</v>
      </c>
      <c r="F1633" s="1">
        <v>15814</v>
      </c>
      <c r="I1633" s="1">
        <v>8818</v>
      </c>
      <c r="J1633" s="2" t="str">
        <f t="shared" si="638"/>
        <v/>
      </c>
      <c r="K1633" s="2">
        <f t="shared" si="639"/>
        <v>0.55760718350828375</v>
      </c>
      <c r="L1633" s="50" t="str">
        <f t="shared" si="640"/>
        <v/>
      </c>
      <c r="M1633" s="9" t="str">
        <f t="shared" si="641"/>
        <v/>
      </c>
      <c r="N1633" s="8" t="str">
        <f t="shared" si="642"/>
        <v/>
      </c>
      <c r="O1633" s="2" t="str">
        <f t="shared" si="643"/>
        <v>-</v>
      </c>
      <c r="P1633" s="2" t="str">
        <f t="shared" si="644"/>
        <v>-</v>
      </c>
      <c r="Q1633" s="2" t="str">
        <f t="shared" si="645"/>
        <v>-</v>
      </c>
      <c r="R1633" s="2" t="str">
        <f t="shared" si="646"/>
        <v>-</v>
      </c>
      <c r="AS1633" t="s">
        <v>661</v>
      </c>
      <c r="AT1633" t="s">
        <v>589</v>
      </c>
      <c r="AU1633">
        <v>4</v>
      </c>
      <c r="AW1633" s="31">
        <v>29</v>
      </c>
      <c r="AX1633" s="33">
        <v>175</v>
      </c>
      <c r="AY1633" s="36">
        <f t="shared" si="647"/>
        <v>29175</v>
      </c>
      <c r="BA1633" s="7" t="s">
        <v>31</v>
      </c>
    </row>
    <row r="1634" spans="1:53" hidden="1" outlineLevel="1" x14ac:dyDescent="0.2">
      <c r="A1634" t="s">
        <v>787</v>
      </c>
      <c r="B1634" t="s">
        <v>589</v>
      </c>
      <c r="C1634" s="21">
        <v>22883</v>
      </c>
      <c r="F1634" s="1">
        <v>16558</v>
      </c>
      <c r="I1634" s="1">
        <v>9385</v>
      </c>
      <c r="J1634" s="2" t="str">
        <f t="shared" si="638"/>
        <v/>
      </c>
      <c r="K1634" s="2">
        <f t="shared" si="639"/>
        <v>0.56679550670370815</v>
      </c>
      <c r="L1634" s="50" t="str">
        <f t="shared" si="640"/>
        <v/>
      </c>
      <c r="M1634" s="9" t="str">
        <f t="shared" si="641"/>
        <v/>
      </c>
      <c r="N1634" s="8" t="str">
        <f t="shared" si="642"/>
        <v/>
      </c>
      <c r="O1634" s="2" t="str">
        <f t="shared" si="643"/>
        <v>-</v>
      </c>
      <c r="P1634" s="2" t="str">
        <f t="shared" si="644"/>
        <v>-</v>
      </c>
      <c r="Q1634" s="2" t="str">
        <f t="shared" si="645"/>
        <v>-</v>
      </c>
      <c r="R1634" s="2" t="str">
        <f t="shared" si="646"/>
        <v>-</v>
      </c>
      <c r="AS1634" t="s">
        <v>787</v>
      </c>
      <c r="AT1634" t="s">
        <v>589</v>
      </c>
      <c r="AU1634">
        <v>5</v>
      </c>
      <c r="AW1634" s="31">
        <v>29</v>
      </c>
      <c r="AX1634" s="33">
        <v>177</v>
      </c>
      <c r="AY1634" s="36">
        <f t="shared" si="647"/>
        <v>29177</v>
      </c>
      <c r="BA1634" s="7" t="s">
        <v>31</v>
      </c>
    </row>
    <row r="1635" spans="1:53" hidden="1" outlineLevel="1" x14ac:dyDescent="0.2">
      <c r="A1635" t="s">
        <v>1561</v>
      </c>
      <c r="B1635" t="s">
        <v>589</v>
      </c>
      <c r="C1635" s="21">
        <v>6254</v>
      </c>
      <c r="F1635" s="1">
        <v>4718</v>
      </c>
      <c r="I1635" s="1">
        <v>2518</v>
      </c>
      <c r="J1635" s="2" t="str">
        <f t="shared" si="638"/>
        <v/>
      </c>
      <c r="K1635" s="2">
        <f t="shared" si="639"/>
        <v>0.53370072064434082</v>
      </c>
      <c r="L1635" s="50" t="str">
        <f t="shared" si="640"/>
        <v/>
      </c>
      <c r="M1635" s="9" t="str">
        <f t="shared" si="641"/>
        <v/>
      </c>
      <c r="N1635" s="8" t="str">
        <f t="shared" si="642"/>
        <v/>
      </c>
      <c r="O1635" s="2" t="str">
        <f t="shared" si="643"/>
        <v>-</v>
      </c>
      <c r="P1635" s="2" t="str">
        <f t="shared" si="644"/>
        <v>-</v>
      </c>
      <c r="Q1635" s="2" t="str">
        <f t="shared" si="645"/>
        <v>-</v>
      </c>
      <c r="R1635" s="2" t="str">
        <f t="shared" si="646"/>
        <v>-</v>
      </c>
      <c r="AS1635" t="s">
        <v>1561</v>
      </c>
      <c r="AT1635" t="s">
        <v>589</v>
      </c>
      <c r="AU1635">
        <v>8</v>
      </c>
      <c r="AW1635" s="31">
        <v>29</v>
      </c>
      <c r="AX1635" s="33">
        <v>179</v>
      </c>
      <c r="AY1635" s="36">
        <f t="shared" si="647"/>
        <v>29179</v>
      </c>
      <c r="BA1635" s="7" t="s">
        <v>31</v>
      </c>
    </row>
    <row r="1636" spans="1:53" hidden="1" outlineLevel="1" x14ac:dyDescent="0.2">
      <c r="A1636" t="s">
        <v>454</v>
      </c>
      <c r="B1636" t="s">
        <v>589</v>
      </c>
      <c r="C1636" s="21">
        <v>13401</v>
      </c>
      <c r="F1636" s="1">
        <v>8752</v>
      </c>
      <c r="I1636" s="1">
        <v>4424</v>
      </c>
      <c r="J1636" s="2" t="str">
        <f t="shared" si="638"/>
        <v/>
      </c>
      <c r="K1636" s="2">
        <f t="shared" si="639"/>
        <v>0.50548446069469832</v>
      </c>
      <c r="L1636" s="50" t="str">
        <f t="shared" si="640"/>
        <v/>
      </c>
      <c r="M1636" s="9" t="str">
        <f t="shared" si="641"/>
        <v/>
      </c>
      <c r="N1636" s="8" t="str">
        <f t="shared" si="642"/>
        <v/>
      </c>
      <c r="O1636" s="2" t="str">
        <f t="shared" si="643"/>
        <v>-</v>
      </c>
      <c r="P1636" s="2" t="str">
        <f t="shared" si="644"/>
        <v>-</v>
      </c>
      <c r="Q1636" s="2" t="str">
        <f t="shared" si="645"/>
        <v>-</v>
      </c>
      <c r="R1636" s="2" t="str">
        <f t="shared" si="646"/>
        <v>-</v>
      </c>
      <c r="AS1636" t="s">
        <v>454</v>
      </c>
      <c r="AT1636" t="s">
        <v>589</v>
      </c>
      <c r="AU1636">
        <v>8</v>
      </c>
      <c r="AW1636" s="31">
        <v>29</v>
      </c>
      <c r="AX1636" s="33">
        <v>181</v>
      </c>
      <c r="AY1636" s="36">
        <f t="shared" si="647"/>
        <v>29181</v>
      </c>
      <c r="BA1636" s="7" t="s">
        <v>31</v>
      </c>
    </row>
    <row r="1637" spans="1:53" hidden="1" outlineLevel="1" x14ac:dyDescent="0.2">
      <c r="A1637" t="s">
        <v>238</v>
      </c>
      <c r="B1637" t="s">
        <v>589</v>
      </c>
      <c r="C1637" s="21">
        <v>399182</v>
      </c>
      <c r="F1637" s="1">
        <v>274855</v>
      </c>
      <c r="I1637" s="1">
        <v>172800</v>
      </c>
      <c r="J1637" s="2" t="str">
        <f t="shared" si="638"/>
        <v/>
      </c>
      <c r="K1637" s="2">
        <f t="shared" si="639"/>
        <v>0.62869513015953871</v>
      </c>
      <c r="L1637" s="50" t="str">
        <f t="shared" si="640"/>
        <v/>
      </c>
      <c r="M1637" s="9" t="str">
        <f t="shared" si="641"/>
        <v/>
      </c>
      <c r="N1637" s="8" t="str">
        <f t="shared" si="642"/>
        <v/>
      </c>
      <c r="O1637" s="2" t="str">
        <f t="shared" si="643"/>
        <v>-</v>
      </c>
      <c r="P1637" s="2" t="str">
        <f t="shared" si="644"/>
        <v>-</v>
      </c>
      <c r="Q1637" s="2" t="str">
        <f t="shared" si="645"/>
        <v>-</v>
      </c>
      <c r="R1637" s="2" t="str">
        <f t="shared" si="646"/>
        <v>-</v>
      </c>
      <c r="AS1637" t="s">
        <v>238</v>
      </c>
      <c r="AT1637" t="s">
        <v>589</v>
      </c>
      <c r="AU1637">
        <v>0</v>
      </c>
      <c r="AW1637" s="31">
        <v>29</v>
      </c>
      <c r="AX1637" s="33">
        <v>183</v>
      </c>
      <c r="AY1637" s="36">
        <f t="shared" si="647"/>
        <v>29183</v>
      </c>
      <c r="BA1637" s="7" t="s">
        <v>31</v>
      </c>
    </row>
    <row r="1638" spans="1:53" hidden="1" outlineLevel="1" x14ac:dyDescent="0.2">
      <c r="A1638" t="s">
        <v>1531</v>
      </c>
      <c r="B1638" t="s">
        <v>589</v>
      </c>
      <c r="C1638" s="21">
        <v>9395</v>
      </c>
      <c r="F1638" s="1">
        <v>6549</v>
      </c>
      <c r="I1638" s="1">
        <v>4093</v>
      </c>
      <c r="J1638" s="2" t="str">
        <f t="shared" si="638"/>
        <v/>
      </c>
      <c r="K1638" s="2">
        <f t="shared" si="639"/>
        <v>0.62498091311650639</v>
      </c>
      <c r="L1638" s="50" t="str">
        <f t="shared" si="640"/>
        <v/>
      </c>
      <c r="M1638" s="9" t="str">
        <f t="shared" si="641"/>
        <v/>
      </c>
      <c r="N1638" s="8" t="str">
        <f t="shared" si="642"/>
        <v/>
      </c>
      <c r="O1638" s="2" t="str">
        <f t="shared" si="643"/>
        <v>-</v>
      </c>
      <c r="P1638" s="2" t="str">
        <f t="shared" si="644"/>
        <v>-</v>
      </c>
      <c r="Q1638" s="2" t="str">
        <f t="shared" si="645"/>
        <v>-</v>
      </c>
      <c r="R1638" s="2" t="str">
        <f t="shared" si="646"/>
        <v>-</v>
      </c>
      <c r="AS1638" t="s">
        <v>1531</v>
      </c>
      <c r="AT1638" t="s">
        <v>589</v>
      </c>
      <c r="AU1638">
        <v>4</v>
      </c>
      <c r="AW1638" s="31">
        <v>29</v>
      </c>
      <c r="AX1638" s="33">
        <v>185</v>
      </c>
      <c r="AY1638" s="36">
        <f t="shared" si="647"/>
        <v>29185</v>
      </c>
      <c r="BA1638" s="7" t="s">
        <v>31</v>
      </c>
    </row>
    <row r="1639" spans="1:53" hidden="1" outlineLevel="1" x14ac:dyDescent="0.2">
      <c r="A1639" t="s">
        <v>565</v>
      </c>
      <c r="B1639" t="s">
        <v>589</v>
      </c>
      <c r="C1639" s="21">
        <v>66692</v>
      </c>
      <c r="F1639" s="1">
        <v>40501</v>
      </c>
      <c r="I1639" s="1">
        <v>21547</v>
      </c>
      <c r="J1639" s="2" t="str">
        <f t="shared" si="638"/>
        <v/>
      </c>
      <c r="K1639" s="2">
        <f t="shared" si="639"/>
        <v>0.53201155527024024</v>
      </c>
      <c r="L1639" s="50" t="str">
        <f t="shared" si="640"/>
        <v/>
      </c>
      <c r="M1639" s="9" t="str">
        <f t="shared" si="641"/>
        <v/>
      </c>
      <c r="N1639" s="8" t="str">
        <f t="shared" si="642"/>
        <v/>
      </c>
      <c r="O1639" s="2" t="str">
        <f t="shared" si="643"/>
        <v>-</v>
      </c>
      <c r="P1639" s="2" t="str">
        <f t="shared" si="644"/>
        <v>-</v>
      </c>
      <c r="Q1639" s="2" t="str">
        <f t="shared" si="645"/>
        <v>-</v>
      </c>
      <c r="R1639" s="2" t="str">
        <f t="shared" si="646"/>
        <v>-</v>
      </c>
      <c r="AS1639" t="s">
        <v>565</v>
      </c>
      <c r="AT1639" t="s">
        <v>589</v>
      </c>
      <c r="AU1639">
        <v>8</v>
      </c>
      <c r="AW1639" s="31">
        <v>29</v>
      </c>
      <c r="AX1639" s="33">
        <v>187</v>
      </c>
      <c r="AY1639" s="36">
        <f t="shared" si="647"/>
        <v>29187</v>
      </c>
      <c r="BA1639" s="7" t="s">
        <v>31</v>
      </c>
    </row>
    <row r="1640" spans="1:53" hidden="1" outlineLevel="1" x14ac:dyDescent="0.2">
      <c r="A1640" t="s">
        <v>2795</v>
      </c>
      <c r="B1640" t="s">
        <v>589</v>
      </c>
      <c r="C1640" s="21">
        <v>996945</v>
      </c>
      <c r="F1640" s="1">
        <v>752258</v>
      </c>
      <c r="I1640" s="1">
        <v>454449</v>
      </c>
      <c r="J1640" s="2" t="str">
        <f t="shared" si="638"/>
        <v/>
      </c>
      <c r="K1640" s="2">
        <f t="shared" si="639"/>
        <v>0.60411321647626215</v>
      </c>
      <c r="L1640" s="50" t="str">
        <f t="shared" si="640"/>
        <v/>
      </c>
      <c r="M1640" s="9" t="str">
        <f t="shared" si="641"/>
        <v/>
      </c>
      <c r="N1640" s="8" t="str">
        <f t="shared" si="642"/>
        <v/>
      </c>
      <c r="O1640" s="2" t="str">
        <f t="shared" si="643"/>
        <v>-</v>
      </c>
      <c r="P1640" s="2" t="str">
        <f t="shared" si="644"/>
        <v>-</v>
      </c>
      <c r="Q1640" s="2" t="str">
        <f t="shared" si="645"/>
        <v>-</v>
      </c>
      <c r="R1640" s="2" t="str">
        <f t="shared" si="646"/>
        <v>-</v>
      </c>
      <c r="AS1640" t="s">
        <v>2795</v>
      </c>
      <c r="AT1640" t="s">
        <v>589</v>
      </c>
      <c r="AU1640">
        <v>0</v>
      </c>
      <c r="AW1640" s="31">
        <v>29</v>
      </c>
      <c r="AX1640" s="33">
        <v>189</v>
      </c>
      <c r="AY1640" s="36">
        <f t="shared" si="647"/>
        <v>29189</v>
      </c>
      <c r="BA1640" s="7" t="s">
        <v>31</v>
      </c>
    </row>
    <row r="1641" spans="1:53" hidden="1" outlineLevel="1" x14ac:dyDescent="0.2">
      <c r="A1641" t="s">
        <v>2315</v>
      </c>
      <c r="B1641" t="s">
        <v>589</v>
      </c>
      <c r="C1641" s="21">
        <v>17888</v>
      </c>
      <c r="F1641" s="1">
        <v>13021</v>
      </c>
      <c r="I1641" s="1">
        <v>7255</v>
      </c>
      <c r="J1641" s="2" t="str">
        <f t="shared" si="638"/>
        <v/>
      </c>
      <c r="K1641" s="2">
        <f t="shared" si="639"/>
        <v>0.55717686813608791</v>
      </c>
      <c r="L1641" s="50" t="str">
        <f t="shared" si="640"/>
        <v/>
      </c>
      <c r="M1641" s="9" t="str">
        <f t="shared" si="641"/>
        <v/>
      </c>
      <c r="N1641" s="8" t="str">
        <f t="shared" si="642"/>
        <v/>
      </c>
      <c r="O1641" s="2" t="str">
        <f t="shared" si="643"/>
        <v>-</v>
      </c>
      <c r="P1641" s="2" t="str">
        <f t="shared" si="644"/>
        <v>-</v>
      </c>
      <c r="Q1641" s="2" t="str">
        <f t="shared" si="645"/>
        <v>-</v>
      </c>
      <c r="R1641" s="2" t="str">
        <f t="shared" si="646"/>
        <v>-</v>
      </c>
      <c r="AS1641" t="s">
        <v>2315</v>
      </c>
      <c r="AT1641" t="s">
        <v>589</v>
      </c>
      <c r="AU1641">
        <v>8</v>
      </c>
      <c r="AW1641" s="31">
        <v>29</v>
      </c>
      <c r="AX1641" s="33">
        <v>186</v>
      </c>
      <c r="AY1641" s="36">
        <f t="shared" si="647"/>
        <v>29186</v>
      </c>
      <c r="BA1641" s="7" t="s">
        <v>31</v>
      </c>
    </row>
    <row r="1642" spans="1:53" hidden="1" outlineLevel="1" x14ac:dyDescent="0.2">
      <c r="A1642" t="s">
        <v>2889</v>
      </c>
      <c r="B1642" t="s">
        <v>589</v>
      </c>
      <c r="C1642" s="21">
        <v>22895</v>
      </c>
      <c r="F1642" s="1">
        <v>14051</v>
      </c>
      <c r="I1642" s="1">
        <v>7781</v>
      </c>
      <c r="J1642" s="2" t="str">
        <f t="shared" ref="J1642:J1661" si="648">IF(D1642&gt;0,I1642/D1642,"")</f>
        <v/>
      </c>
      <c r="K1642" s="2">
        <f t="shared" ref="K1642:K1661" si="649">IF(F1642&gt;0,I1642/F1642,"")</f>
        <v>0.55376841505942642</v>
      </c>
      <c r="L1642" s="50" t="str">
        <f t="shared" ref="L1642:L1661" si="650">IF(S1642&gt;0,RANK(S1642,$S1642:$AP1642),"")</f>
        <v/>
      </c>
      <c r="M1642" s="9" t="str">
        <f t="shared" ref="M1642:M1661" si="651">IF(T1642&gt;0,RANK(T1642,$S1642:$AP1642),"")</f>
        <v/>
      </c>
      <c r="N1642" s="8" t="str">
        <f t="shared" ref="N1642:N1661" si="652">IF(U1642&gt;0,RANK(U1642,$S1642:$AP1642),"")</f>
        <v/>
      </c>
      <c r="O1642" s="2" t="str">
        <f t="shared" ref="O1642:O1661" si="653">IF(SUM($S1642:$AO1642)=0,"-",S1642/SUM($S1642:$AO1642))</f>
        <v>-</v>
      </c>
      <c r="P1642" s="2" t="str">
        <f t="shared" ref="P1642:P1661" si="654">IF(SUM($S1642:$AO1642)=0,"-",T1642/SUM($S1642:$AO1642))</f>
        <v>-</v>
      </c>
      <c r="Q1642" s="2" t="str">
        <f t="shared" ref="Q1642:Q1661" si="655">IF(SUM($S1642:$AO1642)=0,"-",U1642/SUM($S1642:$AO1642))</f>
        <v>-</v>
      </c>
      <c r="R1642" s="2" t="str">
        <f t="shared" ref="R1642:R1661" si="656">IF(SUM($S1642:$AO1642)=0,"-",(1-O1642-P1642-Q1642))</f>
        <v>-</v>
      </c>
      <c r="AS1642" t="s">
        <v>2889</v>
      </c>
      <c r="AT1642" t="s">
        <v>589</v>
      </c>
      <c r="AU1642">
        <v>5</v>
      </c>
      <c r="AW1642" s="31">
        <v>29</v>
      </c>
      <c r="AX1642" s="33">
        <v>195</v>
      </c>
      <c r="AY1642" s="36">
        <f t="shared" ref="AY1642:AY1660" si="657">1000*AW1642+AX1642</f>
        <v>29195</v>
      </c>
      <c r="BA1642" s="7" t="s">
        <v>31</v>
      </c>
    </row>
    <row r="1643" spans="1:53" hidden="1" outlineLevel="1" x14ac:dyDescent="0.2">
      <c r="A1643" t="s">
        <v>1082</v>
      </c>
      <c r="B1643" t="s">
        <v>589</v>
      </c>
      <c r="C1643" s="21">
        <v>4599</v>
      </c>
      <c r="F1643" s="1">
        <v>2754</v>
      </c>
      <c r="I1643" s="1">
        <v>1604</v>
      </c>
      <c r="J1643" s="2" t="str">
        <f t="shared" si="648"/>
        <v/>
      </c>
      <c r="K1643" s="2">
        <f t="shared" si="649"/>
        <v>0.58242556281771973</v>
      </c>
      <c r="L1643" s="50" t="str">
        <f t="shared" si="650"/>
        <v/>
      </c>
      <c r="M1643" s="9" t="str">
        <f t="shared" si="651"/>
        <v/>
      </c>
      <c r="N1643" s="8" t="str">
        <f t="shared" si="652"/>
        <v/>
      </c>
      <c r="O1643" s="2" t="str">
        <f t="shared" si="653"/>
        <v>-</v>
      </c>
      <c r="P1643" s="2" t="str">
        <f t="shared" si="654"/>
        <v>-</v>
      </c>
      <c r="Q1643" s="2" t="str">
        <f t="shared" si="655"/>
        <v>-</v>
      </c>
      <c r="R1643" s="2" t="str">
        <f t="shared" si="656"/>
        <v>-</v>
      </c>
      <c r="AS1643" t="s">
        <v>1082</v>
      </c>
      <c r="AT1643" t="s">
        <v>589</v>
      </c>
      <c r="AU1643">
        <v>6</v>
      </c>
      <c r="AW1643" s="31">
        <v>29</v>
      </c>
      <c r="AX1643" s="33">
        <v>197</v>
      </c>
      <c r="AY1643" s="36">
        <f t="shared" si="657"/>
        <v>29197</v>
      </c>
      <c r="BA1643" s="7" t="s">
        <v>31</v>
      </c>
    </row>
    <row r="1644" spans="1:53" hidden="1" outlineLevel="1" x14ac:dyDescent="0.2">
      <c r="A1644" t="s">
        <v>862</v>
      </c>
      <c r="B1644" t="s">
        <v>589</v>
      </c>
      <c r="C1644" s="21">
        <v>4966</v>
      </c>
      <c r="F1644" s="1">
        <v>3039</v>
      </c>
      <c r="I1644" s="1">
        <v>1601</v>
      </c>
      <c r="J1644" s="2" t="str">
        <f t="shared" si="648"/>
        <v/>
      </c>
      <c r="K1644" s="2">
        <f t="shared" si="649"/>
        <v>0.52681803224744983</v>
      </c>
      <c r="L1644" s="50" t="str">
        <f t="shared" si="650"/>
        <v/>
      </c>
      <c r="M1644" s="9" t="str">
        <f t="shared" si="651"/>
        <v/>
      </c>
      <c r="N1644" s="8" t="str">
        <f t="shared" si="652"/>
        <v/>
      </c>
      <c r="O1644" s="2" t="str">
        <f t="shared" si="653"/>
        <v>-</v>
      </c>
      <c r="P1644" s="2" t="str">
        <f t="shared" si="654"/>
        <v>-</v>
      </c>
      <c r="Q1644" s="2" t="str">
        <f t="shared" si="655"/>
        <v>-</v>
      </c>
      <c r="R1644" s="2" t="str">
        <f t="shared" si="656"/>
        <v>-</v>
      </c>
      <c r="AS1644" t="s">
        <v>862</v>
      </c>
      <c r="AT1644" t="s">
        <v>589</v>
      </c>
      <c r="AU1644">
        <v>6</v>
      </c>
      <c r="AW1644" s="31">
        <v>29</v>
      </c>
      <c r="AX1644" s="33">
        <v>199</v>
      </c>
      <c r="AY1644" s="36">
        <f t="shared" si="657"/>
        <v>29199</v>
      </c>
      <c r="BA1644" s="7" t="s">
        <v>31</v>
      </c>
    </row>
    <row r="1645" spans="1:53" hidden="1" outlineLevel="1" x14ac:dyDescent="0.2">
      <c r="A1645" t="s">
        <v>2714</v>
      </c>
      <c r="B1645" t="s">
        <v>589</v>
      </c>
      <c r="C1645" s="21">
        <v>38458</v>
      </c>
      <c r="F1645" s="1">
        <v>25414</v>
      </c>
      <c r="I1645" s="1">
        <v>14259</v>
      </c>
      <c r="J1645" s="2" t="str">
        <f t="shared" si="648"/>
        <v/>
      </c>
      <c r="K1645" s="2">
        <f t="shared" si="649"/>
        <v>0.56106870229007633</v>
      </c>
      <c r="L1645" s="50" t="str">
        <f t="shared" si="650"/>
        <v/>
      </c>
      <c r="M1645" s="9" t="str">
        <f t="shared" si="651"/>
        <v/>
      </c>
      <c r="N1645" s="8" t="str">
        <f t="shared" si="652"/>
        <v/>
      </c>
      <c r="O1645" s="2" t="str">
        <f t="shared" si="653"/>
        <v>-</v>
      </c>
      <c r="P1645" s="2" t="str">
        <f t="shared" si="654"/>
        <v>-</v>
      </c>
      <c r="Q1645" s="2" t="str">
        <f t="shared" si="655"/>
        <v>-</v>
      </c>
      <c r="R1645" s="2" t="str">
        <f t="shared" si="656"/>
        <v>-</v>
      </c>
      <c r="AS1645" t="s">
        <v>2714</v>
      </c>
      <c r="AT1645" t="s">
        <v>589</v>
      </c>
      <c r="AU1645">
        <v>8</v>
      </c>
      <c r="AW1645" s="31">
        <v>29</v>
      </c>
      <c r="AX1645" s="33">
        <v>201</v>
      </c>
      <c r="AY1645" s="36">
        <f t="shared" si="657"/>
        <v>29201</v>
      </c>
      <c r="BA1645" s="7" t="s">
        <v>31</v>
      </c>
    </row>
    <row r="1646" spans="1:53" hidden="1" outlineLevel="1" x14ac:dyDescent="0.2">
      <c r="A1646" t="s">
        <v>874</v>
      </c>
      <c r="B1646" t="s">
        <v>589</v>
      </c>
      <c r="C1646" s="21">
        <v>8189</v>
      </c>
      <c r="F1646" s="1">
        <v>5382</v>
      </c>
      <c r="I1646" s="1">
        <v>3190</v>
      </c>
      <c r="J1646" s="2" t="str">
        <f t="shared" si="648"/>
        <v/>
      </c>
      <c r="K1646" s="2">
        <f t="shared" si="649"/>
        <v>0.59271646228167962</v>
      </c>
      <c r="L1646" s="50" t="str">
        <f t="shared" si="650"/>
        <v/>
      </c>
      <c r="M1646" s="9" t="str">
        <f t="shared" si="651"/>
        <v/>
      </c>
      <c r="N1646" s="8" t="str">
        <f t="shared" si="652"/>
        <v/>
      </c>
      <c r="O1646" s="2" t="str">
        <f t="shared" si="653"/>
        <v>-</v>
      </c>
      <c r="P1646" s="2" t="str">
        <f t="shared" si="654"/>
        <v>-</v>
      </c>
      <c r="Q1646" s="2" t="str">
        <f t="shared" si="655"/>
        <v>-</v>
      </c>
      <c r="R1646" s="2" t="str">
        <f t="shared" si="656"/>
        <v>-</v>
      </c>
      <c r="AS1646" t="s">
        <v>874</v>
      </c>
      <c r="AT1646" t="s">
        <v>589</v>
      </c>
      <c r="AU1646">
        <v>8</v>
      </c>
      <c r="AW1646" s="31">
        <v>29</v>
      </c>
      <c r="AX1646" s="33">
        <v>203</v>
      </c>
      <c r="AY1646" s="36">
        <f t="shared" si="657"/>
        <v>29203</v>
      </c>
      <c r="BA1646" s="7" t="s">
        <v>31</v>
      </c>
    </row>
    <row r="1647" spans="1:53" hidden="1" outlineLevel="1" x14ac:dyDescent="0.2">
      <c r="A1647" t="s">
        <v>1884</v>
      </c>
      <c r="B1647" t="s">
        <v>589</v>
      </c>
      <c r="C1647" s="21">
        <v>6050</v>
      </c>
      <c r="F1647" s="1">
        <v>4508</v>
      </c>
      <c r="I1647" s="1">
        <v>2711</v>
      </c>
      <c r="J1647" s="2" t="str">
        <f t="shared" si="648"/>
        <v/>
      </c>
      <c r="K1647" s="2">
        <f t="shared" si="649"/>
        <v>0.60137533274179233</v>
      </c>
      <c r="L1647" s="50" t="str">
        <f t="shared" si="650"/>
        <v/>
      </c>
      <c r="M1647" s="9" t="str">
        <f t="shared" si="651"/>
        <v/>
      </c>
      <c r="N1647" s="8" t="str">
        <f t="shared" si="652"/>
        <v/>
      </c>
      <c r="O1647" s="2" t="str">
        <f t="shared" si="653"/>
        <v>-</v>
      </c>
      <c r="P1647" s="2" t="str">
        <f t="shared" si="654"/>
        <v>-</v>
      </c>
      <c r="Q1647" s="2" t="str">
        <f t="shared" si="655"/>
        <v>-</v>
      </c>
      <c r="R1647" s="2" t="str">
        <f t="shared" si="656"/>
        <v>-</v>
      </c>
      <c r="AS1647" t="s">
        <v>1884</v>
      </c>
      <c r="AT1647" t="s">
        <v>589</v>
      </c>
      <c r="AU1647">
        <v>6</v>
      </c>
      <c r="AW1647" s="31">
        <v>29</v>
      </c>
      <c r="AX1647" s="33">
        <v>205</v>
      </c>
      <c r="AY1647" s="36">
        <f t="shared" si="657"/>
        <v>29205</v>
      </c>
      <c r="BA1647" s="7" t="s">
        <v>31</v>
      </c>
    </row>
    <row r="1648" spans="1:53" hidden="1" outlineLevel="1" x14ac:dyDescent="0.2">
      <c r="A1648" t="s">
        <v>2994</v>
      </c>
      <c r="B1648" t="s">
        <v>589</v>
      </c>
      <c r="C1648" s="21">
        <v>29206</v>
      </c>
      <c r="F1648" s="1">
        <v>20051</v>
      </c>
      <c r="I1648" s="1">
        <v>10794</v>
      </c>
      <c r="J1648" s="2" t="str">
        <f t="shared" si="648"/>
        <v/>
      </c>
      <c r="K1648" s="2">
        <f t="shared" si="649"/>
        <v>0.53832726547304377</v>
      </c>
      <c r="L1648" s="50" t="str">
        <f t="shared" si="650"/>
        <v/>
      </c>
      <c r="M1648" s="9" t="str">
        <f t="shared" si="651"/>
        <v/>
      </c>
      <c r="N1648" s="8" t="str">
        <f t="shared" si="652"/>
        <v/>
      </c>
      <c r="O1648" s="2" t="str">
        <f t="shared" si="653"/>
        <v>-</v>
      </c>
      <c r="P1648" s="2" t="str">
        <f t="shared" si="654"/>
        <v>-</v>
      </c>
      <c r="Q1648" s="2" t="str">
        <f t="shared" si="655"/>
        <v>-</v>
      </c>
      <c r="R1648" s="2" t="str">
        <f t="shared" si="656"/>
        <v>-</v>
      </c>
      <c r="AS1648" t="s">
        <v>2994</v>
      </c>
      <c r="AT1648" t="s">
        <v>589</v>
      </c>
      <c r="AU1648">
        <v>8</v>
      </c>
      <c r="AW1648" s="31">
        <v>29</v>
      </c>
      <c r="AX1648" s="33">
        <v>207</v>
      </c>
      <c r="AY1648" s="36">
        <f t="shared" si="657"/>
        <v>29207</v>
      </c>
      <c r="BA1648" s="7" t="s">
        <v>31</v>
      </c>
    </row>
    <row r="1649" spans="1:53" hidden="1" outlineLevel="1" x14ac:dyDescent="0.2">
      <c r="A1649" t="s">
        <v>1514</v>
      </c>
      <c r="B1649" t="s">
        <v>589</v>
      </c>
      <c r="C1649" s="21">
        <v>31749</v>
      </c>
      <c r="F1649" s="1">
        <v>23545</v>
      </c>
      <c r="I1649" s="1">
        <v>14664</v>
      </c>
      <c r="J1649" s="2" t="str">
        <f t="shared" si="648"/>
        <v/>
      </c>
      <c r="K1649" s="2">
        <f t="shared" si="649"/>
        <v>0.62280739010405606</v>
      </c>
      <c r="L1649" s="50" t="str">
        <f t="shared" si="650"/>
        <v/>
      </c>
      <c r="M1649" s="9" t="str">
        <f t="shared" si="651"/>
        <v/>
      </c>
      <c r="N1649" s="8" t="str">
        <f t="shared" si="652"/>
        <v/>
      </c>
      <c r="O1649" s="2" t="str">
        <f t="shared" si="653"/>
        <v>-</v>
      </c>
      <c r="P1649" s="2" t="str">
        <f t="shared" si="654"/>
        <v>-</v>
      </c>
      <c r="Q1649" s="2" t="str">
        <f t="shared" si="655"/>
        <v>-</v>
      </c>
      <c r="R1649" s="2" t="str">
        <f t="shared" si="656"/>
        <v>-</v>
      </c>
      <c r="AS1649" t="s">
        <v>1514</v>
      </c>
      <c r="AT1649" t="s">
        <v>589</v>
      </c>
      <c r="AU1649">
        <v>7</v>
      </c>
      <c r="AW1649" s="31">
        <v>29</v>
      </c>
      <c r="AX1649" s="33">
        <v>209</v>
      </c>
      <c r="AY1649" s="36">
        <f t="shared" si="657"/>
        <v>29209</v>
      </c>
      <c r="BA1649" s="7" t="s">
        <v>31</v>
      </c>
    </row>
    <row r="1650" spans="1:53" hidden="1" outlineLevel="1" x14ac:dyDescent="0.2">
      <c r="A1650" t="s">
        <v>2781</v>
      </c>
      <c r="B1650" t="s">
        <v>589</v>
      </c>
      <c r="C1650" s="21">
        <v>6221</v>
      </c>
      <c r="F1650" s="1">
        <v>3899</v>
      </c>
      <c r="I1650" s="1">
        <v>1968</v>
      </c>
      <c r="J1650" s="2" t="str">
        <f t="shared" si="648"/>
        <v/>
      </c>
      <c r="K1650" s="2">
        <f t="shared" si="649"/>
        <v>0.50474480636060526</v>
      </c>
      <c r="L1650" s="50" t="str">
        <f t="shared" si="650"/>
        <v/>
      </c>
      <c r="M1650" s="9" t="str">
        <f t="shared" si="651"/>
        <v/>
      </c>
      <c r="N1650" s="8" t="str">
        <f t="shared" si="652"/>
        <v/>
      </c>
      <c r="O1650" s="2" t="str">
        <f t="shared" si="653"/>
        <v>-</v>
      </c>
      <c r="P1650" s="2" t="str">
        <f t="shared" si="654"/>
        <v>-</v>
      </c>
      <c r="Q1650" s="2" t="str">
        <f t="shared" si="655"/>
        <v>-</v>
      </c>
      <c r="R1650" s="2" t="str">
        <f t="shared" si="656"/>
        <v>-</v>
      </c>
      <c r="AS1650" t="s">
        <v>2781</v>
      </c>
      <c r="AT1650" t="s">
        <v>589</v>
      </c>
      <c r="AU1650">
        <v>6</v>
      </c>
      <c r="AW1650" s="31">
        <v>29</v>
      </c>
      <c r="AX1650" s="33">
        <v>211</v>
      </c>
      <c r="AY1650" s="36">
        <f t="shared" si="657"/>
        <v>29211</v>
      </c>
      <c r="BA1650" s="7" t="s">
        <v>31</v>
      </c>
    </row>
    <row r="1651" spans="1:53" hidden="1" outlineLevel="1" x14ac:dyDescent="0.2">
      <c r="A1651" t="s">
        <v>2968</v>
      </c>
      <c r="B1651" t="s">
        <v>589</v>
      </c>
      <c r="C1651" s="21">
        <v>55852</v>
      </c>
      <c r="F1651" s="1">
        <v>37179</v>
      </c>
      <c r="I1651" s="1">
        <v>20438</v>
      </c>
      <c r="J1651" s="2" t="str">
        <f t="shared" si="648"/>
        <v/>
      </c>
      <c r="K1651" s="2">
        <f t="shared" si="649"/>
        <v>0.54971892735146188</v>
      </c>
      <c r="L1651" s="50" t="str">
        <f t="shared" si="650"/>
        <v/>
      </c>
      <c r="M1651" s="9" t="str">
        <f t="shared" si="651"/>
        <v/>
      </c>
      <c r="N1651" s="8" t="str">
        <f t="shared" si="652"/>
        <v/>
      </c>
      <c r="O1651" s="2" t="str">
        <f t="shared" si="653"/>
        <v>-</v>
      </c>
      <c r="P1651" s="2" t="str">
        <f t="shared" si="654"/>
        <v>-</v>
      </c>
      <c r="Q1651" s="2" t="str">
        <f t="shared" si="655"/>
        <v>-</v>
      </c>
      <c r="R1651" s="2" t="str">
        <f t="shared" si="656"/>
        <v>-</v>
      </c>
      <c r="AS1651" t="s">
        <v>2968</v>
      </c>
      <c r="AT1651" t="s">
        <v>589</v>
      </c>
      <c r="AU1651">
        <v>7</v>
      </c>
      <c r="AW1651" s="31">
        <v>29</v>
      </c>
      <c r="AX1651" s="33">
        <v>213</v>
      </c>
      <c r="AY1651" s="36">
        <f t="shared" si="657"/>
        <v>29213</v>
      </c>
      <c r="BA1651" s="7" t="s">
        <v>31</v>
      </c>
    </row>
    <row r="1652" spans="1:53" hidden="1" outlineLevel="1" x14ac:dyDescent="0.2">
      <c r="A1652" t="s">
        <v>2998</v>
      </c>
      <c r="B1652" t="s">
        <v>589</v>
      </c>
      <c r="C1652" s="21">
        <v>25571</v>
      </c>
      <c r="F1652" s="1">
        <v>15932</v>
      </c>
      <c r="I1652" s="1">
        <v>9239</v>
      </c>
      <c r="J1652" s="2" t="str">
        <f t="shared" si="648"/>
        <v/>
      </c>
      <c r="K1652" s="2">
        <f t="shared" si="649"/>
        <v>0.57990208385638964</v>
      </c>
      <c r="L1652" s="50" t="str">
        <f t="shared" si="650"/>
        <v/>
      </c>
      <c r="M1652" s="9" t="str">
        <f t="shared" si="651"/>
        <v/>
      </c>
      <c r="N1652" s="8" t="str">
        <f t="shared" si="652"/>
        <v/>
      </c>
      <c r="O1652" s="2" t="str">
        <f t="shared" si="653"/>
        <v>-</v>
      </c>
      <c r="P1652" s="2" t="str">
        <f t="shared" si="654"/>
        <v>-</v>
      </c>
      <c r="Q1652" s="2" t="str">
        <f t="shared" si="655"/>
        <v>-</v>
      </c>
      <c r="R1652" s="2" t="str">
        <f t="shared" si="656"/>
        <v>-</v>
      </c>
      <c r="AS1652" t="s">
        <v>2998</v>
      </c>
      <c r="AT1652" t="s">
        <v>589</v>
      </c>
      <c r="AU1652">
        <v>8</v>
      </c>
      <c r="AW1652" s="31">
        <v>29</v>
      </c>
      <c r="AX1652" s="33">
        <v>215</v>
      </c>
      <c r="AY1652" s="36">
        <f t="shared" si="657"/>
        <v>29215</v>
      </c>
      <c r="BA1652" s="7" t="s">
        <v>31</v>
      </c>
    </row>
    <row r="1653" spans="1:53" hidden="1" outlineLevel="1" x14ac:dyDescent="0.2">
      <c r="A1653" t="s">
        <v>1823</v>
      </c>
      <c r="B1653" t="s">
        <v>589</v>
      </c>
      <c r="C1653" s="21">
        <v>20528</v>
      </c>
      <c r="F1653" s="1">
        <v>12909</v>
      </c>
      <c r="I1653" s="1">
        <v>7189</v>
      </c>
      <c r="J1653" s="2" t="str">
        <f t="shared" si="648"/>
        <v/>
      </c>
      <c r="K1653" s="2">
        <f t="shared" si="649"/>
        <v>0.55689828801611274</v>
      </c>
      <c r="L1653" s="50" t="str">
        <f t="shared" si="650"/>
        <v/>
      </c>
      <c r="M1653" s="9" t="str">
        <f t="shared" si="651"/>
        <v/>
      </c>
      <c r="N1653" s="8" t="str">
        <f t="shared" si="652"/>
        <v/>
      </c>
      <c r="O1653" s="2" t="str">
        <f t="shared" si="653"/>
        <v>-</v>
      </c>
      <c r="P1653" s="2" t="str">
        <f t="shared" si="654"/>
        <v>-</v>
      </c>
      <c r="Q1653" s="2" t="str">
        <f t="shared" si="655"/>
        <v>-</v>
      </c>
      <c r="R1653" s="2" t="str">
        <f t="shared" si="656"/>
        <v>-</v>
      </c>
      <c r="AS1653" t="s">
        <v>1823</v>
      </c>
      <c r="AT1653" t="s">
        <v>589</v>
      </c>
      <c r="AU1653">
        <v>4</v>
      </c>
      <c r="AW1653" s="31">
        <v>29</v>
      </c>
      <c r="AX1653" s="33">
        <v>217</v>
      </c>
      <c r="AY1653" s="36">
        <f t="shared" si="657"/>
        <v>29217</v>
      </c>
      <c r="BA1653" s="7" t="s">
        <v>31</v>
      </c>
    </row>
    <row r="1654" spans="1:53" hidden="1" outlineLevel="1" x14ac:dyDescent="0.2">
      <c r="A1654" t="s">
        <v>2661</v>
      </c>
      <c r="B1654" t="s">
        <v>589</v>
      </c>
      <c r="C1654" s="21">
        <v>34711</v>
      </c>
      <c r="F1654" s="1">
        <v>23185</v>
      </c>
      <c r="I1654" s="1">
        <v>13831</v>
      </c>
      <c r="J1654" s="2" t="str">
        <f t="shared" si="648"/>
        <v/>
      </c>
      <c r="K1654" s="2">
        <f t="shared" si="649"/>
        <v>0.59654949320681472</v>
      </c>
      <c r="L1654" s="50" t="str">
        <f t="shared" si="650"/>
        <v/>
      </c>
      <c r="M1654" s="9" t="str">
        <f t="shared" si="651"/>
        <v/>
      </c>
      <c r="N1654" s="8" t="str">
        <f t="shared" si="652"/>
        <v/>
      </c>
      <c r="O1654" s="2" t="str">
        <f t="shared" si="653"/>
        <v>-</v>
      </c>
      <c r="P1654" s="2" t="str">
        <f t="shared" si="654"/>
        <v>-</v>
      </c>
      <c r="Q1654" s="2" t="str">
        <f t="shared" si="655"/>
        <v>-</v>
      </c>
      <c r="R1654" s="2" t="str">
        <f t="shared" si="656"/>
        <v>-</v>
      </c>
      <c r="AS1654" t="s">
        <v>2661</v>
      </c>
      <c r="AT1654" t="s">
        <v>589</v>
      </c>
      <c r="AU1654">
        <v>3</v>
      </c>
      <c r="AW1654" s="31">
        <v>29</v>
      </c>
      <c r="AX1654" s="33">
        <v>219</v>
      </c>
      <c r="AY1654" s="36">
        <f t="shared" si="657"/>
        <v>29219</v>
      </c>
      <c r="BA1654" s="7" t="s">
        <v>31</v>
      </c>
    </row>
    <row r="1655" spans="1:53" hidden="1" outlineLevel="1" x14ac:dyDescent="0.2">
      <c r="A1655" t="s">
        <v>2086</v>
      </c>
      <c r="B1655" t="s">
        <v>589</v>
      </c>
      <c r="C1655" s="21">
        <v>24943</v>
      </c>
      <c r="F1655" s="1">
        <v>14628</v>
      </c>
      <c r="I1655" s="1">
        <v>7140</v>
      </c>
      <c r="J1655" s="2" t="str">
        <f t="shared" si="648"/>
        <v/>
      </c>
      <c r="K1655" s="2">
        <f t="shared" si="649"/>
        <v>0.48810500410172275</v>
      </c>
      <c r="L1655" s="50" t="str">
        <f t="shared" si="650"/>
        <v/>
      </c>
      <c r="M1655" s="9" t="str">
        <f t="shared" si="651"/>
        <v/>
      </c>
      <c r="N1655" s="8" t="str">
        <f t="shared" si="652"/>
        <v/>
      </c>
      <c r="O1655" s="2" t="str">
        <f t="shared" si="653"/>
        <v>-</v>
      </c>
      <c r="P1655" s="2" t="str">
        <f t="shared" si="654"/>
        <v>-</v>
      </c>
      <c r="Q1655" s="2" t="str">
        <f t="shared" si="655"/>
        <v>-</v>
      </c>
      <c r="R1655" s="2" t="str">
        <f t="shared" si="656"/>
        <v>-</v>
      </c>
      <c r="AS1655" t="s">
        <v>2086</v>
      </c>
      <c r="AT1655" t="s">
        <v>589</v>
      </c>
      <c r="AU1655">
        <v>8</v>
      </c>
      <c r="AW1655" s="31">
        <v>29</v>
      </c>
      <c r="AX1655" s="33">
        <v>221</v>
      </c>
      <c r="AY1655" s="36">
        <f t="shared" si="657"/>
        <v>29221</v>
      </c>
      <c r="BA1655" s="7" t="s">
        <v>31</v>
      </c>
    </row>
    <row r="1656" spans="1:53" hidden="1" outlineLevel="1" x14ac:dyDescent="0.2">
      <c r="A1656" t="s">
        <v>2662</v>
      </c>
      <c r="B1656" t="s">
        <v>589</v>
      </c>
      <c r="C1656" s="21">
        <v>13122</v>
      </c>
      <c r="F1656" s="1">
        <v>8864</v>
      </c>
      <c r="I1656" s="1">
        <v>4696</v>
      </c>
      <c r="J1656" s="2" t="str">
        <f t="shared" si="648"/>
        <v/>
      </c>
      <c r="K1656" s="2">
        <f t="shared" si="649"/>
        <v>0.52978339350180503</v>
      </c>
      <c r="L1656" s="50" t="str">
        <f t="shared" si="650"/>
        <v/>
      </c>
      <c r="M1656" s="9" t="str">
        <f t="shared" si="651"/>
        <v/>
      </c>
      <c r="N1656" s="8" t="str">
        <f t="shared" si="652"/>
        <v/>
      </c>
      <c r="O1656" s="2" t="str">
        <f t="shared" si="653"/>
        <v>-</v>
      </c>
      <c r="P1656" s="2" t="str">
        <f t="shared" si="654"/>
        <v>-</v>
      </c>
      <c r="Q1656" s="2" t="str">
        <f t="shared" si="655"/>
        <v>-</v>
      </c>
      <c r="R1656" s="2" t="str">
        <f t="shared" si="656"/>
        <v>-</v>
      </c>
      <c r="AS1656" t="s">
        <v>2662</v>
      </c>
      <c r="AT1656" t="s">
        <v>589</v>
      </c>
      <c r="AU1656">
        <v>8</v>
      </c>
      <c r="AW1656" s="31">
        <v>29</v>
      </c>
      <c r="AX1656" s="33">
        <v>223</v>
      </c>
      <c r="AY1656" s="36">
        <f t="shared" si="657"/>
        <v>29223</v>
      </c>
      <c r="BA1656" s="7" t="s">
        <v>31</v>
      </c>
    </row>
    <row r="1657" spans="1:53" hidden="1" outlineLevel="1" x14ac:dyDescent="0.2">
      <c r="A1657" t="s">
        <v>2538</v>
      </c>
      <c r="B1657" t="s">
        <v>589</v>
      </c>
      <c r="C1657" s="21">
        <v>39109</v>
      </c>
      <c r="F1657" s="1">
        <v>23890</v>
      </c>
      <c r="I1657" s="1">
        <v>14458</v>
      </c>
      <c r="J1657" s="2" t="str">
        <f t="shared" si="648"/>
        <v/>
      </c>
      <c r="K1657" s="2">
        <f t="shared" si="649"/>
        <v>0.60519045625784851</v>
      </c>
      <c r="L1657" s="50" t="str">
        <f t="shared" si="650"/>
        <v/>
      </c>
      <c r="M1657" s="9" t="str">
        <f t="shared" si="651"/>
        <v/>
      </c>
      <c r="N1657" s="8" t="str">
        <f t="shared" si="652"/>
        <v/>
      </c>
      <c r="O1657" s="2" t="str">
        <f t="shared" si="653"/>
        <v>-</v>
      </c>
      <c r="P1657" s="2" t="str">
        <f t="shared" si="654"/>
        <v>-</v>
      </c>
      <c r="Q1657" s="2" t="str">
        <f t="shared" si="655"/>
        <v>-</v>
      </c>
      <c r="R1657" s="2" t="str">
        <f t="shared" si="656"/>
        <v>-</v>
      </c>
      <c r="AS1657" t="s">
        <v>2538</v>
      </c>
      <c r="AT1657" t="s">
        <v>589</v>
      </c>
      <c r="AU1657">
        <v>0</v>
      </c>
      <c r="AW1657" s="31">
        <v>29</v>
      </c>
      <c r="AX1657" s="33">
        <v>225</v>
      </c>
      <c r="AY1657" s="36">
        <f t="shared" si="657"/>
        <v>29225</v>
      </c>
      <c r="BA1657" s="7" t="s">
        <v>31</v>
      </c>
    </row>
    <row r="1658" spans="1:53" hidden="1" outlineLevel="1" x14ac:dyDescent="0.2">
      <c r="A1658" t="s">
        <v>2793</v>
      </c>
      <c r="B1658" t="s">
        <v>589</v>
      </c>
      <c r="C1658" s="21">
        <v>2040</v>
      </c>
      <c r="F1658" s="1">
        <v>1486</v>
      </c>
      <c r="I1658" s="1">
        <v>924</v>
      </c>
      <c r="J1658" s="2" t="str">
        <f t="shared" si="648"/>
        <v/>
      </c>
      <c r="K1658" s="2">
        <f t="shared" si="649"/>
        <v>0.62180349932705248</v>
      </c>
      <c r="L1658" s="50" t="str">
        <f t="shared" si="650"/>
        <v/>
      </c>
      <c r="M1658" s="9" t="str">
        <f t="shared" si="651"/>
        <v/>
      </c>
      <c r="N1658" s="8" t="str">
        <f t="shared" si="652"/>
        <v/>
      </c>
      <c r="O1658" s="2" t="str">
        <f t="shared" si="653"/>
        <v>-</v>
      </c>
      <c r="P1658" s="2" t="str">
        <f t="shared" si="654"/>
        <v>-</v>
      </c>
      <c r="Q1658" s="2" t="str">
        <f t="shared" si="655"/>
        <v>-</v>
      </c>
      <c r="R1658" s="2" t="str">
        <f t="shared" si="656"/>
        <v>-</v>
      </c>
      <c r="AS1658" t="s">
        <v>2793</v>
      </c>
      <c r="AT1658" t="s">
        <v>589</v>
      </c>
      <c r="AU1658">
        <v>6</v>
      </c>
      <c r="AW1658" s="31">
        <v>29</v>
      </c>
      <c r="AX1658" s="33">
        <v>227</v>
      </c>
      <c r="AY1658" s="36">
        <f t="shared" si="657"/>
        <v>29227</v>
      </c>
      <c r="BA1658" s="7" t="s">
        <v>31</v>
      </c>
    </row>
    <row r="1659" spans="1:53" hidden="1" outlineLevel="1" x14ac:dyDescent="0.2">
      <c r="A1659" t="s">
        <v>2491</v>
      </c>
      <c r="B1659" t="s">
        <v>589</v>
      </c>
      <c r="C1659" s="21">
        <v>18378</v>
      </c>
      <c r="F1659" s="21">
        <v>12534</v>
      </c>
      <c r="I1659" s="1">
        <v>6761</v>
      </c>
      <c r="J1659" s="2" t="str">
        <f t="shared" si="648"/>
        <v/>
      </c>
      <c r="K1659" s="2">
        <f t="shared" si="649"/>
        <v>0.5394127971916387</v>
      </c>
      <c r="L1659" s="50" t="str">
        <f t="shared" si="650"/>
        <v/>
      </c>
      <c r="M1659" s="9" t="str">
        <f t="shared" si="651"/>
        <v/>
      </c>
      <c r="N1659" s="8" t="str">
        <f t="shared" si="652"/>
        <v/>
      </c>
      <c r="O1659" s="2" t="str">
        <f t="shared" si="653"/>
        <v>-</v>
      </c>
      <c r="P1659" s="2" t="str">
        <f t="shared" si="654"/>
        <v>-</v>
      </c>
      <c r="Q1659" s="2" t="str">
        <f t="shared" si="655"/>
        <v>-</v>
      </c>
      <c r="R1659" s="2" t="str">
        <f t="shared" si="656"/>
        <v>-</v>
      </c>
      <c r="AS1659" t="s">
        <v>2491</v>
      </c>
      <c r="AT1659" t="s">
        <v>589</v>
      </c>
      <c r="AU1659">
        <v>8</v>
      </c>
      <c r="AW1659" s="31">
        <v>29</v>
      </c>
      <c r="AX1659" s="33">
        <v>229</v>
      </c>
      <c r="AY1659" s="36">
        <f t="shared" si="657"/>
        <v>29229</v>
      </c>
      <c r="BA1659" s="7" t="s">
        <v>31</v>
      </c>
    </row>
    <row r="1660" spans="1:53" hidden="1" outlineLevel="1" x14ac:dyDescent="0.2">
      <c r="A1660" t="s">
        <v>2795</v>
      </c>
      <c r="B1660" t="s">
        <v>589</v>
      </c>
      <c r="C1660" s="21">
        <v>302838</v>
      </c>
      <c r="F1660" s="1">
        <v>221750</v>
      </c>
      <c r="I1660" s="1">
        <v>112932</v>
      </c>
      <c r="J1660" s="2" t="str">
        <f t="shared" si="648"/>
        <v/>
      </c>
      <c r="K1660" s="2">
        <f t="shared" si="649"/>
        <v>0.50927621195039463</v>
      </c>
      <c r="L1660" s="50" t="str">
        <f t="shared" si="650"/>
        <v/>
      </c>
      <c r="M1660" s="9" t="str">
        <f t="shared" si="651"/>
        <v/>
      </c>
      <c r="N1660" s="8" t="str">
        <f t="shared" si="652"/>
        <v/>
      </c>
      <c r="O1660" s="2" t="str">
        <f t="shared" si="653"/>
        <v>-</v>
      </c>
      <c r="P1660" s="2" t="str">
        <f t="shared" si="654"/>
        <v>-</v>
      </c>
      <c r="Q1660" s="2" t="str">
        <f t="shared" si="655"/>
        <v>-</v>
      </c>
      <c r="R1660" s="2" t="str">
        <f t="shared" si="656"/>
        <v>-</v>
      </c>
      <c r="AS1660" t="s">
        <v>2795</v>
      </c>
      <c r="AT1660" t="s">
        <v>589</v>
      </c>
      <c r="AU1660">
        <v>1</v>
      </c>
      <c r="AW1660" s="31">
        <v>29</v>
      </c>
      <c r="AX1660" s="33">
        <v>510</v>
      </c>
      <c r="AY1660" s="36">
        <f t="shared" si="657"/>
        <v>29510</v>
      </c>
      <c r="BA1660" s="7" t="s">
        <v>2939</v>
      </c>
    </row>
    <row r="1661" spans="1:53" collapsed="1" x14ac:dyDescent="0.2">
      <c r="A1661" t="s">
        <v>87</v>
      </c>
      <c r="B1661" t="s">
        <v>2343</v>
      </c>
      <c r="C1661" s="21">
        <f>SUM(C1546:C1660)</f>
        <v>6126452</v>
      </c>
      <c r="D1661" s="56">
        <v>4676000</v>
      </c>
      <c r="E1661" s="56">
        <v>4564000</v>
      </c>
      <c r="F1661" s="21">
        <f>SUM(F1546:F1660)</f>
        <v>4194223</v>
      </c>
      <c r="G1661" s="21"/>
      <c r="H1661" s="21"/>
      <c r="I1661" s="1">
        <v>2418413</v>
      </c>
      <c r="J1661" s="2">
        <f t="shared" si="648"/>
        <v>0.51719696321642428</v>
      </c>
      <c r="K1661" s="2">
        <f t="shared" si="649"/>
        <v>0.57660572649570607</v>
      </c>
      <c r="L1661" s="50" t="str">
        <f t="shared" si="650"/>
        <v/>
      </c>
      <c r="M1661" s="9" t="str">
        <f t="shared" si="651"/>
        <v/>
      </c>
      <c r="N1661" s="8" t="str">
        <f t="shared" si="652"/>
        <v/>
      </c>
      <c r="O1661" s="2" t="str">
        <f t="shared" si="653"/>
        <v>-</v>
      </c>
      <c r="P1661" s="2" t="str">
        <f t="shared" si="654"/>
        <v>-</v>
      </c>
      <c r="Q1661" s="2" t="str">
        <f t="shared" si="655"/>
        <v>-</v>
      </c>
      <c r="R1661" s="2" t="str">
        <f t="shared" si="656"/>
        <v>-</v>
      </c>
      <c r="AS1661" t="s">
        <v>87</v>
      </c>
      <c r="AT1661" t="s">
        <v>2343</v>
      </c>
      <c r="AW1661" s="31">
        <v>29</v>
      </c>
      <c r="AX1661" s="33"/>
      <c r="AY1661" s="31">
        <v>29</v>
      </c>
      <c r="BA1661" s="7" t="s">
        <v>2146</v>
      </c>
    </row>
    <row r="1662" spans="1:53" x14ac:dyDescent="0.2">
      <c r="C1662" s="21"/>
      <c r="J1662" s="2"/>
      <c r="K1662" s="2"/>
      <c r="L1662" s="50"/>
      <c r="M1662" s="9"/>
      <c r="N1662" s="8"/>
      <c r="AW1662" s="31"/>
      <c r="AX1662" s="33"/>
      <c r="AY1662" s="36"/>
    </row>
    <row r="1663" spans="1:53" hidden="1" outlineLevel="1" x14ac:dyDescent="0.2">
      <c r="A1663" t="s">
        <v>392</v>
      </c>
      <c r="B1663" t="s">
        <v>713</v>
      </c>
      <c r="C1663" s="21">
        <v>9404</v>
      </c>
      <c r="F1663" s="1">
        <v>6823</v>
      </c>
      <c r="H1663" s="1">
        <v>4957</v>
      </c>
      <c r="I1663" s="1">
        <v>4916</v>
      </c>
      <c r="J1663" s="2" t="str">
        <f t="shared" ref="J1663:J1694" si="658">IF(D1663&gt;0,I1663/D1663,"")</f>
        <v/>
      </c>
      <c r="K1663" s="2">
        <f t="shared" ref="K1663:K1694" si="659">IF(F1663&gt;0,I1663/F1663,"")</f>
        <v>0.72050417704821923</v>
      </c>
      <c r="L1663" s="50" t="str">
        <f t="shared" ref="L1663:L1694" si="660">IF(S1663&gt;0,RANK(S1663,$S1663:$AP1663),"")</f>
        <v/>
      </c>
      <c r="M1663" s="9" t="str">
        <f t="shared" ref="M1663:M1694" si="661">IF(T1663&gt;0,RANK(T1663,$S1663:$AP1663),"")</f>
        <v/>
      </c>
      <c r="N1663" s="8" t="str">
        <f t="shared" ref="N1663:N1694" si="662">IF(U1663&gt;0,RANK(U1663,$S1663:$AP1663),"")</f>
        <v/>
      </c>
      <c r="O1663" s="2" t="str">
        <f t="shared" ref="O1663:O1694" si="663">IF(SUM($S1663:$AO1663)=0,"-",S1663/SUM($S1663:$AO1663))</f>
        <v>-</v>
      </c>
      <c r="P1663" s="2" t="str">
        <f t="shared" ref="P1663:P1694" si="664">IF(SUM($S1663:$AO1663)=0,"-",T1663/SUM($S1663:$AO1663))</f>
        <v>-</v>
      </c>
      <c r="Q1663" s="2" t="str">
        <f t="shared" ref="Q1663:Q1694" si="665">IF(SUM($S1663:$AO1663)=0,"-",U1663/SUM($S1663:$AO1663))</f>
        <v>-</v>
      </c>
      <c r="R1663" s="2" t="str">
        <f t="shared" ref="R1663:R1694" si="666">IF(SUM($S1663:$AO1663)=0,"-",(1-O1663-P1663-Q1663))</f>
        <v>-</v>
      </c>
      <c r="AS1663" t="s">
        <v>392</v>
      </c>
      <c r="AT1663" t="s">
        <v>713</v>
      </c>
      <c r="AU1663">
        <v>1</v>
      </c>
      <c r="AW1663" s="31">
        <v>30</v>
      </c>
      <c r="AX1663" s="33">
        <v>1</v>
      </c>
      <c r="AY1663" s="36">
        <f t="shared" ref="AY1663:AY1694" si="667">1000*AW1663+AX1663</f>
        <v>30001</v>
      </c>
      <c r="BA1663" s="7" t="s">
        <v>31</v>
      </c>
    </row>
    <row r="1664" spans="1:53" hidden="1" outlineLevel="1" x14ac:dyDescent="0.2">
      <c r="A1664" t="s">
        <v>437</v>
      </c>
      <c r="B1664" t="s">
        <v>713</v>
      </c>
      <c r="C1664" s="21">
        <v>13338</v>
      </c>
      <c r="F1664" s="1">
        <v>7973</v>
      </c>
      <c r="H1664" s="1">
        <v>4713</v>
      </c>
      <c r="I1664" s="1">
        <v>4676</v>
      </c>
      <c r="J1664" s="2" t="str">
        <f t="shared" si="658"/>
        <v/>
      </c>
      <c r="K1664" s="2">
        <f t="shared" si="659"/>
        <v>0.58647936786654964</v>
      </c>
      <c r="L1664" s="50" t="str">
        <f t="shared" si="660"/>
        <v/>
      </c>
      <c r="M1664" s="9" t="str">
        <f t="shared" si="661"/>
        <v/>
      </c>
      <c r="N1664" s="8" t="str">
        <f t="shared" si="662"/>
        <v/>
      </c>
      <c r="O1664" s="2" t="str">
        <f t="shared" si="663"/>
        <v>-</v>
      </c>
      <c r="P1664" s="2" t="str">
        <f t="shared" si="664"/>
        <v>-</v>
      </c>
      <c r="Q1664" s="2" t="str">
        <f t="shared" si="665"/>
        <v>-</v>
      </c>
      <c r="R1664" s="2" t="str">
        <f t="shared" si="666"/>
        <v>-</v>
      </c>
      <c r="AS1664" t="s">
        <v>437</v>
      </c>
      <c r="AT1664" t="s">
        <v>713</v>
      </c>
      <c r="AU1664">
        <v>1</v>
      </c>
      <c r="AW1664" s="31">
        <v>30</v>
      </c>
      <c r="AX1664" s="33">
        <v>3</v>
      </c>
      <c r="AY1664" s="36">
        <f t="shared" si="667"/>
        <v>30003</v>
      </c>
      <c r="BA1664" s="7" t="s">
        <v>31</v>
      </c>
    </row>
    <row r="1665" spans="1:53" hidden="1" outlineLevel="1" x14ac:dyDescent="0.2">
      <c r="A1665" t="s">
        <v>3002</v>
      </c>
      <c r="B1665" t="s">
        <v>713</v>
      </c>
      <c r="C1665" s="21">
        <v>6807</v>
      </c>
      <c r="F1665" s="1">
        <v>4192</v>
      </c>
      <c r="H1665" s="1">
        <v>3042</v>
      </c>
      <c r="I1665" s="1">
        <v>3002</v>
      </c>
      <c r="J1665" s="2" t="str">
        <f t="shared" si="658"/>
        <v/>
      </c>
      <c r="K1665" s="2">
        <f t="shared" si="659"/>
        <v>0.71612595419847325</v>
      </c>
      <c r="L1665" s="50" t="str">
        <f t="shared" si="660"/>
        <v/>
      </c>
      <c r="M1665" s="9" t="str">
        <f t="shared" si="661"/>
        <v/>
      </c>
      <c r="N1665" s="8" t="str">
        <f t="shared" si="662"/>
        <v/>
      </c>
      <c r="O1665" s="2" t="str">
        <f t="shared" si="663"/>
        <v>-</v>
      </c>
      <c r="P1665" s="2" t="str">
        <f t="shared" si="664"/>
        <v>-</v>
      </c>
      <c r="Q1665" s="2" t="str">
        <f t="shared" si="665"/>
        <v>-</v>
      </c>
      <c r="R1665" s="2" t="str">
        <f t="shared" si="666"/>
        <v>-</v>
      </c>
      <c r="AS1665" t="s">
        <v>3002</v>
      </c>
      <c r="AT1665" t="s">
        <v>713</v>
      </c>
      <c r="AU1665">
        <v>1</v>
      </c>
      <c r="AW1665" s="31">
        <v>30</v>
      </c>
      <c r="AX1665" s="33">
        <v>5</v>
      </c>
      <c r="AY1665" s="36">
        <f t="shared" si="667"/>
        <v>30005</v>
      </c>
      <c r="BA1665" s="7" t="s">
        <v>31</v>
      </c>
    </row>
    <row r="1666" spans="1:53" hidden="1" outlineLevel="1" x14ac:dyDescent="0.2">
      <c r="A1666" t="s">
        <v>509</v>
      </c>
      <c r="B1666" t="s">
        <v>713</v>
      </c>
      <c r="C1666" s="21">
        <v>6085</v>
      </c>
      <c r="F1666" s="1">
        <v>4365</v>
      </c>
      <c r="H1666" s="1">
        <v>3284</v>
      </c>
      <c r="I1666" s="1">
        <v>3251</v>
      </c>
      <c r="J1666" s="2" t="str">
        <f t="shared" si="658"/>
        <v/>
      </c>
      <c r="K1666" s="2">
        <f t="shared" si="659"/>
        <v>0.74478808705612831</v>
      </c>
      <c r="L1666" s="50" t="str">
        <f t="shared" si="660"/>
        <v/>
      </c>
      <c r="M1666" s="9" t="str">
        <f t="shared" si="661"/>
        <v/>
      </c>
      <c r="N1666" s="8" t="str">
        <f t="shared" si="662"/>
        <v/>
      </c>
      <c r="O1666" s="2" t="str">
        <f t="shared" si="663"/>
        <v>-</v>
      </c>
      <c r="P1666" s="2" t="str">
        <f t="shared" si="664"/>
        <v>-</v>
      </c>
      <c r="Q1666" s="2" t="str">
        <f t="shared" si="665"/>
        <v>-</v>
      </c>
      <c r="R1666" s="2" t="str">
        <f t="shared" si="666"/>
        <v>-</v>
      </c>
      <c r="AS1666" t="s">
        <v>509</v>
      </c>
      <c r="AT1666" t="s">
        <v>713</v>
      </c>
      <c r="AU1666">
        <v>1</v>
      </c>
      <c r="AW1666" s="31">
        <v>30</v>
      </c>
      <c r="AX1666" s="33">
        <v>7</v>
      </c>
      <c r="AY1666" s="36">
        <f t="shared" si="667"/>
        <v>30007</v>
      </c>
      <c r="BA1666" s="7" t="s">
        <v>31</v>
      </c>
    </row>
    <row r="1667" spans="1:53" hidden="1" outlineLevel="1" x14ac:dyDescent="0.2">
      <c r="A1667" t="s">
        <v>2601</v>
      </c>
      <c r="B1667" t="s">
        <v>713</v>
      </c>
      <c r="C1667" s="21">
        <v>10714</v>
      </c>
      <c r="F1667" s="1">
        <v>8014</v>
      </c>
      <c r="H1667" s="1">
        <v>6115</v>
      </c>
      <c r="I1667" s="1">
        <v>6076</v>
      </c>
      <c r="J1667" s="2" t="str">
        <f t="shared" si="658"/>
        <v/>
      </c>
      <c r="K1667" s="2">
        <f t="shared" si="659"/>
        <v>0.75817319690541551</v>
      </c>
      <c r="L1667" s="50" t="str">
        <f t="shared" si="660"/>
        <v/>
      </c>
      <c r="M1667" s="9" t="str">
        <f t="shared" si="661"/>
        <v/>
      </c>
      <c r="N1667" s="8" t="str">
        <f t="shared" si="662"/>
        <v/>
      </c>
      <c r="O1667" s="2" t="str">
        <f t="shared" si="663"/>
        <v>-</v>
      </c>
      <c r="P1667" s="2" t="str">
        <f t="shared" si="664"/>
        <v>-</v>
      </c>
      <c r="Q1667" s="2" t="str">
        <f t="shared" si="665"/>
        <v>-</v>
      </c>
      <c r="R1667" s="2" t="str">
        <f t="shared" si="666"/>
        <v>-</v>
      </c>
      <c r="AS1667" t="s">
        <v>2601</v>
      </c>
      <c r="AT1667" t="s">
        <v>713</v>
      </c>
      <c r="AU1667">
        <v>1</v>
      </c>
      <c r="AW1667" s="31">
        <v>30</v>
      </c>
      <c r="AX1667" s="33">
        <v>9</v>
      </c>
      <c r="AY1667" s="36">
        <f t="shared" si="667"/>
        <v>30009</v>
      </c>
      <c r="BA1667" s="7" t="s">
        <v>31</v>
      </c>
    </row>
    <row r="1668" spans="1:53" hidden="1" outlineLevel="1" x14ac:dyDescent="0.2">
      <c r="A1668" t="s">
        <v>2271</v>
      </c>
      <c r="B1668" t="s">
        <v>713</v>
      </c>
      <c r="C1668" s="21">
        <v>1238</v>
      </c>
      <c r="F1668" s="1">
        <v>1005</v>
      </c>
      <c r="H1668" s="1">
        <v>779</v>
      </c>
      <c r="I1668" s="1">
        <v>748</v>
      </c>
      <c r="J1668" s="2" t="str">
        <f t="shared" si="658"/>
        <v/>
      </c>
      <c r="K1668" s="2">
        <f t="shared" si="659"/>
        <v>0.74427860696517412</v>
      </c>
      <c r="L1668" s="50" t="str">
        <f t="shared" si="660"/>
        <v/>
      </c>
      <c r="M1668" s="9" t="str">
        <f t="shared" si="661"/>
        <v/>
      </c>
      <c r="N1668" s="8" t="str">
        <f t="shared" si="662"/>
        <v/>
      </c>
      <c r="O1668" s="2" t="str">
        <f t="shared" si="663"/>
        <v>-</v>
      </c>
      <c r="P1668" s="2" t="str">
        <f t="shared" si="664"/>
        <v>-</v>
      </c>
      <c r="Q1668" s="2" t="str">
        <f t="shared" si="665"/>
        <v>-</v>
      </c>
      <c r="R1668" s="2" t="str">
        <f t="shared" si="666"/>
        <v>-</v>
      </c>
      <c r="AS1668" t="s">
        <v>2271</v>
      </c>
      <c r="AT1668" t="s">
        <v>713</v>
      </c>
      <c r="AU1668">
        <v>1</v>
      </c>
      <c r="AW1668" s="31">
        <v>30</v>
      </c>
      <c r="AX1668" s="33">
        <v>11</v>
      </c>
      <c r="AY1668" s="36">
        <f t="shared" si="667"/>
        <v>30011</v>
      </c>
      <c r="BA1668" s="7" t="s">
        <v>31</v>
      </c>
    </row>
    <row r="1669" spans="1:53" hidden="1" outlineLevel="1" x14ac:dyDescent="0.2">
      <c r="A1669" t="s">
        <v>2178</v>
      </c>
      <c r="B1669" t="s">
        <v>713</v>
      </c>
      <c r="C1669" s="21">
        <v>81643</v>
      </c>
      <c r="F1669" s="1">
        <v>49571</v>
      </c>
      <c r="H1669" s="1">
        <v>34297</v>
      </c>
      <c r="I1669" s="1">
        <v>33970</v>
      </c>
      <c r="J1669" s="2" t="str">
        <f t="shared" si="658"/>
        <v/>
      </c>
      <c r="K1669" s="2">
        <f t="shared" si="659"/>
        <v>0.68527969982449422</v>
      </c>
      <c r="L1669" s="50" t="str">
        <f t="shared" si="660"/>
        <v/>
      </c>
      <c r="M1669" s="9" t="str">
        <f t="shared" si="661"/>
        <v/>
      </c>
      <c r="N1669" s="8" t="str">
        <f t="shared" si="662"/>
        <v/>
      </c>
      <c r="O1669" s="2" t="str">
        <f t="shared" si="663"/>
        <v>-</v>
      </c>
      <c r="P1669" s="2" t="str">
        <f t="shared" si="664"/>
        <v>-</v>
      </c>
      <c r="Q1669" s="2" t="str">
        <f t="shared" si="665"/>
        <v>-</v>
      </c>
      <c r="R1669" s="2" t="str">
        <f t="shared" si="666"/>
        <v>-</v>
      </c>
      <c r="AS1669" t="s">
        <v>2178</v>
      </c>
      <c r="AT1669" t="s">
        <v>713</v>
      </c>
      <c r="AU1669">
        <v>1</v>
      </c>
      <c r="AW1669" s="31">
        <v>30</v>
      </c>
      <c r="AX1669" s="33">
        <v>13</v>
      </c>
      <c r="AY1669" s="36">
        <f t="shared" si="667"/>
        <v>30013</v>
      </c>
      <c r="BA1669" s="7" t="s">
        <v>31</v>
      </c>
    </row>
    <row r="1670" spans="1:53" hidden="1" outlineLevel="1" x14ac:dyDescent="0.2">
      <c r="A1670" t="s">
        <v>2872</v>
      </c>
      <c r="B1670" t="s">
        <v>713</v>
      </c>
      <c r="C1670" s="21">
        <v>5745</v>
      </c>
      <c r="F1670" s="1">
        <v>3544</v>
      </c>
      <c r="H1670" s="1">
        <v>2689</v>
      </c>
      <c r="I1670" s="1">
        <v>2652</v>
      </c>
      <c r="J1670" s="2" t="str">
        <f t="shared" si="658"/>
        <v/>
      </c>
      <c r="K1670" s="2">
        <f t="shared" si="659"/>
        <v>0.74830699774266363</v>
      </c>
      <c r="L1670" s="50" t="str">
        <f t="shared" si="660"/>
        <v/>
      </c>
      <c r="M1670" s="9" t="str">
        <f t="shared" si="661"/>
        <v/>
      </c>
      <c r="N1670" s="8" t="str">
        <f t="shared" si="662"/>
        <v/>
      </c>
      <c r="O1670" s="2" t="str">
        <f t="shared" si="663"/>
        <v>-</v>
      </c>
      <c r="P1670" s="2" t="str">
        <f t="shared" si="664"/>
        <v>-</v>
      </c>
      <c r="Q1670" s="2" t="str">
        <f t="shared" si="665"/>
        <v>-</v>
      </c>
      <c r="R1670" s="2" t="str">
        <f t="shared" si="666"/>
        <v>-</v>
      </c>
      <c r="AS1670" t="s">
        <v>2872</v>
      </c>
      <c r="AT1670" t="s">
        <v>713</v>
      </c>
      <c r="AU1670">
        <v>1</v>
      </c>
      <c r="AW1670" s="31">
        <v>30</v>
      </c>
      <c r="AX1670" s="33">
        <v>15</v>
      </c>
      <c r="AY1670" s="36">
        <f t="shared" si="667"/>
        <v>30015</v>
      </c>
      <c r="BA1670" s="7" t="s">
        <v>31</v>
      </c>
    </row>
    <row r="1671" spans="1:53" hidden="1" outlineLevel="1" x14ac:dyDescent="0.2">
      <c r="A1671" t="s">
        <v>1718</v>
      </c>
      <c r="B1671" t="s">
        <v>713</v>
      </c>
      <c r="C1671" s="21">
        <v>11586</v>
      </c>
      <c r="F1671" s="1">
        <v>7072</v>
      </c>
      <c r="H1671" s="1">
        <v>4945</v>
      </c>
      <c r="I1671" s="1">
        <v>4891</v>
      </c>
      <c r="J1671" s="2" t="str">
        <f t="shared" si="658"/>
        <v/>
      </c>
      <c r="K1671" s="2">
        <f t="shared" si="659"/>
        <v>0.69160067873303166</v>
      </c>
      <c r="L1671" s="50" t="str">
        <f t="shared" si="660"/>
        <v/>
      </c>
      <c r="M1671" s="9" t="str">
        <f t="shared" si="661"/>
        <v/>
      </c>
      <c r="N1671" s="8" t="str">
        <f t="shared" si="662"/>
        <v/>
      </c>
      <c r="O1671" s="2" t="str">
        <f t="shared" si="663"/>
        <v>-</v>
      </c>
      <c r="P1671" s="2" t="str">
        <f t="shared" si="664"/>
        <v>-</v>
      </c>
      <c r="Q1671" s="2" t="str">
        <f t="shared" si="665"/>
        <v>-</v>
      </c>
      <c r="R1671" s="2" t="str">
        <f t="shared" si="666"/>
        <v>-</v>
      </c>
      <c r="AS1671" t="s">
        <v>1718</v>
      </c>
      <c r="AT1671" t="s">
        <v>713</v>
      </c>
      <c r="AU1671">
        <v>1</v>
      </c>
      <c r="AW1671" s="31">
        <v>30</v>
      </c>
      <c r="AX1671" s="33">
        <v>17</v>
      </c>
      <c r="AY1671" s="36">
        <f t="shared" si="667"/>
        <v>30017</v>
      </c>
      <c r="BA1671" s="7" t="s">
        <v>31</v>
      </c>
    </row>
    <row r="1672" spans="1:53" hidden="1" outlineLevel="1" x14ac:dyDescent="0.2">
      <c r="A1672" t="s">
        <v>1943</v>
      </c>
      <c r="B1672" t="s">
        <v>713</v>
      </c>
      <c r="C1672" s="21">
        <v>1747</v>
      </c>
      <c r="F1672" s="1">
        <v>1231</v>
      </c>
      <c r="H1672" s="1">
        <v>958</v>
      </c>
      <c r="I1672" s="1">
        <v>944</v>
      </c>
      <c r="J1672" s="2" t="str">
        <f t="shared" si="658"/>
        <v/>
      </c>
      <c r="K1672" s="2">
        <f t="shared" si="659"/>
        <v>0.7668562144597888</v>
      </c>
      <c r="L1672" s="50" t="str">
        <f t="shared" si="660"/>
        <v/>
      </c>
      <c r="M1672" s="9" t="str">
        <f t="shared" si="661"/>
        <v/>
      </c>
      <c r="N1672" s="8" t="str">
        <f t="shared" si="662"/>
        <v/>
      </c>
      <c r="O1672" s="2" t="str">
        <f t="shared" si="663"/>
        <v>-</v>
      </c>
      <c r="P1672" s="2" t="str">
        <f t="shared" si="664"/>
        <v>-</v>
      </c>
      <c r="Q1672" s="2" t="str">
        <f t="shared" si="665"/>
        <v>-</v>
      </c>
      <c r="R1672" s="2" t="str">
        <f t="shared" si="666"/>
        <v>-</v>
      </c>
      <c r="AS1672" t="s">
        <v>1943</v>
      </c>
      <c r="AT1672" t="s">
        <v>713</v>
      </c>
      <c r="AU1672">
        <v>1</v>
      </c>
      <c r="AW1672" s="31">
        <v>30</v>
      </c>
      <c r="AX1672" s="33">
        <v>19</v>
      </c>
      <c r="AY1672" s="36">
        <f t="shared" si="667"/>
        <v>30019</v>
      </c>
      <c r="BA1672" s="7" t="s">
        <v>31</v>
      </c>
    </row>
    <row r="1673" spans="1:53" hidden="1" outlineLevel="1" x14ac:dyDescent="0.2">
      <c r="A1673" t="s">
        <v>128</v>
      </c>
      <c r="B1673" t="s">
        <v>713</v>
      </c>
      <c r="C1673" s="21">
        <v>8680</v>
      </c>
      <c r="F1673" s="1">
        <v>5924</v>
      </c>
      <c r="H1673" s="1">
        <v>4111</v>
      </c>
      <c r="I1673" s="1">
        <v>4064</v>
      </c>
      <c r="J1673" s="2" t="str">
        <f t="shared" si="658"/>
        <v/>
      </c>
      <c r="K1673" s="2">
        <f t="shared" si="659"/>
        <v>0.68602295746117492</v>
      </c>
      <c r="L1673" s="50" t="str">
        <f t="shared" si="660"/>
        <v/>
      </c>
      <c r="M1673" s="9" t="str">
        <f t="shared" si="661"/>
        <v/>
      </c>
      <c r="N1673" s="8" t="str">
        <f t="shared" si="662"/>
        <v/>
      </c>
      <c r="O1673" s="2" t="str">
        <f t="shared" si="663"/>
        <v>-</v>
      </c>
      <c r="P1673" s="2" t="str">
        <f t="shared" si="664"/>
        <v>-</v>
      </c>
      <c r="Q1673" s="2" t="str">
        <f t="shared" si="665"/>
        <v>-</v>
      </c>
      <c r="R1673" s="2" t="str">
        <f t="shared" si="666"/>
        <v>-</v>
      </c>
      <c r="AS1673" t="s">
        <v>128</v>
      </c>
      <c r="AT1673" t="s">
        <v>713</v>
      </c>
      <c r="AU1673">
        <v>1</v>
      </c>
      <c r="AW1673" s="31">
        <v>30</v>
      </c>
      <c r="AX1673" s="33">
        <v>21</v>
      </c>
      <c r="AY1673" s="36">
        <f t="shared" si="667"/>
        <v>30021</v>
      </c>
      <c r="BA1673" s="7" t="s">
        <v>31</v>
      </c>
    </row>
    <row r="1674" spans="1:53" hidden="1" outlineLevel="1" x14ac:dyDescent="0.2">
      <c r="A1674" t="s">
        <v>1690</v>
      </c>
      <c r="B1674" t="s">
        <v>713</v>
      </c>
      <c r="C1674" s="21">
        <v>9131</v>
      </c>
      <c r="F1674" s="1">
        <v>5531</v>
      </c>
      <c r="H1674" s="1">
        <v>4238</v>
      </c>
      <c r="I1674" s="1">
        <v>4227</v>
      </c>
      <c r="J1674" s="2" t="str">
        <f t="shared" si="658"/>
        <v/>
      </c>
      <c r="K1674" s="2">
        <f t="shared" si="659"/>
        <v>0.76423793165792808</v>
      </c>
      <c r="L1674" s="50" t="str">
        <f t="shared" si="660"/>
        <v/>
      </c>
      <c r="M1674" s="9" t="str">
        <f t="shared" si="661"/>
        <v/>
      </c>
      <c r="N1674" s="8" t="str">
        <f t="shared" si="662"/>
        <v/>
      </c>
      <c r="O1674" s="2" t="str">
        <f t="shared" si="663"/>
        <v>-</v>
      </c>
      <c r="P1674" s="2" t="str">
        <f t="shared" si="664"/>
        <v>-</v>
      </c>
      <c r="Q1674" s="2" t="str">
        <f t="shared" si="665"/>
        <v>-</v>
      </c>
      <c r="R1674" s="2" t="str">
        <f t="shared" si="666"/>
        <v>-</v>
      </c>
      <c r="AS1674" t="s">
        <v>1690</v>
      </c>
      <c r="AT1674" t="s">
        <v>713</v>
      </c>
      <c r="AU1674">
        <v>1</v>
      </c>
      <c r="AW1674" s="31">
        <v>30</v>
      </c>
      <c r="AX1674" s="33">
        <v>23</v>
      </c>
      <c r="AY1674" s="36">
        <f t="shared" si="667"/>
        <v>30023</v>
      </c>
      <c r="BA1674" s="7" t="s">
        <v>31</v>
      </c>
    </row>
    <row r="1675" spans="1:53" hidden="1" outlineLevel="1" x14ac:dyDescent="0.2">
      <c r="A1675" t="s">
        <v>1691</v>
      </c>
      <c r="B1675" t="s">
        <v>713</v>
      </c>
      <c r="C1675" s="21">
        <v>2920</v>
      </c>
      <c r="F1675" s="1">
        <v>1831</v>
      </c>
      <c r="H1675" s="1">
        <v>1309</v>
      </c>
      <c r="I1675" s="1">
        <v>1275</v>
      </c>
      <c r="J1675" s="2" t="str">
        <f t="shared" si="658"/>
        <v/>
      </c>
      <c r="K1675" s="2">
        <f t="shared" si="659"/>
        <v>0.69634079737848176</v>
      </c>
      <c r="L1675" s="50" t="str">
        <f t="shared" si="660"/>
        <v/>
      </c>
      <c r="M1675" s="9" t="str">
        <f t="shared" si="661"/>
        <v/>
      </c>
      <c r="N1675" s="8" t="str">
        <f t="shared" si="662"/>
        <v/>
      </c>
      <c r="O1675" s="2" t="str">
        <f t="shared" si="663"/>
        <v>-</v>
      </c>
      <c r="P1675" s="2" t="str">
        <f t="shared" si="664"/>
        <v>-</v>
      </c>
      <c r="Q1675" s="2" t="str">
        <f t="shared" si="665"/>
        <v>-</v>
      </c>
      <c r="R1675" s="2" t="str">
        <f t="shared" si="666"/>
        <v>-</v>
      </c>
      <c r="AS1675" t="s">
        <v>1691</v>
      </c>
      <c r="AT1675" t="s">
        <v>713</v>
      </c>
      <c r="AU1675">
        <v>1</v>
      </c>
      <c r="AW1675" s="31">
        <v>30</v>
      </c>
      <c r="AX1675" s="33">
        <v>25</v>
      </c>
      <c r="AY1675" s="36">
        <f t="shared" si="667"/>
        <v>30025</v>
      </c>
      <c r="BA1675" s="7" t="s">
        <v>31</v>
      </c>
    </row>
    <row r="1676" spans="1:53" hidden="1" outlineLevel="1" x14ac:dyDescent="0.2">
      <c r="A1676" t="s">
        <v>1462</v>
      </c>
      <c r="B1676" t="s">
        <v>713</v>
      </c>
      <c r="C1676" s="21">
        <v>11113</v>
      </c>
      <c r="F1676" s="1">
        <v>7866</v>
      </c>
      <c r="H1676" s="1">
        <v>5843</v>
      </c>
      <c r="I1676" s="1">
        <v>5806</v>
      </c>
      <c r="J1676" s="2" t="str">
        <f t="shared" si="658"/>
        <v/>
      </c>
      <c r="K1676" s="2">
        <f t="shared" si="659"/>
        <v>0.73811339944063059</v>
      </c>
      <c r="L1676" s="50" t="str">
        <f t="shared" si="660"/>
        <v/>
      </c>
      <c r="M1676" s="9" t="str">
        <f t="shared" si="661"/>
        <v/>
      </c>
      <c r="N1676" s="8" t="str">
        <f t="shared" si="662"/>
        <v/>
      </c>
      <c r="O1676" s="2" t="str">
        <f t="shared" si="663"/>
        <v>-</v>
      </c>
      <c r="P1676" s="2" t="str">
        <f t="shared" si="664"/>
        <v>-</v>
      </c>
      <c r="Q1676" s="2" t="str">
        <f t="shared" si="665"/>
        <v>-</v>
      </c>
      <c r="R1676" s="2" t="str">
        <f t="shared" si="666"/>
        <v>-</v>
      </c>
      <c r="AS1676" t="s">
        <v>1462</v>
      </c>
      <c r="AT1676" t="s">
        <v>713</v>
      </c>
      <c r="AU1676">
        <v>1</v>
      </c>
      <c r="AW1676" s="31">
        <v>30</v>
      </c>
      <c r="AX1676" s="33">
        <v>27</v>
      </c>
      <c r="AY1676" s="36">
        <f t="shared" si="667"/>
        <v>30027</v>
      </c>
      <c r="BA1676" s="7" t="s">
        <v>31</v>
      </c>
    </row>
    <row r="1677" spans="1:53" hidden="1" outlineLevel="1" x14ac:dyDescent="0.2">
      <c r="A1677" t="s">
        <v>2687</v>
      </c>
      <c r="B1677" t="s">
        <v>713</v>
      </c>
      <c r="C1677" s="21">
        <v>102106</v>
      </c>
      <c r="F1677" s="1">
        <v>69658</v>
      </c>
      <c r="H1677" s="1">
        <v>48656</v>
      </c>
      <c r="I1677" s="1">
        <v>47778</v>
      </c>
      <c r="J1677" s="2" t="str">
        <f t="shared" si="658"/>
        <v/>
      </c>
      <c r="K1677" s="2">
        <f t="shared" si="659"/>
        <v>0.6858939389589136</v>
      </c>
      <c r="L1677" s="50" t="str">
        <f t="shared" si="660"/>
        <v/>
      </c>
      <c r="M1677" s="9" t="str">
        <f t="shared" si="661"/>
        <v/>
      </c>
      <c r="N1677" s="8" t="str">
        <f t="shared" si="662"/>
        <v/>
      </c>
      <c r="O1677" s="2" t="str">
        <f t="shared" si="663"/>
        <v>-</v>
      </c>
      <c r="P1677" s="2" t="str">
        <f t="shared" si="664"/>
        <v>-</v>
      </c>
      <c r="Q1677" s="2" t="str">
        <f t="shared" si="665"/>
        <v>-</v>
      </c>
      <c r="R1677" s="2" t="str">
        <f t="shared" si="666"/>
        <v>-</v>
      </c>
      <c r="AS1677" t="s">
        <v>2687</v>
      </c>
      <c r="AT1677" t="s">
        <v>713</v>
      </c>
      <c r="AU1677">
        <v>1</v>
      </c>
      <c r="AW1677" s="31">
        <v>30</v>
      </c>
      <c r="AX1677" s="33">
        <v>29</v>
      </c>
      <c r="AY1677" s="36">
        <f t="shared" si="667"/>
        <v>30029</v>
      </c>
      <c r="BA1677" s="7" t="s">
        <v>31</v>
      </c>
    </row>
    <row r="1678" spans="1:53" hidden="1" outlineLevel="1" x14ac:dyDescent="0.2">
      <c r="A1678" t="s">
        <v>2597</v>
      </c>
      <c r="B1678" t="s">
        <v>713</v>
      </c>
      <c r="C1678" s="21">
        <v>111876</v>
      </c>
      <c r="F1678" s="1">
        <v>79960</v>
      </c>
      <c r="H1678" s="1">
        <v>56336</v>
      </c>
      <c r="I1678" s="1">
        <v>55977</v>
      </c>
      <c r="J1678" s="2" t="str">
        <f t="shared" si="658"/>
        <v/>
      </c>
      <c r="K1678" s="2">
        <f t="shared" si="659"/>
        <v>0.70006253126563278</v>
      </c>
      <c r="L1678" s="50" t="str">
        <f t="shared" si="660"/>
        <v/>
      </c>
      <c r="M1678" s="9" t="str">
        <f t="shared" si="661"/>
        <v/>
      </c>
      <c r="N1678" s="8" t="str">
        <f t="shared" si="662"/>
        <v/>
      </c>
      <c r="O1678" s="2" t="str">
        <f t="shared" si="663"/>
        <v>-</v>
      </c>
      <c r="P1678" s="2" t="str">
        <f t="shared" si="664"/>
        <v>-</v>
      </c>
      <c r="Q1678" s="2" t="str">
        <f t="shared" si="665"/>
        <v>-</v>
      </c>
      <c r="R1678" s="2" t="str">
        <f t="shared" si="666"/>
        <v>-</v>
      </c>
      <c r="AS1678" t="s">
        <v>2597</v>
      </c>
      <c r="AT1678" t="s">
        <v>713</v>
      </c>
      <c r="AU1678">
        <v>1</v>
      </c>
      <c r="AW1678" s="31">
        <v>30</v>
      </c>
      <c r="AX1678" s="33">
        <v>31</v>
      </c>
      <c r="AY1678" s="36">
        <f t="shared" si="667"/>
        <v>30031</v>
      </c>
      <c r="BA1678" s="7" t="s">
        <v>31</v>
      </c>
    </row>
    <row r="1679" spans="1:53" hidden="1" outlineLevel="1" x14ac:dyDescent="0.2">
      <c r="A1679" t="s">
        <v>1073</v>
      </c>
      <c r="B1679" t="s">
        <v>713</v>
      </c>
      <c r="C1679" s="21">
        <v>1268</v>
      </c>
      <c r="F1679" s="1">
        <v>877</v>
      </c>
      <c r="H1679" s="1">
        <v>700</v>
      </c>
      <c r="I1679" s="1">
        <v>681</v>
      </c>
      <c r="J1679" s="2" t="str">
        <f t="shared" si="658"/>
        <v/>
      </c>
      <c r="K1679" s="2">
        <f t="shared" si="659"/>
        <v>0.77651083238312424</v>
      </c>
      <c r="L1679" s="50" t="str">
        <f t="shared" si="660"/>
        <v/>
      </c>
      <c r="M1679" s="9" t="str">
        <f t="shared" si="661"/>
        <v/>
      </c>
      <c r="N1679" s="8" t="str">
        <f t="shared" si="662"/>
        <v/>
      </c>
      <c r="O1679" s="2" t="str">
        <f t="shared" si="663"/>
        <v>-</v>
      </c>
      <c r="P1679" s="2" t="str">
        <f t="shared" si="664"/>
        <v>-</v>
      </c>
      <c r="Q1679" s="2" t="str">
        <f t="shared" si="665"/>
        <v>-</v>
      </c>
      <c r="R1679" s="2" t="str">
        <f t="shared" si="666"/>
        <v>-</v>
      </c>
      <c r="AS1679" t="s">
        <v>1073</v>
      </c>
      <c r="AT1679" t="s">
        <v>713</v>
      </c>
      <c r="AU1679">
        <v>1</v>
      </c>
      <c r="AW1679" s="31">
        <v>30</v>
      </c>
      <c r="AX1679" s="33">
        <v>33</v>
      </c>
      <c r="AY1679" s="36">
        <f t="shared" si="667"/>
        <v>30033</v>
      </c>
      <c r="BA1679" s="7" t="s">
        <v>31</v>
      </c>
    </row>
    <row r="1680" spans="1:53" hidden="1" outlineLevel="1" x14ac:dyDescent="0.2">
      <c r="A1680" t="s">
        <v>868</v>
      </c>
      <c r="B1680" t="s">
        <v>713</v>
      </c>
      <c r="C1680" s="21">
        <v>13747</v>
      </c>
      <c r="F1680" s="1">
        <v>8318</v>
      </c>
      <c r="H1680" s="1">
        <v>5024</v>
      </c>
      <c r="I1680" s="1">
        <v>4982</v>
      </c>
      <c r="J1680" s="2" t="str">
        <f t="shared" si="658"/>
        <v/>
      </c>
      <c r="K1680" s="2">
        <f t="shared" si="659"/>
        <v>0.59894205337821593</v>
      </c>
      <c r="L1680" s="50" t="str">
        <f t="shared" si="660"/>
        <v/>
      </c>
      <c r="M1680" s="9" t="str">
        <f t="shared" si="661"/>
        <v/>
      </c>
      <c r="N1680" s="8" t="str">
        <f t="shared" si="662"/>
        <v/>
      </c>
      <c r="O1680" s="2" t="str">
        <f t="shared" si="663"/>
        <v>-</v>
      </c>
      <c r="P1680" s="2" t="str">
        <f t="shared" si="664"/>
        <v>-</v>
      </c>
      <c r="Q1680" s="2" t="str">
        <f t="shared" si="665"/>
        <v>-</v>
      </c>
      <c r="R1680" s="2" t="str">
        <f t="shared" si="666"/>
        <v>-</v>
      </c>
      <c r="AS1680" t="s">
        <v>868</v>
      </c>
      <c r="AT1680" t="s">
        <v>713</v>
      </c>
      <c r="AU1680">
        <v>1</v>
      </c>
      <c r="AW1680" s="31">
        <v>30</v>
      </c>
      <c r="AX1680" s="33">
        <v>35</v>
      </c>
      <c r="AY1680" s="36">
        <f t="shared" si="667"/>
        <v>30035</v>
      </c>
      <c r="BA1680" s="7" t="s">
        <v>31</v>
      </c>
    </row>
    <row r="1681" spans="1:53" hidden="1" outlineLevel="1" x14ac:dyDescent="0.2">
      <c r="A1681" t="s">
        <v>2260</v>
      </c>
      <c r="B1681" t="s">
        <v>713</v>
      </c>
      <c r="C1681" s="21">
        <v>826</v>
      </c>
      <c r="F1681" s="1">
        <v>594</v>
      </c>
      <c r="H1681" s="1">
        <v>468</v>
      </c>
      <c r="I1681" s="1">
        <v>453</v>
      </c>
      <c r="J1681" s="2" t="str">
        <f t="shared" si="658"/>
        <v/>
      </c>
      <c r="K1681" s="2">
        <f t="shared" si="659"/>
        <v>0.76262626262626265</v>
      </c>
      <c r="L1681" s="50" t="str">
        <f t="shared" si="660"/>
        <v/>
      </c>
      <c r="M1681" s="9" t="str">
        <f t="shared" si="661"/>
        <v/>
      </c>
      <c r="N1681" s="8" t="str">
        <f t="shared" si="662"/>
        <v/>
      </c>
      <c r="O1681" s="2" t="str">
        <f t="shared" si="663"/>
        <v>-</v>
      </c>
      <c r="P1681" s="2" t="str">
        <f t="shared" si="664"/>
        <v>-</v>
      </c>
      <c r="Q1681" s="2" t="str">
        <f t="shared" si="665"/>
        <v>-</v>
      </c>
      <c r="R1681" s="2" t="str">
        <f t="shared" si="666"/>
        <v>-</v>
      </c>
      <c r="AS1681" t="s">
        <v>2260</v>
      </c>
      <c r="AT1681" t="s">
        <v>713</v>
      </c>
      <c r="AU1681">
        <v>1</v>
      </c>
      <c r="AW1681" s="31">
        <v>30</v>
      </c>
      <c r="AX1681" s="33">
        <v>37</v>
      </c>
      <c r="AY1681" s="36">
        <f t="shared" si="667"/>
        <v>30037</v>
      </c>
      <c r="BA1681" s="7" t="s">
        <v>31</v>
      </c>
    </row>
    <row r="1682" spans="1:53" hidden="1" outlineLevel="1" x14ac:dyDescent="0.2">
      <c r="A1682" t="s">
        <v>1897</v>
      </c>
      <c r="B1682" t="s">
        <v>713</v>
      </c>
      <c r="C1682" s="21">
        <v>3378</v>
      </c>
      <c r="F1682" s="1">
        <v>2343</v>
      </c>
      <c r="H1682" s="1">
        <v>1818</v>
      </c>
      <c r="I1682" s="1">
        <v>1804</v>
      </c>
      <c r="J1682" s="2" t="str">
        <f t="shared" si="658"/>
        <v/>
      </c>
      <c r="K1682" s="2">
        <f t="shared" si="659"/>
        <v>0.7699530516431925</v>
      </c>
      <c r="L1682" s="50" t="str">
        <f t="shared" si="660"/>
        <v/>
      </c>
      <c r="M1682" s="9" t="str">
        <f t="shared" si="661"/>
        <v/>
      </c>
      <c r="N1682" s="8" t="str">
        <f t="shared" si="662"/>
        <v/>
      </c>
      <c r="O1682" s="2" t="str">
        <f t="shared" si="663"/>
        <v>-</v>
      </c>
      <c r="P1682" s="2" t="str">
        <f t="shared" si="664"/>
        <v>-</v>
      </c>
      <c r="Q1682" s="2" t="str">
        <f t="shared" si="665"/>
        <v>-</v>
      </c>
      <c r="R1682" s="2" t="str">
        <f t="shared" si="666"/>
        <v>-</v>
      </c>
      <c r="AS1682" t="s">
        <v>1897</v>
      </c>
      <c r="AT1682" t="s">
        <v>713</v>
      </c>
      <c r="AU1682">
        <v>1</v>
      </c>
      <c r="AW1682" s="31">
        <v>30</v>
      </c>
      <c r="AX1682" s="33">
        <v>39</v>
      </c>
      <c r="AY1682" s="36">
        <f t="shared" si="667"/>
        <v>30039</v>
      </c>
      <c r="BA1682" s="7" t="s">
        <v>31</v>
      </c>
    </row>
    <row r="1683" spans="1:53" hidden="1" outlineLevel="1" x14ac:dyDescent="0.2">
      <c r="A1683" t="s">
        <v>1109</v>
      </c>
      <c r="B1683" t="s">
        <v>713</v>
      </c>
      <c r="C1683" s="21">
        <v>16347</v>
      </c>
      <c r="F1683" s="1">
        <v>9313</v>
      </c>
      <c r="H1683" s="1">
        <v>6448</v>
      </c>
      <c r="I1683" s="1">
        <v>6380</v>
      </c>
      <c r="J1683" s="2" t="str">
        <f t="shared" si="658"/>
        <v/>
      </c>
      <c r="K1683" s="2">
        <f t="shared" si="659"/>
        <v>0.68506388918715777</v>
      </c>
      <c r="L1683" s="50" t="str">
        <f t="shared" si="660"/>
        <v/>
      </c>
      <c r="M1683" s="9" t="str">
        <f t="shared" si="661"/>
        <v/>
      </c>
      <c r="N1683" s="8" t="str">
        <f t="shared" si="662"/>
        <v/>
      </c>
      <c r="O1683" s="2" t="str">
        <f t="shared" si="663"/>
        <v>-</v>
      </c>
      <c r="P1683" s="2" t="str">
        <f t="shared" si="664"/>
        <v>-</v>
      </c>
      <c r="Q1683" s="2" t="str">
        <f t="shared" si="665"/>
        <v>-</v>
      </c>
      <c r="R1683" s="2" t="str">
        <f t="shared" si="666"/>
        <v>-</v>
      </c>
      <c r="AS1683" t="s">
        <v>1109</v>
      </c>
      <c r="AT1683" t="s">
        <v>713</v>
      </c>
      <c r="AU1683">
        <v>1</v>
      </c>
      <c r="AW1683" s="31">
        <v>30</v>
      </c>
      <c r="AX1683" s="33">
        <v>41</v>
      </c>
      <c r="AY1683" s="36">
        <f t="shared" si="667"/>
        <v>30041</v>
      </c>
      <c r="BA1683" s="7" t="s">
        <v>31</v>
      </c>
    </row>
    <row r="1684" spans="1:53" hidden="1" outlineLevel="1" x14ac:dyDescent="0.2">
      <c r="A1684" t="s">
        <v>958</v>
      </c>
      <c r="B1684" t="s">
        <v>713</v>
      </c>
      <c r="C1684" s="21">
        <v>12097</v>
      </c>
      <c r="F1684" s="1">
        <v>8842</v>
      </c>
      <c r="H1684" s="1">
        <v>6896</v>
      </c>
      <c r="I1684" s="1">
        <v>6837</v>
      </c>
      <c r="J1684" s="2" t="str">
        <f t="shared" si="658"/>
        <v/>
      </c>
      <c r="K1684" s="2">
        <f t="shared" si="659"/>
        <v>0.77324134811128709</v>
      </c>
      <c r="L1684" s="50" t="str">
        <f t="shared" si="660"/>
        <v/>
      </c>
      <c r="M1684" s="9" t="str">
        <f t="shared" si="661"/>
        <v/>
      </c>
      <c r="N1684" s="8" t="str">
        <f t="shared" si="662"/>
        <v/>
      </c>
      <c r="O1684" s="2" t="str">
        <f t="shared" si="663"/>
        <v>-</v>
      </c>
      <c r="P1684" s="2" t="str">
        <f t="shared" si="664"/>
        <v>-</v>
      </c>
      <c r="Q1684" s="2" t="str">
        <f t="shared" si="665"/>
        <v>-</v>
      </c>
      <c r="R1684" s="2" t="str">
        <f t="shared" si="666"/>
        <v>-</v>
      </c>
      <c r="AS1684" t="s">
        <v>958</v>
      </c>
      <c r="AT1684" t="s">
        <v>713</v>
      </c>
      <c r="AU1684">
        <v>1</v>
      </c>
      <c r="AW1684" s="31">
        <v>30</v>
      </c>
      <c r="AX1684" s="33">
        <v>43</v>
      </c>
      <c r="AY1684" s="36">
        <f t="shared" si="667"/>
        <v>30043</v>
      </c>
      <c r="BA1684" s="7" t="s">
        <v>31</v>
      </c>
    </row>
    <row r="1685" spans="1:53" hidden="1" outlineLevel="1" x14ac:dyDescent="0.2">
      <c r="A1685" t="s">
        <v>2300</v>
      </c>
      <c r="B1685" t="s">
        <v>713</v>
      </c>
      <c r="C1685" s="21">
        <v>1952</v>
      </c>
      <c r="F1685" s="1">
        <v>1473</v>
      </c>
      <c r="H1685" s="1">
        <v>1200</v>
      </c>
      <c r="I1685" s="1">
        <v>1194</v>
      </c>
      <c r="J1685" s="2" t="str">
        <f t="shared" si="658"/>
        <v/>
      </c>
      <c r="K1685" s="2">
        <f t="shared" si="659"/>
        <v>0.81059063136456211</v>
      </c>
      <c r="L1685" s="50" t="str">
        <f t="shared" si="660"/>
        <v/>
      </c>
      <c r="M1685" s="9" t="str">
        <f t="shared" si="661"/>
        <v/>
      </c>
      <c r="N1685" s="8" t="str">
        <f t="shared" si="662"/>
        <v/>
      </c>
      <c r="O1685" s="2" t="str">
        <f t="shared" si="663"/>
        <v>-</v>
      </c>
      <c r="P1685" s="2" t="str">
        <f t="shared" si="664"/>
        <v>-</v>
      </c>
      <c r="Q1685" s="2" t="str">
        <f t="shared" si="665"/>
        <v>-</v>
      </c>
      <c r="R1685" s="2" t="str">
        <f t="shared" si="666"/>
        <v>-</v>
      </c>
      <c r="AS1685" t="s">
        <v>2300</v>
      </c>
      <c r="AT1685" t="s">
        <v>713</v>
      </c>
      <c r="AU1685">
        <v>1</v>
      </c>
      <c r="AW1685" s="31">
        <v>30</v>
      </c>
      <c r="AX1685" s="33">
        <v>45</v>
      </c>
      <c r="AY1685" s="36">
        <f t="shared" si="667"/>
        <v>30045</v>
      </c>
      <c r="BA1685" s="7" t="s">
        <v>31</v>
      </c>
    </row>
    <row r="1686" spans="1:53" hidden="1" outlineLevel="1" x14ac:dyDescent="0.2">
      <c r="A1686" t="s">
        <v>1522</v>
      </c>
      <c r="B1686" t="s">
        <v>713</v>
      </c>
      <c r="C1686" s="21">
        <v>30250</v>
      </c>
      <c r="F1686" s="1">
        <v>19286</v>
      </c>
      <c r="H1686" s="1">
        <v>13875</v>
      </c>
      <c r="I1686" s="1">
        <v>13784</v>
      </c>
      <c r="J1686" s="2" t="str">
        <f t="shared" si="658"/>
        <v/>
      </c>
      <c r="K1686" s="2">
        <f t="shared" si="659"/>
        <v>0.71471533755055483</v>
      </c>
      <c r="L1686" s="50" t="str">
        <f t="shared" si="660"/>
        <v/>
      </c>
      <c r="M1686" s="9" t="str">
        <f t="shared" si="661"/>
        <v/>
      </c>
      <c r="N1686" s="8" t="str">
        <f t="shared" si="662"/>
        <v/>
      </c>
      <c r="O1686" s="2" t="str">
        <f t="shared" si="663"/>
        <v>-</v>
      </c>
      <c r="P1686" s="2" t="str">
        <f t="shared" si="664"/>
        <v>-</v>
      </c>
      <c r="Q1686" s="2" t="str">
        <f t="shared" si="665"/>
        <v>-</v>
      </c>
      <c r="R1686" s="2" t="str">
        <f t="shared" si="666"/>
        <v>-</v>
      </c>
      <c r="AS1686" t="s">
        <v>1522</v>
      </c>
      <c r="AT1686" t="s">
        <v>713</v>
      </c>
      <c r="AU1686">
        <v>1</v>
      </c>
      <c r="AW1686" s="31">
        <v>30</v>
      </c>
      <c r="AX1686" s="33">
        <v>47</v>
      </c>
      <c r="AY1686" s="36">
        <f t="shared" si="667"/>
        <v>30047</v>
      </c>
      <c r="BA1686" s="7" t="s">
        <v>31</v>
      </c>
    </row>
    <row r="1687" spans="1:53" hidden="1" outlineLevel="1" x14ac:dyDescent="0.2">
      <c r="A1687" t="s">
        <v>2258</v>
      </c>
      <c r="B1687" t="s">
        <v>713</v>
      </c>
      <c r="C1687" s="21">
        <v>68700</v>
      </c>
      <c r="F1687" s="1">
        <v>47509</v>
      </c>
      <c r="H1687" s="1">
        <v>35818</v>
      </c>
      <c r="I1687" s="1">
        <v>35530</v>
      </c>
      <c r="J1687" s="2" t="str">
        <f t="shared" si="658"/>
        <v/>
      </c>
      <c r="K1687" s="2">
        <f t="shared" si="659"/>
        <v>0.74785830053253066</v>
      </c>
      <c r="L1687" s="50" t="str">
        <f t="shared" si="660"/>
        <v/>
      </c>
      <c r="M1687" s="9" t="str">
        <f t="shared" si="661"/>
        <v/>
      </c>
      <c r="N1687" s="8" t="str">
        <f t="shared" si="662"/>
        <v/>
      </c>
      <c r="O1687" s="2" t="str">
        <f t="shared" si="663"/>
        <v>-</v>
      </c>
      <c r="P1687" s="2" t="str">
        <f t="shared" si="664"/>
        <v>-</v>
      </c>
      <c r="Q1687" s="2" t="str">
        <f t="shared" si="665"/>
        <v>-</v>
      </c>
      <c r="R1687" s="2" t="str">
        <f t="shared" si="666"/>
        <v>-</v>
      </c>
      <c r="AS1687" t="s">
        <v>2258</v>
      </c>
      <c r="AT1687" t="s">
        <v>713</v>
      </c>
      <c r="AU1687">
        <v>1</v>
      </c>
      <c r="AW1687" s="31">
        <v>30</v>
      </c>
      <c r="AX1687" s="33">
        <v>49</v>
      </c>
      <c r="AY1687" s="36">
        <f t="shared" si="667"/>
        <v>30049</v>
      </c>
      <c r="BA1687" s="7" t="s">
        <v>31</v>
      </c>
    </row>
    <row r="1688" spans="1:53" hidden="1" outlineLevel="1" x14ac:dyDescent="0.2">
      <c r="A1688" t="s">
        <v>2735</v>
      </c>
      <c r="B1688" t="s">
        <v>713</v>
      </c>
      <c r="C1688" s="21">
        <v>2430</v>
      </c>
      <c r="F1688" s="1">
        <v>1189</v>
      </c>
      <c r="H1688" s="1">
        <v>992</v>
      </c>
      <c r="I1688" s="1">
        <v>976</v>
      </c>
      <c r="J1688" s="2" t="str">
        <f t="shared" si="658"/>
        <v/>
      </c>
      <c r="K1688" s="2">
        <f t="shared" si="659"/>
        <v>0.8208578637510513</v>
      </c>
      <c r="L1688" s="50" t="str">
        <f t="shared" si="660"/>
        <v/>
      </c>
      <c r="M1688" s="9" t="str">
        <f t="shared" si="661"/>
        <v/>
      </c>
      <c r="N1688" s="8" t="str">
        <f t="shared" si="662"/>
        <v/>
      </c>
      <c r="O1688" s="2" t="str">
        <f t="shared" si="663"/>
        <v>-</v>
      </c>
      <c r="P1688" s="2" t="str">
        <f t="shared" si="664"/>
        <v>-</v>
      </c>
      <c r="Q1688" s="2" t="str">
        <f t="shared" si="665"/>
        <v>-</v>
      </c>
      <c r="R1688" s="2" t="str">
        <f t="shared" si="666"/>
        <v>-</v>
      </c>
      <c r="AS1688" t="s">
        <v>2735</v>
      </c>
      <c r="AT1688" t="s">
        <v>713</v>
      </c>
      <c r="AU1688">
        <v>1</v>
      </c>
      <c r="AW1688" s="31">
        <v>30</v>
      </c>
      <c r="AX1688" s="33">
        <v>51</v>
      </c>
      <c r="AY1688" s="36">
        <f t="shared" si="667"/>
        <v>30051</v>
      </c>
      <c r="BA1688" s="7" t="s">
        <v>31</v>
      </c>
    </row>
    <row r="1689" spans="1:53" hidden="1" outlineLevel="1" x14ac:dyDescent="0.2">
      <c r="A1689" t="s">
        <v>1900</v>
      </c>
      <c r="B1689" t="s">
        <v>713</v>
      </c>
      <c r="C1689" s="21">
        <v>19794</v>
      </c>
      <c r="F1689" s="1">
        <v>13475</v>
      </c>
      <c r="H1689" s="1">
        <v>9398</v>
      </c>
      <c r="I1689" s="1">
        <v>9326</v>
      </c>
      <c r="J1689" s="2" t="str">
        <f t="shared" si="658"/>
        <v/>
      </c>
      <c r="K1689" s="2">
        <f t="shared" si="659"/>
        <v>0.69209647495361781</v>
      </c>
      <c r="L1689" s="50" t="str">
        <f t="shared" si="660"/>
        <v/>
      </c>
      <c r="M1689" s="9" t="str">
        <f t="shared" si="661"/>
        <v/>
      </c>
      <c r="N1689" s="8" t="str">
        <f t="shared" si="662"/>
        <v/>
      </c>
      <c r="O1689" s="2" t="str">
        <f t="shared" si="663"/>
        <v>-</v>
      </c>
      <c r="P1689" s="2" t="str">
        <f t="shared" si="664"/>
        <v>-</v>
      </c>
      <c r="Q1689" s="2" t="str">
        <f t="shared" si="665"/>
        <v>-</v>
      </c>
      <c r="R1689" s="2" t="str">
        <f t="shared" si="666"/>
        <v>-</v>
      </c>
      <c r="AS1689" t="s">
        <v>1900</v>
      </c>
      <c r="AT1689" t="s">
        <v>713</v>
      </c>
      <c r="AU1689">
        <v>1</v>
      </c>
      <c r="AW1689" s="31">
        <v>30</v>
      </c>
      <c r="AX1689" s="33">
        <v>53</v>
      </c>
      <c r="AY1689" s="36">
        <f t="shared" si="667"/>
        <v>30053</v>
      </c>
      <c r="BA1689" s="7" t="s">
        <v>31</v>
      </c>
    </row>
    <row r="1690" spans="1:53" hidden="1" outlineLevel="1" x14ac:dyDescent="0.2">
      <c r="A1690" t="s">
        <v>2798</v>
      </c>
      <c r="B1690" t="s">
        <v>713</v>
      </c>
      <c r="C1690" s="21">
        <v>1675</v>
      </c>
      <c r="F1690" s="1">
        <v>1263</v>
      </c>
      <c r="H1690" s="1">
        <v>1042</v>
      </c>
      <c r="I1690" s="1">
        <v>1028</v>
      </c>
      <c r="J1690" s="2" t="str">
        <f t="shared" si="658"/>
        <v/>
      </c>
      <c r="K1690" s="2">
        <f t="shared" si="659"/>
        <v>0.81393507521773556</v>
      </c>
      <c r="L1690" s="50" t="str">
        <f t="shared" si="660"/>
        <v/>
      </c>
      <c r="M1690" s="9" t="str">
        <f t="shared" si="661"/>
        <v/>
      </c>
      <c r="N1690" s="8" t="str">
        <f t="shared" si="662"/>
        <v/>
      </c>
      <c r="O1690" s="2" t="str">
        <f t="shared" si="663"/>
        <v>-</v>
      </c>
      <c r="P1690" s="2" t="str">
        <f t="shared" si="664"/>
        <v>-</v>
      </c>
      <c r="Q1690" s="2" t="str">
        <f t="shared" si="665"/>
        <v>-</v>
      </c>
      <c r="R1690" s="2" t="str">
        <f t="shared" si="666"/>
        <v>-</v>
      </c>
      <c r="AS1690" t="s">
        <v>2798</v>
      </c>
      <c r="AT1690" t="s">
        <v>713</v>
      </c>
      <c r="AU1690">
        <v>1</v>
      </c>
      <c r="AW1690" s="31">
        <v>30</v>
      </c>
      <c r="AX1690" s="33">
        <v>55</v>
      </c>
      <c r="AY1690" s="36">
        <f t="shared" si="667"/>
        <v>30055</v>
      </c>
      <c r="BA1690" s="7" t="s">
        <v>31</v>
      </c>
    </row>
    <row r="1691" spans="1:53" hidden="1" outlineLevel="1" x14ac:dyDescent="0.2">
      <c r="A1691" t="s">
        <v>1255</v>
      </c>
      <c r="B1691" t="s">
        <v>713</v>
      </c>
      <c r="C1691" s="21">
        <v>8768</v>
      </c>
      <c r="F1691" s="1">
        <v>6613</v>
      </c>
      <c r="H1691" s="1">
        <v>5011</v>
      </c>
      <c r="I1691" s="1">
        <v>4971</v>
      </c>
      <c r="J1691" s="2" t="str">
        <f t="shared" si="658"/>
        <v/>
      </c>
      <c r="K1691" s="2">
        <f t="shared" si="659"/>
        <v>0.75170119461666418</v>
      </c>
      <c r="L1691" s="50" t="str">
        <f t="shared" si="660"/>
        <v/>
      </c>
      <c r="M1691" s="9" t="str">
        <f t="shared" si="661"/>
        <v/>
      </c>
      <c r="N1691" s="8" t="str">
        <f t="shared" si="662"/>
        <v/>
      </c>
      <c r="O1691" s="2" t="str">
        <f t="shared" si="663"/>
        <v>-</v>
      </c>
      <c r="P1691" s="2" t="str">
        <f t="shared" si="664"/>
        <v>-</v>
      </c>
      <c r="Q1691" s="2" t="str">
        <f t="shared" si="665"/>
        <v>-</v>
      </c>
      <c r="R1691" s="2" t="str">
        <f t="shared" si="666"/>
        <v>-</v>
      </c>
      <c r="AS1691" t="s">
        <v>1255</v>
      </c>
      <c r="AT1691" t="s">
        <v>713</v>
      </c>
      <c r="AU1691">
        <v>1</v>
      </c>
      <c r="AW1691" s="31">
        <v>30</v>
      </c>
      <c r="AX1691" s="33">
        <v>57</v>
      </c>
      <c r="AY1691" s="36">
        <f t="shared" si="667"/>
        <v>30057</v>
      </c>
      <c r="BA1691" s="7" t="s">
        <v>31</v>
      </c>
    </row>
    <row r="1692" spans="1:53" hidden="1" outlineLevel="1" x14ac:dyDescent="0.2">
      <c r="A1692" t="s">
        <v>2234</v>
      </c>
      <c r="B1692" t="s">
        <v>713</v>
      </c>
      <c r="C1692" s="21">
        <v>1866</v>
      </c>
      <c r="F1692" s="1">
        <v>1297</v>
      </c>
      <c r="H1692" s="1">
        <v>985</v>
      </c>
      <c r="I1692" s="1">
        <v>982</v>
      </c>
      <c r="J1692" s="2" t="str">
        <f t="shared" si="658"/>
        <v/>
      </c>
      <c r="K1692" s="2">
        <f t="shared" si="659"/>
        <v>0.75713184271395528</v>
      </c>
      <c r="L1692" s="50" t="str">
        <f t="shared" si="660"/>
        <v/>
      </c>
      <c r="M1692" s="9" t="str">
        <f t="shared" si="661"/>
        <v/>
      </c>
      <c r="N1692" s="8" t="str">
        <f t="shared" si="662"/>
        <v/>
      </c>
      <c r="O1692" s="2" t="str">
        <f t="shared" si="663"/>
        <v>-</v>
      </c>
      <c r="P1692" s="2" t="str">
        <f t="shared" si="664"/>
        <v>-</v>
      </c>
      <c r="Q1692" s="2" t="str">
        <f t="shared" si="665"/>
        <v>-</v>
      </c>
      <c r="R1692" s="2" t="str">
        <f t="shared" si="666"/>
        <v>-</v>
      </c>
      <c r="AS1692" t="s">
        <v>2234</v>
      </c>
      <c r="AT1692" t="s">
        <v>713</v>
      </c>
      <c r="AU1692">
        <v>1</v>
      </c>
      <c r="AW1692" s="31">
        <v>30</v>
      </c>
      <c r="AX1692" s="33">
        <v>59</v>
      </c>
      <c r="AY1692" s="36">
        <f t="shared" si="667"/>
        <v>30059</v>
      </c>
      <c r="BA1692" s="7" t="s">
        <v>31</v>
      </c>
    </row>
    <row r="1693" spans="1:53" hidden="1" outlineLevel="1" x14ac:dyDescent="0.2">
      <c r="A1693" t="s">
        <v>1004</v>
      </c>
      <c r="B1693" t="s">
        <v>713</v>
      </c>
      <c r="C1693" s="21">
        <v>4316</v>
      </c>
      <c r="F1693" s="1">
        <v>3281</v>
      </c>
      <c r="H1693" s="1">
        <v>2092</v>
      </c>
      <c r="I1693" s="1">
        <v>2057</v>
      </c>
      <c r="J1693" s="2" t="str">
        <f t="shared" si="658"/>
        <v/>
      </c>
      <c r="K1693" s="2">
        <f t="shared" si="659"/>
        <v>0.62694300518134716</v>
      </c>
      <c r="L1693" s="50" t="str">
        <f t="shared" si="660"/>
        <v/>
      </c>
      <c r="M1693" s="9" t="str">
        <f t="shared" si="661"/>
        <v/>
      </c>
      <c r="N1693" s="8" t="str">
        <f t="shared" si="662"/>
        <v/>
      </c>
      <c r="O1693" s="2" t="str">
        <f t="shared" si="663"/>
        <v>-</v>
      </c>
      <c r="P1693" s="2" t="str">
        <f t="shared" si="664"/>
        <v>-</v>
      </c>
      <c r="Q1693" s="2" t="str">
        <f t="shared" si="665"/>
        <v>-</v>
      </c>
      <c r="R1693" s="2" t="str">
        <f t="shared" si="666"/>
        <v>-</v>
      </c>
      <c r="AS1693" t="s">
        <v>1004</v>
      </c>
      <c r="AT1693" t="s">
        <v>713</v>
      </c>
      <c r="AU1693">
        <v>1</v>
      </c>
      <c r="AW1693" s="31">
        <v>30</v>
      </c>
      <c r="AX1693" s="33">
        <v>61</v>
      </c>
      <c r="AY1693" s="36">
        <f t="shared" si="667"/>
        <v>30061</v>
      </c>
      <c r="BA1693" s="7" t="s">
        <v>31</v>
      </c>
    </row>
    <row r="1694" spans="1:53" hidden="1" outlineLevel="1" x14ac:dyDescent="0.2">
      <c r="A1694" t="s">
        <v>306</v>
      </c>
      <c r="B1694" t="s">
        <v>713</v>
      </c>
      <c r="C1694" s="21">
        <v>118791</v>
      </c>
      <c r="F1694" s="1">
        <v>86357</v>
      </c>
      <c r="H1694" s="1">
        <v>62054</v>
      </c>
      <c r="I1694" s="1">
        <v>61605</v>
      </c>
      <c r="J1694" s="2" t="str">
        <f t="shared" si="658"/>
        <v/>
      </c>
      <c r="K1694" s="2">
        <f t="shared" si="659"/>
        <v>0.71337586993526869</v>
      </c>
      <c r="L1694" s="50" t="str">
        <f t="shared" si="660"/>
        <v/>
      </c>
      <c r="M1694" s="9" t="str">
        <f t="shared" si="661"/>
        <v/>
      </c>
      <c r="N1694" s="8" t="str">
        <f t="shared" si="662"/>
        <v/>
      </c>
      <c r="O1694" s="2" t="str">
        <f t="shared" si="663"/>
        <v>-</v>
      </c>
      <c r="P1694" s="2" t="str">
        <f t="shared" si="664"/>
        <v>-</v>
      </c>
      <c r="Q1694" s="2" t="str">
        <f t="shared" si="665"/>
        <v>-</v>
      </c>
      <c r="R1694" s="2" t="str">
        <f t="shared" si="666"/>
        <v>-</v>
      </c>
      <c r="AS1694" t="s">
        <v>306</v>
      </c>
      <c r="AT1694" t="s">
        <v>713</v>
      </c>
      <c r="AU1694">
        <v>1</v>
      </c>
      <c r="AW1694" s="31">
        <v>30</v>
      </c>
      <c r="AX1694" s="33">
        <v>63</v>
      </c>
      <c r="AY1694" s="36">
        <f t="shared" si="667"/>
        <v>30063</v>
      </c>
      <c r="BA1694" s="7" t="s">
        <v>31</v>
      </c>
    </row>
    <row r="1695" spans="1:53" hidden="1" outlineLevel="1" x14ac:dyDescent="0.2">
      <c r="A1695" t="s">
        <v>2612</v>
      </c>
      <c r="B1695" t="s">
        <v>713</v>
      </c>
      <c r="C1695" s="21">
        <v>4651</v>
      </c>
      <c r="F1695" s="1">
        <v>3278</v>
      </c>
      <c r="H1695" s="1">
        <v>2458</v>
      </c>
      <c r="I1695" s="1">
        <v>2427</v>
      </c>
      <c r="J1695" s="2" t="str">
        <f t="shared" ref="J1695:J1719" si="668">IF(D1695&gt;0,I1695/D1695,"")</f>
        <v/>
      </c>
      <c r="K1695" s="2">
        <f t="shared" ref="K1695:K1719" si="669">IF(F1695&gt;0,I1695/F1695,"")</f>
        <v>0.74039048200122026</v>
      </c>
      <c r="L1695" s="50" t="str">
        <f t="shared" ref="L1695:L1719" si="670">IF(S1695&gt;0,RANK(S1695,$S1695:$AP1695),"")</f>
        <v/>
      </c>
      <c r="M1695" s="9" t="str">
        <f t="shared" ref="M1695:M1719" si="671">IF(T1695&gt;0,RANK(T1695,$S1695:$AP1695),"")</f>
        <v/>
      </c>
      <c r="N1695" s="8" t="str">
        <f t="shared" ref="N1695:N1719" si="672">IF(U1695&gt;0,RANK(U1695,$S1695:$AP1695),"")</f>
        <v/>
      </c>
      <c r="O1695" s="2" t="str">
        <f t="shared" ref="O1695:O1719" si="673">IF(SUM($S1695:$AO1695)=0,"-",S1695/SUM($S1695:$AO1695))</f>
        <v>-</v>
      </c>
      <c r="P1695" s="2" t="str">
        <f t="shared" ref="P1695:P1719" si="674">IF(SUM($S1695:$AO1695)=0,"-",T1695/SUM($S1695:$AO1695))</f>
        <v>-</v>
      </c>
      <c r="Q1695" s="2" t="str">
        <f t="shared" ref="Q1695:Q1719" si="675">IF(SUM($S1695:$AO1695)=0,"-",U1695/SUM($S1695:$AO1695))</f>
        <v>-</v>
      </c>
      <c r="R1695" s="2" t="str">
        <f t="shared" ref="R1695:R1719" si="676">IF(SUM($S1695:$AO1695)=0,"-",(1-O1695-P1695-Q1695))</f>
        <v>-</v>
      </c>
      <c r="AS1695" t="s">
        <v>2612</v>
      </c>
      <c r="AT1695" t="s">
        <v>713</v>
      </c>
      <c r="AU1695">
        <v>1</v>
      </c>
      <c r="AW1695" s="31">
        <v>30</v>
      </c>
      <c r="AX1695" s="33">
        <v>65</v>
      </c>
      <c r="AY1695" s="36">
        <f t="shared" ref="AY1695:AY1718" si="677">1000*AW1695+AX1695</f>
        <v>30065</v>
      </c>
      <c r="BA1695" s="7" t="s">
        <v>31</v>
      </c>
    </row>
    <row r="1696" spans="1:53" hidden="1" outlineLevel="1" x14ac:dyDescent="0.2">
      <c r="A1696" t="s">
        <v>700</v>
      </c>
      <c r="B1696" t="s">
        <v>713</v>
      </c>
      <c r="C1696" s="21">
        <v>16736</v>
      </c>
      <c r="F1696" s="1">
        <v>13491</v>
      </c>
      <c r="H1696" s="1">
        <v>9804</v>
      </c>
      <c r="I1696" s="1">
        <v>9729</v>
      </c>
      <c r="J1696" s="2" t="str">
        <f t="shared" si="668"/>
        <v/>
      </c>
      <c r="K1696" s="2">
        <f t="shared" si="669"/>
        <v>0.72114743162108075</v>
      </c>
      <c r="L1696" s="50" t="str">
        <f t="shared" si="670"/>
        <v/>
      </c>
      <c r="M1696" s="9" t="str">
        <f t="shared" si="671"/>
        <v/>
      </c>
      <c r="N1696" s="8" t="str">
        <f t="shared" si="672"/>
        <v/>
      </c>
      <c r="O1696" s="2" t="str">
        <f t="shared" si="673"/>
        <v>-</v>
      </c>
      <c r="P1696" s="2" t="str">
        <f t="shared" si="674"/>
        <v>-</v>
      </c>
      <c r="Q1696" s="2" t="str">
        <f t="shared" si="675"/>
        <v>-</v>
      </c>
      <c r="R1696" s="2" t="str">
        <f t="shared" si="676"/>
        <v>-</v>
      </c>
      <c r="AS1696" t="s">
        <v>700</v>
      </c>
      <c r="AT1696" t="s">
        <v>713</v>
      </c>
      <c r="AU1696">
        <v>1</v>
      </c>
      <c r="AW1696" s="31">
        <v>30</v>
      </c>
      <c r="AX1696" s="33">
        <v>67</v>
      </c>
      <c r="AY1696" s="36">
        <f t="shared" si="677"/>
        <v>30067</v>
      </c>
      <c r="BA1696" s="7" t="s">
        <v>31</v>
      </c>
    </row>
    <row r="1697" spans="1:53" hidden="1" outlineLevel="1" x14ac:dyDescent="0.2">
      <c r="A1697" t="s">
        <v>2360</v>
      </c>
      <c r="B1697" t="s">
        <v>713</v>
      </c>
      <c r="C1697" s="21">
        <v>513</v>
      </c>
      <c r="F1697" s="1">
        <v>422</v>
      </c>
      <c r="H1697" s="1">
        <v>315</v>
      </c>
      <c r="I1697" s="1">
        <v>313</v>
      </c>
      <c r="J1697" s="2" t="str">
        <f t="shared" si="668"/>
        <v/>
      </c>
      <c r="K1697" s="2">
        <f t="shared" si="669"/>
        <v>0.74170616113744081</v>
      </c>
      <c r="L1697" s="50" t="str">
        <f t="shared" si="670"/>
        <v/>
      </c>
      <c r="M1697" s="9" t="str">
        <f t="shared" si="671"/>
        <v/>
      </c>
      <c r="N1697" s="8" t="str">
        <f t="shared" si="672"/>
        <v/>
      </c>
      <c r="O1697" s="2" t="str">
        <f t="shared" si="673"/>
        <v>-</v>
      </c>
      <c r="P1697" s="2" t="str">
        <f t="shared" si="674"/>
        <v>-</v>
      </c>
      <c r="Q1697" s="2" t="str">
        <f t="shared" si="675"/>
        <v>-</v>
      </c>
      <c r="R1697" s="2" t="str">
        <f t="shared" si="676"/>
        <v>-</v>
      </c>
      <c r="AS1697" t="s">
        <v>2360</v>
      </c>
      <c r="AT1697" t="s">
        <v>713</v>
      </c>
      <c r="AU1697">
        <v>1</v>
      </c>
      <c r="AW1697" s="31">
        <v>30</v>
      </c>
      <c r="AX1697" s="33">
        <v>69</v>
      </c>
      <c r="AY1697" s="36">
        <f t="shared" si="677"/>
        <v>30069</v>
      </c>
      <c r="BA1697" s="7" t="s">
        <v>31</v>
      </c>
    </row>
    <row r="1698" spans="1:53" hidden="1" outlineLevel="1" x14ac:dyDescent="0.2">
      <c r="A1698" t="s">
        <v>477</v>
      </c>
      <c r="B1698" t="s">
        <v>713</v>
      </c>
      <c r="C1698" s="21">
        <v>4074</v>
      </c>
      <c r="F1698" s="1">
        <v>2755</v>
      </c>
      <c r="H1698" s="1">
        <v>2108</v>
      </c>
      <c r="I1698" s="1">
        <v>2091</v>
      </c>
      <c r="J1698" s="2" t="str">
        <f t="shared" si="668"/>
        <v/>
      </c>
      <c r="K1698" s="2">
        <f t="shared" si="669"/>
        <v>0.75898366606170597</v>
      </c>
      <c r="L1698" s="50" t="str">
        <f t="shared" si="670"/>
        <v/>
      </c>
      <c r="M1698" s="9" t="str">
        <f t="shared" si="671"/>
        <v/>
      </c>
      <c r="N1698" s="8" t="str">
        <f t="shared" si="672"/>
        <v/>
      </c>
      <c r="O1698" s="2" t="str">
        <f t="shared" si="673"/>
        <v>-</v>
      </c>
      <c r="P1698" s="2" t="str">
        <f t="shared" si="674"/>
        <v>-</v>
      </c>
      <c r="Q1698" s="2" t="str">
        <f t="shared" si="675"/>
        <v>-</v>
      </c>
      <c r="R1698" s="2" t="str">
        <f t="shared" si="676"/>
        <v>-</v>
      </c>
      <c r="AS1698" t="s">
        <v>477</v>
      </c>
      <c r="AT1698" t="s">
        <v>713</v>
      </c>
      <c r="AU1698">
        <v>1</v>
      </c>
      <c r="AW1698" s="31">
        <v>30</v>
      </c>
      <c r="AX1698" s="33">
        <v>71</v>
      </c>
      <c r="AY1698" s="36">
        <f t="shared" si="677"/>
        <v>30071</v>
      </c>
      <c r="BA1698" s="7" t="s">
        <v>31</v>
      </c>
    </row>
    <row r="1699" spans="1:53" hidden="1" outlineLevel="1" x14ac:dyDescent="0.2">
      <c r="A1699" t="s">
        <v>2452</v>
      </c>
      <c r="B1699" t="s">
        <v>713</v>
      </c>
      <c r="C1699" s="21">
        <v>5972</v>
      </c>
      <c r="F1699" s="1">
        <v>3659</v>
      </c>
      <c r="H1699" s="1">
        <v>2719</v>
      </c>
      <c r="I1699" s="1">
        <v>2695</v>
      </c>
      <c r="J1699" s="2" t="str">
        <f t="shared" si="668"/>
        <v/>
      </c>
      <c r="K1699" s="2">
        <f t="shared" si="669"/>
        <v>0.73654003826182013</v>
      </c>
      <c r="L1699" s="50" t="str">
        <f t="shared" si="670"/>
        <v/>
      </c>
      <c r="M1699" s="9" t="str">
        <f t="shared" si="671"/>
        <v/>
      </c>
      <c r="N1699" s="8" t="str">
        <f t="shared" si="672"/>
        <v/>
      </c>
      <c r="O1699" s="2" t="str">
        <f t="shared" si="673"/>
        <v>-</v>
      </c>
      <c r="P1699" s="2" t="str">
        <f t="shared" si="674"/>
        <v>-</v>
      </c>
      <c r="Q1699" s="2" t="str">
        <f t="shared" si="675"/>
        <v>-</v>
      </c>
      <c r="R1699" s="2" t="str">
        <f t="shared" si="676"/>
        <v>-</v>
      </c>
      <c r="AS1699" t="s">
        <v>2452</v>
      </c>
      <c r="AT1699" t="s">
        <v>713</v>
      </c>
      <c r="AU1699">
        <v>1</v>
      </c>
      <c r="AW1699" s="31">
        <v>30</v>
      </c>
      <c r="AX1699" s="33">
        <v>73</v>
      </c>
      <c r="AY1699" s="36">
        <f t="shared" si="677"/>
        <v>30073</v>
      </c>
      <c r="BA1699" s="7" t="s">
        <v>31</v>
      </c>
    </row>
    <row r="1700" spans="1:53" hidden="1" outlineLevel="1" x14ac:dyDescent="0.2">
      <c r="A1700" t="s">
        <v>2868</v>
      </c>
      <c r="B1700" t="s">
        <v>713</v>
      </c>
      <c r="C1700" s="21">
        <v>1716</v>
      </c>
      <c r="F1700" s="1">
        <v>1297</v>
      </c>
      <c r="H1700" s="1">
        <v>984</v>
      </c>
      <c r="I1700" s="1">
        <v>975</v>
      </c>
      <c r="J1700" s="2" t="str">
        <f t="shared" si="668"/>
        <v/>
      </c>
      <c r="K1700" s="2">
        <f t="shared" si="669"/>
        <v>0.75173477255204313</v>
      </c>
      <c r="L1700" s="50" t="str">
        <f t="shared" si="670"/>
        <v/>
      </c>
      <c r="M1700" s="9" t="str">
        <f t="shared" si="671"/>
        <v/>
      </c>
      <c r="N1700" s="8" t="str">
        <f t="shared" si="672"/>
        <v/>
      </c>
      <c r="O1700" s="2" t="str">
        <f t="shared" si="673"/>
        <v>-</v>
      </c>
      <c r="P1700" s="2" t="str">
        <f t="shared" si="674"/>
        <v>-</v>
      </c>
      <c r="Q1700" s="2" t="str">
        <f t="shared" si="675"/>
        <v>-</v>
      </c>
      <c r="R1700" s="2" t="str">
        <f t="shared" si="676"/>
        <v>-</v>
      </c>
      <c r="AS1700" t="s">
        <v>2868</v>
      </c>
      <c r="AT1700" t="s">
        <v>713</v>
      </c>
      <c r="AU1700">
        <v>1</v>
      </c>
      <c r="AW1700" s="31">
        <v>30</v>
      </c>
      <c r="AX1700" s="33">
        <v>75</v>
      </c>
      <c r="AY1700" s="36">
        <f t="shared" si="677"/>
        <v>30075</v>
      </c>
      <c r="BA1700" s="7" t="s">
        <v>31</v>
      </c>
    </row>
    <row r="1701" spans="1:53" hidden="1" outlineLevel="1" x14ac:dyDescent="0.2">
      <c r="A1701" t="s">
        <v>627</v>
      </c>
      <c r="B1701" t="s">
        <v>713</v>
      </c>
      <c r="C1701" s="21">
        <v>6968</v>
      </c>
      <c r="F1701" s="1">
        <v>3647</v>
      </c>
      <c r="H1701" s="1">
        <v>2789</v>
      </c>
      <c r="I1701" s="1">
        <v>2757</v>
      </c>
      <c r="J1701" s="2" t="str">
        <f t="shared" si="668"/>
        <v/>
      </c>
      <c r="K1701" s="2">
        <f t="shared" si="669"/>
        <v>0.75596380586783662</v>
      </c>
      <c r="L1701" s="50" t="str">
        <f t="shared" si="670"/>
        <v/>
      </c>
      <c r="M1701" s="9" t="str">
        <f t="shared" si="671"/>
        <v/>
      </c>
      <c r="N1701" s="8" t="str">
        <f t="shared" si="672"/>
        <v/>
      </c>
      <c r="O1701" s="2" t="str">
        <f t="shared" si="673"/>
        <v>-</v>
      </c>
      <c r="P1701" s="2" t="str">
        <f t="shared" si="674"/>
        <v>-</v>
      </c>
      <c r="Q1701" s="2" t="str">
        <f t="shared" si="675"/>
        <v>-</v>
      </c>
      <c r="R1701" s="2" t="str">
        <f t="shared" si="676"/>
        <v>-</v>
      </c>
      <c r="AS1701" t="s">
        <v>627</v>
      </c>
      <c r="AT1701" t="s">
        <v>713</v>
      </c>
      <c r="AU1701">
        <v>1</v>
      </c>
      <c r="AW1701" s="31">
        <v>30</v>
      </c>
      <c r="AX1701" s="33">
        <v>77</v>
      </c>
      <c r="AY1701" s="36">
        <f t="shared" si="677"/>
        <v>30077</v>
      </c>
      <c r="BA1701" s="7" t="s">
        <v>31</v>
      </c>
    </row>
    <row r="1702" spans="1:53" hidden="1" outlineLevel="1" x14ac:dyDescent="0.2">
      <c r="A1702" t="s">
        <v>2922</v>
      </c>
      <c r="B1702" t="s">
        <v>713</v>
      </c>
      <c r="C1702" s="21">
        <v>1087</v>
      </c>
      <c r="F1702" s="1">
        <v>874</v>
      </c>
      <c r="H1702" s="1">
        <v>666</v>
      </c>
      <c r="I1702" s="1">
        <v>655</v>
      </c>
      <c r="J1702" s="2" t="str">
        <f t="shared" si="668"/>
        <v/>
      </c>
      <c r="K1702" s="2">
        <f t="shared" si="669"/>
        <v>0.74942791762013727</v>
      </c>
      <c r="L1702" s="50" t="str">
        <f t="shared" si="670"/>
        <v/>
      </c>
      <c r="M1702" s="9" t="str">
        <f t="shared" si="671"/>
        <v/>
      </c>
      <c r="N1702" s="8" t="str">
        <f t="shared" si="672"/>
        <v/>
      </c>
      <c r="O1702" s="2" t="str">
        <f t="shared" si="673"/>
        <v>-</v>
      </c>
      <c r="P1702" s="2" t="str">
        <f t="shared" si="674"/>
        <v>-</v>
      </c>
      <c r="Q1702" s="2" t="str">
        <f t="shared" si="675"/>
        <v>-</v>
      </c>
      <c r="R1702" s="2" t="str">
        <f t="shared" si="676"/>
        <v>-</v>
      </c>
      <c r="AS1702" t="s">
        <v>2922</v>
      </c>
      <c r="AT1702" t="s">
        <v>713</v>
      </c>
      <c r="AU1702">
        <v>1</v>
      </c>
      <c r="AW1702" s="31">
        <v>30</v>
      </c>
      <c r="AX1702" s="33">
        <v>79</v>
      </c>
      <c r="AY1702" s="36">
        <f t="shared" si="677"/>
        <v>30079</v>
      </c>
      <c r="BA1702" s="7" t="s">
        <v>31</v>
      </c>
    </row>
    <row r="1703" spans="1:53" hidden="1" outlineLevel="1" x14ac:dyDescent="0.2">
      <c r="A1703" t="s">
        <v>1507</v>
      </c>
      <c r="B1703" t="s">
        <v>713</v>
      </c>
      <c r="C1703" s="21">
        <v>43172</v>
      </c>
      <c r="F1703" s="1">
        <v>31287</v>
      </c>
      <c r="H1703" s="1">
        <v>23571</v>
      </c>
      <c r="I1703" s="1">
        <v>23382</v>
      </c>
      <c r="J1703" s="2" t="str">
        <f t="shared" si="668"/>
        <v/>
      </c>
      <c r="K1703" s="2">
        <f t="shared" si="669"/>
        <v>0.74733915044587207</v>
      </c>
      <c r="L1703" s="50" t="str">
        <f t="shared" si="670"/>
        <v/>
      </c>
      <c r="M1703" s="9" t="str">
        <f t="shared" si="671"/>
        <v/>
      </c>
      <c r="N1703" s="8" t="str">
        <f t="shared" si="672"/>
        <v/>
      </c>
      <c r="O1703" s="2" t="str">
        <f t="shared" si="673"/>
        <v>-</v>
      </c>
      <c r="P1703" s="2" t="str">
        <f t="shared" si="674"/>
        <v>-</v>
      </c>
      <c r="Q1703" s="2" t="str">
        <f t="shared" si="675"/>
        <v>-</v>
      </c>
      <c r="R1703" s="2" t="str">
        <f t="shared" si="676"/>
        <v>-</v>
      </c>
      <c r="AS1703" t="s">
        <v>1507</v>
      </c>
      <c r="AT1703" t="s">
        <v>713</v>
      </c>
      <c r="AU1703">
        <v>1</v>
      </c>
      <c r="AW1703" s="31">
        <v>30</v>
      </c>
      <c r="AX1703" s="33">
        <v>81</v>
      </c>
      <c r="AY1703" s="36">
        <f t="shared" si="677"/>
        <v>30081</v>
      </c>
      <c r="BA1703" s="7" t="s">
        <v>31</v>
      </c>
    </row>
    <row r="1704" spans="1:53" hidden="1" outlineLevel="1" x14ac:dyDescent="0.2">
      <c r="A1704" t="s">
        <v>2350</v>
      </c>
      <c r="B1704" t="s">
        <v>713</v>
      </c>
      <c r="C1704" s="21">
        <v>10913</v>
      </c>
      <c r="F1704" s="1">
        <v>7270</v>
      </c>
      <c r="H1704" s="1">
        <v>4379</v>
      </c>
      <c r="I1704" s="1">
        <v>4342</v>
      </c>
      <c r="J1704" s="2" t="str">
        <f t="shared" si="668"/>
        <v/>
      </c>
      <c r="K1704" s="2">
        <f t="shared" si="669"/>
        <v>0.59724896836313612</v>
      </c>
      <c r="L1704" s="50" t="str">
        <f t="shared" si="670"/>
        <v/>
      </c>
      <c r="M1704" s="9" t="str">
        <f t="shared" si="671"/>
        <v/>
      </c>
      <c r="N1704" s="8" t="str">
        <f t="shared" si="672"/>
        <v/>
      </c>
      <c r="O1704" s="2" t="str">
        <f t="shared" si="673"/>
        <v>-</v>
      </c>
      <c r="P1704" s="2" t="str">
        <f t="shared" si="674"/>
        <v>-</v>
      </c>
      <c r="Q1704" s="2" t="str">
        <f t="shared" si="675"/>
        <v>-</v>
      </c>
      <c r="R1704" s="2" t="str">
        <f t="shared" si="676"/>
        <v>-</v>
      </c>
      <c r="AS1704" t="s">
        <v>2350</v>
      </c>
      <c r="AT1704" t="s">
        <v>713</v>
      </c>
      <c r="AU1704">
        <v>1</v>
      </c>
      <c r="AW1704" s="31">
        <v>30</v>
      </c>
      <c r="AX1704" s="33">
        <v>83</v>
      </c>
      <c r="AY1704" s="36">
        <f t="shared" si="677"/>
        <v>30083</v>
      </c>
      <c r="BA1704" s="7" t="s">
        <v>31</v>
      </c>
    </row>
    <row r="1705" spans="1:53" hidden="1" outlineLevel="1" x14ac:dyDescent="0.2">
      <c r="A1705" t="s">
        <v>1420</v>
      </c>
      <c r="B1705" t="s">
        <v>713</v>
      </c>
      <c r="C1705" s="21">
        <v>11059</v>
      </c>
      <c r="F1705" s="1">
        <v>5974</v>
      </c>
      <c r="H1705" s="1">
        <v>3474</v>
      </c>
      <c r="I1705" s="1">
        <v>3436</v>
      </c>
      <c r="J1705" s="2" t="str">
        <f t="shared" si="668"/>
        <v/>
      </c>
      <c r="K1705" s="2">
        <f t="shared" si="669"/>
        <v>0.5751590224305323</v>
      </c>
      <c r="L1705" s="50" t="str">
        <f t="shared" si="670"/>
        <v/>
      </c>
      <c r="M1705" s="9" t="str">
        <f t="shared" si="671"/>
        <v/>
      </c>
      <c r="N1705" s="8" t="str">
        <f t="shared" si="672"/>
        <v/>
      </c>
      <c r="O1705" s="2" t="str">
        <f t="shared" si="673"/>
        <v>-</v>
      </c>
      <c r="P1705" s="2" t="str">
        <f t="shared" si="674"/>
        <v>-</v>
      </c>
      <c r="Q1705" s="2" t="str">
        <f t="shared" si="675"/>
        <v>-</v>
      </c>
      <c r="R1705" s="2" t="str">
        <f t="shared" si="676"/>
        <v>-</v>
      </c>
      <c r="AS1705" t="s">
        <v>1420</v>
      </c>
      <c r="AT1705" t="s">
        <v>713</v>
      </c>
      <c r="AU1705">
        <v>1</v>
      </c>
      <c r="AW1705" s="31">
        <v>30</v>
      </c>
      <c r="AX1705" s="33">
        <v>85</v>
      </c>
      <c r="AY1705" s="36">
        <f t="shared" si="677"/>
        <v>30085</v>
      </c>
      <c r="BA1705" s="7" t="s">
        <v>31</v>
      </c>
    </row>
    <row r="1706" spans="1:53" hidden="1" outlineLevel="1" x14ac:dyDescent="0.2">
      <c r="A1706" t="s">
        <v>2309</v>
      </c>
      <c r="B1706" t="s">
        <v>713</v>
      </c>
      <c r="C1706" s="21">
        <v>9063</v>
      </c>
      <c r="F1706" s="1">
        <v>5018</v>
      </c>
      <c r="H1706" s="1">
        <v>3402</v>
      </c>
      <c r="I1706" s="1">
        <v>3357</v>
      </c>
      <c r="J1706" s="2" t="str">
        <f t="shared" si="668"/>
        <v/>
      </c>
      <c r="K1706" s="2">
        <f t="shared" si="669"/>
        <v>0.66899163013152652</v>
      </c>
      <c r="L1706" s="50" t="str">
        <f t="shared" si="670"/>
        <v/>
      </c>
      <c r="M1706" s="9" t="str">
        <f t="shared" si="671"/>
        <v/>
      </c>
      <c r="N1706" s="8" t="str">
        <f t="shared" si="672"/>
        <v/>
      </c>
      <c r="O1706" s="2" t="str">
        <f t="shared" si="673"/>
        <v>-</v>
      </c>
      <c r="P1706" s="2" t="str">
        <f t="shared" si="674"/>
        <v>-</v>
      </c>
      <c r="Q1706" s="2" t="str">
        <f t="shared" si="675"/>
        <v>-</v>
      </c>
      <c r="R1706" s="2" t="str">
        <f t="shared" si="676"/>
        <v>-</v>
      </c>
      <c r="AS1706" t="s">
        <v>2309</v>
      </c>
      <c r="AT1706" t="s">
        <v>713</v>
      </c>
      <c r="AU1706">
        <v>1</v>
      </c>
      <c r="AW1706" s="31">
        <v>30</v>
      </c>
      <c r="AX1706" s="33">
        <v>87</v>
      </c>
      <c r="AY1706" s="36">
        <f t="shared" si="677"/>
        <v>30087</v>
      </c>
      <c r="BA1706" s="7" t="s">
        <v>31</v>
      </c>
    </row>
    <row r="1707" spans="1:53" hidden="1" outlineLevel="1" x14ac:dyDescent="0.2">
      <c r="A1707" t="s">
        <v>1895</v>
      </c>
      <c r="B1707" t="s">
        <v>713</v>
      </c>
      <c r="C1707" s="21">
        <v>11844</v>
      </c>
      <c r="F1707" s="1">
        <v>8624</v>
      </c>
      <c r="H1707" s="1">
        <v>6203</v>
      </c>
      <c r="I1707" s="1">
        <v>6140</v>
      </c>
      <c r="J1707" s="2" t="str">
        <f t="shared" si="668"/>
        <v/>
      </c>
      <c r="K1707" s="2">
        <f t="shared" si="669"/>
        <v>0.71196660482374763</v>
      </c>
      <c r="L1707" s="50" t="str">
        <f t="shared" si="670"/>
        <v/>
      </c>
      <c r="M1707" s="9" t="str">
        <f t="shared" si="671"/>
        <v/>
      </c>
      <c r="N1707" s="8" t="str">
        <f t="shared" si="672"/>
        <v/>
      </c>
      <c r="O1707" s="2" t="str">
        <f t="shared" si="673"/>
        <v>-</v>
      </c>
      <c r="P1707" s="2" t="str">
        <f t="shared" si="674"/>
        <v>-</v>
      </c>
      <c r="Q1707" s="2" t="str">
        <f t="shared" si="675"/>
        <v>-</v>
      </c>
      <c r="R1707" s="2" t="str">
        <f t="shared" si="676"/>
        <v>-</v>
      </c>
      <c r="AS1707" t="s">
        <v>1895</v>
      </c>
      <c r="AT1707" t="s">
        <v>713</v>
      </c>
      <c r="AU1707">
        <v>1</v>
      </c>
      <c r="AW1707" s="31">
        <v>30</v>
      </c>
      <c r="AX1707" s="33">
        <v>89</v>
      </c>
      <c r="AY1707" s="36">
        <f t="shared" si="677"/>
        <v>30089</v>
      </c>
      <c r="BA1707" s="7" t="s">
        <v>31</v>
      </c>
    </row>
    <row r="1708" spans="1:53" hidden="1" outlineLevel="1" x14ac:dyDescent="0.2">
      <c r="A1708" t="s">
        <v>969</v>
      </c>
      <c r="B1708" t="s">
        <v>713</v>
      </c>
      <c r="C1708" s="21">
        <v>3424</v>
      </c>
      <c r="F1708" s="1">
        <v>2459</v>
      </c>
      <c r="H1708" s="1">
        <v>1850</v>
      </c>
      <c r="I1708" s="1">
        <v>1800</v>
      </c>
      <c r="J1708" s="2" t="str">
        <f t="shared" si="668"/>
        <v/>
      </c>
      <c r="K1708" s="2">
        <f t="shared" si="669"/>
        <v>0.7320048800325335</v>
      </c>
      <c r="L1708" s="50" t="str">
        <f t="shared" si="670"/>
        <v/>
      </c>
      <c r="M1708" s="9" t="str">
        <f t="shared" si="671"/>
        <v/>
      </c>
      <c r="N1708" s="8" t="str">
        <f t="shared" si="672"/>
        <v/>
      </c>
      <c r="O1708" s="2" t="str">
        <f t="shared" si="673"/>
        <v>-</v>
      </c>
      <c r="P1708" s="2" t="str">
        <f t="shared" si="674"/>
        <v>-</v>
      </c>
      <c r="Q1708" s="2" t="str">
        <f t="shared" si="675"/>
        <v>-</v>
      </c>
      <c r="R1708" s="2" t="str">
        <f t="shared" si="676"/>
        <v>-</v>
      </c>
      <c r="AS1708" t="s">
        <v>969</v>
      </c>
      <c r="AT1708" t="s">
        <v>713</v>
      </c>
      <c r="AU1708">
        <v>1</v>
      </c>
      <c r="AW1708" s="31">
        <v>30</v>
      </c>
      <c r="AX1708" s="33">
        <v>91</v>
      </c>
      <c r="AY1708" s="36">
        <f t="shared" si="677"/>
        <v>30091</v>
      </c>
      <c r="BA1708" s="7" t="s">
        <v>31</v>
      </c>
    </row>
    <row r="1709" spans="1:53" hidden="1" outlineLevel="1" x14ac:dyDescent="0.2">
      <c r="A1709" t="s">
        <v>998</v>
      </c>
      <c r="B1709" t="s">
        <v>713</v>
      </c>
      <c r="C1709" s="21">
        <v>34993</v>
      </c>
      <c r="F1709" s="1">
        <v>22931</v>
      </c>
      <c r="H1709" s="1">
        <v>16447</v>
      </c>
      <c r="I1709" s="1">
        <v>16296</v>
      </c>
      <c r="J1709" s="2" t="str">
        <f t="shared" si="668"/>
        <v/>
      </c>
      <c r="K1709" s="2">
        <f t="shared" si="669"/>
        <v>0.71065370023112817</v>
      </c>
      <c r="L1709" s="50" t="str">
        <f t="shared" si="670"/>
        <v/>
      </c>
      <c r="M1709" s="9" t="str">
        <f t="shared" si="671"/>
        <v/>
      </c>
      <c r="N1709" s="8" t="str">
        <f t="shared" si="672"/>
        <v/>
      </c>
      <c r="O1709" s="2" t="str">
        <f t="shared" si="673"/>
        <v>-</v>
      </c>
      <c r="P1709" s="2" t="str">
        <f t="shared" si="674"/>
        <v>-</v>
      </c>
      <c r="Q1709" s="2" t="str">
        <f t="shared" si="675"/>
        <v>-</v>
      </c>
      <c r="R1709" s="2" t="str">
        <f t="shared" si="676"/>
        <v>-</v>
      </c>
      <c r="AS1709" t="s">
        <v>998</v>
      </c>
      <c r="AT1709" t="s">
        <v>713</v>
      </c>
      <c r="AU1709">
        <v>1</v>
      </c>
      <c r="AW1709" s="31">
        <v>30</v>
      </c>
      <c r="AX1709" s="33">
        <v>93</v>
      </c>
      <c r="AY1709" s="36">
        <f t="shared" si="677"/>
        <v>30093</v>
      </c>
      <c r="BA1709" s="7" t="s">
        <v>31</v>
      </c>
    </row>
    <row r="1710" spans="1:53" hidden="1" outlineLevel="1" x14ac:dyDescent="0.2">
      <c r="A1710" t="s">
        <v>738</v>
      </c>
      <c r="B1710" t="s">
        <v>713</v>
      </c>
      <c r="C1710" s="21">
        <v>9534</v>
      </c>
      <c r="F1710" s="1">
        <v>6342</v>
      </c>
      <c r="H1710" s="1">
        <v>4911</v>
      </c>
      <c r="I1710" s="1">
        <v>4880</v>
      </c>
      <c r="J1710" s="2" t="str">
        <f t="shared" si="668"/>
        <v/>
      </c>
      <c r="K1710" s="2">
        <f t="shared" si="669"/>
        <v>0.76947335225480917</v>
      </c>
      <c r="L1710" s="50" t="str">
        <f t="shared" si="670"/>
        <v/>
      </c>
      <c r="M1710" s="9" t="str">
        <f t="shared" si="671"/>
        <v/>
      </c>
      <c r="N1710" s="8" t="str">
        <f t="shared" si="672"/>
        <v/>
      </c>
      <c r="O1710" s="2" t="str">
        <f t="shared" si="673"/>
        <v>-</v>
      </c>
      <c r="P1710" s="2" t="str">
        <f t="shared" si="674"/>
        <v>-</v>
      </c>
      <c r="Q1710" s="2" t="str">
        <f t="shared" si="675"/>
        <v>-</v>
      </c>
      <c r="R1710" s="2" t="str">
        <f t="shared" si="676"/>
        <v>-</v>
      </c>
      <c r="AS1710" t="s">
        <v>738</v>
      </c>
      <c r="AT1710" t="s">
        <v>713</v>
      </c>
      <c r="AU1710">
        <v>1</v>
      </c>
      <c r="AW1710" s="31">
        <v>30</v>
      </c>
      <c r="AX1710" s="33">
        <v>95</v>
      </c>
      <c r="AY1710" s="36">
        <f t="shared" si="677"/>
        <v>30095</v>
      </c>
      <c r="BA1710" s="7" t="s">
        <v>31</v>
      </c>
    </row>
    <row r="1711" spans="1:53" hidden="1" outlineLevel="1" x14ac:dyDescent="0.2">
      <c r="A1711" t="s">
        <v>1994</v>
      </c>
      <c r="B1711" t="s">
        <v>713</v>
      </c>
      <c r="C1711" s="21">
        <v>3710</v>
      </c>
      <c r="F1711" s="1">
        <v>2798</v>
      </c>
      <c r="H1711" s="1">
        <v>2167</v>
      </c>
      <c r="I1711" s="1">
        <v>2116</v>
      </c>
      <c r="J1711" s="2" t="str">
        <f t="shared" si="668"/>
        <v/>
      </c>
      <c r="K1711" s="2">
        <f t="shared" si="669"/>
        <v>0.75625446747676917</v>
      </c>
      <c r="L1711" s="50" t="str">
        <f t="shared" si="670"/>
        <v/>
      </c>
      <c r="M1711" s="9" t="str">
        <f t="shared" si="671"/>
        <v/>
      </c>
      <c r="N1711" s="8" t="str">
        <f t="shared" si="672"/>
        <v/>
      </c>
      <c r="O1711" s="2" t="str">
        <f t="shared" si="673"/>
        <v>-</v>
      </c>
      <c r="P1711" s="2" t="str">
        <f t="shared" si="674"/>
        <v>-</v>
      </c>
      <c r="Q1711" s="2" t="str">
        <f t="shared" si="675"/>
        <v>-</v>
      </c>
      <c r="R1711" s="2" t="str">
        <f t="shared" si="676"/>
        <v>-</v>
      </c>
      <c r="AS1711" t="s">
        <v>1994</v>
      </c>
      <c r="AT1711" t="s">
        <v>713</v>
      </c>
      <c r="AU1711">
        <v>1</v>
      </c>
      <c r="AW1711" s="31">
        <v>30</v>
      </c>
      <c r="AX1711" s="33">
        <v>97</v>
      </c>
      <c r="AY1711" s="36">
        <f t="shared" si="677"/>
        <v>30097</v>
      </c>
      <c r="BA1711" s="7" t="s">
        <v>31</v>
      </c>
    </row>
    <row r="1712" spans="1:53" hidden="1" outlineLevel="1" x14ac:dyDescent="0.2">
      <c r="A1712" t="s">
        <v>1041</v>
      </c>
      <c r="B1712" t="s">
        <v>713</v>
      </c>
      <c r="C1712" s="21">
        <v>6162</v>
      </c>
      <c r="F1712" s="1">
        <v>4033</v>
      </c>
      <c r="H1712" s="1">
        <v>3179</v>
      </c>
      <c r="I1712" s="1">
        <v>3152</v>
      </c>
      <c r="J1712" s="2" t="str">
        <f t="shared" si="668"/>
        <v/>
      </c>
      <c r="K1712" s="2">
        <f t="shared" si="669"/>
        <v>0.78155219439623114</v>
      </c>
      <c r="L1712" s="50" t="str">
        <f t="shared" si="670"/>
        <v/>
      </c>
      <c r="M1712" s="9" t="str">
        <f t="shared" si="671"/>
        <v/>
      </c>
      <c r="N1712" s="8" t="str">
        <f t="shared" si="672"/>
        <v/>
      </c>
      <c r="O1712" s="2" t="str">
        <f t="shared" si="673"/>
        <v>-</v>
      </c>
      <c r="P1712" s="2" t="str">
        <f t="shared" si="674"/>
        <v>-</v>
      </c>
      <c r="Q1712" s="2" t="str">
        <f t="shared" si="675"/>
        <v>-</v>
      </c>
      <c r="R1712" s="2" t="str">
        <f t="shared" si="676"/>
        <v>-</v>
      </c>
      <c r="AS1712" t="s">
        <v>1041</v>
      </c>
      <c r="AT1712" t="s">
        <v>713</v>
      </c>
      <c r="AU1712">
        <v>1</v>
      </c>
      <c r="AW1712" s="31">
        <v>30</v>
      </c>
      <c r="AX1712" s="33">
        <v>99</v>
      </c>
      <c r="AY1712" s="36">
        <f t="shared" si="677"/>
        <v>30099</v>
      </c>
      <c r="BA1712" s="7" t="s">
        <v>31</v>
      </c>
    </row>
    <row r="1713" spans="1:73" hidden="1" outlineLevel="1" x14ac:dyDescent="0.2">
      <c r="A1713" t="s">
        <v>1242</v>
      </c>
      <c r="B1713" t="s">
        <v>713</v>
      </c>
      <c r="C1713" s="21">
        <v>4853</v>
      </c>
      <c r="F1713" s="1">
        <v>2614</v>
      </c>
      <c r="H1713" s="1">
        <v>1921</v>
      </c>
      <c r="I1713" s="1">
        <v>1908</v>
      </c>
      <c r="J1713" s="2" t="str">
        <f t="shared" si="668"/>
        <v/>
      </c>
      <c r="K1713" s="2">
        <f t="shared" si="669"/>
        <v>0.7299158377964805</v>
      </c>
      <c r="L1713" s="50" t="str">
        <f t="shared" si="670"/>
        <v/>
      </c>
      <c r="M1713" s="9" t="str">
        <f t="shared" si="671"/>
        <v/>
      </c>
      <c r="N1713" s="8" t="str">
        <f t="shared" si="672"/>
        <v/>
      </c>
      <c r="O1713" s="2" t="str">
        <f t="shared" si="673"/>
        <v>-</v>
      </c>
      <c r="P1713" s="2" t="str">
        <f t="shared" si="674"/>
        <v>-</v>
      </c>
      <c r="Q1713" s="2" t="str">
        <f t="shared" si="675"/>
        <v>-</v>
      </c>
      <c r="R1713" s="2" t="str">
        <f t="shared" si="676"/>
        <v>-</v>
      </c>
      <c r="AS1713" t="s">
        <v>1242</v>
      </c>
      <c r="AT1713" t="s">
        <v>713</v>
      </c>
      <c r="AU1713">
        <v>1</v>
      </c>
      <c r="AW1713" s="31">
        <v>30</v>
      </c>
      <c r="AX1713" s="33">
        <v>101</v>
      </c>
      <c r="AY1713" s="36">
        <f t="shared" si="677"/>
        <v>30101</v>
      </c>
      <c r="BA1713" s="7" t="s">
        <v>31</v>
      </c>
    </row>
    <row r="1714" spans="1:73" hidden="1" outlineLevel="1" x14ac:dyDescent="0.2">
      <c r="A1714" t="s">
        <v>800</v>
      </c>
      <c r="B1714" t="s">
        <v>713</v>
      </c>
      <c r="C1714" s="21">
        <v>679</v>
      </c>
      <c r="F1714" s="1">
        <v>557</v>
      </c>
      <c r="H1714" s="1">
        <v>419</v>
      </c>
      <c r="I1714" s="1">
        <v>415</v>
      </c>
      <c r="J1714" s="2" t="str">
        <f t="shared" si="668"/>
        <v/>
      </c>
      <c r="K1714" s="2">
        <f t="shared" si="669"/>
        <v>0.74506283662477557</v>
      </c>
      <c r="L1714" s="50" t="str">
        <f t="shared" si="670"/>
        <v/>
      </c>
      <c r="M1714" s="9" t="str">
        <f t="shared" si="671"/>
        <v/>
      </c>
      <c r="N1714" s="8" t="str">
        <f t="shared" si="672"/>
        <v/>
      </c>
      <c r="O1714" s="2" t="str">
        <f t="shared" si="673"/>
        <v>-</v>
      </c>
      <c r="P1714" s="2" t="str">
        <f t="shared" si="674"/>
        <v>-</v>
      </c>
      <c r="Q1714" s="2" t="str">
        <f t="shared" si="675"/>
        <v>-</v>
      </c>
      <c r="R1714" s="2" t="str">
        <f t="shared" si="676"/>
        <v>-</v>
      </c>
      <c r="AS1714" t="s">
        <v>800</v>
      </c>
      <c r="AT1714" t="s">
        <v>713</v>
      </c>
      <c r="AU1714">
        <v>1</v>
      </c>
      <c r="AW1714" s="31">
        <v>30</v>
      </c>
      <c r="AX1714" s="33">
        <v>103</v>
      </c>
      <c r="AY1714" s="36">
        <f t="shared" si="677"/>
        <v>30103</v>
      </c>
      <c r="BA1714" s="7" t="s">
        <v>31</v>
      </c>
    </row>
    <row r="1715" spans="1:73" hidden="1" outlineLevel="1" x14ac:dyDescent="0.2">
      <c r="A1715" t="s">
        <v>1965</v>
      </c>
      <c r="B1715" t="s">
        <v>713</v>
      </c>
      <c r="C1715" s="21">
        <v>7437</v>
      </c>
      <c r="F1715" s="1">
        <v>4921</v>
      </c>
      <c r="H1715" s="1">
        <v>3925</v>
      </c>
      <c r="I1715" s="1">
        <v>3876</v>
      </c>
      <c r="J1715" s="2" t="str">
        <f t="shared" si="668"/>
        <v/>
      </c>
      <c r="K1715" s="2">
        <f t="shared" si="669"/>
        <v>0.78764478764478763</v>
      </c>
      <c r="L1715" s="50" t="str">
        <f t="shared" si="670"/>
        <v/>
      </c>
      <c r="M1715" s="9" t="str">
        <f t="shared" si="671"/>
        <v/>
      </c>
      <c r="N1715" s="8" t="str">
        <f t="shared" si="672"/>
        <v/>
      </c>
      <c r="O1715" s="2" t="str">
        <f t="shared" si="673"/>
        <v>-</v>
      </c>
      <c r="P1715" s="2" t="str">
        <f t="shared" si="674"/>
        <v>-</v>
      </c>
      <c r="Q1715" s="2" t="str">
        <f t="shared" si="675"/>
        <v>-</v>
      </c>
      <c r="R1715" s="2" t="str">
        <f t="shared" si="676"/>
        <v>-</v>
      </c>
      <c r="AS1715" t="s">
        <v>1965</v>
      </c>
      <c r="AT1715" t="s">
        <v>713</v>
      </c>
      <c r="AU1715">
        <v>1</v>
      </c>
      <c r="AW1715" s="31">
        <v>30</v>
      </c>
      <c r="AX1715" s="33">
        <v>105</v>
      </c>
      <c r="AY1715" s="36">
        <f t="shared" si="677"/>
        <v>30105</v>
      </c>
      <c r="BA1715" s="7" t="s">
        <v>31</v>
      </c>
    </row>
    <row r="1716" spans="1:73" hidden="1" outlineLevel="1" x14ac:dyDescent="0.2">
      <c r="A1716" t="s">
        <v>892</v>
      </c>
      <c r="B1716" t="s">
        <v>713</v>
      </c>
      <c r="C1716" s="21">
        <v>2236</v>
      </c>
      <c r="F1716" s="1">
        <v>1356</v>
      </c>
      <c r="H1716" s="1">
        <v>946</v>
      </c>
      <c r="I1716" s="1">
        <v>930</v>
      </c>
      <c r="J1716" s="2" t="str">
        <f t="shared" si="668"/>
        <v/>
      </c>
      <c r="K1716" s="2">
        <f t="shared" si="669"/>
        <v>0.68584070796460173</v>
      </c>
      <c r="L1716" s="50" t="str">
        <f t="shared" si="670"/>
        <v/>
      </c>
      <c r="M1716" s="9" t="str">
        <f t="shared" si="671"/>
        <v/>
      </c>
      <c r="N1716" s="8" t="str">
        <f t="shared" si="672"/>
        <v/>
      </c>
      <c r="O1716" s="2" t="str">
        <f t="shared" si="673"/>
        <v>-</v>
      </c>
      <c r="P1716" s="2" t="str">
        <f t="shared" si="674"/>
        <v>-</v>
      </c>
      <c r="Q1716" s="2" t="str">
        <f t="shared" si="675"/>
        <v>-</v>
      </c>
      <c r="R1716" s="2" t="str">
        <f t="shared" si="676"/>
        <v>-</v>
      </c>
      <c r="AS1716" t="s">
        <v>892</v>
      </c>
      <c r="AT1716" t="s">
        <v>713</v>
      </c>
      <c r="AU1716">
        <v>1</v>
      </c>
      <c r="AW1716" s="31">
        <v>30</v>
      </c>
      <c r="AX1716" s="33">
        <v>107</v>
      </c>
      <c r="AY1716" s="36">
        <f t="shared" si="677"/>
        <v>30107</v>
      </c>
      <c r="BA1716" s="7" t="s">
        <v>31</v>
      </c>
    </row>
    <row r="1717" spans="1:73" hidden="1" outlineLevel="1" x14ac:dyDescent="0.2">
      <c r="A1717" t="s">
        <v>830</v>
      </c>
      <c r="B1717" t="s">
        <v>713</v>
      </c>
      <c r="C1717" s="21">
        <v>1034</v>
      </c>
      <c r="F1717" s="1">
        <v>725</v>
      </c>
      <c r="H1717" s="1">
        <v>558</v>
      </c>
      <c r="I1717" s="1">
        <v>534</v>
      </c>
      <c r="J1717" s="2" t="str">
        <f t="shared" si="668"/>
        <v/>
      </c>
      <c r="K1717" s="2">
        <f t="shared" si="669"/>
        <v>0.73655172413793102</v>
      </c>
      <c r="L1717" s="50" t="str">
        <f t="shared" si="670"/>
        <v/>
      </c>
      <c r="M1717" s="9" t="str">
        <f t="shared" si="671"/>
        <v/>
      </c>
      <c r="N1717" s="8" t="str">
        <f t="shared" si="672"/>
        <v/>
      </c>
      <c r="O1717" s="2" t="str">
        <f t="shared" si="673"/>
        <v>-</v>
      </c>
      <c r="P1717" s="2" t="str">
        <f t="shared" si="674"/>
        <v>-</v>
      </c>
      <c r="Q1717" s="2" t="str">
        <f t="shared" si="675"/>
        <v>-</v>
      </c>
      <c r="R1717" s="2" t="str">
        <f t="shared" si="676"/>
        <v>-</v>
      </c>
      <c r="AS1717" t="s">
        <v>830</v>
      </c>
      <c r="AT1717" t="s">
        <v>713</v>
      </c>
      <c r="AU1717">
        <v>1</v>
      </c>
      <c r="AW1717" s="31">
        <v>30</v>
      </c>
      <c r="AX1717" s="33">
        <v>109</v>
      </c>
      <c r="AY1717" s="36">
        <f t="shared" si="677"/>
        <v>30109</v>
      </c>
      <c r="BA1717" s="7" t="s">
        <v>31</v>
      </c>
    </row>
    <row r="1718" spans="1:73" hidden="1" outlineLevel="1" x14ac:dyDescent="0.2">
      <c r="A1718" t="s">
        <v>2201</v>
      </c>
      <c r="B1718" t="s">
        <v>713</v>
      </c>
      <c r="C1718" s="21">
        <v>160137</v>
      </c>
      <c r="F1718" s="1">
        <v>98922</v>
      </c>
      <c r="H1718" s="1">
        <v>69925</v>
      </c>
      <c r="I1718" s="1">
        <v>69372</v>
      </c>
      <c r="J1718" s="2" t="str">
        <f t="shared" si="668"/>
        <v/>
      </c>
      <c r="K1718" s="2">
        <f t="shared" si="669"/>
        <v>0.70127979620306913</v>
      </c>
      <c r="L1718" s="50" t="str">
        <f t="shared" si="670"/>
        <v/>
      </c>
      <c r="M1718" s="9" t="str">
        <f t="shared" si="671"/>
        <v/>
      </c>
      <c r="N1718" s="8" t="str">
        <f t="shared" si="672"/>
        <v/>
      </c>
      <c r="O1718" s="2" t="str">
        <f t="shared" si="673"/>
        <v>-</v>
      </c>
      <c r="P1718" s="2" t="str">
        <f t="shared" si="674"/>
        <v>-</v>
      </c>
      <c r="Q1718" s="2" t="str">
        <f t="shared" si="675"/>
        <v>-</v>
      </c>
      <c r="R1718" s="2" t="str">
        <f t="shared" si="676"/>
        <v>-</v>
      </c>
      <c r="AS1718" t="s">
        <v>2201</v>
      </c>
      <c r="AT1718" t="s">
        <v>713</v>
      </c>
      <c r="AU1718">
        <v>1</v>
      </c>
      <c r="AW1718" s="31">
        <v>30</v>
      </c>
      <c r="AX1718" s="33">
        <v>111</v>
      </c>
      <c r="AY1718" s="36">
        <f t="shared" si="677"/>
        <v>30111</v>
      </c>
      <c r="BA1718" s="7" t="s">
        <v>31</v>
      </c>
    </row>
    <row r="1719" spans="1:73" collapsed="1" x14ac:dyDescent="0.2">
      <c r="A1719" t="s">
        <v>2975</v>
      </c>
      <c r="B1719" t="s">
        <v>2343</v>
      </c>
      <c r="C1719" s="1">
        <f>SUM(C1663:C1718)</f>
        <v>1062305</v>
      </c>
      <c r="D1719" s="56">
        <v>822000</v>
      </c>
      <c r="E1719" s="56">
        <v>812000</v>
      </c>
      <c r="F1719" s="1">
        <f>SUM(F1663:F1718)</f>
        <v>711844</v>
      </c>
      <c r="H1719" s="1">
        <f>SUM(H1663:H1718)</f>
        <v>509213</v>
      </c>
      <c r="I1719" s="1">
        <v>504421</v>
      </c>
      <c r="J1719" s="2">
        <f t="shared" si="668"/>
        <v>0.61365085158150856</v>
      </c>
      <c r="K1719" s="2">
        <f t="shared" si="669"/>
        <v>0.70861171829782932</v>
      </c>
      <c r="L1719" s="50" t="str">
        <f t="shared" si="670"/>
        <v/>
      </c>
      <c r="M1719" s="9" t="str">
        <f t="shared" si="671"/>
        <v/>
      </c>
      <c r="N1719" s="8" t="str">
        <f t="shared" si="672"/>
        <v/>
      </c>
      <c r="O1719" s="2" t="str">
        <f t="shared" si="673"/>
        <v>-</v>
      </c>
      <c r="P1719" s="2" t="str">
        <f t="shared" si="674"/>
        <v>-</v>
      </c>
      <c r="Q1719" s="2" t="str">
        <f t="shared" si="675"/>
        <v>-</v>
      </c>
      <c r="R1719" s="2" t="str">
        <f t="shared" si="676"/>
        <v>-</v>
      </c>
      <c r="AS1719" t="s">
        <v>2975</v>
      </c>
      <c r="AT1719" t="s">
        <v>2343</v>
      </c>
      <c r="AW1719" s="31">
        <v>30</v>
      </c>
      <c r="AX1719" s="33"/>
      <c r="AY1719" s="31">
        <v>30</v>
      </c>
      <c r="BA1719" s="7" t="s">
        <v>2146</v>
      </c>
    </row>
    <row r="1720" spans="1:73" x14ac:dyDescent="0.2">
      <c r="C1720" s="21"/>
      <c r="J1720" s="2"/>
      <c r="K1720" s="2"/>
      <c r="L1720" s="50"/>
      <c r="M1720" s="9"/>
      <c r="N1720" s="8"/>
      <c r="AW1720" s="31"/>
      <c r="AX1720" s="33"/>
      <c r="AY1720" s="36"/>
    </row>
    <row r="1721" spans="1:73" hidden="1" outlineLevel="1" x14ac:dyDescent="0.2">
      <c r="A1721" t="s">
        <v>1614</v>
      </c>
      <c r="B1721" t="s">
        <v>2828</v>
      </c>
      <c r="C1721" s="21">
        <v>31511</v>
      </c>
      <c r="F1721" s="1">
        <f t="shared" ref="F1721:F1752" si="678">SUM(S1721:AP1721)</f>
        <v>19716</v>
      </c>
      <c r="H1721" s="1">
        <f>BO1721</f>
        <v>10327</v>
      </c>
      <c r="I1721" s="1">
        <v>10203</v>
      </c>
      <c r="J1721" s="2" t="str">
        <f t="shared" ref="J1721:J1752" si="679">IF(D1721&gt;0,I1721/D1721,"")</f>
        <v/>
      </c>
      <c r="K1721" s="2">
        <f t="shared" ref="K1721:K1752" si="680">IF(F1721&gt;0,I1721/F1721,"")</f>
        <v>0.51749847839318319</v>
      </c>
      <c r="L1721" s="50">
        <f t="shared" ref="L1721:L1752" si="681">IF(S1721&gt;0,RANK(S1721,$S1721:$AP1721),"")</f>
        <v>2</v>
      </c>
      <c r="M1721" s="9">
        <f t="shared" ref="M1721:M1752" si="682">IF(T1721&gt;0,RANK(T1721,$S1721:$AP1721),"")</f>
        <v>1</v>
      </c>
      <c r="N1721" s="8">
        <f t="shared" ref="N1721:N1752" si="683">IF(U1721&gt;0,RANK(U1721,$S1721:$AP1721),"")</f>
        <v>3</v>
      </c>
      <c r="O1721" s="2">
        <f t="shared" ref="O1721:O1752" si="684">IF(SUM($S1721:$AO1721)=0,"-",S1721/SUM($S1721:$AO1721))</f>
        <v>0.24442077500507203</v>
      </c>
      <c r="P1721" s="2">
        <f t="shared" ref="P1721:P1752" si="685">IF(SUM($S1721:$AO1721)=0,"-",T1721/SUM($S1721:$AO1721))</f>
        <v>0.55153175086224382</v>
      </c>
      <c r="Q1721" s="2">
        <f t="shared" ref="Q1721:Q1752" si="686">IF(SUM($S1721:$AO1721)=0,"-",U1721/SUM($S1721:$AO1721))</f>
        <v>0.1915702982349361</v>
      </c>
      <c r="R1721" s="2">
        <f t="shared" ref="R1721:R1752" si="687">IF(SUM($S1721:$AO1721)=0,"-",(1-O1721-P1721-Q1721))</f>
        <v>1.2477175897748105E-2</v>
      </c>
      <c r="S1721" s="1">
        <v>4819</v>
      </c>
      <c r="T1721" s="1">
        <v>10874</v>
      </c>
      <c r="U1721" s="1">
        <v>3777</v>
      </c>
      <c r="V1721" s="1">
        <v>246</v>
      </c>
      <c r="AS1721" t="s">
        <v>1614</v>
      </c>
      <c r="AT1721" t="s">
        <v>2828</v>
      </c>
      <c r="AU1721">
        <v>3</v>
      </c>
      <c r="AW1721" s="31">
        <v>31</v>
      </c>
      <c r="AX1721" s="33">
        <v>1</v>
      </c>
      <c r="AY1721" s="36">
        <f t="shared" ref="AY1721:AY1752" si="688">1000*AW1721+AX1721</f>
        <v>31001</v>
      </c>
      <c r="BA1721" s="7" t="s">
        <v>31</v>
      </c>
      <c r="BO1721" s="1">
        <f>SUM(BP1721:BU1721)</f>
        <v>10327</v>
      </c>
      <c r="BP1721" s="1">
        <v>8670</v>
      </c>
      <c r="BQ1721" s="1">
        <v>1570</v>
      </c>
      <c r="BR1721" s="1">
        <v>0</v>
      </c>
      <c r="BS1721" s="1">
        <v>2</v>
      </c>
      <c r="BU1721" s="1">
        <v>85</v>
      </c>
    </row>
    <row r="1722" spans="1:73" hidden="1" outlineLevel="1" x14ac:dyDescent="0.2">
      <c r="A1722" t="s">
        <v>2186</v>
      </c>
      <c r="B1722" t="s">
        <v>2828</v>
      </c>
      <c r="C1722" s="21">
        <v>6336</v>
      </c>
      <c r="F1722" s="1">
        <f t="shared" si="678"/>
        <v>4489</v>
      </c>
      <c r="H1722" s="1">
        <f t="shared" ref="H1722:H1785" si="689">BO1722</f>
        <v>2582</v>
      </c>
      <c r="I1722" s="1">
        <v>2503</v>
      </c>
      <c r="J1722" s="2" t="str">
        <f t="shared" si="679"/>
        <v/>
      </c>
      <c r="K1722" s="2">
        <f t="shared" si="680"/>
        <v>0.55758520828692359</v>
      </c>
      <c r="L1722" s="50">
        <f t="shared" si="681"/>
        <v>2</v>
      </c>
      <c r="M1722" s="9">
        <f t="shared" si="682"/>
        <v>1</v>
      </c>
      <c r="N1722" s="8">
        <f t="shared" si="683"/>
        <v>3</v>
      </c>
      <c r="O1722" s="2">
        <f t="shared" si="684"/>
        <v>0.17242147471597238</v>
      </c>
      <c r="P1722" s="2">
        <f t="shared" si="685"/>
        <v>0.69525506794386283</v>
      </c>
      <c r="Q1722" s="2">
        <f t="shared" si="686"/>
        <v>0.12853642236578303</v>
      </c>
      <c r="R1722" s="2">
        <f t="shared" si="687"/>
        <v>3.7870349743817922E-3</v>
      </c>
      <c r="S1722" s="1">
        <v>774</v>
      </c>
      <c r="T1722" s="1">
        <v>3121</v>
      </c>
      <c r="U1722" s="1">
        <v>577</v>
      </c>
      <c r="V1722" s="1">
        <v>17</v>
      </c>
      <c r="AS1722" t="s">
        <v>2186</v>
      </c>
      <c r="AT1722" t="s">
        <v>2828</v>
      </c>
      <c r="AU1722">
        <v>3</v>
      </c>
      <c r="AW1722" s="31">
        <v>31</v>
      </c>
      <c r="AX1722" s="33">
        <v>3</v>
      </c>
      <c r="AY1722" s="36">
        <f t="shared" si="688"/>
        <v>31003</v>
      </c>
      <c r="BA1722" s="7" t="s">
        <v>31</v>
      </c>
      <c r="BO1722" s="1">
        <f t="shared" ref="BO1722:BO1785" si="690">SUM(BP1722:BU1722)</f>
        <v>2582</v>
      </c>
      <c r="BP1722" s="1">
        <v>2239</v>
      </c>
      <c r="BQ1722" s="1">
        <v>321</v>
      </c>
      <c r="BR1722" s="1">
        <v>0</v>
      </c>
      <c r="BS1722" s="1">
        <v>0</v>
      </c>
      <c r="BU1722" s="1">
        <v>22</v>
      </c>
    </row>
    <row r="1723" spans="1:73" hidden="1" outlineLevel="1" x14ac:dyDescent="0.2">
      <c r="A1723" t="s">
        <v>2603</v>
      </c>
      <c r="B1723" t="s">
        <v>2828</v>
      </c>
      <c r="C1723" s="21">
        <v>465</v>
      </c>
      <c r="F1723" s="1">
        <f t="shared" si="678"/>
        <v>335</v>
      </c>
      <c r="H1723" s="1">
        <f t="shared" si="689"/>
        <v>236</v>
      </c>
      <c r="I1723" s="1">
        <v>230</v>
      </c>
      <c r="J1723" s="2" t="str">
        <f t="shared" si="679"/>
        <v/>
      </c>
      <c r="K1723" s="2">
        <f t="shared" si="680"/>
        <v>0.68656716417910446</v>
      </c>
      <c r="L1723" s="50">
        <f t="shared" si="681"/>
        <v>2</v>
      </c>
      <c r="M1723" s="9">
        <f t="shared" si="682"/>
        <v>1</v>
      </c>
      <c r="N1723" s="8">
        <f t="shared" si="683"/>
        <v>3</v>
      </c>
      <c r="O1723" s="2">
        <f t="shared" si="684"/>
        <v>8.9552238805970144E-2</v>
      </c>
      <c r="P1723" s="2">
        <f t="shared" si="685"/>
        <v>0.86567164179104472</v>
      </c>
      <c r="Q1723" s="2">
        <f t="shared" si="686"/>
        <v>3.880597014925373E-2</v>
      </c>
      <c r="R1723" s="2">
        <f t="shared" si="687"/>
        <v>5.9701492537313633E-3</v>
      </c>
      <c r="S1723" s="1">
        <v>30</v>
      </c>
      <c r="T1723" s="1">
        <v>290</v>
      </c>
      <c r="U1723" s="1">
        <v>13</v>
      </c>
      <c r="V1723" s="1">
        <v>2</v>
      </c>
      <c r="AS1723" t="s">
        <v>2603</v>
      </c>
      <c r="AT1723" t="s">
        <v>2828</v>
      </c>
      <c r="AU1723">
        <v>3</v>
      </c>
      <c r="AW1723" s="31">
        <v>31</v>
      </c>
      <c r="AX1723" s="33">
        <v>5</v>
      </c>
      <c r="AY1723" s="36">
        <f t="shared" si="688"/>
        <v>31005</v>
      </c>
      <c r="BA1723" s="7" t="s">
        <v>31</v>
      </c>
      <c r="BO1723" s="1">
        <f t="shared" si="690"/>
        <v>236</v>
      </c>
      <c r="BP1723" s="1">
        <v>202</v>
      </c>
      <c r="BQ1723" s="1">
        <v>34</v>
      </c>
      <c r="BR1723" s="1">
        <v>0</v>
      </c>
      <c r="BS1723" s="1">
        <v>0</v>
      </c>
      <c r="BU1723" s="1">
        <v>0</v>
      </c>
    </row>
    <row r="1724" spans="1:73" hidden="1" outlineLevel="1" x14ac:dyDescent="0.2">
      <c r="A1724" t="s">
        <v>2604</v>
      </c>
      <c r="B1724" t="s">
        <v>2828</v>
      </c>
      <c r="C1724" s="21">
        <v>730</v>
      </c>
      <c r="F1724" s="1">
        <f t="shared" si="678"/>
        <v>543</v>
      </c>
      <c r="H1724" s="1">
        <f t="shared" si="689"/>
        <v>320</v>
      </c>
      <c r="I1724" s="1">
        <v>311</v>
      </c>
      <c r="J1724" s="2" t="str">
        <f t="shared" si="679"/>
        <v/>
      </c>
      <c r="K1724" s="2">
        <f t="shared" si="680"/>
        <v>0.57274401473296499</v>
      </c>
      <c r="L1724" s="50">
        <f t="shared" si="681"/>
        <v>3</v>
      </c>
      <c r="M1724" s="9">
        <f t="shared" si="682"/>
        <v>1</v>
      </c>
      <c r="N1724" s="8">
        <f t="shared" si="683"/>
        <v>2</v>
      </c>
      <c r="O1724" s="2">
        <f t="shared" si="684"/>
        <v>6.4456721915285453E-2</v>
      </c>
      <c r="P1724" s="2">
        <f t="shared" si="685"/>
        <v>0.77348066298342544</v>
      </c>
      <c r="Q1724" s="2">
        <f t="shared" si="686"/>
        <v>0.15101289134438306</v>
      </c>
      <c r="R1724" s="2">
        <f t="shared" si="687"/>
        <v>1.1049723756906105E-2</v>
      </c>
      <c r="S1724" s="1">
        <v>35</v>
      </c>
      <c r="T1724" s="1">
        <v>420</v>
      </c>
      <c r="U1724" s="1">
        <v>82</v>
      </c>
      <c r="V1724" s="1">
        <v>6</v>
      </c>
      <c r="AS1724" t="s">
        <v>2604</v>
      </c>
      <c r="AT1724" t="s">
        <v>2828</v>
      </c>
      <c r="AU1724">
        <v>3</v>
      </c>
      <c r="AW1724" s="31">
        <v>31</v>
      </c>
      <c r="AX1724" s="33">
        <v>7</v>
      </c>
      <c r="AY1724" s="36">
        <f t="shared" si="688"/>
        <v>31007</v>
      </c>
      <c r="BA1724" s="7" t="s">
        <v>31</v>
      </c>
      <c r="BO1724" s="1">
        <f t="shared" si="690"/>
        <v>320</v>
      </c>
      <c r="BP1724" s="1">
        <v>262</v>
      </c>
      <c r="BQ1724" s="1">
        <v>58</v>
      </c>
      <c r="BR1724" s="1">
        <v>0</v>
      </c>
      <c r="BS1724" s="1">
        <v>0</v>
      </c>
      <c r="BU1724" s="1">
        <v>0</v>
      </c>
    </row>
    <row r="1725" spans="1:73" hidden="1" outlineLevel="1" x14ac:dyDescent="0.2">
      <c r="A1725" t="s">
        <v>3002</v>
      </c>
      <c r="B1725" t="s">
        <v>2828</v>
      </c>
      <c r="C1725" s="21">
        <v>476</v>
      </c>
      <c r="F1725" s="1">
        <f t="shared" si="678"/>
        <v>396</v>
      </c>
      <c r="H1725" s="1">
        <f t="shared" si="689"/>
        <v>267</v>
      </c>
      <c r="I1725" s="1">
        <v>261</v>
      </c>
      <c r="J1725" s="2" t="str">
        <f t="shared" si="679"/>
        <v/>
      </c>
      <c r="K1725" s="2">
        <f t="shared" si="680"/>
        <v>0.65909090909090906</v>
      </c>
      <c r="L1725" s="50">
        <f t="shared" si="681"/>
        <v>2</v>
      </c>
      <c r="M1725" s="9">
        <f t="shared" si="682"/>
        <v>1</v>
      </c>
      <c r="N1725" s="8">
        <f t="shared" si="683"/>
        <v>3</v>
      </c>
      <c r="O1725" s="2">
        <f t="shared" si="684"/>
        <v>6.8181818181818177E-2</v>
      </c>
      <c r="P1725" s="2">
        <f t="shared" si="685"/>
        <v>0.86868686868686873</v>
      </c>
      <c r="Q1725" s="2">
        <f t="shared" si="686"/>
        <v>5.5555555555555552E-2</v>
      </c>
      <c r="R1725" s="2">
        <f t="shared" si="687"/>
        <v>7.5757575757575968E-3</v>
      </c>
      <c r="S1725" s="1">
        <v>27</v>
      </c>
      <c r="T1725" s="1">
        <v>344</v>
      </c>
      <c r="U1725" s="1">
        <v>22</v>
      </c>
      <c r="V1725" s="1">
        <v>3</v>
      </c>
      <c r="AS1725" t="s">
        <v>3002</v>
      </c>
      <c r="AT1725" t="s">
        <v>2828</v>
      </c>
      <c r="AU1725">
        <v>3</v>
      </c>
      <c r="AW1725" s="31">
        <v>31</v>
      </c>
      <c r="AX1725" s="33">
        <v>9</v>
      </c>
      <c r="AY1725" s="36">
        <f t="shared" si="688"/>
        <v>31009</v>
      </c>
      <c r="BA1725" s="7" t="s">
        <v>31</v>
      </c>
      <c r="BO1725" s="1">
        <f t="shared" si="690"/>
        <v>267</v>
      </c>
      <c r="BP1725" s="1">
        <v>198</v>
      </c>
      <c r="BQ1725" s="1">
        <v>69</v>
      </c>
      <c r="BR1725" s="1">
        <v>0</v>
      </c>
      <c r="BS1725" s="1">
        <v>0</v>
      </c>
      <c r="BU1725" s="1">
        <v>0</v>
      </c>
    </row>
    <row r="1726" spans="1:73" hidden="1" outlineLevel="1" x14ac:dyDescent="0.2">
      <c r="A1726" t="s">
        <v>2945</v>
      </c>
      <c r="B1726" t="s">
        <v>2828</v>
      </c>
      <c r="C1726" s="21">
        <v>5239</v>
      </c>
      <c r="F1726" s="1">
        <f t="shared" si="678"/>
        <v>3698</v>
      </c>
      <c r="H1726" s="1">
        <f t="shared" si="689"/>
        <v>2366</v>
      </c>
      <c r="I1726" s="1">
        <v>2290</v>
      </c>
      <c r="J1726" s="2" t="str">
        <f t="shared" si="679"/>
        <v/>
      </c>
      <c r="K1726" s="2">
        <f t="shared" si="680"/>
        <v>0.61925365062195781</v>
      </c>
      <c r="L1726" s="50">
        <f t="shared" si="681"/>
        <v>2</v>
      </c>
      <c r="M1726" s="9">
        <f t="shared" si="682"/>
        <v>1</v>
      </c>
      <c r="N1726" s="8">
        <f t="shared" si="683"/>
        <v>3</v>
      </c>
      <c r="O1726" s="2">
        <f t="shared" si="684"/>
        <v>0.21957815035154138</v>
      </c>
      <c r="P1726" s="2">
        <f t="shared" si="685"/>
        <v>0.66630611141157381</v>
      </c>
      <c r="Q1726" s="2">
        <f t="shared" si="686"/>
        <v>0.11168199026500811</v>
      </c>
      <c r="R1726" s="2">
        <f t="shared" si="687"/>
        <v>2.4337479718767041E-3</v>
      </c>
      <c r="S1726" s="1">
        <v>812</v>
      </c>
      <c r="T1726" s="1">
        <v>2464</v>
      </c>
      <c r="U1726" s="1">
        <v>413</v>
      </c>
      <c r="V1726" s="1">
        <v>9</v>
      </c>
      <c r="AS1726" t="s">
        <v>2945</v>
      </c>
      <c r="AT1726" t="s">
        <v>2828</v>
      </c>
      <c r="AU1726">
        <v>3</v>
      </c>
      <c r="AW1726" s="31">
        <v>31</v>
      </c>
      <c r="AX1726" s="33">
        <v>11</v>
      </c>
      <c r="AY1726" s="36">
        <f t="shared" si="688"/>
        <v>31011</v>
      </c>
      <c r="BA1726" s="7" t="s">
        <v>31</v>
      </c>
      <c r="BO1726" s="1">
        <f t="shared" si="690"/>
        <v>2366</v>
      </c>
      <c r="BP1726" s="1">
        <v>880</v>
      </c>
      <c r="BQ1726" s="1">
        <v>173</v>
      </c>
      <c r="BR1726" s="1">
        <v>1312</v>
      </c>
      <c r="BS1726" s="1">
        <v>1</v>
      </c>
      <c r="BU1726" s="1">
        <v>0</v>
      </c>
    </row>
    <row r="1727" spans="1:73" hidden="1" outlineLevel="1" x14ac:dyDescent="0.2">
      <c r="A1727" t="s">
        <v>518</v>
      </c>
      <c r="B1727" t="s">
        <v>2828</v>
      </c>
      <c r="C1727" s="21">
        <v>10772</v>
      </c>
      <c r="F1727" s="1">
        <f t="shared" si="678"/>
        <v>7704</v>
      </c>
      <c r="H1727" s="1">
        <f t="shared" si="689"/>
        <v>3682</v>
      </c>
      <c r="I1727" s="1">
        <v>3627</v>
      </c>
      <c r="J1727" s="2" t="str">
        <f t="shared" si="679"/>
        <v/>
      </c>
      <c r="K1727" s="2">
        <f t="shared" si="680"/>
        <v>0.47079439252336447</v>
      </c>
      <c r="L1727" s="50">
        <f t="shared" si="681"/>
        <v>2</v>
      </c>
      <c r="M1727" s="9">
        <f t="shared" si="682"/>
        <v>1</v>
      </c>
      <c r="N1727" s="8">
        <f t="shared" si="683"/>
        <v>3</v>
      </c>
      <c r="O1727" s="2">
        <f t="shared" si="684"/>
        <v>0.21664070612668743</v>
      </c>
      <c r="P1727" s="2">
        <f t="shared" si="685"/>
        <v>0.5795690550363447</v>
      </c>
      <c r="Q1727" s="2">
        <f t="shared" si="686"/>
        <v>0.19392523364485981</v>
      </c>
      <c r="R1727" s="2">
        <f t="shared" si="687"/>
        <v>9.8650051921080895E-3</v>
      </c>
      <c r="S1727" s="1">
        <v>1669</v>
      </c>
      <c r="T1727" s="1">
        <v>4465</v>
      </c>
      <c r="U1727" s="1">
        <v>1494</v>
      </c>
      <c r="V1727" s="1">
        <v>76</v>
      </c>
      <c r="AS1727" t="s">
        <v>518</v>
      </c>
      <c r="AT1727" t="s">
        <v>2828</v>
      </c>
      <c r="AU1727">
        <v>3</v>
      </c>
      <c r="AW1727" s="31">
        <v>31</v>
      </c>
      <c r="AX1727" s="33">
        <v>13</v>
      </c>
      <c r="AY1727" s="36">
        <f t="shared" si="688"/>
        <v>31013</v>
      </c>
      <c r="BA1727" s="7" t="s">
        <v>31</v>
      </c>
      <c r="BO1727" s="1">
        <f t="shared" si="690"/>
        <v>3682</v>
      </c>
      <c r="BP1727" s="1">
        <v>2728</v>
      </c>
      <c r="BQ1727" s="1">
        <v>908</v>
      </c>
      <c r="BR1727" s="1">
        <v>0</v>
      </c>
      <c r="BS1727" s="1">
        <v>2</v>
      </c>
      <c r="BU1727" s="1">
        <v>44</v>
      </c>
    </row>
    <row r="1728" spans="1:73" hidden="1" outlineLevel="1" x14ac:dyDescent="0.2">
      <c r="A1728" t="s">
        <v>1463</v>
      </c>
      <c r="B1728" t="s">
        <v>2828</v>
      </c>
      <c r="C1728" s="21">
        <v>1955</v>
      </c>
      <c r="F1728" s="1">
        <f t="shared" si="678"/>
        <v>1437</v>
      </c>
      <c r="H1728" s="1">
        <f t="shared" si="689"/>
        <v>999</v>
      </c>
      <c r="I1728" s="1">
        <v>929</v>
      </c>
      <c r="J1728" s="2" t="str">
        <f t="shared" si="679"/>
        <v/>
      </c>
      <c r="K1728" s="2">
        <f t="shared" si="680"/>
        <v>0.64648573416840638</v>
      </c>
      <c r="L1728" s="50">
        <f t="shared" si="681"/>
        <v>2</v>
      </c>
      <c r="M1728" s="9">
        <f t="shared" si="682"/>
        <v>1</v>
      </c>
      <c r="N1728" s="8">
        <f t="shared" si="683"/>
        <v>3</v>
      </c>
      <c r="O1728" s="2">
        <f t="shared" si="684"/>
        <v>0.14683368128044538</v>
      </c>
      <c r="P1728" s="2">
        <f t="shared" si="685"/>
        <v>0.73695198329853862</v>
      </c>
      <c r="Q1728" s="2">
        <f t="shared" si="686"/>
        <v>0.11134307585247043</v>
      </c>
      <c r="R1728" s="2">
        <f t="shared" si="687"/>
        <v>4.8712595685455745E-3</v>
      </c>
      <c r="S1728" s="1">
        <v>211</v>
      </c>
      <c r="T1728" s="1">
        <v>1059</v>
      </c>
      <c r="U1728" s="1">
        <v>160</v>
      </c>
      <c r="V1728" s="1">
        <v>7</v>
      </c>
      <c r="AS1728" t="s">
        <v>1463</v>
      </c>
      <c r="AT1728" t="s">
        <v>2828</v>
      </c>
      <c r="AU1728">
        <v>3</v>
      </c>
      <c r="AW1728" s="31">
        <v>31</v>
      </c>
      <c r="AX1728" s="33">
        <v>15</v>
      </c>
      <c r="AY1728" s="36">
        <f t="shared" si="688"/>
        <v>31015</v>
      </c>
      <c r="BA1728" s="7" t="s">
        <v>31</v>
      </c>
      <c r="BO1728" s="1">
        <f t="shared" si="690"/>
        <v>999</v>
      </c>
      <c r="BP1728" s="1">
        <v>804</v>
      </c>
      <c r="BQ1728" s="1">
        <v>189</v>
      </c>
      <c r="BR1728" s="1">
        <v>0</v>
      </c>
      <c r="BS1728" s="1">
        <v>0</v>
      </c>
      <c r="BU1728" s="1">
        <v>6</v>
      </c>
    </row>
    <row r="1729" spans="1:73" hidden="1" outlineLevel="1" x14ac:dyDescent="0.2">
      <c r="A1729" t="s">
        <v>1155</v>
      </c>
      <c r="B1729" t="s">
        <v>2828</v>
      </c>
      <c r="C1729" s="21">
        <v>2973</v>
      </c>
      <c r="F1729" s="1">
        <f t="shared" si="678"/>
        <v>2130</v>
      </c>
      <c r="H1729" s="1">
        <f t="shared" si="689"/>
        <v>1407</v>
      </c>
      <c r="I1729" s="1">
        <v>1359</v>
      </c>
      <c r="J1729" s="2" t="str">
        <f t="shared" si="679"/>
        <v/>
      </c>
      <c r="K1729" s="2">
        <f t="shared" si="680"/>
        <v>0.63802816901408455</v>
      </c>
      <c r="L1729" s="50">
        <f t="shared" si="681"/>
        <v>2</v>
      </c>
      <c r="M1729" s="9">
        <f t="shared" si="682"/>
        <v>1</v>
      </c>
      <c r="N1729" s="8">
        <f t="shared" si="683"/>
        <v>3</v>
      </c>
      <c r="O1729" s="2">
        <f t="shared" si="684"/>
        <v>0.10563380281690141</v>
      </c>
      <c r="P1729" s="2">
        <f t="shared" si="685"/>
        <v>0.79061032863849767</v>
      </c>
      <c r="Q1729" s="2">
        <f t="shared" si="686"/>
        <v>9.8591549295774641E-2</v>
      </c>
      <c r="R1729" s="2">
        <f t="shared" si="687"/>
        <v>5.1643192488263073E-3</v>
      </c>
      <c r="S1729" s="1">
        <v>225</v>
      </c>
      <c r="T1729" s="1">
        <v>1684</v>
      </c>
      <c r="U1729" s="1">
        <v>210</v>
      </c>
      <c r="V1729" s="1">
        <v>11</v>
      </c>
      <c r="AS1729" t="s">
        <v>1155</v>
      </c>
      <c r="AT1729" t="s">
        <v>2828</v>
      </c>
      <c r="AU1729">
        <v>3</v>
      </c>
      <c r="AW1729" s="31">
        <v>31</v>
      </c>
      <c r="AX1729" s="33">
        <v>17</v>
      </c>
      <c r="AY1729" s="36">
        <f t="shared" si="688"/>
        <v>31017</v>
      </c>
      <c r="BA1729" s="7" t="s">
        <v>31</v>
      </c>
      <c r="BO1729" s="1">
        <f t="shared" si="690"/>
        <v>1407</v>
      </c>
      <c r="BP1729" s="1">
        <v>1141</v>
      </c>
      <c r="BQ1729" s="1">
        <v>260</v>
      </c>
      <c r="BR1729" s="1">
        <v>0</v>
      </c>
      <c r="BS1729" s="1">
        <v>0</v>
      </c>
      <c r="BU1729" s="1">
        <v>6</v>
      </c>
    </row>
    <row r="1730" spans="1:73" hidden="1" outlineLevel="1" x14ac:dyDescent="0.2">
      <c r="A1730" t="s">
        <v>838</v>
      </c>
      <c r="B1730" t="s">
        <v>2828</v>
      </c>
      <c r="C1730" s="21">
        <v>49615</v>
      </c>
      <c r="F1730" s="1">
        <f t="shared" si="678"/>
        <v>29811</v>
      </c>
      <c r="H1730" s="1">
        <f t="shared" si="689"/>
        <v>16504</v>
      </c>
      <c r="I1730" s="1">
        <v>16340</v>
      </c>
      <c r="J1730" s="2" t="str">
        <f t="shared" si="679"/>
        <v/>
      </c>
      <c r="K1730" s="2">
        <f t="shared" si="680"/>
        <v>0.5481198215423837</v>
      </c>
      <c r="L1730" s="50">
        <f t="shared" si="681"/>
        <v>2</v>
      </c>
      <c r="M1730" s="9">
        <f t="shared" si="682"/>
        <v>1</v>
      </c>
      <c r="N1730" s="8">
        <f t="shared" si="683"/>
        <v>3</v>
      </c>
      <c r="O1730" s="2">
        <f t="shared" si="684"/>
        <v>0.21039213713058938</v>
      </c>
      <c r="P1730" s="2">
        <f t="shared" si="685"/>
        <v>0.58236892422260245</v>
      </c>
      <c r="Q1730" s="2">
        <f t="shared" si="686"/>
        <v>0.19341853678172485</v>
      </c>
      <c r="R1730" s="2">
        <f t="shared" si="687"/>
        <v>1.3820401865083348E-2</v>
      </c>
      <c r="S1730" s="1">
        <v>6272</v>
      </c>
      <c r="T1730" s="1">
        <v>17361</v>
      </c>
      <c r="U1730" s="1">
        <v>5766</v>
      </c>
      <c r="V1730" s="1">
        <v>412</v>
      </c>
      <c r="AS1730" t="s">
        <v>838</v>
      </c>
      <c r="AT1730" t="s">
        <v>2828</v>
      </c>
      <c r="AU1730">
        <v>3</v>
      </c>
      <c r="AW1730" s="31">
        <v>31</v>
      </c>
      <c r="AX1730" s="33">
        <v>19</v>
      </c>
      <c r="AY1730" s="36">
        <f t="shared" si="688"/>
        <v>31019</v>
      </c>
      <c r="BA1730" s="7" t="s">
        <v>31</v>
      </c>
      <c r="BO1730" s="1">
        <f t="shared" si="690"/>
        <v>16504</v>
      </c>
      <c r="BP1730" s="1">
        <v>14022</v>
      </c>
      <c r="BQ1730" s="1">
        <v>2314</v>
      </c>
      <c r="BR1730" s="1">
        <v>0</v>
      </c>
      <c r="BS1730" s="1">
        <v>16</v>
      </c>
      <c r="BU1730" s="1">
        <v>152</v>
      </c>
    </row>
    <row r="1731" spans="1:73" hidden="1" outlineLevel="1" x14ac:dyDescent="0.2">
      <c r="A1731" t="s">
        <v>1544</v>
      </c>
      <c r="B1731" t="s">
        <v>2828</v>
      </c>
      <c r="C1731" s="21">
        <v>6488</v>
      </c>
      <c r="F1731" s="1">
        <f t="shared" si="678"/>
        <v>4854</v>
      </c>
      <c r="H1731" s="1">
        <f t="shared" si="689"/>
        <v>3008</v>
      </c>
      <c r="I1731" s="1">
        <v>2919</v>
      </c>
      <c r="J1731" s="2" t="str">
        <f t="shared" si="679"/>
        <v/>
      </c>
      <c r="K1731" s="2">
        <f t="shared" si="680"/>
        <v>0.6013597033374537</v>
      </c>
      <c r="L1731" s="50">
        <f t="shared" si="681"/>
        <v>2</v>
      </c>
      <c r="M1731" s="9">
        <f t="shared" si="682"/>
        <v>1</v>
      </c>
      <c r="N1731" s="8">
        <f t="shared" si="683"/>
        <v>3</v>
      </c>
      <c r="O1731" s="2">
        <f t="shared" si="684"/>
        <v>0.2727647301194891</v>
      </c>
      <c r="P1731" s="2">
        <f t="shared" si="685"/>
        <v>0.52719406674907288</v>
      </c>
      <c r="Q1731" s="2">
        <f t="shared" si="686"/>
        <v>0.19221260815822003</v>
      </c>
      <c r="R1731" s="2">
        <f t="shared" si="687"/>
        <v>7.8285949732180005E-3</v>
      </c>
      <c r="S1731" s="1">
        <v>1324</v>
      </c>
      <c r="T1731" s="1">
        <v>2559</v>
      </c>
      <c r="U1731" s="1">
        <v>933</v>
      </c>
      <c r="V1731" s="1">
        <v>38</v>
      </c>
      <c r="AS1731" t="s">
        <v>1544</v>
      </c>
      <c r="AT1731" t="s">
        <v>2828</v>
      </c>
      <c r="AU1731">
        <v>1</v>
      </c>
      <c r="AW1731" s="31">
        <v>31</v>
      </c>
      <c r="AX1731" s="33">
        <v>21</v>
      </c>
      <c r="AY1731" s="36">
        <f t="shared" si="688"/>
        <v>31021</v>
      </c>
      <c r="BA1731" s="7" t="s">
        <v>31</v>
      </c>
      <c r="BO1731" s="1">
        <f t="shared" si="690"/>
        <v>3008</v>
      </c>
      <c r="BP1731" s="1">
        <v>2564</v>
      </c>
      <c r="BQ1731" s="1">
        <v>430</v>
      </c>
      <c r="BR1731" s="1">
        <v>0</v>
      </c>
      <c r="BS1731" s="1">
        <v>3</v>
      </c>
      <c r="BU1731" s="1">
        <v>11</v>
      </c>
    </row>
    <row r="1732" spans="1:73" hidden="1" outlineLevel="1" x14ac:dyDescent="0.2">
      <c r="A1732" t="s">
        <v>1150</v>
      </c>
      <c r="B1732" t="s">
        <v>2828</v>
      </c>
      <c r="C1732" s="21">
        <v>8058</v>
      </c>
      <c r="F1732" s="1">
        <f t="shared" si="678"/>
        <v>5566</v>
      </c>
      <c r="H1732" s="1">
        <f t="shared" si="689"/>
        <v>3567</v>
      </c>
      <c r="I1732" s="1">
        <v>3470</v>
      </c>
      <c r="J1732" s="2" t="str">
        <f t="shared" si="679"/>
        <v/>
      </c>
      <c r="K1732" s="2">
        <f t="shared" si="680"/>
        <v>0.62342795544376572</v>
      </c>
      <c r="L1732" s="50">
        <f t="shared" si="681"/>
        <v>2</v>
      </c>
      <c r="M1732" s="9">
        <f t="shared" si="682"/>
        <v>1</v>
      </c>
      <c r="N1732" s="8">
        <f t="shared" si="683"/>
        <v>3</v>
      </c>
      <c r="O1732" s="2">
        <f t="shared" si="684"/>
        <v>0.26068990298239308</v>
      </c>
      <c r="P1732" s="2">
        <f t="shared" si="685"/>
        <v>0.5763564498742364</v>
      </c>
      <c r="Q1732" s="2">
        <f t="shared" si="686"/>
        <v>0.15702479338842976</v>
      </c>
      <c r="R1732" s="2">
        <f t="shared" si="687"/>
        <v>5.928853754940816E-3</v>
      </c>
      <c r="S1732" s="1">
        <v>1451</v>
      </c>
      <c r="T1732" s="1">
        <v>3208</v>
      </c>
      <c r="U1732" s="1">
        <v>874</v>
      </c>
      <c r="V1732" s="1">
        <v>33</v>
      </c>
      <c r="AS1732" t="s">
        <v>1150</v>
      </c>
      <c r="AT1732" t="s">
        <v>2828</v>
      </c>
      <c r="AU1732">
        <v>1</v>
      </c>
      <c r="AW1732" s="31">
        <v>31</v>
      </c>
      <c r="AX1732" s="33">
        <v>23</v>
      </c>
      <c r="AY1732" s="36">
        <f t="shared" si="688"/>
        <v>31023</v>
      </c>
      <c r="BA1732" s="7" t="s">
        <v>31</v>
      </c>
      <c r="BO1732" s="1">
        <f t="shared" si="690"/>
        <v>3567</v>
      </c>
      <c r="BP1732" s="1">
        <v>3122</v>
      </c>
      <c r="BQ1732" s="1">
        <v>430</v>
      </c>
      <c r="BR1732" s="1">
        <v>0</v>
      </c>
      <c r="BS1732" s="1">
        <v>2</v>
      </c>
      <c r="BU1732" s="1">
        <v>13</v>
      </c>
    </row>
    <row r="1733" spans="1:73" hidden="1" outlineLevel="1" x14ac:dyDescent="0.2">
      <c r="A1733" t="s">
        <v>2471</v>
      </c>
      <c r="B1733" t="s">
        <v>2828</v>
      </c>
      <c r="C1733" s="21">
        <v>26159</v>
      </c>
      <c r="F1733" s="1">
        <f t="shared" si="678"/>
        <v>17983</v>
      </c>
      <c r="H1733" s="1">
        <f t="shared" si="689"/>
        <v>10894</v>
      </c>
      <c r="I1733" s="1">
        <v>10560</v>
      </c>
      <c r="J1733" s="2" t="str">
        <f t="shared" si="679"/>
        <v/>
      </c>
      <c r="K1733" s="2">
        <f t="shared" si="680"/>
        <v>0.58722126452760937</v>
      </c>
      <c r="L1733" s="50">
        <f t="shared" si="681"/>
        <v>2</v>
      </c>
      <c r="M1733" s="9">
        <f t="shared" si="682"/>
        <v>1</v>
      </c>
      <c r="N1733" s="8">
        <f t="shared" si="683"/>
        <v>3</v>
      </c>
      <c r="O1733" s="2">
        <f t="shared" si="684"/>
        <v>0.25145971195017519</v>
      </c>
      <c r="P1733" s="2">
        <f t="shared" si="685"/>
        <v>0.49168659289328809</v>
      </c>
      <c r="Q1733" s="2">
        <f t="shared" si="686"/>
        <v>0.24361897347494857</v>
      </c>
      <c r="R1733" s="2">
        <f t="shared" si="687"/>
        <v>1.3234721681588207E-2</v>
      </c>
      <c r="S1733" s="1">
        <v>4522</v>
      </c>
      <c r="T1733" s="1">
        <v>8842</v>
      </c>
      <c r="U1733" s="1">
        <v>4381</v>
      </c>
      <c r="V1733" s="1">
        <v>238</v>
      </c>
      <c r="AS1733" t="s">
        <v>2471</v>
      </c>
      <c r="AT1733" t="s">
        <v>2828</v>
      </c>
      <c r="AU1733">
        <v>1</v>
      </c>
      <c r="AW1733" s="31">
        <v>31</v>
      </c>
      <c r="AX1733" s="33">
        <v>25</v>
      </c>
      <c r="AY1733" s="36">
        <f t="shared" si="688"/>
        <v>31025</v>
      </c>
      <c r="BA1733" s="7" t="s">
        <v>31</v>
      </c>
      <c r="BO1733" s="1">
        <f t="shared" si="690"/>
        <v>10894</v>
      </c>
      <c r="BP1733" s="1">
        <v>8241</v>
      </c>
      <c r="BQ1733" s="1">
        <v>2584</v>
      </c>
      <c r="BR1733" s="1">
        <v>0</v>
      </c>
      <c r="BS1733" s="1">
        <v>1</v>
      </c>
      <c r="BU1733" s="1">
        <v>68</v>
      </c>
    </row>
    <row r="1734" spans="1:73" hidden="1" outlineLevel="1" x14ac:dyDescent="0.2">
      <c r="A1734" t="s">
        <v>2143</v>
      </c>
      <c r="B1734" t="s">
        <v>2828</v>
      </c>
      <c r="C1734" s="21">
        <v>8446</v>
      </c>
      <c r="F1734" s="1">
        <f t="shared" si="678"/>
        <v>5769</v>
      </c>
      <c r="H1734" s="1">
        <f t="shared" si="689"/>
        <v>3610</v>
      </c>
      <c r="I1734" s="1">
        <v>3461</v>
      </c>
      <c r="J1734" s="2" t="str">
        <f t="shared" si="679"/>
        <v/>
      </c>
      <c r="K1734" s="2">
        <f t="shared" si="680"/>
        <v>0.59993066389322236</v>
      </c>
      <c r="L1734" s="50">
        <f t="shared" si="681"/>
        <v>2</v>
      </c>
      <c r="M1734" s="9">
        <f t="shared" si="682"/>
        <v>1</v>
      </c>
      <c r="N1734" s="8">
        <f t="shared" si="683"/>
        <v>3</v>
      </c>
      <c r="O1734" s="2">
        <f t="shared" si="684"/>
        <v>0.23678280464551915</v>
      </c>
      <c r="P1734" s="2">
        <f t="shared" si="685"/>
        <v>0.60547755243543078</v>
      </c>
      <c r="Q1734" s="2">
        <f t="shared" si="686"/>
        <v>0.15375281677933783</v>
      </c>
      <c r="R1734" s="2">
        <f t="shared" si="687"/>
        <v>3.9868261397122406E-3</v>
      </c>
      <c r="S1734" s="1">
        <v>1366</v>
      </c>
      <c r="T1734" s="1">
        <v>3493</v>
      </c>
      <c r="U1734" s="1">
        <v>887</v>
      </c>
      <c r="V1734" s="1">
        <v>23</v>
      </c>
      <c r="AS1734" t="s">
        <v>2143</v>
      </c>
      <c r="AT1734" t="s">
        <v>2828</v>
      </c>
      <c r="AU1734">
        <v>3</v>
      </c>
      <c r="AW1734" s="31">
        <v>31</v>
      </c>
      <c r="AX1734" s="33">
        <v>27</v>
      </c>
      <c r="AY1734" s="36">
        <f t="shared" si="688"/>
        <v>31027</v>
      </c>
      <c r="BA1734" s="7" t="s">
        <v>31</v>
      </c>
      <c r="BO1734" s="1">
        <f t="shared" si="690"/>
        <v>3610</v>
      </c>
      <c r="BP1734" s="1">
        <v>1926</v>
      </c>
      <c r="BQ1734" s="1">
        <v>351</v>
      </c>
      <c r="BR1734" s="1">
        <v>1333</v>
      </c>
      <c r="BS1734" s="1">
        <v>0</v>
      </c>
      <c r="BU1734" s="1">
        <v>0</v>
      </c>
    </row>
    <row r="1735" spans="1:73" hidden="1" outlineLevel="1" x14ac:dyDescent="0.2">
      <c r="A1735" t="s">
        <v>1627</v>
      </c>
      <c r="B1735" t="s">
        <v>2828</v>
      </c>
      <c r="C1735" s="21">
        <v>3977</v>
      </c>
      <c r="F1735" s="1">
        <f t="shared" si="678"/>
        <v>2522</v>
      </c>
      <c r="H1735" s="1">
        <f t="shared" si="689"/>
        <v>1579</v>
      </c>
      <c r="I1735" s="1">
        <v>1560</v>
      </c>
      <c r="J1735" s="2" t="str">
        <f t="shared" si="679"/>
        <v/>
      </c>
      <c r="K1735" s="2">
        <f t="shared" si="680"/>
        <v>0.61855670103092786</v>
      </c>
      <c r="L1735" s="50">
        <f t="shared" si="681"/>
        <v>2</v>
      </c>
      <c r="M1735" s="9">
        <f t="shared" si="682"/>
        <v>1</v>
      </c>
      <c r="N1735" s="8">
        <f t="shared" si="683"/>
        <v>3</v>
      </c>
      <c r="O1735" s="2">
        <f t="shared" si="684"/>
        <v>0.13283108643933386</v>
      </c>
      <c r="P1735" s="2">
        <f t="shared" si="685"/>
        <v>0.74226804123711343</v>
      </c>
      <c r="Q1735" s="2">
        <f t="shared" si="686"/>
        <v>0.11776367961934972</v>
      </c>
      <c r="R1735" s="2">
        <f t="shared" si="687"/>
        <v>7.1371927042030159E-3</v>
      </c>
      <c r="S1735" s="1">
        <v>335</v>
      </c>
      <c r="T1735" s="1">
        <v>1872</v>
      </c>
      <c r="U1735" s="1">
        <v>297</v>
      </c>
      <c r="V1735" s="1">
        <v>18</v>
      </c>
      <c r="AS1735" t="s">
        <v>1627</v>
      </c>
      <c r="AT1735" t="s">
        <v>2828</v>
      </c>
      <c r="AU1735">
        <v>3</v>
      </c>
      <c r="AW1735" s="31">
        <v>31</v>
      </c>
      <c r="AX1735" s="33">
        <v>29</v>
      </c>
      <c r="AY1735" s="36">
        <f t="shared" si="688"/>
        <v>31029</v>
      </c>
      <c r="BA1735" s="7" t="s">
        <v>31</v>
      </c>
      <c r="BO1735" s="1">
        <f t="shared" si="690"/>
        <v>1579</v>
      </c>
      <c r="BP1735" s="1">
        <v>1333</v>
      </c>
      <c r="BQ1735" s="1">
        <v>232</v>
      </c>
      <c r="BR1735" s="1">
        <v>0</v>
      </c>
      <c r="BS1735" s="1">
        <v>1</v>
      </c>
      <c r="BU1735" s="1">
        <v>13</v>
      </c>
    </row>
    <row r="1736" spans="1:73" hidden="1" outlineLevel="1" x14ac:dyDescent="0.2">
      <c r="A1736" t="s">
        <v>522</v>
      </c>
      <c r="B1736" t="s">
        <v>2828</v>
      </c>
      <c r="C1736" s="21">
        <v>5761</v>
      </c>
      <c r="F1736" s="1">
        <f t="shared" si="678"/>
        <v>4192</v>
      </c>
      <c r="H1736" s="1">
        <f t="shared" si="689"/>
        <v>2468</v>
      </c>
      <c r="I1736" s="1">
        <v>2361</v>
      </c>
      <c r="J1736" s="2" t="str">
        <f t="shared" si="679"/>
        <v/>
      </c>
      <c r="K1736" s="2">
        <f t="shared" si="680"/>
        <v>0.56321564885496178</v>
      </c>
      <c r="L1736" s="50">
        <f t="shared" si="681"/>
        <v>2</v>
      </c>
      <c r="M1736" s="9">
        <f t="shared" si="682"/>
        <v>1</v>
      </c>
      <c r="N1736" s="8">
        <f t="shared" si="683"/>
        <v>3</v>
      </c>
      <c r="O1736" s="2">
        <f t="shared" si="684"/>
        <v>0.12476145038167939</v>
      </c>
      <c r="P1736" s="2">
        <f t="shared" si="685"/>
        <v>0.76264312977099236</v>
      </c>
      <c r="Q1736" s="2">
        <f t="shared" si="686"/>
        <v>0.10734732824427481</v>
      </c>
      <c r="R1736" s="2">
        <f t="shared" si="687"/>
        <v>5.248091603053423E-3</v>
      </c>
      <c r="S1736" s="1">
        <v>523</v>
      </c>
      <c r="T1736" s="1">
        <v>3197</v>
      </c>
      <c r="U1736" s="1">
        <v>450</v>
      </c>
      <c r="V1736" s="1">
        <v>22</v>
      </c>
      <c r="AS1736" t="s">
        <v>522</v>
      </c>
      <c r="AT1736" t="s">
        <v>2828</v>
      </c>
      <c r="AU1736">
        <v>3</v>
      </c>
      <c r="AW1736" s="31">
        <v>31</v>
      </c>
      <c r="AX1736" s="33">
        <v>31</v>
      </c>
      <c r="AY1736" s="36">
        <f t="shared" si="688"/>
        <v>31031</v>
      </c>
      <c r="BA1736" s="7" t="s">
        <v>31</v>
      </c>
      <c r="BO1736" s="1">
        <f t="shared" si="690"/>
        <v>2468</v>
      </c>
      <c r="BP1736" s="1">
        <v>993</v>
      </c>
      <c r="BQ1736" s="1">
        <v>337</v>
      </c>
      <c r="BR1736" s="1">
        <v>1135</v>
      </c>
      <c r="BS1736" s="1">
        <v>2</v>
      </c>
      <c r="BU1736" s="1">
        <v>1</v>
      </c>
    </row>
    <row r="1737" spans="1:73" hidden="1" outlineLevel="1" x14ac:dyDescent="0.2">
      <c r="A1737" t="s">
        <v>2927</v>
      </c>
      <c r="B1737" t="s">
        <v>2828</v>
      </c>
      <c r="C1737" s="21">
        <v>9310</v>
      </c>
      <c r="F1737" s="1">
        <f t="shared" si="678"/>
        <v>6427</v>
      </c>
      <c r="H1737" s="1">
        <f t="shared" si="689"/>
        <v>3291</v>
      </c>
      <c r="I1737" s="1">
        <v>3252</v>
      </c>
      <c r="J1737" s="2" t="str">
        <f t="shared" si="679"/>
        <v/>
      </c>
      <c r="K1737" s="2">
        <f t="shared" si="680"/>
        <v>0.50599035319744823</v>
      </c>
      <c r="L1737" s="50">
        <f t="shared" si="681"/>
        <v>3</v>
      </c>
      <c r="M1737" s="9">
        <f t="shared" si="682"/>
        <v>1</v>
      </c>
      <c r="N1737" s="8">
        <f t="shared" si="683"/>
        <v>2</v>
      </c>
      <c r="O1737" s="2">
        <f t="shared" si="684"/>
        <v>0.16492920491675742</v>
      </c>
      <c r="P1737" s="2">
        <f t="shared" si="685"/>
        <v>0.63295472226544269</v>
      </c>
      <c r="Q1737" s="2">
        <f t="shared" si="686"/>
        <v>0.1920024894974327</v>
      </c>
      <c r="R1737" s="2">
        <f t="shared" si="687"/>
        <v>1.0113583320367159E-2</v>
      </c>
      <c r="S1737" s="1">
        <v>1060</v>
      </c>
      <c r="T1737" s="1">
        <v>4068</v>
      </c>
      <c r="U1737" s="1">
        <v>1234</v>
      </c>
      <c r="V1737" s="1">
        <v>65</v>
      </c>
      <c r="AS1737" t="s">
        <v>2927</v>
      </c>
      <c r="AT1737" t="s">
        <v>2828</v>
      </c>
      <c r="AU1737">
        <v>3</v>
      </c>
      <c r="AW1737" s="31">
        <v>31</v>
      </c>
      <c r="AX1737" s="33">
        <v>33</v>
      </c>
      <c r="AY1737" s="36">
        <f t="shared" si="688"/>
        <v>31033</v>
      </c>
      <c r="BA1737" s="7" t="s">
        <v>31</v>
      </c>
      <c r="BO1737" s="1">
        <f t="shared" si="690"/>
        <v>3291</v>
      </c>
      <c r="BP1737" s="1">
        <v>2558</v>
      </c>
      <c r="BQ1737" s="1">
        <v>701</v>
      </c>
      <c r="BR1737" s="1">
        <v>0</v>
      </c>
      <c r="BS1737" s="1">
        <v>0</v>
      </c>
      <c r="BU1737" s="1">
        <v>32</v>
      </c>
    </row>
    <row r="1738" spans="1:73" hidden="1" outlineLevel="1" x14ac:dyDescent="0.2">
      <c r="A1738" t="s">
        <v>680</v>
      </c>
      <c r="B1738" t="s">
        <v>2828</v>
      </c>
      <c r="C1738" s="21">
        <v>6214</v>
      </c>
      <c r="F1738" s="1">
        <f t="shared" si="678"/>
        <v>4294</v>
      </c>
      <c r="H1738" s="1">
        <f t="shared" si="689"/>
        <v>2801</v>
      </c>
      <c r="I1738" s="1">
        <v>2687</v>
      </c>
      <c r="J1738" s="2" t="str">
        <f t="shared" si="679"/>
        <v/>
      </c>
      <c r="K1738" s="2">
        <f t="shared" si="680"/>
        <v>0.62575687005123426</v>
      </c>
      <c r="L1738" s="50">
        <f t="shared" si="681"/>
        <v>2</v>
      </c>
      <c r="M1738" s="9">
        <f t="shared" si="682"/>
        <v>1</v>
      </c>
      <c r="N1738" s="8">
        <f t="shared" si="683"/>
        <v>3</v>
      </c>
      <c r="O1738" s="2">
        <f t="shared" si="684"/>
        <v>0.17768979972054028</v>
      </c>
      <c r="P1738" s="2">
        <f t="shared" si="685"/>
        <v>0.66651141127154168</v>
      </c>
      <c r="Q1738" s="2">
        <f t="shared" si="686"/>
        <v>0.14904517931998137</v>
      </c>
      <c r="R1738" s="2">
        <f t="shared" si="687"/>
        <v>6.7536096879367291E-3</v>
      </c>
      <c r="S1738" s="1">
        <v>763</v>
      </c>
      <c r="T1738" s="1">
        <v>2862</v>
      </c>
      <c r="U1738" s="1">
        <v>640</v>
      </c>
      <c r="V1738" s="1">
        <v>29</v>
      </c>
      <c r="AS1738" t="s">
        <v>680</v>
      </c>
      <c r="AT1738" t="s">
        <v>2828</v>
      </c>
      <c r="AU1738">
        <v>3</v>
      </c>
      <c r="AW1738" s="31">
        <v>31</v>
      </c>
      <c r="AX1738" s="33">
        <v>35</v>
      </c>
      <c r="AY1738" s="36">
        <f t="shared" si="688"/>
        <v>31035</v>
      </c>
      <c r="BA1738" s="7" t="s">
        <v>31</v>
      </c>
      <c r="BO1738" s="1">
        <f t="shared" si="690"/>
        <v>2801</v>
      </c>
      <c r="BP1738" s="1">
        <v>2432</v>
      </c>
      <c r="BQ1738" s="1">
        <v>331</v>
      </c>
      <c r="BR1738" s="1">
        <v>0</v>
      </c>
      <c r="BS1738" s="1">
        <v>1</v>
      </c>
      <c r="BU1738" s="1">
        <v>37</v>
      </c>
    </row>
    <row r="1739" spans="1:73" hidden="1" outlineLevel="1" x14ac:dyDescent="0.2">
      <c r="A1739" t="s">
        <v>601</v>
      </c>
      <c r="B1739" t="s">
        <v>2828</v>
      </c>
      <c r="C1739" s="21">
        <v>10881</v>
      </c>
      <c r="F1739" s="1">
        <f t="shared" si="678"/>
        <v>5142</v>
      </c>
      <c r="H1739" s="1">
        <f t="shared" si="689"/>
        <v>2570</v>
      </c>
      <c r="I1739" s="1">
        <v>2483</v>
      </c>
      <c r="J1739" s="2" t="str">
        <f t="shared" si="679"/>
        <v/>
      </c>
      <c r="K1739" s="2">
        <f t="shared" si="680"/>
        <v>0.48288603656164919</v>
      </c>
      <c r="L1739" s="50">
        <f t="shared" si="681"/>
        <v>2</v>
      </c>
      <c r="M1739" s="9">
        <f t="shared" si="682"/>
        <v>1</v>
      </c>
      <c r="N1739" s="8">
        <f t="shared" si="683"/>
        <v>3</v>
      </c>
      <c r="O1739" s="2">
        <f t="shared" si="684"/>
        <v>0.37183975106962269</v>
      </c>
      <c r="P1739" s="2">
        <f t="shared" si="685"/>
        <v>0.47977440684558537</v>
      </c>
      <c r="Q1739" s="2">
        <f t="shared" si="686"/>
        <v>0.14157915208090238</v>
      </c>
      <c r="R1739" s="2">
        <f t="shared" si="687"/>
        <v>6.806690003889504E-3</v>
      </c>
      <c r="S1739" s="1">
        <v>1912</v>
      </c>
      <c r="T1739" s="1">
        <v>2467</v>
      </c>
      <c r="U1739" s="1">
        <v>728</v>
      </c>
      <c r="V1739" s="1">
        <v>35</v>
      </c>
      <c r="AS1739" t="s">
        <v>601</v>
      </c>
      <c r="AT1739" t="s">
        <v>2828</v>
      </c>
      <c r="AU1739">
        <v>1</v>
      </c>
      <c r="AW1739" s="31">
        <v>31</v>
      </c>
      <c r="AX1739" s="33">
        <v>37</v>
      </c>
      <c r="AY1739" s="36">
        <f t="shared" si="688"/>
        <v>31037</v>
      </c>
      <c r="BA1739" s="7" t="s">
        <v>31</v>
      </c>
      <c r="BO1739" s="1">
        <f t="shared" si="690"/>
        <v>2570</v>
      </c>
      <c r="BP1739" s="1">
        <v>2134</v>
      </c>
      <c r="BQ1739" s="1">
        <v>423</v>
      </c>
      <c r="BR1739" s="1">
        <v>0</v>
      </c>
      <c r="BS1739" s="1">
        <v>4</v>
      </c>
      <c r="BU1739" s="1">
        <v>9</v>
      </c>
    </row>
    <row r="1740" spans="1:73" hidden="1" outlineLevel="1" x14ac:dyDescent="0.2">
      <c r="A1740" t="s">
        <v>1096</v>
      </c>
      <c r="B1740" t="s">
        <v>2828</v>
      </c>
      <c r="C1740" s="21">
        <v>8940</v>
      </c>
      <c r="F1740" s="1">
        <f t="shared" si="678"/>
        <v>5761</v>
      </c>
      <c r="H1740" s="1">
        <f t="shared" si="689"/>
        <v>3433</v>
      </c>
      <c r="I1740" s="1">
        <v>3349</v>
      </c>
      <c r="J1740" s="2" t="str">
        <f t="shared" si="679"/>
        <v/>
      </c>
      <c r="K1740" s="2">
        <f t="shared" si="680"/>
        <v>0.5813226870335011</v>
      </c>
      <c r="L1740" s="50">
        <f t="shared" si="681"/>
        <v>2</v>
      </c>
      <c r="M1740" s="9">
        <f t="shared" si="682"/>
        <v>1</v>
      </c>
      <c r="N1740" s="8">
        <f t="shared" si="683"/>
        <v>3</v>
      </c>
      <c r="O1740" s="2">
        <f t="shared" si="684"/>
        <v>0.19996528380489498</v>
      </c>
      <c r="P1740" s="2">
        <f t="shared" si="685"/>
        <v>0.63148758896024992</v>
      </c>
      <c r="Q1740" s="2">
        <f t="shared" si="686"/>
        <v>0.16264537406700225</v>
      </c>
      <c r="R1740" s="2">
        <f t="shared" si="687"/>
        <v>5.9017531678528523E-3</v>
      </c>
      <c r="S1740" s="1">
        <v>1152</v>
      </c>
      <c r="T1740" s="1">
        <v>3638</v>
      </c>
      <c r="U1740" s="1">
        <v>937</v>
      </c>
      <c r="V1740" s="1">
        <v>34</v>
      </c>
      <c r="AS1740" t="s">
        <v>1096</v>
      </c>
      <c r="AT1740" t="s">
        <v>2828</v>
      </c>
      <c r="AU1740">
        <v>1</v>
      </c>
      <c r="AW1740" s="31">
        <v>31</v>
      </c>
      <c r="AX1740" s="33">
        <v>39</v>
      </c>
      <c r="AY1740" s="36">
        <f t="shared" si="688"/>
        <v>31039</v>
      </c>
      <c r="BA1740" s="7" t="s">
        <v>31</v>
      </c>
      <c r="BO1740" s="1">
        <f t="shared" si="690"/>
        <v>3433</v>
      </c>
      <c r="BP1740" s="1">
        <v>2560</v>
      </c>
      <c r="BQ1740" s="1">
        <v>462</v>
      </c>
      <c r="BR1740" s="1">
        <v>392</v>
      </c>
      <c r="BS1740" s="1">
        <v>2</v>
      </c>
      <c r="BU1740" s="1">
        <v>17</v>
      </c>
    </row>
    <row r="1741" spans="1:73" hidden="1" outlineLevel="1" x14ac:dyDescent="0.2">
      <c r="A1741" t="s">
        <v>1718</v>
      </c>
      <c r="B1741" t="s">
        <v>2828</v>
      </c>
      <c r="C1741" s="21">
        <v>10840</v>
      </c>
      <c r="F1741" s="1">
        <f t="shared" si="678"/>
        <v>7869</v>
      </c>
      <c r="H1741" s="1">
        <f t="shared" si="689"/>
        <v>4739</v>
      </c>
      <c r="I1741" s="1">
        <v>4617</v>
      </c>
      <c r="J1741" s="2" t="str">
        <f t="shared" si="679"/>
        <v/>
      </c>
      <c r="K1741" s="2">
        <f t="shared" si="680"/>
        <v>0.58673274876096071</v>
      </c>
      <c r="L1741" s="50">
        <f t="shared" si="681"/>
        <v>2</v>
      </c>
      <c r="M1741" s="9">
        <f t="shared" si="682"/>
        <v>1</v>
      </c>
      <c r="N1741" s="8">
        <f t="shared" si="683"/>
        <v>3</v>
      </c>
      <c r="O1741" s="2">
        <f t="shared" si="684"/>
        <v>0.15961367391028086</v>
      </c>
      <c r="P1741" s="2">
        <f t="shared" si="685"/>
        <v>0.68712669970771378</v>
      </c>
      <c r="Q1741" s="2">
        <f t="shared" si="686"/>
        <v>0.14461812174355065</v>
      </c>
      <c r="R1741" s="2">
        <f t="shared" si="687"/>
        <v>8.6415046384546446E-3</v>
      </c>
      <c r="S1741" s="1">
        <v>1256</v>
      </c>
      <c r="T1741" s="1">
        <v>5407</v>
      </c>
      <c r="U1741" s="1">
        <v>1138</v>
      </c>
      <c r="V1741" s="1">
        <v>68</v>
      </c>
      <c r="AS1741" t="s">
        <v>1718</v>
      </c>
      <c r="AT1741" t="s">
        <v>2828</v>
      </c>
      <c r="AU1741">
        <v>3</v>
      </c>
      <c r="AW1741" s="31">
        <v>31</v>
      </c>
      <c r="AX1741" s="33">
        <v>41</v>
      </c>
      <c r="AY1741" s="36">
        <f t="shared" si="688"/>
        <v>31041</v>
      </c>
      <c r="BA1741" s="7" t="s">
        <v>31</v>
      </c>
      <c r="BO1741" s="1">
        <f t="shared" si="690"/>
        <v>4739</v>
      </c>
      <c r="BP1741" s="1">
        <v>4077</v>
      </c>
      <c r="BQ1741" s="1">
        <v>637</v>
      </c>
      <c r="BR1741" s="1">
        <v>0</v>
      </c>
      <c r="BS1741" s="1">
        <v>3</v>
      </c>
      <c r="BU1741" s="1">
        <v>22</v>
      </c>
    </row>
    <row r="1742" spans="1:73" hidden="1" outlineLevel="1" x14ac:dyDescent="0.2">
      <c r="A1742" t="s">
        <v>1734</v>
      </c>
      <c r="B1742" t="s">
        <v>2828</v>
      </c>
      <c r="C1742" s="21">
        <v>20083</v>
      </c>
      <c r="F1742" s="1">
        <f t="shared" si="678"/>
        <v>10899</v>
      </c>
      <c r="H1742" s="1">
        <f t="shared" si="689"/>
        <v>4633</v>
      </c>
      <c r="I1742" s="1">
        <v>4473</v>
      </c>
      <c r="J1742" s="2" t="str">
        <f t="shared" si="679"/>
        <v/>
      </c>
      <c r="K1742" s="2">
        <f t="shared" si="680"/>
        <v>0.41040462427745666</v>
      </c>
      <c r="L1742" s="50">
        <f t="shared" si="681"/>
        <v>1</v>
      </c>
      <c r="M1742" s="9">
        <f t="shared" si="682"/>
        <v>2</v>
      </c>
      <c r="N1742" s="8">
        <f t="shared" si="683"/>
        <v>3</v>
      </c>
      <c r="O1742" s="2">
        <f t="shared" si="684"/>
        <v>0.38177814478392513</v>
      </c>
      <c r="P1742" s="2">
        <f t="shared" si="685"/>
        <v>0.34599504541701076</v>
      </c>
      <c r="Q1742" s="2">
        <f t="shared" si="686"/>
        <v>0.26112487384163685</v>
      </c>
      <c r="R1742" s="2">
        <f t="shared" si="687"/>
        <v>1.1101935957427256E-2</v>
      </c>
      <c r="S1742" s="1">
        <v>4161</v>
      </c>
      <c r="T1742" s="1">
        <v>3771</v>
      </c>
      <c r="U1742" s="1">
        <v>2846</v>
      </c>
      <c r="V1742" s="1">
        <v>121</v>
      </c>
      <c r="AS1742" t="s">
        <v>1734</v>
      </c>
      <c r="AT1742" t="s">
        <v>2828</v>
      </c>
      <c r="AU1742">
        <v>3</v>
      </c>
      <c r="AW1742" s="31">
        <v>31</v>
      </c>
      <c r="AX1742" s="33">
        <v>43</v>
      </c>
      <c r="AY1742" s="36">
        <f t="shared" si="688"/>
        <v>31043</v>
      </c>
      <c r="BA1742" s="7" t="s">
        <v>31</v>
      </c>
      <c r="BO1742" s="1">
        <f t="shared" si="690"/>
        <v>4633</v>
      </c>
      <c r="BP1742" s="1">
        <v>4021</v>
      </c>
      <c r="BQ1742" s="1">
        <v>561</v>
      </c>
      <c r="BR1742" s="1">
        <v>0</v>
      </c>
      <c r="BS1742" s="1">
        <v>0</v>
      </c>
      <c r="BU1742" s="1">
        <v>51</v>
      </c>
    </row>
    <row r="1743" spans="1:73" hidden="1" outlineLevel="1" x14ac:dyDescent="0.2">
      <c r="A1743" t="s">
        <v>2823</v>
      </c>
      <c r="B1743" t="s">
        <v>2828</v>
      </c>
      <c r="C1743" s="21">
        <v>8716</v>
      </c>
      <c r="F1743" s="1">
        <f t="shared" si="678"/>
        <v>5485</v>
      </c>
      <c r="H1743" s="1">
        <f t="shared" si="689"/>
        <v>3446</v>
      </c>
      <c r="I1743" s="1">
        <v>3385</v>
      </c>
      <c r="J1743" s="2" t="str">
        <f t="shared" si="679"/>
        <v/>
      </c>
      <c r="K1743" s="2">
        <f t="shared" si="680"/>
        <v>0.61713764813126715</v>
      </c>
      <c r="L1743" s="50">
        <f t="shared" si="681"/>
        <v>2</v>
      </c>
      <c r="M1743" s="9">
        <f t="shared" si="682"/>
        <v>1</v>
      </c>
      <c r="N1743" s="8">
        <f t="shared" si="683"/>
        <v>3</v>
      </c>
      <c r="O1743" s="2">
        <f t="shared" si="684"/>
        <v>0.19817684594348223</v>
      </c>
      <c r="P1743" s="2">
        <f t="shared" si="685"/>
        <v>0.60054694621695537</v>
      </c>
      <c r="Q1743" s="2">
        <f t="shared" si="686"/>
        <v>0.19033728350045578</v>
      </c>
      <c r="R1743" s="2">
        <f t="shared" si="687"/>
        <v>1.0938924339106565E-2</v>
      </c>
      <c r="S1743" s="1">
        <v>1087</v>
      </c>
      <c r="T1743" s="1">
        <v>3294</v>
      </c>
      <c r="U1743" s="1">
        <v>1044</v>
      </c>
      <c r="V1743" s="1">
        <v>60</v>
      </c>
      <c r="AS1743" t="s">
        <v>2823</v>
      </c>
      <c r="AT1743" t="s">
        <v>2828</v>
      </c>
      <c r="AU1743">
        <v>3</v>
      </c>
      <c r="AW1743" s="31">
        <v>31</v>
      </c>
      <c r="AX1743" s="33">
        <v>45</v>
      </c>
      <c r="AY1743" s="36">
        <f t="shared" si="688"/>
        <v>31045</v>
      </c>
      <c r="BA1743" s="7" t="s">
        <v>31</v>
      </c>
      <c r="BO1743" s="1">
        <f t="shared" si="690"/>
        <v>3446</v>
      </c>
      <c r="BP1743" s="1">
        <v>0</v>
      </c>
      <c r="BQ1743" s="1">
        <v>19</v>
      </c>
      <c r="BR1743" s="1">
        <v>3406</v>
      </c>
      <c r="BS1743" s="1">
        <v>4</v>
      </c>
      <c r="BU1743" s="1">
        <v>17</v>
      </c>
    </row>
    <row r="1744" spans="1:73" hidden="1" outlineLevel="1" x14ac:dyDescent="0.2">
      <c r="A1744" t="s">
        <v>128</v>
      </c>
      <c r="B1744" t="s">
        <v>2828</v>
      </c>
      <c r="C1744" s="21">
        <v>23709</v>
      </c>
      <c r="F1744" s="1">
        <f t="shared" si="678"/>
        <v>13549</v>
      </c>
      <c r="H1744" s="1">
        <f t="shared" si="689"/>
        <v>6381</v>
      </c>
      <c r="I1744" s="1">
        <v>6259</v>
      </c>
      <c r="J1744" s="2" t="str">
        <f t="shared" si="679"/>
        <v/>
      </c>
      <c r="K1744" s="2">
        <f t="shared" si="680"/>
        <v>0.4619529116539966</v>
      </c>
      <c r="L1744" s="50">
        <f t="shared" si="681"/>
        <v>2</v>
      </c>
      <c r="M1744" s="9">
        <f t="shared" si="682"/>
        <v>1</v>
      </c>
      <c r="N1744" s="8">
        <f t="shared" si="683"/>
        <v>3</v>
      </c>
      <c r="O1744" s="2">
        <f t="shared" si="684"/>
        <v>0.25485275666100821</v>
      </c>
      <c r="P1744" s="2">
        <f t="shared" si="685"/>
        <v>0.55996752527861837</v>
      </c>
      <c r="Q1744" s="2">
        <f t="shared" si="686"/>
        <v>0.17440401505646172</v>
      </c>
      <c r="R1744" s="2">
        <f t="shared" si="687"/>
        <v>1.0775703003911757E-2</v>
      </c>
      <c r="S1744" s="1">
        <v>3453</v>
      </c>
      <c r="T1744" s="1">
        <v>7587</v>
      </c>
      <c r="U1744" s="1">
        <v>2363</v>
      </c>
      <c r="V1744" s="1">
        <v>146</v>
      </c>
      <c r="AS1744" t="s">
        <v>128</v>
      </c>
      <c r="AT1744" t="s">
        <v>2828</v>
      </c>
      <c r="AU1744">
        <v>3</v>
      </c>
      <c r="AW1744" s="31">
        <v>31</v>
      </c>
      <c r="AX1744" s="33">
        <v>47</v>
      </c>
      <c r="AY1744" s="36">
        <f t="shared" si="688"/>
        <v>31047</v>
      </c>
      <c r="BA1744" s="7" t="s">
        <v>31</v>
      </c>
      <c r="BO1744" s="1">
        <f t="shared" si="690"/>
        <v>6381</v>
      </c>
      <c r="BP1744" s="1">
        <v>5513</v>
      </c>
      <c r="BQ1744" s="1">
        <v>843</v>
      </c>
      <c r="BR1744" s="1">
        <v>0</v>
      </c>
      <c r="BS1744" s="1">
        <v>0</v>
      </c>
      <c r="BU1744" s="1">
        <v>25</v>
      </c>
    </row>
    <row r="1745" spans="1:73" hidden="1" outlineLevel="1" x14ac:dyDescent="0.2">
      <c r="A1745" t="s">
        <v>2753</v>
      </c>
      <c r="B1745" t="s">
        <v>2828</v>
      </c>
      <c r="C1745" s="21">
        <v>1825</v>
      </c>
      <c r="F1745" s="1">
        <f t="shared" si="678"/>
        <v>1394</v>
      </c>
      <c r="H1745" s="1">
        <f t="shared" si="689"/>
        <v>724</v>
      </c>
      <c r="I1745" s="1">
        <v>711</v>
      </c>
      <c r="J1745" s="2" t="str">
        <f t="shared" si="679"/>
        <v/>
      </c>
      <c r="K1745" s="2">
        <f t="shared" si="680"/>
        <v>0.51004304160688663</v>
      </c>
      <c r="L1745" s="50">
        <f t="shared" si="681"/>
        <v>3</v>
      </c>
      <c r="M1745" s="9">
        <f t="shared" si="682"/>
        <v>1</v>
      </c>
      <c r="N1745" s="8">
        <f t="shared" si="683"/>
        <v>2</v>
      </c>
      <c r="O1745" s="2">
        <f t="shared" si="684"/>
        <v>0.11836441893830703</v>
      </c>
      <c r="P1745" s="2">
        <f t="shared" si="685"/>
        <v>0.71592539454806314</v>
      </c>
      <c r="Q1745" s="2">
        <f t="shared" si="686"/>
        <v>0.15710186513629842</v>
      </c>
      <c r="R1745" s="2">
        <f t="shared" si="687"/>
        <v>8.6083213773313627E-3</v>
      </c>
      <c r="S1745" s="1">
        <v>165</v>
      </c>
      <c r="T1745" s="1">
        <v>998</v>
      </c>
      <c r="U1745" s="1">
        <v>219</v>
      </c>
      <c r="V1745" s="1">
        <v>12</v>
      </c>
      <c r="AS1745" t="s">
        <v>2753</v>
      </c>
      <c r="AT1745" t="s">
        <v>2828</v>
      </c>
      <c r="AU1745">
        <v>3</v>
      </c>
      <c r="AW1745" s="31">
        <v>31</v>
      </c>
      <c r="AX1745" s="33">
        <v>49</v>
      </c>
      <c r="AY1745" s="36">
        <f t="shared" si="688"/>
        <v>31049</v>
      </c>
      <c r="BA1745" s="7" t="s">
        <v>31</v>
      </c>
      <c r="BO1745" s="1">
        <f t="shared" si="690"/>
        <v>724</v>
      </c>
      <c r="BP1745" s="1">
        <v>622</v>
      </c>
      <c r="BQ1745" s="1">
        <v>99</v>
      </c>
      <c r="BR1745" s="1">
        <v>0</v>
      </c>
      <c r="BS1745" s="1">
        <v>1</v>
      </c>
      <c r="BU1745" s="1">
        <v>2</v>
      </c>
    </row>
    <row r="1746" spans="1:73" hidden="1" outlineLevel="1" x14ac:dyDescent="0.2">
      <c r="A1746" t="s">
        <v>2754</v>
      </c>
      <c r="B1746" t="s">
        <v>2828</v>
      </c>
      <c r="C1746" s="21">
        <v>5709</v>
      </c>
      <c r="F1746" s="1">
        <f t="shared" si="678"/>
        <v>3782</v>
      </c>
      <c r="H1746" s="1">
        <f t="shared" si="689"/>
        <v>2300</v>
      </c>
      <c r="I1746" s="1">
        <v>2208</v>
      </c>
      <c r="J1746" s="2" t="str">
        <f t="shared" si="679"/>
        <v/>
      </c>
      <c r="K1746" s="2">
        <f t="shared" si="680"/>
        <v>0.58381808566895821</v>
      </c>
      <c r="L1746" s="50">
        <f t="shared" si="681"/>
        <v>2</v>
      </c>
      <c r="M1746" s="9">
        <f t="shared" si="682"/>
        <v>1</v>
      </c>
      <c r="N1746" s="8">
        <f t="shared" si="683"/>
        <v>3</v>
      </c>
      <c r="O1746" s="2">
        <f t="shared" si="684"/>
        <v>0.23929138022210469</v>
      </c>
      <c r="P1746" s="2">
        <f t="shared" si="685"/>
        <v>0.60312004230565841</v>
      </c>
      <c r="Q1746" s="2">
        <f t="shared" si="686"/>
        <v>0.15230037017451084</v>
      </c>
      <c r="R1746" s="2">
        <f t="shared" si="687"/>
        <v>5.2882072977260275E-3</v>
      </c>
      <c r="S1746" s="1">
        <v>905</v>
      </c>
      <c r="T1746" s="1">
        <v>2281</v>
      </c>
      <c r="U1746" s="1">
        <v>576</v>
      </c>
      <c r="V1746" s="1">
        <v>20</v>
      </c>
      <c r="AS1746" t="s">
        <v>2754</v>
      </c>
      <c r="AT1746" t="s">
        <v>2828</v>
      </c>
      <c r="AU1746">
        <v>0</v>
      </c>
      <c r="AW1746" s="31">
        <v>31</v>
      </c>
      <c r="AX1746" s="33">
        <v>51</v>
      </c>
      <c r="AY1746" s="36">
        <f t="shared" si="688"/>
        <v>31051</v>
      </c>
      <c r="BA1746" s="7" t="s">
        <v>31</v>
      </c>
      <c r="BO1746" s="1">
        <f t="shared" si="690"/>
        <v>2300</v>
      </c>
      <c r="BP1746" s="1">
        <v>1426</v>
      </c>
      <c r="BQ1746" s="1">
        <v>177</v>
      </c>
      <c r="BR1746" s="1">
        <v>681</v>
      </c>
      <c r="BS1746" s="1">
        <v>4</v>
      </c>
      <c r="BU1746" s="1">
        <v>12</v>
      </c>
    </row>
    <row r="1747" spans="1:73" hidden="1" outlineLevel="1" x14ac:dyDescent="0.2">
      <c r="A1747" t="s">
        <v>666</v>
      </c>
      <c r="B1747" t="s">
        <v>2828</v>
      </c>
      <c r="C1747" s="21">
        <v>36791</v>
      </c>
      <c r="F1747" s="1">
        <f t="shared" si="678"/>
        <v>22098</v>
      </c>
      <c r="H1747" s="1">
        <f t="shared" si="689"/>
        <v>12221</v>
      </c>
      <c r="I1747" s="1">
        <v>12038</v>
      </c>
      <c r="J1747" s="2" t="str">
        <f t="shared" si="679"/>
        <v/>
      </c>
      <c r="K1747" s="2">
        <f t="shared" si="680"/>
        <v>0.54475518146438595</v>
      </c>
      <c r="L1747" s="50">
        <f t="shared" si="681"/>
        <v>2</v>
      </c>
      <c r="M1747" s="9">
        <f t="shared" si="682"/>
        <v>1</v>
      </c>
      <c r="N1747" s="8">
        <f t="shared" si="683"/>
        <v>3</v>
      </c>
      <c r="O1747" s="2">
        <f t="shared" si="684"/>
        <v>0.27002443660059733</v>
      </c>
      <c r="P1747" s="2">
        <f t="shared" si="685"/>
        <v>0.50303194859263278</v>
      </c>
      <c r="Q1747" s="2">
        <f t="shared" si="686"/>
        <v>0.2150420852565843</v>
      </c>
      <c r="R1747" s="2">
        <f t="shared" si="687"/>
        <v>1.1901529550185641E-2</v>
      </c>
      <c r="S1747" s="1">
        <v>5967</v>
      </c>
      <c r="T1747" s="1">
        <v>11116</v>
      </c>
      <c r="U1747" s="1">
        <v>4752</v>
      </c>
      <c r="V1747" s="1">
        <v>263</v>
      </c>
      <c r="AS1747" t="s">
        <v>666</v>
      </c>
      <c r="AT1747" t="s">
        <v>2828</v>
      </c>
      <c r="AU1747">
        <v>1</v>
      </c>
      <c r="AW1747" s="31">
        <v>31</v>
      </c>
      <c r="AX1747" s="33">
        <v>53</v>
      </c>
      <c r="AY1747" s="36">
        <f t="shared" si="688"/>
        <v>31053</v>
      </c>
      <c r="BA1747" s="7" t="s">
        <v>31</v>
      </c>
      <c r="BO1747" s="1">
        <f t="shared" si="690"/>
        <v>12221</v>
      </c>
      <c r="BP1747" s="1">
        <v>10675</v>
      </c>
      <c r="BQ1747" s="1">
        <v>1447</v>
      </c>
      <c r="BR1747" s="1">
        <v>0</v>
      </c>
      <c r="BS1747" s="1">
        <v>7</v>
      </c>
      <c r="BU1747" s="1">
        <v>92</v>
      </c>
    </row>
    <row r="1748" spans="1:73" hidden="1" outlineLevel="1" x14ac:dyDescent="0.2">
      <c r="A1748" t="s">
        <v>2675</v>
      </c>
      <c r="B1748" t="s">
        <v>2828</v>
      </c>
      <c r="C1748" s="21">
        <v>566880</v>
      </c>
      <c r="F1748" s="1">
        <f t="shared" si="678"/>
        <v>356908</v>
      </c>
      <c r="H1748" s="1">
        <f t="shared" si="689"/>
        <v>206186</v>
      </c>
      <c r="I1748" s="1">
        <v>204350</v>
      </c>
      <c r="J1748" s="2" t="str">
        <f t="shared" si="679"/>
        <v/>
      </c>
      <c r="K1748" s="2">
        <f t="shared" si="680"/>
        <v>0.572556513163056</v>
      </c>
      <c r="L1748" s="50">
        <f t="shared" si="681"/>
        <v>1</v>
      </c>
      <c r="M1748" s="9">
        <f t="shared" si="682"/>
        <v>2</v>
      </c>
      <c r="N1748" s="8">
        <f t="shared" si="683"/>
        <v>3</v>
      </c>
      <c r="O1748" s="2">
        <f t="shared" si="684"/>
        <v>0.37957400786757373</v>
      </c>
      <c r="P1748" s="2">
        <f t="shared" si="685"/>
        <v>0.36482510899167292</v>
      </c>
      <c r="Q1748" s="2">
        <f t="shared" si="686"/>
        <v>0.24171214990978068</v>
      </c>
      <c r="R1748" s="2">
        <f t="shared" si="687"/>
        <v>1.3888733230972616E-2</v>
      </c>
      <c r="S1748" s="1">
        <v>135473</v>
      </c>
      <c r="T1748" s="1">
        <v>130209</v>
      </c>
      <c r="U1748" s="1">
        <v>86269</v>
      </c>
      <c r="V1748" s="1">
        <v>4957</v>
      </c>
      <c r="AS1748" t="s">
        <v>2675</v>
      </c>
      <c r="AT1748" t="s">
        <v>2828</v>
      </c>
      <c r="AU1748">
        <v>2</v>
      </c>
      <c r="AW1748" s="31">
        <v>31</v>
      </c>
      <c r="AX1748" s="33">
        <v>55</v>
      </c>
      <c r="AY1748" s="36">
        <f t="shared" si="688"/>
        <v>31055</v>
      </c>
      <c r="BA1748" s="7" t="s">
        <v>31</v>
      </c>
      <c r="BO1748" s="1">
        <f t="shared" si="690"/>
        <v>206186</v>
      </c>
      <c r="BP1748" s="1">
        <v>126639</v>
      </c>
      <c r="BQ1748" s="1">
        <v>75521</v>
      </c>
      <c r="BR1748" s="1">
        <v>0</v>
      </c>
      <c r="BS1748" s="1">
        <v>233</v>
      </c>
      <c r="BU1748" s="1">
        <v>3793</v>
      </c>
    </row>
    <row r="1749" spans="1:73" hidden="1" outlineLevel="1" x14ac:dyDescent="0.2">
      <c r="A1749" t="s">
        <v>2059</v>
      </c>
      <c r="B1749" t="s">
        <v>2828</v>
      </c>
      <c r="C1749" s="21">
        <v>1770</v>
      </c>
      <c r="F1749" s="1">
        <f t="shared" si="678"/>
        <v>1271</v>
      </c>
      <c r="H1749" s="1">
        <f t="shared" si="689"/>
        <v>790</v>
      </c>
      <c r="I1749" s="1">
        <v>774</v>
      </c>
      <c r="J1749" s="2" t="str">
        <f t="shared" si="679"/>
        <v/>
      </c>
      <c r="K1749" s="2">
        <f t="shared" si="680"/>
        <v>0.60896931549960664</v>
      </c>
      <c r="L1749" s="50">
        <f t="shared" si="681"/>
        <v>3</v>
      </c>
      <c r="M1749" s="9">
        <f t="shared" si="682"/>
        <v>1</v>
      </c>
      <c r="N1749" s="8">
        <f t="shared" si="683"/>
        <v>2</v>
      </c>
      <c r="O1749" s="2">
        <f t="shared" si="684"/>
        <v>0.1007081038552321</v>
      </c>
      <c r="P1749" s="2">
        <f t="shared" si="685"/>
        <v>0.76396538158929972</v>
      </c>
      <c r="Q1749" s="2">
        <f t="shared" si="686"/>
        <v>0.13296616837136113</v>
      </c>
      <c r="R1749" s="2">
        <f t="shared" si="687"/>
        <v>2.3603461841070483E-3</v>
      </c>
      <c r="S1749" s="1">
        <v>128</v>
      </c>
      <c r="T1749" s="1">
        <v>971</v>
      </c>
      <c r="U1749" s="1">
        <v>169</v>
      </c>
      <c r="V1749" s="1">
        <v>3</v>
      </c>
      <c r="AS1749" t="s">
        <v>2059</v>
      </c>
      <c r="AT1749" t="s">
        <v>2828</v>
      </c>
      <c r="AU1749">
        <v>3</v>
      </c>
      <c r="AW1749" s="31">
        <v>31</v>
      </c>
      <c r="AX1749" s="33">
        <v>57</v>
      </c>
      <c r="AY1749" s="36">
        <f t="shared" si="688"/>
        <v>31057</v>
      </c>
      <c r="BA1749" s="7" t="s">
        <v>31</v>
      </c>
      <c r="BO1749" s="1">
        <f t="shared" si="690"/>
        <v>790</v>
      </c>
      <c r="BP1749" s="1">
        <v>643</v>
      </c>
      <c r="BQ1749" s="1">
        <v>147</v>
      </c>
      <c r="BR1749" s="1">
        <v>0</v>
      </c>
      <c r="BS1749" s="1">
        <v>0</v>
      </c>
      <c r="BU1749" s="1">
        <v>0</v>
      </c>
    </row>
    <row r="1750" spans="1:73" hidden="1" outlineLevel="1" x14ac:dyDescent="0.2">
      <c r="A1750" t="s">
        <v>2668</v>
      </c>
      <c r="B1750" t="s">
        <v>2828</v>
      </c>
      <c r="C1750" s="21">
        <v>5527</v>
      </c>
      <c r="F1750" s="1">
        <f t="shared" si="678"/>
        <v>4036</v>
      </c>
      <c r="H1750" s="1">
        <f t="shared" si="689"/>
        <v>2575</v>
      </c>
      <c r="I1750" s="1">
        <v>2524</v>
      </c>
      <c r="J1750" s="2" t="str">
        <f t="shared" si="679"/>
        <v/>
      </c>
      <c r="K1750" s="2">
        <f t="shared" si="680"/>
        <v>0.62537165510406345</v>
      </c>
      <c r="L1750" s="50">
        <f t="shared" si="681"/>
        <v>2</v>
      </c>
      <c r="M1750" s="9">
        <f t="shared" si="682"/>
        <v>1</v>
      </c>
      <c r="N1750" s="8">
        <f t="shared" si="683"/>
        <v>3</v>
      </c>
      <c r="O1750" s="2">
        <f t="shared" si="684"/>
        <v>0.22893954410307235</v>
      </c>
      <c r="P1750" s="2">
        <f t="shared" si="685"/>
        <v>0.60059464816650143</v>
      </c>
      <c r="Q1750" s="2">
        <f t="shared" si="686"/>
        <v>0.16303270564915759</v>
      </c>
      <c r="R1750" s="2">
        <f t="shared" si="687"/>
        <v>7.4331020812685999E-3</v>
      </c>
      <c r="S1750" s="1">
        <v>924</v>
      </c>
      <c r="T1750" s="1">
        <v>2424</v>
      </c>
      <c r="U1750" s="1">
        <v>658</v>
      </c>
      <c r="V1750" s="1">
        <v>30</v>
      </c>
      <c r="AS1750" t="s">
        <v>2668</v>
      </c>
      <c r="AT1750" t="s">
        <v>2828</v>
      </c>
      <c r="AU1750">
        <v>3</v>
      </c>
      <c r="AW1750" s="31">
        <v>31</v>
      </c>
      <c r="AX1750" s="33">
        <v>59</v>
      </c>
      <c r="AY1750" s="36">
        <f t="shared" si="688"/>
        <v>31059</v>
      </c>
      <c r="BA1750" s="7" t="s">
        <v>31</v>
      </c>
      <c r="BO1750" s="1">
        <f t="shared" si="690"/>
        <v>2575</v>
      </c>
      <c r="BP1750" s="1">
        <v>2083</v>
      </c>
      <c r="BQ1750" s="1">
        <v>468</v>
      </c>
      <c r="BR1750" s="1">
        <v>0</v>
      </c>
      <c r="BS1750" s="1">
        <v>0</v>
      </c>
      <c r="BU1750" s="1">
        <v>24</v>
      </c>
    </row>
    <row r="1751" spans="1:73" hidden="1" outlineLevel="1" x14ac:dyDescent="0.2">
      <c r="A1751" t="s">
        <v>2023</v>
      </c>
      <c r="B1751" t="s">
        <v>2828</v>
      </c>
      <c r="C1751" s="21">
        <v>3023</v>
      </c>
      <c r="F1751" s="1">
        <f t="shared" si="678"/>
        <v>2260</v>
      </c>
      <c r="H1751" s="1">
        <f t="shared" si="689"/>
        <v>1390</v>
      </c>
      <c r="I1751" s="1">
        <v>1354</v>
      </c>
      <c r="J1751" s="2" t="str">
        <f t="shared" si="679"/>
        <v/>
      </c>
      <c r="K1751" s="2">
        <f t="shared" si="680"/>
        <v>0.59911504424778761</v>
      </c>
      <c r="L1751" s="50">
        <f t="shared" si="681"/>
        <v>2</v>
      </c>
      <c r="M1751" s="9">
        <f t="shared" si="682"/>
        <v>1</v>
      </c>
      <c r="N1751" s="8">
        <f t="shared" si="683"/>
        <v>3</v>
      </c>
      <c r="O1751" s="2">
        <f t="shared" si="684"/>
        <v>0.16415929203539822</v>
      </c>
      <c r="P1751" s="2">
        <f t="shared" si="685"/>
        <v>0.67566371681415927</v>
      </c>
      <c r="Q1751" s="2">
        <f t="shared" si="686"/>
        <v>0.15486725663716813</v>
      </c>
      <c r="R1751" s="2">
        <f t="shared" si="687"/>
        <v>5.3097345132743501E-3</v>
      </c>
      <c r="S1751" s="1">
        <v>371</v>
      </c>
      <c r="T1751" s="1">
        <v>1527</v>
      </c>
      <c r="U1751" s="1">
        <v>350</v>
      </c>
      <c r="V1751" s="1">
        <v>12</v>
      </c>
      <c r="AS1751" t="s">
        <v>2023</v>
      </c>
      <c r="AT1751" t="s">
        <v>2828</v>
      </c>
      <c r="AU1751">
        <v>3</v>
      </c>
      <c r="AW1751" s="31">
        <v>31</v>
      </c>
      <c r="AX1751" s="33">
        <v>61</v>
      </c>
      <c r="AY1751" s="36">
        <f t="shared" si="688"/>
        <v>31061</v>
      </c>
      <c r="BA1751" s="7" t="s">
        <v>31</v>
      </c>
      <c r="BO1751" s="1">
        <f t="shared" si="690"/>
        <v>1390</v>
      </c>
      <c r="BP1751" s="1">
        <v>1028</v>
      </c>
      <c r="BQ1751" s="1">
        <v>359</v>
      </c>
      <c r="BR1751" s="1">
        <v>0</v>
      </c>
      <c r="BS1751" s="1">
        <v>0</v>
      </c>
      <c r="BU1751" s="1">
        <v>3</v>
      </c>
    </row>
    <row r="1752" spans="1:73" hidden="1" outlineLevel="1" x14ac:dyDescent="0.2">
      <c r="A1752" t="s">
        <v>2132</v>
      </c>
      <c r="B1752" t="s">
        <v>2828</v>
      </c>
      <c r="C1752" s="21">
        <v>2608</v>
      </c>
      <c r="F1752" s="1">
        <f t="shared" si="678"/>
        <v>1844</v>
      </c>
      <c r="H1752" s="1">
        <f t="shared" si="689"/>
        <v>1056</v>
      </c>
      <c r="I1752" s="1">
        <v>1045</v>
      </c>
      <c r="J1752" s="2" t="str">
        <f t="shared" si="679"/>
        <v/>
      </c>
      <c r="K1752" s="2">
        <f t="shared" si="680"/>
        <v>0.56670281995661609</v>
      </c>
      <c r="L1752" s="50">
        <f t="shared" si="681"/>
        <v>2</v>
      </c>
      <c r="M1752" s="9">
        <f t="shared" si="682"/>
        <v>1</v>
      </c>
      <c r="N1752" s="8">
        <f t="shared" si="683"/>
        <v>3</v>
      </c>
      <c r="O1752" s="2">
        <f t="shared" si="684"/>
        <v>0.15075921908893708</v>
      </c>
      <c r="P1752" s="2">
        <f t="shared" si="685"/>
        <v>0.69902386117136661</v>
      </c>
      <c r="Q1752" s="2">
        <f t="shared" si="686"/>
        <v>0.1420824295010846</v>
      </c>
      <c r="R1752" s="2">
        <f t="shared" si="687"/>
        <v>8.1344902386117079E-3</v>
      </c>
      <c r="S1752" s="1">
        <v>278</v>
      </c>
      <c r="T1752" s="1">
        <v>1289</v>
      </c>
      <c r="U1752" s="1">
        <v>262</v>
      </c>
      <c r="V1752" s="1">
        <v>15</v>
      </c>
      <c r="AS1752" t="s">
        <v>2132</v>
      </c>
      <c r="AT1752" t="s">
        <v>2828</v>
      </c>
      <c r="AU1752">
        <v>3</v>
      </c>
      <c r="AW1752" s="31">
        <v>31</v>
      </c>
      <c r="AX1752" s="33">
        <v>63</v>
      </c>
      <c r="AY1752" s="36">
        <f t="shared" si="688"/>
        <v>31063</v>
      </c>
      <c r="BA1752" s="7" t="s">
        <v>31</v>
      </c>
      <c r="BO1752" s="1">
        <f t="shared" si="690"/>
        <v>1056</v>
      </c>
      <c r="BP1752" s="1">
        <v>932</v>
      </c>
      <c r="BQ1752" s="1">
        <v>118</v>
      </c>
      <c r="BR1752" s="1">
        <v>0</v>
      </c>
      <c r="BS1752" s="1">
        <v>0</v>
      </c>
      <c r="BU1752" s="1">
        <v>6</v>
      </c>
    </row>
    <row r="1753" spans="1:73" hidden="1" outlineLevel="1" x14ac:dyDescent="0.2">
      <c r="A1753" t="s">
        <v>2136</v>
      </c>
      <c r="B1753" t="s">
        <v>2828</v>
      </c>
      <c r="C1753" s="21">
        <v>4715</v>
      </c>
      <c r="F1753" s="1">
        <f t="shared" ref="F1753:F1784" si="691">SUM(S1753:AP1753)</f>
        <v>3430</v>
      </c>
      <c r="H1753" s="1">
        <f t="shared" si="689"/>
        <v>2174</v>
      </c>
      <c r="I1753" s="1">
        <v>2132</v>
      </c>
      <c r="J1753" s="2" t="str">
        <f t="shared" ref="J1753:J1784" si="692">IF(D1753&gt;0,I1753/D1753,"")</f>
        <v/>
      </c>
      <c r="K1753" s="2">
        <f t="shared" ref="K1753:K1784" si="693">IF(F1753&gt;0,I1753/F1753,"")</f>
        <v>0.62157434402332357</v>
      </c>
      <c r="L1753" s="50">
        <f t="shared" ref="L1753:L1784" si="694">IF(S1753&gt;0,RANK(S1753,$S1753:$AP1753),"")</f>
        <v>2</v>
      </c>
      <c r="M1753" s="9">
        <f t="shared" ref="M1753:M1784" si="695">IF(T1753&gt;0,RANK(T1753,$S1753:$AP1753),"")</f>
        <v>1</v>
      </c>
      <c r="N1753" s="8">
        <f t="shared" ref="N1753:N1784" si="696">IF(U1753&gt;0,RANK(U1753,$S1753:$AP1753),"")</f>
        <v>3</v>
      </c>
      <c r="O1753" s="2">
        <f t="shared" ref="O1753:O1784" si="697">IF(SUM($S1753:$AO1753)=0,"-",S1753/SUM($S1753:$AO1753))</f>
        <v>0.16851311953352768</v>
      </c>
      <c r="P1753" s="2">
        <f t="shared" ref="P1753:P1784" si="698">IF(SUM($S1753:$AO1753)=0,"-",T1753/SUM($S1753:$AO1753))</f>
        <v>0.67201166180758021</v>
      </c>
      <c r="Q1753" s="2">
        <f t="shared" ref="Q1753:Q1784" si="699">IF(SUM($S1753:$AO1753)=0,"-",U1753/SUM($S1753:$AO1753))</f>
        <v>0.15160349854227406</v>
      </c>
      <c r="R1753" s="2">
        <f t="shared" ref="R1753:R1784" si="700">IF(SUM($S1753:$AO1753)=0,"-",(1-O1753-P1753-Q1753))</f>
        <v>7.871720116618075E-3</v>
      </c>
      <c r="S1753" s="1">
        <v>578</v>
      </c>
      <c r="T1753" s="1">
        <v>2305</v>
      </c>
      <c r="U1753" s="1">
        <v>520</v>
      </c>
      <c r="V1753" s="1">
        <v>27</v>
      </c>
      <c r="AS1753" t="s">
        <v>2136</v>
      </c>
      <c r="AT1753" t="s">
        <v>2828</v>
      </c>
      <c r="AU1753">
        <v>3</v>
      </c>
      <c r="AW1753" s="31">
        <v>31</v>
      </c>
      <c r="AX1753" s="33">
        <v>65</v>
      </c>
      <c r="AY1753" s="36">
        <f t="shared" ref="AY1753:AY1784" si="701">1000*AW1753+AX1753</f>
        <v>31065</v>
      </c>
      <c r="BA1753" s="7" t="s">
        <v>31</v>
      </c>
      <c r="BO1753" s="1">
        <f t="shared" si="690"/>
        <v>2174</v>
      </c>
      <c r="BP1753" s="1">
        <v>1943</v>
      </c>
      <c r="BQ1753" s="1">
        <v>227</v>
      </c>
      <c r="BR1753" s="1">
        <v>0</v>
      </c>
      <c r="BS1753" s="1">
        <v>0</v>
      </c>
      <c r="BU1753" s="1">
        <v>4</v>
      </c>
    </row>
    <row r="1754" spans="1:73" hidden="1" outlineLevel="1" x14ac:dyDescent="0.2">
      <c r="A1754" t="s">
        <v>2137</v>
      </c>
      <c r="B1754" t="s">
        <v>2828</v>
      </c>
      <c r="C1754" s="21">
        <v>21493</v>
      </c>
      <c r="F1754" s="1">
        <f t="shared" si="691"/>
        <v>14255</v>
      </c>
      <c r="H1754" s="1">
        <f t="shared" si="689"/>
        <v>8503</v>
      </c>
      <c r="I1754" s="1">
        <v>8250</v>
      </c>
      <c r="J1754" s="2" t="str">
        <f t="shared" si="692"/>
        <v/>
      </c>
      <c r="K1754" s="2">
        <f t="shared" si="693"/>
        <v>0.57874430024552792</v>
      </c>
      <c r="L1754" s="50">
        <f t="shared" si="694"/>
        <v>2</v>
      </c>
      <c r="M1754" s="9">
        <f t="shared" si="695"/>
        <v>1</v>
      </c>
      <c r="N1754" s="8">
        <f t="shared" si="696"/>
        <v>3</v>
      </c>
      <c r="O1754" s="2">
        <f t="shared" si="697"/>
        <v>0.26734479130129779</v>
      </c>
      <c r="P1754" s="2">
        <f t="shared" si="698"/>
        <v>0.51918625043844269</v>
      </c>
      <c r="Q1754" s="2">
        <f t="shared" si="699"/>
        <v>0.20294633461943179</v>
      </c>
      <c r="R1754" s="2">
        <f t="shared" si="700"/>
        <v>1.0522623640827677E-2</v>
      </c>
      <c r="S1754" s="1">
        <v>3811</v>
      </c>
      <c r="T1754" s="1">
        <v>7401</v>
      </c>
      <c r="U1754" s="1">
        <v>2893</v>
      </c>
      <c r="V1754" s="1">
        <v>150</v>
      </c>
      <c r="AS1754" t="s">
        <v>2137</v>
      </c>
      <c r="AT1754" t="s">
        <v>2828</v>
      </c>
      <c r="AU1754">
        <v>3</v>
      </c>
      <c r="AW1754" s="31">
        <v>31</v>
      </c>
      <c r="AX1754" s="33">
        <v>67</v>
      </c>
      <c r="AY1754" s="36">
        <f t="shared" si="701"/>
        <v>31067</v>
      </c>
      <c r="BA1754" s="7" t="s">
        <v>31</v>
      </c>
      <c r="BO1754" s="1">
        <f t="shared" si="690"/>
        <v>8503</v>
      </c>
      <c r="BP1754" s="1">
        <v>4779</v>
      </c>
      <c r="BQ1754" s="1">
        <v>3680</v>
      </c>
      <c r="BR1754" s="1">
        <v>0</v>
      </c>
      <c r="BS1754" s="1">
        <v>2</v>
      </c>
      <c r="BU1754" s="1">
        <v>42</v>
      </c>
    </row>
    <row r="1755" spans="1:73" hidden="1" outlineLevel="1" x14ac:dyDescent="0.2">
      <c r="A1755" t="s">
        <v>2490</v>
      </c>
      <c r="B1755" t="s">
        <v>2828</v>
      </c>
      <c r="C1755" s="21">
        <v>1897</v>
      </c>
      <c r="F1755" s="1">
        <f t="shared" si="691"/>
        <v>1350</v>
      </c>
      <c r="H1755" s="1">
        <f t="shared" si="689"/>
        <v>1031</v>
      </c>
      <c r="I1755" s="1">
        <v>997</v>
      </c>
      <c r="J1755" s="2" t="str">
        <f t="shared" si="692"/>
        <v/>
      </c>
      <c r="K1755" s="2">
        <f t="shared" si="693"/>
        <v>0.73851851851851846</v>
      </c>
      <c r="L1755" s="50">
        <f t="shared" si="694"/>
        <v>2</v>
      </c>
      <c r="M1755" s="9">
        <f t="shared" si="695"/>
        <v>1</v>
      </c>
      <c r="N1755" s="8">
        <f t="shared" si="696"/>
        <v>3</v>
      </c>
      <c r="O1755" s="2">
        <f t="shared" si="697"/>
        <v>0.12962962962962962</v>
      </c>
      <c r="P1755" s="2">
        <f t="shared" si="698"/>
        <v>0.75777777777777777</v>
      </c>
      <c r="Q1755" s="2">
        <f t="shared" si="699"/>
        <v>0.10814814814814815</v>
      </c>
      <c r="R1755" s="2">
        <f t="shared" si="700"/>
        <v>4.4444444444444314E-3</v>
      </c>
      <c r="S1755" s="1">
        <v>175</v>
      </c>
      <c r="T1755" s="1">
        <v>1023</v>
      </c>
      <c r="U1755" s="1">
        <v>146</v>
      </c>
      <c r="V1755" s="1">
        <v>6</v>
      </c>
      <c r="AS1755" t="s">
        <v>2490</v>
      </c>
      <c r="AT1755" t="s">
        <v>2828</v>
      </c>
      <c r="AU1755">
        <v>3</v>
      </c>
      <c r="AW1755" s="31">
        <v>31</v>
      </c>
      <c r="AX1755" s="33">
        <v>69</v>
      </c>
      <c r="AY1755" s="36">
        <f t="shared" si="701"/>
        <v>31069</v>
      </c>
      <c r="BA1755" s="7" t="s">
        <v>31</v>
      </c>
      <c r="BO1755" s="1">
        <f t="shared" si="690"/>
        <v>1031</v>
      </c>
      <c r="BP1755" s="1">
        <v>0</v>
      </c>
      <c r="BQ1755" s="1">
        <v>0</v>
      </c>
      <c r="BR1755" s="1">
        <v>1029</v>
      </c>
      <c r="BS1755" s="1">
        <v>0</v>
      </c>
      <c r="BU1755" s="1">
        <v>2</v>
      </c>
    </row>
    <row r="1756" spans="1:73" hidden="1" outlineLevel="1" x14ac:dyDescent="0.2">
      <c r="A1756" t="s">
        <v>1073</v>
      </c>
      <c r="B1756" t="s">
        <v>2828</v>
      </c>
      <c r="C1756" s="21">
        <v>1987</v>
      </c>
      <c r="F1756" s="1">
        <f t="shared" si="691"/>
        <v>1284</v>
      </c>
      <c r="H1756" s="1">
        <f t="shared" si="689"/>
        <v>814</v>
      </c>
      <c r="I1756" s="1">
        <v>789</v>
      </c>
      <c r="J1756" s="2" t="str">
        <f t="shared" si="692"/>
        <v/>
      </c>
      <c r="K1756" s="2">
        <f t="shared" si="693"/>
        <v>0.61448598130841126</v>
      </c>
      <c r="L1756" s="50">
        <f t="shared" si="694"/>
        <v>2</v>
      </c>
      <c r="M1756" s="9">
        <f t="shared" si="695"/>
        <v>1</v>
      </c>
      <c r="N1756" s="8">
        <f t="shared" si="696"/>
        <v>3</v>
      </c>
      <c r="O1756" s="2">
        <f t="shared" si="697"/>
        <v>0.12616822429906541</v>
      </c>
      <c r="P1756" s="2">
        <f t="shared" si="698"/>
        <v>0.78271028037383172</v>
      </c>
      <c r="Q1756" s="2">
        <f t="shared" si="699"/>
        <v>8.9563862928348906E-2</v>
      </c>
      <c r="R1756" s="2">
        <f t="shared" si="700"/>
        <v>1.5576323987539914E-3</v>
      </c>
      <c r="S1756" s="1">
        <v>162</v>
      </c>
      <c r="T1756" s="1">
        <v>1005</v>
      </c>
      <c r="U1756" s="1">
        <v>115</v>
      </c>
      <c r="V1756" s="1">
        <v>2</v>
      </c>
      <c r="AS1756" t="s">
        <v>1073</v>
      </c>
      <c r="AT1756" t="s">
        <v>2828</v>
      </c>
      <c r="AU1756">
        <v>3</v>
      </c>
      <c r="AW1756" s="31">
        <v>31</v>
      </c>
      <c r="AX1756" s="33">
        <v>71</v>
      </c>
      <c r="AY1756" s="36">
        <f t="shared" si="701"/>
        <v>31071</v>
      </c>
      <c r="BA1756" s="7" t="s">
        <v>31</v>
      </c>
      <c r="BO1756" s="1">
        <f t="shared" si="690"/>
        <v>814</v>
      </c>
      <c r="BP1756" s="1">
        <v>700</v>
      </c>
      <c r="BQ1756" s="1">
        <v>113</v>
      </c>
      <c r="BR1756" s="1">
        <v>0</v>
      </c>
      <c r="BS1756" s="1">
        <v>0</v>
      </c>
      <c r="BU1756" s="1">
        <v>1</v>
      </c>
    </row>
    <row r="1757" spans="1:73" hidden="1" outlineLevel="1" x14ac:dyDescent="0.2">
      <c r="A1757" t="s">
        <v>2253</v>
      </c>
      <c r="B1757" t="s">
        <v>2828</v>
      </c>
      <c r="C1757" s="21">
        <v>1996</v>
      </c>
      <c r="F1757" s="1">
        <f t="shared" si="691"/>
        <v>1450</v>
      </c>
      <c r="H1757" s="1">
        <f t="shared" si="689"/>
        <v>846</v>
      </c>
      <c r="I1757" s="1">
        <v>836</v>
      </c>
      <c r="J1757" s="2" t="str">
        <f t="shared" si="692"/>
        <v/>
      </c>
      <c r="K1757" s="2">
        <f t="shared" si="693"/>
        <v>0.57655172413793099</v>
      </c>
      <c r="L1757" s="50">
        <f t="shared" si="694"/>
        <v>2</v>
      </c>
      <c r="M1757" s="9">
        <f t="shared" si="695"/>
        <v>1</v>
      </c>
      <c r="N1757" s="8">
        <f t="shared" si="696"/>
        <v>3</v>
      </c>
      <c r="O1757" s="2">
        <f t="shared" si="697"/>
        <v>0.13724137931034483</v>
      </c>
      <c r="P1757" s="2">
        <f t="shared" si="698"/>
        <v>0.7351724137931035</v>
      </c>
      <c r="Q1757" s="2">
        <f t="shared" si="699"/>
        <v>0.12206896551724138</v>
      </c>
      <c r="R1757" s="2">
        <f t="shared" si="700"/>
        <v>5.5172413793102698E-3</v>
      </c>
      <c r="S1757" s="1">
        <v>199</v>
      </c>
      <c r="T1757" s="1">
        <v>1066</v>
      </c>
      <c r="U1757" s="1">
        <v>177</v>
      </c>
      <c r="V1757" s="1">
        <v>8</v>
      </c>
      <c r="AS1757" t="s">
        <v>2253</v>
      </c>
      <c r="AT1757" t="s">
        <v>2828</v>
      </c>
      <c r="AU1757">
        <v>3</v>
      </c>
      <c r="AW1757" s="31">
        <v>31</v>
      </c>
      <c r="AX1757" s="33">
        <v>73</v>
      </c>
      <c r="AY1757" s="36">
        <f t="shared" si="701"/>
        <v>31073</v>
      </c>
      <c r="BA1757" s="7" t="s">
        <v>31</v>
      </c>
      <c r="BO1757" s="1">
        <f t="shared" si="690"/>
        <v>846</v>
      </c>
      <c r="BP1757" s="1">
        <v>719</v>
      </c>
      <c r="BQ1757" s="1">
        <v>127</v>
      </c>
      <c r="BR1757" s="1">
        <v>0</v>
      </c>
      <c r="BS1757" s="1">
        <v>0</v>
      </c>
      <c r="BU1757" s="1">
        <v>0</v>
      </c>
    </row>
    <row r="1758" spans="1:73" hidden="1" outlineLevel="1" x14ac:dyDescent="0.2">
      <c r="A1758" t="s">
        <v>871</v>
      </c>
      <c r="B1758" t="s">
        <v>2828</v>
      </c>
      <c r="C1758" s="21">
        <v>660</v>
      </c>
      <c r="F1758" s="1">
        <f t="shared" si="691"/>
        <v>505</v>
      </c>
      <c r="H1758" s="1">
        <f t="shared" si="689"/>
        <v>309</v>
      </c>
      <c r="I1758" s="1">
        <v>305</v>
      </c>
      <c r="J1758" s="2" t="str">
        <f t="shared" si="692"/>
        <v/>
      </c>
      <c r="K1758" s="2">
        <f t="shared" si="693"/>
        <v>0.60396039603960394</v>
      </c>
      <c r="L1758" s="50">
        <f t="shared" si="694"/>
        <v>2</v>
      </c>
      <c r="M1758" s="9">
        <f t="shared" si="695"/>
        <v>1</v>
      </c>
      <c r="N1758" s="8">
        <f t="shared" si="696"/>
        <v>3</v>
      </c>
      <c r="O1758" s="2">
        <f t="shared" si="697"/>
        <v>7.9207920792079209E-2</v>
      </c>
      <c r="P1758" s="2">
        <f t="shared" si="698"/>
        <v>0.86138613861386137</v>
      </c>
      <c r="Q1758" s="2">
        <f t="shared" si="699"/>
        <v>5.9405940594059403E-2</v>
      </c>
      <c r="R1758" s="2">
        <f t="shared" si="700"/>
        <v>5.5511151231257827E-17</v>
      </c>
      <c r="S1758" s="1">
        <v>40</v>
      </c>
      <c r="T1758" s="1">
        <v>435</v>
      </c>
      <c r="U1758" s="1">
        <v>30</v>
      </c>
      <c r="V1758" s="1">
        <v>0</v>
      </c>
      <c r="AS1758" t="s">
        <v>871</v>
      </c>
      <c r="AT1758" t="s">
        <v>2828</v>
      </c>
      <c r="AU1758">
        <v>3</v>
      </c>
      <c r="AW1758" s="31">
        <v>31</v>
      </c>
      <c r="AX1758" s="33">
        <v>75</v>
      </c>
      <c r="AY1758" s="36">
        <f t="shared" si="701"/>
        <v>31075</v>
      </c>
      <c r="BA1758" s="7" t="s">
        <v>31</v>
      </c>
      <c r="BO1758" s="1">
        <f t="shared" si="690"/>
        <v>309</v>
      </c>
      <c r="BP1758" s="1">
        <v>250</v>
      </c>
      <c r="BQ1758" s="1">
        <v>59</v>
      </c>
      <c r="BR1758" s="1">
        <v>0</v>
      </c>
      <c r="BS1758" s="1">
        <v>0</v>
      </c>
      <c r="BU1758" s="1">
        <v>0</v>
      </c>
    </row>
    <row r="1759" spans="1:73" hidden="1" outlineLevel="1" x14ac:dyDescent="0.2">
      <c r="A1759" t="s">
        <v>237</v>
      </c>
      <c r="B1759" t="s">
        <v>2828</v>
      </c>
      <c r="C1759" s="21">
        <v>2356</v>
      </c>
      <c r="F1759" s="1">
        <f t="shared" si="691"/>
        <v>1563</v>
      </c>
      <c r="H1759" s="1">
        <f t="shared" si="689"/>
        <v>1036</v>
      </c>
      <c r="I1759" s="1">
        <v>992</v>
      </c>
      <c r="J1759" s="2" t="str">
        <f t="shared" si="692"/>
        <v/>
      </c>
      <c r="K1759" s="2">
        <f t="shared" si="693"/>
        <v>0.63467690339091487</v>
      </c>
      <c r="L1759" s="50">
        <f t="shared" si="694"/>
        <v>1</v>
      </c>
      <c r="M1759" s="9">
        <f t="shared" si="695"/>
        <v>2</v>
      </c>
      <c r="N1759" s="8">
        <f t="shared" si="696"/>
        <v>3</v>
      </c>
      <c r="O1759" s="2">
        <f t="shared" si="697"/>
        <v>0.46577095329494561</v>
      </c>
      <c r="P1759" s="2">
        <f t="shared" si="698"/>
        <v>0.43953934740882916</v>
      </c>
      <c r="Q1759" s="2">
        <f t="shared" si="699"/>
        <v>9.2130518234165071E-2</v>
      </c>
      <c r="R1759" s="2">
        <f t="shared" si="700"/>
        <v>2.5591810620601008E-3</v>
      </c>
      <c r="S1759" s="1">
        <v>728</v>
      </c>
      <c r="T1759" s="1">
        <v>687</v>
      </c>
      <c r="U1759" s="1">
        <v>144</v>
      </c>
      <c r="V1759" s="1">
        <v>4</v>
      </c>
      <c r="AS1759" t="s">
        <v>237</v>
      </c>
      <c r="AT1759" t="s">
        <v>2828</v>
      </c>
      <c r="AU1759">
        <v>3</v>
      </c>
      <c r="AW1759" s="31">
        <v>31</v>
      </c>
      <c r="AX1759" s="33">
        <v>77</v>
      </c>
      <c r="AY1759" s="36">
        <f t="shared" si="701"/>
        <v>31077</v>
      </c>
      <c r="BA1759" s="7" t="s">
        <v>31</v>
      </c>
      <c r="BO1759" s="1">
        <f t="shared" si="690"/>
        <v>1036</v>
      </c>
      <c r="BP1759" s="1">
        <v>912</v>
      </c>
      <c r="BQ1759" s="1">
        <v>124</v>
      </c>
      <c r="BR1759" s="1">
        <v>0</v>
      </c>
      <c r="BS1759" s="1">
        <v>0</v>
      </c>
      <c r="BU1759" s="1">
        <v>0</v>
      </c>
    </row>
    <row r="1760" spans="1:73" hidden="1" outlineLevel="1" x14ac:dyDescent="0.2">
      <c r="A1760" t="s">
        <v>2036</v>
      </c>
      <c r="B1760" t="s">
        <v>2828</v>
      </c>
      <c r="C1760" s="21">
        <v>61607</v>
      </c>
      <c r="F1760" s="1">
        <f t="shared" si="691"/>
        <v>33638</v>
      </c>
      <c r="H1760" s="1">
        <f t="shared" si="689"/>
        <v>16970</v>
      </c>
      <c r="I1760" s="1">
        <v>16679</v>
      </c>
      <c r="J1760" s="2" t="str">
        <f t="shared" si="692"/>
        <v/>
      </c>
      <c r="K1760" s="2">
        <f t="shared" si="693"/>
        <v>0.49583804031155243</v>
      </c>
      <c r="L1760" s="50">
        <f t="shared" si="694"/>
        <v>2</v>
      </c>
      <c r="M1760" s="9">
        <f t="shared" si="695"/>
        <v>1</v>
      </c>
      <c r="N1760" s="8">
        <f t="shared" si="696"/>
        <v>3</v>
      </c>
      <c r="O1760" s="2">
        <f t="shared" si="697"/>
        <v>0.27225162019145016</v>
      </c>
      <c r="P1760" s="2">
        <f t="shared" si="698"/>
        <v>0.50374576371960278</v>
      </c>
      <c r="Q1760" s="2">
        <f t="shared" si="699"/>
        <v>0.21353826030085024</v>
      </c>
      <c r="R1760" s="2">
        <f t="shared" si="700"/>
        <v>1.0464355788096763E-2</v>
      </c>
      <c r="S1760" s="1">
        <v>9158</v>
      </c>
      <c r="T1760" s="1">
        <v>16945</v>
      </c>
      <c r="U1760" s="1">
        <v>7183</v>
      </c>
      <c r="V1760" s="1">
        <v>352</v>
      </c>
      <c r="AS1760" t="s">
        <v>2036</v>
      </c>
      <c r="AT1760" t="s">
        <v>2828</v>
      </c>
      <c r="AU1760">
        <v>3</v>
      </c>
      <c r="AW1760" s="31">
        <v>31</v>
      </c>
      <c r="AX1760" s="33">
        <v>79</v>
      </c>
      <c r="AY1760" s="36">
        <f t="shared" si="701"/>
        <v>31079</v>
      </c>
      <c r="BA1760" s="7" t="s">
        <v>31</v>
      </c>
      <c r="BO1760" s="1">
        <f t="shared" si="690"/>
        <v>16970</v>
      </c>
      <c r="BP1760" s="1">
        <v>13489</v>
      </c>
      <c r="BQ1760" s="1">
        <v>3272</v>
      </c>
      <c r="BR1760" s="1">
        <v>0</v>
      </c>
      <c r="BS1760" s="1">
        <v>19</v>
      </c>
      <c r="BU1760" s="1">
        <v>190</v>
      </c>
    </row>
    <row r="1761" spans="1:73" hidden="1" outlineLevel="1" x14ac:dyDescent="0.2">
      <c r="A1761" t="s">
        <v>1546</v>
      </c>
      <c r="B1761" t="s">
        <v>2828</v>
      </c>
      <c r="C1761" s="21">
        <v>9280</v>
      </c>
      <c r="F1761" s="1">
        <f t="shared" si="691"/>
        <v>6643</v>
      </c>
      <c r="H1761" s="1">
        <f t="shared" si="689"/>
        <v>4356</v>
      </c>
      <c r="I1761" s="1">
        <v>4071</v>
      </c>
      <c r="J1761" s="2" t="str">
        <f t="shared" si="692"/>
        <v/>
      </c>
      <c r="K1761" s="2">
        <f t="shared" si="693"/>
        <v>0.61282553063374978</v>
      </c>
      <c r="L1761" s="50">
        <f t="shared" si="694"/>
        <v>2</v>
      </c>
      <c r="M1761" s="9">
        <f t="shared" si="695"/>
        <v>1</v>
      </c>
      <c r="N1761" s="8">
        <f t="shared" si="696"/>
        <v>3</v>
      </c>
      <c r="O1761" s="2">
        <f t="shared" si="697"/>
        <v>0.17070600632244468</v>
      </c>
      <c r="P1761" s="2">
        <f t="shared" si="698"/>
        <v>0.67303928947764569</v>
      </c>
      <c r="Q1761" s="2">
        <f t="shared" si="699"/>
        <v>0.14752370916754479</v>
      </c>
      <c r="R1761" s="2">
        <f t="shared" si="700"/>
        <v>8.7309950323648244E-3</v>
      </c>
      <c r="S1761" s="1">
        <v>1134</v>
      </c>
      <c r="T1761" s="1">
        <v>4471</v>
      </c>
      <c r="U1761" s="1">
        <v>980</v>
      </c>
      <c r="V1761" s="1">
        <v>58</v>
      </c>
      <c r="AS1761" t="s">
        <v>1546</v>
      </c>
      <c r="AT1761" t="s">
        <v>2828</v>
      </c>
      <c r="AU1761">
        <v>3</v>
      </c>
      <c r="AW1761" s="31">
        <v>31</v>
      </c>
      <c r="AX1761" s="33">
        <v>81</v>
      </c>
      <c r="AY1761" s="36">
        <f t="shared" si="701"/>
        <v>31081</v>
      </c>
      <c r="BA1761" s="7" t="s">
        <v>31</v>
      </c>
      <c r="BO1761" s="1">
        <f t="shared" si="690"/>
        <v>4356</v>
      </c>
      <c r="BP1761" s="1">
        <v>2007</v>
      </c>
      <c r="BQ1761" s="1">
        <v>412</v>
      </c>
      <c r="BR1761" s="1">
        <v>1923</v>
      </c>
      <c r="BS1761" s="1">
        <v>0</v>
      </c>
      <c r="BU1761" s="1">
        <v>14</v>
      </c>
    </row>
    <row r="1762" spans="1:73" hidden="1" outlineLevel="1" x14ac:dyDescent="0.2">
      <c r="A1762" t="s">
        <v>2915</v>
      </c>
      <c r="B1762" t="s">
        <v>2828</v>
      </c>
      <c r="C1762" s="21">
        <v>3401</v>
      </c>
      <c r="F1762" s="1">
        <f t="shared" si="691"/>
        <v>2427</v>
      </c>
      <c r="H1762" s="1">
        <f t="shared" si="689"/>
        <v>1526</v>
      </c>
      <c r="I1762" s="1">
        <v>1495</v>
      </c>
      <c r="J1762" s="2" t="str">
        <f t="shared" si="692"/>
        <v/>
      </c>
      <c r="K1762" s="2">
        <f t="shared" si="693"/>
        <v>0.61598681499793984</v>
      </c>
      <c r="L1762" s="50">
        <f t="shared" si="694"/>
        <v>2</v>
      </c>
      <c r="M1762" s="9">
        <f t="shared" si="695"/>
        <v>1</v>
      </c>
      <c r="N1762" s="8">
        <f t="shared" si="696"/>
        <v>3</v>
      </c>
      <c r="O1762" s="2">
        <f t="shared" si="697"/>
        <v>0.18829831067161104</v>
      </c>
      <c r="P1762" s="2">
        <f t="shared" si="698"/>
        <v>0.66955088586732592</v>
      </c>
      <c r="Q1762" s="2">
        <f t="shared" si="699"/>
        <v>0.13761845900288422</v>
      </c>
      <c r="R1762" s="2">
        <f t="shared" si="700"/>
        <v>4.5323444581787942E-3</v>
      </c>
      <c r="S1762" s="1">
        <v>457</v>
      </c>
      <c r="T1762" s="1">
        <v>1625</v>
      </c>
      <c r="U1762" s="1">
        <v>334</v>
      </c>
      <c r="V1762" s="1">
        <v>11</v>
      </c>
      <c r="AS1762" t="s">
        <v>2915</v>
      </c>
      <c r="AT1762" t="s">
        <v>2828</v>
      </c>
      <c r="AU1762">
        <v>3</v>
      </c>
      <c r="AW1762" s="31">
        <v>31</v>
      </c>
      <c r="AX1762" s="33">
        <v>83</v>
      </c>
      <c r="AY1762" s="36">
        <f t="shared" si="701"/>
        <v>31083</v>
      </c>
      <c r="BA1762" s="7" t="s">
        <v>31</v>
      </c>
      <c r="BO1762" s="1">
        <f t="shared" si="690"/>
        <v>1526</v>
      </c>
      <c r="BP1762" s="1">
        <v>462</v>
      </c>
      <c r="BQ1762" s="1">
        <v>109</v>
      </c>
      <c r="BR1762" s="1">
        <v>955</v>
      </c>
      <c r="BS1762" s="1">
        <v>0</v>
      </c>
      <c r="BU1762" s="1">
        <v>0</v>
      </c>
    </row>
    <row r="1763" spans="1:73" hidden="1" outlineLevel="1" x14ac:dyDescent="0.2">
      <c r="A1763" t="s">
        <v>1015</v>
      </c>
      <c r="B1763" t="s">
        <v>2828</v>
      </c>
      <c r="C1763" s="21">
        <v>916</v>
      </c>
      <c r="F1763" s="1">
        <f t="shared" si="691"/>
        <v>707</v>
      </c>
      <c r="H1763" s="1">
        <f t="shared" si="689"/>
        <v>399</v>
      </c>
      <c r="I1763" s="1">
        <v>392</v>
      </c>
      <c r="J1763" s="2" t="str">
        <f t="shared" si="692"/>
        <v/>
      </c>
      <c r="K1763" s="2">
        <f t="shared" si="693"/>
        <v>0.5544554455445545</v>
      </c>
      <c r="L1763" s="50">
        <f t="shared" si="694"/>
        <v>3</v>
      </c>
      <c r="M1763" s="9">
        <f t="shared" si="695"/>
        <v>1</v>
      </c>
      <c r="N1763" s="8">
        <f t="shared" si="696"/>
        <v>2</v>
      </c>
      <c r="O1763" s="2">
        <f t="shared" si="697"/>
        <v>9.1937765205091934E-2</v>
      </c>
      <c r="P1763" s="2">
        <f t="shared" si="698"/>
        <v>0.78783592644978784</v>
      </c>
      <c r="Q1763" s="2">
        <f t="shared" si="699"/>
        <v>0.11598302687411598</v>
      </c>
      <c r="R1763" s="2">
        <f t="shared" si="700"/>
        <v>4.2432814710042926E-3</v>
      </c>
      <c r="S1763" s="1">
        <v>65</v>
      </c>
      <c r="T1763" s="1">
        <v>557</v>
      </c>
      <c r="U1763" s="1">
        <v>82</v>
      </c>
      <c r="V1763" s="1">
        <v>3</v>
      </c>
      <c r="AS1763" t="s">
        <v>1015</v>
      </c>
      <c r="AT1763" t="s">
        <v>2828</v>
      </c>
      <c r="AU1763">
        <v>3</v>
      </c>
      <c r="AW1763" s="31">
        <v>31</v>
      </c>
      <c r="AX1763" s="33">
        <v>85</v>
      </c>
      <c r="AY1763" s="36">
        <f t="shared" si="701"/>
        <v>31085</v>
      </c>
      <c r="BA1763" s="7" t="s">
        <v>31</v>
      </c>
      <c r="BO1763" s="1">
        <f t="shared" si="690"/>
        <v>399</v>
      </c>
      <c r="BP1763" s="1">
        <v>255</v>
      </c>
      <c r="BQ1763" s="1">
        <v>143</v>
      </c>
      <c r="BR1763" s="1">
        <v>0</v>
      </c>
      <c r="BS1763" s="1">
        <v>0</v>
      </c>
      <c r="BU1763" s="1">
        <v>1</v>
      </c>
    </row>
    <row r="1764" spans="1:73" hidden="1" outlineLevel="1" x14ac:dyDescent="0.2">
      <c r="A1764" t="s">
        <v>1513</v>
      </c>
      <c r="B1764" t="s">
        <v>2828</v>
      </c>
      <c r="C1764" s="21">
        <v>2806</v>
      </c>
      <c r="F1764" s="1">
        <f t="shared" si="691"/>
        <v>1962</v>
      </c>
      <c r="H1764" s="1">
        <f t="shared" si="689"/>
        <v>1093</v>
      </c>
      <c r="I1764" s="1">
        <v>1075</v>
      </c>
      <c r="J1764" s="2" t="str">
        <f t="shared" si="692"/>
        <v/>
      </c>
      <c r="K1764" s="2">
        <f t="shared" si="693"/>
        <v>0.54791029561671767</v>
      </c>
      <c r="L1764" s="50">
        <f t="shared" si="694"/>
        <v>3</v>
      </c>
      <c r="M1764" s="9">
        <f t="shared" si="695"/>
        <v>1</v>
      </c>
      <c r="N1764" s="8">
        <f t="shared" si="696"/>
        <v>2</v>
      </c>
      <c r="O1764" s="2">
        <f t="shared" si="697"/>
        <v>0.16004077471967379</v>
      </c>
      <c r="P1764" s="2">
        <f t="shared" si="698"/>
        <v>0.66513761467889909</v>
      </c>
      <c r="Q1764" s="2">
        <f t="shared" si="699"/>
        <v>0.16615698267074414</v>
      </c>
      <c r="R1764" s="2">
        <f t="shared" si="700"/>
        <v>8.6646279306829554E-3</v>
      </c>
      <c r="S1764" s="1">
        <v>314</v>
      </c>
      <c r="T1764" s="1">
        <v>1305</v>
      </c>
      <c r="U1764" s="1">
        <v>326</v>
      </c>
      <c r="V1764" s="1">
        <v>17</v>
      </c>
      <c r="AS1764" t="s">
        <v>1513</v>
      </c>
      <c r="AT1764" t="s">
        <v>2828</v>
      </c>
      <c r="AU1764">
        <v>3</v>
      </c>
      <c r="AW1764" s="31">
        <v>31</v>
      </c>
      <c r="AX1764" s="33">
        <v>87</v>
      </c>
      <c r="AY1764" s="36">
        <f t="shared" si="701"/>
        <v>31087</v>
      </c>
      <c r="BA1764" s="7" t="s">
        <v>31</v>
      </c>
      <c r="BO1764" s="1">
        <f t="shared" si="690"/>
        <v>1093</v>
      </c>
      <c r="BP1764" s="1">
        <v>910</v>
      </c>
      <c r="BQ1764" s="1">
        <v>180</v>
      </c>
      <c r="BR1764" s="1">
        <v>0</v>
      </c>
      <c r="BS1764" s="1">
        <v>0</v>
      </c>
      <c r="BU1764" s="1">
        <v>3</v>
      </c>
    </row>
    <row r="1765" spans="1:73" hidden="1" outlineLevel="1" x14ac:dyDescent="0.2">
      <c r="A1765" t="s">
        <v>2319</v>
      </c>
      <c r="B1765" t="s">
        <v>2828</v>
      </c>
      <c r="C1765" s="21">
        <v>10178</v>
      </c>
      <c r="F1765" s="1">
        <f t="shared" si="691"/>
        <v>7044</v>
      </c>
      <c r="H1765" s="1">
        <f t="shared" si="689"/>
        <v>4224</v>
      </c>
      <c r="I1765" s="1">
        <v>4124</v>
      </c>
      <c r="J1765" s="2" t="str">
        <f t="shared" si="692"/>
        <v/>
      </c>
      <c r="K1765" s="2">
        <f t="shared" si="693"/>
        <v>0.58546280522430438</v>
      </c>
      <c r="L1765" s="50">
        <f t="shared" si="694"/>
        <v>2</v>
      </c>
      <c r="M1765" s="9">
        <f t="shared" si="695"/>
        <v>1</v>
      </c>
      <c r="N1765" s="8">
        <f t="shared" si="696"/>
        <v>3</v>
      </c>
      <c r="O1765" s="2">
        <f t="shared" si="697"/>
        <v>0.15005678591709257</v>
      </c>
      <c r="P1765" s="2">
        <f t="shared" si="698"/>
        <v>0.739778534923339</v>
      </c>
      <c r="Q1765" s="2">
        <f t="shared" si="699"/>
        <v>0.10547984099943214</v>
      </c>
      <c r="R1765" s="2">
        <f t="shared" si="700"/>
        <v>4.6848381601362621E-3</v>
      </c>
      <c r="S1765" s="1">
        <v>1057</v>
      </c>
      <c r="T1765" s="1">
        <v>5211</v>
      </c>
      <c r="U1765" s="1">
        <v>743</v>
      </c>
      <c r="V1765" s="1">
        <v>33</v>
      </c>
      <c r="AS1765" t="s">
        <v>2319</v>
      </c>
      <c r="AT1765" t="s">
        <v>2828</v>
      </c>
      <c r="AU1765">
        <v>3</v>
      </c>
      <c r="AW1765" s="31">
        <v>31</v>
      </c>
      <c r="AX1765" s="33">
        <v>89</v>
      </c>
      <c r="AY1765" s="36">
        <f t="shared" si="701"/>
        <v>31089</v>
      </c>
      <c r="BA1765" s="7" t="s">
        <v>31</v>
      </c>
      <c r="BO1765" s="1">
        <f t="shared" si="690"/>
        <v>4224</v>
      </c>
      <c r="BP1765" s="1">
        <v>3513</v>
      </c>
      <c r="BQ1765" s="1">
        <v>674</v>
      </c>
      <c r="BR1765" s="1">
        <v>0</v>
      </c>
      <c r="BS1765" s="1">
        <v>0</v>
      </c>
      <c r="BU1765" s="1">
        <v>37</v>
      </c>
    </row>
    <row r="1766" spans="1:73" hidden="1" outlineLevel="1" x14ac:dyDescent="0.2">
      <c r="A1766" t="s">
        <v>1956</v>
      </c>
      <c r="B1766" t="s">
        <v>2828</v>
      </c>
      <c r="C1766" s="21">
        <v>682</v>
      </c>
      <c r="F1766" s="1">
        <f t="shared" si="691"/>
        <v>532</v>
      </c>
      <c r="H1766" s="1">
        <f t="shared" si="689"/>
        <v>321</v>
      </c>
      <c r="I1766" s="1">
        <v>312</v>
      </c>
      <c r="J1766" s="2" t="str">
        <f t="shared" si="692"/>
        <v/>
      </c>
      <c r="K1766" s="2">
        <f t="shared" si="693"/>
        <v>0.5864661654135338</v>
      </c>
      <c r="L1766" s="50">
        <f t="shared" si="694"/>
        <v>2</v>
      </c>
      <c r="M1766" s="9">
        <f t="shared" si="695"/>
        <v>1</v>
      </c>
      <c r="N1766" s="8">
        <f t="shared" si="696"/>
        <v>3</v>
      </c>
      <c r="O1766" s="2">
        <f t="shared" si="697"/>
        <v>0.13345864661654136</v>
      </c>
      <c r="P1766" s="2">
        <f t="shared" si="698"/>
        <v>0.78947368421052633</v>
      </c>
      <c r="Q1766" s="2">
        <f t="shared" si="699"/>
        <v>7.3308270676691725E-2</v>
      </c>
      <c r="R1766" s="2">
        <f t="shared" si="700"/>
        <v>3.7593984962405597E-3</v>
      </c>
      <c r="S1766" s="1">
        <v>71</v>
      </c>
      <c r="T1766" s="1">
        <v>420</v>
      </c>
      <c r="U1766" s="1">
        <v>39</v>
      </c>
      <c r="V1766" s="1">
        <v>2</v>
      </c>
      <c r="AS1766" t="s">
        <v>1956</v>
      </c>
      <c r="AT1766" t="s">
        <v>2828</v>
      </c>
      <c r="AU1766">
        <v>3</v>
      </c>
      <c r="AW1766" s="31">
        <v>31</v>
      </c>
      <c r="AX1766" s="33">
        <v>91</v>
      </c>
      <c r="AY1766" s="36">
        <f t="shared" si="701"/>
        <v>31091</v>
      </c>
      <c r="BA1766" s="7" t="s">
        <v>31</v>
      </c>
      <c r="BO1766" s="1">
        <f t="shared" si="690"/>
        <v>321</v>
      </c>
      <c r="BP1766" s="1">
        <v>273</v>
      </c>
      <c r="BQ1766" s="1">
        <v>48</v>
      </c>
      <c r="BR1766" s="1">
        <v>0</v>
      </c>
      <c r="BS1766" s="1">
        <v>0</v>
      </c>
      <c r="BU1766" s="1">
        <v>0</v>
      </c>
    </row>
    <row r="1767" spans="1:73" hidden="1" outlineLevel="1" x14ac:dyDescent="0.2">
      <c r="A1767" t="s">
        <v>2863</v>
      </c>
      <c r="B1767" t="s">
        <v>2828</v>
      </c>
      <c r="C1767" s="21">
        <v>6468</v>
      </c>
      <c r="F1767" s="1">
        <f t="shared" si="691"/>
        <v>4522</v>
      </c>
      <c r="H1767" s="1">
        <f t="shared" si="689"/>
        <v>2461</v>
      </c>
      <c r="I1767" s="1">
        <v>2401</v>
      </c>
      <c r="J1767" s="2" t="str">
        <f t="shared" si="692"/>
        <v/>
      </c>
      <c r="K1767" s="2">
        <f t="shared" si="693"/>
        <v>0.53095975232198145</v>
      </c>
      <c r="L1767" s="50">
        <f t="shared" si="694"/>
        <v>2</v>
      </c>
      <c r="M1767" s="9">
        <f t="shared" si="695"/>
        <v>1</v>
      </c>
      <c r="N1767" s="8">
        <f t="shared" si="696"/>
        <v>3</v>
      </c>
      <c r="O1767" s="2">
        <f t="shared" si="697"/>
        <v>0.27045555064130916</v>
      </c>
      <c r="P1767" s="2">
        <f t="shared" si="698"/>
        <v>0.57938965059708092</v>
      </c>
      <c r="Q1767" s="2">
        <f t="shared" si="699"/>
        <v>0.14352056612118533</v>
      </c>
      <c r="R1767" s="2">
        <f t="shared" si="700"/>
        <v>6.6342326404246477E-3</v>
      </c>
      <c r="S1767" s="1">
        <v>1223</v>
      </c>
      <c r="T1767" s="1">
        <v>2620</v>
      </c>
      <c r="U1767" s="1">
        <v>649</v>
      </c>
      <c r="V1767" s="1">
        <v>30</v>
      </c>
      <c r="AS1767" t="s">
        <v>2863</v>
      </c>
      <c r="AT1767" t="s">
        <v>2828</v>
      </c>
      <c r="AU1767">
        <v>3</v>
      </c>
      <c r="AW1767" s="31">
        <v>31</v>
      </c>
      <c r="AX1767" s="33">
        <v>93</v>
      </c>
      <c r="AY1767" s="36">
        <f t="shared" si="701"/>
        <v>31093</v>
      </c>
      <c r="BA1767" s="7" t="s">
        <v>31</v>
      </c>
      <c r="BO1767" s="1">
        <f t="shared" si="690"/>
        <v>2461</v>
      </c>
      <c r="BP1767" s="1">
        <v>2149</v>
      </c>
      <c r="BQ1767" s="1">
        <v>310</v>
      </c>
      <c r="BR1767" s="1">
        <v>0</v>
      </c>
      <c r="BS1767" s="1">
        <v>2</v>
      </c>
      <c r="BU1767" s="1">
        <v>0</v>
      </c>
    </row>
    <row r="1768" spans="1:73" hidden="1" outlineLevel="1" x14ac:dyDescent="0.2">
      <c r="A1768" t="s">
        <v>958</v>
      </c>
      <c r="B1768" t="s">
        <v>2828</v>
      </c>
      <c r="C1768" s="21">
        <v>7097</v>
      </c>
      <c r="F1768" s="1">
        <f t="shared" si="691"/>
        <v>4942</v>
      </c>
      <c r="H1768" s="1">
        <f t="shared" si="689"/>
        <v>3035</v>
      </c>
      <c r="I1768" s="1">
        <v>2968</v>
      </c>
      <c r="J1768" s="2" t="str">
        <f t="shared" si="692"/>
        <v/>
      </c>
      <c r="K1768" s="2">
        <f t="shared" si="693"/>
        <v>0.60056657223796039</v>
      </c>
      <c r="L1768" s="50">
        <f t="shared" si="694"/>
        <v>2</v>
      </c>
      <c r="M1768" s="9">
        <f t="shared" si="695"/>
        <v>1</v>
      </c>
      <c r="N1768" s="8">
        <f t="shared" si="696"/>
        <v>3</v>
      </c>
      <c r="O1768" s="2">
        <f t="shared" si="697"/>
        <v>0.25677863213273977</v>
      </c>
      <c r="P1768" s="2">
        <f t="shared" si="698"/>
        <v>0.55038445973290162</v>
      </c>
      <c r="Q1768" s="2">
        <f t="shared" si="699"/>
        <v>0.18615944961554026</v>
      </c>
      <c r="R1768" s="2">
        <f t="shared" si="700"/>
        <v>6.6774585188183466E-3</v>
      </c>
      <c r="S1768" s="1">
        <v>1269</v>
      </c>
      <c r="T1768" s="1">
        <v>2720</v>
      </c>
      <c r="U1768" s="1">
        <v>920</v>
      </c>
      <c r="V1768" s="1">
        <v>33</v>
      </c>
      <c r="AS1768" t="s">
        <v>958</v>
      </c>
      <c r="AT1768" t="s">
        <v>2828</v>
      </c>
      <c r="AU1768">
        <v>3</v>
      </c>
      <c r="AW1768" s="31">
        <v>31</v>
      </c>
      <c r="AX1768" s="33">
        <v>95</v>
      </c>
      <c r="AY1768" s="36">
        <f t="shared" si="701"/>
        <v>31095</v>
      </c>
      <c r="BA1768" s="7" t="s">
        <v>31</v>
      </c>
      <c r="BO1768" s="1">
        <f t="shared" si="690"/>
        <v>3035</v>
      </c>
      <c r="BP1768" s="1">
        <v>2601</v>
      </c>
      <c r="BQ1768" s="1">
        <v>417</v>
      </c>
      <c r="BR1768" s="1">
        <v>0</v>
      </c>
      <c r="BS1768" s="1">
        <v>6</v>
      </c>
      <c r="BU1768" s="1">
        <v>11</v>
      </c>
    </row>
    <row r="1769" spans="1:73" hidden="1" outlineLevel="1" x14ac:dyDescent="0.2">
      <c r="A1769" t="s">
        <v>1832</v>
      </c>
      <c r="B1769" t="s">
        <v>2828</v>
      </c>
      <c r="C1769" s="21">
        <v>5134</v>
      </c>
      <c r="F1769" s="1">
        <f t="shared" si="691"/>
        <v>2755</v>
      </c>
      <c r="H1769" s="1">
        <f t="shared" si="689"/>
        <v>1821</v>
      </c>
      <c r="I1769" s="1">
        <v>1733</v>
      </c>
      <c r="J1769" s="2" t="str">
        <f t="shared" si="692"/>
        <v/>
      </c>
      <c r="K1769" s="2">
        <f t="shared" si="693"/>
        <v>0.62903811252268604</v>
      </c>
      <c r="L1769" s="50">
        <f t="shared" si="694"/>
        <v>2</v>
      </c>
      <c r="M1769" s="9">
        <f t="shared" si="695"/>
        <v>1</v>
      </c>
      <c r="N1769" s="8">
        <f t="shared" si="696"/>
        <v>3</v>
      </c>
      <c r="O1769" s="2">
        <f t="shared" si="697"/>
        <v>0.26497277676950998</v>
      </c>
      <c r="P1769" s="2">
        <f t="shared" si="698"/>
        <v>0.5738656987295826</v>
      </c>
      <c r="Q1769" s="2">
        <f t="shared" si="699"/>
        <v>0.15245009074410162</v>
      </c>
      <c r="R1769" s="2">
        <f t="shared" si="700"/>
        <v>8.7114337568057476E-3</v>
      </c>
      <c r="S1769" s="1">
        <v>730</v>
      </c>
      <c r="T1769" s="1">
        <v>1581</v>
      </c>
      <c r="U1769" s="1">
        <v>420</v>
      </c>
      <c r="V1769" s="1">
        <v>24</v>
      </c>
      <c r="AS1769" t="s">
        <v>1832</v>
      </c>
      <c r="AT1769" t="s">
        <v>2828</v>
      </c>
      <c r="AU1769">
        <v>3</v>
      </c>
      <c r="AW1769" s="31">
        <v>31</v>
      </c>
      <c r="AX1769" s="33">
        <v>97</v>
      </c>
      <c r="AY1769" s="36">
        <f t="shared" si="701"/>
        <v>31097</v>
      </c>
      <c r="BA1769" s="7" t="s">
        <v>31</v>
      </c>
      <c r="BO1769" s="1">
        <f t="shared" si="690"/>
        <v>1821</v>
      </c>
      <c r="BP1769" s="1">
        <v>1591</v>
      </c>
      <c r="BQ1769" s="1">
        <v>225</v>
      </c>
      <c r="BR1769" s="1">
        <v>0</v>
      </c>
      <c r="BS1769" s="1">
        <v>3</v>
      </c>
      <c r="BU1769" s="1">
        <v>2</v>
      </c>
    </row>
    <row r="1770" spans="1:73" hidden="1" outlineLevel="1" x14ac:dyDescent="0.2">
      <c r="A1770" t="s">
        <v>1456</v>
      </c>
      <c r="B1770" t="s">
        <v>2828</v>
      </c>
      <c r="C1770" s="21">
        <v>6544</v>
      </c>
      <c r="F1770" s="1">
        <f t="shared" si="691"/>
        <v>4450</v>
      </c>
      <c r="H1770" s="1">
        <f t="shared" si="689"/>
        <v>2660</v>
      </c>
      <c r="I1770" s="1">
        <v>2630</v>
      </c>
      <c r="J1770" s="2" t="str">
        <f t="shared" si="692"/>
        <v/>
      </c>
      <c r="K1770" s="2">
        <f t="shared" si="693"/>
        <v>0.59101123595505622</v>
      </c>
      <c r="L1770" s="50">
        <f t="shared" si="694"/>
        <v>2</v>
      </c>
      <c r="M1770" s="9">
        <f t="shared" si="695"/>
        <v>1</v>
      </c>
      <c r="N1770" s="8">
        <f t="shared" si="696"/>
        <v>3</v>
      </c>
      <c r="O1770" s="2">
        <f t="shared" si="697"/>
        <v>0.19370786516853933</v>
      </c>
      <c r="P1770" s="2">
        <f t="shared" si="698"/>
        <v>0.64853932584269658</v>
      </c>
      <c r="Q1770" s="2">
        <f t="shared" si="699"/>
        <v>0.14719101123595504</v>
      </c>
      <c r="R1770" s="2">
        <f t="shared" si="700"/>
        <v>1.0561797752809049E-2</v>
      </c>
      <c r="S1770" s="1">
        <v>862</v>
      </c>
      <c r="T1770" s="1">
        <v>2886</v>
      </c>
      <c r="U1770" s="1">
        <v>655</v>
      </c>
      <c r="V1770" s="1">
        <v>47</v>
      </c>
      <c r="AS1770" t="s">
        <v>1456</v>
      </c>
      <c r="AT1770" t="s">
        <v>2828</v>
      </c>
      <c r="AU1770">
        <v>3</v>
      </c>
      <c r="AW1770" s="31">
        <v>31</v>
      </c>
      <c r="AX1770" s="33">
        <v>99</v>
      </c>
      <c r="AY1770" s="36">
        <f t="shared" si="701"/>
        <v>31099</v>
      </c>
      <c r="BA1770" s="7" t="s">
        <v>31</v>
      </c>
      <c r="BO1770" s="1">
        <f t="shared" si="690"/>
        <v>2660</v>
      </c>
      <c r="BP1770" s="1">
        <v>2342</v>
      </c>
      <c r="BQ1770" s="1">
        <v>313</v>
      </c>
      <c r="BR1770" s="1">
        <v>0</v>
      </c>
      <c r="BS1770" s="1">
        <v>0</v>
      </c>
      <c r="BU1770" s="1">
        <v>5</v>
      </c>
    </row>
    <row r="1771" spans="1:73" hidden="1" outlineLevel="1" x14ac:dyDescent="0.2">
      <c r="A1771" t="s">
        <v>1603</v>
      </c>
      <c r="B1771" t="s">
        <v>2828</v>
      </c>
      <c r="C1771" s="21">
        <v>8021</v>
      </c>
      <c r="F1771" s="1">
        <f t="shared" si="691"/>
        <v>6084</v>
      </c>
      <c r="H1771" s="1">
        <f t="shared" si="689"/>
        <v>3248</v>
      </c>
      <c r="I1771" s="1">
        <v>3206</v>
      </c>
      <c r="J1771" s="2" t="str">
        <f t="shared" si="692"/>
        <v/>
      </c>
      <c r="K1771" s="2">
        <f t="shared" si="693"/>
        <v>0.5269559500328731</v>
      </c>
      <c r="L1771" s="50">
        <f t="shared" si="694"/>
        <v>3</v>
      </c>
      <c r="M1771" s="9">
        <f t="shared" si="695"/>
        <v>1</v>
      </c>
      <c r="N1771" s="8">
        <f t="shared" si="696"/>
        <v>2</v>
      </c>
      <c r="O1771" s="2">
        <f t="shared" si="697"/>
        <v>0.16009204470742933</v>
      </c>
      <c r="P1771" s="2">
        <f t="shared" si="698"/>
        <v>0.65565417488494415</v>
      </c>
      <c r="Q1771" s="2">
        <f t="shared" si="699"/>
        <v>0.17488494411571334</v>
      </c>
      <c r="R1771" s="2">
        <f t="shared" si="700"/>
        <v>9.3688362919131796E-3</v>
      </c>
      <c r="S1771" s="1">
        <v>974</v>
      </c>
      <c r="T1771" s="1">
        <v>3989</v>
      </c>
      <c r="U1771" s="1">
        <v>1064</v>
      </c>
      <c r="V1771" s="1">
        <v>57</v>
      </c>
      <c r="AS1771" t="s">
        <v>1603</v>
      </c>
      <c r="AT1771" t="s">
        <v>2828</v>
      </c>
      <c r="AU1771">
        <v>3</v>
      </c>
      <c r="AW1771" s="31">
        <v>31</v>
      </c>
      <c r="AX1771" s="33">
        <v>101</v>
      </c>
      <c r="AY1771" s="36">
        <f t="shared" si="701"/>
        <v>31101</v>
      </c>
      <c r="BA1771" s="7" t="s">
        <v>31</v>
      </c>
      <c r="BO1771" s="1">
        <f t="shared" si="690"/>
        <v>3248</v>
      </c>
      <c r="BP1771" s="1">
        <v>2716</v>
      </c>
      <c r="BQ1771" s="1">
        <v>512</v>
      </c>
      <c r="BR1771" s="1">
        <v>0</v>
      </c>
      <c r="BS1771" s="1">
        <v>4</v>
      </c>
      <c r="BU1771" s="1">
        <v>16</v>
      </c>
    </row>
    <row r="1772" spans="1:73" hidden="1" outlineLevel="1" x14ac:dyDescent="0.2">
      <c r="A1772" t="s">
        <v>2811</v>
      </c>
      <c r="B1772" t="s">
        <v>2828</v>
      </c>
      <c r="C1772" s="21">
        <v>810</v>
      </c>
      <c r="F1772" s="1">
        <f t="shared" si="691"/>
        <v>637</v>
      </c>
      <c r="H1772" s="1">
        <f t="shared" si="689"/>
        <v>396</v>
      </c>
      <c r="I1772" s="1">
        <v>387</v>
      </c>
      <c r="J1772" s="2" t="str">
        <f t="shared" si="692"/>
        <v/>
      </c>
      <c r="K1772" s="2">
        <f t="shared" si="693"/>
        <v>0.60753532182103609</v>
      </c>
      <c r="L1772" s="50">
        <f t="shared" si="694"/>
        <v>2</v>
      </c>
      <c r="M1772" s="9">
        <f t="shared" si="695"/>
        <v>1</v>
      </c>
      <c r="N1772" s="8">
        <f t="shared" si="696"/>
        <v>3</v>
      </c>
      <c r="O1772" s="2">
        <f t="shared" si="697"/>
        <v>0.10675039246467818</v>
      </c>
      <c r="P1772" s="2">
        <f t="shared" si="698"/>
        <v>0.80690737833594972</v>
      </c>
      <c r="Q1772" s="2">
        <f t="shared" si="699"/>
        <v>8.1632653061224483E-2</v>
      </c>
      <c r="R1772" s="2">
        <f t="shared" si="700"/>
        <v>4.7095761381475837E-3</v>
      </c>
      <c r="S1772" s="1">
        <v>68</v>
      </c>
      <c r="T1772" s="1">
        <v>514</v>
      </c>
      <c r="U1772" s="1">
        <v>52</v>
      </c>
      <c r="V1772" s="1">
        <v>3</v>
      </c>
      <c r="AS1772" t="s">
        <v>2811</v>
      </c>
      <c r="AT1772" t="s">
        <v>2828</v>
      </c>
      <c r="AU1772">
        <v>3</v>
      </c>
      <c r="AW1772" s="31">
        <v>31</v>
      </c>
      <c r="AX1772" s="33">
        <v>103</v>
      </c>
      <c r="AY1772" s="36">
        <f t="shared" si="701"/>
        <v>31103</v>
      </c>
      <c r="BA1772" s="7" t="s">
        <v>31</v>
      </c>
      <c r="BO1772" s="1">
        <f t="shared" si="690"/>
        <v>396</v>
      </c>
      <c r="BP1772" s="1">
        <v>276</v>
      </c>
      <c r="BQ1772" s="1">
        <v>118</v>
      </c>
      <c r="BR1772" s="1">
        <v>0</v>
      </c>
      <c r="BS1772" s="1">
        <v>0</v>
      </c>
      <c r="BU1772" s="1">
        <v>2</v>
      </c>
    </row>
    <row r="1773" spans="1:73" hidden="1" outlineLevel="1" x14ac:dyDescent="0.2">
      <c r="A1773" t="s">
        <v>1387</v>
      </c>
      <c r="B1773" t="s">
        <v>2828</v>
      </c>
      <c r="C1773" s="21">
        <v>3618</v>
      </c>
      <c r="F1773" s="1">
        <f t="shared" si="691"/>
        <v>2825</v>
      </c>
      <c r="H1773" s="1">
        <f t="shared" si="689"/>
        <v>1412</v>
      </c>
      <c r="I1773" s="1">
        <v>1382</v>
      </c>
      <c r="J1773" s="2" t="str">
        <f t="shared" si="692"/>
        <v/>
      </c>
      <c r="K1773" s="2">
        <f t="shared" si="693"/>
        <v>0.48920353982300885</v>
      </c>
      <c r="L1773" s="50">
        <f t="shared" si="694"/>
        <v>3</v>
      </c>
      <c r="M1773" s="9">
        <f t="shared" si="695"/>
        <v>1</v>
      </c>
      <c r="N1773" s="8">
        <f t="shared" si="696"/>
        <v>2</v>
      </c>
      <c r="O1773" s="2">
        <f t="shared" si="697"/>
        <v>0.15079646017699114</v>
      </c>
      <c r="P1773" s="2">
        <f t="shared" si="698"/>
        <v>0.67150442477876104</v>
      </c>
      <c r="Q1773" s="2">
        <f t="shared" si="699"/>
        <v>0.17203539823008848</v>
      </c>
      <c r="R1773" s="2">
        <f t="shared" si="700"/>
        <v>5.6637168141593641E-3</v>
      </c>
      <c r="S1773" s="1">
        <v>426</v>
      </c>
      <c r="T1773" s="1">
        <v>1897</v>
      </c>
      <c r="U1773" s="1">
        <v>486</v>
      </c>
      <c r="V1773" s="1">
        <v>16</v>
      </c>
      <c r="AS1773" t="s">
        <v>1387</v>
      </c>
      <c r="AT1773" t="s">
        <v>2828</v>
      </c>
      <c r="AU1773">
        <v>3</v>
      </c>
      <c r="AW1773" s="31">
        <v>31</v>
      </c>
      <c r="AX1773" s="33">
        <v>105</v>
      </c>
      <c r="AY1773" s="36">
        <f t="shared" si="701"/>
        <v>31105</v>
      </c>
      <c r="BA1773" s="7" t="s">
        <v>31</v>
      </c>
      <c r="BO1773" s="1">
        <f t="shared" si="690"/>
        <v>1412</v>
      </c>
      <c r="BP1773" s="1">
        <v>1087</v>
      </c>
      <c r="BQ1773" s="1">
        <v>315</v>
      </c>
      <c r="BR1773" s="1">
        <v>0</v>
      </c>
      <c r="BS1773" s="1">
        <v>1</v>
      </c>
      <c r="BU1773" s="1">
        <v>9</v>
      </c>
    </row>
    <row r="1774" spans="1:73" hidden="1" outlineLevel="1" x14ac:dyDescent="0.2">
      <c r="A1774" t="s">
        <v>1672</v>
      </c>
      <c r="B1774" t="s">
        <v>2828</v>
      </c>
      <c r="C1774" s="21">
        <v>8419</v>
      </c>
      <c r="F1774" s="1">
        <f t="shared" si="691"/>
        <v>5661</v>
      </c>
      <c r="H1774" s="1">
        <f t="shared" si="689"/>
        <v>3701</v>
      </c>
      <c r="I1774" s="1">
        <v>3507</v>
      </c>
      <c r="J1774" s="2" t="str">
        <f t="shared" si="692"/>
        <v/>
      </c>
      <c r="K1774" s="2">
        <f t="shared" si="693"/>
        <v>0.61950185479597242</v>
      </c>
      <c r="L1774" s="50">
        <f t="shared" si="694"/>
        <v>2</v>
      </c>
      <c r="M1774" s="9">
        <f t="shared" si="695"/>
        <v>1</v>
      </c>
      <c r="N1774" s="8">
        <f t="shared" si="696"/>
        <v>3</v>
      </c>
      <c r="O1774" s="2">
        <f t="shared" si="697"/>
        <v>0.255431902490726</v>
      </c>
      <c r="P1774" s="2">
        <f t="shared" si="698"/>
        <v>0.58664546899841019</v>
      </c>
      <c r="Q1774" s="2">
        <f t="shared" si="699"/>
        <v>0.1508567390920332</v>
      </c>
      <c r="R1774" s="2">
        <f t="shared" si="700"/>
        <v>7.065889418830601E-3</v>
      </c>
      <c r="S1774" s="1">
        <v>1446</v>
      </c>
      <c r="T1774" s="1">
        <v>3321</v>
      </c>
      <c r="U1774" s="1">
        <v>854</v>
      </c>
      <c r="V1774" s="1">
        <v>40</v>
      </c>
      <c r="AS1774" t="s">
        <v>1672</v>
      </c>
      <c r="AT1774" t="s">
        <v>2828</v>
      </c>
      <c r="AU1774">
        <v>3</v>
      </c>
      <c r="AW1774" s="31">
        <v>31</v>
      </c>
      <c r="AX1774" s="33">
        <v>107</v>
      </c>
      <c r="AY1774" s="36">
        <f t="shared" si="701"/>
        <v>31107</v>
      </c>
      <c r="BA1774" s="7" t="s">
        <v>31</v>
      </c>
      <c r="BO1774" s="1">
        <f t="shared" si="690"/>
        <v>3701</v>
      </c>
      <c r="BP1774" s="1">
        <v>2239</v>
      </c>
      <c r="BQ1774" s="1">
        <v>286</v>
      </c>
      <c r="BR1774" s="1">
        <v>1169</v>
      </c>
      <c r="BS1774" s="1">
        <v>2</v>
      </c>
      <c r="BU1774" s="1">
        <v>5</v>
      </c>
    </row>
    <row r="1775" spans="1:73" hidden="1" outlineLevel="1" x14ac:dyDescent="0.2">
      <c r="A1775" t="s">
        <v>2809</v>
      </c>
      <c r="B1775" t="s">
        <v>2828</v>
      </c>
      <c r="C1775" s="21">
        <v>317272</v>
      </c>
      <c r="F1775" s="1">
        <f t="shared" si="691"/>
        <v>192265</v>
      </c>
      <c r="H1775" s="1">
        <f t="shared" si="689"/>
        <v>118078</v>
      </c>
      <c r="I1775" s="1">
        <v>116711</v>
      </c>
      <c r="J1775" s="2" t="str">
        <f t="shared" si="692"/>
        <v/>
      </c>
      <c r="K1775" s="2">
        <f t="shared" si="693"/>
        <v>0.60703196109536317</v>
      </c>
      <c r="L1775" s="50">
        <f t="shared" si="694"/>
        <v>2</v>
      </c>
      <c r="M1775" s="9">
        <f t="shared" si="695"/>
        <v>1</v>
      </c>
      <c r="N1775" s="8">
        <f t="shared" si="696"/>
        <v>3</v>
      </c>
      <c r="O1775" s="2">
        <f t="shared" si="697"/>
        <v>0.357886250747666</v>
      </c>
      <c r="P1775" s="2">
        <f t="shared" si="698"/>
        <v>0.40318310664967622</v>
      </c>
      <c r="Q1775" s="2">
        <f t="shared" si="699"/>
        <v>0.22423217954385874</v>
      </c>
      <c r="R1775" s="2">
        <f t="shared" si="700"/>
        <v>1.4698463058799044E-2</v>
      </c>
      <c r="S1775" s="1">
        <v>68809</v>
      </c>
      <c r="T1775" s="1">
        <v>77518</v>
      </c>
      <c r="U1775" s="1">
        <v>43112</v>
      </c>
      <c r="V1775" s="1">
        <v>2826</v>
      </c>
      <c r="AS1775" t="s">
        <v>2809</v>
      </c>
      <c r="AT1775" t="s">
        <v>2828</v>
      </c>
      <c r="AU1775">
        <v>1</v>
      </c>
      <c r="AW1775" s="31">
        <v>31</v>
      </c>
      <c r="AX1775" s="33">
        <v>109</v>
      </c>
      <c r="AY1775" s="36">
        <f t="shared" si="701"/>
        <v>31109</v>
      </c>
      <c r="BA1775" s="7" t="s">
        <v>31</v>
      </c>
      <c r="BO1775" s="1">
        <f t="shared" si="690"/>
        <v>118078</v>
      </c>
      <c r="BP1775" s="1">
        <v>81300</v>
      </c>
      <c r="BQ1775" s="1">
        <v>34392</v>
      </c>
      <c r="BR1775" s="1">
        <v>0</v>
      </c>
      <c r="BS1775" s="1">
        <v>242</v>
      </c>
      <c r="BU1775" s="1">
        <v>2144</v>
      </c>
    </row>
    <row r="1776" spans="1:73" hidden="1" outlineLevel="1" x14ac:dyDescent="0.2">
      <c r="A1776" t="s">
        <v>1900</v>
      </c>
      <c r="B1776" t="s">
        <v>2828</v>
      </c>
      <c r="C1776" s="21">
        <v>35185</v>
      </c>
      <c r="F1776" s="1">
        <f t="shared" si="691"/>
        <v>23970</v>
      </c>
      <c r="H1776" s="1">
        <f t="shared" si="689"/>
        <v>12663</v>
      </c>
      <c r="I1776" s="1">
        <v>12510</v>
      </c>
      <c r="J1776" s="2" t="str">
        <f t="shared" si="692"/>
        <v/>
      </c>
      <c r="K1776" s="2">
        <f t="shared" si="693"/>
        <v>0.52190237797246564</v>
      </c>
      <c r="L1776" s="50">
        <f t="shared" si="694"/>
        <v>2</v>
      </c>
      <c r="M1776" s="9">
        <f t="shared" si="695"/>
        <v>1</v>
      </c>
      <c r="N1776" s="8">
        <f t="shared" si="696"/>
        <v>3</v>
      </c>
      <c r="O1776" s="2">
        <f t="shared" si="697"/>
        <v>0.22740926157697122</v>
      </c>
      <c r="P1776" s="2">
        <f t="shared" si="698"/>
        <v>0.57851481017939088</v>
      </c>
      <c r="Q1776" s="2">
        <f t="shared" si="699"/>
        <v>0.18293700458906967</v>
      </c>
      <c r="R1776" s="2">
        <f t="shared" si="700"/>
        <v>1.1138923654568283E-2</v>
      </c>
      <c r="S1776" s="1">
        <v>5451</v>
      </c>
      <c r="T1776" s="1">
        <v>13867</v>
      </c>
      <c r="U1776" s="1">
        <v>4385</v>
      </c>
      <c r="V1776" s="1">
        <v>267</v>
      </c>
      <c r="AS1776" t="s">
        <v>1900</v>
      </c>
      <c r="AT1776" t="s">
        <v>2828</v>
      </c>
      <c r="AU1776">
        <v>3</v>
      </c>
      <c r="AW1776" s="31">
        <v>31</v>
      </c>
      <c r="AX1776" s="33">
        <v>111</v>
      </c>
      <c r="AY1776" s="36">
        <f t="shared" si="701"/>
        <v>31111</v>
      </c>
      <c r="BA1776" s="7" t="s">
        <v>31</v>
      </c>
      <c r="BO1776" s="1">
        <f t="shared" si="690"/>
        <v>12663</v>
      </c>
      <c r="BP1776" s="1">
        <v>9738</v>
      </c>
      <c r="BQ1776" s="1">
        <v>2825</v>
      </c>
      <c r="BR1776" s="1">
        <v>0</v>
      </c>
      <c r="BS1776" s="1">
        <v>3</v>
      </c>
      <c r="BU1776" s="1">
        <v>97</v>
      </c>
    </row>
    <row r="1777" spans="1:73" hidden="1" outlineLevel="1" x14ac:dyDescent="0.2">
      <c r="A1777" t="s">
        <v>2713</v>
      </c>
      <c r="B1777" t="s">
        <v>2828</v>
      </c>
      <c r="C1777" s="21">
        <v>749</v>
      </c>
      <c r="F1777" s="1">
        <f t="shared" si="691"/>
        <v>553</v>
      </c>
      <c r="H1777" s="1">
        <f t="shared" si="689"/>
        <v>338</v>
      </c>
      <c r="I1777" s="1">
        <v>335</v>
      </c>
      <c r="J1777" s="2" t="str">
        <f t="shared" si="692"/>
        <v/>
      </c>
      <c r="K1777" s="2">
        <f t="shared" si="693"/>
        <v>0.60578661844484627</v>
      </c>
      <c r="L1777" s="50">
        <f t="shared" si="694"/>
        <v>3</v>
      </c>
      <c r="M1777" s="9">
        <f t="shared" si="695"/>
        <v>1</v>
      </c>
      <c r="N1777" s="8">
        <f t="shared" si="696"/>
        <v>2</v>
      </c>
      <c r="O1777" s="2">
        <f t="shared" si="697"/>
        <v>0.10669077757685352</v>
      </c>
      <c r="P1777" s="2">
        <f t="shared" si="698"/>
        <v>0.77757685352622063</v>
      </c>
      <c r="Q1777" s="2">
        <f t="shared" si="699"/>
        <v>0.11030741410488246</v>
      </c>
      <c r="R1777" s="2">
        <f t="shared" si="700"/>
        <v>5.4249547920433849E-3</v>
      </c>
      <c r="S1777" s="1">
        <v>59</v>
      </c>
      <c r="T1777" s="1">
        <v>430</v>
      </c>
      <c r="U1777" s="1">
        <v>61</v>
      </c>
      <c r="V1777" s="1">
        <v>3</v>
      </c>
      <c r="AS1777" t="s">
        <v>2713</v>
      </c>
      <c r="AT1777" t="s">
        <v>2828</v>
      </c>
      <c r="AU1777">
        <v>3</v>
      </c>
      <c r="AW1777" s="31">
        <v>31</v>
      </c>
      <c r="AX1777" s="33">
        <v>113</v>
      </c>
      <c r="AY1777" s="36">
        <f t="shared" si="701"/>
        <v>31113</v>
      </c>
      <c r="BA1777" s="7" t="s">
        <v>31</v>
      </c>
      <c r="BO1777" s="1">
        <f t="shared" si="690"/>
        <v>338</v>
      </c>
      <c r="BP1777" s="1">
        <v>310</v>
      </c>
      <c r="BQ1777" s="1">
        <v>28</v>
      </c>
      <c r="BR1777" s="1">
        <v>0</v>
      </c>
      <c r="BS1777" s="1">
        <v>0</v>
      </c>
      <c r="BU1777" s="1">
        <v>0</v>
      </c>
    </row>
    <row r="1778" spans="1:73" hidden="1" outlineLevel="1" x14ac:dyDescent="0.2">
      <c r="A1778" t="s">
        <v>2123</v>
      </c>
      <c r="B1778" t="s">
        <v>2828</v>
      </c>
      <c r="C1778" s="21">
        <v>618</v>
      </c>
      <c r="F1778" s="1">
        <f t="shared" si="691"/>
        <v>507</v>
      </c>
      <c r="H1778" s="1">
        <f t="shared" si="689"/>
        <v>309</v>
      </c>
      <c r="I1778" s="1">
        <v>305</v>
      </c>
      <c r="J1778" s="2" t="str">
        <f t="shared" si="692"/>
        <v/>
      </c>
      <c r="K1778" s="2">
        <f t="shared" si="693"/>
        <v>0.60157790927021693</v>
      </c>
      <c r="L1778" s="50">
        <f t="shared" si="694"/>
        <v>2</v>
      </c>
      <c r="M1778" s="9">
        <f t="shared" si="695"/>
        <v>1</v>
      </c>
      <c r="N1778" s="8">
        <f t="shared" si="696"/>
        <v>3</v>
      </c>
      <c r="O1778" s="2">
        <f t="shared" si="697"/>
        <v>0.14595660749506903</v>
      </c>
      <c r="P1778" s="2">
        <f t="shared" si="698"/>
        <v>0.80078895463510846</v>
      </c>
      <c r="Q1778" s="2">
        <f t="shared" si="699"/>
        <v>5.128205128205128E-2</v>
      </c>
      <c r="R1778" s="2">
        <f t="shared" si="700"/>
        <v>1.9723865877712549E-3</v>
      </c>
      <c r="S1778" s="1">
        <v>74</v>
      </c>
      <c r="T1778" s="1">
        <v>406</v>
      </c>
      <c r="U1778" s="1">
        <v>26</v>
      </c>
      <c r="V1778" s="1">
        <v>1</v>
      </c>
      <c r="AS1778" t="s">
        <v>2123</v>
      </c>
      <c r="AT1778" t="s">
        <v>2828</v>
      </c>
      <c r="AU1778">
        <v>3</v>
      </c>
      <c r="AW1778" s="31">
        <v>31</v>
      </c>
      <c r="AX1778" s="33">
        <v>115</v>
      </c>
      <c r="AY1778" s="36">
        <f t="shared" si="701"/>
        <v>31115</v>
      </c>
      <c r="BA1778" s="7" t="s">
        <v>31</v>
      </c>
      <c r="BO1778" s="1">
        <f t="shared" si="690"/>
        <v>309</v>
      </c>
      <c r="BP1778" s="1">
        <v>235</v>
      </c>
      <c r="BQ1778" s="1">
        <v>74</v>
      </c>
      <c r="BR1778" s="1">
        <v>0</v>
      </c>
      <c r="BS1778" s="1">
        <v>0</v>
      </c>
      <c r="BU1778" s="1">
        <v>0</v>
      </c>
    </row>
    <row r="1779" spans="1:73" hidden="1" outlineLevel="1" x14ac:dyDescent="0.2">
      <c r="A1779" t="s">
        <v>1509</v>
      </c>
      <c r="B1779" t="s">
        <v>2828</v>
      </c>
      <c r="C1779" s="21">
        <v>492</v>
      </c>
      <c r="F1779" s="1">
        <f t="shared" si="691"/>
        <v>343</v>
      </c>
      <c r="H1779" s="1">
        <f t="shared" si="689"/>
        <v>267</v>
      </c>
      <c r="I1779" s="1">
        <v>258</v>
      </c>
      <c r="J1779" s="2" t="str">
        <f t="shared" si="692"/>
        <v/>
      </c>
      <c r="K1779" s="2">
        <f t="shared" si="693"/>
        <v>0.75218658892128276</v>
      </c>
      <c r="L1779" s="50">
        <f t="shared" si="694"/>
        <v>2</v>
      </c>
      <c r="M1779" s="9">
        <f t="shared" si="695"/>
        <v>1</v>
      </c>
      <c r="N1779" s="8">
        <f t="shared" si="696"/>
        <v>3</v>
      </c>
      <c r="O1779" s="2">
        <f t="shared" si="697"/>
        <v>9.6209912536443148E-2</v>
      </c>
      <c r="P1779" s="2">
        <f t="shared" si="698"/>
        <v>0.83381924198250734</v>
      </c>
      <c r="Q1779" s="2">
        <f t="shared" si="699"/>
        <v>5.5393586005830907E-2</v>
      </c>
      <c r="R1779" s="2">
        <f t="shared" si="700"/>
        <v>1.4577259475218575E-2</v>
      </c>
      <c r="S1779" s="1">
        <v>33</v>
      </c>
      <c r="T1779" s="1">
        <v>286</v>
      </c>
      <c r="U1779" s="1">
        <v>19</v>
      </c>
      <c r="V1779" s="1">
        <v>5</v>
      </c>
      <c r="AS1779" t="s">
        <v>1509</v>
      </c>
      <c r="AT1779" t="s">
        <v>2828</v>
      </c>
      <c r="AU1779">
        <v>3</v>
      </c>
      <c r="AW1779" s="31">
        <v>31</v>
      </c>
      <c r="AX1779" s="33">
        <v>117</v>
      </c>
      <c r="AY1779" s="36">
        <f t="shared" si="701"/>
        <v>31117</v>
      </c>
      <c r="BA1779" s="7" t="s">
        <v>31</v>
      </c>
      <c r="BO1779" s="1">
        <f t="shared" si="690"/>
        <v>267</v>
      </c>
      <c r="BP1779" s="1">
        <v>197</v>
      </c>
      <c r="BQ1779" s="1">
        <v>70</v>
      </c>
      <c r="BR1779" s="1">
        <v>0</v>
      </c>
      <c r="BS1779" s="1">
        <v>0</v>
      </c>
      <c r="BU1779" s="1">
        <v>0</v>
      </c>
    </row>
    <row r="1780" spans="1:73" hidden="1" outlineLevel="1" x14ac:dyDescent="0.2">
      <c r="A1780" t="s">
        <v>1255</v>
      </c>
      <c r="B1780" t="s">
        <v>2828</v>
      </c>
      <c r="C1780" s="21">
        <v>35392</v>
      </c>
      <c r="F1780" s="1">
        <f t="shared" si="691"/>
        <v>21476</v>
      </c>
      <c r="H1780" s="1">
        <f t="shared" si="689"/>
        <v>10616</v>
      </c>
      <c r="I1780" s="1">
        <v>10472</v>
      </c>
      <c r="J1780" s="2" t="str">
        <f t="shared" si="692"/>
        <v/>
      </c>
      <c r="K1780" s="2">
        <f t="shared" si="693"/>
        <v>0.48761408083441982</v>
      </c>
      <c r="L1780" s="50">
        <f t="shared" si="694"/>
        <v>2</v>
      </c>
      <c r="M1780" s="9">
        <f t="shared" si="695"/>
        <v>1</v>
      </c>
      <c r="N1780" s="8">
        <f t="shared" si="696"/>
        <v>3</v>
      </c>
      <c r="O1780" s="2">
        <f t="shared" si="697"/>
        <v>0.21451853231514248</v>
      </c>
      <c r="P1780" s="2">
        <f t="shared" si="698"/>
        <v>0.58879679642391503</v>
      </c>
      <c r="Q1780" s="2">
        <f t="shared" si="699"/>
        <v>0.18732538647792885</v>
      </c>
      <c r="R1780" s="2">
        <f t="shared" si="700"/>
        <v>9.3592847830136217E-3</v>
      </c>
      <c r="S1780" s="1">
        <v>4607</v>
      </c>
      <c r="T1780" s="1">
        <v>12645</v>
      </c>
      <c r="U1780" s="1">
        <v>4023</v>
      </c>
      <c r="V1780" s="1">
        <v>201</v>
      </c>
      <c r="AS1780" t="s">
        <v>1255</v>
      </c>
      <c r="AT1780" t="s">
        <v>2828</v>
      </c>
      <c r="AU1780">
        <v>1</v>
      </c>
      <c r="AW1780" s="31">
        <v>31</v>
      </c>
      <c r="AX1780" s="33">
        <v>119</v>
      </c>
      <c r="AY1780" s="36">
        <f t="shared" si="701"/>
        <v>31119</v>
      </c>
      <c r="BA1780" s="7" t="s">
        <v>31</v>
      </c>
      <c r="BO1780" s="1">
        <f>SUM(BP1780:BU1780)</f>
        <v>10616</v>
      </c>
      <c r="BP1780" s="1">
        <v>9256</v>
      </c>
      <c r="BQ1780" s="1">
        <v>1287</v>
      </c>
      <c r="BR1780" s="1">
        <v>0</v>
      </c>
      <c r="BS1780" s="1">
        <v>3</v>
      </c>
      <c r="BU1780" s="1">
        <v>70</v>
      </c>
    </row>
    <row r="1781" spans="1:73" hidden="1" outlineLevel="1" x14ac:dyDescent="0.2">
      <c r="A1781" t="s">
        <v>2521</v>
      </c>
      <c r="B1781" t="s">
        <v>2828</v>
      </c>
      <c r="C1781" s="21">
        <v>7733</v>
      </c>
      <c r="F1781" s="1">
        <f t="shared" si="691"/>
        <v>4658</v>
      </c>
      <c r="H1781" s="1">
        <f t="shared" si="689"/>
        <v>3451</v>
      </c>
      <c r="I1781" s="1">
        <v>3357</v>
      </c>
      <c r="J1781" s="2" t="str">
        <f t="shared" si="692"/>
        <v/>
      </c>
      <c r="K1781" s="2">
        <f t="shared" si="693"/>
        <v>0.72069557750107338</v>
      </c>
      <c r="L1781" s="50">
        <f t="shared" si="694"/>
        <v>2</v>
      </c>
      <c r="M1781" s="9">
        <f t="shared" si="695"/>
        <v>1</v>
      </c>
      <c r="N1781" s="8">
        <f t="shared" si="696"/>
        <v>3</v>
      </c>
      <c r="O1781" s="2">
        <f t="shared" si="697"/>
        <v>0.18226706741090598</v>
      </c>
      <c r="P1781" s="2">
        <f t="shared" si="698"/>
        <v>0.67110347788750535</v>
      </c>
      <c r="Q1781" s="2">
        <f t="shared" si="699"/>
        <v>0.13954486904250751</v>
      </c>
      <c r="R1781" s="2">
        <f t="shared" si="700"/>
        <v>7.0845856590812106E-3</v>
      </c>
      <c r="S1781" s="1">
        <v>849</v>
      </c>
      <c r="T1781" s="1">
        <v>3126</v>
      </c>
      <c r="U1781" s="1">
        <v>650</v>
      </c>
      <c r="V1781" s="1">
        <v>33</v>
      </c>
      <c r="AS1781" t="s">
        <v>2521</v>
      </c>
      <c r="AT1781" t="s">
        <v>2828</v>
      </c>
      <c r="AU1781">
        <v>3</v>
      </c>
      <c r="AW1781" s="31">
        <v>31</v>
      </c>
      <c r="AX1781" s="33">
        <v>121</v>
      </c>
      <c r="AY1781" s="36">
        <f t="shared" si="701"/>
        <v>31121</v>
      </c>
      <c r="BA1781" s="7" t="s">
        <v>31</v>
      </c>
      <c r="BO1781" s="1">
        <f>SUM(BP1781:BU1781)</f>
        <v>3451</v>
      </c>
      <c r="BP1781" s="1">
        <v>0</v>
      </c>
      <c r="BQ1781" s="1">
        <v>0</v>
      </c>
      <c r="BR1781" s="1">
        <v>3446</v>
      </c>
      <c r="BS1781" s="1">
        <v>0</v>
      </c>
      <c r="BU1781" s="1">
        <v>5</v>
      </c>
    </row>
    <row r="1782" spans="1:73" hidden="1" outlineLevel="1" x14ac:dyDescent="0.2">
      <c r="A1782" t="s">
        <v>1545</v>
      </c>
      <c r="B1782" t="s">
        <v>2828</v>
      </c>
      <c r="C1782" s="21">
        <v>4686</v>
      </c>
      <c r="F1782" s="1">
        <f t="shared" si="691"/>
        <v>3063</v>
      </c>
      <c r="H1782" s="1">
        <f t="shared" si="689"/>
        <v>2166</v>
      </c>
      <c r="I1782" s="1">
        <v>2105</v>
      </c>
      <c r="J1782" s="2" t="str">
        <f t="shared" si="692"/>
        <v/>
      </c>
      <c r="K1782" s="2">
        <f t="shared" si="693"/>
        <v>0.68723473718576555</v>
      </c>
      <c r="L1782" s="50">
        <f t="shared" si="694"/>
        <v>2</v>
      </c>
      <c r="M1782" s="9">
        <f t="shared" si="695"/>
        <v>1</v>
      </c>
      <c r="N1782" s="8">
        <f t="shared" si="696"/>
        <v>3</v>
      </c>
      <c r="O1782" s="2">
        <f t="shared" si="697"/>
        <v>0.16454456415279137</v>
      </c>
      <c r="P1782" s="2">
        <f t="shared" si="698"/>
        <v>0.66927848514528243</v>
      </c>
      <c r="Q1782" s="2">
        <f t="shared" si="699"/>
        <v>0.15605615409729023</v>
      </c>
      <c r="R1782" s="2">
        <f t="shared" si="700"/>
        <v>1.012079660463594E-2</v>
      </c>
      <c r="S1782" s="1">
        <v>504</v>
      </c>
      <c r="T1782" s="1">
        <v>2050</v>
      </c>
      <c r="U1782" s="1">
        <v>478</v>
      </c>
      <c r="V1782" s="1">
        <v>31</v>
      </c>
      <c r="AS1782" t="s">
        <v>1545</v>
      </c>
      <c r="AT1782" t="s">
        <v>2828</v>
      </c>
      <c r="AU1782">
        <v>3</v>
      </c>
      <c r="AW1782" s="31">
        <v>31</v>
      </c>
      <c r="AX1782" s="33">
        <v>123</v>
      </c>
      <c r="AY1782" s="36">
        <f t="shared" si="701"/>
        <v>31123</v>
      </c>
      <c r="BA1782" s="7" t="s">
        <v>31</v>
      </c>
      <c r="BO1782" s="1">
        <f t="shared" si="690"/>
        <v>2166</v>
      </c>
      <c r="BP1782" s="1">
        <v>0</v>
      </c>
      <c r="BQ1782" s="1">
        <v>52</v>
      </c>
      <c r="BR1782" s="1">
        <v>2111</v>
      </c>
      <c r="BS1782" s="1">
        <v>0</v>
      </c>
      <c r="BU1782" s="1">
        <v>3</v>
      </c>
    </row>
    <row r="1783" spans="1:73" hidden="1" outlineLevel="1" x14ac:dyDescent="0.2">
      <c r="A1783" t="s">
        <v>1525</v>
      </c>
      <c r="B1783" t="s">
        <v>2828</v>
      </c>
      <c r="C1783" s="21">
        <v>3532</v>
      </c>
      <c r="F1783" s="1">
        <f t="shared" si="691"/>
        <v>2369</v>
      </c>
      <c r="H1783" s="1">
        <f t="shared" si="689"/>
        <v>1275</v>
      </c>
      <c r="I1783" s="1">
        <v>1238</v>
      </c>
      <c r="J1783" s="2" t="str">
        <f t="shared" si="692"/>
        <v/>
      </c>
      <c r="K1783" s="2">
        <f t="shared" si="693"/>
        <v>0.52258336850991982</v>
      </c>
      <c r="L1783" s="50">
        <f t="shared" si="694"/>
        <v>2</v>
      </c>
      <c r="M1783" s="9">
        <f t="shared" si="695"/>
        <v>1</v>
      </c>
      <c r="N1783" s="8">
        <f t="shared" si="696"/>
        <v>3</v>
      </c>
      <c r="O1783" s="2">
        <f t="shared" si="697"/>
        <v>0.29548332629801605</v>
      </c>
      <c r="P1783" s="2">
        <f t="shared" si="698"/>
        <v>0.55044322498944698</v>
      </c>
      <c r="Q1783" s="2">
        <f t="shared" si="699"/>
        <v>0.14858590122414522</v>
      </c>
      <c r="R1783" s="2">
        <f t="shared" si="700"/>
        <v>5.4875474883916975E-3</v>
      </c>
      <c r="S1783" s="1">
        <v>700</v>
      </c>
      <c r="T1783" s="1">
        <v>1304</v>
      </c>
      <c r="U1783" s="1">
        <v>352</v>
      </c>
      <c r="V1783" s="1">
        <v>13</v>
      </c>
      <c r="AS1783" t="s">
        <v>1525</v>
      </c>
      <c r="AT1783" t="s">
        <v>2828</v>
      </c>
      <c r="AU1783">
        <v>3</v>
      </c>
      <c r="AW1783" s="31">
        <v>31</v>
      </c>
      <c r="AX1783" s="33">
        <v>125</v>
      </c>
      <c r="AY1783" s="36">
        <f t="shared" si="701"/>
        <v>31125</v>
      </c>
      <c r="BA1783" s="7" t="s">
        <v>31</v>
      </c>
      <c r="BO1783" s="1">
        <f t="shared" si="690"/>
        <v>1275</v>
      </c>
      <c r="BP1783" s="1">
        <v>944</v>
      </c>
      <c r="BQ1783" s="1">
        <v>169</v>
      </c>
      <c r="BR1783" s="1">
        <v>161</v>
      </c>
      <c r="BS1783" s="1">
        <v>0</v>
      </c>
      <c r="BU1783" s="1">
        <v>1</v>
      </c>
    </row>
    <row r="1784" spans="1:73" hidden="1" outlineLevel="1" x14ac:dyDescent="0.2">
      <c r="A1784" t="s">
        <v>2745</v>
      </c>
      <c r="B1784" t="s">
        <v>2828</v>
      </c>
      <c r="C1784" s="21">
        <v>6958</v>
      </c>
      <c r="F1784" s="1">
        <f t="shared" si="691"/>
        <v>4564</v>
      </c>
      <c r="H1784" s="1">
        <f t="shared" si="689"/>
        <v>2666</v>
      </c>
      <c r="I1784" s="1">
        <v>2591</v>
      </c>
      <c r="J1784" s="2" t="str">
        <f t="shared" si="692"/>
        <v/>
      </c>
      <c r="K1784" s="2">
        <f t="shared" si="693"/>
        <v>0.56770376862401406</v>
      </c>
      <c r="L1784" s="50">
        <f t="shared" si="694"/>
        <v>2</v>
      </c>
      <c r="M1784" s="9">
        <f t="shared" si="695"/>
        <v>1</v>
      </c>
      <c r="N1784" s="8">
        <f t="shared" si="696"/>
        <v>3</v>
      </c>
      <c r="O1784" s="2">
        <f t="shared" si="697"/>
        <v>0.25701139351446101</v>
      </c>
      <c r="P1784" s="2">
        <f t="shared" si="698"/>
        <v>0.5453549517966696</v>
      </c>
      <c r="Q1784" s="2">
        <f t="shared" si="699"/>
        <v>0.18908851884312006</v>
      </c>
      <c r="R1784" s="2">
        <f t="shared" si="700"/>
        <v>8.5451358457493409E-3</v>
      </c>
      <c r="S1784" s="1">
        <v>1173</v>
      </c>
      <c r="T1784" s="1">
        <v>2489</v>
      </c>
      <c r="U1784" s="1">
        <v>863</v>
      </c>
      <c r="V1784" s="1">
        <v>39</v>
      </c>
      <c r="AS1784" t="s">
        <v>2745</v>
      </c>
      <c r="AT1784" t="s">
        <v>2828</v>
      </c>
      <c r="AU1784">
        <v>3</v>
      </c>
      <c r="AW1784" s="31">
        <v>31</v>
      </c>
      <c r="AX1784" s="33">
        <v>127</v>
      </c>
      <c r="AY1784" s="36">
        <f t="shared" si="701"/>
        <v>31127</v>
      </c>
      <c r="BA1784" s="7" t="s">
        <v>31</v>
      </c>
      <c r="BO1784" s="1">
        <f t="shared" si="690"/>
        <v>2666</v>
      </c>
      <c r="BP1784" s="1">
        <v>2125</v>
      </c>
      <c r="BQ1784" s="1">
        <v>518</v>
      </c>
      <c r="BR1784" s="1">
        <v>0</v>
      </c>
      <c r="BS1784" s="1">
        <v>3</v>
      </c>
      <c r="BU1784" s="1">
        <v>20</v>
      </c>
    </row>
    <row r="1785" spans="1:73" hidden="1" outlineLevel="1" x14ac:dyDescent="0.2">
      <c r="A1785" t="s">
        <v>1169</v>
      </c>
      <c r="B1785" t="s">
        <v>2828</v>
      </c>
      <c r="C1785" s="21">
        <v>4195</v>
      </c>
      <c r="F1785" s="1">
        <f t="shared" ref="F1785:F1813" si="702">SUM(S1785:AP1785)</f>
        <v>3207</v>
      </c>
      <c r="H1785" s="1">
        <f t="shared" si="689"/>
        <v>1793</v>
      </c>
      <c r="I1785" s="1">
        <v>1755</v>
      </c>
      <c r="J1785" s="2" t="str">
        <f t="shared" ref="J1785:J1814" si="703">IF(D1785&gt;0,I1785/D1785,"")</f>
        <v/>
      </c>
      <c r="K1785" s="2">
        <f t="shared" ref="K1785:K1814" si="704">IF(F1785&gt;0,I1785/F1785,"")</f>
        <v>0.54724041159962578</v>
      </c>
      <c r="L1785" s="50">
        <f t="shared" ref="L1785:L1814" si="705">IF(S1785&gt;0,RANK(S1785,$S1785:$AP1785),"")</f>
        <v>2</v>
      </c>
      <c r="M1785" s="9">
        <f t="shared" ref="M1785:M1814" si="706">IF(T1785&gt;0,RANK(T1785,$S1785:$AP1785),"")</f>
        <v>1</v>
      </c>
      <c r="N1785" s="8">
        <f t="shared" ref="N1785:N1814" si="707">IF(U1785&gt;0,RANK(U1785,$S1785:$AP1785),"")</f>
        <v>3</v>
      </c>
      <c r="O1785" s="2">
        <f t="shared" ref="O1785:O1814" si="708">IF(SUM($S1785:$AO1785)=0,"-",S1785/SUM($S1785:$AO1785))</f>
        <v>0.23604614904895541</v>
      </c>
      <c r="P1785" s="2">
        <f t="shared" ref="P1785:P1814" si="709">IF(SUM($S1785:$AO1785)=0,"-",T1785/SUM($S1785:$AO1785))</f>
        <v>0.6052385406922357</v>
      </c>
      <c r="Q1785" s="2">
        <f t="shared" ref="Q1785:Q1814" si="710">IF(SUM($S1785:$AO1785)=0,"-",U1785/SUM($S1785:$AO1785))</f>
        <v>0.15091986280012473</v>
      </c>
      <c r="R1785" s="2">
        <f t="shared" ref="R1785:R1814" si="711">IF(SUM($S1785:$AO1785)=0,"-",(1-O1785-P1785-Q1785))</f>
        <v>7.7954474586841849E-3</v>
      </c>
      <c r="S1785" s="1">
        <v>757</v>
      </c>
      <c r="T1785" s="1">
        <v>1941</v>
      </c>
      <c r="U1785" s="1">
        <v>484</v>
      </c>
      <c r="V1785" s="1">
        <v>25</v>
      </c>
      <c r="AS1785" t="s">
        <v>1169</v>
      </c>
      <c r="AT1785" t="s">
        <v>2828</v>
      </c>
      <c r="AU1785">
        <v>3</v>
      </c>
      <c r="AW1785" s="31">
        <v>31</v>
      </c>
      <c r="AX1785" s="33">
        <v>129</v>
      </c>
      <c r="AY1785" s="36">
        <f t="shared" ref="AY1785:AY1813" si="712">1000*AW1785+AX1785</f>
        <v>31129</v>
      </c>
      <c r="BA1785" s="7" t="s">
        <v>31</v>
      </c>
      <c r="BO1785" s="1">
        <f t="shared" si="690"/>
        <v>1793</v>
      </c>
      <c r="BP1785" s="1">
        <v>1566</v>
      </c>
      <c r="BQ1785" s="1">
        <v>221</v>
      </c>
      <c r="BR1785" s="1">
        <v>0</v>
      </c>
      <c r="BS1785" s="1">
        <v>0</v>
      </c>
      <c r="BU1785" s="1">
        <v>6</v>
      </c>
    </row>
    <row r="1786" spans="1:73" hidden="1" outlineLevel="1" x14ac:dyDescent="0.2">
      <c r="A1786" t="s">
        <v>1433</v>
      </c>
      <c r="B1786" t="s">
        <v>2828</v>
      </c>
      <c r="C1786" s="21">
        <v>15985</v>
      </c>
      <c r="F1786" s="1">
        <f t="shared" si="702"/>
        <v>10522</v>
      </c>
      <c r="H1786" s="1">
        <f t="shared" ref="H1786:H1813" si="713">BO1786</f>
        <v>6468</v>
      </c>
      <c r="I1786" s="1">
        <v>6341</v>
      </c>
      <c r="J1786" s="2" t="str">
        <f t="shared" si="703"/>
        <v/>
      </c>
      <c r="K1786" s="2">
        <f t="shared" si="704"/>
        <v>0.60264208325413415</v>
      </c>
      <c r="L1786" s="50">
        <f t="shared" si="705"/>
        <v>2</v>
      </c>
      <c r="M1786" s="9">
        <f t="shared" si="706"/>
        <v>1</v>
      </c>
      <c r="N1786" s="8">
        <f t="shared" si="707"/>
        <v>3</v>
      </c>
      <c r="O1786" s="2">
        <f t="shared" si="708"/>
        <v>0.24833681809541913</v>
      </c>
      <c r="P1786" s="2">
        <f t="shared" si="709"/>
        <v>0.52109865044668313</v>
      </c>
      <c r="Q1786" s="2">
        <f t="shared" si="710"/>
        <v>0.22011024520053221</v>
      </c>
      <c r="R1786" s="2">
        <f t="shared" si="711"/>
        <v>1.045428625736558E-2</v>
      </c>
      <c r="S1786" s="1">
        <v>2613</v>
      </c>
      <c r="T1786" s="1">
        <v>5483</v>
      </c>
      <c r="U1786" s="1">
        <v>2316</v>
      </c>
      <c r="V1786" s="1">
        <v>110</v>
      </c>
      <c r="AS1786" t="s">
        <v>1433</v>
      </c>
      <c r="AT1786" t="s">
        <v>2828</v>
      </c>
      <c r="AU1786">
        <v>1</v>
      </c>
      <c r="AW1786" s="31">
        <v>31</v>
      </c>
      <c r="AX1786" s="33">
        <v>131</v>
      </c>
      <c r="AY1786" s="36">
        <f t="shared" si="712"/>
        <v>31131</v>
      </c>
      <c r="BA1786" s="7" t="s">
        <v>31</v>
      </c>
      <c r="BO1786" s="1">
        <f t="shared" ref="BO1786:BO1813" si="714">SUM(BP1786:BU1786)</f>
        <v>6468</v>
      </c>
      <c r="BP1786" s="1">
        <v>5145</v>
      </c>
      <c r="BQ1786" s="1">
        <v>1303</v>
      </c>
      <c r="BR1786" s="1">
        <v>0</v>
      </c>
      <c r="BS1786" s="1">
        <v>4</v>
      </c>
      <c r="BU1786" s="1">
        <v>16</v>
      </c>
    </row>
    <row r="1787" spans="1:73" hidden="1" outlineLevel="1" x14ac:dyDescent="0.2">
      <c r="A1787" t="s">
        <v>2121</v>
      </c>
      <c r="B1787" t="s">
        <v>2828</v>
      </c>
      <c r="C1787" s="21">
        <v>2632</v>
      </c>
      <c r="F1787" s="1">
        <f t="shared" si="702"/>
        <v>1829</v>
      </c>
      <c r="H1787" s="1">
        <f t="shared" si="713"/>
        <v>1177</v>
      </c>
      <c r="I1787" s="1">
        <v>1127</v>
      </c>
      <c r="J1787" s="2" t="str">
        <f t="shared" si="703"/>
        <v/>
      </c>
      <c r="K1787" s="2">
        <f t="shared" si="704"/>
        <v>0.61618370694368507</v>
      </c>
      <c r="L1787" s="50">
        <f t="shared" si="705"/>
        <v>2</v>
      </c>
      <c r="M1787" s="9">
        <f t="shared" si="706"/>
        <v>1</v>
      </c>
      <c r="N1787" s="8">
        <f t="shared" si="707"/>
        <v>3</v>
      </c>
      <c r="O1787" s="2">
        <f t="shared" si="708"/>
        <v>0.24330235101148168</v>
      </c>
      <c r="P1787" s="2">
        <f t="shared" si="709"/>
        <v>0.61235647895024603</v>
      </c>
      <c r="Q1787" s="2">
        <f t="shared" si="710"/>
        <v>0.13613996719518862</v>
      </c>
      <c r="R1787" s="2">
        <f t="shared" si="711"/>
        <v>8.201202843083677E-3</v>
      </c>
      <c r="S1787" s="1">
        <v>445</v>
      </c>
      <c r="T1787" s="1">
        <v>1120</v>
      </c>
      <c r="U1787" s="1">
        <v>249</v>
      </c>
      <c r="V1787" s="1">
        <v>15</v>
      </c>
      <c r="AS1787" t="s">
        <v>2121</v>
      </c>
      <c r="AT1787" t="s">
        <v>2828</v>
      </c>
      <c r="AU1787">
        <v>3</v>
      </c>
      <c r="AW1787" s="31">
        <v>31</v>
      </c>
      <c r="AX1787" s="33">
        <v>133</v>
      </c>
      <c r="AY1787" s="36">
        <f t="shared" si="712"/>
        <v>31133</v>
      </c>
      <c r="BA1787" s="7" t="s">
        <v>31</v>
      </c>
      <c r="BO1787" s="1">
        <f t="shared" si="714"/>
        <v>1177</v>
      </c>
      <c r="BP1787" s="1">
        <v>953</v>
      </c>
      <c r="BQ1787" s="1">
        <v>219</v>
      </c>
      <c r="BR1787" s="1">
        <v>0</v>
      </c>
      <c r="BS1787" s="1">
        <v>0</v>
      </c>
      <c r="BU1787" s="1">
        <v>5</v>
      </c>
    </row>
    <row r="1788" spans="1:73" hidden="1" outlineLevel="1" x14ac:dyDescent="0.2">
      <c r="A1788" t="s">
        <v>1899</v>
      </c>
      <c r="B1788" t="s">
        <v>2828</v>
      </c>
      <c r="C1788" s="21">
        <v>2929</v>
      </c>
      <c r="F1788" s="1">
        <f t="shared" si="702"/>
        <v>1971</v>
      </c>
      <c r="H1788" s="1">
        <f t="shared" si="713"/>
        <v>1235</v>
      </c>
      <c r="I1788" s="1">
        <v>1220</v>
      </c>
      <c r="J1788" s="2" t="str">
        <f t="shared" si="703"/>
        <v/>
      </c>
      <c r="K1788" s="2">
        <f t="shared" si="704"/>
        <v>0.61897513952308469</v>
      </c>
      <c r="L1788" s="50">
        <f t="shared" si="705"/>
        <v>2</v>
      </c>
      <c r="M1788" s="9">
        <f t="shared" si="706"/>
        <v>1</v>
      </c>
      <c r="N1788" s="8">
        <f t="shared" si="707"/>
        <v>3</v>
      </c>
      <c r="O1788" s="2">
        <f t="shared" si="708"/>
        <v>0.14814814814814814</v>
      </c>
      <c r="P1788" s="2">
        <f t="shared" si="709"/>
        <v>0.71131405377980716</v>
      </c>
      <c r="Q1788" s="2">
        <f t="shared" si="710"/>
        <v>0.13597158802638254</v>
      </c>
      <c r="R1788" s="2">
        <f t="shared" si="711"/>
        <v>4.5662100456621557E-3</v>
      </c>
      <c r="S1788" s="1">
        <v>292</v>
      </c>
      <c r="T1788" s="1">
        <v>1402</v>
      </c>
      <c r="U1788" s="1">
        <v>268</v>
      </c>
      <c r="V1788" s="1">
        <v>9</v>
      </c>
      <c r="AS1788" t="s">
        <v>1899</v>
      </c>
      <c r="AT1788" t="s">
        <v>2828</v>
      </c>
      <c r="AU1788">
        <v>3</v>
      </c>
      <c r="AW1788" s="31">
        <v>31</v>
      </c>
      <c r="AX1788" s="33">
        <v>135</v>
      </c>
      <c r="AY1788" s="36">
        <f t="shared" si="712"/>
        <v>31135</v>
      </c>
      <c r="BA1788" s="7" t="s">
        <v>31</v>
      </c>
      <c r="BO1788" s="1">
        <f t="shared" si="714"/>
        <v>1235</v>
      </c>
      <c r="BP1788" s="1">
        <v>735</v>
      </c>
      <c r="BQ1788" s="1">
        <v>499</v>
      </c>
      <c r="BR1788" s="1">
        <v>0</v>
      </c>
      <c r="BS1788" s="1">
        <v>0</v>
      </c>
      <c r="BU1788" s="1">
        <v>1</v>
      </c>
    </row>
    <row r="1789" spans="1:73" hidden="1" outlineLevel="1" x14ac:dyDescent="0.2">
      <c r="A1789" t="s">
        <v>1281</v>
      </c>
      <c r="B1789" t="s">
        <v>2828</v>
      </c>
      <c r="C1789" s="21">
        <v>8996</v>
      </c>
      <c r="F1789" s="1">
        <f t="shared" si="702"/>
        <v>6246</v>
      </c>
      <c r="H1789" s="1">
        <f t="shared" si="713"/>
        <v>3913</v>
      </c>
      <c r="I1789" s="1">
        <v>3852</v>
      </c>
      <c r="J1789" s="2" t="str">
        <f t="shared" si="703"/>
        <v/>
      </c>
      <c r="K1789" s="2">
        <f t="shared" si="704"/>
        <v>0.61671469740634011</v>
      </c>
      <c r="L1789" s="50">
        <f t="shared" si="705"/>
        <v>2</v>
      </c>
      <c r="M1789" s="9">
        <f t="shared" si="706"/>
        <v>1</v>
      </c>
      <c r="N1789" s="8">
        <f t="shared" si="707"/>
        <v>3</v>
      </c>
      <c r="O1789" s="2">
        <f t="shared" si="708"/>
        <v>0.15145693243675953</v>
      </c>
      <c r="P1789" s="2">
        <f t="shared" si="709"/>
        <v>0.7036503362151777</v>
      </c>
      <c r="Q1789" s="2">
        <f t="shared" si="710"/>
        <v>0.13672750560358629</v>
      </c>
      <c r="R1789" s="2">
        <f t="shared" si="711"/>
        <v>8.1652257444765064E-3</v>
      </c>
      <c r="S1789" s="1">
        <v>946</v>
      </c>
      <c r="T1789" s="1">
        <v>4395</v>
      </c>
      <c r="U1789" s="1">
        <v>854</v>
      </c>
      <c r="V1789" s="1">
        <v>51</v>
      </c>
      <c r="AS1789" t="s">
        <v>1281</v>
      </c>
      <c r="AT1789" t="s">
        <v>2828</v>
      </c>
      <c r="AU1789">
        <v>3</v>
      </c>
      <c r="AW1789" s="31">
        <v>31</v>
      </c>
      <c r="AX1789" s="33">
        <v>137</v>
      </c>
      <c r="AY1789" s="36">
        <f t="shared" si="712"/>
        <v>31137</v>
      </c>
      <c r="BA1789" s="7" t="s">
        <v>31</v>
      </c>
      <c r="BO1789" s="1">
        <f t="shared" si="714"/>
        <v>3913</v>
      </c>
      <c r="BP1789" s="1">
        <v>2653</v>
      </c>
      <c r="BQ1789" s="1">
        <v>715</v>
      </c>
      <c r="BR1789" s="1">
        <v>523</v>
      </c>
      <c r="BS1789" s="1">
        <v>1</v>
      </c>
      <c r="BU1789" s="1">
        <v>21</v>
      </c>
    </row>
    <row r="1790" spans="1:73" hidden="1" outlineLevel="1" x14ac:dyDescent="0.2">
      <c r="A1790" t="s">
        <v>2583</v>
      </c>
      <c r="B1790" t="s">
        <v>2828</v>
      </c>
      <c r="C1790" s="21">
        <v>7142</v>
      </c>
      <c r="F1790" s="1">
        <f t="shared" si="702"/>
        <v>4889</v>
      </c>
      <c r="H1790" s="1">
        <f t="shared" si="713"/>
        <v>2815</v>
      </c>
      <c r="I1790" s="1">
        <v>2748</v>
      </c>
      <c r="J1790" s="2" t="str">
        <f t="shared" si="703"/>
        <v/>
      </c>
      <c r="K1790" s="2">
        <f t="shared" si="704"/>
        <v>0.56207813458785028</v>
      </c>
      <c r="L1790" s="50">
        <f t="shared" si="705"/>
        <v>3</v>
      </c>
      <c r="M1790" s="9">
        <f t="shared" si="706"/>
        <v>1</v>
      </c>
      <c r="N1790" s="8">
        <f t="shared" si="707"/>
        <v>2</v>
      </c>
      <c r="O1790" s="2">
        <f t="shared" si="708"/>
        <v>0.14399672734710575</v>
      </c>
      <c r="P1790" s="2">
        <f t="shared" si="709"/>
        <v>0.6911433831049294</v>
      </c>
      <c r="Q1790" s="2">
        <f t="shared" si="710"/>
        <v>0.15995091020658622</v>
      </c>
      <c r="R1790" s="2">
        <f t="shared" si="711"/>
        <v>4.9089793413785998E-3</v>
      </c>
      <c r="S1790" s="1">
        <v>704</v>
      </c>
      <c r="T1790" s="1">
        <v>3379</v>
      </c>
      <c r="U1790" s="1">
        <v>782</v>
      </c>
      <c r="V1790" s="1">
        <v>24</v>
      </c>
      <c r="AS1790" t="s">
        <v>2583</v>
      </c>
      <c r="AT1790" t="s">
        <v>2828</v>
      </c>
      <c r="AU1790">
        <v>3</v>
      </c>
      <c r="AW1790" s="31">
        <v>31</v>
      </c>
      <c r="AX1790" s="33">
        <v>139</v>
      </c>
      <c r="AY1790" s="36">
        <f t="shared" si="712"/>
        <v>31139</v>
      </c>
      <c r="BA1790" s="7" t="s">
        <v>31</v>
      </c>
      <c r="BO1790" s="1">
        <f t="shared" si="714"/>
        <v>2815</v>
      </c>
      <c r="BP1790" s="1">
        <v>2450</v>
      </c>
      <c r="BQ1790" s="1">
        <v>355</v>
      </c>
      <c r="BR1790" s="1">
        <v>0</v>
      </c>
      <c r="BS1790" s="1">
        <v>3</v>
      </c>
      <c r="BU1790" s="1">
        <v>7</v>
      </c>
    </row>
    <row r="1791" spans="1:73" hidden="1" outlineLevel="1" x14ac:dyDescent="0.2">
      <c r="A1791" t="s">
        <v>2015</v>
      </c>
      <c r="B1791" t="s">
        <v>2828</v>
      </c>
      <c r="C1791" s="21">
        <v>33363</v>
      </c>
      <c r="F1791" s="1">
        <f t="shared" si="702"/>
        <v>20175</v>
      </c>
      <c r="H1791" s="1">
        <f t="shared" si="713"/>
        <v>11166</v>
      </c>
      <c r="I1791" s="1">
        <v>11003</v>
      </c>
      <c r="J1791" s="2" t="str">
        <f t="shared" si="703"/>
        <v/>
      </c>
      <c r="K1791" s="2">
        <f t="shared" si="704"/>
        <v>0.54537794299876086</v>
      </c>
      <c r="L1791" s="50">
        <f t="shared" si="705"/>
        <v>2</v>
      </c>
      <c r="M1791" s="9">
        <f t="shared" si="706"/>
        <v>1</v>
      </c>
      <c r="N1791" s="8">
        <f t="shared" si="707"/>
        <v>3</v>
      </c>
      <c r="O1791" s="2">
        <f t="shared" si="708"/>
        <v>0.22448574969021065</v>
      </c>
      <c r="P1791" s="2">
        <f t="shared" si="709"/>
        <v>0.60941759603469636</v>
      </c>
      <c r="Q1791" s="2">
        <f t="shared" si="710"/>
        <v>0.15667905824039652</v>
      </c>
      <c r="R1791" s="2">
        <f t="shared" si="711"/>
        <v>9.417596034696496E-3</v>
      </c>
      <c r="S1791" s="1">
        <v>4529</v>
      </c>
      <c r="T1791" s="1">
        <v>12295</v>
      </c>
      <c r="U1791" s="1">
        <v>3161</v>
      </c>
      <c r="V1791" s="1">
        <v>190</v>
      </c>
      <c r="AS1791" t="s">
        <v>2015</v>
      </c>
      <c r="AT1791" t="s">
        <v>2828</v>
      </c>
      <c r="AU1791">
        <v>1</v>
      </c>
      <c r="AW1791" s="31">
        <v>31</v>
      </c>
      <c r="AX1791" s="33">
        <v>141</v>
      </c>
      <c r="AY1791" s="36">
        <f t="shared" si="712"/>
        <v>31141</v>
      </c>
      <c r="BA1791" s="7" t="s">
        <v>31</v>
      </c>
      <c r="BO1791" s="1">
        <f t="shared" si="714"/>
        <v>11166</v>
      </c>
      <c r="BP1791" s="1">
        <v>9258</v>
      </c>
      <c r="BQ1791" s="1">
        <v>1814</v>
      </c>
      <c r="BR1791" s="1">
        <v>0</v>
      </c>
      <c r="BS1791" s="1">
        <v>13</v>
      </c>
      <c r="BU1791" s="1">
        <v>81</v>
      </c>
    </row>
    <row r="1792" spans="1:73" hidden="1" outlineLevel="1" x14ac:dyDescent="0.2">
      <c r="A1792" t="s">
        <v>1905</v>
      </c>
      <c r="B1792" t="s">
        <v>2828</v>
      </c>
      <c r="C1792" s="21">
        <v>5278</v>
      </c>
      <c r="F1792" s="1">
        <f t="shared" si="702"/>
        <v>3551</v>
      </c>
      <c r="H1792" s="1">
        <f t="shared" si="713"/>
        <v>2119</v>
      </c>
      <c r="I1792" s="1">
        <v>2082</v>
      </c>
      <c r="J1792" s="2" t="str">
        <f t="shared" si="703"/>
        <v/>
      </c>
      <c r="K1792" s="2">
        <f t="shared" si="704"/>
        <v>0.58631371444663472</v>
      </c>
      <c r="L1792" s="50">
        <f t="shared" si="705"/>
        <v>2</v>
      </c>
      <c r="M1792" s="9">
        <f t="shared" si="706"/>
        <v>1</v>
      </c>
      <c r="N1792" s="8">
        <f t="shared" si="707"/>
        <v>3</v>
      </c>
      <c r="O1792" s="2">
        <f t="shared" si="708"/>
        <v>0.18755280202759786</v>
      </c>
      <c r="P1792" s="2">
        <f t="shared" si="709"/>
        <v>0.66967051534778932</v>
      </c>
      <c r="Q1792" s="2">
        <f t="shared" si="710"/>
        <v>0.13686285553365249</v>
      </c>
      <c r="R1792" s="2">
        <f t="shared" si="711"/>
        <v>5.9138270909603607E-3</v>
      </c>
      <c r="S1792" s="1">
        <v>666</v>
      </c>
      <c r="T1792" s="1">
        <v>2378</v>
      </c>
      <c r="U1792" s="1">
        <v>486</v>
      </c>
      <c r="V1792" s="1">
        <v>21</v>
      </c>
      <c r="AS1792" t="s">
        <v>1905</v>
      </c>
      <c r="AT1792" t="s">
        <v>2828</v>
      </c>
      <c r="AU1792">
        <v>1</v>
      </c>
      <c r="AW1792" s="31">
        <v>31</v>
      </c>
      <c r="AX1792" s="33">
        <v>143</v>
      </c>
      <c r="AY1792" s="36">
        <f t="shared" si="712"/>
        <v>31143</v>
      </c>
      <c r="BA1792" s="7" t="s">
        <v>31</v>
      </c>
      <c r="BO1792" s="1">
        <f t="shared" si="714"/>
        <v>2119</v>
      </c>
      <c r="BP1792" s="1">
        <v>1602</v>
      </c>
      <c r="BQ1792" s="1">
        <v>510</v>
      </c>
      <c r="BR1792" s="1">
        <v>0</v>
      </c>
      <c r="BS1792" s="1">
        <v>0</v>
      </c>
      <c r="BU1792" s="1">
        <v>7</v>
      </c>
    </row>
    <row r="1793" spans="1:73" hidden="1" outlineLevel="1" x14ac:dyDescent="0.2">
      <c r="A1793" t="s">
        <v>2495</v>
      </c>
      <c r="B1793" t="s">
        <v>2828</v>
      </c>
      <c r="C1793" s="21">
        <v>10726</v>
      </c>
      <c r="F1793" s="1">
        <f t="shared" si="702"/>
        <v>7217</v>
      </c>
      <c r="H1793" s="1">
        <f t="shared" si="713"/>
        <v>3932</v>
      </c>
      <c r="I1793" s="1">
        <v>3897</v>
      </c>
      <c r="J1793" s="2" t="str">
        <f t="shared" si="703"/>
        <v/>
      </c>
      <c r="K1793" s="2">
        <f t="shared" si="704"/>
        <v>0.53997505888873498</v>
      </c>
      <c r="L1793" s="50">
        <f t="shared" si="705"/>
        <v>3</v>
      </c>
      <c r="M1793" s="9">
        <f t="shared" si="706"/>
        <v>1</v>
      </c>
      <c r="N1793" s="8">
        <f t="shared" si="707"/>
        <v>2</v>
      </c>
      <c r="O1793" s="2">
        <f t="shared" si="708"/>
        <v>0.15948455036718859</v>
      </c>
      <c r="P1793" s="2">
        <f t="shared" si="709"/>
        <v>0.64833033116253291</v>
      </c>
      <c r="Q1793" s="2">
        <f t="shared" si="710"/>
        <v>0.18525703200775945</v>
      </c>
      <c r="R1793" s="2">
        <f t="shared" si="711"/>
        <v>6.9280864625190786E-3</v>
      </c>
      <c r="S1793" s="1">
        <v>1151</v>
      </c>
      <c r="T1793" s="1">
        <v>4679</v>
      </c>
      <c r="U1793" s="1">
        <v>1337</v>
      </c>
      <c r="V1793" s="1">
        <v>50</v>
      </c>
      <c r="AS1793" t="s">
        <v>2495</v>
      </c>
      <c r="AT1793" t="s">
        <v>2828</v>
      </c>
      <c r="AU1793">
        <v>3</v>
      </c>
      <c r="AW1793" s="31">
        <v>31</v>
      </c>
      <c r="AX1793" s="33">
        <v>145</v>
      </c>
      <c r="AY1793" s="36">
        <f t="shared" si="712"/>
        <v>31145</v>
      </c>
      <c r="BA1793" s="7" t="s">
        <v>31</v>
      </c>
      <c r="BO1793" s="1">
        <f t="shared" si="714"/>
        <v>3932</v>
      </c>
      <c r="BP1793" s="1">
        <v>3252</v>
      </c>
      <c r="BQ1793" s="1">
        <v>647</v>
      </c>
      <c r="BR1793" s="1">
        <v>0</v>
      </c>
      <c r="BS1793" s="1">
        <v>2</v>
      </c>
      <c r="BU1793" s="1">
        <v>31</v>
      </c>
    </row>
    <row r="1794" spans="1:73" hidden="1" outlineLevel="1" x14ac:dyDescent="0.2">
      <c r="A1794" t="s">
        <v>828</v>
      </c>
      <c r="B1794" t="s">
        <v>2828</v>
      </c>
      <c r="C1794" s="21">
        <v>7937</v>
      </c>
      <c r="F1794" s="1">
        <f t="shared" si="702"/>
        <v>5567</v>
      </c>
      <c r="H1794" s="1">
        <f t="shared" si="713"/>
        <v>3141</v>
      </c>
      <c r="I1794" s="1">
        <v>3004</v>
      </c>
      <c r="J1794" s="2" t="str">
        <f t="shared" si="703"/>
        <v/>
      </c>
      <c r="K1794" s="2">
        <f t="shared" si="704"/>
        <v>0.53960840668223464</v>
      </c>
      <c r="L1794" s="50">
        <f t="shared" si="705"/>
        <v>2</v>
      </c>
      <c r="M1794" s="9">
        <f t="shared" si="706"/>
        <v>1</v>
      </c>
      <c r="N1794" s="8">
        <f t="shared" si="707"/>
        <v>3</v>
      </c>
      <c r="O1794" s="2">
        <f t="shared" si="708"/>
        <v>0.28183941081372371</v>
      </c>
      <c r="P1794" s="2">
        <f t="shared" si="709"/>
        <v>0.54391952577689962</v>
      </c>
      <c r="Q1794" s="2">
        <f t="shared" si="710"/>
        <v>0.16903179450332315</v>
      </c>
      <c r="R1794" s="2">
        <f t="shared" si="711"/>
        <v>5.2092689060535824E-3</v>
      </c>
      <c r="S1794" s="1">
        <v>1569</v>
      </c>
      <c r="T1794" s="1">
        <v>3028</v>
      </c>
      <c r="U1794" s="1">
        <v>941</v>
      </c>
      <c r="V1794" s="1">
        <v>29</v>
      </c>
      <c r="AS1794" t="s">
        <v>828</v>
      </c>
      <c r="AT1794" t="s">
        <v>2828</v>
      </c>
      <c r="AU1794">
        <v>3</v>
      </c>
      <c r="AW1794" s="31">
        <v>31</v>
      </c>
      <c r="AX1794" s="33">
        <v>147</v>
      </c>
      <c r="AY1794" s="36">
        <f t="shared" si="712"/>
        <v>31147</v>
      </c>
      <c r="BA1794" s="7" t="s">
        <v>31</v>
      </c>
      <c r="BO1794" s="1">
        <f t="shared" si="714"/>
        <v>3141</v>
      </c>
      <c r="BP1794" s="1">
        <v>2425</v>
      </c>
      <c r="BQ1794" s="1">
        <v>519</v>
      </c>
      <c r="BR1794" s="1">
        <v>176</v>
      </c>
      <c r="BS1794" s="1">
        <v>3</v>
      </c>
      <c r="BU1794" s="1">
        <v>18</v>
      </c>
    </row>
    <row r="1795" spans="1:73" hidden="1" outlineLevel="1" x14ac:dyDescent="0.2">
      <c r="A1795" t="s">
        <v>1795</v>
      </c>
      <c r="B1795" t="s">
        <v>2828</v>
      </c>
      <c r="C1795" s="21">
        <v>1360</v>
      </c>
      <c r="F1795" s="1">
        <f t="shared" si="702"/>
        <v>1014</v>
      </c>
      <c r="H1795" s="1">
        <f t="shared" si="713"/>
        <v>679</v>
      </c>
      <c r="I1795" s="1">
        <v>655</v>
      </c>
      <c r="J1795" s="2" t="str">
        <f t="shared" si="703"/>
        <v/>
      </c>
      <c r="K1795" s="2">
        <f t="shared" si="704"/>
        <v>0.645956607495069</v>
      </c>
      <c r="L1795" s="50">
        <f t="shared" si="705"/>
        <v>2</v>
      </c>
      <c r="M1795" s="9">
        <f t="shared" si="706"/>
        <v>1</v>
      </c>
      <c r="N1795" s="8">
        <f t="shared" si="707"/>
        <v>3</v>
      </c>
      <c r="O1795" s="2">
        <f t="shared" si="708"/>
        <v>0.11242603550295859</v>
      </c>
      <c r="P1795" s="2">
        <f t="shared" si="709"/>
        <v>0.80374753451676528</v>
      </c>
      <c r="Q1795" s="2">
        <f t="shared" si="710"/>
        <v>7.8895463510848127E-2</v>
      </c>
      <c r="R1795" s="2">
        <f t="shared" si="711"/>
        <v>4.9309664694279914E-3</v>
      </c>
      <c r="S1795" s="1">
        <v>114</v>
      </c>
      <c r="T1795" s="1">
        <v>815</v>
      </c>
      <c r="U1795" s="1">
        <v>80</v>
      </c>
      <c r="V1795" s="1">
        <v>5</v>
      </c>
      <c r="AS1795" t="s">
        <v>1795</v>
      </c>
      <c r="AT1795" t="s">
        <v>2828</v>
      </c>
      <c r="AU1795">
        <v>3</v>
      </c>
      <c r="AW1795" s="31">
        <v>31</v>
      </c>
      <c r="AX1795" s="33">
        <v>149</v>
      </c>
      <c r="AY1795" s="36">
        <f t="shared" si="712"/>
        <v>31149</v>
      </c>
      <c r="BA1795" s="7" t="s">
        <v>31</v>
      </c>
      <c r="BO1795" s="1">
        <f t="shared" si="714"/>
        <v>679</v>
      </c>
      <c r="BP1795" s="1">
        <v>466</v>
      </c>
      <c r="BQ1795" s="1">
        <v>205</v>
      </c>
      <c r="BR1795" s="1">
        <v>0</v>
      </c>
      <c r="BS1795" s="1">
        <v>0</v>
      </c>
      <c r="BU1795" s="1">
        <v>8</v>
      </c>
    </row>
    <row r="1796" spans="1:73" hidden="1" outlineLevel="1" x14ac:dyDescent="0.2">
      <c r="A1796" t="s">
        <v>2889</v>
      </c>
      <c r="B1796" t="s">
        <v>2828</v>
      </c>
      <c r="C1796" s="21">
        <v>14350</v>
      </c>
      <c r="F1796" s="1">
        <f t="shared" si="702"/>
        <v>7871</v>
      </c>
      <c r="H1796" s="1">
        <f t="shared" si="713"/>
        <v>4273</v>
      </c>
      <c r="I1796" s="1">
        <v>4181</v>
      </c>
      <c r="J1796" s="2" t="str">
        <f t="shared" si="703"/>
        <v/>
      </c>
      <c r="K1796" s="2">
        <f t="shared" si="704"/>
        <v>0.53119044594079534</v>
      </c>
      <c r="L1796" s="50">
        <f t="shared" si="705"/>
        <v>2</v>
      </c>
      <c r="M1796" s="9">
        <f t="shared" si="706"/>
        <v>1</v>
      </c>
      <c r="N1796" s="8">
        <f t="shared" si="707"/>
        <v>3</v>
      </c>
      <c r="O1796" s="2">
        <f t="shared" si="708"/>
        <v>0.38800660653030111</v>
      </c>
      <c r="P1796" s="2">
        <f t="shared" si="709"/>
        <v>0.40287129970778807</v>
      </c>
      <c r="Q1796" s="2">
        <f t="shared" si="710"/>
        <v>0.19730656841570321</v>
      </c>
      <c r="R1796" s="2">
        <f t="shared" si="711"/>
        <v>1.1815525346207556E-2</v>
      </c>
      <c r="S1796" s="1">
        <v>3054</v>
      </c>
      <c r="T1796" s="1">
        <v>3171</v>
      </c>
      <c r="U1796" s="1">
        <v>1553</v>
      </c>
      <c r="V1796" s="1">
        <v>93</v>
      </c>
      <c r="AS1796" t="s">
        <v>2889</v>
      </c>
      <c r="AT1796" t="s">
        <v>2828</v>
      </c>
      <c r="AU1796">
        <v>3</v>
      </c>
      <c r="AW1796" s="31">
        <v>31</v>
      </c>
      <c r="AX1796" s="33">
        <v>151</v>
      </c>
      <c r="AY1796" s="36">
        <f t="shared" si="712"/>
        <v>31151</v>
      </c>
      <c r="BA1796" s="7" t="s">
        <v>31</v>
      </c>
      <c r="BO1796" s="1">
        <f t="shared" si="714"/>
        <v>4273</v>
      </c>
      <c r="BP1796" s="1">
        <v>3820</v>
      </c>
      <c r="BQ1796" s="1">
        <v>423</v>
      </c>
      <c r="BR1796" s="1">
        <v>0</v>
      </c>
      <c r="BS1796" s="1">
        <v>2</v>
      </c>
      <c r="BU1796" s="1">
        <v>28</v>
      </c>
    </row>
    <row r="1797" spans="1:73" hidden="1" outlineLevel="1" x14ac:dyDescent="0.2">
      <c r="A1797" t="s">
        <v>2552</v>
      </c>
      <c r="B1797" t="s">
        <v>2828</v>
      </c>
      <c r="C1797" s="21">
        <v>184459</v>
      </c>
      <c r="F1797" s="1">
        <f t="shared" si="702"/>
        <v>113215</v>
      </c>
      <c r="H1797" s="1">
        <f t="shared" si="713"/>
        <v>68277</v>
      </c>
      <c r="I1797" s="1">
        <v>67652</v>
      </c>
      <c r="J1797" s="2" t="str">
        <f t="shared" si="703"/>
        <v/>
      </c>
      <c r="K1797" s="2">
        <f t="shared" si="704"/>
        <v>0.59755332773925718</v>
      </c>
      <c r="L1797" s="50">
        <f t="shared" si="705"/>
        <v>2</v>
      </c>
      <c r="M1797" s="9">
        <f t="shared" si="706"/>
        <v>1</v>
      </c>
      <c r="N1797" s="8">
        <f t="shared" si="707"/>
        <v>3</v>
      </c>
      <c r="O1797" s="2">
        <f t="shared" si="708"/>
        <v>0.26667844366912513</v>
      </c>
      <c r="P1797" s="2">
        <f t="shared" si="709"/>
        <v>0.45397694651768761</v>
      </c>
      <c r="Q1797" s="2">
        <f t="shared" si="710"/>
        <v>0.2638342975754096</v>
      </c>
      <c r="R1797" s="2">
        <f t="shared" si="711"/>
        <v>1.5510312237777601E-2</v>
      </c>
      <c r="S1797" s="1">
        <v>30192</v>
      </c>
      <c r="T1797" s="1">
        <v>51397</v>
      </c>
      <c r="U1797" s="1">
        <v>29870</v>
      </c>
      <c r="V1797" s="1">
        <v>1756</v>
      </c>
      <c r="AS1797" t="s">
        <v>2552</v>
      </c>
      <c r="AT1797" t="s">
        <v>2828</v>
      </c>
      <c r="AU1797">
        <v>0</v>
      </c>
      <c r="AW1797" s="31">
        <v>31</v>
      </c>
      <c r="AX1797" s="33">
        <v>153</v>
      </c>
      <c r="AY1797" s="36">
        <f t="shared" si="712"/>
        <v>31153</v>
      </c>
      <c r="BA1797" s="7" t="s">
        <v>31</v>
      </c>
      <c r="BO1797" s="1">
        <f t="shared" si="714"/>
        <v>68277</v>
      </c>
      <c r="BP1797" s="1">
        <v>41593</v>
      </c>
      <c r="BQ1797" s="1">
        <v>25950</v>
      </c>
      <c r="BR1797" s="1">
        <v>0</v>
      </c>
      <c r="BS1797" s="1">
        <v>118</v>
      </c>
      <c r="BU1797" s="1">
        <v>616</v>
      </c>
    </row>
    <row r="1798" spans="1:73" hidden="1" outlineLevel="1" x14ac:dyDescent="0.2">
      <c r="A1798" t="s">
        <v>2426</v>
      </c>
      <c r="B1798" t="s">
        <v>2828</v>
      </c>
      <c r="C1798" s="21">
        <v>21303</v>
      </c>
      <c r="F1798" s="1">
        <f t="shared" si="702"/>
        <v>14975</v>
      </c>
      <c r="H1798" s="1">
        <f t="shared" si="713"/>
        <v>9693</v>
      </c>
      <c r="I1798" s="1">
        <v>9484</v>
      </c>
      <c r="J1798" s="2" t="str">
        <f t="shared" si="703"/>
        <v/>
      </c>
      <c r="K1798" s="2">
        <f t="shared" si="704"/>
        <v>0.63332220367278802</v>
      </c>
      <c r="L1798" s="50">
        <f t="shared" si="705"/>
        <v>2</v>
      </c>
      <c r="M1798" s="9">
        <f t="shared" si="706"/>
        <v>1</v>
      </c>
      <c r="N1798" s="8">
        <f t="shared" si="707"/>
        <v>3</v>
      </c>
      <c r="O1798" s="2">
        <f t="shared" si="708"/>
        <v>0.24026711185308849</v>
      </c>
      <c r="P1798" s="2">
        <f t="shared" si="709"/>
        <v>0.57208681135225381</v>
      </c>
      <c r="Q1798" s="2">
        <f t="shared" si="710"/>
        <v>0.1774958263772955</v>
      </c>
      <c r="R1798" s="2">
        <f t="shared" si="711"/>
        <v>1.0150250417362228E-2</v>
      </c>
      <c r="S1798" s="1">
        <v>3598</v>
      </c>
      <c r="T1798" s="1">
        <v>8567</v>
      </c>
      <c r="U1798" s="1">
        <v>2658</v>
      </c>
      <c r="V1798" s="1">
        <v>152</v>
      </c>
      <c r="AS1798" t="s">
        <v>2426</v>
      </c>
      <c r="AT1798" t="s">
        <v>2828</v>
      </c>
      <c r="AU1798">
        <v>1</v>
      </c>
      <c r="AW1798" s="31">
        <v>31</v>
      </c>
      <c r="AX1798" s="33">
        <v>155</v>
      </c>
      <c r="AY1798" s="36">
        <f t="shared" si="712"/>
        <v>31155</v>
      </c>
      <c r="BA1798" s="7" t="s">
        <v>31</v>
      </c>
      <c r="BO1798" s="1">
        <f t="shared" si="714"/>
        <v>9693</v>
      </c>
      <c r="BP1798" s="1">
        <v>8245</v>
      </c>
      <c r="BQ1798" s="1">
        <v>1399</v>
      </c>
      <c r="BR1798" s="1">
        <v>0</v>
      </c>
      <c r="BS1798" s="1">
        <v>12</v>
      </c>
      <c r="BU1798" s="1">
        <v>37</v>
      </c>
    </row>
    <row r="1799" spans="1:73" hidden="1" outlineLevel="1" x14ac:dyDescent="0.2">
      <c r="A1799" t="s">
        <v>2517</v>
      </c>
      <c r="B1799" t="s">
        <v>2828</v>
      </c>
      <c r="C1799" s="21">
        <v>35989</v>
      </c>
      <c r="F1799" s="1">
        <f t="shared" si="702"/>
        <v>24382</v>
      </c>
      <c r="H1799" s="1">
        <f t="shared" si="713"/>
        <v>10881</v>
      </c>
      <c r="I1799" s="1">
        <v>10567</v>
      </c>
      <c r="J1799" s="2" t="str">
        <f t="shared" si="703"/>
        <v/>
      </c>
      <c r="K1799" s="2">
        <f t="shared" si="704"/>
        <v>0.43339348699860553</v>
      </c>
      <c r="L1799" s="50">
        <f t="shared" si="705"/>
        <v>2</v>
      </c>
      <c r="M1799" s="9">
        <f t="shared" si="706"/>
        <v>1</v>
      </c>
      <c r="N1799" s="8">
        <f t="shared" si="707"/>
        <v>3</v>
      </c>
      <c r="O1799" s="2">
        <f t="shared" si="708"/>
        <v>0.23923386104503322</v>
      </c>
      <c r="P1799" s="2">
        <f t="shared" si="709"/>
        <v>0.54322861127060951</v>
      </c>
      <c r="Q1799" s="2">
        <f t="shared" si="710"/>
        <v>0.20679189566073333</v>
      </c>
      <c r="R1799" s="2">
        <f t="shared" si="711"/>
        <v>1.0745632023623969E-2</v>
      </c>
      <c r="S1799" s="1">
        <v>5833</v>
      </c>
      <c r="T1799" s="1">
        <v>13245</v>
      </c>
      <c r="U1799" s="1">
        <v>5042</v>
      </c>
      <c r="V1799" s="1">
        <v>262</v>
      </c>
      <c r="AS1799" t="s">
        <v>2517</v>
      </c>
      <c r="AT1799" t="s">
        <v>2828</v>
      </c>
      <c r="AU1799">
        <v>3</v>
      </c>
      <c r="AW1799" s="31">
        <v>31</v>
      </c>
      <c r="AX1799" s="33">
        <v>157</v>
      </c>
      <c r="AY1799" s="36">
        <f t="shared" si="712"/>
        <v>31157</v>
      </c>
      <c r="BA1799" s="7" t="s">
        <v>31</v>
      </c>
      <c r="BO1799" s="1">
        <f t="shared" si="714"/>
        <v>10881</v>
      </c>
      <c r="BP1799" s="1">
        <v>8606</v>
      </c>
      <c r="BQ1799" s="1">
        <v>2173</v>
      </c>
      <c r="BR1799" s="1">
        <v>0</v>
      </c>
      <c r="BS1799" s="1">
        <v>15</v>
      </c>
      <c r="BU1799" s="1">
        <v>87</v>
      </c>
    </row>
    <row r="1800" spans="1:73" hidden="1" outlineLevel="1" x14ac:dyDescent="0.2">
      <c r="A1800" t="s">
        <v>2890</v>
      </c>
      <c r="B1800" t="s">
        <v>2828</v>
      </c>
      <c r="C1800" s="21">
        <v>17318</v>
      </c>
      <c r="F1800" s="1">
        <f t="shared" si="702"/>
        <v>11042</v>
      </c>
      <c r="H1800" s="1">
        <f t="shared" si="713"/>
        <v>7163</v>
      </c>
      <c r="I1800" s="1">
        <v>7049</v>
      </c>
      <c r="J1800" s="2" t="str">
        <f t="shared" si="703"/>
        <v/>
      </c>
      <c r="K1800" s="2">
        <f t="shared" si="704"/>
        <v>0.63838072812896218</v>
      </c>
      <c r="L1800" s="50">
        <f t="shared" si="705"/>
        <v>2</v>
      </c>
      <c r="M1800" s="9">
        <f t="shared" si="706"/>
        <v>1</v>
      </c>
      <c r="N1800" s="8">
        <f t="shared" si="707"/>
        <v>3</v>
      </c>
      <c r="O1800" s="2">
        <f t="shared" si="708"/>
        <v>0.23582684296323131</v>
      </c>
      <c r="P1800" s="2">
        <f t="shared" si="709"/>
        <v>0.56846585763448654</v>
      </c>
      <c r="Q1800" s="2">
        <f t="shared" si="710"/>
        <v>0.1878282919760913</v>
      </c>
      <c r="R1800" s="2">
        <f t="shared" si="711"/>
        <v>7.8790074261908538E-3</v>
      </c>
      <c r="S1800" s="1">
        <v>2604</v>
      </c>
      <c r="T1800" s="1">
        <v>6277</v>
      </c>
      <c r="U1800" s="1">
        <v>2074</v>
      </c>
      <c r="V1800" s="1">
        <v>87</v>
      </c>
      <c r="AS1800" t="s">
        <v>2890</v>
      </c>
      <c r="AT1800" t="s">
        <v>2828</v>
      </c>
      <c r="AU1800">
        <v>1</v>
      </c>
      <c r="AW1800" s="31">
        <v>31</v>
      </c>
      <c r="AX1800" s="33">
        <v>159</v>
      </c>
      <c r="AY1800" s="36">
        <f t="shared" si="712"/>
        <v>31159</v>
      </c>
      <c r="BA1800" s="7" t="s">
        <v>31</v>
      </c>
      <c r="BO1800" s="1">
        <f t="shared" si="714"/>
        <v>7163</v>
      </c>
      <c r="BP1800" s="1">
        <v>6121</v>
      </c>
      <c r="BQ1800" s="1">
        <v>969</v>
      </c>
      <c r="BR1800" s="1">
        <v>0</v>
      </c>
      <c r="BS1800" s="1">
        <v>2</v>
      </c>
      <c r="BU1800" s="1">
        <v>71</v>
      </c>
    </row>
    <row r="1801" spans="1:73" hidden="1" outlineLevel="1" x14ac:dyDescent="0.2">
      <c r="A1801" t="s">
        <v>969</v>
      </c>
      <c r="B1801" t="s">
        <v>2828</v>
      </c>
      <c r="C1801" s="21">
        <v>5190</v>
      </c>
      <c r="F1801" s="1">
        <f t="shared" si="702"/>
        <v>3794</v>
      </c>
      <c r="H1801" s="1">
        <f t="shared" si="713"/>
        <v>2073</v>
      </c>
      <c r="I1801" s="1">
        <v>2019</v>
      </c>
      <c r="J1801" s="2" t="str">
        <f t="shared" si="703"/>
        <v/>
      </c>
      <c r="K1801" s="2">
        <f t="shared" si="704"/>
        <v>0.53215603584607274</v>
      </c>
      <c r="L1801" s="50">
        <f t="shared" si="705"/>
        <v>3</v>
      </c>
      <c r="M1801" s="9">
        <f t="shared" si="706"/>
        <v>1</v>
      </c>
      <c r="N1801" s="8">
        <f t="shared" si="707"/>
        <v>2</v>
      </c>
      <c r="O1801" s="2">
        <f t="shared" si="708"/>
        <v>0.14549288350026357</v>
      </c>
      <c r="P1801" s="2">
        <f t="shared" si="709"/>
        <v>0.6960991038481813</v>
      </c>
      <c r="Q1801" s="2">
        <f t="shared" si="710"/>
        <v>0.1518186610437533</v>
      </c>
      <c r="R1801" s="2">
        <f t="shared" si="711"/>
        <v>6.5893516078018299E-3</v>
      </c>
      <c r="S1801" s="1">
        <v>552</v>
      </c>
      <c r="T1801" s="1">
        <v>2641</v>
      </c>
      <c r="U1801" s="1">
        <v>576</v>
      </c>
      <c r="V1801" s="1">
        <v>25</v>
      </c>
      <c r="AS1801" t="s">
        <v>969</v>
      </c>
      <c r="AT1801" t="s">
        <v>2828</v>
      </c>
      <c r="AU1801">
        <v>3</v>
      </c>
      <c r="AW1801" s="31">
        <v>31</v>
      </c>
      <c r="AX1801" s="33">
        <v>161</v>
      </c>
      <c r="AY1801" s="36">
        <f t="shared" si="712"/>
        <v>31161</v>
      </c>
      <c r="BA1801" s="7" t="s">
        <v>31</v>
      </c>
      <c r="BO1801" s="1">
        <f t="shared" si="714"/>
        <v>2073</v>
      </c>
      <c r="BP1801" s="1">
        <v>1770</v>
      </c>
      <c r="BQ1801" s="1">
        <v>295</v>
      </c>
      <c r="BR1801" s="1">
        <v>0</v>
      </c>
      <c r="BS1801" s="1">
        <v>1</v>
      </c>
      <c r="BU1801" s="1">
        <v>7</v>
      </c>
    </row>
    <row r="1802" spans="1:73" hidden="1" outlineLevel="1" x14ac:dyDescent="0.2">
      <c r="A1802" t="s">
        <v>419</v>
      </c>
      <c r="B1802" t="s">
        <v>2828</v>
      </c>
      <c r="C1802" s="21">
        <v>3038</v>
      </c>
      <c r="F1802" s="1">
        <f t="shared" si="702"/>
        <v>2013</v>
      </c>
      <c r="H1802" s="1">
        <f t="shared" si="713"/>
        <v>1312</v>
      </c>
      <c r="I1802" s="1">
        <v>1288</v>
      </c>
      <c r="J1802" s="2" t="str">
        <f t="shared" si="703"/>
        <v/>
      </c>
      <c r="K1802" s="2">
        <f t="shared" si="704"/>
        <v>0.63984103328365627</v>
      </c>
      <c r="L1802" s="50">
        <f t="shared" si="705"/>
        <v>2</v>
      </c>
      <c r="M1802" s="9">
        <f t="shared" si="706"/>
        <v>1</v>
      </c>
      <c r="N1802" s="8">
        <f t="shared" si="707"/>
        <v>3</v>
      </c>
      <c r="O1802" s="2">
        <f t="shared" si="708"/>
        <v>0.3750620963735718</v>
      </c>
      <c r="P1802" s="2">
        <f t="shared" si="709"/>
        <v>0.5181321410829608</v>
      </c>
      <c r="Q1802" s="2">
        <f t="shared" si="710"/>
        <v>0.10034773969200199</v>
      </c>
      <c r="R1802" s="2">
        <f t="shared" si="711"/>
        <v>6.4580228514654198E-3</v>
      </c>
      <c r="S1802" s="1">
        <v>755</v>
      </c>
      <c r="T1802" s="1">
        <v>1043</v>
      </c>
      <c r="U1802" s="1">
        <v>202</v>
      </c>
      <c r="V1802" s="1">
        <v>13</v>
      </c>
      <c r="AS1802" t="s">
        <v>419</v>
      </c>
      <c r="AT1802" t="s">
        <v>2828</v>
      </c>
      <c r="AU1802">
        <v>3</v>
      </c>
      <c r="AW1802" s="31">
        <v>31</v>
      </c>
      <c r="AX1802" s="33">
        <v>163</v>
      </c>
      <c r="AY1802" s="36">
        <f t="shared" si="712"/>
        <v>31163</v>
      </c>
      <c r="BA1802" s="7" t="s">
        <v>31</v>
      </c>
      <c r="BO1802" s="1">
        <f t="shared" si="714"/>
        <v>1312</v>
      </c>
      <c r="BP1802" s="1">
        <v>1147</v>
      </c>
      <c r="BQ1802" s="1">
        <v>163</v>
      </c>
      <c r="BR1802" s="1">
        <v>0</v>
      </c>
      <c r="BS1802" s="1">
        <v>0</v>
      </c>
      <c r="BU1802" s="1">
        <v>2</v>
      </c>
    </row>
    <row r="1803" spans="1:73" hidden="1" outlineLevel="1" x14ac:dyDescent="0.2">
      <c r="A1803" t="s">
        <v>2708</v>
      </c>
      <c r="B1803" t="s">
        <v>2828</v>
      </c>
      <c r="C1803" s="21">
        <v>1187</v>
      </c>
      <c r="F1803" s="1">
        <f t="shared" si="702"/>
        <v>916</v>
      </c>
      <c r="H1803" s="1">
        <f t="shared" si="713"/>
        <v>546</v>
      </c>
      <c r="I1803" s="1">
        <v>538</v>
      </c>
      <c r="J1803" s="2" t="str">
        <f t="shared" si="703"/>
        <v/>
      </c>
      <c r="K1803" s="2">
        <f t="shared" si="704"/>
        <v>0.5873362445414847</v>
      </c>
      <c r="L1803" s="50">
        <f t="shared" si="705"/>
        <v>3</v>
      </c>
      <c r="M1803" s="9">
        <f t="shared" si="706"/>
        <v>1</v>
      </c>
      <c r="N1803" s="8">
        <f t="shared" si="707"/>
        <v>2</v>
      </c>
      <c r="O1803" s="2">
        <f t="shared" si="708"/>
        <v>0.11135371179039301</v>
      </c>
      <c r="P1803" s="2">
        <f t="shared" si="709"/>
        <v>0.76528384279475981</v>
      </c>
      <c r="Q1803" s="2">
        <f t="shared" si="710"/>
        <v>0.11353711790393013</v>
      </c>
      <c r="R1803" s="2">
        <f t="shared" si="711"/>
        <v>9.8253275109170674E-3</v>
      </c>
      <c r="S1803" s="1">
        <v>102</v>
      </c>
      <c r="T1803" s="1">
        <v>701</v>
      </c>
      <c r="U1803" s="1">
        <v>104</v>
      </c>
      <c r="V1803" s="1">
        <v>9</v>
      </c>
      <c r="AS1803" t="s">
        <v>2708</v>
      </c>
      <c r="AT1803" t="s">
        <v>2828</v>
      </c>
      <c r="AU1803">
        <v>3</v>
      </c>
      <c r="AW1803" s="31">
        <v>31</v>
      </c>
      <c r="AX1803" s="33">
        <v>165</v>
      </c>
      <c r="AY1803" s="36">
        <f t="shared" si="712"/>
        <v>31165</v>
      </c>
      <c r="BA1803" s="7" t="s">
        <v>31</v>
      </c>
      <c r="BO1803" s="1">
        <f t="shared" si="714"/>
        <v>546</v>
      </c>
      <c r="BP1803" s="1">
        <v>477</v>
      </c>
      <c r="BQ1803" s="1">
        <v>68</v>
      </c>
      <c r="BR1803" s="1">
        <v>0</v>
      </c>
      <c r="BS1803" s="1">
        <v>0</v>
      </c>
      <c r="BU1803" s="1">
        <v>1</v>
      </c>
    </row>
    <row r="1804" spans="1:73" hidden="1" outlineLevel="1" x14ac:dyDescent="0.2">
      <c r="A1804" t="s">
        <v>695</v>
      </c>
      <c r="B1804" t="s">
        <v>2828</v>
      </c>
      <c r="C1804" s="21">
        <v>5970</v>
      </c>
      <c r="F1804" s="1">
        <f t="shared" si="702"/>
        <v>3813</v>
      </c>
      <c r="H1804" s="1">
        <f t="shared" si="713"/>
        <v>2294</v>
      </c>
      <c r="I1804" s="1">
        <v>2242</v>
      </c>
      <c r="J1804" s="2" t="str">
        <f t="shared" si="703"/>
        <v/>
      </c>
      <c r="K1804" s="2">
        <f t="shared" si="704"/>
        <v>0.58798846052976661</v>
      </c>
      <c r="L1804" s="50">
        <f t="shared" si="705"/>
        <v>2</v>
      </c>
      <c r="M1804" s="9">
        <f t="shared" si="706"/>
        <v>1</v>
      </c>
      <c r="N1804" s="8">
        <f t="shared" si="707"/>
        <v>3</v>
      </c>
      <c r="O1804" s="2">
        <f t="shared" si="708"/>
        <v>0.18568056648308418</v>
      </c>
      <c r="P1804" s="2">
        <f t="shared" si="709"/>
        <v>0.65329137162339368</v>
      </c>
      <c r="Q1804" s="2">
        <f t="shared" si="710"/>
        <v>0.15394702334120117</v>
      </c>
      <c r="R1804" s="2">
        <f t="shared" si="711"/>
        <v>7.0810385523209785E-3</v>
      </c>
      <c r="S1804" s="1">
        <v>708</v>
      </c>
      <c r="T1804" s="1">
        <v>2491</v>
      </c>
      <c r="U1804" s="1">
        <v>587</v>
      </c>
      <c r="V1804" s="1">
        <v>27</v>
      </c>
      <c r="AS1804" t="s">
        <v>695</v>
      </c>
      <c r="AT1804" t="s">
        <v>2828</v>
      </c>
      <c r="AU1804">
        <v>1</v>
      </c>
      <c r="AW1804" s="31">
        <v>31</v>
      </c>
      <c r="AX1804" s="33">
        <v>167</v>
      </c>
      <c r="AY1804" s="36">
        <f t="shared" si="712"/>
        <v>31167</v>
      </c>
      <c r="BA1804" s="7" t="s">
        <v>31</v>
      </c>
      <c r="BO1804" s="1">
        <f t="shared" si="714"/>
        <v>2294</v>
      </c>
      <c r="BP1804" s="1">
        <v>538</v>
      </c>
      <c r="BQ1804" s="1">
        <v>107</v>
      </c>
      <c r="BR1804" s="1">
        <v>1648</v>
      </c>
      <c r="BS1804" s="1">
        <v>0</v>
      </c>
      <c r="BU1804" s="1">
        <v>1</v>
      </c>
    </row>
    <row r="1805" spans="1:73" hidden="1" outlineLevel="1" x14ac:dyDescent="0.2">
      <c r="A1805" t="s">
        <v>2105</v>
      </c>
      <c r="B1805" t="s">
        <v>2828</v>
      </c>
      <c r="C1805" s="21">
        <v>5039</v>
      </c>
      <c r="F1805" s="1">
        <f t="shared" si="702"/>
        <v>3783</v>
      </c>
      <c r="H1805" s="1">
        <f t="shared" si="713"/>
        <v>2310</v>
      </c>
      <c r="I1805" s="1">
        <v>2226</v>
      </c>
      <c r="J1805" s="2" t="str">
        <f t="shared" si="703"/>
        <v/>
      </c>
      <c r="K1805" s="2">
        <f t="shared" si="704"/>
        <v>0.58842188739095957</v>
      </c>
      <c r="L1805" s="50">
        <f t="shared" si="705"/>
        <v>2</v>
      </c>
      <c r="M1805" s="9">
        <f t="shared" si="706"/>
        <v>1</v>
      </c>
      <c r="N1805" s="8">
        <f t="shared" si="707"/>
        <v>3</v>
      </c>
      <c r="O1805" s="2">
        <f t="shared" si="708"/>
        <v>0.21252973830293417</v>
      </c>
      <c r="P1805" s="2">
        <f t="shared" si="709"/>
        <v>0.62569389373513085</v>
      </c>
      <c r="Q1805" s="2">
        <f t="shared" si="710"/>
        <v>0.15675389902194026</v>
      </c>
      <c r="R1805" s="2">
        <f t="shared" si="711"/>
        <v>5.0224689399946953E-3</v>
      </c>
      <c r="S1805" s="1">
        <v>804</v>
      </c>
      <c r="T1805" s="1">
        <v>2367</v>
      </c>
      <c r="U1805" s="1">
        <v>593</v>
      </c>
      <c r="V1805" s="1">
        <v>19</v>
      </c>
      <c r="AS1805" t="s">
        <v>2105</v>
      </c>
      <c r="AT1805" t="s">
        <v>2828</v>
      </c>
      <c r="AU1805">
        <v>3</v>
      </c>
      <c r="AW1805" s="31">
        <v>31</v>
      </c>
      <c r="AX1805" s="33">
        <v>169</v>
      </c>
      <c r="AY1805" s="36">
        <f t="shared" si="712"/>
        <v>31169</v>
      </c>
      <c r="BA1805" s="7" t="s">
        <v>31</v>
      </c>
      <c r="BO1805" s="1">
        <f t="shared" si="714"/>
        <v>2310</v>
      </c>
      <c r="BP1805" s="1">
        <v>1904</v>
      </c>
      <c r="BQ1805" s="1">
        <v>367</v>
      </c>
      <c r="BR1805" s="1">
        <v>0</v>
      </c>
      <c r="BS1805" s="1">
        <v>2</v>
      </c>
      <c r="BU1805" s="1">
        <v>37</v>
      </c>
    </row>
    <row r="1806" spans="1:73" hidden="1" outlineLevel="1" x14ac:dyDescent="0.2">
      <c r="A1806" t="s">
        <v>1945</v>
      </c>
      <c r="B1806" t="s">
        <v>2828</v>
      </c>
      <c r="C1806" s="21">
        <v>720</v>
      </c>
      <c r="F1806" s="1">
        <f t="shared" si="702"/>
        <v>505</v>
      </c>
      <c r="H1806" s="1">
        <f t="shared" si="713"/>
        <v>350</v>
      </c>
      <c r="I1806" s="1">
        <v>345</v>
      </c>
      <c r="J1806" s="2" t="str">
        <f t="shared" si="703"/>
        <v/>
      </c>
      <c r="K1806" s="2">
        <f t="shared" si="704"/>
        <v>0.68316831683168322</v>
      </c>
      <c r="L1806" s="50">
        <f t="shared" si="705"/>
        <v>3</v>
      </c>
      <c r="M1806" s="9">
        <f t="shared" si="706"/>
        <v>1</v>
      </c>
      <c r="N1806" s="8">
        <f t="shared" si="707"/>
        <v>2</v>
      </c>
      <c r="O1806" s="2">
        <f t="shared" si="708"/>
        <v>8.5148514851485155E-2</v>
      </c>
      <c r="P1806" s="2">
        <f t="shared" si="709"/>
        <v>0.8</v>
      </c>
      <c r="Q1806" s="2">
        <f t="shared" si="710"/>
        <v>0.11089108910891089</v>
      </c>
      <c r="R1806" s="2">
        <f t="shared" si="711"/>
        <v>3.96039603960395E-3</v>
      </c>
      <c r="S1806" s="1">
        <v>43</v>
      </c>
      <c r="T1806" s="1">
        <v>404</v>
      </c>
      <c r="U1806" s="1">
        <v>56</v>
      </c>
      <c r="V1806" s="1">
        <v>2</v>
      </c>
      <c r="AS1806" t="s">
        <v>1945</v>
      </c>
      <c r="AT1806" t="s">
        <v>2828</v>
      </c>
      <c r="AU1806">
        <v>3</v>
      </c>
      <c r="AW1806" s="31">
        <v>31</v>
      </c>
      <c r="AX1806" s="33">
        <v>171</v>
      </c>
      <c r="AY1806" s="36">
        <f t="shared" si="712"/>
        <v>31171</v>
      </c>
      <c r="BA1806" s="7" t="s">
        <v>31</v>
      </c>
      <c r="BO1806" s="1">
        <f t="shared" si="714"/>
        <v>350</v>
      </c>
      <c r="BP1806" s="1">
        <v>242</v>
      </c>
      <c r="BQ1806" s="1">
        <v>108</v>
      </c>
      <c r="BR1806" s="1">
        <v>0</v>
      </c>
      <c r="BS1806" s="1">
        <v>0</v>
      </c>
      <c r="BU1806" s="1">
        <v>0</v>
      </c>
    </row>
    <row r="1807" spans="1:73" hidden="1" outlineLevel="1" x14ac:dyDescent="0.2">
      <c r="A1807" t="s">
        <v>2190</v>
      </c>
      <c r="B1807" t="s">
        <v>2828</v>
      </c>
      <c r="C1807" s="21">
        <v>7303</v>
      </c>
      <c r="F1807" s="1">
        <f t="shared" si="702"/>
        <v>4581</v>
      </c>
      <c r="H1807" s="1">
        <f t="shared" si="713"/>
        <v>1878</v>
      </c>
      <c r="I1807" s="1">
        <v>1819</v>
      </c>
      <c r="J1807" s="2" t="str">
        <f t="shared" si="703"/>
        <v/>
      </c>
      <c r="K1807" s="2">
        <f t="shared" si="704"/>
        <v>0.39707487448155426</v>
      </c>
      <c r="L1807" s="50">
        <f t="shared" si="705"/>
        <v>1</v>
      </c>
      <c r="M1807" s="9">
        <f t="shared" si="706"/>
        <v>2</v>
      </c>
      <c r="N1807" s="8">
        <f t="shared" si="707"/>
        <v>3</v>
      </c>
      <c r="O1807" s="2">
        <f t="shared" si="708"/>
        <v>0.54922506003056104</v>
      </c>
      <c r="P1807" s="2">
        <f t="shared" si="709"/>
        <v>0.28880157170923382</v>
      </c>
      <c r="Q1807" s="2">
        <f t="shared" si="710"/>
        <v>0.15760750927745035</v>
      </c>
      <c r="R1807" s="2">
        <f t="shared" si="711"/>
        <v>4.3658589827547944E-3</v>
      </c>
      <c r="S1807" s="1">
        <v>2516</v>
      </c>
      <c r="T1807" s="1">
        <v>1323</v>
      </c>
      <c r="U1807" s="1">
        <v>722</v>
      </c>
      <c r="V1807" s="1">
        <v>20</v>
      </c>
      <c r="AS1807" t="s">
        <v>2190</v>
      </c>
      <c r="AT1807" t="s">
        <v>2828</v>
      </c>
      <c r="AU1807">
        <v>1</v>
      </c>
      <c r="AW1807" s="31">
        <v>31</v>
      </c>
      <c r="AX1807" s="33">
        <v>173</v>
      </c>
      <c r="AY1807" s="36">
        <f t="shared" si="712"/>
        <v>31173</v>
      </c>
      <c r="BA1807" s="7" t="s">
        <v>31</v>
      </c>
      <c r="BO1807" s="1">
        <f t="shared" si="714"/>
        <v>1878</v>
      </c>
      <c r="BP1807" s="1">
        <v>1667</v>
      </c>
      <c r="BQ1807" s="1">
        <v>187</v>
      </c>
      <c r="BR1807" s="1">
        <v>0</v>
      </c>
      <c r="BS1807" s="1">
        <v>3</v>
      </c>
      <c r="BU1807" s="1">
        <v>21</v>
      </c>
    </row>
    <row r="1808" spans="1:73" hidden="1" outlineLevel="1" x14ac:dyDescent="0.2">
      <c r="A1808" t="s">
        <v>1965</v>
      </c>
      <c r="B1808" t="s">
        <v>2828</v>
      </c>
      <c r="C1808" s="21">
        <v>4190</v>
      </c>
      <c r="F1808" s="1">
        <f t="shared" si="702"/>
        <v>3021</v>
      </c>
      <c r="H1808" s="1">
        <f t="shared" si="713"/>
        <v>1823</v>
      </c>
      <c r="I1808" s="1">
        <v>1790</v>
      </c>
      <c r="J1808" s="2" t="str">
        <f t="shared" si="703"/>
        <v/>
      </c>
      <c r="K1808" s="2">
        <f t="shared" si="704"/>
        <v>0.59251903343263823</v>
      </c>
      <c r="L1808" s="50">
        <f t="shared" si="705"/>
        <v>2</v>
      </c>
      <c r="M1808" s="9">
        <f t="shared" si="706"/>
        <v>1</v>
      </c>
      <c r="N1808" s="8">
        <f t="shared" si="707"/>
        <v>3</v>
      </c>
      <c r="O1808" s="2">
        <f t="shared" si="708"/>
        <v>0.19794769943727242</v>
      </c>
      <c r="P1808" s="2">
        <f t="shared" si="709"/>
        <v>0.69149288315127444</v>
      </c>
      <c r="Q1808" s="2">
        <f t="shared" si="710"/>
        <v>0.107911287653095</v>
      </c>
      <c r="R1808" s="2">
        <f t="shared" si="711"/>
        <v>2.6481297583581392E-3</v>
      </c>
      <c r="S1808" s="1">
        <v>598</v>
      </c>
      <c r="T1808" s="1">
        <v>2089</v>
      </c>
      <c r="U1808" s="1">
        <v>326</v>
      </c>
      <c r="V1808" s="1">
        <v>8</v>
      </c>
      <c r="AS1808" t="s">
        <v>1965</v>
      </c>
      <c r="AT1808" t="s">
        <v>2828</v>
      </c>
      <c r="AU1808">
        <v>3</v>
      </c>
      <c r="AW1808" s="31">
        <v>31</v>
      </c>
      <c r="AX1808" s="33">
        <v>175</v>
      </c>
      <c r="AY1808" s="36">
        <f t="shared" si="712"/>
        <v>31175</v>
      </c>
      <c r="BA1808" s="7" t="s">
        <v>31</v>
      </c>
      <c r="BO1808" s="1">
        <f t="shared" si="714"/>
        <v>1823</v>
      </c>
      <c r="BP1808" s="1">
        <v>1577</v>
      </c>
      <c r="BQ1808" s="1">
        <v>231</v>
      </c>
      <c r="BR1808" s="1">
        <v>0</v>
      </c>
      <c r="BS1808" s="1">
        <v>0</v>
      </c>
      <c r="BU1808" s="1">
        <v>15</v>
      </c>
    </row>
    <row r="1809" spans="1:74" hidden="1" outlineLevel="1" x14ac:dyDescent="0.2">
      <c r="A1809" t="s">
        <v>2086</v>
      </c>
      <c r="B1809" t="s">
        <v>2828</v>
      </c>
      <c r="C1809" s="21">
        <v>20667</v>
      </c>
      <c r="F1809" s="1">
        <f t="shared" si="702"/>
        <v>14435</v>
      </c>
      <c r="H1809" s="1">
        <f t="shared" si="713"/>
        <v>9327</v>
      </c>
      <c r="I1809" s="1">
        <v>9166</v>
      </c>
      <c r="J1809" s="2" t="str">
        <f t="shared" si="703"/>
        <v/>
      </c>
      <c r="K1809" s="2">
        <f t="shared" si="704"/>
        <v>0.63498441288534813</v>
      </c>
      <c r="L1809" s="50">
        <f t="shared" si="705"/>
        <v>2</v>
      </c>
      <c r="M1809" s="9">
        <f t="shared" si="706"/>
        <v>1</v>
      </c>
      <c r="N1809" s="8">
        <f t="shared" si="707"/>
        <v>3</v>
      </c>
      <c r="O1809" s="2">
        <f t="shared" si="708"/>
        <v>0.21309317630758573</v>
      </c>
      <c r="P1809" s="2">
        <f t="shared" si="709"/>
        <v>0.57464496016626254</v>
      </c>
      <c r="Q1809" s="2">
        <f t="shared" si="710"/>
        <v>0.20159334949774851</v>
      </c>
      <c r="R1809" s="2">
        <f t="shared" si="711"/>
        <v>1.0668514028403214E-2</v>
      </c>
      <c r="S1809" s="1">
        <v>3076</v>
      </c>
      <c r="T1809" s="1">
        <v>8295</v>
      </c>
      <c r="U1809" s="1">
        <v>2910</v>
      </c>
      <c r="V1809" s="1">
        <v>154</v>
      </c>
      <c r="AS1809" t="s">
        <v>2086</v>
      </c>
      <c r="AT1809" t="s">
        <v>2828</v>
      </c>
      <c r="AU1809">
        <v>1</v>
      </c>
      <c r="AW1809" s="31">
        <v>31</v>
      </c>
      <c r="AX1809" s="33">
        <v>177</v>
      </c>
      <c r="AY1809" s="36">
        <f t="shared" si="712"/>
        <v>31177</v>
      </c>
      <c r="BA1809" s="7" t="s">
        <v>31</v>
      </c>
      <c r="BO1809" s="1">
        <f t="shared" si="714"/>
        <v>9327</v>
      </c>
      <c r="BP1809" s="1">
        <v>7374</v>
      </c>
      <c r="BQ1809" s="1">
        <v>1915</v>
      </c>
      <c r="BR1809" s="1">
        <v>0</v>
      </c>
      <c r="BS1809" s="1">
        <v>14</v>
      </c>
      <c r="BU1809" s="1">
        <v>24</v>
      </c>
    </row>
    <row r="1810" spans="1:74" hidden="1" outlineLevel="1" x14ac:dyDescent="0.2">
      <c r="A1810" t="s">
        <v>2662</v>
      </c>
      <c r="B1810" t="s">
        <v>2828</v>
      </c>
      <c r="C1810" s="21">
        <v>9403</v>
      </c>
      <c r="F1810" s="1">
        <f t="shared" si="702"/>
        <v>5347</v>
      </c>
      <c r="H1810" s="1">
        <f t="shared" si="713"/>
        <v>3271</v>
      </c>
      <c r="I1810" s="1">
        <v>3182</v>
      </c>
      <c r="J1810" s="2" t="str">
        <f t="shared" si="703"/>
        <v/>
      </c>
      <c r="K1810" s="2">
        <f t="shared" si="704"/>
        <v>0.59510005610622774</v>
      </c>
      <c r="L1810" s="50">
        <f t="shared" si="705"/>
        <v>2</v>
      </c>
      <c r="M1810" s="9">
        <f t="shared" si="706"/>
        <v>1</v>
      </c>
      <c r="N1810" s="8">
        <f t="shared" si="707"/>
        <v>3</v>
      </c>
      <c r="O1810" s="2">
        <f t="shared" si="708"/>
        <v>0.19094819524967271</v>
      </c>
      <c r="P1810" s="2">
        <f t="shared" si="709"/>
        <v>0.63493547783804005</v>
      </c>
      <c r="Q1810" s="2">
        <f t="shared" si="710"/>
        <v>0.16195997755750888</v>
      </c>
      <c r="R1810" s="2">
        <f t="shared" si="711"/>
        <v>1.2156349354778301E-2</v>
      </c>
      <c r="S1810" s="1">
        <v>1021</v>
      </c>
      <c r="T1810" s="1">
        <v>3395</v>
      </c>
      <c r="U1810" s="1">
        <v>866</v>
      </c>
      <c r="V1810" s="1">
        <v>65</v>
      </c>
      <c r="AS1810" t="s">
        <v>2662</v>
      </c>
      <c r="AT1810" t="s">
        <v>2828</v>
      </c>
      <c r="AU1810">
        <v>3</v>
      </c>
      <c r="AW1810" s="31">
        <v>31</v>
      </c>
      <c r="AX1810" s="33">
        <v>179</v>
      </c>
      <c r="AY1810" s="36">
        <f t="shared" si="712"/>
        <v>31179</v>
      </c>
      <c r="BA1810" s="7" t="s">
        <v>31</v>
      </c>
      <c r="BO1810" s="1">
        <f t="shared" si="714"/>
        <v>3271</v>
      </c>
      <c r="BP1810" s="1">
        <v>2734</v>
      </c>
      <c r="BQ1810" s="1">
        <v>519</v>
      </c>
      <c r="BR1810" s="1">
        <v>0</v>
      </c>
      <c r="BS1810" s="1">
        <v>4</v>
      </c>
      <c r="BU1810" s="1">
        <v>14</v>
      </c>
    </row>
    <row r="1811" spans="1:74" hidden="1" outlineLevel="1" x14ac:dyDescent="0.2">
      <c r="A1811" t="s">
        <v>2538</v>
      </c>
      <c r="B1811" t="s">
        <v>2828</v>
      </c>
      <c r="C1811" s="21">
        <v>3533</v>
      </c>
      <c r="F1811" s="1">
        <f t="shared" si="702"/>
        <v>2384</v>
      </c>
      <c r="H1811" s="1">
        <f t="shared" si="713"/>
        <v>1398</v>
      </c>
      <c r="I1811" s="1">
        <v>1364</v>
      </c>
      <c r="J1811" s="2" t="str">
        <f t="shared" si="703"/>
        <v/>
      </c>
      <c r="K1811" s="2">
        <f t="shared" si="704"/>
        <v>0.57214765100671139</v>
      </c>
      <c r="L1811" s="50">
        <f t="shared" si="705"/>
        <v>2</v>
      </c>
      <c r="M1811" s="9">
        <f t="shared" si="706"/>
        <v>1</v>
      </c>
      <c r="N1811" s="8">
        <f t="shared" si="707"/>
        <v>3</v>
      </c>
      <c r="O1811" s="2">
        <f t="shared" si="708"/>
        <v>0.21057046979865771</v>
      </c>
      <c r="P1811" s="2">
        <f t="shared" si="709"/>
        <v>0.62206375838926176</v>
      </c>
      <c r="Q1811" s="2">
        <f t="shared" si="710"/>
        <v>0.16023489932885907</v>
      </c>
      <c r="R1811" s="2">
        <f t="shared" si="711"/>
        <v>7.1308724832215009E-3</v>
      </c>
      <c r="S1811" s="1">
        <v>502</v>
      </c>
      <c r="T1811" s="1">
        <v>1483</v>
      </c>
      <c r="U1811" s="1">
        <v>382</v>
      </c>
      <c r="V1811" s="1">
        <v>17</v>
      </c>
      <c r="AS1811" t="s">
        <v>2538</v>
      </c>
      <c r="AT1811" t="s">
        <v>2828</v>
      </c>
      <c r="AU1811">
        <v>3</v>
      </c>
      <c r="AW1811" s="31">
        <v>31</v>
      </c>
      <c r="AX1811" s="33">
        <v>181</v>
      </c>
      <c r="AY1811" s="36">
        <f t="shared" si="712"/>
        <v>31181</v>
      </c>
      <c r="BA1811" s="7" t="s">
        <v>31</v>
      </c>
      <c r="BO1811" s="1">
        <f t="shared" si="714"/>
        <v>1398</v>
      </c>
      <c r="BP1811" s="1">
        <v>1157</v>
      </c>
      <c r="BQ1811" s="1">
        <v>238</v>
      </c>
      <c r="BR1811" s="1">
        <v>0</v>
      </c>
      <c r="BS1811" s="1">
        <v>0</v>
      </c>
      <c r="BU1811" s="1">
        <v>3</v>
      </c>
    </row>
    <row r="1812" spans="1:74" hidden="1" outlineLevel="1" x14ac:dyDescent="0.2">
      <c r="A1812" t="s">
        <v>2821</v>
      </c>
      <c r="B1812" t="s">
        <v>2828</v>
      </c>
      <c r="C1812" s="21">
        <v>805</v>
      </c>
      <c r="F1812" s="1">
        <f t="shared" si="702"/>
        <v>603</v>
      </c>
      <c r="H1812" s="1">
        <f t="shared" si="713"/>
        <v>421</v>
      </c>
      <c r="I1812" s="1">
        <v>409</v>
      </c>
      <c r="J1812" s="2" t="str">
        <f t="shared" si="703"/>
        <v/>
      </c>
      <c r="K1812" s="2">
        <f t="shared" si="704"/>
        <v>0.67827529021558874</v>
      </c>
      <c r="L1812" s="50">
        <f t="shared" si="705"/>
        <v>2</v>
      </c>
      <c r="M1812" s="9">
        <f t="shared" si="706"/>
        <v>1</v>
      </c>
      <c r="N1812" s="8">
        <f t="shared" si="707"/>
        <v>3</v>
      </c>
      <c r="O1812" s="2">
        <f t="shared" si="708"/>
        <v>0.18407960199004975</v>
      </c>
      <c r="P1812" s="2">
        <f t="shared" si="709"/>
        <v>0.72968490878938641</v>
      </c>
      <c r="Q1812" s="2">
        <f t="shared" si="710"/>
        <v>7.9601990049751242E-2</v>
      </c>
      <c r="R1812" s="2">
        <f t="shared" si="711"/>
        <v>6.6334991708126567E-3</v>
      </c>
      <c r="S1812" s="1">
        <v>111</v>
      </c>
      <c r="T1812" s="1">
        <v>440</v>
      </c>
      <c r="U1812" s="1">
        <v>48</v>
      </c>
      <c r="V1812" s="1">
        <v>4</v>
      </c>
      <c r="AS1812" t="s">
        <v>2821</v>
      </c>
      <c r="AT1812" t="s">
        <v>2828</v>
      </c>
      <c r="AU1812">
        <v>3</v>
      </c>
      <c r="AW1812" s="31">
        <v>31</v>
      </c>
      <c r="AX1812" s="33">
        <v>183</v>
      </c>
      <c r="AY1812" s="36">
        <f t="shared" si="712"/>
        <v>31183</v>
      </c>
      <c r="BA1812" s="7" t="s">
        <v>31</v>
      </c>
      <c r="BO1812" s="1">
        <f t="shared" si="714"/>
        <v>421</v>
      </c>
      <c r="BP1812" s="1">
        <v>337</v>
      </c>
      <c r="BQ1812" s="1">
        <v>83</v>
      </c>
      <c r="BR1812" s="1">
        <v>0</v>
      </c>
      <c r="BS1812" s="1">
        <v>0</v>
      </c>
      <c r="BU1812" s="1">
        <v>1</v>
      </c>
    </row>
    <row r="1813" spans="1:74" hidden="1" outlineLevel="1" x14ac:dyDescent="0.2">
      <c r="A1813" t="s">
        <v>1981</v>
      </c>
      <c r="B1813" t="s">
        <v>2828</v>
      </c>
      <c r="C1813" s="21">
        <v>13772</v>
      </c>
      <c r="F1813" s="1">
        <f t="shared" si="702"/>
        <v>9853</v>
      </c>
      <c r="H1813" s="1">
        <f t="shared" si="713"/>
        <v>5189</v>
      </c>
      <c r="I1813" s="1">
        <v>5127</v>
      </c>
      <c r="J1813" s="2" t="str">
        <f t="shared" si="703"/>
        <v/>
      </c>
      <c r="K1813" s="2">
        <f t="shared" si="704"/>
        <v>0.5203491322439866</v>
      </c>
      <c r="L1813" s="50">
        <f t="shared" si="705"/>
        <v>2</v>
      </c>
      <c r="M1813" s="9">
        <f t="shared" si="706"/>
        <v>1</v>
      </c>
      <c r="N1813" s="8">
        <f t="shared" si="707"/>
        <v>3</v>
      </c>
      <c r="O1813" s="2">
        <f t="shared" si="708"/>
        <v>0.1717243479143408</v>
      </c>
      <c r="P1813" s="2">
        <f t="shared" si="709"/>
        <v>0.66477215061402617</v>
      </c>
      <c r="Q1813" s="2">
        <f t="shared" si="710"/>
        <v>0.15416624378361921</v>
      </c>
      <c r="R1813" s="2">
        <f t="shared" si="711"/>
        <v>9.3372576880138558E-3</v>
      </c>
      <c r="S1813" s="1">
        <v>1692</v>
      </c>
      <c r="T1813" s="1">
        <v>6550</v>
      </c>
      <c r="U1813" s="1">
        <v>1519</v>
      </c>
      <c r="V1813" s="1">
        <v>92</v>
      </c>
      <c r="AS1813" t="s">
        <v>1981</v>
      </c>
      <c r="AT1813" t="s">
        <v>2828</v>
      </c>
      <c r="AU1813">
        <v>3</v>
      </c>
      <c r="AW1813" s="31">
        <v>31</v>
      </c>
      <c r="AX1813" s="33">
        <v>185</v>
      </c>
      <c r="AY1813" s="36">
        <f t="shared" si="712"/>
        <v>31185</v>
      </c>
      <c r="BA1813" s="7" t="s">
        <v>31</v>
      </c>
      <c r="BO1813" s="1">
        <f t="shared" si="714"/>
        <v>5189</v>
      </c>
      <c r="BP1813" s="1">
        <v>4243</v>
      </c>
      <c r="BQ1813" s="1">
        <v>909</v>
      </c>
      <c r="BR1813" s="1">
        <v>0</v>
      </c>
      <c r="BS1813" s="1">
        <v>4</v>
      </c>
      <c r="BU1813" s="1">
        <v>33</v>
      </c>
    </row>
    <row r="1814" spans="1:74" collapsed="1" x14ac:dyDescent="0.2">
      <c r="A1814" t="s">
        <v>2827</v>
      </c>
      <c r="B1814" t="s">
        <v>2343</v>
      </c>
      <c r="C1814" s="1">
        <f>SUM(C1721:C1813)</f>
        <v>1929268</v>
      </c>
      <c r="D1814" s="56">
        <v>1428000</v>
      </c>
      <c r="E1814" s="56">
        <v>1332000</v>
      </c>
      <c r="F1814" s="1">
        <f>SUM(F1721:F1813)</f>
        <v>1219319</v>
      </c>
      <c r="H1814" s="1">
        <f>SUM(H1721:H1813)</f>
        <v>707434</v>
      </c>
      <c r="I1814" s="1">
        <v>696570</v>
      </c>
      <c r="J1814" s="2">
        <f t="shared" si="703"/>
        <v>0.48779411764705882</v>
      </c>
      <c r="K1814" s="2">
        <f t="shared" si="704"/>
        <v>0.57127790184521032</v>
      </c>
      <c r="L1814" s="50">
        <f t="shared" si="705"/>
        <v>2</v>
      </c>
      <c r="M1814" s="9">
        <f t="shared" si="706"/>
        <v>1</v>
      </c>
      <c r="N1814" s="8">
        <f t="shared" si="707"/>
        <v>3</v>
      </c>
      <c r="O1814" s="2">
        <f t="shared" si="708"/>
        <v>0.29705351921851458</v>
      </c>
      <c r="P1814" s="2">
        <f t="shared" si="709"/>
        <v>0.47900590411532995</v>
      </c>
      <c r="Q1814" s="2">
        <f t="shared" si="710"/>
        <v>0.21187892585943466</v>
      </c>
      <c r="R1814" s="2">
        <f t="shared" si="711"/>
        <v>1.2061650806720753E-2</v>
      </c>
      <c r="S1814" s="1">
        <f>SUM(S1721:S1813)</f>
        <v>362203</v>
      </c>
      <c r="T1814" s="1">
        <f>SUM(T1721:T1813)</f>
        <v>584061</v>
      </c>
      <c r="U1814" s="1">
        <f>SUM(U1721:U1813)</f>
        <v>258348</v>
      </c>
      <c r="V1814" s="1">
        <f>SUM(V1721:V1813)</f>
        <v>14707</v>
      </c>
      <c r="AE1814" s="1">
        <f>SUM(AE1721:AE1813)</f>
        <v>0</v>
      </c>
      <c r="AS1814" t="s">
        <v>2827</v>
      </c>
      <c r="AT1814" t="s">
        <v>2343</v>
      </c>
      <c r="AW1814" s="31">
        <v>31</v>
      </c>
      <c r="AX1814" s="33"/>
      <c r="AY1814" s="31">
        <v>31</v>
      </c>
      <c r="BA1814" s="7" t="s">
        <v>2146</v>
      </c>
      <c r="BO1814" s="1">
        <f>SUM(BO1721:BO1813)</f>
        <v>707434</v>
      </c>
      <c r="BP1814" s="1">
        <f>SUM(BP1721:BP1813)</f>
        <v>490043</v>
      </c>
      <c r="BQ1814" s="1">
        <f>SUM(BQ1721:BQ1813)</f>
        <v>186763</v>
      </c>
      <c r="BR1814" s="1">
        <f>SUM(BR1721:BR1813)</f>
        <v>21400</v>
      </c>
      <c r="BS1814" s="1">
        <f>SUM(BS1721:BS1813)</f>
        <v>782</v>
      </c>
      <c r="BU1814" s="1">
        <f>SUM(BU1721:BU1813)</f>
        <v>8446</v>
      </c>
    </row>
    <row r="1815" spans="1:74" x14ac:dyDescent="0.2">
      <c r="C1815" s="21"/>
      <c r="J1815" s="2"/>
      <c r="K1815" s="2"/>
      <c r="L1815" s="50"/>
      <c r="M1815" s="9"/>
      <c r="N1815" s="8"/>
      <c r="AW1815" s="31"/>
      <c r="AX1815" s="33"/>
      <c r="AY1815" s="36"/>
    </row>
    <row r="1816" spans="1:74" hidden="1" outlineLevel="1" x14ac:dyDescent="0.2">
      <c r="A1816" t="s">
        <v>1228</v>
      </c>
      <c r="B1816" t="s">
        <v>2365</v>
      </c>
      <c r="C1816" s="21">
        <v>55414</v>
      </c>
      <c r="F1816" s="1">
        <f>BM1816</f>
        <v>34567</v>
      </c>
      <c r="G1816" s="1">
        <f t="shared" ref="G1816:G1832" si="715">SUM(S1816:AN1816)</f>
        <v>31449</v>
      </c>
      <c r="H1816" s="1">
        <f>BO1816</f>
        <v>22746</v>
      </c>
      <c r="I1816" s="1">
        <v>22607</v>
      </c>
      <c r="J1816" s="2" t="str">
        <f t="shared" ref="J1816:J1833" si="716">IF(D1816&gt;0,I1816/D1816,"")</f>
        <v/>
      </c>
      <c r="K1816" s="2">
        <f t="shared" ref="K1816:K1833" si="717">IF(F1816&gt;0,I1816/F1816,"")</f>
        <v>0.65400526513726964</v>
      </c>
      <c r="L1816" s="50">
        <f t="shared" ref="L1816:L1833" si="718">IF(S1816&gt;0,RANK(S1816,$S1816:$AP1816),"")</f>
        <v>2</v>
      </c>
      <c r="M1816" s="9">
        <f t="shared" ref="M1816:M1833" si="719">IF(T1816&gt;0,RANK(T1816,$S1816:$AP1816),"")</f>
        <v>1</v>
      </c>
      <c r="N1816" s="8">
        <f t="shared" ref="N1816:N1833" si="720">IF(U1816&gt;0,RANK(U1816,$S1816:$AP1816),"")</f>
        <v>3</v>
      </c>
      <c r="O1816" s="2">
        <f t="shared" ref="O1816:O1833" si="721">IF(SUM($S1816:$AO1816)=0,"-",S1816/SUM($S1816:$AO1816))</f>
        <v>0.3004865019555471</v>
      </c>
      <c r="P1816" s="2">
        <f t="shared" ref="P1816:P1833" si="722">IF(SUM($S1816:$AO1816)=0,"-",T1816/SUM($S1816:$AO1816))</f>
        <v>0.45133390568857518</v>
      </c>
      <c r="Q1816" s="2">
        <f t="shared" ref="Q1816:Q1833" si="723">IF(SUM($S1816:$AO1816)=0,"-",U1816/SUM($S1816:$AO1816))</f>
        <v>0.17870202550160577</v>
      </c>
      <c r="R1816" s="2">
        <f t="shared" ref="R1816:R1833" si="724">IF(SUM($S1816:$AO1816)=0,"-",(1-O1816-P1816-Q1816))</f>
        <v>6.9477566854271894E-2</v>
      </c>
      <c r="S1816" s="1">
        <v>9450</v>
      </c>
      <c r="T1816" s="1">
        <v>14194</v>
      </c>
      <c r="U1816" s="1">
        <v>5620</v>
      </c>
      <c r="V1816" s="1">
        <v>364</v>
      </c>
      <c r="Y1816" s="1">
        <v>231</v>
      </c>
      <c r="AB1816" s="1">
        <v>1590</v>
      </c>
      <c r="AS1816" t="s">
        <v>1228</v>
      </c>
      <c r="AT1816" t="s">
        <v>2365</v>
      </c>
      <c r="AU1816">
        <v>2</v>
      </c>
      <c r="AW1816" s="31">
        <v>32</v>
      </c>
      <c r="AX1816" s="33">
        <v>510</v>
      </c>
      <c r="AY1816" s="36">
        <f t="shared" ref="AY1816:AY1832" si="725">1000*AW1816+AX1816</f>
        <v>32510</v>
      </c>
      <c r="BA1816" s="7" t="s">
        <v>2939</v>
      </c>
      <c r="BJ1816" s="1">
        <f t="shared" ref="BJ1816:BJ1832" si="726">G1816</f>
        <v>31449</v>
      </c>
      <c r="BK1816" s="1">
        <v>3107</v>
      </c>
      <c r="BM1816" s="1">
        <v>34567</v>
      </c>
      <c r="BO1816" s="1">
        <f>SUM(BP1816:BV1816)</f>
        <v>22746</v>
      </c>
      <c r="BP1816" s="1">
        <v>7226</v>
      </c>
      <c r="BQ1816" s="1">
        <v>13092</v>
      </c>
      <c r="BR1816" s="1">
        <v>2428</v>
      </c>
      <c r="BV1816">
        <v>0</v>
      </c>
    </row>
    <row r="1817" spans="1:74" hidden="1" outlineLevel="1" x14ac:dyDescent="0.2">
      <c r="A1817" t="s">
        <v>2224</v>
      </c>
      <c r="B1817" t="s">
        <v>2365</v>
      </c>
      <c r="C1817" s="21">
        <v>24440</v>
      </c>
      <c r="F1817" s="1">
        <f t="shared" ref="F1817:F1832" si="727">BM1817</f>
        <v>15259</v>
      </c>
      <c r="G1817" s="1">
        <f t="shared" si="715"/>
        <v>13712</v>
      </c>
      <c r="H1817" s="1">
        <f t="shared" ref="H1817:H1832" si="728">BO1817</f>
        <v>9628</v>
      </c>
      <c r="I1817" s="1">
        <v>9489</v>
      </c>
      <c r="J1817" s="2" t="str">
        <f t="shared" si="716"/>
        <v/>
      </c>
      <c r="K1817" s="2">
        <f t="shared" si="717"/>
        <v>0.6218625073726981</v>
      </c>
      <c r="L1817" s="50">
        <f t="shared" si="718"/>
        <v>2</v>
      </c>
      <c r="M1817" s="9">
        <f t="shared" si="719"/>
        <v>1</v>
      </c>
      <c r="N1817" s="8">
        <f t="shared" si="720"/>
        <v>3</v>
      </c>
      <c r="O1817" s="2">
        <f t="shared" si="721"/>
        <v>0.18290548424737457</v>
      </c>
      <c r="P1817" s="2">
        <f t="shared" si="722"/>
        <v>0.5874416569428238</v>
      </c>
      <c r="Q1817" s="2">
        <f t="shared" si="723"/>
        <v>0.16430863477246208</v>
      </c>
      <c r="R1817" s="2">
        <f t="shared" si="724"/>
        <v>6.534422403733961E-2</v>
      </c>
      <c r="S1817" s="1">
        <v>2508</v>
      </c>
      <c r="T1817" s="1">
        <v>8055</v>
      </c>
      <c r="U1817" s="1">
        <v>2253</v>
      </c>
      <c r="V1817" s="1">
        <v>142</v>
      </c>
      <c r="Y1817" s="1">
        <v>58</v>
      </c>
      <c r="AB1817" s="1">
        <v>696</v>
      </c>
      <c r="AS1817" t="s">
        <v>2224</v>
      </c>
      <c r="AT1817" t="s">
        <v>2365</v>
      </c>
      <c r="AU1817">
        <v>2</v>
      </c>
      <c r="AW1817" s="31">
        <v>32</v>
      </c>
      <c r="AX1817" s="33">
        <v>1</v>
      </c>
      <c r="AY1817" s="36">
        <f t="shared" si="725"/>
        <v>32001</v>
      </c>
      <c r="BA1817" s="7" t="s">
        <v>31</v>
      </c>
      <c r="BJ1817" s="1">
        <f t="shared" si="726"/>
        <v>13712</v>
      </c>
      <c r="BK1817" s="1">
        <v>1541</v>
      </c>
      <c r="BM1817" s="1">
        <v>15259</v>
      </c>
      <c r="BO1817" s="1">
        <f t="shared" ref="BO1817:BO1832" si="729">SUM(BP1817:BV1817)</f>
        <v>9628</v>
      </c>
      <c r="BP1817" s="1">
        <v>3087</v>
      </c>
      <c r="BQ1817" s="1">
        <v>5772</v>
      </c>
      <c r="BR1817" s="1">
        <v>769</v>
      </c>
      <c r="BV1817">
        <v>0</v>
      </c>
    </row>
    <row r="1818" spans="1:74" hidden="1" outlineLevel="1" x14ac:dyDescent="0.2">
      <c r="A1818" t="s">
        <v>1086</v>
      </c>
      <c r="B1818" t="s">
        <v>2365</v>
      </c>
      <c r="C1818" s="21">
        <v>2231647</v>
      </c>
      <c r="F1818" s="1">
        <f t="shared" si="727"/>
        <v>1258215</v>
      </c>
      <c r="G1818" s="1">
        <f t="shared" si="715"/>
        <v>1094325</v>
      </c>
      <c r="H1818" s="1">
        <f t="shared" si="728"/>
        <v>654919</v>
      </c>
      <c r="I1818" s="1">
        <v>644594</v>
      </c>
      <c r="J1818" s="2" t="str">
        <f t="shared" si="716"/>
        <v/>
      </c>
      <c r="K1818" s="2">
        <f t="shared" si="717"/>
        <v>0.51230830978807274</v>
      </c>
      <c r="L1818" s="50">
        <f t="shared" si="718"/>
        <v>1</v>
      </c>
      <c r="M1818" s="9">
        <f t="shared" si="719"/>
        <v>2</v>
      </c>
      <c r="N1818" s="8">
        <f t="shared" si="720"/>
        <v>3</v>
      </c>
      <c r="O1818" s="2">
        <f t="shared" si="721"/>
        <v>0.41891028716331985</v>
      </c>
      <c r="P1818" s="2">
        <f t="shared" si="722"/>
        <v>0.29355904324583648</v>
      </c>
      <c r="Q1818" s="2">
        <f t="shared" si="723"/>
        <v>0.22858291640965892</v>
      </c>
      <c r="R1818" s="2">
        <f t="shared" si="724"/>
        <v>5.8947753181184698E-2</v>
      </c>
      <c r="S1818" s="1">
        <v>458424</v>
      </c>
      <c r="T1818" s="1">
        <v>321249</v>
      </c>
      <c r="U1818" s="1">
        <v>250144</v>
      </c>
      <c r="V1818" s="1">
        <v>9996</v>
      </c>
      <c r="Y1818" s="1">
        <v>9845</v>
      </c>
      <c r="AB1818" s="1">
        <v>44667</v>
      </c>
      <c r="AS1818" t="s">
        <v>1086</v>
      </c>
      <c r="AT1818" t="s">
        <v>2365</v>
      </c>
      <c r="AU1818">
        <v>0</v>
      </c>
      <c r="AW1818" s="31">
        <v>32</v>
      </c>
      <c r="AX1818" s="33">
        <v>3</v>
      </c>
      <c r="AY1818" s="36">
        <f t="shared" si="725"/>
        <v>32003</v>
      </c>
      <c r="BA1818" s="7" t="s">
        <v>31</v>
      </c>
      <c r="BJ1818" s="1">
        <f t="shared" si="726"/>
        <v>1094325</v>
      </c>
      <c r="BK1818" s="1">
        <v>160873</v>
      </c>
      <c r="BM1818" s="1">
        <v>1258215</v>
      </c>
      <c r="BO1818" s="1">
        <f t="shared" si="729"/>
        <v>654919</v>
      </c>
      <c r="BP1818" s="1">
        <v>223188</v>
      </c>
      <c r="BQ1818" s="1">
        <v>382659</v>
      </c>
      <c r="BR1818" s="1">
        <v>49072</v>
      </c>
      <c r="BV1818">
        <v>0</v>
      </c>
    </row>
    <row r="1819" spans="1:74" hidden="1" outlineLevel="1" x14ac:dyDescent="0.2">
      <c r="A1819" t="s">
        <v>2675</v>
      </c>
      <c r="B1819" t="s">
        <v>2365</v>
      </c>
      <c r="C1819" s="21">
        <v>48467</v>
      </c>
      <c r="F1819" s="1">
        <f t="shared" si="727"/>
        <v>38672</v>
      </c>
      <c r="G1819" s="1">
        <f t="shared" si="715"/>
        <v>35236</v>
      </c>
      <c r="H1819" s="1">
        <f t="shared" si="728"/>
        <v>26131</v>
      </c>
      <c r="I1819" s="1">
        <v>25827</v>
      </c>
      <c r="J1819" s="2" t="str">
        <f t="shared" si="716"/>
        <v/>
      </c>
      <c r="K1819" s="2">
        <f t="shared" si="717"/>
        <v>0.66784753827058341</v>
      </c>
      <c r="L1819" s="50">
        <f t="shared" si="718"/>
        <v>2</v>
      </c>
      <c r="M1819" s="9">
        <f t="shared" si="719"/>
        <v>1</v>
      </c>
      <c r="N1819" s="8">
        <f t="shared" si="720"/>
        <v>3</v>
      </c>
      <c r="O1819" s="2">
        <f t="shared" si="721"/>
        <v>0.226699965943921</v>
      </c>
      <c r="P1819" s="2">
        <f t="shared" si="722"/>
        <v>0.54308093994778073</v>
      </c>
      <c r="Q1819" s="2">
        <f t="shared" si="723"/>
        <v>0.1674140084004995</v>
      </c>
      <c r="R1819" s="2">
        <f t="shared" si="724"/>
        <v>6.2805085707798719E-2</v>
      </c>
      <c r="S1819" s="1">
        <v>7988</v>
      </c>
      <c r="T1819" s="1">
        <v>19136</v>
      </c>
      <c r="U1819" s="1">
        <v>5899</v>
      </c>
      <c r="V1819" s="1">
        <v>409</v>
      </c>
      <c r="Y1819" s="1">
        <v>150</v>
      </c>
      <c r="AB1819" s="1">
        <v>1654</v>
      </c>
      <c r="AS1819" t="s">
        <v>2675</v>
      </c>
      <c r="AT1819" t="s">
        <v>2365</v>
      </c>
      <c r="AU1819">
        <v>2</v>
      </c>
      <c r="AW1819" s="31">
        <v>32</v>
      </c>
      <c r="AX1819" s="33">
        <v>5</v>
      </c>
      <c r="AY1819" s="36">
        <f t="shared" si="725"/>
        <v>32005</v>
      </c>
      <c r="BA1819" s="7" t="s">
        <v>31</v>
      </c>
      <c r="BJ1819" s="1">
        <f t="shared" si="726"/>
        <v>35236</v>
      </c>
      <c r="BK1819" s="1">
        <v>3381</v>
      </c>
      <c r="BM1819" s="1">
        <v>38672</v>
      </c>
      <c r="BO1819" s="1">
        <f t="shared" si="729"/>
        <v>26131</v>
      </c>
      <c r="BP1819" s="1">
        <v>10197</v>
      </c>
      <c r="BQ1819" s="1">
        <v>11135</v>
      </c>
      <c r="BR1819" s="1">
        <v>4799</v>
      </c>
      <c r="BV1819">
        <v>0</v>
      </c>
    </row>
    <row r="1820" spans="1:74" hidden="1" outlineLevel="1" x14ac:dyDescent="0.2">
      <c r="A1820" t="s">
        <v>2235</v>
      </c>
      <c r="B1820" t="s">
        <v>2365</v>
      </c>
      <c r="C1820" s="21">
        <v>52460</v>
      </c>
      <c r="F1820" s="1">
        <f t="shared" si="727"/>
        <v>26565</v>
      </c>
      <c r="G1820" s="1">
        <f t="shared" si="715"/>
        <v>24338</v>
      </c>
      <c r="H1820" s="1">
        <f t="shared" si="728"/>
        <v>15211</v>
      </c>
      <c r="I1820" s="1">
        <v>15034</v>
      </c>
      <c r="J1820" s="2" t="str">
        <f t="shared" si="716"/>
        <v/>
      </c>
      <c r="K1820" s="2">
        <f t="shared" si="717"/>
        <v>0.56593261810653117</v>
      </c>
      <c r="L1820" s="50">
        <f t="shared" si="718"/>
        <v>3</v>
      </c>
      <c r="M1820" s="9">
        <f t="shared" si="719"/>
        <v>1</v>
      </c>
      <c r="N1820" s="8">
        <f t="shared" si="720"/>
        <v>2</v>
      </c>
      <c r="O1820" s="2">
        <f t="shared" si="721"/>
        <v>0.16813213904182758</v>
      </c>
      <c r="P1820" s="2">
        <f t="shared" si="722"/>
        <v>0.55620839838934999</v>
      </c>
      <c r="Q1820" s="2">
        <f t="shared" si="723"/>
        <v>0.20359109211931958</v>
      </c>
      <c r="R1820" s="2">
        <f t="shared" si="724"/>
        <v>7.2068370449502872E-2</v>
      </c>
      <c r="S1820" s="1">
        <v>4092</v>
      </c>
      <c r="T1820" s="1">
        <v>13537</v>
      </c>
      <c r="U1820" s="1">
        <v>4955</v>
      </c>
      <c r="V1820" s="1">
        <v>312</v>
      </c>
      <c r="Y1820" s="1">
        <v>111</v>
      </c>
      <c r="AB1820" s="1">
        <v>1331</v>
      </c>
      <c r="AS1820" t="s">
        <v>2235</v>
      </c>
      <c r="AT1820" t="s">
        <v>2365</v>
      </c>
      <c r="AU1820">
        <v>2</v>
      </c>
      <c r="AW1820" s="31">
        <v>32</v>
      </c>
      <c r="AX1820" s="33">
        <v>7</v>
      </c>
      <c r="AY1820" s="36">
        <f t="shared" si="725"/>
        <v>32007</v>
      </c>
      <c r="BA1820" s="7" t="s">
        <v>31</v>
      </c>
      <c r="BJ1820" s="1">
        <f t="shared" si="726"/>
        <v>24338</v>
      </c>
      <c r="BK1820" s="1">
        <v>2219</v>
      </c>
      <c r="BM1820" s="1">
        <v>26565</v>
      </c>
      <c r="BO1820" s="1">
        <f t="shared" si="729"/>
        <v>15211</v>
      </c>
      <c r="BP1820" s="1">
        <v>5377</v>
      </c>
      <c r="BQ1820" s="1">
        <v>7832</v>
      </c>
      <c r="BR1820" s="1">
        <v>1020</v>
      </c>
      <c r="BV1820">
        <v>982</v>
      </c>
    </row>
    <row r="1821" spans="1:74" hidden="1" outlineLevel="1" x14ac:dyDescent="0.2">
      <c r="A1821" t="s">
        <v>2736</v>
      </c>
      <c r="B1821" t="s">
        <v>2365</v>
      </c>
      <c r="C1821" s="21">
        <v>826</v>
      </c>
      <c r="F1821" s="1">
        <f t="shared" si="727"/>
        <v>605</v>
      </c>
      <c r="G1821" s="1">
        <f t="shared" si="715"/>
        <v>586</v>
      </c>
      <c r="H1821" s="1">
        <f t="shared" si="728"/>
        <v>372</v>
      </c>
      <c r="I1821" s="1">
        <v>364</v>
      </c>
      <c r="J1821" s="2" t="str">
        <f t="shared" si="716"/>
        <v/>
      </c>
      <c r="K1821" s="2">
        <f t="shared" si="717"/>
        <v>0.60165289256198351</v>
      </c>
      <c r="L1821" s="50">
        <f t="shared" si="718"/>
        <v>2</v>
      </c>
      <c r="M1821" s="9">
        <f t="shared" si="719"/>
        <v>1</v>
      </c>
      <c r="N1821" s="8">
        <f t="shared" si="720"/>
        <v>3</v>
      </c>
      <c r="O1821" s="2">
        <f t="shared" si="721"/>
        <v>0.16894197952218429</v>
      </c>
      <c r="P1821" s="2">
        <f t="shared" si="722"/>
        <v>0.58532423208191131</v>
      </c>
      <c r="Q1821" s="2">
        <f t="shared" si="723"/>
        <v>0.12969283276450511</v>
      </c>
      <c r="R1821" s="2">
        <f t="shared" si="724"/>
        <v>0.11604095563139932</v>
      </c>
      <c r="S1821" s="1">
        <v>99</v>
      </c>
      <c r="T1821" s="1">
        <v>343</v>
      </c>
      <c r="U1821" s="1">
        <v>76</v>
      </c>
      <c r="V1821" s="1">
        <v>9</v>
      </c>
      <c r="Y1821" s="1">
        <v>6</v>
      </c>
      <c r="AB1821" s="1">
        <v>53</v>
      </c>
      <c r="AS1821" t="s">
        <v>2736</v>
      </c>
      <c r="AT1821" t="s">
        <v>2365</v>
      </c>
      <c r="AU1821">
        <v>4</v>
      </c>
      <c r="AW1821" s="31">
        <v>32</v>
      </c>
      <c r="AX1821" s="33">
        <v>9</v>
      </c>
      <c r="AY1821" s="36">
        <f t="shared" si="725"/>
        <v>32009</v>
      </c>
      <c r="BA1821" s="7" t="s">
        <v>31</v>
      </c>
      <c r="BJ1821" s="1">
        <f t="shared" si="726"/>
        <v>586</v>
      </c>
      <c r="BK1821" s="1">
        <v>19</v>
      </c>
      <c r="BM1821" s="1">
        <v>605</v>
      </c>
      <c r="BO1821" s="1">
        <f t="shared" si="729"/>
        <v>372</v>
      </c>
      <c r="BP1821" s="1">
        <v>184</v>
      </c>
      <c r="BQ1821" s="1">
        <v>93</v>
      </c>
      <c r="BR1821" s="1">
        <v>42</v>
      </c>
      <c r="BV1821">
        <v>53</v>
      </c>
    </row>
    <row r="1822" spans="1:74" hidden="1" outlineLevel="1" x14ac:dyDescent="0.2">
      <c r="A1822" t="s">
        <v>1929</v>
      </c>
      <c r="B1822" t="s">
        <v>2365</v>
      </c>
      <c r="C1822" s="21">
        <v>2003</v>
      </c>
      <c r="F1822" s="1">
        <f t="shared" si="727"/>
        <v>1039</v>
      </c>
      <c r="G1822" s="1">
        <f t="shared" si="715"/>
        <v>1020</v>
      </c>
      <c r="H1822" s="1">
        <f t="shared" si="728"/>
        <v>761</v>
      </c>
      <c r="I1822" s="1">
        <v>747</v>
      </c>
      <c r="J1822" s="2" t="str">
        <f t="shared" si="716"/>
        <v/>
      </c>
      <c r="K1822" s="2">
        <f t="shared" si="717"/>
        <v>0.71896053897978829</v>
      </c>
      <c r="L1822" s="50">
        <f t="shared" si="718"/>
        <v>3</v>
      </c>
      <c r="M1822" s="9">
        <f t="shared" si="719"/>
        <v>1</v>
      </c>
      <c r="N1822" s="8">
        <f t="shared" si="720"/>
        <v>2</v>
      </c>
      <c r="O1822" s="2">
        <f t="shared" si="721"/>
        <v>0.10196078431372549</v>
      </c>
      <c r="P1822" s="2">
        <f t="shared" si="722"/>
        <v>0.7</v>
      </c>
      <c r="Q1822" s="2">
        <f t="shared" si="723"/>
        <v>0.12647058823529411</v>
      </c>
      <c r="R1822" s="2">
        <f t="shared" si="724"/>
        <v>7.1568627450980471E-2</v>
      </c>
      <c r="S1822" s="1">
        <v>104</v>
      </c>
      <c r="T1822" s="1">
        <v>714</v>
      </c>
      <c r="U1822" s="1">
        <v>129</v>
      </c>
      <c r="V1822" s="1">
        <v>6</v>
      </c>
      <c r="Y1822" s="1">
        <v>1</v>
      </c>
      <c r="AB1822" s="1">
        <v>66</v>
      </c>
      <c r="AS1822" t="s">
        <v>1929</v>
      </c>
      <c r="AT1822" t="s">
        <v>2365</v>
      </c>
      <c r="AU1822">
        <v>2</v>
      </c>
      <c r="AW1822" s="31">
        <v>32</v>
      </c>
      <c r="AX1822" s="33">
        <v>11</v>
      </c>
      <c r="AY1822" s="36">
        <f t="shared" si="725"/>
        <v>32011</v>
      </c>
      <c r="BA1822" s="7" t="s">
        <v>31</v>
      </c>
      <c r="BJ1822" s="1">
        <f t="shared" si="726"/>
        <v>1020</v>
      </c>
      <c r="BK1822" s="1">
        <v>19</v>
      </c>
      <c r="BM1822" s="1">
        <v>1039</v>
      </c>
      <c r="BO1822" s="1">
        <f t="shared" si="729"/>
        <v>761</v>
      </c>
      <c r="BP1822" s="1">
        <v>141</v>
      </c>
      <c r="BQ1822" s="1">
        <v>346</v>
      </c>
      <c r="BR1822" s="1">
        <v>44</v>
      </c>
      <c r="BV1822">
        <v>230</v>
      </c>
    </row>
    <row r="1823" spans="1:74" hidden="1" outlineLevel="1" x14ac:dyDescent="0.2">
      <c r="A1823" t="s">
        <v>1034</v>
      </c>
      <c r="B1823" t="s">
        <v>2365</v>
      </c>
      <c r="C1823" s="21">
        <v>16786</v>
      </c>
      <c r="F1823" s="1">
        <f t="shared" si="727"/>
        <v>9058</v>
      </c>
      <c r="G1823" s="1">
        <f t="shared" si="715"/>
        <v>7612</v>
      </c>
      <c r="H1823" s="1">
        <f t="shared" si="728"/>
        <v>5562</v>
      </c>
      <c r="I1823" s="1">
        <v>5486</v>
      </c>
      <c r="J1823" s="2" t="str">
        <f t="shared" si="716"/>
        <v/>
      </c>
      <c r="K1823" s="2">
        <f t="shared" si="717"/>
        <v>0.60565246191212185</v>
      </c>
      <c r="L1823" s="50">
        <f t="shared" si="718"/>
        <v>3</v>
      </c>
      <c r="M1823" s="9">
        <f t="shared" si="719"/>
        <v>1</v>
      </c>
      <c r="N1823" s="8">
        <f t="shared" si="720"/>
        <v>2</v>
      </c>
      <c r="O1823" s="2">
        <f t="shared" si="721"/>
        <v>0.18746715712033632</v>
      </c>
      <c r="P1823" s="2">
        <f t="shared" si="722"/>
        <v>0.55478192327903308</v>
      </c>
      <c r="Q1823" s="2">
        <f t="shared" si="723"/>
        <v>0.19140830267997899</v>
      </c>
      <c r="R1823" s="2">
        <f t="shared" si="724"/>
        <v>6.6342616920651576E-2</v>
      </c>
      <c r="S1823" s="1">
        <v>1427</v>
      </c>
      <c r="T1823" s="1">
        <v>4223</v>
      </c>
      <c r="U1823" s="1">
        <v>1457</v>
      </c>
      <c r="V1823" s="1">
        <v>74</v>
      </c>
      <c r="Y1823" s="1">
        <v>37</v>
      </c>
      <c r="AB1823" s="1">
        <v>394</v>
      </c>
      <c r="AS1823" t="s">
        <v>1034</v>
      </c>
      <c r="AT1823" t="s">
        <v>2365</v>
      </c>
      <c r="AU1823">
        <v>2</v>
      </c>
      <c r="AW1823" s="31">
        <v>32</v>
      </c>
      <c r="AX1823" s="33">
        <v>13</v>
      </c>
      <c r="AY1823" s="36">
        <f t="shared" si="725"/>
        <v>32013</v>
      </c>
      <c r="BA1823" s="7" t="s">
        <v>31</v>
      </c>
      <c r="BJ1823" s="1">
        <f t="shared" si="726"/>
        <v>7612</v>
      </c>
      <c r="BK1823" s="1">
        <v>1442</v>
      </c>
      <c r="BM1823" s="1">
        <v>9058</v>
      </c>
      <c r="BO1823" s="1">
        <f t="shared" si="729"/>
        <v>5562</v>
      </c>
      <c r="BP1823" s="1">
        <v>1735</v>
      </c>
      <c r="BQ1823" s="1">
        <v>2985</v>
      </c>
      <c r="BR1823" s="1">
        <v>361</v>
      </c>
      <c r="BV1823">
        <v>481</v>
      </c>
    </row>
    <row r="1824" spans="1:74" hidden="1" outlineLevel="1" x14ac:dyDescent="0.2">
      <c r="A1824" t="s">
        <v>2432</v>
      </c>
      <c r="B1824" t="s">
        <v>2365</v>
      </c>
      <c r="C1824" s="21">
        <v>5575</v>
      </c>
      <c r="F1824" s="1">
        <f t="shared" si="727"/>
        <v>2992</v>
      </c>
      <c r="G1824" s="1">
        <f t="shared" si="715"/>
        <v>2983</v>
      </c>
      <c r="H1824" s="1">
        <f t="shared" si="728"/>
        <v>2100</v>
      </c>
      <c r="I1824" s="1">
        <v>2068</v>
      </c>
      <c r="J1824" s="2" t="str">
        <f t="shared" si="716"/>
        <v/>
      </c>
      <c r="K1824" s="2">
        <f t="shared" si="717"/>
        <v>0.69117647058823528</v>
      </c>
      <c r="L1824" s="50">
        <f t="shared" si="718"/>
        <v>3</v>
      </c>
      <c r="M1824" s="9">
        <f t="shared" si="719"/>
        <v>1</v>
      </c>
      <c r="N1824" s="8">
        <f t="shared" si="720"/>
        <v>2</v>
      </c>
      <c r="O1824" s="2">
        <f t="shared" si="721"/>
        <v>0.17063359034528996</v>
      </c>
      <c r="P1824" s="2">
        <f t="shared" si="722"/>
        <v>0.59503855179349652</v>
      </c>
      <c r="Q1824" s="2">
        <f t="shared" si="723"/>
        <v>0.17499161917532685</v>
      </c>
      <c r="R1824" s="2">
        <f t="shared" si="724"/>
        <v>5.9336238685886611E-2</v>
      </c>
      <c r="S1824" s="1">
        <v>509</v>
      </c>
      <c r="T1824" s="1">
        <v>1775</v>
      </c>
      <c r="U1824" s="1">
        <v>522</v>
      </c>
      <c r="V1824" s="1">
        <v>20</v>
      </c>
      <c r="Y1824" s="1">
        <v>10</v>
      </c>
      <c r="AB1824" s="1">
        <v>147</v>
      </c>
      <c r="AS1824" t="s">
        <v>2432</v>
      </c>
      <c r="AT1824" t="s">
        <v>2365</v>
      </c>
      <c r="AU1824">
        <v>2</v>
      </c>
      <c r="AW1824" s="31">
        <v>32</v>
      </c>
      <c r="AX1824" s="33">
        <v>15</v>
      </c>
      <c r="AY1824" s="36">
        <f t="shared" si="725"/>
        <v>32015</v>
      </c>
      <c r="BA1824" s="7" t="s">
        <v>31</v>
      </c>
      <c r="BJ1824" s="1">
        <f t="shared" si="726"/>
        <v>2983</v>
      </c>
      <c r="BK1824" s="1">
        <v>9</v>
      </c>
      <c r="BM1824" s="1">
        <v>2992</v>
      </c>
      <c r="BO1824" s="1">
        <f t="shared" si="729"/>
        <v>2100</v>
      </c>
      <c r="BP1824" s="1">
        <v>438</v>
      </c>
      <c r="BQ1824" s="1">
        <v>1312</v>
      </c>
      <c r="BR1824" s="1">
        <v>129</v>
      </c>
      <c r="BV1824">
        <v>221</v>
      </c>
    </row>
    <row r="1825" spans="1:74" hidden="1" outlineLevel="1" x14ac:dyDescent="0.2">
      <c r="A1825" t="s">
        <v>1900</v>
      </c>
      <c r="B1825" t="s">
        <v>2365</v>
      </c>
      <c r="C1825" s="21">
        <v>5201</v>
      </c>
      <c r="F1825" s="1">
        <f t="shared" si="727"/>
        <v>2947</v>
      </c>
      <c r="G1825" s="1">
        <f t="shared" si="715"/>
        <v>2821</v>
      </c>
      <c r="H1825" s="1">
        <f t="shared" si="728"/>
        <v>1962</v>
      </c>
      <c r="I1825" s="1">
        <v>1927</v>
      </c>
      <c r="J1825" s="2" t="str">
        <f t="shared" si="716"/>
        <v/>
      </c>
      <c r="K1825" s="2">
        <f t="shared" si="717"/>
        <v>0.65388530709195791</v>
      </c>
      <c r="L1825" s="50">
        <f t="shared" si="718"/>
        <v>2</v>
      </c>
      <c r="M1825" s="9">
        <f t="shared" si="719"/>
        <v>1</v>
      </c>
      <c r="N1825" s="8">
        <f t="shared" si="720"/>
        <v>3</v>
      </c>
      <c r="O1825" s="2">
        <f t="shared" si="721"/>
        <v>0.2087912087912088</v>
      </c>
      <c r="P1825" s="2">
        <f t="shared" si="722"/>
        <v>0.60368663594470051</v>
      </c>
      <c r="Q1825" s="2">
        <f t="shared" si="723"/>
        <v>0.12548741580999645</v>
      </c>
      <c r="R1825" s="2">
        <f t="shared" si="724"/>
        <v>6.2034739454094212E-2</v>
      </c>
      <c r="S1825" s="1">
        <v>589</v>
      </c>
      <c r="T1825" s="1">
        <v>1703</v>
      </c>
      <c r="U1825" s="1">
        <v>354</v>
      </c>
      <c r="V1825" s="1">
        <v>15</v>
      </c>
      <c r="Y1825" s="1">
        <v>13</v>
      </c>
      <c r="AB1825" s="1">
        <v>147</v>
      </c>
      <c r="AS1825" t="s">
        <v>1900</v>
      </c>
      <c r="AT1825" t="s">
        <v>2365</v>
      </c>
      <c r="AU1825">
        <v>4</v>
      </c>
      <c r="AW1825" s="31">
        <v>32</v>
      </c>
      <c r="AX1825" s="33">
        <v>17</v>
      </c>
      <c r="AY1825" s="36">
        <f t="shared" si="725"/>
        <v>32017</v>
      </c>
      <c r="BA1825" s="7" t="s">
        <v>31</v>
      </c>
      <c r="BJ1825" s="1">
        <f t="shared" si="726"/>
        <v>2821</v>
      </c>
      <c r="BK1825" s="1">
        <v>124</v>
      </c>
      <c r="BM1825" s="1">
        <v>2947</v>
      </c>
      <c r="BO1825" s="1">
        <f t="shared" si="729"/>
        <v>1962</v>
      </c>
      <c r="BP1825" s="1">
        <v>1176</v>
      </c>
      <c r="BQ1825" s="1">
        <v>592</v>
      </c>
      <c r="BR1825" s="1">
        <v>162</v>
      </c>
      <c r="BV1825">
        <v>32</v>
      </c>
    </row>
    <row r="1826" spans="1:74" hidden="1" outlineLevel="1" x14ac:dyDescent="0.2">
      <c r="A1826" t="s">
        <v>2643</v>
      </c>
      <c r="B1826" t="s">
        <v>2365</v>
      </c>
      <c r="C1826" s="21">
        <v>55808</v>
      </c>
      <c r="F1826" s="1">
        <f t="shared" si="727"/>
        <v>37801</v>
      </c>
      <c r="G1826" s="1">
        <f t="shared" si="715"/>
        <v>35875</v>
      </c>
      <c r="H1826" s="1">
        <f t="shared" si="728"/>
        <v>20975</v>
      </c>
      <c r="I1826" s="1">
        <v>20684</v>
      </c>
      <c r="J1826" s="2" t="str">
        <f t="shared" si="716"/>
        <v/>
      </c>
      <c r="K1826" s="2">
        <f t="shared" si="717"/>
        <v>0.54718129150022488</v>
      </c>
      <c r="L1826" s="50">
        <f t="shared" si="718"/>
        <v>2</v>
      </c>
      <c r="M1826" s="9">
        <f t="shared" si="719"/>
        <v>1</v>
      </c>
      <c r="N1826" s="8">
        <f t="shared" si="720"/>
        <v>3</v>
      </c>
      <c r="O1826" s="2">
        <f t="shared" si="721"/>
        <v>0.22104529616724738</v>
      </c>
      <c r="P1826" s="2">
        <f t="shared" si="722"/>
        <v>0.5085435540069686</v>
      </c>
      <c r="Q1826" s="2">
        <f t="shared" si="723"/>
        <v>0.18634146341463415</v>
      </c>
      <c r="R1826" s="2">
        <f t="shared" si="724"/>
        <v>8.4069686411149924E-2</v>
      </c>
      <c r="S1826" s="1">
        <v>7930</v>
      </c>
      <c r="T1826" s="1">
        <v>18244</v>
      </c>
      <c r="U1826" s="1">
        <v>6685</v>
      </c>
      <c r="V1826" s="1">
        <v>451</v>
      </c>
      <c r="Y1826" s="1">
        <v>245</v>
      </c>
      <c r="AB1826" s="1">
        <v>2320</v>
      </c>
      <c r="AS1826" t="s">
        <v>2643</v>
      </c>
      <c r="AT1826" t="s">
        <v>2365</v>
      </c>
      <c r="AU1826">
        <v>0</v>
      </c>
      <c r="AW1826" s="31">
        <v>32</v>
      </c>
      <c r="AX1826" s="33">
        <v>19</v>
      </c>
      <c r="AY1826" s="36">
        <f t="shared" si="725"/>
        <v>32019</v>
      </c>
      <c r="BA1826" s="7" t="s">
        <v>31</v>
      </c>
      <c r="BJ1826" s="1">
        <f t="shared" si="726"/>
        <v>35875</v>
      </c>
      <c r="BK1826" s="1">
        <v>1897</v>
      </c>
      <c r="BM1826" s="1">
        <v>37801</v>
      </c>
      <c r="BO1826" s="1">
        <f t="shared" si="729"/>
        <v>20975</v>
      </c>
      <c r="BP1826" s="1">
        <v>8672</v>
      </c>
      <c r="BQ1826" s="1">
        <v>9799</v>
      </c>
      <c r="BR1826" s="1">
        <v>2504</v>
      </c>
      <c r="BV1826">
        <v>0</v>
      </c>
    </row>
    <row r="1827" spans="1:74" hidden="1" outlineLevel="1" x14ac:dyDescent="0.2">
      <c r="A1827" t="s">
        <v>1004</v>
      </c>
      <c r="B1827" t="s">
        <v>2365</v>
      </c>
      <c r="C1827" s="21">
        <v>4514</v>
      </c>
      <c r="F1827" s="1">
        <f t="shared" si="727"/>
        <v>2825</v>
      </c>
      <c r="G1827" s="1">
        <f t="shared" si="715"/>
        <v>2604</v>
      </c>
      <c r="H1827" s="1">
        <f t="shared" si="728"/>
        <v>1821</v>
      </c>
      <c r="I1827" s="1">
        <v>1771</v>
      </c>
      <c r="J1827" s="2" t="str">
        <f t="shared" si="716"/>
        <v/>
      </c>
      <c r="K1827" s="2">
        <f t="shared" si="717"/>
        <v>0.6269026548672566</v>
      </c>
      <c r="L1827" s="50">
        <f t="shared" si="718"/>
        <v>2</v>
      </c>
      <c r="M1827" s="9">
        <f t="shared" si="719"/>
        <v>1</v>
      </c>
      <c r="N1827" s="8">
        <f t="shared" si="720"/>
        <v>3</v>
      </c>
      <c r="O1827" s="2">
        <f t="shared" si="721"/>
        <v>0.32603686635944701</v>
      </c>
      <c r="P1827" s="2">
        <f t="shared" si="722"/>
        <v>0.43548387096774194</v>
      </c>
      <c r="Q1827" s="2">
        <f t="shared" si="723"/>
        <v>0.16436251920122888</v>
      </c>
      <c r="R1827" s="2">
        <f t="shared" si="724"/>
        <v>7.4116743471582119E-2</v>
      </c>
      <c r="S1827" s="1">
        <v>849</v>
      </c>
      <c r="T1827" s="1">
        <v>1134</v>
      </c>
      <c r="U1827" s="1">
        <v>428</v>
      </c>
      <c r="V1827" s="1">
        <v>22</v>
      </c>
      <c r="Y1827" s="1">
        <v>9</v>
      </c>
      <c r="AB1827" s="1">
        <v>162</v>
      </c>
      <c r="AS1827" t="s">
        <v>1004</v>
      </c>
      <c r="AT1827" t="s">
        <v>2365</v>
      </c>
      <c r="AU1827">
        <v>4</v>
      </c>
      <c r="AW1827" s="31">
        <v>32</v>
      </c>
      <c r="AX1827" s="33">
        <v>21</v>
      </c>
      <c r="AY1827" s="36">
        <f t="shared" si="725"/>
        <v>32021</v>
      </c>
      <c r="BA1827" s="7" t="s">
        <v>31</v>
      </c>
      <c r="BJ1827" s="1">
        <f t="shared" si="726"/>
        <v>2604</v>
      </c>
      <c r="BK1827" s="1">
        <v>219</v>
      </c>
      <c r="BM1827" s="1">
        <v>2825</v>
      </c>
      <c r="BO1827" s="1">
        <f t="shared" si="729"/>
        <v>1821</v>
      </c>
      <c r="BP1827" s="1">
        <v>594</v>
      </c>
      <c r="BQ1827" s="1">
        <v>908</v>
      </c>
      <c r="BR1827" s="1">
        <v>64</v>
      </c>
      <c r="BV1827">
        <v>255</v>
      </c>
    </row>
    <row r="1828" spans="1:74" hidden="1" outlineLevel="1" x14ac:dyDescent="0.2">
      <c r="A1828" t="s">
        <v>1297</v>
      </c>
      <c r="B1828" t="s">
        <v>2365</v>
      </c>
      <c r="C1828" s="21">
        <v>45346</v>
      </c>
      <c r="F1828" s="1">
        <f t="shared" si="727"/>
        <v>31225</v>
      </c>
      <c r="G1828" s="1">
        <f t="shared" si="715"/>
        <v>29017</v>
      </c>
      <c r="H1828" s="1">
        <f t="shared" si="728"/>
        <v>17582</v>
      </c>
      <c r="I1828" s="1">
        <v>17327</v>
      </c>
      <c r="J1828" s="2" t="str">
        <f t="shared" si="716"/>
        <v/>
      </c>
      <c r="K1828" s="2">
        <f t="shared" si="717"/>
        <v>0.55490792634107289</v>
      </c>
      <c r="L1828" s="50">
        <f t="shared" si="718"/>
        <v>2</v>
      </c>
      <c r="M1828" s="9">
        <f t="shared" si="719"/>
        <v>1</v>
      </c>
      <c r="N1828" s="8">
        <f t="shared" si="720"/>
        <v>3</v>
      </c>
      <c r="O1828" s="2">
        <f t="shared" si="721"/>
        <v>0.25150773684391908</v>
      </c>
      <c r="P1828" s="2">
        <f t="shared" si="722"/>
        <v>0.48085604990178171</v>
      </c>
      <c r="Q1828" s="2">
        <f t="shared" si="723"/>
        <v>0.18268601164834408</v>
      </c>
      <c r="R1828" s="2">
        <f t="shared" si="724"/>
        <v>8.4950201605955067E-2</v>
      </c>
      <c r="S1828" s="1">
        <v>7298</v>
      </c>
      <c r="T1828" s="1">
        <v>13953</v>
      </c>
      <c r="U1828" s="1">
        <v>5301</v>
      </c>
      <c r="V1828" s="1">
        <v>302</v>
      </c>
      <c r="Y1828" s="1">
        <v>162</v>
      </c>
      <c r="AB1828" s="1">
        <v>2001</v>
      </c>
      <c r="AS1828" t="s">
        <v>1297</v>
      </c>
      <c r="AT1828" t="s">
        <v>2365</v>
      </c>
      <c r="AU1828">
        <v>4</v>
      </c>
      <c r="AW1828" s="31">
        <v>32</v>
      </c>
      <c r="AX1828" s="33">
        <v>23</v>
      </c>
      <c r="AY1828" s="36">
        <f t="shared" si="725"/>
        <v>32023</v>
      </c>
      <c r="BA1828" s="7" t="s">
        <v>31</v>
      </c>
      <c r="BJ1828" s="1">
        <f t="shared" si="726"/>
        <v>29017</v>
      </c>
      <c r="BK1828" s="1">
        <v>2201</v>
      </c>
      <c r="BM1828" s="1">
        <v>31225</v>
      </c>
      <c r="BO1828" s="1">
        <f t="shared" si="729"/>
        <v>17582</v>
      </c>
      <c r="BP1828" s="1">
        <v>5070</v>
      </c>
      <c r="BQ1828" s="1">
        <v>9734</v>
      </c>
      <c r="BR1828" s="1">
        <v>2527</v>
      </c>
      <c r="BV1828">
        <v>251</v>
      </c>
    </row>
    <row r="1829" spans="1:74" hidden="1" outlineLevel="1" x14ac:dyDescent="0.2">
      <c r="A1829" t="s">
        <v>171</v>
      </c>
      <c r="B1829" t="s">
        <v>2365</v>
      </c>
      <c r="C1829" s="21">
        <v>6666</v>
      </c>
      <c r="F1829" s="1">
        <f t="shared" si="727"/>
        <v>2771</v>
      </c>
      <c r="G1829" s="1">
        <f t="shared" si="715"/>
        <v>2516</v>
      </c>
      <c r="H1829" s="1">
        <f t="shared" si="728"/>
        <v>1768</v>
      </c>
      <c r="I1829" s="1">
        <v>1746</v>
      </c>
      <c r="J1829" s="2" t="str">
        <f t="shared" si="716"/>
        <v/>
      </c>
      <c r="K1829" s="2">
        <f t="shared" si="717"/>
        <v>0.63009743774810534</v>
      </c>
      <c r="L1829" s="50">
        <f t="shared" si="718"/>
        <v>2</v>
      </c>
      <c r="M1829" s="9">
        <f t="shared" si="719"/>
        <v>1</v>
      </c>
      <c r="N1829" s="8">
        <f t="shared" si="720"/>
        <v>3</v>
      </c>
      <c r="O1829" s="2">
        <f t="shared" si="721"/>
        <v>0.21065182829888712</v>
      </c>
      <c r="P1829" s="2">
        <f t="shared" si="722"/>
        <v>0.54809220985691576</v>
      </c>
      <c r="Q1829" s="2">
        <f t="shared" si="723"/>
        <v>0.18362480127186009</v>
      </c>
      <c r="R1829" s="2">
        <f t="shared" si="724"/>
        <v>5.763116057233697E-2</v>
      </c>
      <c r="S1829" s="1">
        <v>530</v>
      </c>
      <c r="T1829" s="1">
        <v>1379</v>
      </c>
      <c r="U1829" s="1">
        <v>462</v>
      </c>
      <c r="V1829" s="1">
        <v>20</v>
      </c>
      <c r="Y1829" s="1">
        <v>8</v>
      </c>
      <c r="AB1829" s="1">
        <v>117</v>
      </c>
      <c r="AS1829" t="s">
        <v>171</v>
      </c>
      <c r="AT1829" t="s">
        <v>2365</v>
      </c>
      <c r="AU1829">
        <v>2</v>
      </c>
      <c r="AW1829" s="31">
        <v>32</v>
      </c>
      <c r="AX1829" s="33">
        <v>27</v>
      </c>
      <c r="AY1829" s="36">
        <f t="shared" si="725"/>
        <v>32027</v>
      </c>
      <c r="BA1829" s="7" t="s">
        <v>31</v>
      </c>
      <c r="BJ1829" s="1">
        <f t="shared" si="726"/>
        <v>2516</v>
      </c>
      <c r="BK1829" s="1">
        <v>250</v>
      </c>
      <c r="BM1829" s="1">
        <v>2771</v>
      </c>
      <c r="BO1829" s="1">
        <f t="shared" si="729"/>
        <v>1768</v>
      </c>
      <c r="BP1829" s="1">
        <v>588</v>
      </c>
      <c r="BQ1829" s="1">
        <v>809</v>
      </c>
      <c r="BR1829" s="1">
        <v>77</v>
      </c>
      <c r="BV1829">
        <v>294</v>
      </c>
    </row>
    <row r="1830" spans="1:74" hidden="1" outlineLevel="1" x14ac:dyDescent="0.2">
      <c r="A1830" t="s">
        <v>1138</v>
      </c>
      <c r="B1830" t="s">
        <v>2365</v>
      </c>
      <c r="C1830" s="21">
        <v>4029</v>
      </c>
      <c r="F1830" s="1">
        <f t="shared" si="727"/>
        <v>3260</v>
      </c>
      <c r="G1830" s="1">
        <f t="shared" si="715"/>
        <v>3209</v>
      </c>
      <c r="H1830" s="1">
        <f t="shared" si="728"/>
        <v>2362</v>
      </c>
      <c r="I1830" s="1">
        <v>2330</v>
      </c>
      <c r="J1830" s="2" t="str">
        <f t="shared" si="716"/>
        <v/>
      </c>
      <c r="K1830" s="2">
        <f t="shared" si="717"/>
        <v>0.71472392638036808</v>
      </c>
      <c r="L1830" s="50">
        <f t="shared" si="718"/>
        <v>2</v>
      </c>
      <c r="M1830" s="9">
        <f t="shared" si="719"/>
        <v>1</v>
      </c>
      <c r="N1830" s="8">
        <f t="shared" si="720"/>
        <v>3</v>
      </c>
      <c r="O1830" s="2">
        <f t="shared" si="721"/>
        <v>0.23215955126207541</v>
      </c>
      <c r="P1830" s="2">
        <f t="shared" si="722"/>
        <v>0.50202555313181674</v>
      </c>
      <c r="Q1830" s="2">
        <f t="shared" si="723"/>
        <v>0.17980679339358055</v>
      </c>
      <c r="R1830" s="2">
        <f t="shared" si="724"/>
        <v>8.6008102212527276E-2</v>
      </c>
      <c r="S1830" s="1">
        <v>745</v>
      </c>
      <c r="T1830" s="1">
        <v>1611</v>
      </c>
      <c r="U1830" s="1">
        <v>577</v>
      </c>
      <c r="V1830" s="1">
        <v>48</v>
      </c>
      <c r="Y1830" s="1">
        <v>14</v>
      </c>
      <c r="AB1830" s="1">
        <v>214</v>
      </c>
      <c r="AS1830" t="s">
        <v>1138</v>
      </c>
      <c r="AT1830" t="s">
        <v>2365</v>
      </c>
      <c r="AU1830">
        <v>2</v>
      </c>
      <c r="AW1830" s="31">
        <v>32</v>
      </c>
      <c r="AX1830" s="33">
        <v>29</v>
      </c>
      <c r="AY1830" s="36">
        <f t="shared" si="725"/>
        <v>32029</v>
      </c>
      <c r="BA1830" s="7" t="s">
        <v>31</v>
      </c>
      <c r="BJ1830" s="1">
        <f t="shared" si="726"/>
        <v>3209</v>
      </c>
      <c r="BK1830" s="1">
        <v>51</v>
      </c>
      <c r="BM1830" s="1">
        <v>3260</v>
      </c>
      <c r="BO1830" s="1">
        <f t="shared" si="729"/>
        <v>2362</v>
      </c>
      <c r="BP1830" s="1">
        <v>1185</v>
      </c>
      <c r="BQ1830" s="1">
        <v>948</v>
      </c>
      <c r="BR1830" s="1">
        <v>192</v>
      </c>
      <c r="BV1830">
        <v>37</v>
      </c>
    </row>
    <row r="1831" spans="1:74" hidden="1" outlineLevel="1" x14ac:dyDescent="0.2">
      <c r="A1831" t="s">
        <v>1129</v>
      </c>
      <c r="B1831" t="s">
        <v>2365</v>
      </c>
      <c r="C1831" s="21">
        <v>465735</v>
      </c>
      <c r="F1831" s="1">
        <f t="shared" si="727"/>
        <v>302356</v>
      </c>
      <c r="G1831" s="1">
        <f t="shared" si="715"/>
        <v>269042</v>
      </c>
      <c r="H1831" s="1">
        <f t="shared" si="728"/>
        <v>188824</v>
      </c>
      <c r="I1831" s="1">
        <v>185568</v>
      </c>
      <c r="J1831" s="2" t="str">
        <f t="shared" si="716"/>
        <v/>
      </c>
      <c r="K1831" s="2">
        <f t="shared" si="717"/>
        <v>0.61374009445818833</v>
      </c>
      <c r="L1831" s="50">
        <f t="shared" si="718"/>
        <v>2</v>
      </c>
      <c r="M1831" s="9">
        <f t="shared" si="719"/>
        <v>1</v>
      </c>
      <c r="N1831" s="8">
        <f t="shared" si="720"/>
        <v>3</v>
      </c>
      <c r="O1831" s="2">
        <f t="shared" si="721"/>
        <v>0.35123140624883847</v>
      </c>
      <c r="P1831" s="2">
        <f t="shared" si="722"/>
        <v>0.37045145367637766</v>
      </c>
      <c r="Q1831" s="2">
        <f t="shared" si="723"/>
        <v>0.20963269675366672</v>
      </c>
      <c r="R1831" s="2">
        <f t="shared" si="724"/>
        <v>6.86844433211172E-2</v>
      </c>
      <c r="S1831" s="1">
        <v>94496</v>
      </c>
      <c r="T1831" s="1">
        <v>99667</v>
      </c>
      <c r="U1831" s="1">
        <v>56400</v>
      </c>
      <c r="V1831" s="1">
        <v>3366</v>
      </c>
      <c r="Y1831" s="1">
        <v>3297</v>
      </c>
      <c r="AB1831" s="1">
        <v>11816</v>
      </c>
      <c r="AS1831" t="s">
        <v>1129</v>
      </c>
      <c r="AT1831" t="s">
        <v>2365</v>
      </c>
      <c r="AU1831">
        <v>2</v>
      </c>
      <c r="AW1831" s="31">
        <v>32</v>
      </c>
      <c r="AX1831" s="33">
        <v>31</v>
      </c>
      <c r="AY1831" s="36">
        <f t="shared" si="725"/>
        <v>32031</v>
      </c>
      <c r="BA1831" s="7" t="s">
        <v>31</v>
      </c>
      <c r="BJ1831" s="1">
        <f t="shared" si="726"/>
        <v>269042</v>
      </c>
      <c r="BK1831" s="1">
        <v>33260</v>
      </c>
      <c r="BM1831" s="1">
        <v>302356</v>
      </c>
      <c r="BO1831" s="1">
        <f t="shared" si="729"/>
        <v>188824</v>
      </c>
      <c r="BP1831" s="1">
        <v>64112</v>
      </c>
      <c r="BQ1831" s="1">
        <v>105016</v>
      </c>
      <c r="BR1831" s="1">
        <v>19213</v>
      </c>
      <c r="BV1831">
        <v>483</v>
      </c>
    </row>
    <row r="1832" spans="1:74" hidden="1" outlineLevel="1" x14ac:dyDescent="0.2">
      <c r="A1832" t="s">
        <v>2264</v>
      </c>
      <c r="B1832" t="s">
        <v>2365</v>
      </c>
      <c r="C1832" s="21">
        <v>9475</v>
      </c>
      <c r="F1832" s="1">
        <f t="shared" si="727"/>
        <v>5154</v>
      </c>
      <c r="G1832" s="1">
        <f t="shared" si="715"/>
        <v>4583</v>
      </c>
      <c r="H1832" s="1">
        <f t="shared" si="728"/>
        <v>3256</v>
      </c>
      <c r="I1832" s="1">
        <v>3205</v>
      </c>
      <c r="J1832" s="2" t="str">
        <f t="shared" si="716"/>
        <v/>
      </c>
      <c r="K1832" s="2">
        <f t="shared" si="717"/>
        <v>0.62184710904152118</v>
      </c>
      <c r="L1832" s="50">
        <f t="shared" si="718"/>
        <v>2</v>
      </c>
      <c r="M1832" s="9">
        <f t="shared" si="719"/>
        <v>1</v>
      </c>
      <c r="N1832" s="8">
        <f t="shared" si="720"/>
        <v>3</v>
      </c>
      <c r="O1832" s="2">
        <f t="shared" si="721"/>
        <v>0.24787257255073097</v>
      </c>
      <c r="P1832" s="2">
        <f t="shared" si="722"/>
        <v>0.50927340170194191</v>
      </c>
      <c r="Q1832" s="2">
        <f t="shared" si="723"/>
        <v>0.17303076587388175</v>
      </c>
      <c r="R1832" s="2">
        <f t="shared" si="724"/>
        <v>6.9823259873445426E-2</v>
      </c>
      <c r="S1832" s="1">
        <v>1136</v>
      </c>
      <c r="T1832" s="1">
        <v>2334</v>
      </c>
      <c r="U1832" s="1">
        <v>793</v>
      </c>
      <c r="V1832" s="1">
        <v>32</v>
      </c>
      <c r="Y1832" s="1">
        <v>19</v>
      </c>
      <c r="AB1832" s="1">
        <v>269</v>
      </c>
      <c r="AS1832" t="s">
        <v>2264</v>
      </c>
      <c r="AT1832" t="s">
        <v>2365</v>
      </c>
      <c r="AU1832">
        <v>4</v>
      </c>
      <c r="AW1832" s="31">
        <v>32</v>
      </c>
      <c r="AX1832" s="33">
        <v>33</v>
      </c>
      <c r="AY1832" s="36">
        <f t="shared" si="725"/>
        <v>32033</v>
      </c>
      <c r="BA1832" s="7" t="s">
        <v>31</v>
      </c>
      <c r="BJ1832" s="1">
        <f t="shared" si="726"/>
        <v>4583</v>
      </c>
      <c r="BK1832" s="1">
        <v>571</v>
      </c>
      <c r="BM1832" s="1">
        <v>5154</v>
      </c>
      <c r="BO1832" s="1">
        <f t="shared" si="729"/>
        <v>3256</v>
      </c>
      <c r="BP1832" s="1">
        <v>1110</v>
      </c>
      <c r="BQ1832" s="1">
        <v>1210</v>
      </c>
      <c r="BR1832" s="1">
        <v>376</v>
      </c>
      <c r="BV1832">
        <v>560</v>
      </c>
    </row>
    <row r="1833" spans="1:74" collapsed="1" x14ac:dyDescent="0.2">
      <c r="A1833" t="s">
        <v>2750</v>
      </c>
      <c r="B1833" t="s">
        <v>2343</v>
      </c>
      <c r="C1833" s="1">
        <f>SUM(C1816:C1832)</f>
        <v>3034392</v>
      </c>
      <c r="D1833" s="56">
        <v>2324000</v>
      </c>
      <c r="E1833" s="56">
        <v>2067000</v>
      </c>
      <c r="F1833" s="1">
        <f>SUM(F1816:F1832)</f>
        <v>1775311</v>
      </c>
      <c r="G1833" s="1">
        <f>SUM(G1816:G1832)</f>
        <v>1560928</v>
      </c>
      <c r="H1833" s="1">
        <f>SUM(H1816:H1832)</f>
        <v>975980</v>
      </c>
      <c r="I1833" s="1">
        <v>960774</v>
      </c>
      <c r="J1833" s="2">
        <f t="shared" si="716"/>
        <v>0.41341394148020655</v>
      </c>
      <c r="K1833" s="2">
        <f t="shared" si="717"/>
        <v>0.54118630482208474</v>
      </c>
      <c r="L1833" s="50">
        <f t="shared" si="718"/>
        <v>1</v>
      </c>
      <c r="M1833" s="9">
        <f t="shared" si="719"/>
        <v>2</v>
      </c>
      <c r="N1833" s="8">
        <f t="shared" si="720"/>
        <v>3</v>
      </c>
      <c r="O1833" s="2">
        <f t="shared" si="721"/>
        <v>0.3832169068656594</v>
      </c>
      <c r="P1833" s="2">
        <f t="shared" si="722"/>
        <v>0.33521789602082863</v>
      </c>
      <c r="Q1833" s="2">
        <f t="shared" si="723"/>
        <v>0.2191356680128744</v>
      </c>
      <c r="R1833" s="2">
        <f t="shared" si="724"/>
        <v>6.242952910063751E-2</v>
      </c>
      <c r="S1833" s="1">
        <f>SUM(S1816:S1832)</f>
        <v>598174</v>
      </c>
      <c r="T1833" s="1">
        <f>SUM(T1816:T1832)</f>
        <v>523251</v>
      </c>
      <c r="U1833" s="1">
        <f>SUM(U1816:U1832)</f>
        <v>342055</v>
      </c>
      <c r="V1833" s="1">
        <f>SUM(V1816:V1832)</f>
        <v>15588</v>
      </c>
      <c r="Y1833" s="1">
        <f>SUM(Y1816:Y1832)</f>
        <v>14216</v>
      </c>
      <c r="AB1833" s="1">
        <f>SUM(AB1816:AB1832)</f>
        <v>67644</v>
      </c>
      <c r="AE1833" s="1">
        <f>SUM(AE1816:AE1832)</f>
        <v>0</v>
      </c>
      <c r="AS1833" t="s">
        <v>2750</v>
      </c>
      <c r="AT1833" t="s">
        <v>2343</v>
      </c>
      <c r="AW1833" s="31">
        <v>32</v>
      </c>
      <c r="AX1833" s="33"/>
      <c r="AY1833" s="31">
        <v>32</v>
      </c>
      <c r="BA1833" s="7" t="s">
        <v>2146</v>
      </c>
      <c r="BJ1833" s="1">
        <f>SUM(BJ1816:BJ1832)</f>
        <v>1560928</v>
      </c>
      <c r="BK1833" s="1">
        <f>SUM(BK1816:BK1832)</f>
        <v>211183</v>
      </c>
      <c r="BL1833" s="1">
        <f>SUM(BL1816:BL1832)</f>
        <v>0</v>
      </c>
      <c r="BM1833" s="1">
        <f>SUM(BM1816:BM1832)</f>
        <v>1775311</v>
      </c>
      <c r="BO1833" s="1">
        <f>SUM(BO1816:BO1832)</f>
        <v>975980</v>
      </c>
      <c r="BP1833" s="1">
        <f>SUM(BP1816:BP1832)</f>
        <v>334080</v>
      </c>
      <c r="BQ1833" s="1">
        <f>SUM(BQ1816:BQ1832)</f>
        <v>554242</v>
      </c>
      <c r="BR1833" s="1">
        <f>SUM(BR1816:BR1832)</f>
        <v>83779</v>
      </c>
      <c r="BV1833" s="1">
        <f>SUM(BV1816:BV1832)</f>
        <v>3879</v>
      </c>
    </row>
    <row r="1834" spans="1:74" x14ac:dyDescent="0.2">
      <c r="C1834" s="21"/>
      <c r="J1834" s="2"/>
      <c r="K1834" s="2"/>
      <c r="L1834" s="50"/>
      <c r="M1834" s="9"/>
      <c r="N1834" s="8"/>
      <c r="AW1834" s="31"/>
      <c r="AX1834" s="33"/>
      <c r="AY1834" s="36"/>
    </row>
    <row r="1835" spans="1:74" hidden="1" outlineLevel="1" x14ac:dyDescent="0.2">
      <c r="A1835" t="s">
        <v>1685</v>
      </c>
      <c r="B1835" t="s">
        <v>895</v>
      </c>
      <c r="C1835" s="21">
        <v>61022</v>
      </c>
      <c r="F1835" s="1">
        <f t="shared" ref="F1835:F1844" si="730">SUM(S1835:AP1835)</f>
        <v>47856</v>
      </c>
      <c r="H1835" s="1">
        <f>SUMIF('Town VTO'!$AH$1060:$AH$1300,$AY1835,'Town VTO'!G$1060:G$1300)</f>
        <v>27229</v>
      </c>
      <c r="I1835" s="1">
        <v>26777</v>
      </c>
      <c r="J1835" s="2" t="str">
        <f t="shared" ref="J1835:J1845" si="731">IF(D1835&gt;0,I1835/D1835,"")</f>
        <v/>
      </c>
      <c r="K1835" s="2">
        <f t="shared" ref="K1835:K1845" si="732">IF(F1835&gt;0,I1835/F1835,"")</f>
        <v>0.55953276496155135</v>
      </c>
      <c r="L1835" s="50">
        <f t="shared" ref="L1835:L1845" si="733">IF(S1835&gt;0,RANK(S1835,$S1835:$AP1835),"")</f>
        <v>3</v>
      </c>
      <c r="M1835" s="9">
        <f t="shared" ref="M1835:M1845" si="734">IF(T1835&gt;0,RANK(T1835,$S1835:$AP1835),"")</f>
        <v>2</v>
      </c>
      <c r="N1835" s="8">
        <f t="shared" ref="N1835:N1845" si="735">IF(U1835&gt;0,RANK(U1835,$S1835:$AP1835),"")</f>
        <v>1</v>
      </c>
      <c r="O1835" s="2">
        <f t="shared" ref="O1835:O1845" si="736">IF(SUM($S1835:$AO1835)=0,"-",S1835/SUM($S1835:$AO1835))</f>
        <v>0.23616683383483786</v>
      </c>
      <c r="P1835" s="2">
        <f t="shared" ref="P1835:P1845" si="737">IF(SUM($S1835:$AO1835)=0,"-",T1835/SUM($S1835:$AO1835))</f>
        <v>0.37554329655633567</v>
      </c>
      <c r="Q1835" s="2">
        <f t="shared" ref="Q1835:Q1845" si="738">IF(SUM($S1835:$AO1835)=0,"-",U1835/SUM($S1835:$AO1835))</f>
        <v>0.38743313273152791</v>
      </c>
      <c r="R1835" s="2">
        <f t="shared" ref="R1835:R1845" si="739">IF(SUM($S1835:$AO1835)=0,"-",(1-O1835-P1835-Q1835))</f>
        <v>8.5673687729859171E-4</v>
      </c>
      <c r="S1835" s="1">
        <f>SUMIF('Town VTO'!$AH$1060:$AH$1300,$AY1835,'Town VTO'!R$1060:R$1300)</f>
        <v>11302</v>
      </c>
      <c r="T1835" s="1">
        <f>SUMIF('Town VTO'!$AH$1060:$AH$1300,$AY1835,'Town VTO'!S$1060:S$1300)</f>
        <v>17972</v>
      </c>
      <c r="U1835" s="1">
        <f>SUMIF('Town VTO'!$AH$1060:$AH$1300,$AY1835,'Town VTO'!T$1060:T$1300)</f>
        <v>18541</v>
      </c>
      <c r="V1835" s="1">
        <f>SUMIF('Town VTO'!$AH$1060:$AH$1300,$AY1835,'Town VTO'!U$1060:U$1300)</f>
        <v>41</v>
      </c>
      <c r="AS1835" t="s">
        <v>1685</v>
      </c>
      <c r="AT1835" t="s">
        <v>895</v>
      </c>
      <c r="AU1835">
        <v>0</v>
      </c>
      <c r="AW1835" s="31">
        <v>33</v>
      </c>
      <c r="AX1835" s="33">
        <v>1</v>
      </c>
      <c r="AY1835" s="36">
        <f t="shared" ref="AY1835:AY1844" si="740">1000*AW1835+AX1835</f>
        <v>33001</v>
      </c>
      <c r="BA1835" s="7" t="s">
        <v>31</v>
      </c>
      <c r="BG1835" s="1">
        <f>SUMIF('Town VTO'!$AH$1060:$AH$1300,$AY1835,'Town VTO'!AO$1060:AO$1300)</f>
        <v>46016</v>
      </c>
      <c r="BH1835" s="1">
        <f>SUMIF('Town VTO'!$AH$1060:$AH$1300,$AY1835,'Town VTO'!AP$1060:AP$1300)</f>
        <v>1840</v>
      </c>
      <c r="BO1835" s="1">
        <f>BP1835+BR1835</f>
        <v>27229</v>
      </c>
      <c r="BP1835" s="1">
        <f>SUMIF('Town VTO'!$AH$1060:$AH$1300,$AY1835,'Town VTO'!AW$1060:AW$1300)</f>
        <v>24743</v>
      </c>
      <c r="BR1835" s="1">
        <f>SUMIF('Town VTO'!$AH$1060:$AH$1300,$AY1835,'Town VTO'!AX$1060:AX$1300)</f>
        <v>2486</v>
      </c>
    </row>
    <row r="1836" spans="1:74" hidden="1" outlineLevel="1" x14ac:dyDescent="0.2">
      <c r="A1836" t="s">
        <v>2807</v>
      </c>
      <c r="B1836" t="s">
        <v>895</v>
      </c>
      <c r="C1836" s="21">
        <v>48779</v>
      </c>
      <c r="F1836" s="1">
        <f t="shared" si="730"/>
        <v>40166</v>
      </c>
      <c r="H1836" s="1">
        <f>SUMIF('Town VTO'!$AH$1060:$AH$1300,$AY1836,'Town VTO'!G$1060:G$1300)</f>
        <v>24336</v>
      </c>
      <c r="I1836" s="1">
        <v>23885</v>
      </c>
      <c r="J1836" s="2" t="str">
        <f t="shared" si="731"/>
        <v/>
      </c>
      <c r="K1836" s="2">
        <f t="shared" si="732"/>
        <v>0.59465717273315744</v>
      </c>
      <c r="L1836" s="50">
        <f t="shared" si="733"/>
        <v>3</v>
      </c>
      <c r="M1836" s="9">
        <f t="shared" si="734"/>
        <v>2</v>
      </c>
      <c r="N1836" s="8">
        <f t="shared" si="735"/>
        <v>1</v>
      </c>
      <c r="O1836" s="2">
        <f t="shared" si="736"/>
        <v>0.23143952596723597</v>
      </c>
      <c r="P1836" s="2">
        <f t="shared" si="737"/>
        <v>0.33107603445700345</v>
      </c>
      <c r="Q1836" s="2">
        <f t="shared" si="738"/>
        <v>0.43691181596375045</v>
      </c>
      <c r="R1836" s="2">
        <f t="shared" si="739"/>
        <v>5.726236120101591E-4</v>
      </c>
      <c r="S1836" s="1">
        <f>SUMIF('Town VTO'!$AH$1060:$AH$1300,$AY1836,'Town VTO'!R$1060:R$1300)</f>
        <v>9296</v>
      </c>
      <c r="T1836" s="1">
        <f>SUMIF('Town VTO'!$AH$1060:$AH$1300,$AY1836,'Town VTO'!S$1060:S$1300)</f>
        <v>13298</v>
      </c>
      <c r="U1836" s="1">
        <f>SUMIF('Town VTO'!$AH$1060:$AH$1300,$AY1836,'Town VTO'!T$1060:T$1300)</f>
        <v>17549</v>
      </c>
      <c r="V1836" s="1">
        <f>SUMIF('Town VTO'!$AH$1060:$AH$1300,$AY1836,'Town VTO'!U$1060:U$1300)</f>
        <v>23</v>
      </c>
      <c r="AS1836" t="s">
        <v>2807</v>
      </c>
      <c r="AT1836" t="s">
        <v>895</v>
      </c>
      <c r="AU1836">
        <v>1</v>
      </c>
      <c r="AW1836" s="31">
        <v>33</v>
      </c>
      <c r="AX1836" s="33">
        <v>3</v>
      </c>
      <c r="AY1836" s="36">
        <f t="shared" si="740"/>
        <v>33003</v>
      </c>
      <c r="BA1836" s="7" t="s">
        <v>31</v>
      </c>
      <c r="BG1836" s="1">
        <f>SUMIF('Town VTO'!$AH$1060:$AH$1300,$AY1836,'Town VTO'!AO$1060:AO$1300)</f>
        <v>38915</v>
      </c>
      <c r="BH1836" s="1">
        <f>SUMIF('Town VTO'!$AH$1060:$AH$1300,$AY1836,'Town VTO'!AP$1060:AP$1300)</f>
        <v>1251</v>
      </c>
      <c r="BO1836" s="1">
        <f t="shared" ref="BO1836:BO1844" si="741">BP1836+BR1836</f>
        <v>24336</v>
      </c>
      <c r="BP1836" s="1">
        <f>SUMIF('Town VTO'!$AH$1060:$AH$1300,$AY1836,'Town VTO'!AW$1060:AW$1300)</f>
        <v>21189</v>
      </c>
      <c r="BR1836" s="1">
        <f>SUMIF('Town VTO'!$AH$1060:$AH$1300,$AY1836,'Town VTO'!AX$1060:AX$1300)</f>
        <v>3147</v>
      </c>
    </row>
    <row r="1837" spans="1:74" hidden="1" outlineLevel="1" x14ac:dyDescent="0.2">
      <c r="A1837" t="s">
        <v>635</v>
      </c>
      <c r="B1837" t="s">
        <v>895</v>
      </c>
      <c r="C1837" s="21">
        <v>76493</v>
      </c>
      <c r="F1837" s="1">
        <f t="shared" si="730"/>
        <v>60018</v>
      </c>
      <c r="H1837" s="1">
        <f>SUMIF('Town VTO'!$AH$1060:$AH$1300,$AY1837,'Town VTO'!G$1060:G$1300)</f>
        <v>32789</v>
      </c>
      <c r="I1837" s="1">
        <v>32334</v>
      </c>
      <c r="J1837" s="2" t="str">
        <f t="shared" si="731"/>
        <v/>
      </c>
      <c r="K1837" s="2">
        <f t="shared" si="732"/>
        <v>0.53873837848645412</v>
      </c>
      <c r="L1837" s="50">
        <f t="shared" si="733"/>
        <v>2</v>
      </c>
      <c r="M1837" s="9">
        <f t="shared" si="734"/>
        <v>3</v>
      </c>
      <c r="N1837" s="8">
        <f t="shared" si="735"/>
        <v>1</v>
      </c>
      <c r="O1837" s="2">
        <f t="shared" si="736"/>
        <v>0.32635209437168849</v>
      </c>
      <c r="P1837" s="2">
        <f t="shared" si="737"/>
        <v>0.23924489319870706</v>
      </c>
      <c r="Q1837" s="2">
        <f t="shared" si="738"/>
        <v>0.43298677063547603</v>
      </c>
      <c r="R1837" s="2">
        <f t="shared" si="739"/>
        <v>1.41624179412847E-3</v>
      </c>
      <c r="S1837" s="1">
        <f>SUMIF('Town VTO'!$AH$1060:$AH$1300,$AY1837,'Town VTO'!R$1060:R$1300)</f>
        <v>19587</v>
      </c>
      <c r="T1837" s="1">
        <f>SUMIF('Town VTO'!$AH$1060:$AH$1300,$AY1837,'Town VTO'!S$1060:S$1300)</f>
        <v>14359</v>
      </c>
      <c r="U1837" s="1">
        <f>SUMIF('Town VTO'!$AH$1060:$AH$1300,$AY1837,'Town VTO'!T$1060:T$1300)</f>
        <v>25987</v>
      </c>
      <c r="V1837" s="1">
        <f>SUMIF('Town VTO'!$AH$1060:$AH$1300,$AY1837,'Town VTO'!U$1060:U$1300)</f>
        <v>85</v>
      </c>
      <c r="AS1837" t="s">
        <v>635</v>
      </c>
      <c r="AT1837" t="s">
        <v>895</v>
      </c>
      <c r="AU1837">
        <v>2</v>
      </c>
      <c r="AW1837" s="31">
        <v>33</v>
      </c>
      <c r="AX1837" s="33">
        <v>5</v>
      </c>
      <c r="AY1837" s="36">
        <f t="shared" si="740"/>
        <v>33005</v>
      </c>
      <c r="BA1837" s="7" t="s">
        <v>31</v>
      </c>
      <c r="BG1837" s="1">
        <f>SUMIF('Town VTO'!$AH$1060:$AH$1300,$AY1837,'Town VTO'!AO$1060:AO$1300)</f>
        <v>56700</v>
      </c>
      <c r="BH1837" s="1">
        <f>SUMIF('Town VTO'!$AH$1060:$AH$1300,$AY1837,'Town VTO'!AP$1060:AP$1300)</f>
        <v>3318</v>
      </c>
      <c r="BO1837" s="1">
        <f t="shared" si="741"/>
        <v>32789</v>
      </c>
      <c r="BP1837" s="1">
        <f>SUMIF('Town VTO'!$AH$1060:$AH$1300,$AY1837,'Town VTO'!AW$1060:AW$1300)</f>
        <v>30644</v>
      </c>
      <c r="BR1837" s="1">
        <f>SUMIF('Town VTO'!$AH$1060:$AH$1300,$AY1837,'Town VTO'!AX$1060:AX$1300)</f>
        <v>2145</v>
      </c>
    </row>
    <row r="1838" spans="1:74" hidden="1" outlineLevel="1" x14ac:dyDescent="0.2">
      <c r="A1838" t="s">
        <v>2833</v>
      </c>
      <c r="B1838" t="s">
        <v>895</v>
      </c>
      <c r="C1838" s="21">
        <v>31589</v>
      </c>
      <c r="F1838" s="1">
        <f t="shared" si="730"/>
        <v>20573</v>
      </c>
      <c r="H1838" s="1">
        <f>SUMIF('Town VTO'!$AH$1060:$AH$1300,$AY1838,'Town VTO'!G$1060:G$1300)</f>
        <v>11788</v>
      </c>
      <c r="I1838" s="1">
        <v>11239</v>
      </c>
      <c r="J1838" s="2" t="str">
        <f t="shared" si="731"/>
        <v/>
      </c>
      <c r="K1838" s="2">
        <f t="shared" si="732"/>
        <v>0.5462985466387984</v>
      </c>
      <c r="L1838" s="50">
        <f t="shared" si="733"/>
        <v>2</v>
      </c>
      <c r="M1838" s="9">
        <f t="shared" si="734"/>
        <v>3</v>
      </c>
      <c r="N1838" s="8">
        <f t="shared" si="735"/>
        <v>1</v>
      </c>
      <c r="O1838" s="2">
        <f t="shared" si="736"/>
        <v>0.28595732270451563</v>
      </c>
      <c r="P1838" s="2">
        <f t="shared" si="737"/>
        <v>0.28129101249210131</v>
      </c>
      <c r="Q1838" s="2">
        <f t="shared" si="738"/>
        <v>0.43139065765809559</v>
      </c>
      <c r="R1838" s="2">
        <f t="shared" si="739"/>
        <v>1.3610071452875294E-3</v>
      </c>
      <c r="S1838" s="1">
        <f>SUMIF('Town VTO'!$AH$1060:$AH$1300,$AY1838,'Town VTO'!R$1060:R$1300)</f>
        <v>5883</v>
      </c>
      <c r="T1838" s="1">
        <f>SUMIF('Town VTO'!$AH$1060:$AH$1300,$AY1838,'Town VTO'!S$1060:S$1300)</f>
        <v>5787</v>
      </c>
      <c r="U1838" s="1">
        <f>SUMIF('Town VTO'!$AH$1060:$AH$1300,$AY1838,'Town VTO'!T$1060:T$1300)</f>
        <v>8875</v>
      </c>
      <c r="V1838" s="1">
        <f>SUMIF('Town VTO'!$AH$1060:$AH$1300,$AY1838,'Town VTO'!U$1060:U$1300)</f>
        <v>28</v>
      </c>
      <c r="AS1838" t="s">
        <v>2833</v>
      </c>
      <c r="AT1838" t="s">
        <v>895</v>
      </c>
      <c r="AU1838">
        <v>2</v>
      </c>
      <c r="AW1838" s="31">
        <v>33</v>
      </c>
      <c r="AX1838" s="33">
        <v>7</v>
      </c>
      <c r="AY1838" s="36">
        <f t="shared" si="740"/>
        <v>33007</v>
      </c>
      <c r="BA1838" s="7" t="s">
        <v>31</v>
      </c>
      <c r="BG1838" s="1">
        <f>SUMIF('Town VTO'!$AH$1060:$AH$1300,$AY1838,'Town VTO'!AO$1060:AO$1300)</f>
        <v>19873</v>
      </c>
      <c r="BH1838" s="1">
        <f>SUMIF('Town VTO'!$AH$1060:$AH$1300,$AY1838,'Town VTO'!AP$1060:AP$1300)</f>
        <v>700</v>
      </c>
      <c r="BO1838" s="1">
        <f t="shared" si="741"/>
        <v>11788</v>
      </c>
      <c r="BP1838" s="1">
        <f>SUMIF('Town VTO'!$AH$1060:$AH$1300,$AY1838,'Town VTO'!AW$1060:AW$1300)</f>
        <v>10790</v>
      </c>
      <c r="BR1838" s="1">
        <f>SUMIF('Town VTO'!$AH$1060:$AH$1300,$AY1838,'Town VTO'!AX$1060:AX$1300)</f>
        <v>998</v>
      </c>
    </row>
    <row r="1839" spans="1:74" hidden="1" outlineLevel="1" x14ac:dyDescent="0.2">
      <c r="A1839" t="s">
        <v>2586</v>
      </c>
      <c r="B1839" t="s">
        <v>895</v>
      </c>
      <c r="C1839" s="21">
        <v>89786</v>
      </c>
      <c r="F1839" s="1">
        <f t="shared" si="730"/>
        <v>70358</v>
      </c>
      <c r="H1839" s="1">
        <f>SUMIF('Town VTO'!$AH$1060:$AH$1300,$AY1839,'Town VTO'!G$1060:G$1300)</f>
        <v>40758</v>
      </c>
      <c r="I1839" s="1">
        <v>40001</v>
      </c>
      <c r="J1839" s="2" t="str">
        <f t="shared" si="731"/>
        <v/>
      </c>
      <c r="K1839" s="2">
        <f t="shared" si="732"/>
        <v>0.56853520566246907</v>
      </c>
      <c r="L1839" s="50">
        <f t="shared" si="733"/>
        <v>2</v>
      </c>
      <c r="M1839" s="9">
        <f t="shared" si="734"/>
        <v>3</v>
      </c>
      <c r="N1839" s="8">
        <f t="shared" si="735"/>
        <v>1</v>
      </c>
      <c r="O1839" s="2">
        <f t="shared" si="736"/>
        <v>0.31704994456920321</v>
      </c>
      <c r="P1839" s="2">
        <f t="shared" si="737"/>
        <v>0.2302083629438017</v>
      </c>
      <c r="Q1839" s="2">
        <f t="shared" si="738"/>
        <v>0.45164728957616762</v>
      </c>
      <c r="R1839" s="2">
        <f t="shared" si="739"/>
        <v>1.0944029108274633E-3</v>
      </c>
      <c r="S1839" s="1">
        <f>SUMIF('Town VTO'!$AH$1060:$AH$1300,$AY1839,'Town VTO'!R$1060:R$1300)</f>
        <v>22307</v>
      </c>
      <c r="T1839" s="1">
        <f>SUMIF('Town VTO'!$AH$1060:$AH$1300,$AY1839,'Town VTO'!S$1060:S$1300)</f>
        <v>16197</v>
      </c>
      <c r="U1839" s="1">
        <f>SUMIF('Town VTO'!$AH$1060:$AH$1300,$AY1839,'Town VTO'!T$1060:T$1300)</f>
        <v>31777</v>
      </c>
      <c r="V1839" s="1">
        <f>SUMIF('Town VTO'!$AH$1060:$AH$1300,$AY1839,'Town VTO'!U$1060:U$1300)</f>
        <v>77</v>
      </c>
      <c r="AS1839" t="s">
        <v>2586</v>
      </c>
      <c r="AT1839" t="s">
        <v>895</v>
      </c>
      <c r="AU1839">
        <v>0</v>
      </c>
      <c r="AW1839" s="31">
        <v>33</v>
      </c>
      <c r="AX1839" s="33">
        <v>9</v>
      </c>
      <c r="AY1839" s="36">
        <f t="shared" si="740"/>
        <v>33009</v>
      </c>
      <c r="BA1839" s="7" t="s">
        <v>31</v>
      </c>
      <c r="BG1839" s="1">
        <f>SUMIF('Town VTO'!$AH$1060:$AH$1300,$AY1839,'Town VTO'!AO$1060:AO$1300)</f>
        <v>66451</v>
      </c>
      <c r="BH1839" s="1">
        <f>SUMIF('Town VTO'!$AH$1060:$AH$1300,$AY1839,'Town VTO'!AP$1060:AP$1300)</f>
        <v>3907</v>
      </c>
      <c r="BO1839" s="1">
        <f t="shared" si="741"/>
        <v>40758</v>
      </c>
      <c r="BP1839" s="1">
        <f>SUMIF('Town VTO'!$AH$1060:$AH$1300,$AY1839,'Town VTO'!AW$1060:AW$1300)</f>
        <v>36707</v>
      </c>
      <c r="BR1839" s="1">
        <f>SUMIF('Town VTO'!$AH$1060:$AH$1300,$AY1839,'Town VTO'!AX$1060:AX$1300)</f>
        <v>4051</v>
      </c>
    </row>
    <row r="1840" spans="1:74" hidden="1" outlineLevel="1" x14ac:dyDescent="0.2">
      <c r="A1840" t="s">
        <v>1840</v>
      </c>
      <c r="B1840" t="s">
        <v>895</v>
      </c>
      <c r="C1840" s="21">
        <v>415247</v>
      </c>
      <c r="F1840" s="1">
        <f t="shared" si="730"/>
        <v>282659</v>
      </c>
      <c r="H1840" s="1">
        <f>SUMIF('Town VTO'!$AH$1060:$AH$1300,$AY1840,'Town VTO'!G$1060:G$1300)</f>
        <v>164337</v>
      </c>
      <c r="I1840" s="1">
        <v>162037</v>
      </c>
      <c r="J1840" s="2" t="str">
        <f t="shared" si="731"/>
        <v/>
      </c>
      <c r="K1840" s="2">
        <f t="shared" si="732"/>
        <v>0.57325965208962038</v>
      </c>
      <c r="L1840" s="50">
        <f t="shared" si="733"/>
        <v>3</v>
      </c>
      <c r="M1840" s="9">
        <f t="shared" si="734"/>
        <v>2</v>
      </c>
      <c r="N1840" s="8">
        <f t="shared" si="735"/>
        <v>1</v>
      </c>
      <c r="O1840" s="2">
        <f t="shared" si="736"/>
        <v>0.27909247538553522</v>
      </c>
      <c r="P1840" s="2">
        <f t="shared" si="737"/>
        <v>0.30498586636194142</v>
      </c>
      <c r="Q1840" s="2">
        <f t="shared" si="738"/>
        <v>0.41459497132587325</v>
      </c>
      <c r="R1840" s="2">
        <f t="shared" si="739"/>
        <v>1.3266869266500558E-3</v>
      </c>
      <c r="S1840" s="1">
        <f>SUMIF('Town VTO'!$AH$1060:$AH$1300,$AY1840,'Town VTO'!R$1060:R$1300)</f>
        <v>78888</v>
      </c>
      <c r="T1840" s="1">
        <f>SUMIF('Town VTO'!$AH$1060:$AH$1300,$AY1840,'Town VTO'!S$1060:S$1300)</f>
        <v>86207</v>
      </c>
      <c r="U1840" s="1">
        <f>SUMIF('Town VTO'!$AH$1060:$AH$1300,$AY1840,'Town VTO'!T$1060:T$1300)</f>
        <v>117189</v>
      </c>
      <c r="V1840" s="1">
        <f>SUMIF('Town VTO'!$AH$1060:$AH$1300,$AY1840,'Town VTO'!U$1060:U$1300)</f>
        <v>375</v>
      </c>
      <c r="AS1840" t="s">
        <v>1840</v>
      </c>
      <c r="AT1840" t="s">
        <v>895</v>
      </c>
      <c r="AU1840">
        <v>0</v>
      </c>
      <c r="AW1840" s="31">
        <v>33</v>
      </c>
      <c r="AX1840" s="33">
        <v>11</v>
      </c>
      <c r="AY1840" s="36">
        <f t="shared" si="740"/>
        <v>33011</v>
      </c>
      <c r="BA1840" s="7" t="s">
        <v>31</v>
      </c>
      <c r="BG1840" s="1">
        <f>SUMIF('Town VTO'!$AH$1060:$AH$1300,$AY1840,'Town VTO'!AO$1060:AO$1300)</f>
        <v>268541</v>
      </c>
      <c r="BH1840" s="1">
        <f>SUMIF('Town VTO'!$AH$1060:$AH$1300,$AY1840,'Town VTO'!AP$1060:AP$1300)</f>
        <v>14118</v>
      </c>
      <c r="BO1840" s="1">
        <f t="shared" si="741"/>
        <v>164337</v>
      </c>
      <c r="BP1840" s="1">
        <f>SUMIF('Town VTO'!$AH$1060:$AH$1300,$AY1840,'Town VTO'!AW$1060:AW$1300)</f>
        <v>152402</v>
      </c>
      <c r="BR1840" s="1">
        <f>SUMIF('Town VTO'!$AH$1060:$AH$1300,$AY1840,'Town VTO'!AX$1060:AX$1300)</f>
        <v>11935</v>
      </c>
    </row>
    <row r="1841" spans="1:70" hidden="1" outlineLevel="1" x14ac:dyDescent="0.2">
      <c r="A1841" t="s">
        <v>2282</v>
      </c>
      <c r="B1841" t="s">
        <v>895</v>
      </c>
      <c r="C1841" s="21">
        <v>151132</v>
      </c>
      <c r="F1841" s="1">
        <f t="shared" si="730"/>
        <v>113433</v>
      </c>
      <c r="H1841" s="1">
        <f>SUMIF('Town VTO'!$AH$1060:$AH$1300,$AY1841,'Town VTO'!G$1060:G$1300)</f>
        <v>65887</v>
      </c>
      <c r="I1841" s="1">
        <v>64715</v>
      </c>
      <c r="J1841" s="2" t="str">
        <f t="shared" si="731"/>
        <v/>
      </c>
      <c r="K1841" s="2">
        <f t="shared" si="732"/>
        <v>0.57051299004698808</v>
      </c>
      <c r="L1841" s="50">
        <f t="shared" si="733"/>
        <v>3</v>
      </c>
      <c r="M1841" s="9">
        <f t="shared" si="734"/>
        <v>2</v>
      </c>
      <c r="N1841" s="8">
        <f t="shared" si="735"/>
        <v>1</v>
      </c>
      <c r="O1841" s="2">
        <f t="shared" si="736"/>
        <v>0.29558417744395371</v>
      </c>
      <c r="P1841" s="2">
        <f t="shared" si="737"/>
        <v>0.30400324420583075</v>
      </c>
      <c r="Q1841" s="2">
        <f t="shared" si="738"/>
        <v>0.39959271111581285</v>
      </c>
      <c r="R1841" s="2">
        <f t="shared" si="739"/>
        <v>8.198672344026936E-4</v>
      </c>
      <c r="S1841" s="1">
        <f>SUMIF('Town VTO'!$AH$1060:$AH$1300,$AY1841,'Town VTO'!R$1060:R$1300)</f>
        <v>33529</v>
      </c>
      <c r="T1841" s="1">
        <f>SUMIF('Town VTO'!$AH$1060:$AH$1300,$AY1841,'Town VTO'!S$1060:S$1300)</f>
        <v>34484</v>
      </c>
      <c r="U1841" s="1">
        <f>SUMIF('Town VTO'!$AH$1060:$AH$1300,$AY1841,'Town VTO'!T$1060:T$1300)</f>
        <v>45327</v>
      </c>
      <c r="V1841" s="1">
        <f>SUMIF('Town VTO'!$AH$1060:$AH$1300,$AY1841,'Town VTO'!U$1060:U$1300)</f>
        <v>93</v>
      </c>
      <c r="AS1841" t="s">
        <v>2282</v>
      </c>
      <c r="AT1841" t="s">
        <v>895</v>
      </c>
      <c r="AU1841">
        <v>0</v>
      </c>
      <c r="AW1841" s="31">
        <v>33</v>
      </c>
      <c r="AX1841" s="33">
        <v>13</v>
      </c>
      <c r="AY1841" s="36">
        <f t="shared" si="740"/>
        <v>33013</v>
      </c>
      <c r="BA1841" s="7" t="s">
        <v>31</v>
      </c>
      <c r="BG1841" s="1">
        <f>SUMIF('Town VTO'!$AH$1060:$AH$1300,$AY1841,'Town VTO'!AO$1060:AO$1300)</f>
        <v>107683</v>
      </c>
      <c r="BH1841" s="1">
        <f>SUMIF('Town VTO'!$AH$1060:$AH$1300,$AY1841,'Town VTO'!AP$1060:AP$1300)</f>
        <v>5750</v>
      </c>
      <c r="BO1841" s="1">
        <f t="shared" si="741"/>
        <v>65887</v>
      </c>
      <c r="BP1841" s="1">
        <f>SUMIF('Town VTO'!$AH$1060:$AH$1300,$AY1841,'Town VTO'!AW$1060:AW$1300)</f>
        <v>61189</v>
      </c>
      <c r="BR1841" s="1">
        <f>SUMIF('Town VTO'!$AH$1060:$AH$1300,$AY1841,'Town VTO'!AX$1060:AX$1300)</f>
        <v>4698</v>
      </c>
    </row>
    <row r="1842" spans="1:70" hidden="1" outlineLevel="1" x14ac:dyDescent="0.2">
      <c r="A1842" t="s">
        <v>264</v>
      </c>
      <c r="B1842" t="s">
        <v>895</v>
      </c>
      <c r="C1842" s="21">
        <v>309176</v>
      </c>
      <c r="F1842" s="1">
        <f t="shared" si="730"/>
        <v>244859</v>
      </c>
      <c r="H1842" s="1">
        <f>SUMIF('Town VTO'!$AH$1060:$AH$1300,$AY1842,'Town VTO'!G$1060:G$1300)</f>
        <v>141565</v>
      </c>
      <c r="I1842" s="1">
        <v>139467</v>
      </c>
      <c r="J1842" s="2" t="str">
        <f t="shared" si="731"/>
        <v/>
      </c>
      <c r="K1842" s="2">
        <f t="shared" si="732"/>
        <v>0.56958086082194237</v>
      </c>
      <c r="L1842" s="50">
        <f t="shared" si="733"/>
        <v>3</v>
      </c>
      <c r="M1842" s="9">
        <f t="shared" si="734"/>
        <v>2</v>
      </c>
      <c r="N1842" s="8">
        <f t="shared" si="735"/>
        <v>1</v>
      </c>
      <c r="O1842" s="2">
        <f t="shared" si="736"/>
        <v>0.27076399070485463</v>
      </c>
      <c r="P1842" s="2">
        <f t="shared" si="737"/>
        <v>0.33191346856762466</v>
      </c>
      <c r="Q1842" s="2">
        <f t="shared" si="738"/>
        <v>0.39628929302169819</v>
      </c>
      <c r="R1842" s="2">
        <f t="shared" si="739"/>
        <v>1.0332477058224709E-3</v>
      </c>
      <c r="S1842" s="1">
        <f>SUMIF('Town VTO'!$AH$1060:$AH$1300,$AY1842,'Town VTO'!R$1060:R$1300)</f>
        <v>66299</v>
      </c>
      <c r="T1842" s="1">
        <f>SUMIF('Town VTO'!$AH$1060:$AH$1300,$AY1842,'Town VTO'!S$1060:S$1300)</f>
        <v>81272</v>
      </c>
      <c r="U1842" s="1">
        <f>SUMIF('Town VTO'!$AH$1060:$AH$1300,$AY1842,'Town VTO'!T$1060:T$1300)</f>
        <v>97035</v>
      </c>
      <c r="V1842" s="1">
        <f>SUMIF('Town VTO'!$AH$1060:$AH$1300,$AY1842,'Town VTO'!U$1060:U$1300)</f>
        <v>253</v>
      </c>
      <c r="AS1842" t="s">
        <v>264</v>
      </c>
      <c r="AT1842" t="s">
        <v>895</v>
      </c>
      <c r="AU1842">
        <v>0</v>
      </c>
      <c r="AW1842" s="31">
        <v>33</v>
      </c>
      <c r="AX1842" s="33">
        <v>15</v>
      </c>
      <c r="AY1842" s="36">
        <f t="shared" si="740"/>
        <v>33015</v>
      </c>
      <c r="BA1842" s="7" t="s">
        <v>31</v>
      </c>
      <c r="BG1842" s="1">
        <f>SUMIF('Town VTO'!$AH$1060:$AH$1300,$AY1842,'Town VTO'!AO$1060:AO$1300)</f>
        <v>235132</v>
      </c>
      <c r="BH1842" s="1">
        <f>SUMIF('Town VTO'!$AH$1060:$AH$1300,$AY1842,'Town VTO'!AP$1060:AP$1300)</f>
        <v>9727</v>
      </c>
      <c r="BO1842" s="1">
        <f t="shared" si="741"/>
        <v>141565</v>
      </c>
      <c r="BP1842" s="1">
        <f>SUMIF('Town VTO'!$AH$1060:$AH$1300,$AY1842,'Town VTO'!AW$1060:AW$1300)</f>
        <v>129961</v>
      </c>
      <c r="BR1842" s="1">
        <f>SUMIF('Town VTO'!$AH$1060:$AH$1300,$AY1842,'Town VTO'!AX$1060:AX$1300)</f>
        <v>11604</v>
      </c>
    </row>
    <row r="1843" spans="1:70" hidden="1" outlineLevel="1" x14ac:dyDescent="0.2">
      <c r="A1843" t="s">
        <v>1001</v>
      </c>
      <c r="B1843" t="s">
        <v>895</v>
      </c>
      <c r="C1843" s="21">
        <v>130090</v>
      </c>
      <c r="F1843" s="1">
        <f t="shared" si="730"/>
        <v>98529</v>
      </c>
      <c r="H1843" s="1">
        <f>SUMIF('Town VTO'!$AH$1060:$AH$1300,$AY1843,'Town VTO'!G$1060:G$1300)</f>
        <v>54072</v>
      </c>
      <c r="I1843" s="1">
        <v>53126</v>
      </c>
      <c r="J1843" s="2" t="str">
        <f t="shared" si="731"/>
        <v/>
      </c>
      <c r="K1843" s="2">
        <f t="shared" si="732"/>
        <v>0.53919150706898478</v>
      </c>
      <c r="L1843" s="50">
        <f t="shared" si="733"/>
        <v>3</v>
      </c>
      <c r="M1843" s="9">
        <f t="shared" si="734"/>
        <v>2</v>
      </c>
      <c r="N1843" s="8">
        <f t="shared" si="735"/>
        <v>1</v>
      </c>
      <c r="O1843" s="2">
        <f t="shared" si="736"/>
        <v>0.28667701894873593</v>
      </c>
      <c r="P1843" s="2">
        <f t="shared" si="737"/>
        <v>0.29381197413959342</v>
      </c>
      <c r="Q1843" s="2">
        <f t="shared" si="738"/>
        <v>0.41801906037816278</v>
      </c>
      <c r="R1843" s="2">
        <f t="shared" si="739"/>
        <v>1.4919465335078153E-3</v>
      </c>
      <c r="S1843" s="1">
        <f>SUMIF('Town VTO'!$AH$1060:$AH$1300,$AY1843,'Town VTO'!R$1060:R$1300)</f>
        <v>28246</v>
      </c>
      <c r="T1843" s="1">
        <f>SUMIF('Town VTO'!$AH$1060:$AH$1300,$AY1843,'Town VTO'!S$1060:S$1300)</f>
        <v>28949</v>
      </c>
      <c r="U1843" s="1">
        <f>SUMIF('Town VTO'!$AH$1060:$AH$1300,$AY1843,'Town VTO'!T$1060:T$1300)</f>
        <v>41187</v>
      </c>
      <c r="V1843" s="1">
        <f>SUMIF('Town VTO'!$AH$1060:$AH$1300,$AY1843,'Town VTO'!U$1060:U$1300)</f>
        <v>147</v>
      </c>
      <c r="AS1843" t="s">
        <v>1001</v>
      </c>
      <c r="AT1843" t="s">
        <v>895</v>
      </c>
      <c r="AU1843">
        <v>1</v>
      </c>
      <c r="AW1843" s="31">
        <v>33</v>
      </c>
      <c r="AX1843" s="33">
        <v>17</v>
      </c>
      <c r="AY1843" s="36">
        <f t="shared" si="740"/>
        <v>33017</v>
      </c>
      <c r="BA1843" s="7" t="s">
        <v>31</v>
      </c>
      <c r="BG1843" s="1">
        <f>SUMIF('Town VTO'!$AH$1060:$AH$1300,$AY1843,'Town VTO'!AO$1060:AO$1300)</f>
        <v>91927</v>
      </c>
      <c r="BH1843" s="1">
        <f>SUMIF('Town VTO'!$AH$1060:$AH$1300,$AY1843,'Town VTO'!AP$1060:AP$1300)</f>
        <v>6602</v>
      </c>
      <c r="BO1843" s="1">
        <f t="shared" si="741"/>
        <v>54072</v>
      </c>
      <c r="BP1843" s="1">
        <f>SUMIF('Town VTO'!$AH$1060:$AH$1300,$AY1843,'Town VTO'!AW$1060:AW$1300)</f>
        <v>50617</v>
      </c>
      <c r="BR1843" s="1">
        <f>SUMIF('Town VTO'!$AH$1060:$AH$1300,$AY1843,'Town VTO'!AX$1060:AX$1300)</f>
        <v>3455</v>
      </c>
    </row>
    <row r="1844" spans="1:70" hidden="1" outlineLevel="1" x14ac:dyDescent="0.2">
      <c r="A1844" t="s">
        <v>2781</v>
      </c>
      <c r="B1844" t="s">
        <v>895</v>
      </c>
      <c r="C1844" s="21">
        <v>43144</v>
      </c>
      <c r="F1844" s="1">
        <f t="shared" si="730"/>
        <v>28224</v>
      </c>
      <c r="H1844" s="1">
        <f>SUMIF('Town VTO'!$AH$1060:$AH$1300,$AY1844,'Town VTO'!G$1060:G$1300)</f>
        <v>17453</v>
      </c>
      <c r="I1844" s="1">
        <v>17163</v>
      </c>
      <c r="J1844" s="2" t="str">
        <f t="shared" si="731"/>
        <v/>
      </c>
      <c r="K1844" s="2">
        <f t="shared" si="732"/>
        <v>0.60809948979591832</v>
      </c>
      <c r="L1844" s="50">
        <f t="shared" si="733"/>
        <v>2</v>
      </c>
      <c r="M1844" s="9">
        <f t="shared" si="734"/>
        <v>3</v>
      </c>
      <c r="N1844" s="8">
        <f t="shared" si="735"/>
        <v>1</v>
      </c>
      <c r="O1844" s="2">
        <f t="shared" si="736"/>
        <v>0.29733560090702948</v>
      </c>
      <c r="P1844" s="2">
        <f t="shared" si="737"/>
        <v>0.28610402494331066</v>
      </c>
      <c r="Q1844" s="2">
        <f t="shared" si="738"/>
        <v>0.40146683673469385</v>
      </c>
      <c r="R1844" s="2">
        <f t="shared" si="739"/>
        <v>1.5093537414965996E-2</v>
      </c>
      <c r="S1844" s="1">
        <f>SUMIF('Town VTO'!$AH$1060:$AH$1300,$AY1844,'Town VTO'!R$1060:R$1300)</f>
        <v>8392</v>
      </c>
      <c r="T1844" s="1">
        <f>SUMIF('Town VTO'!$AH$1060:$AH$1300,$AY1844,'Town VTO'!S$1060:S$1300)</f>
        <v>8075</v>
      </c>
      <c r="U1844" s="1">
        <f>SUMIF('Town VTO'!$AH$1060:$AH$1300,$AY1844,'Town VTO'!T$1060:T$1300)</f>
        <v>11331</v>
      </c>
      <c r="V1844" s="1">
        <f>SUMIF('Town VTO'!$AH$1060:$AH$1300,$AY1844,'Town VTO'!U$1060:U$1300)</f>
        <v>426</v>
      </c>
      <c r="AS1844" t="s">
        <v>2781</v>
      </c>
      <c r="AT1844" t="s">
        <v>895</v>
      </c>
      <c r="AU1844">
        <v>2</v>
      </c>
      <c r="AW1844" s="31">
        <v>33</v>
      </c>
      <c r="AX1844" s="33">
        <v>19</v>
      </c>
      <c r="AY1844" s="36">
        <f t="shared" si="740"/>
        <v>33019</v>
      </c>
      <c r="BA1844" s="7" t="s">
        <v>31</v>
      </c>
      <c r="BG1844" s="1">
        <f>SUMIF('Town VTO'!$AH$1060:$AH$1300,$AY1844,'Town VTO'!AO$1060:AO$1300)</f>
        <v>27206</v>
      </c>
      <c r="BH1844" s="1">
        <f>SUMIF('Town VTO'!$AH$1060:$AH$1300,$AY1844,'Town VTO'!AP$1060:AP$1300)</f>
        <v>1018</v>
      </c>
      <c r="BO1844" s="1">
        <f t="shared" si="741"/>
        <v>17453</v>
      </c>
      <c r="BP1844" s="1">
        <f>SUMIF('Town VTO'!$AH$1060:$AH$1300,$AY1844,'Town VTO'!AW$1060:AW$1300)</f>
        <v>16085</v>
      </c>
      <c r="BR1844" s="1">
        <f>SUMIF('Town VTO'!$AH$1060:$AH$1300,$AY1844,'Town VTO'!AX$1060:AX$1300)</f>
        <v>1368</v>
      </c>
    </row>
    <row r="1845" spans="1:70" collapsed="1" x14ac:dyDescent="0.2">
      <c r="A1845" t="s">
        <v>850</v>
      </c>
      <c r="B1845" t="s">
        <v>2343</v>
      </c>
      <c r="C1845" s="1">
        <f>SUM(C1835:C1844)</f>
        <v>1356458</v>
      </c>
      <c r="D1845" s="56">
        <v>1080000</v>
      </c>
      <c r="E1845" s="56">
        <v>1025000</v>
      </c>
      <c r="F1845" s="1">
        <f>SUM(F1835:F1844)</f>
        <v>1006675</v>
      </c>
      <c r="H1845" s="1">
        <f>SUM(H1835:H1844)</f>
        <v>580214</v>
      </c>
      <c r="I1845" s="1">
        <v>570744</v>
      </c>
      <c r="J1845" s="2">
        <f t="shared" si="731"/>
        <v>0.52846666666666664</v>
      </c>
      <c r="K1845" s="2">
        <f t="shared" si="732"/>
        <v>0.56695954503687884</v>
      </c>
      <c r="L1845" s="50">
        <f t="shared" si="733"/>
        <v>3</v>
      </c>
      <c r="M1845" s="9">
        <f t="shared" si="734"/>
        <v>2</v>
      </c>
      <c r="N1845" s="8">
        <f t="shared" si="735"/>
        <v>1</v>
      </c>
      <c r="O1845" s="2">
        <f t="shared" si="736"/>
        <v>0.28184766682395013</v>
      </c>
      <c r="P1845" s="2">
        <f t="shared" si="737"/>
        <v>0.30456701517371543</v>
      </c>
      <c r="Q1845" s="2">
        <f t="shared" si="738"/>
        <v>0.41204758238756301</v>
      </c>
      <c r="R1845" s="2">
        <f t="shared" si="739"/>
        <v>1.5377356147714405E-3</v>
      </c>
      <c r="S1845" s="1">
        <f>SUM(S1835:S1844)</f>
        <v>283729</v>
      </c>
      <c r="T1845" s="1">
        <f>SUM(T1835:T1844)</f>
        <v>306600</v>
      </c>
      <c r="U1845" s="1">
        <f>SUM(U1835:U1844)</f>
        <v>414798</v>
      </c>
      <c r="V1845" s="1">
        <f>SUM(V1835:V1844)</f>
        <v>1548</v>
      </c>
      <c r="AS1845" t="s">
        <v>850</v>
      </c>
      <c r="AT1845" t="s">
        <v>2343</v>
      </c>
      <c r="AW1845" s="31">
        <v>33</v>
      </c>
      <c r="AX1845" s="33"/>
      <c r="AY1845" s="31">
        <v>33</v>
      </c>
      <c r="BA1845" s="7" t="s">
        <v>2146</v>
      </c>
      <c r="BG1845" s="1">
        <f>SUM(BG1835:BG1844)</f>
        <v>958444</v>
      </c>
      <c r="BH1845" s="1">
        <f>SUM(BH1835:BH1844)</f>
        <v>48231</v>
      </c>
      <c r="BO1845" s="1">
        <f>SUM(BO1835:BO1844)</f>
        <v>580214</v>
      </c>
      <c r="BP1845" s="1">
        <f>SUM(BP1835:BP1844)</f>
        <v>534327</v>
      </c>
      <c r="BR1845" s="1">
        <f>SUM(BR1835:BR1844)</f>
        <v>45887</v>
      </c>
    </row>
    <row r="1846" spans="1:70" x14ac:dyDescent="0.2">
      <c r="C1846" s="21"/>
      <c r="J1846" s="2"/>
      <c r="K1846" s="2"/>
      <c r="L1846" s="50"/>
      <c r="M1846" s="9"/>
      <c r="N1846" s="8"/>
      <c r="AW1846" s="31"/>
      <c r="AX1846" s="33"/>
      <c r="AY1846" s="36"/>
    </row>
    <row r="1847" spans="1:70" hidden="1" outlineLevel="1" x14ac:dyDescent="0.2">
      <c r="A1847" t="s">
        <v>1606</v>
      </c>
      <c r="B1847" t="s">
        <v>1183</v>
      </c>
      <c r="C1847" s="21">
        <v>265429</v>
      </c>
      <c r="F1847" s="1">
        <v>184782</v>
      </c>
      <c r="H1847" s="1">
        <v>96639</v>
      </c>
      <c r="I1847" s="1">
        <v>93868</v>
      </c>
      <c r="J1847" s="2" t="str">
        <f t="shared" ref="J1847:J1868" si="742">IF(D1847&gt;0,I1847/D1847,"")</f>
        <v/>
      </c>
      <c r="K1847" s="2">
        <f t="shared" ref="K1847:K1868" si="743">IF(F1847&gt;0,I1847/F1847,"")</f>
        <v>0.50799320280113869</v>
      </c>
      <c r="L1847" s="50">
        <f t="shared" ref="L1847:L1868" si="744">IF(S1847&gt;0,RANK(S1847,$S1847:$AP1847),"")</f>
        <v>2</v>
      </c>
      <c r="M1847" s="9">
        <f t="shared" ref="M1847:M1868" si="745">IF(T1847&gt;0,RANK(T1847,$S1847:$AP1847),"")</f>
        <v>3</v>
      </c>
      <c r="N1847" s="8">
        <f t="shared" ref="N1847:N1868" si="746">IF(U1847&gt;0,RANK(U1847,$S1847:$AP1847),"")</f>
        <v>1</v>
      </c>
      <c r="O1847" s="2">
        <f t="shared" ref="O1847:O1868" si="747">IF(SUM($S1847:$AO1847)=0,"-",S1847/SUM($S1847:$AO1847))</f>
        <v>0.3363594557307869</v>
      </c>
      <c r="P1847" s="2">
        <f t="shared" ref="P1847:P1868" si="748">IF(SUM($S1847:$AO1847)=0,"-",T1847/SUM($S1847:$AO1847))</f>
        <v>0.25592014499418403</v>
      </c>
      <c r="Q1847" s="2">
        <f t="shared" ref="Q1847:Q1868" si="749">IF(SUM($S1847:$AO1847)=0,"-",U1847/SUM($S1847:$AO1847))</f>
        <v>0.39893418454297075</v>
      </c>
      <c r="R1847" s="2">
        <f t="shared" ref="R1847:R1868" si="750">IF(SUM($S1847:$AO1847)=0,"-",(1-O1847-P1847-Q1847))</f>
        <v>8.7862147320582618E-3</v>
      </c>
      <c r="S1847" s="1">
        <v>62171</v>
      </c>
      <c r="T1847" s="1">
        <v>47303</v>
      </c>
      <c r="U1847" s="1">
        <v>73737</v>
      </c>
      <c r="V1847" s="1">
        <v>366</v>
      </c>
      <c r="W1847" s="1">
        <v>271</v>
      </c>
      <c r="X1847" s="1">
        <v>325</v>
      </c>
      <c r="Z1847" s="1">
        <v>49</v>
      </c>
      <c r="AA1847" s="1">
        <v>133</v>
      </c>
      <c r="AG1847" s="1">
        <v>307</v>
      </c>
      <c r="AH1847" s="1">
        <v>173</v>
      </c>
      <c r="AS1847" t="s">
        <v>1606</v>
      </c>
      <c r="AT1847" t="s">
        <v>1183</v>
      </c>
      <c r="AU1847">
        <v>2</v>
      </c>
      <c r="AW1847" s="31">
        <v>34</v>
      </c>
      <c r="AX1847" s="33">
        <v>1</v>
      </c>
      <c r="AY1847" s="36">
        <f t="shared" ref="AY1847:AY1867" si="751">1000*AW1847+AX1847</f>
        <v>34001</v>
      </c>
      <c r="BA1847" s="7" t="s">
        <v>31</v>
      </c>
      <c r="BM1847" s="1">
        <v>184782</v>
      </c>
    </row>
    <row r="1848" spans="1:70" hidden="1" outlineLevel="1" x14ac:dyDescent="0.2">
      <c r="A1848" t="s">
        <v>893</v>
      </c>
      <c r="B1848" t="s">
        <v>1183</v>
      </c>
      <c r="C1848" s="21">
        <v>936692</v>
      </c>
      <c r="F1848" s="1">
        <v>567568</v>
      </c>
      <c r="H1848" s="1">
        <v>354222</v>
      </c>
      <c r="I1848" s="1">
        <v>335808</v>
      </c>
      <c r="J1848" s="2" t="str">
        <f t="shared" si="742"/>
        <v/>
      </c>
      <c r="K1848" s="2">
        <f t="shared" si="743"/>
        <v>0.5916612634961802</v>
      </c>
      <c r="L1848" s="50">
        <f t="shared" si="744"/>
        <v>2</v>
      </c>
      <c r="M1848" s="9">
        <f t="shared" si="745"/>
        <v>3</v>
      </c>
      <c r="N1848" s="8">
        <f t="shared" si="746"/>
        <v>1</v>
      </c>
      <c r="O1848" s="2">
        <f t="shared" si="747"/>
        <v>0.36064517816621872</v>
      </c>
      <c r="P1848" s="2">
        <f t="shared" si="748"/>
        <v>0.21284961319391313</v>
      </c>
      <c r="Q1848" s="2">
        <f t="shared" si="749"/>
        <v>0.42004263695158878</v>
      </c>
      <c r="R1848" s="2">
        <f t="shared" si="750"/>
        <v>6.462571688279295E-3</v>
      </c>
      <c r="S1848" s="1">
        <v>220598</v>
      </c>
      <c r="T1848" s="1">
        <v>130195</v>
      </c>
      <c r="U1848" s="1">
        <v>256930</v>
      </c>
      <c r="V1848" s="1">
        <v>1023</v>
      </c>
      <c r="W1848" s="1">
        <v>647</v>
      </c>
      <c r="X1848" s="1">
        <v>740</v>
      </c>
      <c r="Z1848" s="1">
        <v>109</v>
      </c>
      <c r="AA1848" s="1">
        <v>289</v>
      </c>
      <c r="AG1848" s="1">
        <v>828</v>
      </c>
      <c r="AH1848" s="1">
        <v>317</v>
      </c>
      <c r="AS1848" t="s">
        <v>893</v>
      </c>
      <c r="AT1848" t="s">
        <v>1183</v>
      </c>
      <c r="AU1848">
        <v>0</v>
      </c>
      <c r="AW1848" s="31">
        <v>34</v>
      </c>
      <c r="AX1848" s="33">
        <v>3</v>
      </c>
      <c r="AY1848" s="36">
        <f t="shared" si="751"/>
        <v>34003</v>
      </c>
      <c r="BA1848" s="7" t="s">
        <v>31</v>
      </c>
      <c r="BM1848" s="1">
        <v>567568</v>
      </c>
    </row>
    <row r="1849" spans="1:70" hidden="1" outlineLevel="1" x14ac:dyDescent="0.2">
      <c r="A1849" t="s">
        <v>1610</v>
      </c>
      <c r="B1849" t="s">
        <v>1183</v>
      </c>
      <c r="C1849" s="21">
        <v>445384</v>
      </c>
      <c r="F1849" s="1">
        <v>318872</v>
      </c>
      <c r="H1849" s="1">
        <v>191736</v>
      </c>
      <c r="I1849" s="1">
        <v>188344</v>
      </c>
      <c r="J1849" s="2" t="str">
        <f t="shared" si="742"/>
        <v/>
      </c>
      <c r="K1849" s="2">
        <f t="shared" si="743"/>
        <v>0.59065706615820768</v>
      </c>
      <c r="L1849" s="50">
        <f t="shared" si="744"/>
        <v>2</v>
      </c>
      <c r="M1849" s="9">
        <f t="shared" si="745"/>
        <v>3</v>
      </c>
      <c r="N1849" s="8">
        <f t="shared" si="746"/>
        <v>1</v>
      </c>
      <c r="O1849" s="2">
        <f t="shared" si="747"/>
        <v>0.36740602410771078</v>
      </c>
      <c r="P1849" s="2">
        <f t="shared" si="748"/>
        <v>0.24549194581875036</v>
      </c>
      <c r="Q1849" s="2">
        <f t="shared" si="749"/>
        <v>0.38039360678800943</v>
      </c>
      <c r="R1849" s="2">
        <f t="shared" si="750"/>
        <v>6.7084232855293968E-3</v>
      </c>
      <c r="S1849" s="1">
        <v>117258</v>
      </c>
      <c r="T1849" s="1">
        <v>78349</v>
      </c>
      <c r="U1849" s="1">
        <v>121403</v>
      </c>
      <c r="V1849" s="1">
        <v>592</v>
      </c>
      <c r="W1849" s="1">
        <v>345</v>
      </c>
      <c r="X1849" s="1">
        <v>406</v>
      </c>
      <c r="Z1849" s="1">
        <v>23</v>
      </c>
      <c r="AA1849" s="1">
        <v>161</v>
      </c>
      <c r="AG1849" s="1">
        <v>435</v>
      </c>
      <c r="AH1849" s="1">
        <v>179</v>
      </c>
      <c r="AS1849" t="s">
        <v>1610</v>
      </c>
      <c r="AT1849" t="s">
        <v>1183</v>
      </c>
      <c r="AU1849">
        <v>0</v>
      </c>
      <c r="AW1849" s="31">
        <v>34</v>
      </c>
      <c r="AX1849" s="33">
        <v>5</v>
      </c>
      <c r="AY1849" s="36">
        <f t="shared" si="751"/>
        <v>34005</v>
      </c>
      <c r="BA1849" s="7" t="s">
        <v>31</v>
      </c>
      <c r="BM1849" s="1">
        <v>318872</v>
      </c>
    </row>
    <row r="1850" spans="1:70" hidden="1" outlineLevel="1" x14ac:dyDescent="0.2">
      <c r="A1850" t="s">
        <v>2384</v>
      </c>
      <c r="B1850" t="s">
        <v>1183</v>
      </c>
      <c r="C1850" s="21">
        <v>507078</v>
      </c>
      <c r="F1850" s="1">
        <v>317487</v>
      </c>
      <c r="H1850" s="1">
        <v>187554</v>
      </c>
      <c r="I1850" s="1">
        <v>182665</v>
      </c>
      <c r="J1850" s="2" t="str">
        <f t="shared" si="742"/>
        <v/>
      </c>
      <c r="K1850" s="2">
        <f t="shared" si="743"/>
        <v>0.57534639213574101</v>
      </c>
      <c r="L1850" s="50">
        <f t="shared" si="744"/>
        <v>1</v>
      </c>
      <c r="M1850" s="9">
        <f t="shared" si="745"/>
        <v>3</v>
      </c>
      <c r="N1850" s="8">
        <f t="shared" si="746"/>
        <v>2</v>
      </c>
      <c r="O1850" s="2">
        <f t="shared" si="747"/>
        <v>0.46001574908688803</v>
      </c>
      <c r="P1850" s="2">
        <f t="shared" si="748"/>
        <v>0.14678484066615285</v>
      </c>
      <c r="Q1850" s="2">
        <f t="shared" si="749"/>
        <v>0.384942309195903</v>
      </c>
      <c r="R1850" s="2">
        <f t="shared" si="750"/>
        <v>8.2571010510561482E-3</v>
      </c>
      <c r="S1850" s="1">
        <v>164739</v>
      </c>
      <c r="T1850" s="1">
        <v>52566</v>
      </c>
      <c r="U1850" s="1">
        <v>137854</v>
      </c>
      <c r="V1850" s="1">
        <v>671</v>
      </c>
      <c r="W1850" s="1">
        <v>454</v>
      </c>
      <c r="X1850" s="1">
        <v>578</v>
      </c>
      <c r="Z1850" s="1">
        <v>66</v>
      </c>
      <c r="AA1850" s="1">
        <v>254</v>
      </c>
      <c r="AG1850" s="1">
        <v>652</v>
      </c>
      <c r="AH1850" s="1">
        <v>282</v>
      </c>
      <c r="AS1850" t="s">
        <v>2384</v>
      </c>
      <c r="AT1850" t="s">
        <v>1183</v>
      </c>
      <c r="AU1850">
        <v>0</v>
      </c>
      <c r="AW1850" s="31">
        <v>34</v>
      </c>
      <c r="AX1850" s="33">
        <v>7</v>
      </c>
      <c r="AY1850" s="36">
        <f t="shared" si="751"/>
        <v>34007</v>
      </c>
      <c r="BA1850" s="7" t="s">
        <v>31</v>
      </c>
      <c r="BM1850" s="1">
        <v>317487</v>
      </c>
    </row>
    <row r="1851" spans="1:70" hidden="1" outlineLevel="1" x14ac:dyDescent="0.2">
      <c r="A1851" t="s">
        <v>1784</v>
      </c>
      <c r="B1851" t="s">
        <v>1183</v>
      </c>
      <c r="C1851" s="21">
        <v>92560</v>
      </c>
      <c r="F1851" s="1">
        <v>71822</v>
      </c>
      <c r="H1851" s="1">
        <v>42143</v>
      </c>
      <c r="I1851" s="1">
        <v>41071</v>
      </c>
      <c r="J1851" s="2" t="str">
        <f t="shared" si="742"/>
        <v/>
      </c>
      <c r="K1851" s="2">
        <f t="shared" si="743"/>
        <v>0.5718442816964161</v>
      </c>
      <c r="L1851" s="50">
        <f t="shared" si="744"/>
        <v>3</v>
      </c>
      <c r="M1851" s="9">
        <f t="shared" si="745"/>
        <v>1</v>
      </c>
      <c r="N1851" s="8">
        <f t="shared" si="746"/>
        <v>2</v>
      </c>
      <c r="O1851" s="2">
        <f t="shared" si="747"/>
        <v>0.23058852964888382</v>
      </c>
      <c r="P1851" s="2">
        <f t="shared" si="748"/>
        <v>0.40010008062049984</v>
      </c>
      <c r="Q1851" s="2">
        <f t="shared" si="749"/>
        <v>0.36230574629562701</v>
      </c>
      <c r="R1851" s="2">
        <f t="shared" si="750"/>
        <v>7.0056434349892727E-3</v>
      </c>
      <c r="S1851" s="1">
        <v>16589</v>
      </c>
      <c r="T1851" s="1">
        <v>28784</v>
      </c>
      <c r="U1851" s="1">
        <v>26065</v>
      </c>
      <c r="V1851" s="1">
        <v>136</v>
      </c>
      <c r="W1851" s="1">
        <v>85</v>
      </c>
      <c r="X1851" s="1">
        <v>99</v>
      </c>
      <c r="Z1851" s="1">
        <v>7</v>
      </c>
      <c r="AA1851" s="1">
        <v>20</v>
      </c>
      <c r="AG1851" s="1">
        <v>104</v>
      </c>
      <c r="AH1851" s="1">
        <v>53</v>
      </c>
      <c r="AS1851" t="s">
        <v>1784</v>
      </c>
      <c r="AT1851" t="s">
        <v>1183</v>
      </c>
      <c r="AU1851">
        <v>2</v>
      </c>
      <c r="AW1851" s="31">
        <v>34</v>
      </c>
      <c r="AX1851" s="33">
        <v>9</v>
      </c>
      <c r="AY1851" s="36">
        <f t="shared" si="751"/>
        <v>34009</v>
      </c>
      <c r="BA1851" s="7" t="s">
        <v>31</v>
      </c>
      <c r="BM1851" s="1">
        <v>71822</v>
      </c>
    </row>
    <row r="1852" spans="1:70" hidden="1" outlineLevel="1" x14ac:dyDescent="0.2">
      <c r="A1852" t="s">
        <v>324</v>
      </c>
      <c r="B1852" t="s">
        <v>1183</v>
      </c>
      <c r="C1852" s="21">
        <v>150972</v>
      </c>
      <c r="F1852" s="1">
        <v>90538</v>
      </c>
      <c r="H1852" s="1">
        <v>42039</v>
      </c>
      <c r="I1852" s="1">
        <v>40521</v>
      </c>
      <c r="J1852" s="2" t="str">
        <f t="shared" si="742"/>
        <v/>
      </c>
      <c r="K1852" s="2">
        <f t="shared" si="743"/>
        <v>0.4475579314762862</v>
      </c>
      <c r="L1852" s="50">
        <f t="shared" si="744"/>
        <v>2</v>
      </c>
      <c r="M1852" s="9">
        <f t="shared" si="745"/>
        <v>3</v>
      </c>
      <c r="N1852" s="8">
        <f t="shared" si="746"/>
        <v>1</v>
      </c>
      <c r="O1852" s="2">
        <f t="shared" si="747"/>
        <v>0.32447744774477449</v>
      </c>
      <c r="P1852" s="2">
        <f t="shared" si="748"/>
        <v>0.19678767876787678</v>
      </c>
      <c r="Q1852" s="2">
        <f t="shared" si="749"/>
        <v>0.46734873487348733</v>
      </c>
      <c r="R1852" s="2">
        <f t="shared" si="750"/>
        <v>1.1386138613861396E-2</v>
      </c>
      <c r="S1852" s="1">
        <v>29495</v>
      </c>
      <c r="T1852" s="1">
        <v>17888</v>
      </c>
      <c r="U1852" s="1">
        <v>42482</v>
      </c>
      <c r="V1852" s="1">
        <v>185</v>
      </c>
      <c r="W1852" s="1">
        <v>110</v>
      </c>
      <c r="X1852" s="1">
        <v>272</v>
      </c>
      <c r="Z1852" s="1">
        <v>33</v>
      </c>
      <c r="AA1852" s="1">
        <v>125</v>
      </c>
      <c r="AG1852" s="1">
        <v>190</v>
      </c>
      <c r="AH1852" s="1">
        <v>120</v>
      </c>
      <c r="AS1852" t="s">
        <v>324</v>
      </c>
      <c r="AT1852" t="s">
        <v>1183</v>
      </c>
      <c r="AU1852">
        <v>2</v>
      </c>
      <c r="AW1852" s="31">
        <v>34</v>
      </c>
      <c r="AX1852" s="33">
        <v>11</v>
      </c>
      <c r="AY1852" s="36">
        <f t="shared" si="751"/>
        <v>34011</v>
      </c>
      <c r="BA1852" s="7" t="s">
        <v>31</v>
      </c>
      <c r="BM1852" s="1">
        <v>90538</v>
      </c>
    </row>
    <row r="1853" spans="1:70" hidden="1" outlineLevel="1" x14ac:dyDescent="0.2">
      <c r="A1853" t="s">
        <v>2307</v>
      </c>
      <c r="B1853" t="s">
        <v>1183</v>
      </c>
      <c r="C1853" s="21">
        <v>799767</v>
      </c>
      <c r="F1853" s="1">
        <v>510206</v>
      </c>
      <c r="H1853" s="1">
        <v>260222</v>
      </c>
      <c r="I1853" s="1">
        <v>242946</v>
      </c>
      <c r="J1853" s="2" t="str">
        <f t="shared" si="742"/>
        <v/>
      </c>
      <c r="K1853" s="2">
        <f t="shared" si="743"/>
        <v>0.47617236959189035</v>
      </c>
      <c r="L1853" s="50">
        <f t="shared" si="744"/>
        <v>1</v>
      </c>
      <c r="M1853" s="9">
        <f t="shared" si="745"/>
        <v>3</v>
      </c>
      <c r="N1853" s="8">
        <f t="shared" si="746"/>
        <v>2</v>
      </c>
      <c r="O1853" s="2">
        <f t="shared" si="747"/>
        <v>0.51199232990769727</v>
      </c>
      <c r="P1853" s="2">
        <f t="shared" si="748"/>
        <v>9.8613798745994588E-2</v>
      </c>
      <c r="Q1853" s="2">
        <f t="shared" si="749"/>
        <v>0.38481095214198263</v>
      </c>
      <c r="R1853" s="2">
        <f t="shared" si="750"/>
        <v>4.5829192043255196E-3</v>
      </c>
      <c r="S1853" s="1">
        <v>262201</v>
      </c>
      <c r="T1853" s="1">
        <v>50502</v>
      </c>
      <c r="U1853" s="1">
        <v>197069</v>
      </c>
      <c r="V1853" s="1">
        <v>501</v>
      </c>
      <c r="W1853" s="1">
        <v>389</v>
      </c>
      <c r="X1853" s="1">
        <v>548</v>
      </c>
      <c r="Z1853" s="1">
        <v>79</v>
      </c>
      <c r="AA1853" s="1">
        <v>197</v>
      </c>
      <c r="AG1853" s="1">
        <v>413</v>
      </c>
      <c r="AH1853" s="1">
        <v>220</v>
      </c>
      <c r="AS1853" t="s">
        <v>2307</v>
      </c>
      <c r="AT1853" t="s">
        <v>1183</v>
      </c>
      <c r="AU1853">
        <v>0</v>
      </c>
      <c r="AW1853" s="31">
        <v>34</v>
      </c>
      <c r="AX1853" s="33">
        <v>13</v>
      </c>
      <c r="AY1853" s="36">
        <f t="shared" si="751"/>
        <v>34013</v>
      </c>
      <c r="BA1853" s="7" t="s">
        <v>31</v>
      </c>
      <c r="BM1853" s="1">
        <v>510206</v>
      </c>
    </row>
    <row r="1854" spans="1:70" hidden="1" outlineLevel="1" x14ac:dyDescent="0.2">
      <c r="A1854" t="s">
        <v>112</v>
      </c>
      <c r="B1854" t="s">
        <v>1183</v>
      </c>
      <c r="C1854" s="21">
        <v>291408</v>
      </c>
      <c r="F1854" s="1">
        <v>213521</v>
      </c>
      <c r="H1854" s="1">
        <v>116022</v>
      </c>
      <c r="I1854" s="1">
        <v>111496</v>
      </c>
      <c r="J1854" s="2" t="str">
        <f t="shared" si="742"/>
        <v/>
      </c>
      <c r="K1854" s="2">
        <f t="shared" si="743"/>
        <v>0.52217814641182836</v>
      </c>
      <c r="L1854" s="50">
        <f t="shared" si="744"/>
        <v>2</v>
      </c>
      <c r="M1854" s="9">
        <f t="shared" si="745"/>
        <v>3</v>
      </c>
      <c r="N1854" s="8">
        <f t="shared" si="746"/>
        <v>1</v>
      </c>
      <c r="O1854" s="2">
        <f t="shared" si="747"/>
        <v>0.38381032547699212</v>
      </c>
      <c r="P1854" s="2">
        <f t="shared" si="748"/>
        <v>0.21850916573138796</v>
      </c>
      <c r="Q1854" s="2">
        <f t="shared" si="749"/>
        <v>0.39035260007482231</v>
      </c>
      <c r="R1854" s="2">
        <f t="shared" si="750"/>
        <v>7.3279087167976154E-3</v>
      </c>
      <c r="S1854" s="1">
        <v>82074</v>
      </c>
      <c r="T1854" s="1">
        <v>46726</v>
      </c>
      <c r="U1854" s="1">
        <v>83473</v>
      </c>
      <c r="V1854" s="1">
        <v>450</v>
      </c>
      <c r="W1854" s="1">
        <v>250</v>
      </c>
      <c r="X1854" s="1">
        <v>263</v>
      </c>
      <c r="Z1854" s="1">
        <v>35</v>
      </c>
      <c r="AA1854" s="1">
        <v>106</v>
      </c>
      <c r="AG1854" s="1">
        <v>327</v>
      </c>
      <c r="AH1854" s="1">
        <v>136</v>
      </c>
      <c r="AS1854" t="s">
        <v>112</v>
      </c>
      <c r="AT1854" t="s">
        <v>1183</v>
      </c>
      <c r="AU1854">
        <v>0</v>
      </c>
      <c r="AW1854" s="31">
        <v>34</v>
      </c>
      <c r="AX1854" s="33">
        <v>15</v>
      </c>
      <c r="AY1854" s="36">
        <f t="shared" si="751"/>
        <v>34015</v>
      </c>
      <c r="BA1854" s="7" t="s">
        <v>31</v>
      </c>
      <c r="BM1854" s="1">
        <v>213521</v>
      </c>
    </row>
    <row r="1855" spans="1:70" hidden="1" outlineLevel="1" x14ac:dyDescent="0.2">
      <c r="A1855" t="s">
        <v>1132</v>
      </c>
      <c r="B1855" t="s">
        <v>1183</v>
      </c>
      <c r="C1855" s="21">
        <v>676061</v>
      </c>
      <c r="F1855" s="1">
        <v>364056</v>
      </c>
      <c r="H1855" s="1">
        <v>176880</v>
      </c>
      <c r="I1855" s="1">
        <v>145401</v>
      </c>
      <c r="J1855" s="2" t="str">
        <f t="shared" si="742"/>
        <v/>
      </c>
      <c r="K1855" s="2">
        <f t="shared" si="743"/>
        <v>0.39939185180301934</v>
      </c>
      <c r="L1855" s="50">
        <f t="shared" si="744"/>
        <v>1</v>
      </c>
      <c r="M1855" s="9">
        <f t="shared" si="745"/>
        <v>3</v>
      </c>
      <c r="N1855" s="8">
        <f t="shared" si="746"/>
        <v>2</v>
      </c>
      <c r="O1855" s="2">
        <f t="shared" si="747"/>
        <v>0.54787713310580199</v>
      </c>
      <c r="P1855" s="2">
        <f t="shared" si="748"/>
        <v>9.4233447098976103E-2</v>
      </c>
      <c r="Q1855" s="2">
        <f t="shared" si="749"/>
        <v>0.34804095563139931</v>
      </c>
      <c r="R1855" s="2">
        <f t="shared" si="750"/>
        <v>9.8484641638226234E-3</v>
      </c>
      <c r="S1855" s="1">
        <v>200660</v>
      </c>
      <c r="T1855" s="1">
        <v>34513</v>
      </c>
      <c r="U1855" s="1">
        <v>127470</v>
      </c>
      <c r="V1855" s="1">
        <v>791</v>
      </c>
      <c r="W1855" s="1">
        <v>549</v>
      </c>
      <c r="X1855" s="1">
        <v>898</v>
      </c>
      <c r="Z1855" s="1">
        <v>134</v>
      </c>
      <c r="AA1855" s="1">
        <v>276</v>
      </c>
      <c r="AG1855" s="1">
        <v>632</v>
      </c>
      <c r="AH1855" s="1">
        <v>327</v>
      </c>
      <c r="AS1855" t="s">
        <v>1132</v>
      </c>
      <c r="AT1855" t="s">
        <v>1183</v>
      </c>
      <c r="AU1855">
        <v>0</v>
      </c>
      <c r="AW1855" s="31">
        <v>34</v>
      </c>
      <c r="AX1855" s="33">
        <v>17</v>
      </c>
      <c r="AY1855" s="36">
        <f t="shared" si="751"/>
        <v>34017</v>
      </c>
      <c r="BA1855" s="7" t="s">
        <v>31</v>
      </c>
      <c r="BM1855" s="1">
        <v>364056</v>
      </c>
    </row>
    <row r="1856" spans="1:70" hidden="1" outlineLevel="1" x14ac:dyDescent="0.2">
      <c r="A1856" t="s">
        <v>2858</v>
      </c>
      <c r="B1856" t="s">
        <v>1183</v>
      </c>
      <c r="C1856" s="21">
        <v>124714</v>
      </c>
      <c r="F1856" s="1">
        <v>98598</v>
      </c>
      <c r="H1856" s="1">
        <v>64285</v>
      </c>
      <c r="I1856" s="1">
        <v>63285</v>
      </c>
      <c r="J1856" s="2" t="str">
        <f t="shared" si="742"/>
        <v/>
      </c>
      <c r="K1856" s="2">
        <f t="shared" si="743"/>
        <v>0.6418487190409542</v>
      </c>
      <c r="L1856" s="50">
        <f t="shared" si="744"/>
        <v>3</v>
      </c>
      <c r="M1856" s="9">
        <f t="shared" si="745"/>
        <v>1</v>
      </c>
      <c r="N1856" s="8">
        <f t="shared" si="746"/>
        <v>2</v>
      </c>
      <c r="O1856" s="2">
        <f t="shared" si="747"/>
        <v>0.24063335182290355</v>
      </c>
      <c r="P1856" s="2">
        <f t="shared" si="748"/>
        <v>0.38866421259643991</v>
      </c>
      <c r="Q1856" s="2">
        <f t="shared" si="749"/>
        <v>0.36497403055821692</v>
      </c>
      <c r="R1856" s="2">
        <f t="shared" si="750"/>
        <v>5.7284050224395977E-3</v>
      </c>
      <c r="S1856" s="1">
        <v>23860</v>
      </c>
      <c r="T1856" s="1">
        <v>38538</v>
      </c>
      <c r="U1856" s="1">
        <v>36189</v>
      </c>
      <c r="V1856" s="1">
        <v>224</v>
      </c>
      <c r="W1856" s="1">
        <v>114</v>
      </c>
      <c r="X1856" s="1">
        <v>64</v>
      </c>
      <c r="Z1856" s="1">
        <v>6</v>
      </c>
      <c r="AA1856" s="1">
        <v>30</v>
      </c>
      <c r="AG1856" s="1">
        <v>101</v>
      </c>
      <c r="AH1856" s="1">
        <v>29</v>
      </c>
      <c r="AS1856" t="s">
        <v>2858</v>
      </c>
      <c r="AT1856" t="s">
        <v>1183</v>
      </c>
      <c r="AU1856">
        <v>7</v>
      </c>
      <c r="AW1856" s="31">
        <v>34</v>
      </c>
      <c r="AX1856" s="33">
        <v>19</v>
      </c>
      <c r="AY1856" s="36">
        <f t="shared" si="751"/>
        <v>34019</v>
      </c>
      <c r="BA1856" s="7" t="s">
        <v>31</v>
      </c>
      <c r="BM1856" s="1">
        <v>98598</v>
      </c>
    </row>
    <row r="1857" spans="1:65" hidden="1" outlineLevel="1" x14ac:dyDescent="0.2">
      <c r="A1857" t="s">
        <v>2207</v>
      </c>
      <c r="B1857" t="s">
        <v>1183</v>
      </c>
      <c r="C1857" s="21">
        <v>369811</v>
      </c>
      <c r="F1857" s="1">
        <v>243230</v>
      </c>
      <c r="H1857" s="1">
        <v>129707</v>
      </c>
      <c r="I1857" s="1">
        <v>126288</v>
      </c>
      <c r="J1857" s="2" t="str">
        <f t="shared" si="742"/>
        <v/>
      </c>
      <c r="K1857" s="2">
        <f t="shared" si="743"/>
        <v>0.5192122682234922</v>
      </c>
      <c r="L1857" s="50">
        <f t="shared" si="744"/>
        <v>1</v>
      </c>
      <c r="M1857" s="9">
        <f t="shared" si="745"/>
        <v>3</v>
      </c>
      <c r="N1857" s="8">
        <f t="shared" si="746"/>
        <v>2</v>
      </c>
      <c r="O1857" s="2">
        <f t="shared" si="747"/>
        <v>0.43214643273318126</v>
      </c>
      <c r="P1857" s="2">
        <f t="shared" si="748"/>
        <v>0.15111851499286055</v>
      </c>
      <c r="Q1857" s="2">
        <f t="shared" si="749"/>
        <v>0.40789689638759868</v>
      </c>
      <c r="R1857" s="2">
        <f t="shared" si="750"/>
        <v>8.8381558863595555E-3</v>
      </c>
      <c r="S1857" s="1">
        <v>105321</v>
      </c>
      <c r="T1857" s="1">
        <v>36830</v>
      </c>
      <c r="U1857" s="1">
        <v>99411</v>
      </c>
      <c r="V1857" s="1">
        <v>438</v>
      </c>
      <c r="W1857" s="1">
        <v>344</v>
      </c>
      <c r="X1857" s="1">
        <v>472</v>
      </c>
      <c r="Z1857" s="1">
        <v>22</v>
      </c>
      <c r="AA1857" s="1">
        <v>195</v>
      </c>
      <c r="AG1857" s="1">
        <v>455</v>
      </c>
      <c r="AH1857" s="1">
        <v>228</v>
      </c>
      <c r="AS1857" t="s">
        <v>2207</v>
      </c>
      <c r="AT1857" t="s">
        <v>1183</v>
      </c>
      <c r="AU1857">
        <v>0</v>
      </c>
      <c r="AW1857" s="31">
        <v>34</v>
      </c>
      <c r="AX1857" s="33">
        <v>21</v>
      </c>
      <c r="AY1857" s="36">
        <f t="shared" si="751"/>
        <v>34021</v>
      </c>
      <c r="BA1857" s="7" t="s">
        <v>31</v>
      </c>
      <c r="BM1857" s="1">
        <v>243230</v>
      </c>
    </row>
    <row r="1858" spans="1:65" hidden="1" outlineLevel="1" x14ac:dyDescent="0.2">
      <c r="A1858" t="s">
        <v>2979</v>
      </c>
      <c r="B1858" t="s">
        <v>1183</v>
      </c>
      <c r="C1858" s="21">
        <v>829685</v>
      </c>
      <c r="F1858" s="1">
        <v>513228</v>
      </c>
      <c r="H1858" s="1">
        <v>260919</v>
      </c>
      <c r="I1858" s="1">
        <v>249429</v>
      </c>
      <c r="J1858" s="2" t="str">
        <f t="shared" si="742"/>
        <v/>
      </c>
      <c r="K1858" s="2">
        <f t="shared" si="743"/>
        <v>0.48600037410273794</v>
      </c>
      <c r="L1858" s="50">
        <f t="shared" si="744"/>
        <v>2</v>
      </c>
      <c r="M1858" s="9">
        <f t="shared" si="745"/>
        <v>3</v>
      </c>
      <c r="N1858" s="8">
        <f t="shared" si="746"/>
        <v>1</v>
      </c>
      <c r="O1858" s="2">
        <f t="shared" si="747"/>
        <v>0.41215505632802585</v>
      </c>
      <c r="P1858" s="2">
        <f t="shared" si="748"/>
        <v>0.14882396085173097</v>
      </c>
      <c r="Q1858" s="2">
        <f t="shared" si="749"/>
        <v>0.43059991384897184</v>
      </c>
      <c r="R1858" s="2">
        <f t="shared" si="750"/>
        <v>8.4210689712713171E-3</v>
      </c>
      <c r="S1858" s="1">
        <v>212414</v>
      </c>
      <c r="T1858" s="1">
        <v>76700</v>
      </c>
      <c r="U1858" s="1">
        <v>221920</v>
      </c>
      <c r="V1858" s="1">
        <v>968</v>
      </c>
      <c r="W1858" s="1">
        <v>642</v>
      </c>
      <c r="X1858" s="1">
        <v>1008</v>
      </c>
      <c r="Z1858" s="1">
        <v>113</v>
      </c>
      <c r="AA1858" s="1">
        <v>365</v>
      </c>
      <c r="AG1858" s="1">
        <v>819</v>
      </c>
      <c r="AH1858" s="1">
        <v>425</v>
      </c>
      <c r="AS1858" t="s">
        <v>2979</v>
      </c>
      <c r="AT1858" t="s">
        <v>1183</v>
      </c>
      <c r="AU1858">
        <v>0</v>
      </c>
      <c r="AW1858" s="31">
        <v>34</v>
      </c>
      <c r="AX1858" s="33">
        <v>23</v>
      </c>
      <c r="AY1858" s="36">
        <f t="shared" si="751"/>
        <v>34023</v>
      </c>
      <c r="BA1858" s="7" t="s">
        <v>31</v>
      </c>
      <c r="BM1858" s="1">
        <v>513228</v>
      </c>
    </row>
    <row r="1859" spans="1:65" hidden="1" outlineLevel="1" x14ac:dyDescent="0.2">
      <c r="A1859" t="s">
        <v>113</v>
      </c>
      <c r="B1859" t="s">
        <v>1183</v>
      </c>
      <c r="C1859" s="21">
        <v>621354</v>
      </c>
      <c r="F1859" s="1">
        <v>457221</v>
      </c>
      <c r="H1859" s="1">
        <v>267504</v>
      </c>
      <c r="I1859" s="1">
        <v>259617</v>
      </c>
      <c r="J1859" s="2" t="str">
        <f t="shared" si="742"/>
        <v/>
      </c>
      <c r="K1859" s="2">
        <f t="shared" si="743"/>
        <v>0.56781512660179656</v>
      </c>
      <c r="L1859" s="50">
        <f t="shared" si="744"/>
        <v>2</v>
      </c>
      <c r="M1859" s="9">
        <f t="shared" si="745"/>
        <v>3</v>
      </c>
      <c r="N1859" s="8">
        <f t="shared" si="746"/>
        <v>1</v>
      </c>
      <c r="O1859" s="2">
        <f t="shared" si="747"/>
        <v>0.27585349088409544</v>
      </c>
      <c r="P1859" s="2">
        <f t="shared" si="748"/>
        <v>0.26990496764972233</v>
      </c>
      <c r="Q1859" s="2">
        <f t="shared" si="749"/>
        <v>0.44637054979105978</v>
      </c>
      <c r="R1859" s="2">
        <f t="shared" si="750"/>
        <v>7.8709916751223963E-3</v>
      </c>
      <c r="S1859" s="1">
        <v>126414</v>
      </c>
      <c r="T1859" s="1">
        <v>123688</v>
      </c>
      <c r="U1859" s="1">
        <v>204556</v>
      </c>
      <c r="V1859" s="1">
        <v>907</v>
      </c>
      <c r="W1859" s="1">
        <v>607</v>
      </c>
      <c r="X1859" s="1">
        <v>678</v>
      </c>
      <c r="Z1859" s="1">
        <v>87</v>
      </c>
      <c r="AA1859" s="1">
        <v>320</v>
      </c>
      <c r="AG1859" s="1">
        <v>726</v>
      </c>
      <c r="AH1859" s="1">
        <v>282</v>
      </c>
      <c r="AS1859" t="s">
        <v>113</v>
      </c>
      <c r="AT1859" t="s">
        <v>1183</v>
      </c>
      <c r="AU1859">
        <v>0</v>
      </c>
      <c r="AW1859" s="31">
        <v>34</v>
      </c>
      <c r="AX1859" s="33">
        <v>25</v>
      </c>
      <c r="AY1859" s="36">
        <f t="shared" si="751"/>
        <v>34025</v>
      </c>
      <c r="BA1859" s="7" t="s">
        <v>31</v>
      </c>
      <c r="BM1859" s="1">
        <v>457221</v>
      </c>
    </row>
    <row r="1860" spans="1:65" hidden="1" outlineLevel="1" x14ac:dyDescent="0.2">
      <c r="A1860" t="s">
        <v>1160</v>
      </c>
      <c r="B1860" t="s">
        <v>1183</v>
      </c>
      <c r="C1860" s="21">
        <v>494228</v>
      </c>
      <c r="F1860" s="1">
        <v>364147</v>
      </c>
      <c r="H1860" s="1">
        <v>221193</v>
      </c>
      <c r="I1860" s="1">
        <v>213619</v>
      </c>
      <c r="J1860" s="2" t="str">
        <f t="shared" si="742"/>
        <v/>
      </c>
      <c r="K1860" s="2">
        <f t="shared" si="743"/>
        <v>0.58662847696122722</v>
      </c>
      <c r="L1860" s="50">
        <f t="shared" si="744"/>
        <v>3</v>
      </c>
      <c r="M1860" s="9">
        <f t="shared" si="745"/>
        <v>2</v>
      </c>
      <c r="N1860" s="8">
        <f t="shared" si="746"/>
        <v>1</v>
      </c>
      <c r="O1860" s="2">
        <f t="shared" si="747"/>
        <v>0.26435619141588557</v>
      </c>
      <c r="P1860" s="2">
        <f t="shared" si="748"/>
        <v>0.35180617223044458</v>
      </c>
      <c r="Q1860" s="2">
        <f t="shared" si="749"/>
        <v>0.37775037000493339</v>
      </c>
      <c r="R1860" s="2">
        <f t="shared" si="750"/>
        <v>6.0872663487364087E-3</v>
      </c>
      <c r="S1860" s="1">
        <v>96453</v>
      </c>
      <c r="T1860" s="1">
        <v>128360</v>
      </c>
      <c r="U1860" s="1">
        <v>137826</v>
      </c>
      <c r="V1860" s="1">
        <v>693</v>
      </c>
      <c r="W1860" s="1">
        <v>381</v>
      </c>
      <c r="X1860" s="1">
        <v>421</v>
      </c>
      <c r="Z1860" s="1">
        <v>42</v>
      </c>
      <c r="AA1860" s="1">
        <v>139</v>
      </c>
      <c r="AG1860" s="1">
        <v>398</v>
      </c>
      <c r="AH1860" s="1">
        <v>147</v>
      </c>
      <c r="AS1860" t="s">
        <v>1160</v>
      </c>
      <c r="AT1860" t="s">
        <v>1183</v>
      </c>
      <c r="AU1860">
        <v>0</v>
      </c>
      <c r="AW1860" s="31">
        <v>34</v>
      </c>
      <c r="AX1860" s="33">
        <v>27</v>
      </c>
      <c r="AY1860" s="36">
        <f t="shared" si="751"/>
        <v>34027</v>
      </c>
      <c r="BA1860" s="7" t="s">
        <v>31</v>
      </c>
      <c r="BM1860" s="1">
        <v>364147</v>
      </c>
    </row>
    <row r="1861" spans="1:65" hidden="1" outlineLevel="1" x14ac:dyDescent="0.2">
      <c r="A1861" t="s">
        <v>916</v>
      </c>
      <c r="B1861" t="s">
        <v>1183</v>
      </c>
      <c r="C1861" s="21">
        <v>601651</v>
      </c>
      <c r="F1861" s="1">
        <v>408860</v>
      </c>
      <c r="H1861" s="1">
        <v>228785</v>
      </c>
      <c r="I1861" s="1">
        <v>222810</v>
      </c>
      <c r="J1861" s="2" t="str">
        <f t="shared" si="742"/>
        <v/>
      </c>
      <c r="K1861" s="2">
        <f t="shared" si="743"/>
        <v>0.54495426307293449</v>
      </c>
      <c r="L1861" s="50">
        <f t="shared" si="744"/>
        <v>3</v>
      </c>
      <c r="M1861" s="9">
        <f t="shared" si="745"/>
        <v>2</v>
      </c>
      <c r="N1861" s="8">
        <f t="shared" si="746"/>
        <v>1</v>
      </c>
      <c r="O1861" s="2">
        <f t="shared" si="747"/>
        <v>0.21241145972786799</v>
      </c>
      <c r="P1861" s="2">
        <f t="shared" si="748"/>
        <v>0.33175279312611056</v>
      </c>
      <c r="Q1861" s="2">
        <f t="shared" si="749"/>
        <v>0.44778375483776744</v>
      </c>
      <c r="R1861" s="2">
        <f t="shared" si="750"/>
        <v>8.0519923082539857E-3</v>
      </c>
      <c r="S1861" s="1">
        <v>87265</v>
      </c>
      <c r="T1861" s="1">
        <v>136294</v>
      </c>
      <c r="U1861" s="1">
        <v>183963</v>
      </c>
      <c r="V1861" s="1">
        <v>827</v>
      </c>
      <c r="W1861" s="1">
        <v>520</v>
      </c>
      <c r="X1861" s="1">
        <v>655</v>
      </c>
      <c r="Z1861" s="1">
        <v>84</v>
      </c>
      <c r="AA1861" s="1">
        <v>247</v>
      </c>
      <c r="AG1861" s="1">
        <v>690</v>
      </c>
      <c r="AH1861" s="1">
        <v>285</v>
      </c>
      <c r="AS1861" t="s">
        <v>916</v>
      </c>
      <c r="AT1861" t="s">
        <v>1183</v>
      </c>
      <c r="AU1861">
        <v>0</v>
      </c>
      <c r="AW1861" s="31">
        <v>34</v>
      </c>
      <c r="AX1861" s="33">
        <v>29</v>
      </c>
      <c r="AY1861" s="36">
        <f t="shared" si="751"/>
        <v>34029</v>
      </c>
      <c r="BA1861" s="7" t="s">
        <v>31</v>
      </c>
      <c r="BM1861" s="1">
        <v>408860</v>
      </c>
    </row>
    <row r="1862" spans="1:65" hidden="1" outlineLevel="1" x14ac:dyDescent="0.2">
      <c r="A1862" t="s">
        <v>2880</v>
      </c>
      <c r="B1862" t="s">
        <v>1183</v>
      </c>
      <c r="C1862" s="21">
        <v>503310</v>
      </c>
      <c r="F1862" s="1">
        <v>314890</v>
      </c>
      <c r="H1862" s="1">
        <v>154678</v>
      </c>
      <c r="I1862" s="1">
        <v>144908</v>
      </c>
      <c r="J1862" s="2" t="str">
        <f t="shared" si="742"/>
        <v/>
      </c>
      <c r="K1862" s="2">
        <f t="shared" si="743"/>
        <v>0.46018609673219218</v>
      </c>
      <c r="L1862" s="50">
        <f t="shared" si="744"/>
        <v>2</v>
      </c>
      <c r="M1862" s="9">
        <f t="shared" si="745"/>
        <v>3</v>
      </c>
      <c r="N1862" s="8">
        <f t="shared" si="746"/>
        <v>1</v>
      </c>
      <c r="O1862" s="2">
        <f t="shared" si="747"/>
        <v>0.3773091074612146</v>
      </c>
      <c r="P1862" s="2">
        <f t="shared" si="748"/>
        <v>0.19436331221788111</v>
      </c>
      <c r="Q1862" s="2">
        <f t="shared" si="749"/>
        <v>0.4188034998545942</v>
      </c>
      <c r="R1862" s="2">
        <f t="shared" si="750"/>
        <v>9.524080466310092E-3</v>
      </c>
      <c r="S1862" s="1">
        <v>119364</v>
      </c>
      <c r="T1862" s="1">
        <v>61488</v>
      </c>
      <c r="U1862" s="1">
        <v>132491</v>
      </c>
      <c r="V1862" s="1">
        <v>616</v>
      </c>
      <c r="W1862" s="1">
        <v>404</v>
      </c>
      <c r="X1862" s="1">
        <v>492</v>
      </c>
      <c r="Z1862" s="1">
        <v>84</v>
      </c>
      <c r="AA1862" s="1">
        <v>284</v>
      </c>
      <c r="AG1862" s="1">
        <v>835</v>
      </c>
      <c r="AH1862" s="1">
        <v>298</v>
      </c>
      <c r="AS1862" t="s">
        <v>2880</v>
      </c>
      <c r="AT1862" t="s">
        <v>1183</v>
      </c>
      <c r="AU1862">
        <v>0</v>
      </c>
      <c r="AW1862" s="31">
        <v>34</v>
      </c>
      <c r="AX1862" s="33">
        <v>31</v>
      </c>
      <c r="AY1862" s="36">
        <f t="shared" si="751"/>
        <v>34031</v>
      </c>
      <c r="BA1862" s="7" t="s">
        <v>31</v>
      </c>
      <c r="BM1862" s="1">
        <v>314890</v>
      </c>
    </row>
    <row r="1863" spans="1:65" hidden="1" outlineLevel="1" x14ac:dyDescent="0.2">
      <c r="A1863" t="s">
        <v>132</v>
      </c>
      <c r="B1863" t="s">
        <v>1183</v>
      </c>
      <c r="C1863" s="21">
        <v>62607</v>
      </c>
      <c r="F1863" s="1">
        <v>44766</v>
      </c>
      <c r="H1863" s="1">
        <v>24163</v>
      </c>
      <c r="I1863" s="1">
        <v>23781</v>
      </c>
      <c r="J1863" s="2" t="str">
        <f t="shared" si="742"/>
        <v/>
      </c>
      <c r="K1863" s="2">
        <f t="shared" si="743"/>
        <v>0.53122905776705531</v>
      </c>
      <c r="L1863" s="50">
        <f t="shared" si="744"/>
        <v>2</v>
      </c>
      <c r="M1863" s="9">
        <f t="shared" si="745"/>
        <v>3</v>
      </c>
      <c r="N1863" s="8">
        <f t="shared" si="746"/>
        <v>1</v>
      </c>
      <c r="O1863" s="2">
        <f t="shared" si="747"/>
        <v>0.30944242209002931</v>
      </c>
      <c r="P1863" s="2">
        <f t="shared" si="748"/>
        <v>0.24849063304625765</v>
      </c>
      <c r="Q1863" s="2">
        <f t="shared" si="749"/>
        <v>0.43321051229690138</v>
      </c>
      <c r="R1863" s="2">
        <f t="shared" si="750"/>
        <v>8.8564325668116228E-3</v>
      </c>
      <c r="S1863" s="1">
        <v>13941</v>
      </c>
      <c r="T1863" s="1">
        <v>11195</v>
      </c>
      <c r="U1863" s="1">
        <v>19517</v>
      </c>
      <c r="V1863" s="1">
        <v>100</v>
      </c>
      <c r="W1863" s="1">
        <v>53</v>
      </c>
      <c r="X1863" s="1">
        <v>70</v>
      </c>
      <c r="Z1863" s="1">
        <v>3</v>
      </c>
      <c r="AA1863" s="1">
        <v>26</v>
      </c>
      <c r="AG1863" s="1">
        <v>105</v>
      </c>
      <c r="AH1863" s="1">
        <v>42</v>
      </c>
      <c r="AS1863" t="s">
        <v>132</v>
      </c>
      <c r="AT1863" t="s">
        <v>1183</v>
      </c>
      <c r="AU1863">
        <v>2</v>
      </c>
      <c r="AW1863" s="31">
        <v>34</v>
      </c>
      <c r="AX1863" s="33">
        <v>33</v>
      </c>
      <c r="AY1863" s="36">
        <f t="shared" si="751"/>
        <v>34033</v>
      </c>
      <c r="BA1863" s="7" t="s">
        <v>31</v>
      </c>
      <c r="BM1863" s="1">
        <v>44766</v>
      </c>
    </row>
    <row r="1864" spans="1:65" hidden="1" outlineLevel="1" x14ac:dyDescent="0.2">
      <c r="A1864" t="s">
        <v>1158</v>
      </c>
      <c r="B1864" t="s">
        <v>1183</v>
      </c>
      <c r="C1864" s="21">
        <v>331164</v>
      </c>
      <c r="F1864" s="1">
        <v>233564</v>
      </c>
      <c r="H1864" s="1">
        <v>138293</v>
      </c>
      <c r="I1864" s="1">
        <v>135186</v>
      </c>
      <c r="J1864" s="2" t="str">
        <f t="shared" si="742"/>
        <v/>
      </c>
      <c r="K1864" s="2">
        <f t="shared" si="743"/>
        <v>0.57879638985460091</v>
      </c>
      <c r="L1864" s="50">
        <f t="shared" si="744"/>
        <v>2</v>
      </c>
      <c r="M1864" s="9">
        <f t="shared" si="745"/>
        <v>3</v>
      </c>
      <c r="N1864" s="8">
        <f t="shared" si="746"/>
        <v>1</v>
      </c>
      <c r="O1864" s="2">
        <f t="shared" si="747"/>
        <v>0.32356769160951132</v>
      </c>
      <c r="P1864" s="2">
        <f t="shared" si="748"/>
        <v>0.25665527841283703</v>
      </c>
      <c r="Q1864" s="2">
        <f t="shared" si="749"/>
        <v>0.41347495868547013</v>
      </c>
      <c r="R1864" s="2">
        <f t="shared" si="750"/>
        <v>6.3020712921814659E-3</v>
      </c>
      <c r="S1864" s="1">
        <v>75577</v>
      </c>
      <c r="T1864" s="1">
        <v>59948</v>
      </c>
      <c r="U1864" s="1">
        <v>96577</v>
      </c>
      <c r="V1864" s="1">
        <v>464</v>
      </c>
      <c r="W1864" s="1">
        <v>234</v>
      </c>
      <c r="X1864" s="1">
        <v>289</v>
      </c>
      <c r="Z1864" s="1">
        <v>17</v>
      </c>
      <c r="AA1864" s="1">
        <v>106</v>
      </c>
      <c r="AG1864" s="1">
        <v>255</v>
      </c>
      <c r="AH1864" s="1">
        <v>107</v>
      </c>
      <c r="AS1864" t="s">
        <v>1158</v>
      </c>
      <c r="AT1864" t="s">
        <v>1183</v>
      </c>
      <c r="AU1864">
        <v>0</v>
      </c>
      <c r="AW1864" s="31">
        <v>34</v>
      </c>
      <c r="AX1864" s="33">
        <v>35</v>
      </c>
      <c r="AY1864" s="36">
        <f t="shared" si="751"/>
        <v>34035</v>
      </c>
      <c r="BA1864" s="7" t="s">
        <v>31</v>
      </c>
      <c r="BM1864" s="1">
        <v>233564</v>
      </c>
    </row>
    <row r="1865" spans="1:65" hidden="1" outlineLevel="1" x14ac:dyDescent="0.2">
      <c r="A1865" t="s">
        <v>2878</v>
      </c>
      <c r="B1865" t="s">
        <v>1183</v>
      </c>
      <c r="C1865" s="21">
        <v>140799</v>
      </c>
      <c r="F1865" s="1">
        <v>106335</v>
      </c>
      <c r="H1865" s="1">
        <v>61349</v>
      </c>
      <c r="I1865" s="1">
        <v>60973</v>
      </c>
      <c r="J1865" s="2" t="str">
        <f t="shared" si="742"/>
        <v/>
      </c>
      <c r="K1865" s="2">
        <f t="shared" si="743"/>
        <v>0.57340480556731088</v>
      </c>
      <c r="L1865" s="50">
        <f t="shared" si="744"/>
        <v>3</v>
      </c>
      <c r="M1865" s="9">
        <f t="shared" si="745"/>
        <v>1</v>
      </c>
      <c r="N1865" s="8">
        <f t="shared" si="746"/>
        <v>2</v>
      </c>
      <c r="O1865" s="2">
        <f t="shared" si="747"/>
        <v>0.2019970213284126</v>
      </c>
      <c r="P1865" s="2">
        <f t="shared" si="748"/>
        <v>0.40657930478929177</v>
      </c>
      <c r="Q1865" s="2">
        <f t="shared" si="749"/>
        <v>0.3822441199336824</v>
      </c>
      <c r="R1865" s="2">
        <f t="shared" si="750"/>
        <v>9.1795539486132505E-3</v>
      </c>
      <c r="S1865" s="1">
        <v>21565</v>
      </c>
      <c r="T1865" s="1">
        <v>43406</v>
      </c>
      <c r="U1865" s="1">
        <v>40808</v>
      </c>
      <c r="V1865" s="1">
        <v>300</v>
      </c>
      <c r="W1865" s="1">
        <v>188</v>
      </c>
      <c r="X1865" s="1">
        <v>123</v>
      </c>
      <c r="Z1865" s="1">
        <v>9</v>
      </c>
      <c r="AA1865" s="1">
        <v>70</v>
      </c>
      <c r="AG1865" s="1">
        <v>224</v>
      </c>
      <c r="AH1865" s="1">
        <v>66</v>
      </c>
      <c r="AS1865" t="s">
        <v>2878</v>
      </c>
      <c r="AT1865" t="s">
        <v>1183</v>
      </c>
      <c r="AU1865">
        <v>0</v>
      </c>
      <c r="AW1865" s="31">
        <v>34</v>
      </c>
      <c r="AX1865" s="33">
        <v>37</v>
      </c>
      <c r="AY1865" s="36">
        <f t="shared" si="751"/>
        <v>34037</v>
      </c>
      <c r="BA1865" s="7" t="s">
        <v>31</v>
      </c>
      <c r="BM1865" s="1">
        <v>106335</v>
      </c>
    </row>
    <row r="1866" spans="1:65" hidden="1" outlineLevel="1" x14ac:dyDescent="0.2">
      <c r="A1866" t="s">
        <v>2650</v>
      </c>
      <c r="B1866" t="s">
        <v>1183</v>
      </c>
      <c r="C1866" s="21">
        <v>558067</v>
      </c>
      <c r="F1866" s="1">
        <v>338107</v>
      </c>
      <c r="H1866" s="1">
        <v>188734</v>
      </c>
      <c r="I1866" s="1">
        <v>176334</v>
      </c>
      <c r="J1866" s="2" t="str">
        <f t="shared" si="742"/>
        <v/>
      </c>
      <c r="K1866" s="2">
        <f t="shared" si="743"/>
        <v>0.52153312412934372</v>
      </c>
      <c r="L1866" s="50">
        <f t="shared" si="744"/>
        <v>1</v>
      </c>
      <c r="M1866" s="9">
        <f t="shared" si="745"/>
        <v>3</v>
      </c>
      <c r="N1866" s="8">
        <f t="shared" si="746"/>
        <v>2</v>
      </c>
      <c r="O1866" s="2">
        <f t="shared" si="747"/>
        <v>0.46846822853321257</v>
      </c>
      <c r="P1866" s="2">
        <f t="shared" si="748"/>
        <v>0.15082162229344034</v>
      </c>
      <c r="Q1866" s="2">
        <f t="shared" si="749"/>
        <v>0.37266408032456522</v>
      </c>
      <c r="R1866" s="2">
        <f t="shared" si="750"/>
        <v>8.0460688487818954E-3</v>
      </c>
      <c r="S1866" s="1">
        <v>158309</v>
      </c>
      <c r="T1866" s="1">
        <v>50967</v>
      </c>
      <c r="U1866" s="1">
        <v>125934</v>
      </c>
      <c r="V1866" s="1">
        <v>588</v>
      </c>
      <c r="W1866" s="1">
        <v>372</v>
      </c>
      <c r="X1866" s="1">
        <v>674</v>
      </c>
      <c r="Z1866" s="1">
        <v>85</v>
      </c>
      <c r="AA1866" s="1">
        <v>244</v>
      </c>
      <c r="AG1866" s="1">
        <v>502</v>
      </c>
      <c r="AH1866" s="1">
        <v>254</v>
      </c>
      <c r="AS1866" t="s">
        <v>2650</v>
      </c>
      <c r="AT1866" t="s">
        <v>1183</v>
      </c>
      <c r="AU1866">
        <v>0</v>
      </c>
      <c r="AW1866" s="31">
        <v>34</v>
      </c>
      <c r="AX1866" s="33">
        <v>39</v>
      </c>
      <c r="AY1866" s="36">
        <f t="shared" si="751"/>
        <v>34039</v>
      </c>
      <c r="BA1866" s="7" t="s">
        <v>31</v>
      </c>
      <c r="BM1866" s="1">
        <v>338107</v>
      </c>
    </row>
    <row r="1867" spans="1:65" hidden="1" outlineLevel="1" x14ac:dyDescent="0.2">
      <c r="A1867" t="s">
        <v>2661</v>
      </c>
      <c r="B1867" t="s">
        <v>1183</v>
      </c>
      <c r="C1867" s="21">
        <v>105779</v>
      </c>
      <c r="F1867" s="1">
        <v>76415</v>
      </c>
      <c r="H1867" s="1">
        <v>41575</v>
      </c>
      <c r="I1867" s="1">
        <v>40393</v>
      </c>
      <c r="J1867" s="2" t="str">
        <f t="shared" si="742"/>
        <v/>
      </c>
      <c r="K1867" s="2">
        <f t="shared" si="743"/>
        <v>0.52860040567951316</v>
      </c>
      <c r="L1867" s="50">
        <f t="shared" si="744"/>
        <v>3</v>
      </c>
      <c r="M1867" s="9">
        <f t="shared" si="745"/>
        <v>1</v>
      </c>
      <c r="N1867" s="8">
        <f t="shared" si="746"/>
        <v>2</v>
      </c>
      <c r="O1867" s="2">
        <f t="shared" si="747"/>
        <v>0.23646931567904292</v>
      </c>
      <c r="P1867" s="2">
        <f t="shared" si="748"/>
        <v>0.38214327603508269</v>
      </c>
      <c r="Q1867" s="2">
        <f t="shared" si="749"/>
        <v>0.37290344441113993</v>
      </c>
      <c r="R1867" s="2">
        <f t="shared" si="750"/>
        <v>8.4839638747344348E-3</v>
      </c>
      <c r="S1867" s="1">
        <v>18145</v>
      </c>
      <c r="T1867" s="1">
        <v>29323</v>
      </c>
      <c r="U1867" s="1">
        <v>28614</v>
      </c>
      <c r="V1867" s="1">
        <v>200</v>
      </c>
      <c r="W1867" s="1">
        <v>95</v>
      </c>
      <c r="X1867" s="1">
        <v>121</v>
      </c>
      <c r="Z1867" s="1">
        <v>13</v>
      </c>
      <c r="AA1867" s="1">
        <v>47</v>
      </c>
      <c r="AG1867" s="1">
        <v>126</v>
      </c>
      <c r="AH1867" s="1">
        <v>49</v>
      </c>
      <c r="AS1867" t="s">
        <v>2661</v>
      </c>
      <c r="AT1867" t="s">
        <v>1183</v>
      </c>
      <c r="AU1867">
        <v>0</v>
      </c>
      <c r="AW1867" s="31">
        <v>34</v>
      </c>
      <c r="AX1867" s="33">
        <v>41</v>
      </c>
      <c r="AY1867" s="36">
        <f t="shared" si="751"/>
        <v>34041</v>
      </c>
      <c r="BA1867" s="7" t="s">
        <v>31</v>
      </c>
      <c r="BM1867" s="1">
        <v>76415</v>
      </c>
    </row>
    <row r="1868" spans="1:65" collapsed="1" x14ac:dyDescent="0.2">
      <c r="A1868" t="s">
        <v>2406</v>
      </c>
      <c r="B1868" t="s">
        <v>2343</v>
      </c>
      <c r="C1868" s="21">
        <f>SUM(C1847:C1867)</f>
        <v>8908520</v>
      </c>
      <c r="D1868" s="56">
        <v>7009000</v>
      </c>
      <c r="E1868" s="56">
        <v>6267000</v>
      </c>
      <c r="F1868" s="1">
        <f>SUM(F1847:F1867)</f>
        <v>5838213</v>
      </c>
      <c r="H1868" s="1">
        <f>SUM(H1847:H1867)</f>
        <v>3248642</v>
      </c>
      <c r="I1868" s="1">
        <v>3098743</v>
      </c>
      <c r="J1868" s="2">
        <f t="shared" si="742"/>
        <v>0.44210914538450563</v>
      </c>
      <c r="K1868" s="2">
        <f t="shared" si="743"/>
        <v>0.53076908978826232</v>
      </c>
      <c r="L1868" s="50">
        <f t="shared" si="744"/>
        <v>2</v>
      </c>
      <c r="M1868" s="9">
        <f t="shared" si="745"/>
        <v>3</v>
      </c>
      <c r="N1868" s="8">
        <f t="shared" si="746"/>
        <v>1</v>
      </c>
      <c r="O1868" s="2">
        <f t="shared" si="747"/>
        <v>0.37295803977207653</v>
      </c>
      <c r="P1868" s="2">
        <f t="shared" si="748"/>
        <v>0.21618150742610609</v>
      </c>
      <c r="Q1868" s="2">
        <f t="shared" si="749"/>
        <v>0.40325329199559673</v>
      </c>
      <c r="R1868" s="2">
        <f t="shared" si="750"/>
        <v>7.6071608062206475E-3</v>
      </c>
      <c r="S1868" s="1">
        <f t="shared" ref="S1868:X1868" si="752">SUM(S1847:S1867)</f>
        <v>2214413</v>
      </c>
      <c r="T1868" s="1">
        <f t="shared" si="752"/>
        <v>1283563</v>
      </c>
      <c r="U1868" s="1">
        <f t="shared" si="752"/>
        <v>2394289</v>
      </c>
      <c r="V1868" s="1">
        <f t="shared" si="752"/>
        <v>11040</v>
      </c>
      <c r="W1868" s="1">
        <f t="shared" si="752"/>
        <v>7054</v>
      </c>
      <c r="X1868" s="1">
        <f t="shared" si="752"/>
        <v>9196</v>
      </c>
      <c r="Z1868" s="1">
        <f>SUM(Z1847:Z1867)</f>
        <v>1100</v>
      </c>
      <c r="AA1868" s="1">
        <f>SUM(AA1847:AA1867)</f>
        <v>3634</v>
      </c>
      <c r="AE1868" s="1">
        <f>SUM(AE1847:AE1867)</f>
        <v>0</v>
      </c>
      <c r="AG1868" s="1">
        <f>SUM(AG1847:AG1867)</f>
        <v>9124</v>
      </c>
      <c r="AH1868" s="1">
        <f>SUM(AH1847:AH1867)</f>
        <v>4019</v>
      </c>
      <c r="AS1868" t="s">
        <v>2406</v>
      </c>
      <c r="AT1868" t="s">
        <v>2343</v>
      </c>
      <c r="AW1868" s="31">
        <v>34</v>
      </c>
      <c r="AX1868" s="33"/>
      <c r="AY1868" s="31">
        <v>34</v>
      </c>
      <c r="BA1868" s="7" t="s">
        <v>2146</v>
      </c>
      <c r="BM1868" s="1">
        <f>SUM(BM1847:BM1867)</f>
        <v>5838213</v>
      </c>
    </row>
    <row r="1869" spans="1:65" x14ac:dyDescent="0.2">
      <c r="C1869" s="21"/>
      <c r="J1869" s="2"/>
      <c r="K1869" s="2"/>
      <c r="L1869" s="50"/>
      <c r="M1869" s="9"/>
      <c r="N1869" s="8"/>
      <c r="AW1869" s="31"/>
      <c r="AX1869" s="33"/>
      <c r="AY1869" s="36"/>
    </row>
    <row r="1870" spans="1:65" hidden="1" outlineLevel="1" x14ac:dyDescent="0.2">
      <c r="A1870" t="s">
        <v>2488</v>
      </c>
      <c r="B1870" t="s">
        <v>625</v>
      </c>
      <c r="C1870" s="21">
        <v>678701</v>
      </c>
      <c r="D1870" s="56"/>
      <c r="F1870" s="1">
        <f t="shared" ref="F1870:F1902" si="753">SUM(S1870:AP1870)</f>
        <v>420262</v>
      </c>
      <c r="H1870" s="1">
        <v>242348</v>
      </c>
      <c r="I1870" s="1">
        <v>240040</v>
      </c>
      <c r="J1870" s="2"/>
      <c r="K1870" s="2">
        <f t="shared" ref="K1870:K1903" si="754">IF(F1870&gt;0,I1870/F1870,"")</f>
        <v>0.57116750979151099</v>
      </c>
      <c r="L1870" s="50">
        <f t="shared" ref="L1870:L1903" si="755">IF(S1870&gt;0,RANK(S1870,$S1870:$AP1870),"")</f>
        <v>1</v>
      </c>
      <c r="M1870" s="9">
        <f t="shared" ref="M1870:M1903" si="756">IF(T1870&gt;0,RANK(T1870,$S1870:$AP1870),"")</f>
        <v>2</v>
      </c>
      <c r="N1870" s="8">
        <f t="shared" ref="N1870:N1903" si="757">IF(U1870&gt;0,RANK(U1870,$S1870:$AP1870),"")</f>
        <v>3</v>
      </c>
      <c r="O1870" s="2">
        <f t="shared" ref="O1870:O1903" si="758">IF(SUM($S1870:$AO1870)=0,"-",S1870/SUM($S1870:$AO1870))</f>
        <v>0.46370359442443049</v>
      </c>
      <c r="P1870" s="2">
        <f t="shared" ref="P1870:P1903" si="759">IF(SUM($S1870:$AO1870)=0,"-",T1870/SUM($S1870:$AO1870))</f>
        <v>0.28123408730744154</v>
      </c>
      <c r="Q1870" s="2">
        <f t="shared" ref="Q1870:Q1903" si="760">IF(SUM($S1870:$AO1870)=0,"-",U1870/SUM($S1870:$AO1870))</f>
        <v>0.23653102112491731</v>
      </c>
      <c r="R1870" s="2">
        <f t="shared" ref="R1870:R1903" si="761">IF(SUM($S1870:$AO1870)=0,"-",(1-O1870-P1870-Q1870))</f>
        <v>1.8531297143210612E-2</v>
      </c>
      <c r="S1870" s="1">
        <v>194877</v>
      </c>
      <c r="T1870" s="1">
        <v>118192</v>
      </c>
      <c r="U1870" s="1">
        <v>99405</v>
      </c>
      <c r="V1870" s="1">
        <v>3702</v>
      </c>
      <c r="Y1870" s="1">
        <v>4086</v>
      </c>
      <c r="AS1870" t="s">
        <v>2488</v>
      </c>
      <c r="AT1870" t="s">
        <v>625</v>
      </c>
      <c r="AU1870">
        <v>0</v>
      </c>
      <c r="AW1870" s="31">
        <v>35</v>
      </c>
      <c r="AX1870" s="33">
        <v>1</v>
      </c>
      <c r="AY1870" s="36">
        <f t="shared" ref="AY1870:AY1902" si="762">1000*AW1870+AX1870</f>
        <v>35001</v>
      </c>
      <c r="BA1870" s="7" t="s">
        <v>31</v>
      </c>
    </row>
    <row r="1871" spans="1:65" hidden="1" outlineLevel="1" x14ac:dyDescent="0.2">
      <c r="A1871" t="s">
        <v>773</v>
      </c>
      <c r="B1871" t="s">
        <v>625</v>
      </c>
      <c r="C1871" s="21">
        <v>3578</v>
      </c>
      <c r="D1871" s="56"/>
      <c r="F1871" s="1">
        <f t="shared" si="753"/>
        <v>2885</v>
      </c>
      <c r="H1871" s="1">
        <v>1861</v>
      </c>
      <c r="I1871" s="1">
        <v>1817</v>
      </c>
      <c r="J1871" s="2"/>
      <c r="K1871" s="2">
        <f t="shared" si="754"/>
        <v>0.62980935875216637</v>
      </c>
      <c r="L1871" s="50">
        <f t="shared" si="755"/>
        <v>2</v>
      </c>
      <c r="M1871" s="9">
        <f t="shared" si="756"/>
        <v>1</v>
      </c>
      <c r="N1871" s="8">
        <f t="shared" si="757"/>
        <v>3</v>
      </c>
      <c r="O1871" s="2">
        <f t="shared" si="758"/>
        <v>0.2339688041594454</v>
      </c>
      <c r="P1871" s="2">
        <f t="shared" si="759"/>
        <v>0.58890814558058924</v>
      </c>
      <c r="Q1871" s="2">
        <f t="shared" si="760"/>
        <v>0.16152512998266899</v>
      </c>
      <c r="R1871" s="2">
        <f t="shared" si="761"/>
        <v>1.559792027729634E-2</v>
      </c>
      <c r="S1871" s="1">
        <v>675</v>
      </c>
      <c r="T1871" s="1">
        <v>1699</v>
      </c>
      <c r="U1871" s="1">
        <v>466</v>
      </c>
      <c r="V1871" s="1">
        <v>20</v>
      </c>
      <c r="Y1871" s="1">
        <v>25</v>
      </c>
      <c r="AS1871" t="s">
        <v>773</v>
      </c>
      <c r="AT1871" t="s">
        <v>625</v>
      </c>
      <c r="AU1871">
        <v>2</v>
      </c>
      <c r="AW1871" s="31">
        <v>35</v>
      </c>
      <c r="AX1871" s="33">
        <v>3</v>
      </c>
      <c r="AY1871" s="36">
        <f t="shared" si="762"/>
        <v>35003</v>
      </c>
      <c r="BA1871" s="7" t="s">
        <v>31</v>
      </c>
    </row>
    <row r="1872" spans="1:65" hidden="1" outlineLevel="1" x14ac:dyDescent="0.2">
      <c r="A1872" t="s">
        <v>1300</v>
      </c>
      <c r="B1872" t="s">
        <v>625</v>
      </c>
      <c r="C1872" s="21">
        <v>64689</v>
      </c>
      <c r="D1872" s="56"/>
      <c r="F1872" s="1">
        <f t="shared" si="753"/>
        <v>32822</v>
      </c>
      <c r="H1872" s="1">
        <v>16802</v>
      </c>
      <c r="I1872" s="1">
        <v>16563</v>
      </c>
      <c r="J1872" s="2"/>
      <c r="K1872" s="2">
        <f t="shared" si="754"/>
        <v>0.50463104015599292</v>
      </c>
      <c r="L1872" s="50">
        <f t="shared" si="755"/>
        <v>2</v>
      </c>
      <c r="M1872" s="9">
        <f t="shared" si="756"/>
        <v>1</v>
      </c>
      <c r="N1872" s="8">
        <f t="shared" si="757"/>
        <v>3</v>
      </c>
      <c r="O1872" s="2">
        <f t="shared" si="758"/>
        <v>0.29236487721650112</v>
      </c>
      <c r="P1872" s="2">
        <f t="shared" si="759"/>
        <v>0.48156724148437025</v>
      </c>
      <c r="Q1872" s="2">
        <f t="shared" si="760"/>
        <v>0.19858631405764426</v>
      </c>
      <c r="R1872" s="2">
        <f t="shared" si="761"/>
        <v>2.7481567241484428E-2</v>
      </c>
      <c r="S1872" s="1">
        <v>9596</v>
      </c>
      <c r="T1872" s="1">
        <v>15806</v>
      </c>
      <c r="U1872" s="1">
        <v>6518</v>
      </c>
      <c r="V1872" s="1">
        <v>223</v>
      </c>
      <c r="Y1872" s="1">
        <v>679</v>
      </c>
      <c r="AS1872" t="s">
        <v>1300</v>
      </c>
      <c r="AT1872" t="s">
        <v>625</v>
      </c>
      <c r="AU1872">
        <v>2</v>
      </c>
      <c r="AW1872" s="31">
        <v>35</v>
      </c>
      <c r="AX1872" s="33">
        <v>5</v>
      </c>
      <c r="AY1872" s="36">
        <f t="shared" si="762"/>
        <v>35005</v>
      </c>
      <c r="BA1872" s="7" t="s">
        <v>31</v>
      </c>
    </row>
    <row r="1873" spans="1:53" hidden="1" outlineLevel="1" x14ac:dyDescent="0.2">
      <c r="A1873" t="s">
        <v>972</v>
      </c>
      <c r="B1873" t="s">
        <v>625</v>
      </c>
      <c r="C1873" s="21">
        <v>26746</v>
      </c>
      <c r="D1873" s="56"/>
      <c r="F1873" s="1">
        <f t="shared" si="753"/>
        <v>14099</v>
      </c>
      <c r="H1873" s="1">
        <v>7188</v>
      </c>
      <c r="I1873" s="1">
        <v>6989</v>
      </c>
      <c r="J1873" s="2"/>
      <c r="K1873" s="2">
        <f t="shared" si="754"/>
        <v>0.49570891552592383</v>
      </c>
      <c r="L1873" s="50">
        <f t="shared" si="755"/>
        <v>1</v>
      </c>
      <c r="M1873" s="9">
        <f t="shared" si="756"/>
        <v>2</v>
      </c>
      <c r="N1873" s="8">
        <f t="shared" si="757"/>
        <v>3</v>
      </c>
      <c r="O1873" s="2">
        <f t="shared" si="758"/>
        <v>0.59373005177672178</v>
      </c>
      <c r="P1873" s="2">
        <f t="shared" si="759"/>
        <v>0.21093694588268672</v>
      </c>
      <c r="Q1873" s="2">
        <f t="shared" si="760"/>
        <v>0.17894886162139159</v>
      </c>
      <c r="R1873" s="2">
        <f t="shared" si="761"/>
        <v>1.6384140719199913E-2</v>
      </c>
      <c r="S1873" s="1">
        <v>8371</v>
      </c>
      <c r="T1873" s="1">
        <v>2974</v>
      </c>
      <c r="U1873" s="1">
        <v>2523</v>
      </c>
      <c r="V1873" s="1">
        <v>64</v>
      </c>
      <c r="Y1873" s="1">
        <v>167</v>
      </c>
      <c r="AS1873" t="s">
        <v>972</v>
      </c>
      <c r="AT1873" t="s">
        <v>625</v>
      </c>
      <c r="AU1873">
        <v>2</v>
      </c>
      <c r="AW1873" s="31">
        <v>35</v>
      </c>
      <c r="AX1873" s="33">
        <v>6</v>
      </c>
      <c r="AY1873" s="36">
        <f t="shared" si="762"/>
        <v>35006</v>
      </c>
      <c r="BA1873" s="7" t="s">
        <v>31</v>
      </c>
    </row>
    <row r="1874" spans="1:53" hidden="1" outlineLevel="1" x14ac:dyDescent="0.2">
      <c r="A1874" t="s">
        <v>601</v>
      </c>
      <c r="B1874" t="s">
        <v>625</v>
      </c>
      <c r="C1874" s="21">
        <v>12110</v>
      </c>
      <c r="D1874" s="56"/>
      <c r="F1874" s="1">
        <f t="shared" si="753"/>
        <v>8500</v>
      </c>
      <c r="H1874" s="1">
        <v>4713</v>
      </c>
      <c r="I1874" s="1">
        <v>4665</v>
      </c>
      <c r="J1874" s="2"/>
      <c r="K1874" s="2">
        <f t="shared" si="754"/>
        <v>0.54882352941176471</v>
      </c>
      <c r="L1874" s="50">
        <f t="shared" si="755"/>
        <v>1</v>
      </c>
      <c r="M1874" s="9">
        <f t="shared" si="756"/>
        <v>2</v>
      </c>
      <c r="N1874" s="8">
        <f t="shared" si="757"/>
        <v>3</v>
      </c>
      <c r="O1874" s="2">
        <f t="shared" si="758"/>
        <v>0.49082352941176471</v>
      </c>
      <c r="P1874" s="2">
        <f t="shared" si="759"/>
        <v>0.31988235294117645</v>
      </c>
      <c r="Q1874" s="2">
        <f t="shared" si="760"/>
        <v>0.17694117647058824</v>
      </c>
      <c r="R1874" s="2">
        <f t="shared" si="761"/>
        <v>1.235294117647065E-2</v>
      </c>
      <c r="S1874" s="1">
        <v>4172</v>
      </c>
      <c r="T1874" s="1">
        <v>2719</v>
      </c>
      <c r="U1874" s="1">
        <v>1504</v>
      </c>
      <c r="V1874" s="1">
        <v>33</v>
      </c>
      <c r="Y1874" s="1">
        <v>72</v>
      </c>
      <c r="AS1874" t="s">
        <v>601</v>
      </c>
      <c r="AT1874" t="s">
        <v>625</v>
      </c>
      <c r="AU1874">
        <v>3</v>
      </c>
      <c r="AW1874" s="31">
        <v>35</v>
      </c>
      <c r="AX1874" s="33">
        <v>7</v>
      </c>
      <c r="AY1874" s="36">
        <f t="shared" si="762"/>
        <v>35007</v>
      </c>
      <c r="BA1874" s="7" t="s">
        <v>31</v>
      </c>
    </row>
    <row r="1875" spans="1:53" hidden="1" outlineLevel="1" x14ac:dyDescent="0.2">
      <c r="A1875" t="s">
        <v>2368</v>
      </c>
      <c r="B1875" t="s">
        <v>625</v>
      </c>
      <c r="C1875" s="21">
        <v>49437</v>
      </c>
      <c r="D1875" s="56"/>
      <c r="F1875" s="1">
        <f t="shared" si="753"/>
        <v>23208</v>
      </c>
      <c r="H1875" s="1">
        <v>10286</v>
      </c>
      <c r="I1875" s="1">
        <v>10152</v>
      </c>
      <c r="J1875" s="2"/>
      <c r="K1875" s="2">
        <f t="shared" si="754"/>
        <v>0.43743536711478803</v>
      </c>
      <c r="L1875" s="50">
        <f t="shared" si="755"/>
        <v>2</v>
      </c>
      <c r="M1875" s="9">
        <f t="shared" si="756"/>
        <v>1</v>
      </c>
      <c r="N1875" s="8">
        <f t="shared" si="757"/>
        <v>3</v>
      </c>
      <c r="O1875" s="2">
        <f t="shared" si="758"/>
        <v>0.28283350568769389</v>
      </c>
      <c r="P1875" s="2">
        <f t="shared" si="759"/>
        <v>0.47401758014477768</v>
      </c>
      <c r="Q1875" s="2">
        <f t="shared" si="760"/>
        <v>0.22699069286452947</v>
      </c>
      <c r="R1875" s="2">
        <f t="shared" si="761"/>
        <v>1.6158221302999015E-2</v>
      </c>
      <c r="S1875" s="1">
        <v>6564</v>
      </c>
      <c r="T1875" s="1">
        <v>11001</v>
      </c>
      <c r="U1875" s="1">
        <v>5268</v>
      </c>
      <c r="V1875" s="1">
        <v>192</v>
      </c>
      <c r="Y1875" s="1">
        <v>183</v>
      </c>
      <c r="AS1875" t="s">
        <v>2368</v>
      </c>
      <c r="AT1875" t="s">
        <v>625</v>
      </c>
      <c r="AU1875">
        <v>3</v>
      </c>
      <c r="AW1875" s="31">
        <v>35</v>
      </c>
      <c r="AX1875" s="33">
        <v>9</v>
      </c>
      <c r="AY1875" s="36">
        <f t="shared" si="762"/>
        <v>35009</v>
      </c>
      <c r="BA1875" s="7" t="s">
        <v>31</v>
      </c>
    </row>
    <row r="1876" spans="1:53" hidden="1" outlineLevel="1" x14ac:dyDescent="0.2">
      <c r="A1876" t="s">
        <v>1785</v>
      </c>
      <c r="B1876" t="s">
        <v>625</v>
      </c>
      <c r="C1876" s="21">
        <v>1781</v>
      </c>
      <c r="D1876" s="56"/>
      <c r="F1876" s="1">
        <f t="shared" si="753"/>
        <v>1325</v>
      </c>
      <c r="H1876" s="1">
        <v>838</v>
      </c>
      <c r="I1876" s="1">
        <v>792</v>
      </c>
      <c r="J1876" s="2"/>
      <c r="K1876" s="2">
        <f t="shared" si="754"/>
        <v>0.59773584905660382</v>
      </c>
      <c r="L1876" s="50">
        <f t="shared" si="755"/>
        <v>1</v>
      </c>
      <c r="M1876" s="9">
        <f t="shared" si="756"/>
        <v>2</v>
      </c>
      <c r="N1876" s="8">
        <f t="shared" si="757"/>
        <v>3</v>
      </c>
      <c r="O1876" s="2">
        <f t="shared" si="758"/>
        <v>0.4679245283018868</v>
      </c>
      <c r="P1876" s="2">
        <f t="shared" si="759"/>
        <v>0.40603773584905661</v>
      </c>
      <c r="Q1876" s="2">
        <f t="shared" si="760"/>
        <v>0.11773584905660377</v>
      </c>
      <c r="R1876" s="2">
        <f t="shared" si="761"/>
        <v>8.30188679245282E-3</v>
      </c>
      <c r="S1876" s="1">
        <v>620</v>
      </c>
      <c r="T1876" s="1">
        <v>538</v>
      </c>
      <c r="U1876" s="1">
        <v>156</v>
      </c>
      <c r="V1876" s="1">
        <v>4</v>
      </c>
      <c r="Y1876" s="1">
        <v>7</v>
      </c>
      <c r="AS1876" t="s">
        <v>1785</v>
      </c>
      <c r="AT1876" t="s">
        <v>625</v>
      </c>
      <c r="AU1876">
        <v>2</v>
      </c>
      <c r="AW1876" s="31">
        <v>35</v>
      </c>
      <c r="AX1876" s="33">
        <v>11</v>
      </c>
      <c r="AY1876" s="36">
        <f t="shared" si="762"/>
        <v>35011</v>
      </c>
      <c r="BA1876" s="7" t="s">
        <v>31</v>
      </c>
    </row>
    <row r="1877" spans="1:53" hidden="1" outlineLevel="1" x14ac:dyDescent="0.2">
      <c r="A1877" t="s">
        <v>450</v>
      </c>
      <c r="B1877" t="s">
        <v>625</v>
      </c>
      <c r="C1877" s="21">
        <v>217522</v>
      </c>
      <c r="D1877" s="56"/>
      <c r="F1877" s="1">
        <f t="shared" si="753"/>
        <v>116797</v>
      </c>
      <c r="H1877" s="1">
        <v>61342</v>
      </c>
      <c r="I1877" s="1">
        <v>60667</v>
      </c>
      <c r="J1877" s="2"/>
      <c r="K1877" s="2">
        <f t="shared" si="754"/>
        <v>0.51942258790893603</v>
      </c>
      <c r="L1877" s="50">
        <f t="shared" si="755"/>
        <v>1</v>
      </c>
      <c r="M1877" s="9">
        <f t="shared" si="756"/>
        <v>3</v>
      </c>
      <c r="N1877" s="8">
        <f t="shared" si="757"/>
        <v>2</v>
      </c>
      <c r="O1877" s="2">
        <f t="shared" si="758"/>
        <v>0.45976352132332166</v>
      </c>
      <c r="P1877" s="2">
        <f t="shared" si="759"/>
        <v>0.26185604082296632</v>
      </c>
      <c r="Q1877" s="2">
        <f t="shared" si="760"/>
        <v>0.26267797974263035</v>
      </c>
      <c r="R1877" s="2">
        <f t="shared" si="761"/>
        <v>1.5702458111081674E-2</v>
      </c>
      <c r="S1877" s="1">
        <v>53699</v>
      </c>
      <c r="T1877" s="1">
        <v>30584</v>
      </c>
      <c r="U1877" s="1">
        <v>30680</v>
      </c>
      <c r="V1877" s="1">
        <v>894</v>
      </c>
      <c r="Y1877" s="1">
        <v>940</v>
      </c>
      <c r="AS1877" t="s">
        <v>450</v>
      </c>
      <c r="AT1877" t="s">
        <v>625</v>
      </c>
      <c r="AU1877">
        <v>2</v>
      </c>
      <c r="AW1877" s="31">
        <v>35</v>
      </c>
      <c r="AX1877" s="33">
        <v>13</v>
      </c>
      <c r="AY1877" s="36">
        <f t="shared" si="762"/>
        <v>35013</v>
      </c>
      <c r="BA1877" s="7" t="s">
        <v>31</v>
      </c>
    </row>
    <row r="1878" spans="1:53" hidden="1" outlineLevel="1" x14ac:dyDescent="0.2">
      <c r="A1878" t="s">
        <v>135</v>
      </c>
      <c r="B1878" t="s">
        <v>625</v>
      </c>
      <c r="C1878" s="21">
        <v>57900</v>
      </c>
      <c r="D1878" s="56"/>
      <c r="F1878" s="1">
        <f t="shared" si="753"/>
        <v>31343</v>
      </c>
      <c r="H1878" s="1">
        <v>15896</v>
      </c>
      <c r="I1878" s="1">
        <v>15611</v>
      </c>
      <c r="J1878" s="2"/>
      <c r="K1878" s="2">
        <f t="shared" si="754"/>
        <v>0.49806974444054491</v>
      </c>
      <c r="L1878" s="50">
        <f t="shared" si="755"/>
        <v>2</v>
      </c>
      <c r="M1878" s="9">
        <f t="shared" si="756"/>
        <v>1</v>
      </c>
      <c r="N1878" s="8">
        <f t="shared" si="757"/>
        <v>3</v>
      </c>
      <c r="O1878" s="2">
        <f t="shared" si="758"/>
        <v>0.33127014006317201</v>
      </c>
      <c r="P1878" s="2">
        <f t="shared" si="759"/>
        <v>0.4594965383020132</v>
      </c>
      <c r="Q1878" s="2">
        <f t="shared" si="760"/>
        <v>0.19292984079379766</v>
      </c>
      <c r="R1878" s="2">
        <f t="shared" si="761"/>
        <v>1.6303480841017126E-2</v>
      </c>
      <c r="S1878" s="1">
        <v>10383</v>
      </c>
      <c r="T1878" s="1">
        <v>14402</v>
      </c>
      <c r="U1878" s="1">
        <v>6047</v>
      </c>
      <c r="V1878" s="1">
        <v>232</v>
      </c>
      <c r="Y1878" s="1">
        <v>279</v>
      </c>
      <c r="AS1878" t="s">
        <v>135</v>
      </c>
      <c r="AT1878" t="s">
        <v>625</v>
      </c>
      <c r="AU1878">
        <v>2</v>
      </c>
      <c r="AW1878" s="31">
        <v>35</v>
      </c>
      <c r="AX1878" s="33">
        <v>15</v>
      </c>
      <c r="AY1878" s="36">
        <f t="shared" si="762"/>
        <v>35015</v>
      </c>
      <c r="BA1878" s="7" t="s">
        <v>31</v>
      </c>
    </row>
    <row r="1879" spans="1:53" hidden="1" outlineLevel="1" x14ac:dyDescent="0.2">
      <c r="A1879" t="s">
        <v>871</v>
      </c>
      <c r="B1879" t="s">
        <v>625</v>
      </c>
      <c r="C1879" s="21">
        <v>27346</v>
      </c>
      <c r="D1879" s="56"/>
      <c r="F1879" s="1">
        <f t="shared" si="753"/>
        <v>21282</v>
      </c>
      <c r="H1879" s="1">
        <v>11905</v>
      </c>
      <c r="I1879" s="1">
        <v>11706</v>
      </c>
      <c r="J1879" s="2"/>
      <c r="K1879" s="2">
        <f t="shared" si="754"/>
        <v>0.55004228925852838</v>
      </c>
      <c r="L1879" s="50">
        <f t="shared" si="755"/>
        <v>1</v>
      </c>
      <c r="M1879" s="9">
        <f t="shared" si="756"/>
        <v>2</v>
      </c>
      <c r="N1879" s="8">
        <f t="shared" si="757"/>
        <v>3</v>
      </c>
      <c r="O1879" s="2">
        <f t="shared" si="758"/>
        <v>0.54271215111361715</v>
      </c>
      <c r="P1879" s="2">
        <f t="shared" si="759"/>
        <v>0.24903674466685463</v>
      </c>
      <c r="Q1879" s="2">
        <f t="shared" si="760"/>
        <v>0.18884503336152617</v>
      </c>
      <c r="R1879" s="2">
        <f t="shared" si="761"/>
        <v>1.9406070858002056E-2</v>
      </c>
      <c r="S1879" s="1">
        <v>11550</v>
      </c>
      <c r="T1879" s="1">
        <v>5300</v>
      </c>
      <c r="U1879" s="1">
        <v>4019</v>
      </c>
      <c r="V1879" s="1">
        <v>134</v>
      </c>
      <c r="Y1879" s="1">
        <v>279</v>
      </c>
      <c r="AS1879" t="s">
        <v>871</v>
      </c>
      <c r="AT1879" t="s">
        <v>625</v>
      </c>
      <c r="AU1879">
        <v>2</v>
      </c>
      <c r="AW1879" s="31">
        <v>35</v>
      </c>
      <c r="AX1879" s="33">
        <v>17</v>
      </c>
      <c r="AY1879" s="36">
        <f t="shared" si="762"/>
        <v>35017</v>
      </c>
      <c r="BA1879" s="7" t="s">
        <v>31</v>
      </c>
    </row>
    <row r="1880" spans="1:53" hidden="1" outlineLevel="1" x14ac:dyDescent="0.2">
      <c r="A1880" t="s">
        <v>130</v>
      </c>
      <c r="B1880" t="s">
        <v>625</v>
      </c>
      <c r="C1880" s="21">
        <v>4341</v>
      </c>
      <c r="D1880" s="56"/>
      <c r="F1880" s="1">
        <f t="shared" si="753"/>
        <v>3386</v>
      </c>
      <c r="H1880" s="1">
        <v>1717</v>
      </c>
      <c r="I1880" s="1">
        <v>1667</v>
      </c>
      <c r="J1880" s="2"/>
      <c r="K1880" s="2">
        <f t="shared" si="754"/>
        <v>0.49232132309509746</v>
      </c>
      <c r="L1880" s="50">
        <f t="shared" si="755"/>
        <v>1</v>
      </c>
      <c r="M1880" s="9">
        <f t="shared" si="756"/>
        <v>2</v>
      </c>
      <c r="N1880" s="8">
        <f t="shared" si="757"/>
        <v>3</v>
      </c>
      <c r="O1880" s="2">
        <f t="shared" si="758"/>
        <v>0.76757235676314239</v>
      </c>
      <c r="P1880" s="2">
        <f t="shared" si="759"/>
        <v>0.1494388659184879</v>
      </c>
      <c r="Q1880" s="2">
        <f t="shared" si="760"/>
        <v>7.501476668635558E-2</v>
      </c>
      <c r="R1880" s="2">
        <f t="shared" si="761"/>
        <v>7.9740106320141252E-3</v>
      </c>
      <c r="S1880" s="1">
        <v>2599</v>
      </c>
      <c r="T1880" s="1">
        <v>506</v>
      </c>
      <c r="U1880" s="1">
        <v>254</v>
      </c>
      <c r="V1880" s="1">
        <v>10</v>
      </c>
      <c r="Y1880" s="1">
        <v>17</v>
      </c>
      <c r="AS1880" t="s">
        <v>130</v>
      </c>
      <c r="AT1880" t="s">
        <v>625</v>
      </c>
      <c r="AU1880">
        <v>2</v>
      </c>
      <c r="AW1880" s="31">
        <v>35</v>
      </c>
      <c r="AX1880" s="33">
        <v>19</v>
      </c>
      <c r="AY1880" s="36">
        <f t="shared" si="762"/>
        <v>35019</v>
      </c>
      <c r="BA1880" s="7" t="s">
        <v>31</v>
      </c>
    </row>
    <row r="1881" spans="1:53" hidden="1" outlineLevel="1" x14ac:dyDescent="0.2">
      <c r="A1881" t="s">
        <v>131</v>
      </c>
      <c r="B1881" t="s">
        <v>625</v>
      </c>
      <c r="C1881" s="21">
        <v>655</v>
      </c>
      <c r="D1881" s="56"/>
      <c r="F1881" s="1">
        <f t="shared" si="753"/>
        <v>726</v>
      </c>
      <c r="H1881" s="1">
        <v>498</v>
      </c>
      <c r="I1881" s="1">
        <v>474</v>
      </c>
      <c r="J1881" s="2"/>
      <c r="K1881" s="2">
        <f t="shared" si="754"/>
        <v>0.65289256198347112</v>
      </c>
      <c r="L1881" s="50">
        <f t="shared" si="755"/>
        <v>2</v>
      </c>
      <c r="M1881" s="9">
        <f t="shared" si="756"/>
        <v>1</v>
      </c>
      <c r="N1881" s="8">
        <f t="shared" si="757"/>
        <v>3</v>
      </c>
      <c r="O1881" s="2">
        <f t="shared" si="758"/>
        <v>0.40633608815426997</v>
      </c>
      <c r="P1881" s="2">
        <f t="shared" si="759"/>
        <v>0.50964187327823696</v>
      </c>
      <c r="Q1881" s="2">
        <f t="shared" si="760"/>
        <v>7.8512396694214878E-2</v>
      </c>
      <c r="R1881" s="2">
        <f t="shared" si="761"/>
        <v>5.5096418732782509E-3</v>
      </c>
      <c r="S1881" s="1">
        <v>295</v>
      </c>
      <c r="T1881" s="1">
        <v>370</v>
      </c>
      <c r="U1881" s="1">
        <v>57</v>
      </c>
      <c r="V1881" s="1">
        <v>3</v>
      </c>
      <c r="Y1881" s="1">
        <v>1</v>
      </c>
      <c r="AS1881" t="s">
        <v>131</v>
      </c>
      <c r="AT1881" t="s">
        <v>625</v>
      </c>
      <c r="AU1881">
        <v>3</v>
      </c>
      <c r="AW1881" s="31">
        <v>35</v>
      </c>
      <c r="AX1881" s="33">
        <v>21</v>
      </c>
      <c r="AY1881" s="36">
        <f t="shared" si="762"/>
        <v>35021</v>
      </c>
      <c r="BA1881" s="7" t="s">
        <v>31</v>
      </c>
    </row>
    <row r="1882" spans="1:53" hidden="1" outlineLevel="1" x14ac:dyDescent="0.2">
      <c r="A1882" t="s">
        <v>1810</v>
      </c>
      <c r="B1882" t="s">
        <v>625</v>
      </c>
      <c r="C1882" s="21">
        <v>4240</v>
      </c>
      <c r="D1882" s="56"/>
      <c r="F1882" s="1">
        <f t="shared" si="753"/>
        <v>3078</v>
      </c>
      <c r="H1882" s="1">
        <v>1666</v>
      </c>
      <c r="I1882" s="1">
        <v>1577</v>
      </c>
      <c r="J1882" s="2"/>
      <c r="K1882" s="2">
        <f t="shared" si="754"/>
        <v>0.51234567901234573</v>
      </c>
      <c r="L1882" s="50">
        <f t="shared" si="755"/>
        <v>1</v>
      </c>
      <c r="M1882" s="9">
        <f t="shared" si="756"/>
        <v>2</v>
      </c>
      <c r="N1882" s="8">
        <f t="shared" si="757"/>
        <v>3</v>
      </c>
      <c r="O1882" s="2">
        <f t="shared" si="758"/>
        <v>0.58154645873944122</v>
      </c>
      <c r="P1882" s="2">
        <f t="shared" si="759"/>
        <v>0.29337231968810917</v>
      </c>
      <c r="Q1882" s="2">
        <f t="shared" si="760"/>
        <v>0.11598440545808966</v>
      </c>
      <c r="R1882" s="2">
        <f t="shared" si="761"/>
        <v>9.0968161143599457E-3</v>
      </c>
      <c r="S1882" s="1">
        <v>1790</v>
      </c>
      <c r="T1882" s="1">
        <v>903</v>
      </c>
      <c r="U1882" s="1">
        <v>357</v>
      </c>
      <c r="V1882" s="1">
        <v>14</v>
      </c>
      <c r="Y1882" s="1">
        <v>14</v>
      </c>
      <c r="AS1882" t="s">
        <v>1810</v>
      </c>
      <c r="AT1882" t="s">
        <v>625</v>
      </c>
      <c r="AU1882">
        <v>2</v>
      </c>
      <c r="AW1882" s="31">
        <v>35</v>
      </c>
      <c r="AX1882" s="33">
        <v>23</v>
      </c>
      <c r="AY1882" s="36">
        <f t="shared" si="762"/>
        <v>35023</v>
      </c>
      <c r="BA1882" s="7" t="s">
        <v>31</v>
      </c>
    </row>
    <row r="1883" spans="1:53" hidden="1" outlineLevel="1" x14ac:dyDescent="0.2">
      <c r="A1883" t="s">
        <v>1114</v>
      </c>
      <c r="B1883" t="s">
        <v>625</v>
      </c>
      <c r="C1883" s="21">
        <v>69611</v>
      </c>
      <c r="D1883" s="56"/>
      <c r="F1883" s="1">
        <f t="shared" si="753"/>
        <v>34440</v>
      </c>
      <c r="H1883" s="1">
        <v>13998</v>
      </c>
      <c r="I1883" s="1">
        <v>13752</v>
      </c>
      <c r="J1883" s="2"/>
      <c r="K1883" s="2">
        <f t="shared" si="754"/>
        <v>0.39930313588850175</v>
      </c>
      <c r="L1883" s="50">
        <f t="shared" si="755"/>
        <v>2</v>
      </c>
      <c r="M1883" s="9">
        <f t="shared" si="756"/>
        <v>1</v>
      </c>
      <c r="N1883" s="8">
        <f t="shared" si="757"/>
        <v>3</v>
      </c>
      <c r="O1883" s="2">
        <f t="shared" si="758"/>
        <v>0.24956445993031359</v>
      </c>
      <c r="P1883" s="2">
        <f t="shared" si="759"/>
        <v>0.49169570267131241</v>
      </c>
      <c r="Q1883" s="2">
        <f t="shared" si="760"/>
        <v>0.24233449477351918</v>
      </c>
      <c r="R1883" s="2">
        <f t="shared" si="761"/>
        <v>1.6405342624854796E-2</v>
      </c>
      <c r="S1883" s="1">
        <v>8595</v>
      </c>
      <c r="T1883" s="1">
        <v>16934</v>
      </c>
      <c r="U1883" s="1">
        <v>8346</v>
      </c>
      <c r="V1883" s="1">
        <v>219</v>
      </c>
      <c r="Y1883" s="1">
        <v>346</v>
      </c>
      <c r="AS1883" t="s">
        <v>1114</v>
      </c>
      <c r="AT1883" t="s">
        <v>625</v>
      </c>
      <c r="AU1883">
        <v>2</v>
      </c>
      <c r="AW1883" s="31">
        <v>35</v>
      </c>
      <c r="AX1883" s="33">
        <v>25</v>
      </c>
      <c r="AY1883" s="36">
        <f t="shared" si="762"/>
        <v>35025</v>
      </c>
      <c r="BA1883" s="7" t="s">
        <v>31</v>
      </c>
    </row>
    <row r="1884" spans="1:53" hidden="1" outlineLevel="1" x14ac:dyDescent="0.2">
      <c r="A1884" t="s">
        <v>1900</v>
      </c>
      <c r="B1884" t="s">
        <v>625</v>
      </c>
      <c r="C1884" s="21">
        <v>19556</v>
      </c>
      <c r="D1884" s="56"/>
      <c r="F1884" s="1">
        <f t="shared" si="753"/>
        <v>13811</v>
      </c>
      <c r="H1884" s="1">
        <v>7900</v>
      </c>
      <c r="I1884" s="1">
        <v>7765</v>
      </c>
      <c r="J1884" s="2"/>
      <c r="K1884" s="2">
        <f t="shared" si="754"/>
        <v>0.56223300267902399</v>
      </c>
      <c r="L1884" s="50">
        <f t="shared" si="755"/>
        <v>2</v>
      </c>
      <c r="M1884" s="9">
        <f t="shared" si="756"/>
        <v>1</v>
      </c>
      <c r="N1884" s="8">
        <f t="shared" si="757"/>
        <v>3</v>
      </c>
      <c r="O1884" s="2">
        <f t="shared" si="758"/>
        <v>0.23061327927014699</v>
      </c>
      <c r="P1884" s="2">
        <f t="shared" si="759"/>
        <v>0.54181449569183981</v>
      </c>
      <c r="Q1884" s="2">
        <f t="shared" si="760"/>
        <v>0.21243935993049018</v>
      </c>
      <c r="R1884" s="2">
        <f t="shared" si="761"/>
        <v>1.5132865107523041E-2</v>
      </c>
      <c r="S1884" s="1">
        <v>3185</v>
      </c>
      <c r="T1884" s="1">
        <v>7483</v>
      </c>
      <c r="U1884" s="1">
        <v>2934</v>
      </c>
      <c r="V1884" s="1">
        <v>112</v>
      </c>
      <c r="Y1884" s="1">
        <v>97</v>
      </c>
      <c r="AS1884" t="s">
        <v>1900</v>
      </c>
      <c r="AT1884" t="s">
        <v>625</v>
      </c>
      <c r="AU1884">
        <v>2</v>
      </c>
      <c r="AW1884" s="31">
        <v>35</v>
      </c>
      <c r="AX1884" s="33">
        <v>27</v>
      </c>
      <c r="AY1884" s="36">
        <f t="shared" si="762"/>
        <v>35027</v>
      </c>
      <c r="BA1884" s="7" t="s">
        <v>31</v>
      </c>
    </row>
    <row r="1885" spans="1:53" hidden="1" outlineLevel="1" x14ac:dyDescent="0.2">
      <c r="A1885" t="s">
        <v>1376</v>
      </c>
      <c r="B1885" t="s">
        <v>625</v>
      </c>
      <c r="C1885" s="21">
        <v>19101</v>
      </c>
      <c r="D1885" s="56"/>
      <c r="F1885" s="1">
        <f t="shared" si="753"/>
        <v>14186</v>
      </c>
      <c r="H1885" s="1">
        <v>10340</v>
      </c>
      <c r="I1885" s="1">
        <v>10225</v>
      </c>
      <c r="J1885" s="2"/>
      <c r="K1885" s="2">
        <f t="shared" si="754"/>
        <v>0.72078105174115326</v>
      </c>
      <c r="L1885" s="50">
        <f t="shared" si="755"/>
        <v>1</v>
      </c>
      <c r="M1885" s="9">
        <f t="shared" si="756"/>
        <v>2</v>
      </c>
      <c r="N1885" s="8">
        <f t="shared" si="757"/>
        <v>3</v>
      </c>
      <c r="O1885" s="2">
        <f t="shared" si="758"/>
        <v>0.3902439024390244</v>
      </c>
      <c r="P1885" s="2">
        <f t="shared" si="759"/>
        <v>0.32355843789651767</v>
      </c>
      <c r="Q1885" s="2">
        <f t="shared" si="760"/>
        <v>0.2639221767940223</v>
      </c>
      <c r="R1885" s="2">
        <f t="shared" si="761"/>
        <v>2.2275482870435626E-2</v>
      </c>
      <c r="S1885" s="1">
        <v>5536</v>
      </c>
      <c r="T1885" s="1">
        <v>4590</v>
      </c>
      <c r="U1885" s="1">
        <v>3744</v>
      </c>
      <c r="V1885" s="1">
        <v>205</v>
      </c>
      <c r="Y1885" s="1">
        <v>111</v>
      </c>
      <c r="AS1885" t="s">
        <v>1376</v>
      </c>
      <c r="AT1885" t="s">
        <v>625</v>
      </c>
      <c r="AU1885">
        <v>3</v>
      </c>
      <c r="AW1885" s="31">
        <v>35</v>
      </c>
      <c r="AX1885" s="33">
        <v>28</v>
      </c>
      <c r="AY1885" s="36">
        <f t="shared" si="762"/>
        <v>35028</v>
      </c>
      <c r="BA1885" s="7" t="s">
        <v>31</v>
      </c>
    </row>
    <row r="1886" spans="1:53" hidden="1" outlineLevel="1" x14ac:dyDescent="0.2">
      <c r="A1886" t="s">
        <v>822</v>
      </c>
      <c r="B1886" t="s">
        <v>625</v>
      </c>
      <c r="C1886" s="21">
        <v>23963</v>
      </c>
      <c r="D1886" s="56"/>
      <c r="F1886" s="1">
        <f t="shared" si="753"/>
        <v>11729</v>
      </c>
      <c r="H1886" s="1">
        <v>6219</v>
      </c>
      <c r="I1886" s="1">
        <v>6088</v>
      </c>
      <c r="J1886" s="2"/>
      <c r="K1886" s="2">
        <f t="shared" si="754"/>
        <v>0.51905533293545913</v>
      </c>
      <c r="L1886" s="50">
        <f t="shared" si="755"/>
        <v>1</v>
      </c>
      <c r="M1886" s="9">
        <f t="shared" si="756"/>
        <v>2</v>
      </c>
      <c r="N1886" s="8">
        <f t="shared" si="757"/>
        <v>3</v>
      </c>
      <c r="O1886" s="2">
        <f t="shared" si="758"/>
        <v>0.442066672350584</v>
      </c>
      <c r="P1886" s="2">
        <f t="shared" si="759"/>
        <v>0.31690681217495098</v>
      </c>
      <c r="Q1886" s="2">
        <f t="shared" si="760"/>
        <v>0.22729985506010741</v>
      </c>
      <c r="R1886" s="2">
        <f t="shared" si="761"/>
        <v>1.3726660414357661E-2</v>
      </c>
      <c r="S1886" s="1">
        <v>5185</v>
      </c>
      <c r="T1886" s="1">
        <v>3717</v>
      </c>
      <c r="U1886" s="1">
        <v>2666</v>
      </c>
      <c r="V1886" s="1">
        <v>82</v>
      </c>
      <c r="Y1886" s="1">
        <v>79</v>
      </c>
      <c r="AS1886" t="s">
        <v>822</v>
      </c>
      <c r="AT1886" t="s">
        <v>625</v>
      </c>
      <c r="AU1886">
        <v>2</v>
      </c>
      <c r="AW1886" s="31">
        <v>35</v>
      </c>
      <c r="AX1886" s="33">
        <v>29</v>
      </c>
      <c r="AY1886" s="36">
        <f t="shared" si="762"/>
        <v>35029</v>
      </c>
      <c r="BA1886" s="7" t="s">
        <v>31</v>
      </c>
    </row>
    <row r="1887" spans="1:53" hidden="1" outlineLevel="1" x14ac:dyDescent="0.2">
      <c r="A1887" t="s">
        <v>1569</v>
      </c>
      <c r="B1887" t="s">
        <v>625</v>
      </c>
      <c r="C1887" s="21">
        <v>72290</v>
      </c>
      <c r="D1887" s="56"/>
      <c r="F1887" s="1">
        <f t="shared" si="753"/>
        <v>42092</v>
      </c>
      <c r="H1887" s="1">
        <v>18614</v>
      </c>
      <c r="I1887" s="1">
        <v>18228</v>
      </c>
      <c r="J1887" s="2"/>
      <c r="K1887" s="2">
        <f t="shared" si="754"/>
        <v>0.43305141119452628</v>
      </c>
      <c r="L1887" s="50">
        <f t="shared" si="755"/>
        <v>1</v>
      </c>
      <c r="M1887" s="9">
        <f t="shared" si="756"/>
        <v>3</v>
      </c>
      <c r="N1887" s="8">
        <f t="shared" si="757"/>
        <v>2</v>
      </c>
      <c r="O1887" s="2">
        <f t="shared" si="758"/>
        <v>0.62277867528271402</v>
      </c>
      <c r="P1887" s="2">
        <f t="shared" si="759"/>
        <v>0.14929202698850139</v>
      </c>
      <c r="Q1887" s="2">
        <f t="shared" si="760"/>
        <v>0.21134657417086383</v>
      </c>
      <c r="R1887" s="2">
        <f t="shared" si="761"/>
        <v>1.6582723557920759E-2</v>
      </c>
      <c r="S1887" s="1">
        <v>26214</v>
      </c>
      <c r="T1887" s="1">
        <v>6284</v>
      </c>
      <c r="U1887" s="1">
        <v>8896</v>
      </c>
      <c r="V1887" s="1">
        <v>138</v>
      </c>
      <c r="Y1887" s="1">
        <v>560</v>
      </c>
      <c r="AS1887" t="s">
        <v>1569</v>
      </c>
      <c r="AT1887" t="s">
        <v>625</v>
      </c>
      <c r="AU1887">
        <v>0</v>
      </c>
      <c r="AW1887" s="31">
        <v>35</v>
      </c>
      <c r="AX1887" s="33">
        <v>31</v>
      </c>
      <c r="AY1887" s="36">
        <f t="shared" si="762"/>
        <v>35031</v>
      </c>
      <c r="BA1887" s="7" t="s">
        <v>31</v>
      </c>
    </row>
    <row r="1888" spans="1:53" hidden="1" outlineLevel="1" x14ac:dyDescent="0.2">
      <c r="A1888" t="s">
        <v>1570</v>
      </c>
      <c r="B1888" t="s">
        <v>625</v>
      </c>
      <c r="C1888" s="21">
        <v>4506</v>
      </c>
      <c r="D1888" s="56"/>
      <c r="F1888" s="1">
        <f t="shared" si="753"/>
        <v>3693</v>
      </c>
      <c r="H1888" s="1">
        <v>2377</v>
      </c>
      <c r="I1888" s="1">
        <v>2324</v>
      </c>
      <c r="J1888" s="2"/>
      <c r="K1888" s="2">
        <f t="shared" si="754"/>
        <v>0.62929867316544819</v>
      </c>
      <c r="L1888" s="50">
        <f t="shared" si="755"/>
        <v>1</v>
      </c>
      <c r="M1888" s="9">
        <f t="shared" si="756"/>
        <v>2</v>
      </c>
      <c r="N1888" s="8">
        <f t="shared" si="757"/>
        <v>3</v>
      </c>
      <c r="O1888" s="2">
        <f t="shared" si="758"/>
        <v>0.75981586785810995</v>
      </c>
      <c r="P1888" s="2">
        <f t="shared" si="759"/>
        <v>0.17303005686433795</v>
      </c>
      <c r="Q1888" s="2">
        <f t="shared" si="760"/>
        <v>5.5781207690224752E-2</v>
      </c>
      <c r="R1888" s="2">
        <f t="shared" si="761"/>
        <v>1.1372867587327348E-2</v>
      </c>
      <c r="S1888" s="1">
        <v>2806</v>
      </c>
      <c r="T1888" s="1">
        <v>639</v>
      </c>
      <c r="U1888" s="1">
        <v>206</v>
      </c>
      <c r="V1888" s="1">
        <v>7</v>
      </c>
      <c r="Y1888" s="1">
        <v>35</v>
      </c>
      <c r="AS1888" t="s">
        <v>1570</v>
      </c>
      <c r="AT1888" t="s">
        <v>625</v>
      </c>
      <c r="AU1888">
        <v>3</v>
      </c>
      <c r="AW1888" s="31">
        <v>35</v>
      </c>
      <c r="AX1888" s="33">
        <v>33</v>
      </c>
      <c r="AY1888" s="36">
        <f t="shared" si="762"/>
        <v>35033</v>
      </c>
      <c r="BA1888" s="7" t="s">
        <v>31</v>
      </c>
    </row>
    <row r="1889" spans="1:53" hidden="1" outlineLevel="1" x14ac:dyDescent="0.2">
      <c r="A1889" t="s">
        <v>157</v>
      </c>
      <c r="B1889" t="s">
        <v>625</v>
      </c>
      <c r="C1889" s="21">
        <v>66781</v>
      </c>
      <c r="D1889" s="56"/>
      <c r="F1889" s="1">
        <f t="shared" si="753"/>
        <v>32879</v>
      </c>
      <c r="H1889" s="1">
        <v>17256</v>
      </c>
      <c r="I1889" s="1">
        <v>17049</v>
      </c>
      <c r="J1889" s="2"/>
      <c r="K1889" s="2">
        <f t="shared" si="754"/>
        <v>0.51853766842057236</v>
      </c>
      <c r="L1889" s="50">
        <f t="shared" si="755"/>
        <v>2</v>
      </c>
      <c r="M1889" s="9">
        <f t="shared" si="756"/>
        <v>1</v>
      </c>
      <c r="N1889" s="8">
        <f t="shared" si="757"/>
        <v>3</v>
      </c>
      <c r="O1889" s="2">
        <f t="shared" si="758"/>
        <v>0.28422397274856293</v>
      </c>
      <c r="P1889" s="2">
        <f t="shared" si="759"/>
        <v>0.45199063231850117</v>
      </c>
      <c r="Q1889" s="2">
        <f t="shared" si="760"/>
        <v>0.24310350071474193</v>
      </c>
      <c r="R1889" s="2">
        <f t="shared" si="761"/>
        <v>2.0681894218193969E-2</v>
      </c>
      <c r="S1889" s="1">
        <v>9345</v>
      </c>
      <c r="T1889" s="1">
        <v>14861</v>
      </c>
      <c r="U1889" s="1">
        <v>7993</v>
      </c>
      <c r="V1889" s="1">
        <v>293</v>
      </c>
      <c r="Y1889" s="1">
        <v>387</v>
      </c>
      <c r="AS1889" t="s">
        <v>157</v>
      </c>
      <c r="AT1889" t="s">
        <v>625</v>
      </c>
      <c r="AU1889">
        <v>2</v>
      </c>
      <c r="AW1889" s="31">
        <v>35</v>
      </c>
      <c r="AX1889" s="33">
        <v>35</v>
      </c>
      <c r="AY1889" s="36">
        <f t="shared" si="762"/>
        <v>35035</v>
      </c>
      <c r="BA1889" s="7" t="s">
        <v>31</v>
      </c>
    </row>
    <row r="1890" spans="1:53" hidden="1" outlineLevel="1" x14ac:dyDescent="0.2">
      <c r="A1890" t="s">
        <v>1038</v>
      </c>
      <c r="B1890" t="s">
        <v>625</v>
      </c>
      <c r="C1890" s="21">
        <v>8253</v>
      </c>
      <c r="D1890" s="56"/>
      <c r="F1890" s="1">
        <f t="shared" si="753"/>
        <v>5977</v>
      </c>
      <c r="H1890" s="1">
        <v>3134</v>
      </c>
      <c r="I1890" s="1">
        <v>3087</v>
      </c>
      <c r="J1890" s="2"/>
      <c r="K1890" s="2">
        <f t="shared" si="754"/>
        <v>0.51647983938430653</v>
      </c>
      <c r="L1890" s="50">
        <f t="shared" si="755"/>
        <v>2</v>
      </c>
      <c r="M1890" s="9">
        <f t="shared" si="756"/>
        <v>1</v>
      </c>
      <c r="N1890" s="8">
        <f t="shared" si="757"/>
        <v>3</v>
      </c>
      <c r="O1890" s="2">
        <f t="shared" si="758"/>
        <v>0.39417768111092522</v>
      </c>
      <c r="P1890" s="2">
        <f t="shared" si="759"/>
        <v>0.40873347833361218</v>
      </c>
      <c r="Q1890" s="2">
        <f t="shared" si="760"/>
        <v>0.18554458758574535</v>
      </c>
      <c r="R1890" s="2">
        <f t="shared" si="761"/>
        <v>1.1544252969717256E-2</v>
      </c>
      <c r="S1890" s="1">
        <v>2356</v>
      </c>
      <c r="T1890" s="1">
        <v>2443</v>
      </c>
      <c r="U1890" s="1">
        <v>1109</v>
      </c>
      <c r="V1890" s="1">
        <v>34</v>
      </c>
      <c r="Y1890" s="1">
        <v>35</v>
      </c>
      <c r="AS1890" t="s">
        <v>1038</v>
      </c>
      <c r="AT1890" t="s">
        <v>625</v>
      </c>
      <c r="AU1890">
        <v>3</v>
      </c>
      <c r="AW1890" s="31">
        <v>35</v>
      </c>
      <c r="AX1890" s="33">
        <v>37</v>
      </c>
      <c r="AY1890" s="36">
        <f t="shared" si="762"/>
        <v>35037</v>
      </c>
      <c r="BA1890" s="7" t="s">
        <v>31</v>
      </c>
    </row>
    <row r="1891" spans="1:53" hidden="1" outlineLevel="1" x14ac:dyDescent="0.2">
      <c r="A1891" t="s">
        <v>1094</v>
      </c>
      <c r="B1891" t="s">
        <v>625</v>
      </c>
      <c r="C1891" s="21">
        <v>39006</v>
      </c>
      <c r="D1891" s="56"/>
      <c r="F1891" s="1">
        <f t="shared" si="753"/>
        <v>25953</v>
      </c>
      <c r="H1891" s="1">
        <v>12904</v>
      </c>
      <c r="I1891" s="1">
        <v>12726</v>
      </c>
      <c r="J1891" s="2"/>
      <c r="K1891" s="2">
        <f t="shared" si="754"/>
        <v>0.49034793665472198</v>
      </c>
      <c r="L1891" s="50">
        <f t="shared" si="755"/>
        <v>1</v>
      </c>
      <c r="M1891" s="9">
        <f t="shared" si="756"/>
        <v>3</v>
      </c>
      <c r="N1891" s="8">
        <f t="shared" si="757"/>
        <v>2</v>
      </c>
      <c r="O1891" s="2">
        <f t="shared" si="758"/>
        <v>0.75078025661773207</v>
      </c>
      <c r="P1891" s="2">
        <f t="shared" si="759"/>
        <v>0.11385966940238122</v>
      </c>
      <c r="Q1891" s="2">
        <f t="shared" si="760"/>
        <v>0.11717335182830502</v>
      </c>
      <c r="R1891" s="2">
        <f t="shared" si="761"/>
        <v>1.818672215158168E-2</v>
      </c>
      <c r="S1891" s="1">
        <v>19485</v>
      </c>
      <c r="T1891" s="1">
        <v>2955</v>
      </c>
      <c r="U1891" s="1">
        <v>3041</v>
      </c>
      <c r="V1891" s="1">
        <v>101</v>
      </c>
      <c r="Y1891" s="1">
        <v>371</v>
      </c>
      <c r="AS1891" t="s">
        <v>1094</v>
      </c>
      <c r="AT1891" t="s">
        <v>625</v>
      </c>
      <c r="AU1891">
        <v>3</v>
      </c>
      <c r="AW1891" s="31">
        <v>35</v>
      </c>
      <c r="AX1891" s="33">
        <v>39</v>
      </c>
      <c r="AY1891" s="36">
        <f t="shared" si="762"/>
        <v>35039</v>
      </c>
      <c r="BA1891" s="7" t="s">
        <v>31</v>
      </c>
    </row>
    <row r="1892" spans="1:53" hidden="1" outlineLevel="1" x14ac:dyDescent="0.2">
      <c r="A1892" t="s">
        <v>1420</v>
      </c>
      <c r="B1892" t="s">
        <v>625</v>
      </c>
      <c r="C1892" s="21">
        <v>18743</v>
      </c>
      <c r="D1892" s="56"/>
      <c r="F1892" s="1">
        <f t="shared" si="753"/>
        <v>10136</v>
      </c>
      <c r="H1892" s="1">
        <v>4679</v>
      </c>
      <c r="I1892" s="1">
        <v>4599</v>
      </c>
      <c r="J1892" s="2"/>
      <c r="K1892" s="2">
        <f t="shared" si="754"/>
        <v>0.45372928176795579</v>
      </c>
      <c r="L1892" s="50">
        <f t="shared" si="755"/>
        <v>2</v>
      </c>
      <c r="M1892" s="9">
        <f t="shared" si="756"/>
        <v>1</v>
      </c>
      <c r="N1892" s="8">
        <f t="shared" si="757"/>
        <v>3</v>
      </c>
      <c r="O1892" s="2">
        <f t="shared" si="758"/>
        <v>0.27239542225730073</v>
      </c>
      <c r="P1892" s="2">
        <f t="shared" si="759"/>
        <v>0.49674427782162589</v>
      </c>
      <c r="Q1892" s="2">
        <f t="shared" si="760"/>
        <v>0.21250986582478296</v>
      </c>
      <c r="R1892" s="2">
        <f t="shared" si="761"/>
        <v>1.8350434096290419E-2</v>
      </c>
      <c r="S1892" s="1">
        <v>2761</v>
      </c>
      <c r="T1892" s="1">
        <v>5035</v>
      </c>
      <c r="U1892" s="1">
        <v>2154</v>
      </c>
      <c r="V1892" s="1">
        <v>88</v>
      </c>
      <c r="Y1892" s="1">
        <v>98</v>
      </c>
      <c r="AS1892" t="s">
        <v>1420</v>
      </c>
      <c r="AT1892" t="s">
        <v>625</v>
      </c>
      <c r="AU1892">
        <v>0</v>
      </c>
      <c r="AW1892" s="31">
        <v>35</v>
      </c>
      <c r="AX1892" s="33">
        <v>41</v>
      </c>
      <c r="AY1892" s="36">
        <f t="shared" si="762"/>
        <v>35041</v>
      </c>
      <c r="BA1892" s="7" t="s">
        <v>31</v>
      </c>
    </row>
    <row r="1893" spans="1:53" hidden="1" outlineLevel="1" x14ac:dyDescent="0.2">
      <c r="A1893" t="s">
        <v>935</v>
      </c>
      <c r="B1893" t="s">
        <v>625</v>
      </c>
      <c r="C1893" s="21">
        <v>145179</v>
      </c>
      <c r="D1893" s="56"/>
      <c r="F1893" s="1">
        <f t="shared" si="753"/>
        <v>96109</v>
      </c>
      <c r="H1893" s="1">
        <v>55604</v>
      </c>
      <c r="I1893" s="1">
        <v>55107</v>
      </c>
      <c r="J1893" s="2"/>
      <c r="K1893" s="2">
        <f t="shared" si="754"/>
        <v>0.57338022453672388</v>
      </c>
      <c r="L1893" s="50">
        <f t="shared" si="755"/>
        <v>1</v>
      </c>
      <c r="M1893" s="9">
        <f t="shared" si="756"/>
        <v>2</v>
      </c>
      <c r="N1893" s="8">
        <f t="shared" si="757"/>
        <v>3</v>
      </c>
      <c r="O1893" s="2">
        <f t="shared" si="758"/>
        <v>0.42803483544725263</v>
      </c>
      <c r="P1893" s="2">
        <f t="shared" si="759"/>
        <v>0.33649294030735938</v>
      </c>
      <c r="Q1893" s="2">
        <f t="shared" si="760"/>
        <v>0.21931348781071491</v>
      </c>
      <c r="R1893" s="2">
        <f t="shared" si="761"/>
        <v>1.6158736434673082E-2</v>
      </c>
      <c r="S1893" s="1">
        <v>41138</v>
      </c>
      <c r="T1893" s="1">
        <v>32340</v>
      </c>
      <c r="U1893" s="1">
        <v>21078</v>
      </c>
      <c r="V1893" s="1">
        <v>822</v>
      </c>
      <c r="Y1893" s="1">
        <v>731</v>
      </c>
      <c r="AS1893" t="s">
        <v>935</v>
      </c>
      <c r="AT1893" t="s">
        <v>625</v>
      </c>
      <c r="AU1893">
        <v>0</v>
      </c>
      <c r="AW1893" s="31">
        <v>35</v>
      </c>
      <c r="AX1893" s="33">
        <v>43</v>
      </c>
      <c r="AY1893" s="36">
        <f t="shared" si="762"/>
        <v>35043</v>
      </c>
      <c r="BA1893" s="7" t="s">
        <v>31</v>
      </c>
    </row>
    <row r="1894" spans="1:53" hidden="1" outlineLevel="1" x14ac:dyDescent="0.2">
      <c r="A1894" t="s">
        <v>276</v>
      </c>
      <c r="B1894" t="s">
        <v>625</v>
      </c>
      <c r="C1894" s="21">
        <v>125043</v>
      </c>
      <c r="D1894" s="56"/>
      <c r="F1894" s="1">
        <f t="shared" si="753"/>
        <v>72955</v>
      </c>
      <c r="H1894" s="1">
        <v>37602</v>
      </c>
      <c r="I1894" s="1">
        <v>37177</v>
      </c>
      <c r="J1894" s="2"/>
      <c r="K1894" s="2">
        <f t="shared" si="754"/>
        <v>0.50958810225481466</v>
      </c>
      <c r="L1894" s="50">
        <f t="shared" si="755"/>
        <v>2</v>
      </c>
      <c r="M1894" s="9">
        <f t="shared" si="756"/>
        <v>1</v>
      </c>
      <c r="N1894" s="8">
        <f t="shared" si="757"/>
        <v>3</v>
      </c>
      <c r="O1894" s="2">
        <f t="shared" si="758"/>
        <v>0.2965526694537729</v>
      </c>
      <c r="P1894" s="2">
        <f t="shared" si="759"/>
        <v>0.4486875471180865</v>
      </c>
      <c r="Q1894" s="2">
        <f t="shared" si="760"/>
        <v>0.2370228222877116</v>
      </c>
      <c r="R1894" s="2">
        <f t="shared" si="761"/>
        <v>1.7736961140428997E-2</v>
      </c>
      <c r="S1894" s="1">
        <v>21635</v>
      </c>
      <c r="T1894" s="1">
        <v>32734</v>
      </c>
      <c r="U1894" s="1">
        <v>17292</v>
      </c>
      <c r="V1894" s="1">
        <v>565</v>
      </c>
      <c r="Y1894" s="1">
        <v>729</v>
      </c>
      <c r="AS1894" t="s">
        <v>276</v>
      </c>
      <c r="AT1894" t="s">
        <v>625</v>
      </c>
      <c r="AU1894">
        <v>3</v>
      </c>
      <c r="AW1894" s="31">
        <v>35</v>
      </c>
      <c r="AX1894" s="33">
        <v>45</v>
      </c>
      <c r="AY1894" s="36">
        <f t="shared" si="762"/>
        <v>35045</v>
      </c>
      <c r="BA1894" s="7" t="s">
        <v>31</v>
      </c>
    </row>
    <row r="1895" spans="1:53" hidden="1" outlineLevel="1" x14ac:dyDescent="0.2">
      <c r="A1895" t="s">
        <v>929</v>
      </c>
      <c r="B1895" t="s">
        <v>625</v>
      </c>
      <c r="C1895" s="21">
        <v>27591</v>
      </c>
      <c r="D1895" s="56"/>
      <c r="F1895" s="1">
        <f t="shared" si="753"/>
        <v>18937</v>
      </c>
      <c r="H1895" s="1">
        <v>9295</v>
      </c>
      <c r="I1895" s="1">
        <v>9210</v>
      </c>
      <c r="J1895" s="2"/>
      <c r="K1895" s="2">
        <f t="shared" si="754"/>
        <v>0.48634947457358613</v>
      </c>
      <c r="L1895" s="50">
        <f t="shared" si="755"/>
        <v>1</v>
      </c>
      <c r="M1895" s="9">
        <f t="shared" si="756"/>
        <v>3</v>
      </c>
      <c r="N1895" s="8">
        <f t="shared" si="757"/>
        <v>2</v>
      </c>
      <c r="O1895" s="2">
        <f t="shared" si="758"/>
        <v>0.71331256270792631</v>
      </c>
      <c r="P1895" s="2">
        <f t="shared" si="759"/>
        <v>0.13117178011300629</v>
      </c>
      <c r="Q1895" s="2">
        <f t="shared" si="760"/>
        <v>0.13898716797803243</v>
      </c>
      <c r="R1895" s="2">
        <f t="shared" si="761"/>
        <v>1.6528489201034974E-2</v>
      </c>
      <c r="S1895" s="1">
        <v>13508</v>
      </c>
      <c r="T1895" s="1">
        <v>2484</v>
      </c>
      <c r="U1895" s="1">
        <v>2632</v>
      </c>
      <c r="V1895" s="1">
        <v>68</v>
      </c>
      <c r="Y1895" s="1">
        <v>245</v>
      </c>
      <c r="AS1895" t="s">
        <v>929</v>
      </c>
      <c r="AT1895" t="s">
        <v>625</v>
      </c>
      <c r="AU1895">
        <v>3</v>
      </c>
      <c r="AW1895" s="31">
        <v>35</v>
      </c>
      <c r="AX1895" s="33">
        <v>47</v>
      </c>
      <c r="AY1895" s="36">
        <f t="shared" si="762"/>
        <v>35047</v>
      </c>
      <c r="BA1895" s="7" t="s">
        <v>31</v>
      </c>
    </row>
    <row r="1896" spans="1:53" hidden="1" outlineLevel="1" x14ac:dyDescent="0.2">
      <c r="A1896" t="s">
        <v>1140</v>
      </c>
      <c r="B1896" t="s">
        <v>625</v>
      </c>
      <c r="C1896" s="21">
        <v>150056</v>
      </c>
      <c r="D1896" s="56"/>
      <c r="F1896" s="1">
        <f t="shared" si="753"/>
        <v>99973</v>
      </c>
      <c r="H1896" s="1">
        <v>67491</v>
      </c>
      <c r="I1896" s="1">
        <v>66910</v>
      </c>
      <c r="J1896" s="2"/>
      <c r="K1896" s="2">
        <f t="shared" si="754"/>
        <v>0.66928070579056342</v>
      </c>
      <c r="L1896" s="50">
        <f t="shared" si="755"/>
        <v>1</v>
      </c>
      <c r="M1896" s="9">
        <f t="shared" si="756"/>
        <v>3</v>
      </c>
      <c r="N1896" s="8">
        <f t="shared" si="757"/>
        <v>2</v>
      </c>
      <c r="O1896" s="2">
        <f t="shared" si="758"/>
        <v>0.63548158002660715</v>
      </c>
      <c r="P1896" s="2">
        <f t="shared" si="759"/>
        <v>0.15250117531733567</v>
      </c>
      <c r="Q1896" s="2">
        <f t="shared" si="760"/>
        <v>0.19721324757684575</v>
      </c>
      <c r="R1896" s="2">
        <f t="shared" si="761"/>
        <v>1.4803997079211428E-2</v>
      </c>
      <c r="S1896" s="1">
        <v>63531</v>
      </c>
      <c r="T1896" s="1">
        <v>15246</v>
      </c>
      <c r="U1896" s="1">
        <v>19716</v>
      </c>
      <c r="V1896" s="1">
        <v>574</v>
      </c>
      <c r="Y1896" s="1">
        <v>906</v>
      </c>
      <c r="AS1896" t="s">
        <v>1140</v>
      </c>
      <c r="AT1896" t="s">
        <v>625</v>
      </c>
      <c r="AU1896">
        <v>0</v>
      </c>
      <c r="AW1896" s="31">
        <v>35</v>
      </c>
      <c r="AX1896" s="33">
        <v>49</v>
      </c>
      <c r="AY1896" s="36">
        <f t="shared" si="762"/>
        <v>35049</v>
      </c>
      <c r="BA1896" s="7" t="s">
        <v>31</v>
      </c>
    </row>
    <row r="1897" spans="1:53" hidden="1" outlineLevel="1" x14ac:dyDescent="0.2">
      <c r="A1897" t="s">
        <v>602</v>
      </c>
      <c r="B1897" t="s">
        <v>625</v>
      </c>
      <c r="C1897" s="21">
        <v>10968</v>
      </c>
      <c r="D1897" s="56"/>
      <c r="F1897" s="1">
        <f t="shared" si="753"/>
        <v>7671</v>
      </c>
      <c r="H1897" s="1">
        <v>4772</v>
      </c>
      <c r="I1897" s="1">
        <v>4663</v>
      </c>
      <c r="J1897" s="2"/>
      <c r="K1897" s="2">
        <f t="shared" si="754"/>
        <v>0.60787381045496025</v>
      </c>
      <c r="L1897" s="50">
        <f t="shared" si="755"/>
        <v>2</v>
      </c>
      <c r="M1897" s="9">
        <f t="shared" si="756"/>
        <v>1</v>
      </c>
      <c r="N1897" s="8">
        <f t="shared" si="757"/>
        <v>3</v>
      </c>
      <c r="O1897" s="2">
        <f t="shared" si="758"/>
        <v>0.32420805631599531</v>
      </c>
      <c r="P1897" s="2">
        <f t="shared" si="759"/>
        <v>0.43592751922826228</v>
      </c>
      <c r="Q1897" s="2">
        <f t="shared" si="760"/>
        <v>0.2203102594185895</v>
      </c>
      <c r="R1897" s="2">
        <f t="shared" si="761"/>
        <v>1.955416503715296E-2</v>
      </c>
      <c r="S1897" s="1">
        <v>2487</v>
      </c>
      <c r="T1897" s="1">
        <v>3344</v>
      </c>
      <c r="U1897" s="1">
        <v>1690</v>
      </c>
      <c r="V1897" s="1">
        <v>55</v>
      </c>
      <c r="Y1897" s="1">
        <v>95</v>
      </c>
      <c r="AS1897" t="s">
        <v>602</v>
      </c>
      <c r="AT1897" t="s">
        <v>625</v>
      </c>
      <c r="AU1897">
        <v>2</v>
      </c>
      <c r="AW1897" s="31">
        <v>35</v>
      </c>
      <c r="AX1897" s="33">
        <v>51</v>
      </c>
      <c r="AY1897" s="36">
        <f t="shared" si="762"/>
        <v>35051</v>
      </c>
      <c r="BA1897" s="7" t="s">
        <v>31</v>
      </c>
    </row>
    <row r="1898" spans="1:53" hidden="1" outlineLevel="1" x14ac:dyDescent="0.2">
      <c r="A1898" t="s">
        <v>1141</v>
      </c>
      <c r="B1898" t="s">
        <v>625</v>
      </c>
      <c r="C1898" s="21">
        <v>16735</v>
      </c>
      <c r="D1898" s="56"/>
      <c r="F1898" s="1">
        <f t="shared" si="753"/>
        <v>11269</v>
      </c>
      <c r="H1898" s="1">
        <v>6361</v>
      </c>
      <c r="I1898" s="1">
        <v>6204</v>
      </c>
      <c r="J1898" s="2"/>
      <c r="K1898" s="2">
        <f t="shared" si="754"/>
        <v>0.55053687106220606</v>
      </c>
      <c r="L1898" s="50">
        <f t="shared" si="755"/>
        <v>1</v>
      </c>
      <c r="M1898" s="9">
        <f t="shared" si="756"/>
        <v>2</v>
      </c>
      <c r="N1898" s="8">
        <f t="shared" si="757"/>
        <v>3</v>
      </c>
      <c r="O1898" s="2">
        <f t="shared" si="758"/>
        <v>0.49454255035939304</v>
      </c>
      <c r="P1898" s="2">
        <f t="shared" si="759"/>
        <v>0.30943295767148815</v>
      </c>
      <c r="Q1898" s="2">
        <f t="shared" si="760"/>
        <v>0.17676812494453811</v>
      </c>
      <c r="R1898" s="2">
        <f t="shared" si="761"/>
        <v>1.9256367024580751E-2</v>
      </c>
      <c r="S1898" s="1">
        <v>5573</v>
      </c>
      <c r="T1898" s="1">
        <v>3487</v>
      </c>
      <c r="U1898" s="1">
        <v>1992</v>
      </c>
      <c r="V1898" s="1">
        <v>69</v>
      </c>
      <c r="Y1898" s="1">
        <v>148</v>
      </c>
      <c r="AS1898" t="s">
        <v>1141</v>
      </c>
      <c r="AT1898" t="s">
        <v>625</v>
      </c>
      <c r="AU1898">
        <v>2</v>
      </c>
      <c r="AW1898" s="31">
        <v>35</v>
      </c>
      <c r="AX1898" s="33">
        <v>53</v>
      </c>
      <c r="AY1898" s="36">
        <f t="shared" si="762"/>
        <v>35053</v>
      </c>
      <c r="BA1898" s="7" t="s">
        <v>31</v>
      </c>
    </row>
    <row r="1899" spans="1:53" hidden="1" outlineLevel="1" x14ac:dyDescent="0.2">
      <c r="A1899" t="s">
        <v>1678</v>
      </c>
      <c r="B1899" t="s">
        <v>625</v>
      </c>
      <c r="C1899" s="21">
        <v>32835</v>
      </c>
      <c r="D1899" s="56"/>
      <c r="F1899" s="1">
        <f t="shared" si="753"/>
        <v>24844</v>
      </c>
      <c r="H1899" s="1">
        <v>14599</v>
      </c>
      <c r="I1899" s="1">
        <v>14464</v>
      </c>
      <c r="J1899" s="2"/>
      <c r="K1899" s="2">
        <f t="shared" si="754"/>
        <v>0.5821928835936242</v>
      </c>
      <c r="L1899" s="50">
        <f t="shared" si="755"/>
        <v>1</v>
      </c>
      <c r="M1899" s="9">
        <f t="shared" si="756"/>
        <v>3</v>
      </c>
      <c r="N1899" s="8">
        <f t="shared" si="757"/>
        <v>2</v>
      </c>
      <c r="O1899" s="2">
        <f t="shared" si="758"/>
        <v>0.68342456931251006</v>
      </c>
      <c r="P1899" s="2">
        <f t="shared" si="759"/>
        <v>0.12908549347931089</v>
      </c>
      <c r="Q1899" s="2">
        <f t="shared" si="760"/>
        <v>0.16889389792303977</v>
      </c>
      <c r="R1899" s="2">
        <f t="shared" si="761"/>
        <v>1.8596039285139282E-2</v>
      </c>
      <c r="S1899" s="1">
        <v>16979</v>
      </c>
      <c r="T1899" s="1">
        <v>3207</v>
      </c>
      <c r="U1899" s="1">
        <v>4196</v>
      </c>
      <c r="V1899" s="1">
        <v>137</v>
      </c>
      <c r="Y1899" s="1">
        <v>325</v>
      </c>
      <c r="AS1899" t="s">
        <v>1678</v>
      </c>
      <c r="AT1899" t="s">
        <v>625</v>
      </c>
      <c r="AU1899">
        <v>3</v>
      </c>
      <c r="AW1899" s="31">
        <v>35</v>
      </c>
      <c r="AX1899" s="33">
        <v>55</v>
      </c>
      <c r="AY1899" s="36">
        <f t="shared" si="762"/>
        <v>35055</v>
      </c>
      <c r="BA1899" s="7" t="s">
        <v>31</v>
      </c>
    </row>
    <row r="1900" spans="1:53" hidden="1" outlineLevel="1" x14ac:dyDescent="0.2">
      <c r="A1900" t="s">
        <v>2884</v>
      </c>
      <c r="B1900" t="s">
        <v>625</v>
      </c>
      <c r="C1900" s="21">
        <v>15591</v>
      </c>
      <c r="D1900" s="56"/>
      <c r="F1900" s="1">
        <f t="shared" si="753"/>
        <v>9763</v>
      </c>
      <c r="H1900" s="1">
        <v>5393</v>
      </c>
      <c r="I1900" s="1">
        <v>5340</v>
      </c>
      <c r="J1900" s="2"/>
      <c r="K1900" s="2">
        <f t="shared" si="754"/>
        <v>0.54696302366075999</v>
      </c>
      <c r="L1900" s="50">
        <f t="shared" si="755"/>
        <v>2</v>
      </c>
      <c r="M1900" s="9">
        <f t="shared" si="756"/>
        <v>1</v>
      </c>
      <c r="N1900" s="8">
        <f t="shared" si="757"/>
        <v>3</v>
      </c>
      <c r="O1900" s="2">
        <f t="shared" si="758"/>
        <v>0.32653897367612417</v>
      </c>
      <c r="P1900" s="2">
        <f t="shared" si="759"/>
        <v>0.45211512854655334</v>
      </c>
      <c r="Q1900" s="2">
        <f t="shared" si="760"/>
        <v>0.20444535491140017</v>
      </c>
      <c r="R1900" s="2">
        <f t="shared" si="761"/>
        <v>1.6900542865922324E-2</v>
      </c>
      <c r="S1900" s="1">
        <v>3188</v>
      </c>
      <c r="T1900" s="1">
        <v>4414</v>
      </c>
      <c r="U1900" s="1">
        <v>1996</v>
      </c>
      <c r="V1900" s="1">
        <v>77</v>
      </c>
      <c r="Y1900" s="1">
        <v>88</v>
      </c>
      <c r="AS1900" t="s">
        <v>2884</v>
      </c>
      <c r="AT1900" t="s">
        <v>625</v>
      </c>
      <c r="AU1900">
        <v>1</v>
      </c>
      <c r="AW1900" s="31">
        <v>35</v>
      </c>
      <c r="AX1900" s="33">
        <v>57</v>
      </c>
      <c r="AY1900" s="36">
        <f t="shared" si="762"/>
        <v>35057</v>
      </c>
      <c r="BA1900" s="7" t="s">
        <v>31</v>
      </c>
    </row>
    <row r="1901" spans="1:53" hidden="1" outlineLevel="1" x14ac:dyDescent="0.2">
      <c r="A1901" t="s">
        <v>2650</v>
      </c>
      <c r="B1901" t="s">
        <v>625</v>
      </c>
      <c r="C1901" s="21">
        <v>4118</v>
      </c>
      <c r="D1901" s="56"/>
      <c r="F1901" s="1">
        <f t="shared" si="753"/>
        <v>2507</v>
      </c>
      <c r="H1901" s="1">
        <v>1501</v>
      </c>
      <c r="I1901" s="1">
        <v>1460</v>
      </c>
      <c r="J1901" s="2"/>
      <c r="K1901" s="2">
        <f t="shared" si="754"/>
        <v>0.58236936577582765</v>
      </c>
      <c r="L1901" s="50">
        <f t="shared" si="755"/>
        <v>2</v>
      </c>
      <c r="M1901" s="9">
        <f t="shared" si="756"/>
        <v>1</v>
      </c>
      <c r="N1901" s="8">
        <f t="shared" si="757"/>
        <v>3</v>
      </c>
      <c r="O1901" s="2">
        <f t="shared" si="758"/>
        <v>0.37654567211806939</v>
      </c>
      <c r="P1901" s="2">
        <f t="shared" si="759"/>
        <v>0.49262066214599121</v>
      </c>
      <c r="Q1901" s="2">
        <f t="shared" si="760"/>
        <v>0.12006382130035899</v>
      </c>
      <c r="R1901" s="2">
        <f t="shared" si="761"/>
        <v>1.0769844435580475E-2</v>
      </c>
      <c r="S1901" s="1">
        <v>944</v>
      </c>
      <c r="T1901" s="1">
        <v>1235</v>
      </c>
      <c r="U1901" s="1">
        <v>301</v>
      </c>
      <c r="V1901" s="1">
        <v>10</v>
      </c>
      <c r="Y1901" s="1">
        <v>17</v>
      </c>
      <c r="AS1901" t="s">
        <v>2650</v>
      </c>
      <c r="AT1901" t="s">
        <v>625</v>
      </c>
      <c r="AU1901">
        <v>3</v>
      </c>
      <c r="AW1901" s="31">
        <v>35</v>
      </c>
      <c r="AX1901" s="33">
        <v>59</v>
      </c>
      <c r="AY1901" s="36">
        <f t="shared" si="762"/>
        <v>35059</v>
      </c>
      <c r="BA1901" s="7" t="s">
        <v>31</v>
      </c>
    </row>
    <row r="1902" spans="1:53" hidden="1" outlineLevel="1" x14ac:dyDescent="0.2">
      <c r="A1902" t="s">
        <v>2885</v>
      </c>
      <c r="B1902" t="s">
        <v>625</v>
      </c>
      <c r="C1902" s="21">
        <v>76456</v>
      </c>
      <c r="D1902" s="56"/>
      <c r="F1902" s="1">
        <f t="shared" si="753"/>
        <v>42895</v>
      </c>
      <c r="H1902" s="1">
        <v>24555</v>
      </c>
      <c r="I1902" s="1">
        <v>24213</v>
      </c>
      <c r="J1902" s="2"/>
      <c r="K1902" s="2">
        <f t="shared" si="754"/>
        <v>0.56447138361114346</v>
      </c>
      <c r="L1902" s="50">
        <f t="shared" si="755"/>
        <v>1</v>
      </c>
      <c r="M1902" s="9">
        <f t="shared" si="756"/>
        <v>2</v>
      </c>
      <c r="N1902" s="8">
        <f t="shared" si="757"/>
        <v>3</v>
      </c>
      <c r="O1902" s="2">
        <f t="shared" si="758"/>
        <v>0.43545867816761863</v>
      </c>
      <c r="P1902" s="2">
        <f t="shared" si="759"/>
        <v>0.33798811050238958</v>
      </c>
      <c r="Q1902" s="2">
        <f t="shared" si="760"/>
        <v>0.20771651707658234</v>
      </c>
      <c r="R1902" s="2">
        <f t="shared" si="761"/>
        <v>1.8836694253409447E-2</v>
      </c>
      <c r="S1902" s="1">
        <v>18679</v>
      </c>
      <c r="T1902" s="1">
        <v>14498</v>
      </c>
      <c r="U1902" s="1">
        <v>8910</v>
      </c>
      <c r="V1902" s="1">
        <v>259</v>
      </c>
      <c r="Y1902" s="1">
        <v>549</v>
      </c>
      <c r="AS1902" t="s">
        <v>2885</v>
      </c>
      <c r="AT1902" t="s">
        <v>625</v>
      </c>
      <c r="AU1902">
        <v>0</v>
      </c>
      <c r="AW1902" s="31">
        <v>35</v>
      </c>
      <c r="AX1902" s="33">
        <v>61</v>
      </c>
      <c r="AY1902" s="36">
        <f t="shared" si="762"/>
        <v>35061</v>
      </c>
      <c r="BA1902" s="7" t="s">
        <v>31</v>
      </c>
    </row>
    <row r="1903" spans="1:53" collapsed="1" x14ac:dyDescent="0.2">
      <c r="A1903" t="s">
        <v>919</v>
      </c>
      <c r="B1903" t="s">
        <v>2343</v>
      </c>
      <c r="C1903" s="21">
        <f>SUM(C1870:C1902)</f>
        <v>2095428</v>
      </c>
      <c r="D1903" s="56">
        <v>1576000</v>
      </c>
      <c r="E1903" s="56">
        <v>1485000</v>
      </c>
      <c r="F1903" s="1">
        <f>SUM(F1870:F1902)</f>
        <v>1261532</v>
      </c>
      <c r="H1903" s="1">
        <f>SUM(H1870:H1902)</f>
        <v>701654</v>
      </c>
      <c r="I1903" s="1">
        <v>693311</v>
      </c>
      <c r="J1903" s="2">
        <f>IF(D1903&gt;0,I1903/D1903,"")</f>
        <v>0.43991814720812183</v>
      </c>
      <c r="K1903" s="2">
        <f t="shared" si="754"/>
        <v>0.54957860759774624</v>
      </c>
      <c r="L1903" s="50">
        <f t="shared" si="755"/>
        <v>1</v>
      </c>
      <c r="M1903" s="9">
        <f t="shared" si="756"/>
        <v>2</v>
      </c>
      <c r="N1903" s="8">
        <f t="shared" si="757"/>
        <v>3</v>
      </c>
      <c r="O1903" s="2">
        <f t="shared" si="758"/>
        <v>0.45842753097028061</v>
      </c>
      <c r="P1903" s="2">
        <f t="shared" si="759"/>
        <v>0.30353887178446526</v>
      </c>
      <c r="Q1903" s="2">
        <f t="shared" si="760"/>
        <v>0.22048271466756292</v>
      </c>
      <c r="R1903" s="2">
        <f t="shared" si="761"/>
        <v>1.7550882577691274E-2</v>
      </c>
      <c r="S1903" s="1">
        <f>SUM(S1870:S1902)</f>
        <v>578321</v>
      </c>
      <c r="T1903" s="1">
        <f>SUM(T1870:T1902)</f>
        <v>382924</v>
      </c>
      <c r="U1903" s="1">
        <f>SUM(U1870:U1902)</f>
        <v>278146</v>
      </c>
      <c r="V1903" s="1">
        <f>SUM(V1870:V1902)</f>
        <v>9440</v>
      </c>
      <c r="Y1903" s="1">
        <f>SUM(Y1870:Y1902)</f>
        <v>12701</v>
      </c>
      <c r="AE1903" s="1">
        <f>SUM(AE1870:AE1902)</f>
        <v>0</v>
      </c>
      <c r="AS1903" t="s">
        <v>919</v>
      </c>
      <c r="AT1903" t="s">
        <v>2343</v>
      </c>
      <c r="AW1903" s="31">
        <v>35</v>
      </c>
      <c r="AX1903" s="33"/>
      <c r="AY1903" s="31">
        <v>35</v>
      </c>
      <c r="BA1903" s="7" t="s">
        <v>2146</v>
      </c>
    </row>
    <row r="1904" spans="1:53" x14ac:dyDescent="0.2">
      <c r="C1904" s="21"/>
      <c r="H1904" s="21"/>
      <c r="J1904" s="2"/>
      <c r="K1904" s="2"/>
      <c r="L1904" s="50"/>
      <c r="M1904" s="9"/>
      <c r="N1904" s="8"/>
      <c r="AW1904" s="31"/>
      <c r="AX1904" s="33"/>
      <c r="AY1904" s="36"/>
    </row>
    <row r="1905" spans="1:65" hidden="1" outlineLevel="1" x14ac:dyDescent="0.2">
      <c r="A1905" t="s">
        <v>2983</v>
      </c>
      <c r="B1905" t="s">
        <v>2337</v>
      </c>
      <c r="C1905" s="21">
        <v>307117</v>
      </c>
      <c r="F1905" s="1">
        <f>BM1905</f>
        <v>202653</v>
      </c>
      <c r="G1905" s="1">
        <f t="shared" ref="G1905:G1936" si="763">SUM(S1905:AM1905)</f>
        <v>181117</v>
      </c>
      <c r="H1905" s="21">
        <v>117296</v>
      </c>
      <c r="I1905" s="1">
        <v>113229</v>
      </c>
      <c r="J1905" s="2" t="str">
        <f t="shared" ref="J1905:J1936" si="764">IF(D1905&gt;0,I1905/D1905,"")</f>
        <v/>
      </c>
      <c r="K1905" s="2">
        <f t="shared" ref="K1905:K1936" si="765">IF(F1905&gt;0,I1905/F1905,"")</f>
        <v>0.5587334014300307</v>
      </c>
      <c r="L1905" s="50">
        <f t="shared" ref="L1905:L1936" si="766">IF(S1905&gt;0,RANK(S1905,$S1905:$AP1905),"")</f>
        <v>1</v>
      </c>
      <c r="M1905" s="9">
        <f t="shared" ref="M1905:M1936" si="767">IF(T1905&gt;0,RANK(T1905,$S1905:$AP1905),"")</f>
        <v>3</v>
      </c>
      <c r="N1905" s="8">
        <f t="shared" ref="N1905:N1936" si="768">IF(U1905&gt;0,RANK(U1905,$S1905:$AP1905),"")</f>
        <v>2</v>
      </c>
      <c r="O1905" s="2">
        <f t="shared" ref="O1905:O1936" si="769">IF(SUM($S1905:$AO1905)=0,"-",S1905/SUM($S1905:$AO1905))</f>
        <v>0.50324928085160425</v>
      </c>
      <c r="P1905" s="2">
        <f t="shared" ref="P1905:P1936" si="770">IF(SUM($S1905:$AO1905)=0,"-",T1905/SUM($S1905:$AO1905))</f>
        <v>0.19092630730411833</v>
      </c>
      <c r="Q1905" s="2">
        <f t="shared" ref="Q1905:Q1936" si="771">IF(SUM($S1905:$AO1905)=0,"-",U1905/SUM($S1905:$AO1905))</f>
        <v>0.22976308132312262</v>
      </c>
      <c r="R1905" s="2">
        <f t="shared" ref="R1905:R1936" si="772">IF(SUM($S1905:$AO1905)=0,"-",(1-O1905-P1905-Q1905))</f>
        <v>7.6061330521154824E-2</v>
      </c>
      <c r="S1905" s="1">
        <v>91147</v>
      </c>
      <c r="T1905" s="1">
        <v>34580</v>
      </c>
      <c r="U1905" s="1">
        <v>41614</v>
      </c>
      <c r="W1905" s="1">
        <v>554</v>
      </c>
      <c r="Y1905" s="1">
        <v>161</v>
      </c>
      <c r="Z1905" s="1">
        <v>59</v>
      </c>
      <c r="AG1905" s="1">
        <v>2939</v>
      </c>
      <c r="AJ1905" s="1">
        <v>578</v>
      </c>
      <c r="AK1905" s="1">
        <v>9396</v>
      </c>
      <c r="AM1905" s="1">
        <v>89</v>
      </c>
      <c r="AS1905" t="s">
        <v>2983</v>
      </c>
      <c r="AT1905" t="s">
        <v>2337</v>
      </c>
      <c r="AU1905">
        <v>20</v>
      </c>
      <c r="AW1905" s="31">
        <v>36</v>
      </c>
      <c r="AX1905" s="33">
        <v>1</v>
      </c>
      <c r="AY1905" s="36">
        <f t="shared" ref="AY1905:AY1936" si="773">1000*AW1905+AX1905</f>
        <v>36001</v>
      </c>
      <c r="BA1905" s="7" t="s">
        <v>31</v>
      </c>
      <c r="BC1905" s="1">
        <v>4022</v>
      </c>
      <c r="BD1905" s="1">
        <v>45</v>
      </c>
      <c r="BE1905" s="1">
        <f t="shared" ref="BE1905:BE1936" si="774">H1905-I1905-BC1905-BD1905</f>
        <v>0</v>
      </c>
      <c r="BJ1905" s="1">
        <f t="shared" ref="BJ1905:BJ1936" si="775">G1905</f>
        <v>181117</v>
      </c>
      <c r="BK1905" s="1">
        <v>21536</v>
      </c>
      <c r="BM1905" s="1">
        <f>SUM(BJ1905:BL1905)</f>
        <v>202653</v>
      </c>
    </row>
    <row r="1906" spans="1:65" hidden="1" outlineLevel="1" x14ac:dyDescent="0.2">
      <c r="A1906" t="s">
        <v>494</v>
      </c>
      <c r="B1906" t="s">
        <v>2337</v>
      </c>
      <c r="C1906" s="21">
        <v>46430</v>
      </c>
      <c r="F1906" s="1">
        <f t="shared" ref="F1906:F1966" si="776">BM1906</f>
        <v>26579</v>
      </c>
      <c r="G1906" s="1">
        <f t="shared" si="763"/>
        <v>25003</v>
      </c>
      <c r="H1906" s="21">
        <v>15353</v>
      </c>
      <c r="I1906" s="1">
        <v>14932</v>
      </c>
      <c r="J1906" s="2" t="str">
        <f t="shared" si="764"/>
        <v/>
      </c>
      <c r="K1906" s="2">
        <f t="shared" si="765"/>
        <v>0.56179690733285681</v>
      </c>
      <c r="L1906" s="50">
        <f t="shared" si="766"/>
        <v>2</v>
      </c>
      <c r="M1906" s="9">
        <f t="shared" si="767"/>
        <v>1</v>
      </c>
      <c r="N1906" s="8">
        <f t="shared" si="768"/>
        <v>3</v>
      </c>
      <c r="O1906" s="2">
        <f t="shared" si="769"/>
        <v>0.22781266248050233</v>
      </c>
      <c r="P1906" s="2">
        <f t="shared" si="770"/>
        <v>0.49758029036515616</v>
      </c>
      <c r="Q1906" s="2">
        <f t="shared" si="771"/>
        <v>0.19577650681918171</v>
      </c>
      <c r="R1906" s="2">
        <f t="shared" si="772"/>
        <v>7.8830540335159766E-2</v>
      </c>
      <c r="S1906" s="1">
        <v>5696</v>
      </c>
      <c r="T1906" s="1">
        <v>12441</v>
      </c>
      <c r="U1906" s="1">
        <v>4895</v>
      </c>
      <c r="W1906" s="1">
        <v>92</v>
      </c>
      <c r="Y1906" s="1">
        <v>25</v>
      </c>
      <c r="Z1906" s="1">
        <v>4</v>
      </c>
      <c r="AG1906" s="1">
        <v>446</v>
      </c>
      <c r="AJ1906" s="1">
        <v>134</v>
      </c>
      <c r="AK1906" s="1">
        <v>1260</v>
      </c>
      <c r="AM1906" s="1">
        <v>10</v>
      </c>
      <c r="AS1906" t="s">
        <v>494</v>
      </c>
      <c r="AT1906" t="s">
        <v>2337</v>
      </c>
      <c r="AU1906">
        <v>23</v>
      </c>
      <c r="AW1906" s="31">
        <v>36</v>
      </c>
      <c r="AX1906" s="33">
        <v>3</v>
      </c>
      <c r="AY1906" s="36">
        <f t="shared" si="773"/>
        <v>36003</v>
      </c>
      <c r="BA1906" s="7" t="s">
        <v>31</v>
      </c>
      <c r="BC1906" s="1">
        <v>418</v>
      </c>
      <c r="BD1906" s="1">
        <v>3</v>
      </c>
      <c r="BE1906" s="1">
        <f t="shared" si="774"/>
        <v>0</v>
      </c>
      <c r="BJ1906" s="1">
        <f t="shared" si="775"/>
        <v>25003</v>
      </c>
      <c r="BK1906" s="1">
        <v>1576</v>
      </c>
      <c r="BM1906" s="1">
        <f t="shared" ref="BM1906:BM1966" si="777">SUM(BJ1906:BL1906)</f>
        <v>26579</v>
      </c>
    </row>
    <row r="1907" spans="1:65" hidden="1" outlineLevel="1" x14ac:dyDescent="0.2">
      <c r="A1907" t="s">
        <v>1837</v>
      </c>
      <c r="B1907" t="s">
        <v>2337</v>
      </c>
      <c r="C1907" s="21">
        <v>191659</v>
      </c>
      <c r="F1907" s="1">
        <f t="shared" si="776"/>
        <v>129209</v>
      </c>
      <c r="G1907" s="1">
        <f t="shared" si="763"/>
        <v>115437</v>
      </c>
      <c r="H1907" s="21">
        <v>74627</v>
      </c>
      <c r="I1907" s="1">
        <v>73260</v>
      </c>
      <c r="J1907" s="2" t="str">
        <f t="shared" si="764"/>
        <v/>
      </c>
      <c r="K1907" s="2">
        <f t="shared" si="765"/>
        <v>0.56698836768336569</v>
      </c>
      <c r="L1907" s="50">
        <f t="shared" si="766"/>
        <v>1</v>
      </c>
      <c r="M1907" s="9">
        <f t="shared" si="767"/>
        <v>2</v>
      </c>
      <c r="N1907" s="8">
        <f t="shared" si="768"/>
        <v>3</v>
      </c>
      <c r="O1907" s="2">
        <f t="shared" si="769"/>
        <v>0.37193447508164629</v>
      </c>
      <c r="P1907" s="2">
        <f t="shared" si="770"/>
        <v>0.35505946966743768</v>
      </c>
      <c r="Q1907" s="2">
        <f t="shared" si="771"/>
        <v>0.19723312282890235</v>
      </c>
      <c r="R1907" s="2">
        <f t="shared" si="772"/>
        <v>7.5772932422013745E-2</v>
      </c>
      <c r="S1907" s="1">
        <v>42935</v>
      </c>
      <c r="T1907" s="1">
        <v>40987</v>
      </c>
      <c r="U1907" s="1">
        <v>22768</v>
      </c>
      <c r="W1907" s="1">
        <v>371</v>
      </c>
      <c r="Y1907" s="1">
        <v>89</v>
      </c>
      <c r="Z1907" s="1">
        <v>38</v>
      </c>
      <c r="AG1907" s="1">
        <v>1570</v>
      </c>
      <c r="AJ1907" s="1">
        <v>620</v>
      </c>
      <c r="AK1907" s="1">
        <v>6000</v>
      </c>
      <c r="AM1907" s="1">
        <v>59</v>
      </c>
      <c r="AS1907" t="s">
        <v>1837</v>
      </c>
      <c r="AT1907" t="s">
        <v>2337</v>
      </c>
      <c r="AU1907">
        <v>0</v>
      </c>
      <c r="AW1907" s="31">
        <v>36</v>
      </c>
      <c r="AX1907" s="33">
        <v>7</v>
      </c>
      <c r="AY1907" s="36">
        <f t="shared" si="773"/>
        <v>36007</v>
      </c>
      <c r="BA1907" s="7" t="s">
        <v>31</v>
      </c>
      <c r="BC1907" s="1">
        <v>1324</v>
      </c>
      <c r="BD1907" s="1">
        <v>43</v>
      </c>
      <c r="BE1907" s="1">
        <f t="shared" si="774"/>
        <v>0</v>
      </c>
      <c r="BJ1907" s="1">
        <f t="shared" si="775"/>
        <v>115437</v>
      </c>
      <c r="BK1907" s="1">
        <v>13772</v>
      </c>
      <c r="BM1907" s="1">
        <f t="shared" si="777"/>
        <v>129209</v>
      </c>
    </row>
    <row r="1908" spans="1:65" hidden="1" outlineLevel="1" x14ac:dyDescent="0.2">
      <c r="A1908" t="s">
        <v>1658</v>
      </c>
      <c r="B1908" t="s">
        <v>2337</v>
      </c>
      <c r="C1908" s="21">
        <v>76840</v>
      </c>
      <c r="F1908" s="1">
        <f t="shared" si="776"/>
        <v>48469</v>
      </c>
      <c r="G1908" s="1">
        <f t="shared" si="763"/>
        <v>44383</v>
      </c>
      <c r="H1908" s="21">
        <v>24621</v>
      </c>
      <c r="I1908" s="1">
        <v>23933</v>
      </c>
      <c r="J1908" s="2" t="str">
        <f t="shared" si="764"/>
        <v/>
      </c>
      <c r="K1908" s="2">
        <f t="shared" si="765"/>
        <v>0.49377952918360191</v>
      </c>
      <c r="L1908" s="50">
        <f t="shared" si="766"/>
        <v>2</v>
      </c>
      <c r="M1908" s="9">
        <f t="shared" si="767"/>
        <v>1</v>
      </c>
      <c r="N1908" s="8">
        <f t="shared" si="768"/>
        <v>3</v>
      </c>
      <c r="O1908" s="2">
        <f t="shared" si="769"/>
        <v>0.31374625419642654</v>
      </c>
      <c r="P1908" s="2">
        <f t="shared" si="770"/>
        <v>0.39346146046909852</v>
      </c>
      <c r="Q1908" s="2">
        <f t="shared" si="771"/>
        <v>0.20746682288263524</v>
      </c>
      <c r="R1908" s="2">
        <f t="shared" si="772"/>
        <v>8.5325462451839695E-2</v>
      </c>
      <c r="S1908" s="1">
        <v>13925</v>
      </c>
      <c r="T1908" s="1">
        <v>17463</v>
      </c>
      <c r="U1908" s="1">
        <v>9208</v>
      </c>
      <c r="W1908" s="1">
        <v>141</v>
      </c>
      <c r="Y1908" s="1">
        <v>14</v>
      </c>
      <c r="Z1908" s="1">
        <v>9</v>
      </c>
      <c r="AG1908" s="1">
        <v>1095</v>
      </c>
      <c r="AJ1908" s="1">
        <v>253</v>
      </c>
      <c r="AK1908" s="1">
        <v>2258</v>
      </c>
      <c r="AM1908" s="1">
        <v>17</v>
      </c>
      <c r="AS1908" t="s">
        <v>1658</v>
      </c>
      <c r="AT1908" t="s">
        <v>2337</v>
      </c>
      <c r="AU1908">
        <v>23</v>
      </c>
      <c r="AW1908" s="31">
        <v>36</v>
      </c>
      <c r="AX1908" s="33">
        <v>9</v>
      </c>
      <c r="AY1908" s="36">
        <f t="shared" si="773"/>
        <v>36009</v>
      </c>
      <c r="BA1908" s="7" t="s">
        <v>31</v>
      </c>
      <c r="BC1908" s="1">
        <v>677</v>
      </c>
      <c r="BD1908" s="1">
        <v>11</v>
      </c>
      <c r="BE1908" s="1">
        <f t="shared" si="774"/>
        <v>0</v>
      </c>
      <c r="BJ1908" s="1">
        <f t="shared" si="775"/>
        <v>44383</v>
      </c>
      <c r="BK1908" s="1">
        <v>4086</v>
      </c>
      <c r="BM1908" s="1">
        <f t="shared" si="777"/>
        <v>48469</v>
      </c>
    </row>
    <row r="1909" spans="1:65" hidden="1" outlineLevel="1" x14ac:dyDescent="0.2">
      <c r="A1909" t="s">
        <v>999</v>
      </c>
      <c r="B1909" t="s">
        <v>2337</v>
      </c>
      <c r="C1909" s="21">
        <v>77145</v>
      </c>
      <c r="F1909" s="1">
        <f t="shared" si="776"/>
        <v>49101</v>
      </c>
      <c r="G1909" s="1">
        <f t="shared" si="763"/>
        <v>45408</v>
      </c>
      <c r="H1909" s="21">
        <v>28168</v>
      </c>
      <c r="I1909" s="1">
        <v>27621</v>
      </c>
      <c r="J1909" s="2" t="str">
        <f t="shared" si="764"/>
        <v/>
      </c>
      <c r="K1909" s="2">
        <f t="shared" si="765"/>
        <v>0.56253436793547995</v>
      </c>
      <c r="L1909" s="50">
        <f t="shared" si="766"/>
        <v>2</v>
      </c>
      <c r="M1909" s="9">
        <f t="shared" si="767"/>
        <v>1</v>
      </c>
      <c r="N1909" s="8">
        <f t="shared" si="768"/>
        <v>3</v>
      </c>
      <c r="O1909" s="2">
        <f t="shared" si="769"/>
        <v>0.32476656095842144</v>
      </c>
      <c r="P1909" s="2">
        <f t="shared" si="770"/>
        <v>0.36590468639887247</v>
      </c>
      <c r="Q1909" s="2">
        <f t="shared" si="771"/>
        <v>0.21890415785764622</v>
      </c>
      <c r="R1909" s="2">
        <f t="shared" si="772"/>
        <v>9.0424594785059931E-2</v>
      </c>
      <c r="S1909" s="1">
        <v>14747</v>
      </c>
      <c r="T1909" s="1">
        <v>16615</v>
      </c>
      <c r="U1909" s="1">
        <v>9940</v>
      </c>
      <c r="W1909" s="1">
        <v>158</v>
      </c>
      <c r="Y1909" s="1">
        <v>23</v>
      </c>
      <c r="Z1909" s="1">
        <v>7</v>
      </c>
      <c r="AG1909" s="1">
        <v>1207</v>
      </c>
      <c r="AJ1909" s="1">
        <v>216</v>
      </c>
      <c r="AK1909" s="1">
        <v>2483</v>
      </c>
      <c r="AM1909" s="1">
        <v>12</v>
      </c>
      <c r="AS1909" t="s">
        <v>999</v>
      </c>
      <c r="AT1909" t="s">
        <v>2337</v>
      </c>
      <c r="AU1909">
        <v>24</v>
      </c>
      <c r="AW1909" s="31">
        <v>36</v>
      </c>
      <c r="AX1909" s="33">
        <v>11</v>
      </c>
      <c r="AY1909" s="36">
        <f t="shared" si="773"/>
        <v>36011</v>
      </c>
      <c r="BA1909" s="7" t="s">
        <v>31</v>
      </c>
      <c r="BC1909" s="1">
        <v>537</v>
      </c>
      <c r="BD1909" s="1">
        <v>12</v>
      </c>
      <c r="BE1909" s="1">
        <f t="shared" si="774"/>
        <v>-2</v>
      </c>
      <c r="BJ1909" s="1">
        <f t="shared" si="775"/>
        <v>45408</v>
      </c>
      <c r="BK1909" s="1">
        <v>3693</v>
      </c>
      <c r="BM1909" s="1">
        <f t="shared" si="777"/>
        <v>49101</v>
      </c>
    </row>
    <row r="1910" spans="1:65" hidden="1" outlineLevel="1" x14ac:dyDescent="0.2">
      <c r="A1910" t="s">
        <v>1563</v>
      </c>
      <c r="B1910" t="s">
        <v>2337</v>
      </c>
      <c r="C1910" s="21">
        <v>127939</v>
      </c>
      <c r="F1910" s="1">
        <f t="shared" si="776"/>
        <v>83606</v>
      </c>
      <c r="G1910" s="1">
        <f t="shared" si="763"/>
        <v>75846</v>
      </c>
      <c r="H1910" s="21">
        <v>44571</v>
      </c>
      <c r="I1910" s="1">
        <v>43431</v>
      </c>
      <c r="J1910" s="2" t="str">
        <f t="shared" si="764"/>
        <v/>
      </c>
      <c r="K1910" s="2">
        <f t="shared" si="765"/>
        <v>0.51947228667798961</v>
      </c>
      <c r="L1910" s="50">
        <f t="shared" si="766"/>
        <v>2</v>
      </c>
      <c r="M1910" s="9">
        <f t="shared" si="767"/>
        <v>1</v>
      </c>
      <c r="N1910" s="8">
        <f t="shared" si="768"/>
        <v>3</v>
      </c>
      <c r="O1910" s="2">
        <f t="shared" si="769"/>
        <v>0.32823088890646834</v>
      </c>
      <c r="P1910" s="2">
        <f t="shared" si="770"/>
        <v>0.33706457822429658</v>
      </c>
      <c r="Q1910" s="2">
        <f t="shared" si="771"/>
        <v>0.23827228858476387</v>
      </c>
      <c r="R1910" s="2">
        <f t="shared" si="772"/>
        <v>9.6432244284471197E-2</v>
      </c>
      <c r="S1910" s="1">
        <v>24895</v>
      </c>
      <c r="T1910" s="1">
        <v>25565</v>
      </c>
      <c r="U1910" s="1">
        <v>18072</v>
      </c>
      <c r="W1910" s="1">
        <v>174</v>
      </c>
      <c r="Y1910" s="1">
        <v>109</v>
      </c>
      <c r="Z1910" s="1">
        <v>30</v>
      </c>
      <c r="AG1910" s="1">
        <v>1891</v>
      </c>
      <c r="AJ1910" s="1">
        <v>454</v>
      </c>
      <c r="AK1910" s="1">
        <v>4619</v>
      </c>
      <c r="AM1910" s="1">
        <v>37</v>
      </c>
      <c r="AS1910" t="s">
        <v>1563</v>
      </c>
      <c r="AT1910" t="s">
        <v>2337</v>
      </c>
      <c r="AU1910">
        <v>23</v>
      </c>
      <c r="AW1910" s="31">
        <v>36</v>
      </c>
      <c r="AX1910" s="33">
        <v>13</v>
      </c>
      <c r="AY1910" s="36">
        <f t="shared" si="773"/>
        <v>36013</v>
      </c>
      <c r="BA1910" s="7" t="s">
        <v>31</v>
      </c>
      <c r="BC1910" s="1">
        <v>1085</v>
      </c>
      <c r="BD1910" s="1">
        <v>55</v>
      </c>
      <c r="BE1910" s="1">
        <f t="shared" si="774"/>
        <v>0</v>
      </c>
      <c r="BJ1910" s="1">
        <f t="shared" si="775"/>
        <v>75846</v>
      </c>
      <c r="BK1910" s="1">
        <v>7760</v>
      </c>
      <c r="BM1910" s="1">
        <f t="shared" si="777"/>
        <v>83606</v>
      </c>
    </row>
    <row r="1911" spans="1:65" hidden="1" outlineLevel="1" x14ac:dyDescent="0.2">
      <c r="A1911" t="s">
        <v>1002</v>
      </c>
      <c r="B1911" t="s">
        <v>2337</v>
      </c>
      <c r="C1911" s="21">
        <v>84254</v>
      </c>
      <c r="F1911" s="1">
        <f t="shared" si="776"/>
        <v>55253</v>
      </c>
      <c r="G1911" s="1">
        <f t="shared" si="763"/>
        <v>50952</v>
      </c>
      <c r="H1911" s="21">
        <v>30517</v>
      </c>
      <c r="I1911" s="1">
        <v>29898</v>
      </c>
      <c r="J1911" s="2" t="str">
        <f t="shared" si="764"/>
        <v/>
      </c>
      <c r="K1911" s="2">
        <f t="shared" si="765"/>
        <v>0.54111088990643041</v>
      </c>
      <c r="L1911" s="50">
        <f t="shared" si="766"/>
        <v>2</v>
      </c>
      <c r="M1911" s="9">
        <f t="shared" si="767"/>
        <v>1</v>
      </c>
      <c r="N1911" s="8">
        <f t="shared" si="768"/>
        <v>3</v>
      </c>
      <c r="O1911" s="2">
        <f t="shared" si="769"/>
        <v>0.30465928717224056</v>
      </c>
      <c r="P1911" s="2">
        <f t="shared" si="770"/>
        <v>0.40071047260166431</v>
      </c>
      <c r="Q1911" s="2">
        <f t="shared" si="771"/>
        <v>0.20841183859318574</v>
      </c>
      <c r="R1911" s="2">
        <f t="shared" si="772"/>
        <v>8.6218401632909392E-2</v>
      </c>
      <c r="S1911" s="1">
        <v>15523</v>
      </c>
      <c r="T1911" s="1">
        <v>20417</v>
      </c>
      <c r="U1911" s="1">
        <v>10619</v>
      </c>
      <c r="W1911" s="1">
        <v>130</v>
      </c>
      <c r="Y1911" s="1">
        <v>15</v>
      </c>
      <c r="Z1911" s="1">
        <v>17</v>
      </c>
      <c r="AG1911" s="1">
        <v>826</v>
      </c>
      <c r="AJ1911" s="1">
        <v>266</v>
      </c>
      <c r="AK1911" s="1">
        <v>3117</v>
      </c>
      <c r="AM1911" s="1">
        <v>22</v>
      </c>
      <c r="AS1911" t="s">
        <v>1002</v>
      </c>
      <c r="AT1911" t="s">
        <v>2337</v>
      </c>
      <c r="AU1911">
        <v>23</v>
      </c>
      <c r="AW1911" s="31">
        <v>36</v>
      </c>
      <c r="AX1911" s="33">
        <v>15</v>
      </c>
      <c r="AY1911" s="36">
        <f t="shared" si="773"/>
        <v>36015</v>
      </c>
      <c r="BA1911" s="7" t="s">
        <v>31</v>
      </c>
      <c r="BC1911" s="1">
        <v>619</v>
      </c>
      <c r="BD1911" s="1">
        <v>0</v>
      </c>
      <c r="BE1911" s="1">
        <f t="shared" si="774"/>
        <v>0</v>
      </c>
      <c r="BJ1911" s="1">
        <f t="shared" si="775"/>
        <v>50952</v>
      </c>
      <c r="BK1911" s="1">
        <v>4301</v>
      </c>
      <c r="BM1911" s="1">
        <f t="shared" si="777"/>
        <v>55253</v>
      </c>
    </row>
    <row r="1912" spans="1:65" hidden="1" outlineLevel="1" x14ac:dyDescent="0.2">
      <c r="A1912" t="s">
        <v>1461</v>
      </c>
      <c r="B1912" t="s">
        <v>2337</v>
      </c>
      <c r="C1912" s="21">
        <v>47536</v>
      </c>
      <c r="F1912" s="1">
        <f t="shared" si="776"/>
        <v>30531</v>
      </c>
      <c r="G1912" s="1">
        <f t="shared" si="763"/>
        <v>27939</v>
      </c>
      <c r="H1912" s="21">
        <v>17182</v>
      </c>
      <c r="I1912" s="1">
        <v>16763</v>
      </c>
      <c r="J1912" s="2" t="str">
        <f t="shared" si="764"/>
        <v/>
      </c>
      <c r="K1912" s="2">
        <f t="shared" si="765"/>
        <v>0.54904850807376104</v>
      </c>
      <c r="L1912" s="50">
        <f t="shared" si="766"/>
        <v>2</v>
      </c>
      <c r="M1912" s="9">
        <f t="shared" si="767"/>
        <v>1</v>
      </c>
      <c r="N1912" s="8">
        <f t="shared" si="768"/>
        <v>3</v>
      </c>
      <c r="O1912" s="2">
        <f t="shared" si="769"/>
        <v>0.24857725759690755</v>
      </c>
      <c r="P1912" s="2">
        <f t="shared" si="770"/>
        <v>0.43713089230108448</v>
      </c>
      <c r="Q1912" s="2">
        <f t="shared" si="771"/>
        <v>0.22584917140914135</v>
      </c>
      <c r="R1912" s="2">
        <f t="shared" si="772"/>
        <v>8.844267869286665E-2</v>
      </c>
      <c r="S1912" s="1">
        <v>6945</v>
      </c>
      <c r="T1912" s="1">
        <v>12213</v>
      </c>
      <c r="U1912" s="1">
        <v>6310</v>
      </c>
      <c r="W1912" s="1">
        <v>130</v>
      </c>
      <c r="Y1912" s="1">
        <v>19</v>
      </c>
      <c r="Z1912" s="1">
        <v>2</v>
      </c>
      <c r="AG1912" s="1">
        <v>484</v>
      </c>
      <c r="AJ1912" s="1">
        <v>165</v>
      </c>
      <c r="AK1912" s="1">
        <v>1663</v>
      </c>
      <c r="AM1912" s="1">
        <v>8</v>
      </c>
      <c r="AS1912" t="s">
        <v>1461</v>
      </c>
      <c r="AT1912" t="s">
        <v>2337</v>
      </c>
      <c r="AU1912">
        <v>22</v>
      </c>
      <c r="AW1912" s="31">
        <v>36</v>
      </c>
      <c r="AX1912" s="33">
        <v>17</v>
      </c>
      <c r="AY1912" s="36">
        <f t="shared" si="773"/>
        <v>36017</v>
      </c>
      <c r="BA1912" s="7" t="s">
        <v>31</v>
      </c>
      <c r="BC1912" s="1">
        <v>413</v>
      </c>
      <c r="BD1912" s="1">
        <v>6</v>
      </c>
      <c r="BE1912" s="1">
        <f t="shared" si="774"/>
        <v>0</v>
      </c>
      <c r="BJ1912" s="1">
        <f t="shared" si="775"/>
        <v>27939</v>
      </c>
      <c r="BK1912" s="1">
        <v>2592</v>
      </c>
      <c r="BM1912" s="1">
        <f t="shared" si="777"/>
        <v>30531</v>
      </c>
    </row>
    <row r="1913" spans="1:65" hidden="1" outlineLevel="1" x14ac:dyDescent="0.2">
      <c r="A1913" t="s">
        <v>1449</v>
      </c>
      <c r="B1913" t="s">
        <v>2337</v>
      </c>
      <c r="C1913" s="21">
        <v>80695</v>
      </c>
      <c r="F1913" s="1">
        <f t="shared" si="776"/>
        <v>50467</v>
      </c>
      <c r="G1913" s="1">
        <f t="shared" si="763"/>
        <v>46709</v>
      </c>
      <c r="H1913" s="21">
        <v>27134</v>
      </c>
      <c r="I1913" s="1">
        <v>26804</v>
      </c>
      <c r="J1913" s="2" t="str">
        <f t="shared" si="764"/>
        <v/>
      </c>
      <c r="K1913" s="2">
        <f t="shared" si="765"/>
        <v>0.53111934531476013</v>
      </c>
      <c r="L1913" s="50">
        <f t="shared" si="766"/>
        <v>1</v>
      </c>
      <c r="M1913" s="9">
        <f t="shared" si="767"/>
        <v>2</v>
      </c>
      <c r="N1913" s="8">
        <f t="shared" si="768"/>
        <v>3</v>
      </c>
      <c r="O1913" s="2">
        <f t="shared" si="769"/>
        <v>0.37037829968528552</v>
      </c>
      <c r="P1913" s="2">
        <f t="shared" si="770"/>
        <v>0.30702862403391207</v>
      </c>
      <c r="Q1913" s="2">
        <f t="shared" si="771"/>
        <v>0.2326318268427926</v>
      </c>
      <c r="R1913" s="2">
        <f t="shared" si="772"/>
        <v>8.996124943800976E-2</v>
      </c>
      <c r="S1913" s="1">
        <v>17300</v>
      </c>
      <c r="T1913" s="1">
        <v>14341</v>
      </c>
      <c r="U1913" s="1">
        <v>10866</v>
      </c>
      <c r="W1913" s="1">
        <v>118</v>
      </c>
      <c r="Y1913" s="1">
        <v>0</v>
      </c>
      <c r="Z1913" s="1">
        <v>6</v>
      </c>
      <c r="AG1913" s="1">
        <v>487</v>
      </c>
      <c r="AJ1913" s="1">
        <v>249</v>
      </c>
      <c r="AK1913" s="1">
        <v>3326</v>
      </c>
      <c r="AM1913" s="1">
        <v>16</v>
      </c>
      <c r="AS1913" t="s">
        <v>1449</v>
      </c>
      <c r="AT1913" t="s">
        <v>2337</v>
      </c>
      <c r="AU1913">
        <v>21</v>
      </c>
      <c r="AW1913" s="31">
        <v>36</v>
      </c>
      <c r="AX1913" s="33">
        <v>19</v>
      </c>
      <c r="AY1913" s="36">
        <f t="shared" si="773"/>
        <v>36019</v>
      </c>
      <c r="BA1913" s="7" t="s">
        <v>31</v>
      </c>
      <c r="BC1913" s="1">
        <v>324</v>
      </c>
      <c r="BD1913" s="1">
        <v>6</v>
      </c>
      <c r="BE1913" s="1">
        <f t="shared" si="774"/>
        <v>0</v>
      </c>
      <c r="BJ1913" s="1">
        <f t="shared" si="775"/>
        <v>46709</v>
      </c>
      <c r="BK1913" s="1">
        <v>3758</v>
      </c>
      <c r="BM1913" s="1">
        <f t="shared" si="777"/>
        <v>50467</v>
      </c>
    </row>
    <row r="1914" spans="1:65" hidden="1" outlineLevel="1" x14ac:dyDescent="0.2">
      <c r="A1914" t="s">
        <v>721</v>
      </c>
      <c r="B1914" t="s">
        <v>2337</v>
      </c>
      <c r="C1914" s="21">
        <v>59916</v>
      </c>
      <c r="F1914" s="1">
        <f t="shared" si="776"/>
        <v>46137</v>
      </c>
      <c r="G1914" s="1">
        <f t="shared" si="763"/>
        <v>44186</v>
      </c>
      <c r="H1914" s="21">
        <v>29985</v>
      </c>
      <c r="I1914" s="1">
        <v>29587</v>
      </c>
      <c r="J1914" s="2" t="str">
        <f t="shared" si="764"/>
        <v/>
      </c>
      <c r="K1914" s="2">
        <f t="shared" si="765"/>
        <v>0.64128573596029215</v>
      </c>
      <c r="L1914" s="50">
        <f t="shared" si="766"/>
        <v>1</v>
      </c>
      <c r="M1914" s="9">
        <f t="shared" si="767"/>
        <v>2</v>
      </c>
      <c r="N1914" s="8">
        <f t="shared" si="768"/>
        <v>3</v>
      </c>
      <c r="O1914" s="2">
        <f t="shared" si="769"/>
        <v>0.36712986013669491</v>
      </c>
      <c r="P1914" s="2">
        <f t="shared" si="770"/>
        <v>0.27465713121803287</v>
      </c>
      <c r="Q1914" s="2">
        <f t="shared" si="771"/>
        <v>0.25904132530665824</v>
      </c>
      <c r="R1914" s="2">
        <f t="shared" si="772"/>
        <v>9.9171683338613981E-2</v>
      </c>
      <c r="S1914" s="1">
        <v>16222</v>
      </c>
      <c r="T1914" s="1">
        <v>12136</v>
      </c>
      <c r="U1914" s="1">
        <v>11446</v>
      </c>
      <c r="W1914" s="1">
        <v>198</v>
      </c>
      <c r="Y1914" s="1">
        <v>22</v>
      </c>
      <c r="Z1914" s="1">
        <v>5</v>
      </c>
      <c r="AG1914" s="1">
        <v>1094</v>
      </c>
      <c r="AJ1914" s="1">
        <v>234</v>
      </c>
      <c r="AK1914" s="1">
        <v>2807</v>
      </c>
      <c r="AM1914" s="1">
        <v>22</v>
      </c>
      <c r="AS1914" t="s">
        <v>721</v>
      </c>
      <c r="AT1914" t="s">
        <v>2337</v>
      </c>
      <c r="AU1914">
        <v>19</v>
      </c>
      <c r="AW1914" s="31">
        <v>36</v>
      </c>
      <c r="AX1914" s="33">
        <v>21</v>
      </c>
      <c r="AY1914" s="36">
        <f t="shared" si="773"/>
        <v>36021</v>
      </c>
      <c r="BA1914" s="7" t="s">
        <v>31</v>
      </c>
      <c r="BC1914" s="1">
        <v>387</v>
      </c>
      <c r="BD1914" s="1">
        <v>11</v>
      </c>
      <c r="BE1914" s="1">
        <f t="shared" si="774"/>
        <v>0</v>
      </c>
      <c r="BJ1914" s="1">
        <f t="shared" si="775"/>
        <v>44186</v>
      </c>
      <c r="BK1914" s="1">
        <v>1951</v>
      </c>
      <c r="BM1914" s="1">
        <f t="shared" si="777"/>
        <v>46137</v>
      </c>
    </row>
    <row r="1915" spans="1:65" hidden="1" outlineLevel="1" x14ac:dyDescent="0.2">
      <c r="A1915" t="s">
        <v>1464</v>
      </c>
      <c r="B1915" t="s">
        <v>2337</v>
      </c>
      <c r="C1915" s="21">
        <v>47823</v>
      </c>
      <c r="F1915" s="1">
        <f t="shared" si="776"/>
        <v>30963</v>
      </c>
      <c r="G1915" s="1">
        <f t="shared" si="763"/>
        <v>28242</v>
      </c>
      <c r="H1915" s="21">
        <v>16863</v>
      </c>
      <c r="I1915" s="1">
        <v>16639</v>
      </c>
      <c r="J1915" s="2" t="str">
        <f t="shared" si="764"/>
        <v/>
      </c>
      <c r="K1915" s="2">
        <f t="shared" si="765"/>
        <v>0.53738332848884152</v>
      </c>
      <c r="L1915" s="50">
        <f t="shared" si="766"/>
        <v>2</v>
      </c>
      <c r="M1915" s="9">
        <f t="shared" si="767"/>
        <v>1</v>
      </c>
      <c r="N1915" s="8">
        <f t="shared" si="768"/>
        <v>3</v>
      </c>
      <c r="O1915" s="2">
        <f t="shared" si="769"/>
        <v>0.32271085617165923</v>
      </c>
      <c r="P1915" s="2">
        <f t="shared" si="770"/>
        <v>0.35209970965229093</v>
      </c>
      <c r="Q1915" s="2">
        <f t="shared" si="771"/>
        <v>0.24417534168968202</v>
      </c>
      <c r="R1915" s="2">
        <f t="shared" si="772"/>
        <v>8.1014092486367872E-2</v>
      </c>
      <c r="S1915" s="1">
        <v>9114</v>
      </c>
      <c r="T1915" s="1">
        <v>9944</v>
      </c>
      <c r="U1915" s="1">
        <v>6896</v>
      </c>
      <c r="W1915" s="1">
        <v>110</v>
      </c>
      <c r="Y1915" s="1">
        <v>11</v>
      </c>
      <c r="Z1915" s="1">
        <v>3</v>
      </c>
      <c r="AG1915" s="1">
        <v>446</v>
      </c>
      <c r="AJ1915" s="1">
        <v>134</v>
      </c>
      <c r="AK1915" s="1">
        <v>1572</v>
      </c>
      <c r="AM1915" s="1">
        <v>12</v>
      </c>
      <c r="AS1915" t="s">
        <v>1464</v>
      </c>
      <c r="AT1915" t="s">
        <v>2337</v>
      </c>
      <c r="AU1915">
        <v>22</v>
      </c>
      <c r="AW1915" s="31">
        <v>36</v>
      </c>
      <c r="AX1915" s="33">
        <v>23</v>
      </c>
      <c r="AY1915" s="36">
        <f t="shared" si="773"/>
        <v>36023</v>
      </c>
      <c r="BA1915" s="7" t="s">
        <v>31</v>
      </c>
      <c r="BC1915" s="1">
        <v>224</v>
      </c>
      <c r="BD1915" s="1">
        <v>0</v>
      </c>
      <c r="BE1915" s="1">
        <f t="shared" si="774"/>
        <v>0</v>
      </c>
      <c r="BJ1915" s="1">
        <f t="shared" si="775"/>
        <v>28242</v>
      </c>
      <c r="BK1915" s="1">
        <v>2721</v>
      </c>
      <c r="BM1915" s="1">
        <f t="shared" si="777"/>
        <v>30963</v>
      </c>
    </row>
    <row r="1916" spans="1:65" hidden="1" outlineLevel="1" x14ac:dyDescent="0.2">
      <c r="A1916" t="s">
        <v>753</v>
      </c>
      <c r="B1916" t="s">
        <v>2337</v>
      </c>
      <c r="C1916" s="21">
        <v>44527</v>
      </c>
      <c r="F1916" s="1">
        <f t="shared" si="776"/>
        <v>29291</v>
      </c>
      <c r="G1916" s="1">
        <f t="shared" si="763"/>
        <v>26801</v>
      </c>
      <c r="H1916" s="21">
        <v>17419</v>
      </c>
      <c r="I1916" s="1">
        <v>17135</v>
      </c>
      <c r="J1916" s="2" t="str">
        <f t="shared" si="764"/>
        <v/>
      </c>
      <c r="K1916" s="2">
        <f t="shared" si="765"/>
        <v>0.58499197705779937</v>
      </c>
      <c r="L1916" s="50">
        <f t="shared" si="766"/>
        <v>2</v>
      </c>
      <c r="M1916" s="9">
        <f t="shared" si="767"/>
        <v>1</v>
      </c>
      <c r="N1916" s="8">
        <f t="shared" si="768"/>
        <v>3</v>
      </c>
      <c r="O1916" s="2">
        <f t="shared" si="769"/>
        <v>0.28036267303458828</v>
      </c>
      <c r="P1916" s="2">
        <f t="shared" si="770"/>
        <v>0.43237192642065597</v>
      </c>
      <c r="Q1916" s="2">
        <f t="shared" si="771"/>
        <v>0.2010372747285549</v>
      </c>
      <c r="R1916" s="2">
        <f t="shared" si="772"/>
        <v>8.6228125816200846E-2</v>
      </c>
      <c r="S1916" s="1">
        <v>7514</v>
      </c>
      <c r="T1916" s="1">
        <v>11588</v>
      </c>
      <c r="U1916" s="1">
        <v>5388</v>
      </c>
      <c r="W1916" s="1">
        <v>111</v>
      </c>
      <c r="Y1916" s="1">
        <v>23</v>
      </c>
      <c r="Z1916" s="1">
        <v>2</v>
      </c>
      <c r="AG1916" s="1">
        <v>487</v>
      </c>
      <c r="AJ1916" s="1">
        <v>108</v>
      </c>
      <c r="AK1916" s="1">
        <v>1573</v>
      </c>
      <c r="AM1916" s="1">
        <v>7</v>
      </c>
      <c r="AS1916" t="s">
        <v>753</v>
      </c>
      <c r="AT1916" t="s">
        <v>2337</v>
      </c>
      <c r="AU1916">
        <v>19</v>
      </c>
      <c r="AW1916" s="31">
        <v>36</v>
      </c>
      <c r="AX1916" s="33">
        <v>25</v>
      </c>
      <c r="AY1916" s="36">
        <f t="shared" si="773"/>
        <v>36025</v>
      </c>
      <c r="BA1916" s="7" t="s">
        <v>31</v>
      </c>
      <c r="BC1916" s="1">
        <v>280</v>
      </c>
      <c r="BD1916" s="1">
        <v>4</v>
      </c>
      <c r="BE1916" s="1">
        <f t="shared" si="774"/>
        <v>0</v>
      </c>
      <c r="BJ1916" s="1">
        <f t="shared" si="775"/>
        <v>26801</v>
      </c>
      <c r="BK1916" s="1">
        <v>2490</v>
      </c>
      <c r="BM1916" s="1">
        <f t="shared" si="777"/>
        <v>29291</v>
      </c>
    </row>
    <row r="1917" spans="1:65" hidden="1" outlineLevel="1" x14ac:dyDescent="0.2">
      <c r="A1917" t="s">
        <v>2771</v>
      </c>
      <c r="B1917" t="s">
        <v>2337</v>
      </c>
      <c r="C1917" s="21">
        <v>293718</v>
      </c>
      <c r="F1917" s="1">
        <f t="shared" si="776"/>
        <v>197843</v>
      </c>
      <c r="G1917" s="1">
        <f t="shared" si="763"/>
        <v>180744</v>
      </c>
      <c r="H1917" s="21">
        <v>114411</v>
      </c>
      <c r="I1917" s="1">
        <v>110909</v>
      </c>
      <c r="J1917" s="2" t="str">
        <f t="shared" si="764"/>
        <v/>
      </c>
      <c r="K1917" s="2">
        <f t="shared" si="765"/>
        <v>0.56059097365082411</v>
      </c>
      <c r="L1917" s="50">
        <f t="shared" si="766"/>
        <v>1</v>
      </c>
      <c r="M1917" s="9">
        <f t="shared" si="767"/>
        <v>2</v>
      </c>
      <c r="N1917" s="8">
        <f t="shared" si="768"/>
        <v>3</v>
      </c>
      <c r="O1917" s="2">
        <f t="shared" si="769"/>
        <v>0.35680852476430752</v>
      </c>
      <c r="P1917" s="2">
        <f t="shared" si="770"/>
        <v>0.288905855796043</v>
      </c>
      <c r="Q1917" s="2">
        <f t="shared" si="771"/>
        <v>0.26893285530916655</v>
      </c>
      <c r="R1917" s="2">
        <f t="shared" si="772"/>
        <v>8.5352764130482872E-2</v>
      </c>
      <c r="S1917" s="1">
        <v>64491</v>
      </c>
      <c r="T1917" s="1">
        <v>52218</v>
      </c>
      <c r="U1917" s="1">
        <v>48608</v>
      </c>
      <c r="W1917" s="1">
        <v>509</v>
      </c>
      <c r="Y1917" s="1">
        <v>181</v>
      </c>
      <c r="Z1917" s="1">
        <v>41</v>
      </c>
      <c r="AG1917" s="1">
        <v>3572</v>
      </c>
      <c r="AJ1917" s="1">
        <v>745</v>
      </c>
      <c r="AK1917" s="1">
        <v>10280</v>
      </c>
      <c r="AM1917" s="1">
        <v>99</v>
      </c>
      <c r="AS1917" t="s">
        <v>2771</v>
      </c>
      <c r="AT1917" t="s">
        <v>2337</v>
      </c>
      <c r="AU1917">
        <v>0</v>
      </c>
      <c r="AW1917" s="31">
        <v>36</v>
      </c>
      <c r="AX1917" s="33">
        <v>27</v>
      </c>
      <c r="AY1917" s="36">
        <f t="shared" si="773"/>
        <v>36027</v>
      </c>
      <c r="BA1917" s="7" t="s">
        <v>31</v>
      </c>
      <c r="BC1917" s="1">
        <v>3456</v>
      </c>
      <c r="BD1917" s="1">
        <v>46</v>
      </c>
      <c r="BE1917" s="1">
        <f t="shared" si="774"/>
        <v>0</v>
      </c>
      <c r="BJ1917" s="1">
        <f t="shared" si="775"/>
        <v>180744</v>
      </c>
      <c r="BK1917" s="1">
        <v>17099</v>
      </c>
      <c r="BM1917" s="1">
        <f t="shared" si="777"/>
        <v>197843</v>
      </c>
    </row>
    <row r="1918" spans="1:65" hidden="1" outlineLevel="1" x14ac:dyDescent="0.2">
      <c r="A1918" t="s">
        <v>2122</v>
      </c>
      <c r="B1918" t="s">
        <v>2337</v>
      </c>
      <c r="C1918" s="21">
        <v>919719</v>
      </c>
      <c r="F1918" s="1">
        <f t="shared" si="776"/>
        <v>634209</v>
      </c>
      <c r="G1918" s="1">
        <f t="shared" si="763"/>
        <v>592930</v>
      </c>
      <c r="H1918" s="21">
        <v>346901</v>
      </c>
      <c r="I1918" s="1">
        <v>333451</v>
      </c>
      <c r="J1918" s="2" t="str">
        <f t="shared" si="764"/>
        <v/>
      </c>
      <c r="K1918" s="2">
        <f t="shared" si="765"/>
        <v>0.52577462634557381</v>
      </c>
      <c r="L1918" s="50">
        <f t="shared" si="766"/>
        <v>1</v>
      </c>
      <c r="M1918" s="9">
        <f t="shared" si="767"/>
        <v>2</v>
      </c>
      <c r="N1918" s="8">
        <f t="shared" si="768"/>
        <v>3</v>
      </c>
      <c r="O1918" s="2">
        <f t="shared" si="769"/>
        <v>0.47932639603325855</v>
      </c>
      <c r="P1918" s="2">
        <f t="shared" si="770"/>
        <v>0.2547720641559712</v>
      </c>
      <c r="Q1918" s="2">
        <f t="shared" si="771"/>
        <v>0.18600003373079452</v>
      </c>
      <c r="R1918" s="2">
        <f t="shared" si="772"/>
        <v>7.9901506079975732E-2</v>
      </c>
      <c r="S1918" s="1">
        <v>284207</v>
      </c>
      <c r="T1918" s="1">
        <v>151062</v>
      </c>
      <c r="U1918" s="1">
        <v>110285</v>
      </c>
      <c r="W1918" s="1">
        <v>1727</v>
      </c>
      <c r="Y1918" s="1">
        <v>674</v>
      </c>
      <c r="Z1918" s="1">
        <v>107</v>
      </c>
      <c r="AG1918" s="1">
        <v>13198</v>
      </c>
      <c r="AJ1918" s="1">
        <v>2844</v>
      </c>
      <c r="AK1918" s="1">
        <v>28581</v>
      </c>
      <c r="AM1918" s="1">
        <v>245</v>
      </c>
      <c r="AS1918" t="s">
        <v>2122</v>
      </c>
      <c r="AT1918" t="s">
        <v>2337</v>
      </c>
      <c r="AU1918">
        <v>0</v>
      </c>
      <c r="AW1918" s="31">
        <v>36</v>
      </c>
      <c r="AX1918" s="33">
        <v>29</v>
      </c>
      <c r="AY1918" s="36">
        <f t="shared" si="773"/>
        <v>36029</v>
      </c>
      <c r="BA1918" s="7" t="s">
        <v>31</v>
      </c>
      <c r="BC1918" s="1">
        <v>13450</v>
      </c>
      <c r="BD1918" s="1">
        <v>0</v>
      </c>
      <c r="BE1918" s="1">
        <f t="shared" si="774"/>
        <v>0</v>
      </c>
      <c r="BJ1918" s="1">
        <f t="shared" si="775"/>
        <v>592930</v>
      </c>
      <c r="BK1918" s="1">
        <v>41279</v>
      </c>
      <c r="BM1918" s="1">
        <f t="shared" si="777"/>
        <v>634209</v>
      </c>
    </row>
    <row r="1919" spans="1:65" hidden="1" outlineLevel="1" x14ac:dyDescent="0.2">
      <c r="A1919" t="s">
        <v>2307</v>
      </c>
      <c r="B1919" t="s">
        <v>2337</v>
      </c>
      <c r="C1919" s="21">
        <v>37300</v>
      </c>
      <c r="F1919" s="1">
        <f t="shared" si="776"/>
        <v>27363</v>
      </c>
      <c r="G1919" s="1">
        <f t="shared" si="763"/>
        <v>23808</v>
      </c>
      <c r="H1919" s="21">
        <v>14787</v>
      </c>
      <c r="I1919" s="1">
        <v>14515</v>
      </c>
      <c r="J1919" s="2" t="str">
        <f t="shared" si="764"/>
        <v/>
      </c>
      <c r="K1919" s="2">
        <f t="shared" si="765"/>
        <v>0.5304608412820232</v>
      </c>
      <c r="L1919" s="50">
        <f t="shared" si="766"/>
        <v>2</v>
      </c>
      <c r="M1919" s="9">
        <f t="shared" si="767"/>
        <v>1</v>
      </c>
      <c r="N1919" s="8">
        <f t="shared" si="768"/>
        <v>3</v>
      </c>
      <c r="O1919" s="2">
        <f t="shared" si="769"/>
        <v>0.28230006720430106</v>
      </c>
      <c r="P1919" s="2">
        <f t="shared" si="770"/>
        <v>0.43766801075268819</v>
      </c>
      <c r="Q1919" s="2">
        <f t="shared" si="771"/>
        <v>0.19073420698924731</v>
      </c>
      <c r="R1919" s="2">
        <f t="shared" si="772"/>
        <v>8.9297715053763493E-2</v>
      </c>
      <c r="S1919" s="1">
        <v>6721</v>
      </c>
      <c r="T1919" s="1">
        <v>10420</v>
      </c>
      <c r="U1919" s="1">
        <v>4541</v>
      </c>
      <c r="W1919" s="1">
        <v>84</v>
      </c>
      <c r="Y1919" s="1">
        <v>14</v>
      </c>
      <c r="Z1919" s="1">
        <v>1</v>
      </c>
      <c r="AG1919" s="1">
        <v>208</v>
      </c>
      <c r="AJ1919" s="1">
        <v>62</v>
      </c>
      <c r="AK1919" s="1">
        <v>1751</v>
      </c>
      <c r="AM1919" s="1">
        <v>6</v>
      </c>
      <c r="AS1919" t="s">
        <v>2307</v>
      </c>
      <c r="AT1919" t="s">
        <v>2337</v>
      </c>
      <c r="AU1919">
        <v>21</v>
      </c>
      <c r="AW1919" s="31">
        <v>36</v>
      </c>
      <c r="AX1919" s="33">
        <v>31</v>
      </c>
      <c r="AY1919" s="36">
        <f t="shared" si="773"/>
        <v>36031</v>
      </c>
      <c r="BA1919" s="7" t="s">
        <v>31</v>
      </c>
      <c r="BC1919" s="1">
        <v>272</v>
      </c>
      <c r="BD1919" s="1">
        <v>0</v>
      </c>
      <c r="BE1919" s="1">
        <f t="shared" si="774"/>
        <v>0</v>
      </c>
      <c r="BJ1919" s="1">
        <f t="shared" si="775"/>
        <v>23808</v>
      </c>
      <c r="BK1919" s="1">
        <v>3555</v>
      </c>
      <c r="BM1919" s="1">
        <f t="shared" si="777"/>
        <v>27363</v>
      </c>
    </row>
    <row r="1920" spans="1:65" hidden="1" outlineLevel="1" x14ac:dyDescent="0.2">
      <c r="A1920" t="s">
        <v>2023</v>
      </c>
      <c r="B1920" t="s">
        <v>2337</v>
      </c>
      <c r="C1920" s="21">
        <v>50293</v>
      </c>
      <c r="F1920" s="1">
        <f t="shared" si="776"/>
        <v>27374</v>
      </c>
      <c r="G1920" s="1">
        <f t="shared" si="763"/>
        <v>25067</v>
      </c>
      <c r="H1920" s="21">
        <v>14431</v>
      </c>
      <c r="I1920" s="1">
        <v>14256</v>
      </c>
      <c r="J1920" s="2" t="str">
        <f t="shared" si="764"/>
        <v/>
      </c>
      <c r="K1920" s="2">
        <f t="shared" si="765"/>
        <v>0.52078614743917584</v>
      </c>
      <c r="L1920" s="50">
        <f t="shared" si="766"/>
        <v>1</v>
      </c>
      <c r="M1920" s="9">
        <f t="shared" si="767"/>
        <v>2</v>
      </c>
      <c r="N1920" s="8">
        <f t="shared" si="768"/>
        <v>3</v>
      </c>
      <c r="O1920" s="2">
        <f t="shared" si="769"/>
        <v>0.38823951809151475</v>
      </c>
      <c r="P1920" s="2">
        <f t="shared" si="770"/>
        <v>0.33825348067179956</v>
      </c>
      <c r="Q1920" s="2">
        <f t="shared" si="771"/>
        <v>0.18849483384529461</v>
      </c>
      <c r="R1920" s="2">
        <f t="shared" si="772"/>
        <v>8.501216739139103E-2</v>
      </c>
      <c r="S1920" s="1">
        <v>9732</v>
      </c>
      <c r="T1920" s="1">
        <v>8479</v>
      </c>
      <c r="U1920" s="1">
        <v>4725</v>
      </c>
      <c r="W1920" s="1">
        <v>79</v>
      </c>
      <c r="Y1920" s="1">
        <v>2</v>
      </c>
      <c r="Z1920" s="1">
        <v>3</v>
      </c>
      <c r="AG1920" s="1">
        <v>334</v>
      </c>
      <c r="AJ1920" s="1">
        <v>96</v>
      </c>
      <c r="AK1920" s="1">
        <v>1615</v>
      </c>
      <c r="AM1920" s="1">
        <v>2</v>
      </c>
      <c r="AS1920" t="s">
        <v>2023</v>
      </c>
      <c r="AT1920" t="s">
        <v>2337</v>
      </c>
      <c r="AU1920">
        <v>21</v>
      </c>
      <c r="AW1920" s="31">
        <v>36</v>
      </c>
      <c r="AX1920" s="33">
        <v>33</v>
      </c>
      <c r="AY1920" s="36">
        <f t="shared" si="773"/>
        <v>36033</v>
      </c>
      <c r="BA1920" s="7" t="s">
        <v>31</v>
      </c>
      <c r="BC1920" s="1">
        <v>172</v>
      </c>
      <c r="BD1920" s="1">
        <v>3</v>
      </c>
      <c r="BE1920" s="1">
        <f t="shared" si="774"/>
        <v>0</v>
      </c>
      <c r="BJ1920" s="1">
        <f t="shared" si="775"/>
        <v>25067</v>
      </c>
      <c r="BK1920" s="1">
        <v>2307</v>
      </c>
      <c r="BM1920" s="1">
        <f t="shared" si="777"/>
        <v>27374</v>
      </c>
    </row>
    <row r="1921" spans="1:65" hidden="1" outlineLevel="1" x14ac:dyDescent="0.2">
      <c r="A1921" t="s">
        <v>371</v>
      </c>
      <c r="B1921" t="s">
        <v>2337</v>
      </c>
      <c r="C1921" s="21">
        <v>53591</v>
      </c>
      <c r="F1921" s="1">
        <f t="shared" si="776"/>
        <v>34308</v>
      </c>
      <c r="G1921" s="1">
        <f t="shared" si="763"/>
        <v>30702</v>
      </c>
      <c r="H1921" s="21">
        <v>17486</v>
      </c>
      <c r="I1921" s="1">
        <v>17007</v>
      </c>
      <c r="J1921" s="2" t="str">
        <f t="shared" si="764"/>
        <v/>
      </c>
      <c r="K1921" s="2">
        <f t="shared" si="765"/>
        <v>0.49571528506470797</v>
      </c>
      <c r="L1921" s="50">
        <f t="shared" si="766"/>
        <v>2</v>
      </c>
      <c r="M1921" s="9">
        <f t="shared" si="767"/>
        <v>1</v>
      </c>
      <c r="N1921" s="8">
        <f t="shared" si="768"/>
        <v>3</v>
      </c>
      <c r="O1921" s="2">
        <f t="shared" si="769"/>
        <v>0.23718324539117971</v>
      </c>
      <c r="P1921" s="2">
        <f t="shared" si="770"/>
        <v>0.49149892515145593</v>
      </c>
      <c r="Q1921" s="2">
        <f t="shared" si="771"/>
        <v>0.18858706273206957</v>
      </c>
      <c r="R1921" s="2">
        <f t="shared" si="772"/>
        <v>8.2730766725294752E-2</v>
      </c>
      <c r="S1921" s="1">
        <v>7282</v>
      </c>
      <c r="T1921" s="1">
        <v>15090</v>
      </c>
      <c r="U1921" s="1">
        <v>5790</v>
      </c>
      <c r="W1921" s="1">
        <v>78</v>
      </c>
      <c r="Y1921" s="1">
        <v>35</v>
      </c>
      <c r="Z1921" s="1">
        <v>4</v>
      </c>
      <c r="AG1921" s="1">
        <v>558</v>
      </c>
      <c r="AJ1921" s="1">
        <v>157</v>
      </c>
      <c r="AK1921" s="1">
        <v>1693</v>
      </c>
      <c r="AM1921" s="1">
        <v>15</v>
      </c>
      <c r="AS1921" t="s">
        <v>371</v>
      </c>
      <c r="AT1921" t="s">
        <v>2337</v>
      </c>
      <c r="AU1921">
        <v>21</v>
      </c>
      <c r="AW1921" s="31">
        <v>36</v>
      </c>
      <c r="AX1921" s="33">
        <v>35</v>
      </c>
      <c r="AY1921" s="36">
        <f t="shared" si="773"/>
        <v>36035</v>
      </c>
      <c r="BA1921" s="7" t="s">
        <v>31</v>
      </c>
      <c r="BC1921" s="1">
        <v>478</v>
      </c>
      <c r="BD1921" s="1">
        <v>1</v>
      </c>
      <c r="BE1921" s="1">
        <f t="shared" si="774"/>
        <v>0</v>
      </c>
      <c r="BJ1921" s="1">
        <f t="shared" si="775"/>
        <v>30702</v>
      </c>
      <c r="BK1921" s="1">
        <v>3606</v>
      </c>
      <c r="BM1921" s="1">
        <f t="shared" si="777"/>
        <v>34308</v>
      </c>
    </row>
    <row r="1922" spans="1:65" hidden="1" outlineLevel="1" x14ac:dyDescent="0.2">
      <c r="A1922" t="s">
        <v>2961</v>
      </c>
      <c r="B1922" t="s">
        <v>2337</v>
      </c>
      <c r="C1922" s="21">
        <v>57511</v>
      </c>
      <c r="F1922" s="1">
        <f t="shared" si="776"/>
        <v>38492</v>
      </c>
      <c r="G1922" s="1">
        <f t="shared" si="763"/>
        <v>36851</v>
      </c>
      <c r="H1922" s="21">
        <v>21557</v>
      </c>
      <c r="I1922" s="1">
        <v>20836</v>
      </c>
      <c r="J1922" s="2" t="str">
        <f t="shared" si="764"/>
        <v/>
      </c>
      <c r="K1922" s="2">
        <f t="shared" si="765"/>
        <v>0.54130728463057254</v>
      </c>
      <c r="L1922" s="50">
        <f t="shared" si="766"/>
        <v>2</v>
      </c>
      <c r="M1922" s="9">
        <f t="shared" si="767"/>
        <v>1</v>
      </c>
      <c r="N1922" s="8">
        <f t="shared" si="768"/>
        <v>3</v>
      </c>
      <c r="O1922" s="2">
        <f t="shared" si="769"/>
        <v>0.24653333695150742</v>
      </c>
      <c r="P1922" s="2">
        <f t="shared" si="770"/>
        <v>0.43249843966242435</v>
      </c>
      <c r="Q1922" s="2">
        <f t="shared" si="771"/>
        <v>0.23163550514232992</v>
      </c>
      <c r="R1922" s="2">
        <f t="shared" si="772"/>
        <v>8.9332718243738257E-2</v>
      </c>
      <c r="S1922" s="1">
        <v>9085</v>
      </c>
      <c r="T1922" s="1">
        <v>15938</v>
      </c>
      <c r="U1922" s="1">
        <v>8536</v>
      </c>
      <c r="W1922" s="1">
        <v>112</v>
      </c>
      <c r="Y1922" s="1">
        <v>105</v>
      </c>
      <c r="Z1922" s="1">
        <v>3</v>
      </c>
      <c r="AG1922" s="1">
        <v>933</v>
      </c>
      <c r="AJ1922" s="1">
        <v>184</v>
      </c>
      <c r="AK1922" s="1">
        <v>1940</v>
      </c>
      <c r="AM1922" s="1">
        <v>15</v>
      </c>
      <c r="AS1922" t="s">
        <v>2961</v>
      </c>
      <c r="AT1922" t="s">
        <v>2337</v>
      </c>
      <c r="AU1922">
        <v>27</v>
      </c>
      <c r="AW1922" s="31">
        <v>36</v>
      </c>
      <c r="AX1922" s="33">
        <v>37</v>
      </c>
      <c r="AY1922" s="36">
        <f t="shared" si="773"/>
        <v>36037</v>
      </c>
      <c r="BA1922" s="7" t="s">
        <v>31</v>
      </c>
      <c r="BC1922" s="1">
        <v>712</v>
      </c>
      <c r="BD1922" s="1">
        <v>9</v>
      </c>
      <c r="BE1922" s="1">
        <f t="shared" si="774"/>
        <v>0</v>
      </c>
      <c r="BJ1922" s="1">
        <f t="shared" si="775"/>
        <v>36851</v>
      </c>
      <c r="BK1922" s="1">
        <v>1641</v>
      </c>
      <c r="BM1922" s="1">
        <f t="shared" si="777"/>
        <v>38492</v>
      </c>
    </row>
    <row r="1923" spans="1:65" hidden="1" outlineLevel="1" x14ac:dyDescent="0.2">
      <c r="A1923" t="s">
        <v>174</v>
      </c>
      <c r="B1923" t="s">
        <v>2337</v>
      </c>
      <c r="C1923" s="21">
        <v>47491</v>
      </c>
      <c r="F1923" s="1">
        <f t="shared" si="776"/>
        <v>32895</v>
      </c>
      <c r="G1923" s="1">
        <f t="shared" si="763"/>
        <v>29737</v>
      </c>
      <c r="H1923" s="21">
        <v>20111</v>
      </c>
      <c r="I1923" s="1">
        <v>19580</v>
      </c>
      <c r="J1923" s="2" t="str">
        <f t="shared" si="764"/>
        <v/>
      </c>
      <c r="K1923" s="2">
        <f t="shared" si="765"/>
        <v>0.59522723818209455</v>
      </c>
      <c r="L1923" s="50">
        <f t="shared" si="766"/>
        <v>2</v>
      </c>
      <c r="M1923" s="9">
        <f t="shared" si="767"/>
        <v>1</v>
      </c>
      <c r="N1923" s="8">
        <f t="shared" si="768"/>
        <v>3</v>
      </c>
      <c r="O1923" s="2">
        <f t="shared" si="769"/>
        <v>0.25449776372868815</v>
      </c>
      <c r="P1923" s="2">
        <f t="shared" si="770"/>
        <v>0.39260853482193903</v>
      </c>
      <c r="Q1923" s="2">
        <f t="shared" si="771"/>
        <v>0.25268184416719913</v>
      </c>
      <c r="R1923" s="2">
        <f t="shared" si="772"/>
        <v>0.10021185728217369</v>
      </c>
      <c r="S1923" s="1">
        <v>7568</v>
      </c>
      <c r="T1923" s="1">
        <v>11675</v>
      </c>
      <c r="U1923" s="1">
        <v>7514</v>
      </c>
      <c r="W1923" s="1">
        <v>135</v>
      </c>
      <c r="Y1923" s="1">
        <v>3</v>
      </c>
      <c r="Z1923" s="1">
        <v>1</v>
      </c>
      <c r="AG1923" s="1">
        <v>790</v>
      </c>
      <c r="AJ1923" s="1">
        <v>133</v>
      </c>
      <c r="AK1923" s="1">
        <v>1909</v>
      </c>
      <c r="AM1923" s="1">
        <v>9</v>
      </c>
      <c r="AS1923" t="s">
        <v>174</v>
      </c>
      <c r="AT1923" t="s">
        <v>2337</v>
      </c>
      <c r="AU1923">
        <v>19</v>
      </c>
      <c r="AW1923" s="31">
        <v>36</v>
      </c>
      <c r="AX1923" s="33">
        <v>39</v>
      </c>
      <c r="AY1923" s="36">
        <f t="shared" si="773"/>
        <v>36039</v>
      </c>
      <c r="BA1923" s="7" t="s">
        <v>31</v>
      </c>
      <c r="BC1923" s="1">
        <v>524</v>
      </c>
      <c r="BD1923" s="1">
        <v>7</v>
      </c>
      <c r="BE1923" s="1">
        <f t="shared" si="774"/>
        <v>0</v>
      </c>
      <c r="BJ1923" s="1">
        <f t="shared" si="775"/>
        <v>29737</v>
      </c>
      <c r="BK1923" s="1">
        <v>3158</v>
      </c>
      <c r="BM1923" s="1">
        <f t="shared" si="777"/>
        <v>32895</v>
      </c>
    </row>
    <row r="1924" spans="1:65" hidden="1" outlineLevel="1" x14ac:dyDescent="0.2">
      <c r="A1924" t="s">
        <v>1546</v>
      </c>
      <c r="B1924" t="s">
        <v>2337</v>
      </c>
      <c r="C1924" s="21">
        <v>4434</v>
      </c>
      <c r="F1924" s="1">
        <f t="shared" si="776"/>
        <v>4613</v>
      </c>
      <c r="G1924" s="1">
        <f t="shared" si="763"/>
        <v>4217</v>
      </c>
      <c r="H1924" s="21">
        <v>2864</v>
      </c>
      <c r="I1924" s="1">
        <v>2776</v>
      </c>
      <c r="J1924" s="2" t="str">
        <f t="shared" si="764"/>
        <v/>
      </c>
      <c r="K1924" s="2">
        <f t="shared" si="765"/>
        <v>0.60177758508562762</v>
      </c>
      <c r="L1924" s="50">
        <f t="shared" si="766"/>
        <v>2</v>
      </c>
      <c r="M1924" s="9">
        <f t="shared" si="767"/>
        <v>1</v>
      </c>
      <c r="N1924" s="8">
        <f t="shared" si="768"/>
        <v>3</v>
      </c>
      <c r="O1924" s="2">
        <f t="shared" si="769"/>
        <v>0.211524780649751</v>
      </c>
      <c r="P1924" s="2">
        <f t="shared" si="770"/>
        <v>0.58216741759544699</v>
      </c>
      <c r="Q1924" s="2">
        <f t="shared" si="771"/>
        <v>0.13398150343846335</v>
      </c>
      <c r="R1924" s="2">
        <f t="shared" si="772"/>
        <v>7.2326298316338661E-2</v>
      </c>
      <c r="S1924" s="1">
        <v>892</v>
      </c>
      <c r="T1924" s="1">
        <v>2455</v>
      </c>
      <c r="U1924" s="1">
        <v>565</v>
      </c>
      <c r="W1924" s="1">
        <v>8</v>
      </c>
      <c r="Y1924" s="1">
        <v>4</v>
      </c>
      <c r="Z1924" s="1">
        <v>0</v>
      </c>
      <c r="AG1924" s="1">
        <v>61</v>
      </c>
      <c r="AJ1924" s="1">
        <v>5</v>
      </c>
      <c r="AK1924" s="1">
        <v>226</v>
      </c>
      <c r="AM1924" s="1">
        <v>1</v>
      </c>
      <c r="AS1924" t="s">
        <v>1546</v>
      </c>
      <c r="AT1924" t="s">
        <v>2337</v>
      </c>
      <c r="AU1924">
        <v>21</v>
      </c>
      <c r="AW1924" s="31">
        <v>36</v>
      </c>
      <c r="AX1924" s="33">
        <v>41</v>
      </c>
      <c r="AY1924" s="36">
        <f t="shared" si="773"/>
        <v>36041</v>
      </c>
      <c r="BA1924" s="7" t="s">
        <v>31</v>
      </c>
      <c r="BC1924" s="1">
        <v>87</v>
      </c>
      <c r="BD1924" s="1">
        <v>1</v>
      </c>
      <c r="BE1924" s="1">
        <f t="shared" si="774"/>
        <v>0</v>
      </c>
      <c r="BJ1924" s="1">
        <f t="shared" si="775"/>
        <v>4217</v>
      </c>
      <c r="BK1924" s="1">
        <v>396</v>
      </c>
      <c r="BM1924" s="1">
        <f t="shared" si="777"/>
        <v>4613</v>
      </c>
    </row>
    <row r="1925" spans="1:65" hidden="1" outlineLevel="1" x14ac:dyDescent="0.2">
      <c r="A1925" t="s">
        <v>2493</v>
      </c>
      <c r="B1925" t="s">
        <v>2337</v>
      </c>
      <c r="C1925" s="21">
        <v>61833</v>
      </c>
      <c r="F1925" s="1">
        <f t="shared" si="776"/>
        <v>40473</v>
      </c>
      <c r="G1925" s="1">
        <f t="shared" si="763"/>
        <v>37325</v>
      </c>
      <c r="H1925" s="21">
        <v>22592</v>
      </c>
      <c r="I1925" s="1">
        <v>22245</v>
      </c>
      <c r="J1925" s="2" t="str">
        <f t="shared" si="764"/>
        <v/>
      </c>
      <c r="K1925" s="2">
        <f t="shared" si="765"/>
        <v>0.54962567637684379</v>
      </c>
      <c r="L1925" s="50">
        <f t="shared" si="766"/>
        <v>2</v>
      </c>
      <c r="M1925" s="9">
        <f t="shared" si="767"/>
        <v>1</v>
      </c>
      <c r="N1925" s="8">
        <f t="shared" si="768"/>
        <v>3</v>
      </c>
      <c r="O1925" s="2">
        <f t="shared" si="769"/>
        <v>0.25795043536503681</v>
      </c>
      <c r="P1925" s="2">
        <f t="shared" si="770"/>
        <v>0.47370395177494978</v>
      </c>
      <c r="Q1925" s="2">
        <f t="shared" si="771"/>
        <v>0.17679839249832552</v>
      </c>
      <c r="R1925" s="2">
        <f t="shared" si="772"/>
        <v>9.1547220361687887E-2</v>
      </c>
      <c r="S1925" s="1">
        <v>9628</v>
      </c>
      <c r="T1925" s="1">
        <v>17681</v>
      </c>
      <c r="U1925" s="1">
        <v>6599</v>
      </c>
      <c r="W1925" s="1">
        <v>117</v>
      </c>
      <c r="Y1925" s="1">
        <v>36</v>
      </c>
      <c r="Z1925" s="1">
        <v>27</v>
      </c>
      <c r="AG1925" s="1">
        <v>682</v>
      </c>
      <c r="AJ1925" s="1">
        <v>114</v>
      </c>
      <c r="AK1925" s="1">
        <v>2431</v>
      </c>
      <c r="AM1925" s="1">
        <v>10</v>
      </c>
      <c r="AS1925" t="s">
        <v>2493</v>
      </c>
      <c r="AT1925" t="s">
        <v>2337</v>
      </c>
      <c r="AU1925">
        <v>0</v>
      </c>
      <c r="AW1925" s="31">
        <v>36</v>
      </c>
      <c r="AX1925" s="33">
        <v>43</v>
      </c>
      <c r="AY1925" s="36">
        <f t="shared" si="773"/>
        <v>36043</v>
      </c>
      <c r="BA1925" s="7" t="s">
        <v>31</v>
      </c>
      <c r="BC1925" s="1">
        <v>331</v>
      </c>
      <c r="BD1925" s="1">
        <v>15</v>
      </c>
      <c r="BE1925" s="1">
        <f t="shared" si="774"/>
        <v>1</v>
      </c>
      <c r="BJ1925" s="1">
        <f t="shared" si="775"/>
        <v>37325</v>
      </c>
      <c r="BK1925" s="1">
        <v>3148</v>
      </c>
      <c r="BM1925" s="1">
        <f t="shared" si="777"/>
        <v>40473</v>
      </c>
    </row>
    <row r="1926" spans="1:65" hidden="1" outlineLevel="1" x14ac:dyDescent="0.2">
      <c r="A1926" t="s">
        <v>958</v>
      </c>
      <c r="B1926" t="s">
        <v>2337</v>
      </c>
      <c r="C1926" s="21">
        <v>111755</v>
      </c>
      <c r="F1926" s="1">
        <f t="shared" si="776"/>
        <v>63313</v>
      </c>
      <c r="G1926" s="1">
        <f t="shared" si="763"/>
        <v>56543</v>
      </c>
      <c r="H1926" s="21">
        <v>30673</v>
      </c>
      <c r="I1926" s="1">
        <v>30345</v>
      </c>
      <c r="J1926" s="2" t="str">
        <f t="shared" si="764"/>
        <v/>
      </c>
      <c r="K1926" s="2">
        <f t="shared" si="765"/>
        <v>0.47928545480391072</v>
      </c>
      <c r="L1926" s="50">
        <f t="shared" si="766"/>
        <v>2</v>
      </c>
      <c r="M1926" s="9">
        <f t="shared" si="767"/>
        <v>1</v>
      </c>
      <c r="N1926" s="8">
        <f t="shared" si="768"/>
        <v>3</v>
      </c>
      <c r="O1926" s="2">
        <f t="shared" si="769"/>
        <v>0.27860212581575083</v>
      </c>
      <c r="P1926" s="2">
        <f t="shared" si="770"/>
        <v>0.4168155209309729</v>
      </c>
      <c r="Q1926" s="2">
        <f t="shared" si="771"/>
        <v>0.2241833648727517</v>
      </c>
      <c r="R1926" s="2">
        <f t="shared" si="772"/>
        <v>8.0398988380524561E-2</v>
      </c>
      <c r="S1926" s="1">
        <v>15753</v>
      </c>
      <c r="T1926" s="1">
        <v>23568</v>
      </c>
      <c r="U1926" s="1">
        <v>12676</v>
      </c>
      <c r="W1926" s="1">
        <v>160</v>
      </c>
      <c r="Y1926" s="1">
        <v>31</v>
      </c>
      <c r="Z1926" s="1">
        <v>11</v>
      </c>
      <c r="AG1926" s="1">
        <v>880</v>
      </c>
      <c r="AJ1926" s="1">
        <v>199</v>
      </c>
      <c r="AK1926" s="1">
        <v>3241</v>
      </c>
      <c r="AM1926" s="1">
        <v>24</v>
      </c>
      <c r="AS1926" t="s">
        <v>958</v>
      </c>
      <c r="AT1926" t="s">
        <v>2337</v>
      </c>
      <c r="AU1926">
        <v>21</v>
      </c>
      <c r="AW1926" s="31">
        <v>36</v>
      </c>
      <c r="AX1926" s="33">
        <v>45</v>
      </c>
      <c r="AY1926" s="36">
        <f t="shared" si="773"/>
        <v>36045</v>
      </c>
      <c r="BA1926" s="7" t="s">
        <v>31</v>
      </c>
      <c r="BC1926" s="1">
        <v>309</v>
      </c>
      <c r="BD1926" s="1">
        <v>18</v>
      </c>
      <c r="BE1926" s="1">
        <f t="shared" si="774"/>
        <v>1</v>
      </c>
      <c r="BJ1926" s="1">
        <f t="shared" si="775"/>
        <v>56543</v>
      </c>
      <c r="BK1926" s="1">
        <v>6770</v>
      </c>
      <c r="BM1926" s="1">
        <f t="shared" si="777"/>
        <v>63313</v>
      </c>
    </row>
    <row r="1927" spans="1:65" hidden="1" outlineLevel="1" x14ac:dyDescent="0.2">
      <c r="A1927" t="s">
        <v>952</v>
      </c>
      <c r="B1927" t="s">
        <v>2337</v>
      </c>
      <c r="C1927" s="21">
        <v>26447</v>
      </c>
      <c r="F1927" s="1">
        <f t="shared" si="776"/>
        <v>18351</v>
      </c>
      <c r="G1927" s="1">
        <f t="shared" si="763"/>
        <v>16551</v>
      </c>
      <c r="H1927" s="21">
        <v>9389</v>
      </c>
      <c r="I1927" s="1">
        <v>9123</v>
      </c>
      <c r="J1927" s="2" t="str">
        <f t="shared" si="764"/>
        <v/>
      </c>
      <c r="K1927" s="2">
        <f t="shared" si="765"/>
        <v>0.49713912048389736</v>
      </c>
      <c r="L1927" s="50">
        <f t="shared" si="766"/>
        <v>2</v>
      </c>
      <c r="M1927" s="9">
        <f t="shared" si="767"/>
        <v>1</v>
      </c>
      <c r="N1927" s="8">
        <f t="shared" si="768"/>
        <v>3</v>
      </c>
      <c r="O1927" s="2">
        <f t="shared" si="769"/>
        <v>0.24179807866594163</v>
      </c>
      <c r="P1927" s="2">
        <f t="shared" si="770"/>
        <v>0.51344329647755427</v>
      </c>
      <c r="Q1927" s="2">
        <f t="shared" si="771"/>
        <v>0.17159084043260225</v>
      </c>
      <c r="R1927" s="2">
        <f t="shared" si="772"/>
        <v>7.3167784423901872E-2</v>
      </c>
      <c r="S1927" s="1">
        <v>4002</v>
      </c>
      <c r="T1927" s="1">
        <v>8498</v>
      </c>
      <c r="U1927" s="1">
        <v>2840</v>
      </c>
      <c r="W1927" s="1">
        <v>32</v>
      </c>
      <c r="Y1927" s="1">
        <v>3</v>
      </c>
      <c r="Z1927" s="1">
        <v>1</v>
      </c>
      <c r="AG1927" s="1">
        <v>289</v>
      </c>
      <c r="AJ1927" s="1">
        <v>43</v>
      </c>
      <c r="AK1927" s="1">
        <v>841</v>
      </c>
      <c r="AM1927" s="1">
        <v>2</v>
      </c>
      <c r="AS1927" t="s">
        <v>952</v>
      </c>
      <c r="AT1927" t="s">
        <v>2337</v>
      </c>
      <c r="AU1927">
        <v>21</v>
      </c>
      <c r="AW1927" s="31">
        <v>36</v>
      </c>
      <c r="AX1927" s="33">
        <v>49</v>
      </c>
      <c r="AY1927" s="36">
        <f t="shared" si="773"/>
        <v>36049</v>
      </c>
      <c r="BA1927" s="7" t="s">
        <v>31</v>
      </c>
      <c r="BC1927" s="1">
        <v>266</v>
      </c>
      <c r="BD1927" s="1">
        <v>0</v>
      </c>
      <c r="BE1927" s="1">
        <f t="shared" si="774"/>
        <v>0</v>
      </c>
      <c r="BJ1927" s="1">
        <f t="shared" si="775"/>
        <v>16551</v>
      </c>
      <c r="BK1927" s="1">
        <v>1800</v>
      </c>
      <c r="BM1927" s="1">
        <f t="shared" si="777"/>
        <v>18351</v>
      </c>
    </row>
    <row r="1928" spans="1:65" hidden="1" outlineLevel="1" x14ac:dyDescent="0.2">
      <c r="A1928" t="s">
        <v>709</v>
      </c>
      <c r="B1928" t="s">
        <v>2337</v>
      </c>
      <c r="C1928" s="21">
        <v>63227</v>
      </c>
      <c r="F1928" s="1">
        <f t="shared" si="776"/>
        <v>42211</v>
      </c>
      <c r="G1928" s="1">
        <f t="shared" si="763"/>
        <v>39463</v>
      </c>
      <c r="H1928" s="21">
        <v>24836</v>
      </c>
      <c r="I1928" s="1">
        <v>24100</v>
      </c>
      <c r="J1928" s="2" t="str">
        <f t="shared" si="764"/>
        <v/>
      </c>
      <c r="K1928" s="2">
        <f t="shared" si="765"/>
        <v>0.57094122385160262</v>
      </c>
      <c r="L1928" s="50">
        <f t="shared" si="766"/>
        <v>2</v>
      </c>
      <c r="M1928" s="9">
        <f t="shared" si="767"/>
        <v>1</v>
      </c>
      <c r="N1928" s="8">
        <f t="shared" si="768"/>
        <v>3</v>
      </c>
      <c r="O1928" s="2">
        <f t="shared" si="769"/>
        <v>0.26726300585358437</v>
      </c>
      <c r="P1928" s="2">
        <f t="shared" si="770"/>
        <v>0.42657679345209437</v>
      </c>
      <c r="Q1928" s="2">
        <f t="shared" si="771"/>
        <v>0.22469148316144236</v>
      </c>
      <c r="R1928" s="2">
        <f t="shared" si="772"/>
        <v>8.1468717532878959E-2</v>
      </c>
      <c r="S1928" s="1">
        <v>10547</v>
      </c>
      <c r="T1928" s="1">
        <v>16834</v>
      </c>
      <c r="U1928" s="1">
        <v>8867</v>
      </c>
      <c r="W1928" s="1">
        <v>149</v>
      </c>
      <c r="Y1928" s="1">
        <v>73</v>
      </c>
      <c r="Z1928" s="1">
        <v>8</v>
      </c>
      <c r="AG1928" s="1">
        <v>914</v>
      </c>
      <c r="AJ1928" s="1">
        <v>136</v>
      </c>
      <c r="AK1928" s="1">
        <v>1924</v>
      </c>
      <c r="AM1928" s="1">
        <v>11</v>
      </c>
      <c r="AS1928" t="s">
        <v>709</v>
      </c>
      <c r="AT1928" t="s">
        <v>2337</v>
      </c>
      <c r="AU1928">
        <v>27</v>
      </c>
      <c r="AW1928" s="31">
        <v>36</v>
      </c>
      <c r="AX1928" s="33">
        <v>51</v>
      </c>
      <c r="AY1928" s="36">
        <f t="shared" si="773"/>
        <v>36051</v>
      </c>
      <c r="BA1928" s="7" t="s">
        <v>31</v>
      </c>
      <c r="BC1928" s="1">
        <v>728</v>
      </c>
      <c r="BD1928" s="1">
        <v>8</v>
      </c>
      <c r="BE1928" s="1">
        <f t="shared" si="774"/>
        <v>0</v>
      </c>
      <c r="BJ1928" s="1">
        <f t="shared" si="775"/>
        <v>39463</v>
      </c>
      <c r="BK1928" s="1">
        <v>2748</v>
      </c>
      <c r="BM1928" s="1">
        <f t="shared" si="777"/>
        <v>42211</v>
      </c>
    </row>
    <row r="1929" spans="1:65" hidden="1" outlineLevel="1" x14ac:dyDescent="0.2">
      <c r="A1929" t="s">
        <v>1255</v>
      </c>
      <c r="B1929" t="s">
        <v>2337</v>
      </c>
      <c r="C1929" s="21">
        <v>70795</v>
      </c>
      <c r="F1929" s="1">
        <f t="shared" si="776"/>
        <v>44362</v>
      </c>
      <c r="G1929" s="1">
        <f t="shared" si="763"/>
        <v>41018</v>
      </c>
      <c r="H1929" s="21">
        <v>26487</v>
      </c>
      <c r="I1929" s="1">
        <v>26128</v>
      </c>
      <c r="J1929" s="2" t="str">
        <f t="shared" si="764"/>
        <v/>
      </c>
      <c r="K1929" s="2">
        <f t="shared" si="765"/>
        <v>0.58897254406924848</v>
      </c>
      <c r="L1929" s="50">
        <f t="shared" si="766"/>
        <v>2</v>
      </c>
      <c r="M1929" s="9">
        <f t="shared" si="767"/>
        <v>1</v>
      </c>
      <c r="N1929" s="8">
        <f t="shared" si="768"/>
        <v>3</v>
      </c>
      <c r="O1929" s="2">
        <f t="shared" si="769"/>
        <v>0.27914574089424155</v>
      </c>
      <c r="P1929" s="2">
        <f t="shared" si="770"/>
        <v>0.38775659466575652</v>
      </c>
      <c r="Q1929" s="2">
        <f t="shared" si="771"/>
        <v>0.23716417182700278</v>
      </c>
      <c r="R1929" s="2">
        <f t="shared" si="772"/>
        <v>9.5933492612999216E-2</v>
      </c>
      <c r="S1929" s="1">
        <v>11450</v>
      </c>
      <c r="T1929" s="1">
        <v>15905</v>
      </c>
      <c r="U1929" s="1">
        <v>9728</v>
      </c>
      <c r="W1929" s="1">
        <v>140</v>
      </c>
      <c r="Y1929" s="1">
        <v>71</v>
      </c>
      <c r="Z1929" s="1">
        <v>4</v>
      </c>
      <c r="AG1929" s="1">
        <v>874</v>
      </c>
      <c r="AJ1929" s="1">
        <v>214</v>
      </c>
      <c r="AK1929" s="1">
        <v>2624</v>
      </c>
      <c r="AM1929" s="1">
        <v>8</v>
      </c>
      <c r="AS1929" t="s">
        <v>1255</v>
      </c>
      <c r="AT1929" t="s">
        <v>2337</v>
      </c>
      <c r="AU1929">
        <v>22</v>
      </c>
      <c r="AW1929" s="31">
        <v>36</v>
      </c>
      <c r="AX1929" s="33">
        <v>53</v>
      </c>
      <c r="AY1929" s="36">
        <f t="shared" si="773"/>
        <v>36053</v>
      </c>
      <c r="BA1929" s="7" t="s">
        <v>31</v>
      </c>
      <c r="BC1929" s="1">
        <v>355</v>
      </c>
      <c r="BD1929" s="1">
        <v>4</v>
      </c>
      <c r="BE1929" s="1">
        <f t="shared" si="774"/>
        <v>0</v>
      </c>
      <c r="BJ1929" s="1">
        <f t="shared" si="775"/>
        <v>41018</v>
      </c>
      <c r="BK1929" s="1">
        <v>3344</v>
      </c>
      <c r="BM1929" s="1">
        <f t="shared" si="777"/>
        <v>44362</v>
      </c>
    </row>
    <row r="1930" spans="1:65" hidden="1" outlineLevel="1" x14ac:dyDescent="0.2">
      <c r="A1930" t="s">
        <v>1761</v>
      </c>
      <c r="B1930" t="s">
        <v>2337</v>
      </c>
      <c r="C1930" s="21">
        <v>742474</v>
      </c>
      <c r="F1930" s="1">
        <f t="shared" si="776"/>
        <v>495157</v>
      </c>
      <c r="G1930" s="1">
        <f t="shared" si="763"/>
        <v>463342</v>
      </c>
      <c r="H1930" s="21">
        <v>288111</v>
      </c>
      <c r="I1930" s="1">
        <v>282249</v>
      </c>
      <c r="J1930" s="2" t="str">
        <f t="shared" si="764"/>
        <v/>
      </c>
      <c r="K1930" s="2">
        <f t="shared" si="765"/>
        <v>0.57001920602960277</v>
      </c>
      <c r="L1930" s="50">
        <f t="shared" si="766"/>
        <v>1</v>
      </c>
      <c r="M1930" s="9">
        <f t="shared" si="767"/>
        <v>2</v>
      </c>
      <c r="N1930" s="8">
        <f t="shared" si="768"/>
        <v>3</v>
      </c>
      <c r="O1930" s="2">
        <f t="shared" si="769"/>
        <v>0.40937579584842299</v>
      </c>
      <c r="P1930" s="2">
        <f t="shared" si="770"/>
        <v>0.27850486249897483</v>
      </c>
      <c r="Q1930" s="2">
        <f t="shared" si="771"/>
        <v>0.24167245792524744</v>
      </c>
      <c r="R1930" s="2">
        <f t="shared" si="772"/>
        <v>7.0446883727354748E-2</v>
      </c>
      <c r="S1930" s="1">
        <v>189681</v>
      </c>
      <c r="T1930" s="1">
        <v>129043</v>
      </c>
      <c r="U1930" s="1">
        <v>111977</v>
      </c>
      <c r="W1930" s="1">
        <v>1290</v>
      </c>
      <c r="Y1930" s="1">
        <v>717</v>
      </c>
      <c r="Z1930" s="1">
        <v>50</v>
      </c>
      <c r="AG1930" s="1">
        <v>7906</v>
      </c>
      <c r="AJ1930" s="1">
        <v>1524</v>
      </c>
      <c r="AK1930" s="1">
        <v>20933</v>
      </c>
      <c r="AM1930" s="1">
        <v>221</v>
      </c>
      <c r="AS1930" t="s">
        <v>1761</v>
      </c>
      <c r="AT1930" t="s">
        <v>2337</v>
      </c>
      <c r="AU1930">
        <v>0</v>
      </c>
      <c r="AW1930" s="31">
        <v>36</v>
      </c>
      <c r="AX1930" s="33">
        <v>55</v>
      </c>
      <c r="AY1930" s="36">
        <f t="shared" si="773"/>
        <v>36055</v>
      </c>
      <c r="BA1930" s="7" t="s">
        <v>31</v>
      </c>
      <c r="BC1930" s="1">
        <v>5727</v>
      </c>
      <c r="BD1930" s="1">
        <v>135</v>
      </c>
      <c r="BE1930" s="1">
        <f t="shared" si="774"/>
        <v>0</v>
      </c>
      <c r="BJ1930" s="1">
        <f t="shared" si="775"/>
        <v>463342</v>
      </c>
      <c r="BK1930" s="1">
        <v>31815</v>
      </c>
      <c r="BM1930" s="1">
        <f t="shared" si="777"/>
        <v>495157</v>
      </c>
    </row>
    <row r="1931" spans="1:65" hidden="1" outlineLevel="1" x14ac:dyDescent="0.2">
      <c r="A1931" t="s">
        <v>1107</v>
      </c>
      <c r="B1931" t="s">
        <v>2337</v>
      </c>
      <c r="C1931" s="21">
        <v>49455</v>
      </c>
      <c r="F1931" s="1">
        <f t="shared" si="776"/>
        <v>29605</v>
      </c>
      <c r="G1931" s="1">
        <f t="shared" si="763"/>
        <v>27095</v>
      </c>
      <c r="H1931" s="21">
        <v>15808</v>
      </c>
      <c r="I1931" s="1">
        <v>15232</v>
      </c>
      <c r="J1931" s="2" t="str">
        <f t="shared" si="764"/>
        <v/>
      </c>
      <c r="K1931" s="2">
        <f t="shared" si="765"/>
        <v>0.5145076845127512</v>
      </c>
      <c r="L1931" s="50">
        <f t="shared" si="766"/>
        <v>2</v>
      </c>
      <c r="M1931" s="9">
        <f t="shared" si="767"/>
        <v>1</v>
      </c>
      <c r="N1931" s="8">
        <f t="shared" si="768"/>
        <v>3</v>
      </c>
      <c r="O1931" s="2">
        <f t="shared" si="769"/>
        <v>0.33083594759180662</v>
      </c>
      <c r="P1931" s="2">
        <f t="shared" si="770"/>
        <v>0.3455250046133973</v>
      </c>
      <c r="Q1931" s="2">
        <f t="shared" si="771"/>
        <v>0.23402841852740358</v>
      </c>
      <c r="R1931" s="2">
        <f t="shared" si="772"/>
        <v>8.961062926739255E-2</v>
      </c>
      <c r="S1931" s="1">
        <v>8964</v>
      </c>
      <c r="T1931" s="1">
        <v>9362</v>
      </c>
      <c r="U1931" s="1">
        <v>6341</v>
      </c>
      <c r="W1931" s="1">
        <v>72</v>
      </c>
      <c r="Y1931" s="1">
        <v>22</v>
      </c>
      <c r="Z1931" s="1">
        <v>8</v>
      </c>
      <c r="AG1931" s="1">
        <v>661</v>
      </c>
      <c r="AJ1931" s="1">
        <v>113</v>
      </c>
      <c r="AK1931" s="1">
        <v>1538</v>
      </c>
      <c r="AM1931" s="1">
        <v>14</v>
      </c>
      <c r="AS1931" t="s">
        <v>1107</v>
      </c>
      <c r="AT1931" t="s">
        <v>2337</v>
      </c>
      <c r="AU1931">
        <v>0</v>
      </c>
      <c r="AW1931" s="31">
        <v>36</v>
      </c>
      <c r="AX1931" s="33">
        <v>57</v>
      </c>
      <c r="AY1931" s="36">
        <f t="shared" si="773"/>
        <v>36057</v>
      </c>
      <c r="BA1931" s="7" t="s">
        <v>31</v>
      </c>
      <c r="BC1931" s="1">
        <v>569</v>
      </c>
      <c r="BD1931" s="1">
        <v>7</v>
      </c>
      <c r="BE1931" s="1">
        <f t="shared" si="774"/>
        <v>0</v>
      </c>
      <c r="BJ1931" s="1">
        <f t="shared" si="775"/>
        <v>27095</v>
      </c>
      <c r="BK1931" s="1">
        <v>2510</v>
      </c>
      <c r="BM1931" s="1">
        <f t="shared" si="777"/>
        <v>29605</v>
      </c>
    </row>
    <row r="1932" spans="1:65" hidden="1" outlineLevel="1" x14ac:dyDescent="0.2">
      <c r="A1932" t="s">
        <v>2548</v>
      </c>
      <c r="B1932" t="s">
        <v>2337</v>
      </c>
      <c r="C1932" s="21">
        <v>1358343</v>
      </c>
      <c r="F1932" s="1">
        <f t="shared" si="776"/>
        <v>1032267</v>
      </c>
      <c r="G1932" s="1">
        <f t="shared" si="763"/>
        <v>943359</v>
      </c>
      <c r="H1932" s="21">
        <v>509705</v>
      </c>
      <c r="I1932" s="1">
        <v>493629</v>
      </c>
      <c r="J1932" s="2" t="str">
        <f t="shared" si="764"/>
        <v/>
      </c>
      <c r="K1932" s="2">
        <f t="shared" si="765"/>
        <v>0.47819895434030152</v>
      </c>
      <c r="L1932" s="50">
        <f t="shared" si="766"/>
        <v>1</v>
      </c>
      <c r="M1932" s="9">
        <f t="shared" si="767"/>
        <v>2</v>
      </c>
      <c r="N1932" s="8">
        <f t="shared" si="768"/>
        <v>3</v>
      </c>
      <c r="O1932" s="2">
        <f t="shared" si="769"/>
        <v>0.38795622875278657</v>
      </c>
      <c r="P1932" s="2">
        <f t="shared" si="770"/>
        <v>0.3224827451691244</v>
      </c>
      <c r="Q1932" s="2">
        <f t="shared" si="771"/>
        <v>0.23843520865333345</v>
      </c>
      <c r="R1932" s="2">
        <f t="shared" si="772"/>
        <v>5.1125817424755582E-2</v>
      </c>
      <c r="S1932" s="1">
        <v>365982</v>
      </c>
      <c r="T1932" s="1">
        <v>304217</v>
      </c>
      <c r="U1932" s="1">
        <v>224930</v>
      </c>
      <c r="W1932" s="1">
        <v>1644</v>
      </c>
      <c r="Y1932" s="1">
        <v>450</v>
      </c>
      <c r="Z1932" s="1">
        <v>337</v>
      </c>
      <c r="AG1932" s="1">
        <v>9506</v>
      </c>
      <c r="AJ1932" s="1">
        <v>2172</v>
      </c>
      <c r="AK1932" s="1">
        <v>33815</v>
      </c>
      <c r="AM1932" s="1">
        <v>306</v>
      </c>
      <c r="AS1932" t="s">
        <v>2548</v>
      </c>
      <c r="AT1932" t="s">
        <v>2337</v>
      </c>
      <c r="AU1932">
        <v>0</v>
      </c>
      <c r="AW1932" s="31">
        <v>36</v>
      </c>
      <c r="AX1932" s="33">
        <v>59</v>
      </c>
      <c r="AY1932" s="36">
        <f t="shared" si="773"/>
        <v>36059</v>
      </c>
      <c r="BA1932" s="7" t="s">
        <v>31</v>
      </c>
      <c r="BC1932" s="1">
        <v>15681</v>
      </c>
      <c r="BD1932" s="1">
        <v>395</v>
      </c>
      <c r="BE1932" s="1">
        <f t="shared" si="774"/>
        <v>0</v>
      </c>
      <c r="BJ1932" s="1">
        <f t="shared" si="775"/>
        <v>943359</v>
      </c>
      <c r="BK1932" s="1">
        <v>88908</v>
      </c>
      <c r="BM1932" s="1">
        <f t="shared" si="777"/>
        <v>1032267</v>
      </c>
    </row>
    <row r="1933" spans="1:65" hidden="1" outlineLevel="1" x14ac:dyDescent="0.2">
      <c r="A1933" t="s">
        <v>1319</v>
      </c>
      <c r="B1933" t="s">
        <v>2337</v>
      </c>
      <c r="C1933" s="21">
        <v>210433</v>
      </c>
      <c r="F1933" s="1">
        <f t="shared" si="776"/>
        <v>141116</v>
      </c>
      <c r="G1933" s="1">
        <f t="shared" si="763"/>
        <v>130633</v>
      </c>
      <c r="H1933" s="21">
        <v>73673</v>
      </c>
      <c r="I1933" s="1">
        <v>71163</v>
      </c>
      <c r="J1933" s="2" t="str">
        <f t="shared" si="764"/>
        <v/>
      </c>
      <c r="K1933" s="2">
        <f t="shared" si="765"/>
        <v>0.50428725304005217</v>
      </c>
      <c r="L1933" s="50">
        <f t="shared" si="766"/>
        <v>1</v>
      </c>
      <c r="M1933" s="9">
        <f t="shared" si="767"/>
        <v>2</v>
      </c>
      <c r="N1933" s="8">
        <f t="shared" si="768"/>
        <v>3</v>
      </c>
      <c r="O1933" s="2">
        <f t="shared" si="769"/>
        <v>0.3872222179694258</v>
      </c>
      <c r="P1933" s="2">
        <f t="shared" si="770"/>
        <v>0.33480820313397075</v>
      </c>
      <c r="Q1933" s="2">
        <f t="shared" si="771"/>
        <v>0.18669861367342097</v>
      </c>
      <c r="R1933" s="2">
        <f t="shared" si="772"/>
        <v>9.1270965223182482E-2</v>
      </c>
      <c r="S1933" s="1">
        <v>50584</v>
      </c>
      <c r="T1933" s="1">
        <v>43737</v>
      </c>
      <c r="U1933" s="1">
        <v>24389</v>
      </c>
      <c r="W1933" s="1">
        <v>494</v>
      </c>
      <c r="Y1933" s="1">
        <v>145</v>
      </c>
      <c r="Z1933" s="1">
        <v>45</v>
      </c>
      <c r="AG1933" s="1">
        <v>3086</v>
      </c>
      <c r="AJ1933" s="1">
        <v>1151</v>
      </c>
      <c r="AK1933" s="1">
        <v>6937</v>
      </c>
      <c r="AM1933" s="1">
        <v>65</v>
      </c>
      <c r="AS1933" t="s">
        <v>1319</v>
      </c>
      <c r="AT1933" t="s">
        <v>2337</v>
      </c>
      <c r="AU1933">
        <v>0</v>
      </c>
      <c r="AW1933" s="31">
        <v>36</v>
      </c>
      <c r="AX1933" s="33">
        <v>63</v>
      </c>
      <c r="AY1933" s="36">
        <f t="shared" si="773"/>
        <v>36063</v>
      </c>
      <c r="BA1933" s="7" t="s">
        <v>31</v>
      </c>
      <c r="BC1933" s="1">
        <v>2510</v>
      </c>
      <c r="BD1933" s="1">
        <v>0</v>
      </c>
      <c r="BE1933" s="1">
        <f t="shared" si="774"/>
        <v>0</v>
      </c>
      <c r="BJ1933" s="1">
        <f t="shared" si="775"/>
        <v>130633</v>
      </c>
      <c r="BK1933" s="1">
        <v>10483</v>
      </c>
      <c r="BM1933" s="1">
        <f t="shared" si="777"/>
        <v>141116</v>
      </c>
    </row>
    <row r="1934" spans="1:65" hidden="1" outlineLevel="1" x14ac:dyDescent="0.2">
      <c r="A1934" t="s">
        <v>281</v>
      </c>
      <c r="B1934" t="s">
        <v>2337</v>
      </c>
      <c r="C1934" s="21">
        <v>229577</v>
      </c>
      <c r="F1934" s="1">
        <f t="shared" si="776"/>
        <v>137978</v>
      </c>
      <c r="G1934" s="1">
        <f t="shared" si="763"/>
        <v>128377</v>
      </c>
      <c r="H1934" s="21">
        <v>81158</v>
      </c>
      <c r="I1934" s="1">
        <v>80368</v>
      </c>
      <c r="J1934" s="2" t="str">
        <f t="shared" si="764"/>
        <v/>
      </c>
      <c r="K1934" s="2">
        <f t="shared" si="765"/>
        <v>0.58246966907767905</v>
      </c>
      <c r="L1934" s="50">
        <f t="shared" si="766"/>
        <v>2</v>
      </c>
      <c r="M1934" s="9">
        <f t="shared" si="767"/>
        <v>1</v>
      </c>
      <c r="N1934" s="8">
        <f t="shared" si="768"/>
        <v>3</v>
      </c>
      <c r="O1934" s="2">
        <f t="shared" si="769"/>
        <v>0.34099566121657304</v>
      </c>
      <c r="P1934" s="2">
        <f t="shared" si="770"/>
        <v>0.37780131955100993</v>
      </c>
      <c r="Q1934" s="2">
        <f t="shared" si="771"/>
        <v>0.19755875273608201</v>
      </c>
      <c r="R1934" s="2">
        <f t="shared" si="772"/>
        <v>8.3644266496335079E-2</v>
      </c>
      <c r="S1934" s="1">
        <v>43776</v>
      </c>
      <c r="T1934" s="1">
        <v>48501</v>
      </c>
      <c r="U1934" s="1">
        <v>25362</v>
      </c>
      <c r="W1934" s="1">
        <v>309</v>
      </c>
      <c r="Y1934" s="1">
        <v>165</v>
      </c>
      <c r="Z1934" s="1">
        <v>24</v>
      </c>
      <c r="AG1934" s="1">
        <v>2046</v>
      </c>
      <c r="AJ1934" s="1">
        <v>474</v>
      </c>
      <c r="AK1934" s="1">
        <v>7656</v>
      </c>
      <c r="AM1934" s="1">
        <v>64</v>
      </c>
      <c r="AS1934" t="s">
        <v>281</v>
      </c>
      <c r="AT1934" t="s">
        <v>2337</v>
      </c>
      <c r="AU1934">
        <v>22</v>
      </c>
      <c r="AW1934" s="31">
        <v>36</v>
      </c>
      <c r="AX1934" s="33">
        <v>65</v>
      </c>
      <c r="AY1934" s="36">
        <f t="shared" si="773"/>
        <v>36065</v>
      </c>
      <c r="BA1934" s="7" t="s">
        <v>31</v>
      </c>
      <c r="BC1934" s="1">
        <v>790</v>
      </c>
      <c r="BD1934" s="1">
        <v>0</v>
      </c>
      <c r="BE1934" s="1">
        <f t="shared" si="774"/>
        <v>0</v>
      </c>
      <c r="BJ1934" s="1">
        <f t="shared" si="775"/>
        <v>128377</v>
      </c>
      <c r="BK1934" s="1">
        <v>9601</v>
      </c>
      <c r="BM1934" s="1">
        <f t="shared" si="777"/>
        <v>137978</v>
      </c>
    </row>
    <row r="1935" spans="1:65" hidden="1" outlineLevel="1" x14ac:dyDescent="0.2">
      <c r="A1935" t="s">
        <v>1292</v>
      </c>
      <c r="B1935" t="s">
        <v>2337</v>
      </c>
      <c r="C1935" s="21">
        <v>461809</v>
      </c>
      <c r="F1935" s="1">
        <f t="shared" si="776"/>
        <v>316034</v>
      </c>
      <c r="G1935" s="1">
        <f t="shared" si="763"/>
        <v>287261</v>
      </c>
      <c r="H1935" s="21">
        <v>180419</v>
      </c>
      <c r="I1935" s="1">
        <v>177744</v>
      </c>
      <c r="J1935" s="2" t="str">
        <f t="shared" si="764"/>
        <v/>
      </c>
      <c r="K1935" s="2">
        <f t="shared" si="765"/>
        <v>0.56242049906022773</v>
      </c>
      <c r="L1935" s="50">
        <f t="shared" si="766"/>
        <v>1</v>
      </c>
      <c r="M1935" s="9">
        <f t="shared" si="767"/>
        <v>2</v>
      </c>
      <c r="N1935" s="8">
        <f t="shared" si="768"/>
        <v>3</v>
      </c>
      <c r="O1935" s="2">
        <f t="shared" si="769"/>
        <v>0.37623972624198898</v>
      </c>
      <c r="P1935" s="2">
        <f t="shared" si="770"/>
        <v>0.28751553465315516</v>
      </c>
      <c r="Q1935" s="2">
        <f t="shared" si="771"/>
        <v>0.25837130692993482</v>
      </c>
      <c r="R1935" s="2">
        <f t="shared" si="772"/>
        <v>7.7873432174921042E-2</v>
      </c>
      <c r="S1935" s="1">
        <v>108079</v>
      </c>
      <c r="T1935" s="1">
        <v>82592</v>
      </c>
      <c r="U1935" s="1">
        <v>74220</v>
      </c>
      <c r="W1935" s="1">
        <v>1044</v>
      </c>
      <c r="Y1935" s="1">
        <v>418</v>
      </c>
      <c r="Z1935" s="1">
        <v>46</v>
      </c>
      <c r="AG1935" s="1">
        <v>4740</v>
      </c>
      <c r="AJ1935" s="1">
        <v>1194</v>
      </c>
      <c r="AK1935" s="1">
        <v>14781</v>
      </c>
      <c r="AM1935" s="1">
        <v>147</v>
      </c>
      <c r="AS1935" t="s">
        <v>1292</v>
      </c>
      <c r="AT1935" t="s">
        <v>2337</v>
      </c>
      <c r="AU1935">
        <v>24</v>
      </c>
      <c r="AW1935" s="31">
        <v>36</v>
      </c>
      <c r="AX1935" s="33">
        <v>67</v>
      </c>
      <c r="AY1935" s="36">
        <f t="shared" si="773"/>
        <v>36067</v>
      </c>
      <c r="BA1935" s="7" t="s">
        <v>31</v>
      </c>
      <c r="BC1935" s="1">
        <v>2675</v>
      </c>
      <c r="BD1935" s="1">
        <v>0</v>
      </c>
      <c r="BE1935" s="1">
        <f t="shared" si="774"/>
        <v>0</v>
      </c>
      <c r="BJ1935" s="1">
        <f t="shared" si="775"/>
        <v>287261</v>
      </c>
      <c r="BK1935" s="1">
        <v>28773</v>
      </c>
      <c r="BM1935" s="1">
        <f t="shared" si="777"/>
        <v>316034</v>
      </c>
    </row>
    <row r="1936" spans="1:65" hidden="1" outlineLevel="1" x14ac:dyDescent="0.2">
      <c r="A1936" t="s">
        <v>2758</v>
      </c>
      <c r="B1936" t="s">
        <v>2337</v>
      </c>
      <c r="C1936" s="21">
        <v>109864</v>
      </c>
      <c r="F1936" s="1">
        <f t="shared" si="776"/>
        <v>75203</v>
      </c>
      <c r="G1936" s="1">
        <f t="shared" si="763"/>
        <v>71897</v>
      </c>
      <c r="H1936" s="21">
        <v>45126</v>
      </c>
      <c r="I1936" s="1">
        <v>43632</v>
      </c>
      <c r="J1936" s="2" t="str">
        <f t="shared" si="764"/>
        <v/>
      </c>
      <c r="K1936" s="2">
        <f t="shared" si="765"/>
        <v>0.58018962009494301</v>
      </c>
      <c r="L1936" s="50">
        <f t="shared" si="766"/>
        <v>2</v>
      </c>
      <c r="M1936" s="9">
        <f t="shared" si="767"/>
        <v>1</v>
      </c>
      <c r="N1936" s="8">
        <f t="shared" si="768"/>
        <v>3</v>
      </c>
      <c r="O1936" s="2">
        <f t="shared" si="769"/>
        <v>0.2953808921095456</v>
      </c>
      <c r="P1936" s="2">
        <f t="shared" si="770"/>
        <v>0.37829116652989692</v>
      </c>
      <c r="Q1936" s="2">
        <f t="shared" si="771"/>
        <v>0.24376538659471189</v>
      </c>
      <c r="R1936" s="2">
        <f t="shared" si="772"/>
        <v>8.2562554765845647E-2</v>
      </c>
      <c r="S1936" s="1">
        <v>21237</v>
      </c>
      <c r="T1936" s="1">
        <v>27198</v>
      </c>
      <c r="U1936" s="1">
        <v>17526</v>
      </c>
      <c r="W1936" s="1">
        <v>237</v>
      </c>
      <c r="Y1936" s="1">
        <v>49</v>
      </c>
      <c r="Z1936" s="1">
        <v>20</v>
      </c>
      <c r="AG1936" s="1">
        <v>1392</v>
      </c>
      <c r="AJ1936" s="1">
        <v>227</v>
      </c>
      <c r="AK1936" s="1">
        <v>3983</v>
      </c>
      <c r="AM1936" s="1">
        <v>28</v>
      </c>
      <c r="AS1936" t="s">
        <v>2758</v>
      </c>
      <c r="AT1936" t="s">
        <v>2337</v>
      </c>
      <c r="AU1936">
        <v>0</v>
      </c>
      <c r="AW1936" s="31">
        <v>36</v>
      </c>
      <c r="AX1936" s="33">
        <v>69</v>
      </c>
      <c r="AY1936" s="36">
        <f t="shared" si="773"/>
        <v>36069</v>
      </c>
      <c r="BA1936" s="7" t="s">
        <v>31</v>
      </c>
      <c r="BC1936" s="1">
        <v>1484</v>
      </c>
      <c r="BD1936" s="1">
        <v>10</v>
      </c>
      <c r="BE1936" s="1">
        <f t="shared" si="774"/>
        <v>0</v>
      </c>
      <c r="BJ1936" s="1">
        <f t="shared" si="775"/>
        <v>71897</v>
      </c>
      <c r="BK1936" s="1">
        <v>3306</v>
      </c>
      <c r="BM1936" s="1">
        <f t="shared" si="777"/>
        <v>75203</v>
      </c>
    </row>
    <row r="1937" spans="1:65" hidden="1" outlineLevel="1" x14ac:dyDescent="0.2">
      <c r="A1937" t="s">
        <v>2751</v>
      </c>
      <c r="B1937" t="s">
        <v>2337</v>
      </c>
      <c r="C1937" s="21">
        <v>381951</v>
      </c>
      <c r="F1937" s="1">
        <f t="shared" si="776"/>
        <v>240218</v>
      </c>
      <c r="G1937" s="1">
        <f t="shared" ref="G1937:G1966" si="778">SUM(S1937:AM1937)</f>
        <v>220307</v>
      </c>
      <c r="H1937" s="21">
        <v>125924</v>
      </c>
      <c r="I1937" s="1">
        <v>120345</v>
      </c>
      <c r="J1937" s="2" t="str">
        <f t="shared" ref="J1937:J1967" si="779">IF(D1937&gt;0,I1937/D1937,"")</f>
        <v/>
      </c>
      <c r="K1937" s="2">
        <f t="shared" ref="K1937:K1967" si="780">IF(F1937&gt;0,I1937/F1937,"")</f>
        <v>0.50098244094947086</v>
      </c>
      <c r="L1937" s="50">
        <f t="shared" ref="L1937:L1967" si="781">IF(S1937&gt;0,RANK(S1937,$S1937:$AP1937),"")</f>
        <v>1</v>
      </c>
      <c r="M1937" s="9">
        <f t="shared" ref="M1937:M1967" si="782">IF(T1937&gt;0,RANK(T1937,$S1937:$AP1937),"")</f>
        <v>2</v>
      </c>
      <c r="N1937" s="8">
        <f t="shared" ref="N1937:N1967" si="783">IF(U1937&gt;0,RANK(U1937,$S1937:$AP1937),"")</f>
        <v>3</v>
      </c>
      <c r="O1937" s="2">
        <f t="shared" ref="O1937:O1967" si="784">IF(SUM($S1937:$AO1937)=0,"-",S1937/SUM($S1937:$AO1937))</f>
        <v>0.36825429968180767</v>
      </c>
      <c r="P1937" s="2">
        <f t="shared" ref="P1937:P1967" si="785">IF(SUM($S1937:$AO1937)=0,"-",T1937/SUM($S1937:$AO1937))</f>
        <v>0.31747969878396964</v>
      </c>
      <c r="Q1937" s="2">
        <f t="shared" ref="Q1937:Q1967" si="786">IF(SUM($S1937:$AO1937)=0,"-",U1937/SUM($S1937:$AO1937))</f>
        <v>0.23299305060665343</v>
      </c>
      <c r="R1937" s="2">
        <f t="shared" ref="R1937:R1967" si="787">IF(SUM($S1937:$AO1937)=0,"-",(1-O1937-P1937-Q1937))</f>
        <v>8.1272950927569254E-2</v>
      </c>
      <c r="S1937" s="1">
        <v>81129</v>
      </c>
      <c r="T1937" s="1">
        <v>69943</v>
      </c>
      <c r="U1937" s="1">
        <v>51330</v>
      </c>
      <c r="W1937" s="1">
        <v>656</v>
      </c>
      <c r="Y1937" s="1">
        <v>199</v>
      </c>
      <c r="Z1937" s="1">
        <v>56</v>
      </c>
      <c r="AG1937" s="1">
        <v>4204</v>
      </c>
      <c r="AJ1937" s="1">
        <v>1077</v>
      </c>
      <c r="AK1937" s="1">
        <v>11597</v>
      </c>
      <c r="AM1937" s="1">
        <v>116</v>
      </c>
      <c r="AS1937" t="s">
        <v>2751</v>
      </c>
      <c r="AT1937" t="s">
        <v>2337</v>
      </c>
      <c r="AU1937">
        <v>18</v>
      </c>
      <c r="AW1937" s="31">
        <v>36</v>
      </c>
      <c r="AX1937" s="33">
        <v>71</v>
      </c>
      <c r="AY1937" s="36">
        <f t="shared" ref="AY1937:AY1966" si="788">1000*AW1937+AX1937</f>
        <v>36071</v>
      </c>
      <c r="BA1937" s="7" t="s">
        <v>31</v>
      </c>
      <c r="BC1937" s="1">
        <v>5579</v>
      </c>
      <c r="BD1937" s="1">
        <v>0</v>
      </c>
      <c r="BE1937" s="1">
        <f t="shared" ref="BE1937:BE1967" si="789">H1937-I1937-BC1937-BD1937</f>
        <v>0</v>
      </c>
      <c r="BJ1937" s="1">
        <f t="shared" ref="BJ1937:BJ1966" si="790">G1937</f>
        <v>220307</v>
      </c>
      <c r="BK1937" s="1">
        <v>19911</v>
      </c>
      <c r="BM1937" s="1">
        <f t="shared" si="777"/>
        <v>240218</v>
      </c>
    </row>
    <row r="1938" spans="1:65" hidden="1" outlineLevel="1" x14ac:dyDescent="0.2">
      <c r="A1938" t="s">
        <v>2351</v>
      </c>
      <c r="B1938" t="s">
        <v>2337</v>
      </c>
      <c r="C1938" s="21">
        <v>40612</v>
      </c>
      <c r="F1938" s="1">
        <f t="shared" si="776"/>
        <v>24514</v>
      </c>
      <c r="G1938" s="1">
        <f t="shared" si="778"/>
        <v>22915</v>
      </c>
      <c r="H1938" s="21">
        <v>13122</v>
      </c>
      <c r="I1938" s="1">
        <v>12645</v>
      </c>
      <c r="J1938" s="2" t="str">
        <f t="shared" si="779"/>
        <v/>
      </c>
      <c r="K1938" s="2">
        <f t="shared" si="780"/>
        <v>0.51582769029942077</v>
      </c>
      <c r="L1938" s="50">
        <f t="shared" si="781"/>
        <v>2</v>
      </c>
      <c r="M1938" s="9">
        <f t="shared" si="782"/>
        <v>1</v>
      </c>
      <c r="N1938" s="8">
        <f t="shared" si="783"/>
        <v>3</v>
      </c>
      <c r="O1938" s="2">
        <f t="shared" si="784"/>
        <v>0.23019855989526511</v>
      </c>
      <c r="P1938" s="2">
        <f t="shared" si="785"/>
        <v>0.46611389919266855</v>
      </c>
      <c r="Q1938" s="2">
        <f t="shared" si="786"/>
        <v>0.22059786166266637</v>
      </c>
      <c r="R1938" s="2">
        <f t="shared" si="787"/>
        <v>8.3089679249399917E-2</v>
      </c>
      <c r="S1938" s="1">
        <v>5275</v>
      </c>
      <c r="T1938" s="1">
        <v>10681</v>
      </c>
      <c r="U1938" s="1">
        <v>5055</v>
      </c>
      <c r="W1938" s="1">
        <v>67</v>
      </c>
      <c r="Y1938" s="1">
        <v>41</v>
      </c>
      <c r="Z1938" s="1">
        <v>3</v>
      </c>
      <c r="AG1938" s="1">
        <v>541</v>
      </c>
      <c r="AJ1938" s="1">
        <v>135</v>
      </c>
      <c r="AK1938" s="1">
        <v>1108</v>
      </c>
      <c r="AM1938" s="1">
        <v>9</v>
      </c>
      <c r="AS1938" t="s">
        <v>2351</v>
      </c>
      <c r="AT1938" t="s">
        <v>2337</v>
      </c>
      <c r="AU1938">
        <v>27</v>
      </c>
      <c r="AW1938" s="31">
        <v>36</v>
      </c>
      <c r="AX1938" s="33">
        <v>73</v>
      </c>
      <c r="AY1938" s="36">
        <f t="shared" si="788"/>
        <v>36073</v>
      </c>
      <c r="BA1938" s="7" t="s">
        <v>31</v>
      </c>
      <c r="BC1938" s="1">
        <v>468</v>
      </c>
      <c r="BD1938" s="1">
        <v>9</v>
      </c>
      <c r="BE1938" s="1">
        <f t="shared" si="789"/>
        <v>0</v>
      </c>
      <c r="BJ1938" s="1">
        <f t="shared" si="790"/>
        <v>22915</v>
      </c>
      <c r="BK1938" s="1">
        <v>1599</v>
      </c>
      <c r="BM1938" s="1">
        <f t="shared" si="777"/>
        <v>24514</v>
      </c>
    </row>
    <row r="1939" spans="1:65" hidden="1" outlineLevel="1" x14ac:dyDescent="0.2">
      <c r="A1939" t="s">
        <v>1573</v>
      </c>
      <c r="B1939" t="s">
        <v>2337</v>
      </c>
      <c r="C1939" s="21">
        <v>117898</v>
      </c>
      <c r="F1939" s="1">
        <f t="shared" si="776"/>
        <v>78432</v>
      </c>
      <c r="G1939" s="1">
        <f t="shared" si="778"/>
        <v>68910</v>
      </c>
      <c r="H1939" s="21">
        <v>39987</v>
      </c>
      <c r="I1939" s="1">
        <v>38894</v>
      </c>
      <c r="J1939" s="2" t="str">
        <f t="shared" si="779"/>
        <v/>
      </c>
      <c r="K1939" s="2">
        <f t="shared" si="780"/>
        <v>0.49589453284373725</v>
      </c>
      <c r="L1939" s="50">
        <f t="shared" si="781"/>
        <v>2</v>
      </c>
      <c r="M1939" s="9">
        <f t="shared" si="782"/>
        <v>1</v>
      </c>
      <c r="N1939" s="8">
        <f t="shared" si="783"/>
        <v>3</v>
      </c>
      <c r="O1939" s="2">
        <f t="shared" si="784"/>
        <v>0.24536351763169351</v>
      </c>
      <c r="P1939" s="2">
        <f t="shared" si="785"/>
        <v>0.45286605717602668</v>
      </c>
      <c r="Q1939" s="2">
        <f t="shared" si="786"/>
        <v>0.21574517486576694</v>
      </c>
      <c r="R1939" s="2">
        <f t="shared" si="787"/>
        <v>8.602525032651287E-2</v>
      </c>
      <c r="S1939" s="1">
        <v>16908</v>
      </c>
      <c r="T1939" s="1">
        <v>31207</v>
      </c>
      <c r="U1939" s="1">
        <v>14867</v>
      </c>
      <c r="W1939" s="1">
        <v>160</v>
      </c>
      <c r="Y1939" s="1">
        <v>61</v>
      </c>
      <c r="Z1939" s="1">
        <v>8</v>
      </c>
      <c r="AG1939" s="1">
        <v>1637</v>
      </c>
      <c r="AJ1939" s="1">
        <v>317</v>
      </c>
      <c r="AK1939" s="1">
        <v>3724</v>
      </c>
      <c r="AM1939" s="1">
        <v>21</v>
      </c>
      <c r="AS1939" t="s">
        <v>1573</v>
      </c>
      <c r="AT1939" t="s">
        <v>2337</v>
      </c>
      <c r="AU1939">
        <v>0</v>
      </c>
      <c r="AW1939" s="31">
        <v>36</v>
      </c>
      <c r="AX1939" s="33">
        <v>75</v>
      </c>
      <c r="AY1939" s="36">
        <f t="shared" si="788"/>
        <v>36075</v>
      </c>
      <c r="BA1939" s="7" t="s">
        <v>31</v>
      </c>
      <c r="BC1939" s="1">
        <v>1066</v>
      </c>
      <c r="BD1939" s="1">
        <v>27</v>
      </c>
      <c r="BE1939" s="1">
        <f t="shared" si="789"/>
        <v>0</v>
      </c>
      <c r="BJ1939" s="1">
        <f t="shared" si="790"/>
        <v>68910</v>
      </c>
      <c r="BK1939" s="1">
        <v>9522</v>
      </c>
      <c r="BM1939" s="1">
        <f t="shared" si="777"/>
        <v>78432</v>
      </c>
    </row>
    <row r="1940" spans="1:65" hidden="1" outlineLevel="1" x14ac:dyDescent="0.2">
      <c r="A1940" t="s">
        <v>1036</v>
      </c>
      <c r="B1940" t="s">
        <v>2337</v>
      </c>
      <c r="C1940" s="21">
        <v>59749</v>
      </c>
      <c r="F1940" s="1">
        <f t="shared" si="776"/>
        <v>36923</v>
      </c>
      <c r="G1940" s="1">
        <f t="shared" si="778"/>
        <v>33705</v>
      </c>
      <c r="H1940" s="21">
        <v>22348</v>
      </c>
      <c r="I1940" s="1">
        <v>21822</v>
      </c>
      <c r="J1940" s="2" t="str">
        <f t="shared" si="779"/>
        <v/>
      </c>
      <c r="K1940" s="2">
        <f t="shared" si="780"/>
        <v>0.59101373127860679</v>
      </c>
      <c r="L1940" s="50">
        <f t="shared" si="781"/>
        <v>2</v>
      </c>
      <c r="M1940" s="9">
        <f t="shared" si="782"/>
        <v>1</v>
      </c>
      <c r="N1940" s="8">
        <f t="shared" si="783"/>
        <v>3</v>
      </c>
      <c r="O1940" s="2">
        <f t="shared" si="784"/>
        <v>0.31544281263907431</v>
      </c>
      <c r="P1940" s="2">
        <f t="shared" si="785"/>
        <v>0.38196113336300253</v>
      </c>
      <c r="Q1940" s="2">
        <f t="shared" si="786"/>
        <v>0.21385551105177272</v>
      </c>
      <c r="R1940" s="2">
        <f t="shared" si="787"/>
        <v>8.8740542946150497E-2</v>
      </c>
      <c r="S1940" s="1">
        <v>10632</v>
      </c>
      <c r="T1940" s="1">
        <v>12874</v>
      </c>
      <c r="U1940" s="1">
        <v>7208</v>
      </c>
      <c r="W1940" s="1">
        <v>153</v>
      </c>
      <c r="Y1940" s="1">
        <v>40</v>
      </c>
      <c r="Z1940" s="1">
        <v>5</v>
      </c>
      <c r="AG1940" s="1">
        <v>533</v>
      </c>
      <c r="AJ1940" s="1">
        <v>129</v>
      </c>
      <c r="AK1940" s="1">
        <v>2116</v>
      </c>
      <c r="AM1940" s="1">
        <v>15</v>
      </c>
      <c r="AS1940" t="s">
        <v>1036</v>
      </c>
      <c r="AT1940" t="s">
        <v>2337</v>
      </c>
      <c r="AU1940">
        <v>19</v>
      </c>
      <c r="AW1940" s="31">
        <v>36</v>
      </c>
      <c r="AX1940" s="33">
        <v>77</v>
      </c>
      <c r="AY1940" s="36">
        <f t="shared" si="788"/>
        <v>36077</v>
      </c>
      <c r="BA1940" s="7" t="s">
        <v>31</v>
      </c>
      <c r="BC1940" s="1">
        <v>514</v>
      </c>
      <c r="BD1940" s="1">
        <v>12</v>
      </c>
      <c r="BE1940" s="1">
        <f t="shared" si="789"/>
        <v>0</v>
      </c>
      <c r="BJ1940" s="1">
        <f t="shared" si="790"/>
        <v>33705</v>
      </c>
      <c r="BK1940" s="1">
        <v>3218</v>
      </c>
      <c r="BM1940" s="1">
        <f t="shared" si="777"/>
        <v>36923</v>
      </c>
    </row>
    <row r="1941" spans="1:65" hidden="1" outlineLevel="1" x14ac:dyDescent="0.2">
      <c r="A1941" t="s">
        <v>2843</v>
      </c>
      <c r="B1941" t="s">
        <v>2337</v>
      </c>
      <c r="C1941" s="21">
        <v>98892</v>
      </c>
      <c r="F1941" s="1">
        <f t="shared" si="776"/>
        <v>68850</v>
      </c>
      <c r="G1941" s="1">
        <f t="shared" si="778"/>
        <v>63284</v>
      </c>
      <c r="H1941" s="21">
        <v>39784</v>
      </c>
      <c r="I1941" s="1">
        <v>38497</v>
      </c>
      <c r="J1941" s="2" t="str">
        <f t="shared" si="779"/>
        <v/>
      </c>
      <c r="K1941" s="2">
        <f t="shared" si="780"/>
        <v>0.55914306463326069</v>
      </c>
      <c r="L1941" s="50">
        <f t="shared" si="781"/>
        <v>2</v>
      </c>
      <c r="M1941" s="9">
        <f t="shared" si="782"/>
        <v>1</v>
      </c>
      <c r="N1941" s="8">
        <f t="shared" si="783"/>
        <v>3</v>
      </c>
      <c r="O1941" s="2">
        <f t="shared" si="784"/>
        <v>0.29919094873901775</v>
      </c>
      <c r="P1941" s="2">
        <f t="shared" si="785"/>
        <v>0.34808166361165538</v>
      </c>
      <c r="Q1941" s="2">
        <f t="shared" si="786"/>
        <v>0.25766386448391376</v>
      </c>
      <c r="R1941" s="2">
        <f t="shared" si="787"/>
        <v>9.5063523165413111E-2</v>
      </c>
      <c r="S1941" s="1">
        <v>18934</v>
      </c>
      <c r="T1941" s="1">
        <v>22028</v>
      </c>
      <c r="U1941" s="1">
        <v>16306</v>
      </c>
      <c r="W1941" s="1">
        <v>163</v>
      </c>
      <c r="Y1941" s="1">
        <v>63</v>
      </c>
      <c r="Z1941" s="1">
        <v>17</v>
      </c>
      <c r="AG1941" s="1">
        <v>1801</v>
      </c>
      <c r="AJ1941" s="1">
        <v>203</v>
      </c>
      <c r="AK1941" s="1">
        <v>3743</v>
      </c>
      <c r="AM1941" s="1">
        <v>26</v>
      </c>
      <c r="AS1941" t="s">
        <v>2843</v>
      </c>
      <c r="AT1941" t="s">
        <v>2337</v>
      </c>
      <c r="AU1941">
        <v>18</v>
      </c>
      <c r="AW1941" s="31">
        <v>36</v>
      </c>
      <c r="AX1941" s="33">
        <v>79</v>
      </c>
      <c r="AY1941" s="36">
        <f t="shared" si="788"/>
        <v>36079</v>
      </c>
      <c r="BA1941" s="7" t="s">
        <v>31</v>
      </c>
      <c r="BC1941" s="1">
        <v>1287</v>
      </c>
      <c r="BD1941" s="1">
        <v>0</v>
      </c>
      <c r="BE1941" s="1">
        <f t="shared" si="789"/>
        <v>0</v>
      </c>
      <c r="BJ1941" s="1">
        <f t="shared" si="790"/>
        <v>63284</v>
      </c>
      <c r="BK1941" s="1">
        <v>5566</v>
      </c>
      <c r="BM1941" s="1">
        <f t="shared" si="777"/>
        <v>68850</v>
      </c>
    </row>
    <row r="1942" spans="1:65" hidden="1" outlineLevel="1" x14ac:dyDescent="0.2">
      <c r="A1942" t="s">
        <v>407</v>
      </c>
      <c r="B1942" t="s">
        <v>2337</v>
      </c>
      <c r="C1942" s="21">
        <v>159442</v>
      </c>
      <c r="F1942" s="1">
        <f t="shared" si="776"/>
        <v>107055</v>
      </c>
      <c r="G1942" s="1">
        <f t="shared" si="778"/>
        <v>96449</v>
      </c>
      <c r="H1942" s="21">
        <v>62474</v>
      </c>
      <c r="I1942" s="1">
        <v>60095</v>
      </c>
      <c r="J1942" s="2" t="str">
        <f t="shared" si="779"/>
        <v/>
      </c>
      <c r="K1942" s="2">
        <f t="shared" si="780"/>
        <v>0.56134697118303678</v>
      </c>
      <c r="L1942" s="50">
        <f t="shared" si="781"/>
        <v>1</v>
      </c>
      <c r="M1942" s="9">
        <f t="shared" si="782"/>
        <v>3</v>
      </c>
      <c r="N1942" s="8">
        <f t="shared" si="783"/>
        <v>2</v>
      </c>
      <c r="O1942" s="2">
        <f t="shared" si="784"/>
        <v>0.30878495370610376</v>
      </c>
      <c r="P1942" s="2">
        <f t="shared" si="785"/>
        <v>0.25062986656160252</v>
      </c>
      <c r="Q1942" s="2">
        <f t="shared" si="786"/>
        <v>0.30147539113935862</v>
      </c>
      <c r="R1942" s="2">
        <f t="shared" si="787"/>
        <v>0.13910978859293505</v>
      </c>
      <c r="S1942" s="1">
        <v>29782</v>
      </c>
      <c r="T1942" s="1">
        <v>24173</v>
      </c>
      <c r="U1942" s="1">
        <v>29077</v>
      </c>
      <c r="W1942" s="1">
        <v>435</v>
      </c>
      <c r="Y1942" s="1">
        <v>34</v>
      </c>
      <c r="Z1942" s="1">
        <v>45</v>
      </c>
      <c r="AG1942" s="1">
        <v>4121</v>
      </c>
      <c r="AJ1942" s="1">
        <v>964</v>
      </c>
      <c r="AK1942" s="1">
        <v>7755</v>
      </c>
      <c r="AM1942" s="1">
        <v>63</v>
      </c>
      <c r="AS1942" t="s">
        <v>407</v>
      </c>
      <c r="AT1942" t="s">
        <v>2337</v>
      </c>
      <c r="AU1942">
        <v>0</v>
      </c>
      <c r="AW1942" s="31">
        <v>36</v>
      </c>
      <c r="AX1942" s="33">
        <v>83</v>
      </c>
      <c r="AY1942" s="36">
        <f t="shared" si="788"/>
        <v>36083</v>
      </c>
      <c r="BA1942" s="7" t="s">
        <v>31</v>
      </c>
      <c r="BC1942" s="1">
        <v>2381</v>
      </c>
      <c r="BD1942" s="1">
        <v>3</v>
      </c>
      <c r="BE1942" s="1">
        <f t="shared" si="789"/>
        <v>-5</v>
      </c>
      <c r="BJ1942" s="1">
        <f t="shared" si="790"/>
        <v>96449</v>
      </c>
      <c r="BK1942" s="1">
        <v>10606</v>
      </c>
      <c r="BM1942" s="1">
        <f t="shared" si="777"/>
        <v>107055</v>
      </c>
    </row>
    <row r="1943" spans="1:65" hidden="1" outlineLevel="1" x14ac:dyDescent="0.2">
      <c r="A1943" t="s">
        <v>2113</v>
      </c>
      <c r="B1943" t="s">
        <v>2337</v>
      </c>
      <c r="C1943" s="21">
        <v>325695</v>
      </c>
      <c r="F1943" s="1">
        <f t="shared" si="776"/>
        <v>209337</v>
      </c>
      <c r="G1943" s="1">
        <f t="shared" si="778"/>
        <v>192994</v>
      </c>
      <c r="H1943" s="21">
        <v>104053</v>
      </c>
      <c r="I1943" s="1">
        <v>75310</v>
      </c>
      <c r="J1943" s="2" t="str">
        <f t="shared" si="779"/>
        <v/>
      </c>
      <c r="K1943" s="2">
        <f t="shared" si="780"/>
        <v>0.3597548450584464</v>
      </c>
      <c r="L1943" s="50">
        <f t="shared" si="781"/>
        <v>1</v>
      </c>
      <c r="M1943" s="9">
        <f t="shared" si="782"/>
        <v>2</v>
      </c>
      <c r="N1943" s="8">
        <f t="shared" si="783"/>
        <v>3</v>
      </c>
      <c r="O1943" s="2">
        <f t="shared" si="784"/>
        <v>0.46432013430469343</v>
      </c>
      <c r="P1943" s="2">
        <f t="shared" si="785"/>
        <v>0.23314714447081256</v>
      </c>
      <c r="Q1943" s="2">
        <f t="shared" si="786"/>
        <v>0.23179477082189084</v>
      </c>
      <c r="R1943" s="2">
        <f t="shared" si="787"/>
        <v>7.0737950402603195E-2</v>
      </c>
      <c r="S1943" s="1">
        <v>89611</v>
      </c>
      <c r="T1943" s="1">
        <v>44996</v>
      </c>
      <c r="U1943" s="1">
        <v>44735</v>
      </c>
      <c r="W1943" s="1">
        <v>404</v>
      </c>
      <c r="Y1943" s="1">
        <v>6</v>
      </c>
      <c r="Z1943" s="1">
        <v>167</v>
      </c>
      <c r="AG1943" s="1">
        <v>4286</v>
      </c>
      <c r="AJ1943" s="1">
        <v>864</v>
      </c>
      <c r="AK1943" s="1">
        <v>7852</v>
      </c>
      <c r="AM1943" s="1">
        <v>73</v>
      </c>
      <c r="AS1943" t="s">
        <v>2113</v>
      </c>
      <c r="AT1943" t="s">
        <v>2337</v>
      </c>
      <c r="AU1943">
        <v>17</v>
      </c>
      <c r="AW1943" s="31">
        <v>36</v>
      </c>
      <c r="AX1943" s="33">
        <v>87</v>
      </c>
      <c r="AY1943" s="36">
        <f t="shared" si="788"/>
        <v>36087</v>
      </c>
      <c r="BA1943" s="7" t="s">
        <v>31</v>
      </c>
      <c r="BC1943" s="1">
        <v>28712</v>
      </c>
      <c r="BD1943" s="1">
        <v>31</v>
      </c>
      <c r="BE1943" s="1">
        <f t="shared" si="789"/>
        <v>0</v>
      </c>
      <c r="BJ1943" s="1">
        <f t="shared" si="790"/>
        <v>192994</v>
      </c>
      <c r="BK1943" s="1">
        <v>16343</v>
      </c>
      <c r="BM1943" s="1">
        <f t="shared" si="777"/>
        <v>209337</v>
      </c>
    </row>
    <row r="1944" spans="1:65" hidden="1" outlineLevel="1" x14ac:dyDescent="0.2">
      <c r="A1944" t="s">
        <v>2677</v>
      </c>
      <c r="B1944" t="s">
        <v>2337</v>
      </c>
      <c r="C1944" s="21">
        <v>108047</v>
      </c>
      <c r="F1944" s="1">
        <f t="shared" si="776"/>
        <v>65240</v>
      </c>
      <c r="G1944" s="1">
        <f t="shared" si="778"/>
        <v>59077</v>
      </c>
      <c r="H1944" s="21">
        <v>34103</v>
      </c>
      <c r="I1944" s="1">
        <v>33536</v>
      </c>
      <c r="J1944" s="2" t="str">
        <f t="shared" si="779"/>
        <v/>
      </c>
      <c r="K1944" s="2">
        <f t="shared" si="780"/>
        <v>0.51404046597179642</v>
      </c>
      <c r="L1944" s="50">
        <f t="shared" si="781"/>
        <v>1</v>
      </c>
      <c r="M1944" s="9">
        <f t="shared" si="782"/>
        <v>2</v>
      </c>
      <c r="N1944" s="8">
        <f t="shared" si="783"/>
        <v>3</v>
      </c>
      <c r="O1944" s="2">
        <f t="shared" si="784"/>
        <v>0.3671818135653469</v>
      </c>
      <c r="P1944" s="2">
        <f t="shared" si="785"/>
        <v>0.3409110144387833</v>
      </c>
      <c r="Q1944" s="2">
        <f t="shared" si="786"/>
        <v>0.21069113191258865</v>
      </c>
      <c r="R1944" s="2">
        <f t="shared" si="787"/>
        <v>8.1216040083281205E-2</v>
      </c>
      <c r="S1944" s="1">
        <v>21692</v>
      </c>
      <c r="T1944" s="1">
        <v>20140</v>
      </c>
      <c r="U1944" s="1">
        <v>12447</v>
      </c>
      <c r="W1944" s="1">
        <v>175</v>
      </c>
      <c r="Y1944" s="1">
        <v>68</v>
      </c>
      <c r="Z1944" s="1">
        <v>5</v>
      </c>
      <c r="AG1944" s="1">
        <v>921</v>
      </c>
      <c r="AJ1944" s="1">
        <v>260</v>
      </c>
      <c r="AK1944" s="1">
        <v>3346</v>
      </c>
      <c r="AM1944" s="1">
        <v>23</v>
      </c>
      <c r="AS1944" t="s">
        <v>2677</v>
      </c>
      <c r="AT1944" t="s">
        <v>2337</v>
      </c>
      <c r="AU1944">
        <v>21</v>
      </c>
      <c r="AW1944" s="31">
        <v>36</v>
      </c>
      <c r="AX1944" s="33">
        <v>89</v>
      </c>
      <c r="AY1944" s="36">
        <f t="shared" si="788"/>
        <v>36089</v>
      </c>
      <c r="BA1944" s="7" t="s">
        <v>31</v>
      </c>
      <c r="BC1944" s="1">
        <v>567</v>
      </c>
      <c r="BD1944" s="1">
        <v>0</v>
      </c>
      <c r="BE1944" s="1">
        <f t="shared" si="789"/>
        <v>0</v>
      </c>
      <c r="BJ1944" s="1">
        <f t="shared" si="790"/>
        <v>59077</v>
      </c>
      <c r="BK1944" s="1">
        <v>6163</v>
      </c>
      <c r="BM1944" s="1">
        <f t="shared" si="777"/>
        <v>65240</v>
      </c>
    </row>
    <row r="1945" spans="1:65" hidden="1" outlineLevel="1" x14ac:dyDescent="0.2">
      <c r="A1945" t="s">
        <v>1410</v>
      </c>
      <c r="B1945" t="s">
        <v>2337</v>
      </c>
      <c r="C1945" s="21">
        <v>230163</v>
      </c>
      <c r="F1945" s="1">
        <f t="shared" si="776"/>
        <v>166891</v>
      </c>
      <c r="G1945" s="1">
        <f t="shared" si="778"/>
        <v>153325</v>
      </c>
      <c r="H1945" s="21">
        <v>97354</v>
      </c>
      <c r="I1945" s="1">
        <v>94457</v>
      </c>
      <c r="J1945" s="2" t="str">
        <f t="shared" si="779"/>
        <v/>
      </c>
      <c r="K1945" s="2">
        <f t="shared" si="780"/>
        <v>0.56598019066336713</v>
      </c>
      <c r="L1945" s="50">
        <f t="shared" si="781"/>
        <v>2</v>
      </c>
      <c r="M1945" s="9">
        <f t="shared" si="782"/>
        <v>1</v>
      </c>
      <c r="N1945" s="8">
        <f t="shared" si="783"/>
        <v>3</v>
      </c>
      <c r="O1945" s="2">
        <f t="shared" si="784"/>
        <v>0.27506929724441548</v>
      </c>
      <c r="P1945" s="2">
        <f t="shared" si="785"/>
        <v>0.39231697374857327</v>
      </c>
      <c r="Q1945" s="2">
        <f t="shared" si="786"/>
        <v>0.2510419044513289</v>
      </c>
      <c r="R1945" s="2">
        <f t="shared" si="787"/>
        <v>8.1571824555682293E-2</v>
      </c>
      <c r="S1945" s="1">
        <v>42175</v>
      </c>
      <c r="T1945" s="1">
        <v>60152</v>
      </c>
      <c r="U1945" s="1">
        <v>38491</v>
      </c>
      <c r="W1945" s="1">
        <v>413</v>
      </c>
      <c r="Y1945" s="1">
        <v>45</v>
      </c>
      <c r="Z1945" s="1">
        <v>17</v>
      </c>
      <c r="AG1945" s="1">
        <v>2428</v>
      </c>
      <c r="AJ1945" s="1">
        <v>412</v>
      </c>
      <c r="AK1945" s="1">
        <v>9147</v>
      </c>
      <c r="AM1945" s="1">
        <v>45</v>
      </c>
      <c r="AS1945" t="s">
        <v>1410</v>
      </c>
      <c r="AT1945" t="s">
        <v>2337</v>
      </c>
      <c r="AU1945">
        <v>0</v>
      </c>
      <c r="AW1945" s="31">
        <v>36</v>
      </c>
      <c r="AX1945" s="33">
        <v>91</v>
      </c>
      <c r="AY1945" s="36">
        <f t="shared" si="788"/>
        <v>36091</v>
      </c>
      <c r="BA1945" s="7" t="s">
        <v>31</v>
      </c>
      <c r="BC1945" s="1">
        <v>2872</v>
      </c>
      <c r="BD1945" s="1">
        <v>25</v>
      </c>
      <c r="BE1945" s="1">
        <f t="shared" si="789"/>
        <v>0</v>
      </c>
      <c r="BJ1945" s="1">
        <f t="shared" si="790"/>
        <v>153325</v>
      </c>
      <c r="BK1945" s="1">
        <v>13566</v>
      </c>
      <c r="BM1945" s="1">
        <f t="shared" si="777"/>
        <v>166891</v>
      </c>
    </row>
    <row r="1946" spans="1:65" hidden="1" outlineLevel="1" x14ac:dyDescent="0.2">
      <c r="A1946" t="s">
        <v>2173</v>
      </c>
      <c r="B1946" t="s">
        <v>2337</v>
      </c>
      <c r="C1946" s="21">
        <v>155350</v>
      </c>
      <c r="F1946" s="1">
        <f t="shared" si="776"/>
        <v>100753</v>
      </c>
      <c r="G1946" s="1">
        <f t="shared" si="778"/>
        <v>92470</v>
      </c>
      <c r="H1946" s="21">
        <v>56125</v>
      </c>
      <c r="I1946" s="1">
        <v>53763</v>
      </c>
      <c r="J1946" s="2" t="str">
        <f t="shared" si="779"/>
        <v/>
      </c>
      <c r="K1946" s="2">
        <f t="shared" si="780"/>
        <v>0.53361190237511535</v>
      </c>
      <c r="L1946" s="50">
        <f t="shared" si="781"/>
        <v>1</v>
      </c>
      <c r="M1946" s="9">
        <f t="shared" si="782"/>
        <v>3</v>
      </c>
      <c r="N1946" s="8">
        <f t="shared" si="783"/>
        <v>2</v>
      </c>
      <c r="O1946" s="2">
        <f t="shared" si="784"/>
        <v>0.39162971774629607</v>
      </c>
      <c r="P1946" s="2">
        <f t="shared" si="785"/>
        <v>0.24871850329836703</v>
      </c>
      <c r="Q1946" s="2">
        <f t="shared" si="786"/>
        <v>0.25479615010273604</v>
      </c>
      <c r="R1946" s="2">
        <f t="shared" si="787"/>
        <v>0.10485562885260086</v>
      </c>
      <c r="S1946" s="1">
        <v>36214</v>
      </c>
      <c r="T1946" s="1">
        <v>22999</v>
      </c>
      <c r="U1946" s="1">
        <v>23561</v>
      </c>
      <c r="W1946" s="1">
        <v>317</v>
      </c>
      <c r="Y1946" s="1">
        <v>61</v>
      </c>
      <c r="Z1946" s="1">
        <v>17</v>
      </c>
      <c r="AG1946" s="1">
        <v>3157</v>
      </c>
      <c r="AJ1946" s="1">
        <v>633</v>
      </c>
      <c r="AK1946" s="1">
        <v>5426</v>
      </c>
      <c r="AM1946" s="1">
        <v>85</v>
      </c>
      <c r="AS1946" t="s">
        <v>2173</v>
      </c>
      <c r="AT1946" t="s">
        <v>2337</v>
      </c>
      <c r="AU1946">
        <v>20</v>
      </c>
      <c r="AW1946" s="31">
        <v>36</v>
      </c>
      <c r="AX1946" s="33">
        <v>93</v>
      </c>
      <c r="AY1946" s="36">
        <f t="shared" si="788"/>
        <v>36093</v>
      </c>
      <c r="BA1946" s="7" t="s">
        <v>31</v>
      </c>
      <c r="BC1946" s="1">
        <v>2334</v>
      </c>
      <c r="BD1946" s="1">
        <v>28</v>
      </c>
      <c r="BE1946" s="1">
        <f t="shared" si="789"/>
        <v>0</v>
      </c>
      <c r="BJ1946" s="1">
        <f t="shared" si="790"/>
        <v>92470</v>
      </c>
      <c r="BK1946" s="1">
        <v>8283</v>
      </c>
      <c r="BM1946" s="1">
        <f t="shared" si="777"/>
        <v>100753</v>
      </c>
    </row>
    <row r="1947" spans="1:65" hidden="1" outlineLevel="1" x14ac:dyDescent="0.2">
      <c r="A1947" t="s">
        <v>570</v>
      </c>
      <c r="B1947" t="s">
        <v>2337</v>
      </c>
      <c r="C1947" s="21">
        <v>31097</v>
      </c>
      <c r="F1947" s="1">
        <f t="shared" si="776"/>
        <v>20432</v>
      </c>
      <c r="G1947" s="1">
        <f t="shared" si="778"/>
        <v>18257</v>
      </c>
      <c r="H1947" s="21">
        <v>12492</v>
      </c>
      <c r="I1947" s="1">
        <v>12267</v>
      </c>
      <c r="J1947" s="2" t="str">
        <f t="shared" si="779"/>
        <v/>
      </c>
      <c r="K1947" s="2">
        <f t="shared" si="780"/>
        <v>0.6003817541111981</v>
      </c>
      <c r="L1947" s="50">
        <f t="shared" si="781"/>
        <v>2</v>
      </c>
      <c r="M1947" s="9">
        <f t="shared" si="782"/>
        <v>1</v>
      </c>
      <c r="N1947" s="8">
        <f t="shared" si="783"/>
        <v>3</v>
      </c>
      <c r="O1947" s="2">
        <f t="shared" si="784"/>
        <v>0.26285808183162623</v>
      </c>
      <c r="P1947" s="2">
        <f t="shared" si="785"/>
        <v>0.39957276661006735</v>
      </c>
      <c r="Q1947" s="2">
        <f t="shared" si="786"/>
        <v>0.23333515911705099</v>
      </c>
      <c r="R1947" s="2">
        <f t="shared" si="787"/>
        <v>0.10423399244125547</v>
      </c>
      <c r="S1947" s="1">
        <v>4799</v>
      </c>
      <c r="T1947" s="1">
        <v>7295</v>
      </c>
      <c r="U1947" s="1">
        <v>4260</v>
      </c>
      <c r="W1947" s="1">
        <v>71</v>
      </c>
      <c r="Y1947" s="1">
        <v>28</v>
      </c>
      <c r="Z1947" s="1">
        <v>14</v>
      </c>
      <c r="AG1947" s="1">
        <v>525</v>
      </c>
      <c r="AJ1947" s="1">
        <v>85</v>
      </c>
      <c r="AK1947" s="1">
        <v>1168</v>
      </c>
      <c r="AM1947" s="1">
        <v>12</v>
      </c>
      <c r="AS1947" t="s">
        <v>570</v>
      </c>
      <c r="AT1947" t="s">
        <v>2337</v>
      </c>
      <c r="AU1947">
        <v>19</v>
      </c>
      <c r="AW1947" s="31">
        <v>36</v>
      </c>
      <c r="AX1947" s="33">
        <v>95</v>
      </c>
      <c r="AY1947" s="36">
        <f t="shared" si="788"/>
        <v>36095</v>
      </c>
      <c r="BA1947" s="7" t="s">
        <v>31</v>
      </c>
      <c r="BC1947" s="1">
        <v>216</v>
      </c>
      <c r="BD1947" s="1">
        <v>9</v>
      </c>
      <c r="BE1947" s="1">
        <f t="shared" si="789"/>
        <v>0</v>
      </c>
      <c r="BJ1947" s="1">
        <f t="shared" si="790"/>
        <v>18257</v>
      </c>
      <c r="BK1947" s="1">
        <v>2175</v>
      </c>
      <c r="BM1947" s="1">
        <f t="shared" si="777"/>
        <v>20432</v>
      </c>
    </row>
    <row r="1948" spans="1:65" hidden="1" outlineLevel="1" x14ac:dyDescent="0.2">
      <c r="A1948" t="s">
        <v>1082</v>
      </c>
      <c r="B1948" t="s">
        <v>2337</v>
      </c>
      <c r="C1948" s="21">
        <v>17912</v>
      </c>
      <c r="F1948" s="1">
        <f t="shared" si="776"/>
        <v>12850</v>
      </c>
      <c r="G1948" s="1">
        <f t="shared" si="778"/>
        <v>11701</v>
      </c>
      <c r="H1948" s="21">
        <v>7543</v>
      </c>
      <c r="I1948" s="1">
        <v>7421</v>
      </c>
      <c r="J1948" s="2" t="str">
        <f t="shared" si="779"/>
        <v/>
      </c>
      <c r="K1948" s="2">
        <f t="shared" si="780"/>
        <v>0.57750972762645914</v>
      </c>
      <c r="L1948" s="50">
        <f t="shared" si="781"/>
        <v>2</v>
      </c>
      <c r="M1948" s="9">
        <f t="shared" si="782"/>
        <v>1</v>
      </c>
      <c r="N1948" s="8">
        <f t="shared" si="783"/>
        <v>3</v>
      </c>
      <c r="O1948" s="2">
        <f t="shared" si="784"/>
        <v>0.28083069823092044</v>
      </c>
      <c r="P1948" s="2">
        <f t="shared" si="785"/>
        <v>0.40107683104008207</v>
      </c>
      <c r="Q1948" s="2">
        <f t="shared" si="786"/>
        <v>0.22339970942654475</v>
      </c>
      <c r="R1948" s="2">
        <f t="shared" si="787"/>
        <v>9.4692761302452744E-2</v>
      </c>
      <c r="S1948" s="1">
        <v>3286</v>
      </c>
      <c r="T1948" s="1">
        <v>4693</v>
      </c>
      <c r="U1948" s="1">
        <v>2614</v>
      </c>
      <c r="W1948" s="1">
        <v>67</v>
      </c>
      <c r="Y1948" s="1">
        <v>0</v>
      </c>
      <c r="Z1948" s="1">
        <v>1</v>
      </c>
      <c r="AG1948" s="1">
        <v>254</v>
      </c>
      <c r="AJ1948" s="1">
        <v>68</v>
      </c>
      <c r="AK1948" s="1">
        <v>716</v>
      </c>
      <c r="AM1948" s="1">
        <v>2</v>
      </c>
      <c r="AS1948" t="s">
        <v>1082</v>
      </c>
      <c r="AT1948" t="s">
        <v>2337</v>
      </c>
      <c r="AU1948">
        <v>23</v>
      </c>
      <c r="AW1948" s="31">
        <v>36</v>
      </c>
      <c r="AX1948" s="33">
        <v>97</v>
      </c>
      <c r="AY1948" s="36">
        <f t="shared" si="788"/>
        <v>36097</v>
      </c>
      <c r="BA1948" s="7" t="s">
        <v>31</v>
      </c>
      <c r="BC1948" s="1">
        <v>115</v>
      </c>
      <c r="BD1948" s="1">
        <v>7</v>
      </c>
      <c r="BE1948" s="1">
        <f t="shared" si="789"/>
        <v>0</v>
      </c>
      <c r="BJ1948" s="1">
        <f t="shared" si="790"/>
        <v>11701</v>
      </c>
      <c r="BK1948" s="1">
        <v>1149</v>
      </c>
      <c r="BM1948" s="1">
        <f t="shared" si="777"/>
        <v>12850</v>
      </c>
    </row>
    <row r="1949" spans="1:65" hidden="1" outlineLevel="1" x14ac:dyDescent="0.2">
      <c r="A1949" t="s">
        <v>1276</v>
      </c>
      <c r="B1949" t="s">
        <v>2337</v>
      </c>
      <c r="C1949" s="21">
        <v>34300</v>
      </c>
      <c r="F1949" s="1">
        <f t="shared" si="776"/>
        <v>20880</v>
      </c>
      <c r="G1949" s="1">
        <f t="shared" si="778"/>
        <v>19224</v>
      </c>
      <c r="H1949" s="21">
        <v>12046</v>
      </c>
      <c r="I1949" s="1">
        <v>11611</v>
      </c>
      <c r="J1949" s="2" t="str">
        <f t="shared" si="779"/>
        <v/>
      </c>
      <c r="K1949" s="2">
        <f t="shared" si="780"/>
        <v>0.55608237547892725</v>
      </c>
      <c r="L1949" s="50">
        <f t="shared" si="781"/>
        <v>2</v>
      </c>
      <c r="M1949" s="9">
        <f t="shared" si="782"/>
        <v>1</v>
      </c>
      <c r="N1949" s="8">
        <f t="shared" si="783"/>
        <v>3</v>
      </c>
      <c r="O1949" s="2">
        <f t="shared" si="784"/>
        <v>0.30810445276737414</v>
      </c>
      <c r="P1949" s="2">
        <f t="shared" si="785"/>
        <v>0.38920099875156056</v>
      </c>
      <c r="Q1949" s="2">
        <f t="shared" si="786"/>
        <v>0.21884103204327923</v>
      </c>
      <c r="R1949" s="2">
        <f t="shared" si="787"/>
        <v>8.3853516437786019E-2</v>
      </c>
      <c r="S1949" s="1">
        <v>5923</v>
      </c>
      <c r="T1949" s="1">
        <v>7482</v>
      </c>
      <c r="U1949" s="1">
        <v>4207</v>
      </c>
      <c r="W1949" s="1">
        <v>70</v>
      </c>
      <c r="Y1949" s="1">
        <v>1</v>
      </c>
      <c r="Z1949" s="1">
        <v>8</v>
      </c>
      <c r="AG1949" s="1">
        <v>411</v>
      </c>
      <c r="AJ1949" s="1">
        <v>107</v>
      </c>
      <c r="AK1949" s="1">
        <v>1008</v>
      </c>
      <c r="AM1949" s="1">
        <v>7</v>
      </c>
      <c r="AS1949" t="s">
        <v>1276</v>
      </c>
      <c r="AT1949" t="s">
        <v>2337</v>
      </c>
      <c r="AU1949">
        <v>23</v>
      </c>
      <c r="AW1949" s="31">
        <v>36</v>
      </c>
      <c r="AX1949" s="33">
        <v>99</v>
      </c>
      <c r="AY1949" s="36">
        <f t="shared" si="788"/>
        <v>36099</v>
      </c>
      <c r="BA1949" s="7" t="s">
        <v>31</v>
      </c>
      <c r="BC1949" s="1">
        <v>432</v>
      </c>
      <c r="BD1949" s="1">
        <v>3</v>
      </c>
      <c r="BE1949" s="1">
        <f t="shared" si="789"/>
        <v>0</v>
      </c>
      <c r="BJ1949" s="1">
        <f t="shared" si="790"/>
        <v>19224</v>
      </c>
      <c r="BK1949" s="1">
        <v>1656</v>
      </c>
      <c r="BM1949" s="1">
        <f t="shared" si="777"/>
        <v>20880</v>
      </c>
    </row>
    <row r="1950" spans="1:65" hidden="1" outlineLevel="1" x14ac:dyDescent="0.2">
      <c r="A1950" t="s">
        <v>2780</v>
      </c>
      <c r="B1950" t="s">
        <v>2337</v>
      </c>
      <c r="C1950" s="21">
        <v>95796</v>
      </c>
      <c r="F1950" s="1">
        <f t="shared" si="776"/>
        <v>62482</v>
      </c>
      <c r="G1950" s="1">
        <f t="shared" si="778"/>
        <v>57061</v>
      </c>
      <c r="H1950" s="21">
        <v>34946</v>
      </c>
      <c r="I1950" s="1">
        <v>34324</v>
      </c>
      <c r="J1950" s="2" t="str">
        <f t="shared" si="779"/>
        <v/>
      </c>
      <c r="K1950" s="2">
        <f t="shared" si="780"/>
        <v>0.54934221055664034</v>
      </c>
      <c r="L1950" s="50">
        <f t="shared" si="781"/>
        <v>2</v>
      </c>
      <c r="M1950" s="9">
        <f t="shared" si="782"/>
        <v>1</v>
      </c>
      <c r="N1950" s="8">
        <f t="shared" si="783"/>
        <v>3</v>
      </c>
      <c r="O1950" s="2">
        <f t="shared" si="784"/>
        <v>0.24652564799074675</v>
      </c>
      <c r="P1950" s="2">
        <f t="shared" si="785"/>
        <v>0.49121115998668091</v>
      </c>
      <c r="Q1950" s="2">
        <f t="shared" si="786"/>
        <v>0.18315486935034436</v>
      </c>
      <c r="R1950" s="2">
        <f t="shared" si="787"/>
        <v>7.9108322672228004E-2</v>
      </c>
      <c r="S1950" s="1">
        <v>14067</v>
      </c>
      <c r="T1950" s="1">
        <v>28029</v>
      </c>
      <c r="U1950" s="1">
        <v>10451</v>
      </c>
      <c r="W1950" s="1">
        <v>166</v>
      </c>
      <c r="Y1950" s="1">
        <v>88</v>
      </c>
      <c r="Z1950" s="1">
        <v>4</v>
      </c>
      <c r="AG1950" s="1">
        <v>957</v>
      </c>
      <c r="AJ1950" s="1">
        <v>247</v>
      </c>
      <c r="AK1950" s="1">
        <v>3029</v>
      </c>
      <c r="AM1950" s="1">
        <v>23</v>
      </c>
      <c r="AS1950" t="s">
        <v>2780</v>
      </c>
      <c r="AT1950" t="s">
        <v>2337</v>
      </c>
      <c r="AU1950">
        <v>23</v>
      </c>
      <c r="AW1950" s="31">
        <v>36</v>
      </c>
      <c r="AX1950" s="33">
        <v>101</v>
      </c>
      <c r="AY1950" s="36">
        <f t="shared" si="788"/>
        <v>36101</v>
      </c>
      <c r="BA1950" s="7" t="s">
        <v>31</v>
      </c>
      <c r="BC1950" s="1">
        <v>606</v>
      </c>
      <c r="BD1950" s="1">
        <v>16</v>
      </c>
      <c r="BE1950" s="1">
        <f t="shared" si="789"/>
        <v>0</v>
      </c>
      <c r="BJ1950" s="1">
        <f t="shared" si="790"/>
        <v>57061</v>
      </c>
      <c r="BK1950" s="1">
        <v>5421</v>
      </c>
      <c r="BM1950" s="1">
        <f t="shared" si="777"/>
        <v>62482</v>
      </c>
    </row>
    <row r="1951" spans="1:65" hidden="1" outlineLevel="1" x14ac:dyDescent="0.2">
      <c r="A1951" t="s">
        <v>619</v>
      </c>
      <c r="B1951" t="s">
        <v>2337</v>
      </c>
      <c r="C1951" s="21">
        <v>1481093</v>
      </c>
      <c r="F1951" s="1">
        <f t="shared" si="776"/>
        <v>1037497</v>
      </c>
      <c r="G1951" s="1">
        <f t="shared" si="778"/>
        <v>965211</v>
      </c>
      <c r="H1951" s="21">
        <v>542802</v>
      </c>
      <c r="I1951" s="1">
        <v>532557</v>
      </c>
      <c r="J1951" s="2" t="str">
        <f t="shared" si="779"/>
        <v/>
      </c>
      <c r="K1951" s="2">
        <f t="shared" si="780"/>
        <v>0.51330943607547785</v>
      </c>
      <c r="L1951" s="50">
        <f t="shared" si="781"/>
        <v>1</v>
      </c>
      <c r="M1951" s="9">
        <f t="shared" si="782"/>
        <v>2</v>
      </c>
      <c r="N1951" s="8">
        <f t="shared" si="783"/>
        <v>3</v>
      </c>
      <c r="O1951" s="2">
        <f t="shared" si="784"/>
        <v>0.33705479941691507</v>
      </c>
      <c r="P1951" s="2">
        <f t="shared" si="785"/>
        <v>0.3197363063620286</v>
      </c>
      <c r="Q1951" s="2">
        <f t="shared" si="786"/>
        <v>0.26924061163828428</v>
      </c>
      <c r="R1951" s="2">
        <f t="shared" si="787"/>
        <v>7.3968282582772049E-2</v>
      </c>
      <c r="S1951" s="1">
        <v>325329</v>
      </c>
      <c r="T1951" s="1">
        <v>308613</v>
      </c>
      <c r="U1951" s="1">
        <v>259874</v>
      </c>
      <c r="W1951" s="1">
        <v>2011</v>
      </c>
      <c r="Y1951" s="1">
        <v>796</v>
      </c>
      <c r="Z1951" s="1">
        <v>168</v>
      </c>
      <c r="AG1951" s="1">
        <v>20835</v>
      </c>
      <c r="AJ1951" s="1">
        <v>4039</v>
      </c>
      <c r="AK1951" s="1">
        <v>43157</v>
      </c>
      <c r="AM1951" s="1">
        <v>389</v>
      </c>
      <c r="AS1951" t="s">
        <v>619</v>
      </c>
      <c r="AT1951" t="s">
        <v>2337</v>
      </c>
      <c r="AU1951">
        <v>0</v>
      </c>
      <c r="AW1951" s="31">
        <v>36</v>
      </c>
      <c r="AX1951" s="33">
        <v>103</v>
      </c>
      <c r="AY1951" s="36">
        <f t="shared" si="788"/>
        <v>36103</v>
      </c>
      <c r="BA1951" s="7" t="s">
        <v>31</v>
      </c>
      <c r="BC1951" s="1">
        <v>10045</v>
      </c>
      <c r="BD1951" s="1">
        <v>200</v>
      </c>
      <c r="BE1951" s="1">
        <f t="shared" si="789"/>
        <v>0</v>
      </c>
      <c r="BJ1951" s="1">
        <f t="shared" si="790"/>
        <v>965211</v>
      </c>
      <c r="BK1951" s="1">
        <v>72286</v>
      </c>
      <c r="BM1951" s="1">
        <f t="shared" si="777"/>
        <v>1037497</v>
      </c>
    </row>
    <row r="1952" spans="1:65" hidden="1" outlineLevel="1" x14ac:dyDescent="0.2">
      <c r="A1952" t="s">
        <v>2781</v>
      </c>
      <c r="B1952" t="s">
        <v>2337</v>
      </c>
      <c r="C1952" s="21">
        <v>75498</v>
      </c>
      <c r="F1952" s="1">
        <f t="shared" si="776"/>
        <v>52176</v>
      </c>
      <c r="G1952" s="1">
        <f t="shared" si="778"/>
        <v>46643</v>
      </c>
      <c r="H1952" s="21">
        <v>25533</v>
      </c>
      <c r="I1952" s="1">
        <v>24874</v>
      </c>
      <c r="J1952" s="2" t="str">
        <f t="shared" si="779"/>
        <v/>
      </c>
      <c r="K1952" s="2">
        <f t="shared" si="780"/>
        <v>0.47673259736277218</v>
      </c>
      <c r="L1952" s="50">
        <f t="shared" si="781"/>
        <v>1</v>
      </c>
      <c r="M1952" s="9">
        <f t="shared" si="782"/>
        <v>2</v>
      </c>
      <c r="N1952" s="8">
        <f t="shared" si="783"/>
        <v>3</v>
      </c>
      <c r="O1952" s="2">
        <f t="shared" si="784"/>
        <v>0.37793452393713955</v>
      </c>
      <c r="P1952" s="2">
        <f t="shared" si="785"/>
        <v>0.28763158458932747</v>
      </c>
      <c r="Q1952" s="2">
        <f t="shared" si="786"/>
        <v>0.25084149818836698</v>
      </c>
      <c r="R1952" s="2">
        <f t="shared" si="787"/>
        <v>8.3592393285165989E-2</v>
      </c>
      <c r="S1952" s="1">
        <v>17628</v>
      </c>
      <c r="T1952" s="1">
        <v>13416</v>
      </c>
      <c r="U1952" s="1">
        <v>11700</v>
      </c>
      <c r="W1952" s="1">
        <v>151</v>
      </c>
      <c r="Y1952" s="1">
        <v>38</v>
      </c>
      <c r="Z1952" s="1">
        <v>5</v>
      </c>
      <c r="AG1952" s="1">
        <v>1021</v>
      </c>
      <c r="AJ1952" s="1">
        <v>234</v>
      </c>
      <c r="AK1952" s="1">
        <v>2428</v>
      </c>
      <c r="AM1952" s="1">
        <v>22</v>
      </c>
      <c r="AS1952" t="s">
        <v>2781</v>
      </c>
      <c r="AT1952" t="s">
        <v>2337</v>
      </c>
      <c r="AU1952">
        <v>19</v>
      </c>
      <c r="AW1952" s="31">
        <v>36</v>
      </c>
      <c r="AX1952" s="33">
        <v>105</v>
      </c>
      <c r="AY1952" s="36">
        <f t="shared" si="788"/>
        <v>36105</v>
      </c>
      <c r="BA1952" s="7" t="s">
        <v>31</v>
      </c>
      <c r="BC1952" s="1">
        <v>654</v>
      </c>
      <c r="BD1952" s="1">
        <v>5</v>
      </c>
      <c r="BE1952" s="1">
        <f t="shared" si="789"/>
        <v>0</v>
      </c>
      <c r="BJ1952" s="1">
        <f t="shared" si="790"/>
        <v>46643</v>
      </c>
      <c r="BK1952" s="1">
        <v>5533</v>
      </c>
      <c r="BM1952" s="1">
        <f t="shared" si="777"/>
        <v>52176</v>
      </c>
    </row>
    <row r="1953" spans="1:65" hidden="1" outlineLevel="1" x14ac:dyDescent="0.2">
      <c r="A1953" t="s">
        <v>1277</v>
      </c>
      <c r="B1953" t="s">
        <v>2337</v>
      </c>
      <c r="C1953" s="21">
        <v>48560</v>
      </c>
      <c r="F1953" s="1">
        <f t="shared" si="776"/>
        <v>33202</v>
      </c>
      <c r="G1953" s="1">
        <f t="shared" si="778"/>
        <v>30536</v>
      </c>
      <c r="H1953" s="21">
        <v>18811</v>
      </c>
      <c r="I1953" s="1">
        <v>18394</v>
      </c>
      <c r="J1953" s="2" t="str">
        <f t="shared" si="779"/>
        <v/>
      </c>
      <c r="K1953" s="2">
        <f t="shared" si="780"/>
        <v>0.55400277091741457</v>
      </c>
      <c r="L1953" s="50">
        <f t="shared" si="781"/>
        <v>2</v>
      </c>
      <c r="M1953" s="9">
        <f t="shared" si="782"/>
        <v>1</v>
      </c>
      <c r="N1953" s="8">
        <f t="shared" si="783"/>
        <v>3</v>
      </c>
      <c r="O1953" s="2">
        <f t="shared" si="784"/>
        <v>0.26231333507990567</v>
      </c>
      <c r="P1953" s="2">
        <f t="shared" si="785"/>
        <v>0.44698061304689546</v>
      </c>
      <c r="Q1953" s="2">
        <f t="shared" si="786"/>
        <v>0.21106235263295783</v>
      </c>
      <c r="R1953" s="2">
        <f t="shared" si="787"/>
        <v>7.9643699240241089E-2</v>
      </c>
      <c r="S1953" s="1">
        <v>8010</v>
      </c>
      <c r="T1953" s="1">
        <v>13649</v>
      </c>
      <c r="U1953" s="1">
        <v>6445</v>
      </c>
      <c r="W1953" s="1">
        <v>97</v>
      </c>
      <c r="Y1953" s="1">
        <v>58</v>
      </c>
      <c r="Z1953" s="1">
        <v>1</v>
      </c>
      <c r="AG1953" s="1">
        <v>460</v>
      </c>
      <c r="AJ1953" s="1">
        <v>104</v>
      </c>
      <c r="AK1953" s="1">
        <v>1706</v>
      </c>
      <c r="AM1953" s="1">
        <v>6</v>
      </c>
      <c r="AS1953" t="s">
        <v>1277</v>
      </c>
      <c r="AT1953" t="s">
        <v>2337</v>
      </c>
      <c r="AU1953">
        <v>0</v>
      </c>
      <c r="AW1953" s="31">
        <v>36</v>
      </c>
      <c r="AX1953" s="33">
        <v>107</v>
      </c>
      <c r="AY1953" s="36">
        <f t="shared" si="788"/>
        <v>36107</v>
      </c>
      <c r="BA1953" s="7" t="s">
        <v>31</v>
      </c>
      <c r="BC1953" s="1">
        <v>417</v>
      </c>
      <c r="BD1953" s="1">
        <v>0</v>
      </c>
      <c r="BE1953" s="1">
        <f t="shared" si="789"/>
        <v>0</v>
      </c>
      <c r="BJ1953" s="1">
        <f t="shared" si="790"/>
        <v>30536</v>
      </c>
      <c r="BK1953" s="1">
        <v>2666</v>
      </c>
      <c r="BM1953" s="1">
        <f t="shared" si="777"/>
        <v>33202</v>
      </c>
    </row>
    <row r="1954" spans="1:65" hidden="1" outlineLevel="1" x14ac:dyDescent="0.2">
      <c r="A1954" t="s">
        <v>179</v>
      </c>
      <c r="B1954" t="s">
        <v>2337</v>
      </c>
      <c r="C1954" s="21">
        <v>102793</v>
      </c>
      <c r="F1954" s="1">
        <f t="shared" si="776"/>
        <v>63208</v>
      </c>
      <c r="G1954" s="1">
        <f t="shared" si="778"/>
        <v>54984</v>
      </c>
      <c r="H1954" s="21">
        <v>38211</v>
      </c>
      <c r="I1954" s="1">
        <v>37701</v>
      </c>
      <c r="J1954" s="2" t="str">
        <f t="shared" si="779"/>
        <v/>
      </c>
      <c r="K1954" s="2">
        <f t="shared" si="780"/>
        <v>0.5964593089482344</v>
      </c>
      <c r="L1954" s="50">
        <f t="shared" si="781"/>
        <v>1</v>
      </c>
      <c r="M1954" s="9">
        <f t="shared" si="782"/>
        <v>3</v>
      </c>
      <c r="N1954" s="8">
        <f t="shared" si="783"/>
        <v>2</v>
      </c>
      <c r="O1954" s="2">
        <f t="shared" si="784"/>
        <v>0.52229739560599442</v>
      </c>
      <c r="P1954" s="2">
        <f t="shared" si="785"/>
        <v>0.20329550414666084</v>
      </c>
      <c r="Q1954" s="2">
        <f t="shared" si="786"/>
        <v>0.21337116252000582</v>
      </c>
      <c r="R1954" s="2">
        <f t="shared" si="787"/>
        <v>6.1035937727338896E-2</v>
      </c>
      <c r="S1954" s="1">
        <v>28718</v>
      </c>
      <c r="T1954" s="1">
        <v>11178</v>
      </c>
      <c r="U1954" s="1">
        <v>11732</v>
      </c>
      <c r="W1954" s="1">
        <v>405</v>
      </c>
      <c r="Y1954" s="1">
        <v>74</v>
      </c>
      <c r="Z1954" s="1">
        <v>3</v>
      </c>
      <c r="AG1954" s="1">
        <v>407</v>
      </c>
      <c r="AJ1954" s="1">
        <v>229</v>
      </c>
      <c r="AK1954" s="1">
        <v>2218</v>
      </c>
      <c r="AM1954" s="1">
        <v>20</v>
      </c>
      <c r="AS1954" t="s">
        <v>179</v>
      </c>
      <c r="AT1954" t="s">
        <v>2337</v>
      </c>
      <c r="AU1954">
        <v>23</v>
      </c>
      <c r="AW1954" s="31">
        <v>36</v>
      </c>
      <c r="AX1954" s="33">
        <v>109</v>
      </c>
      <c r="AY1954" s="36">
        <f t="shared" si="788"/>
        <v>36109</v>
      </c>
      <c r="BA1954" s="7" t="s">
        <v>31</v>
      </c>
      <c r="BC1954" s="1">
        <v>500</v>
      </c>
      <c r="BD1954" s="1">
        <v>10</v>
      </c>
      <c r="BE1954" s="1">
        <f t="shared" si="789"/>
        <v>0</v>
      </c>
      <c r="BJ1954" s="1">
        <f t="shared" si="790"/>
        <v>54984</v>
      </c>
      <c r="BK1954" s="1">
        <v>8224</v>
      </c>
      <c r="BM1954" s="1">
        <f t="shared" si="777"/>
        <v>63208</v>
      </c>
    </row>
    <row r="1955" spans="1:65" hidden="1" outlineLevel="1" x14ac:dyDescent="0.2">
      <c r="A1955" t="s">
        <v>1206</v>
      </c>
      <c r="B1955" t="s">
        <v>2337</v>
      </c>
      <c r="C1955" s="21">
        <v>178599</v>
      </c>
      <c r="F1955" s="1">
        <f t="shared" si="776"/>
        <v>127597</v>
      </c>
      <c r="G1955" s="1">
        <f t="shared" si="778"/>
        <v>117277</v>
      </c>
      <c r="H1955" s="21">
        <v>79790</v>
      </c>
      <c r="I1955" s="1">
        <v>78725</v>
      </c>
      <c r="J1955" s="2" t="str">
        <f t="shared" si="779"/>
        <v/>
      </c>
      <c r="K1955" s="2">
        <f t="shared" si="780"/>
        <v>0.61698159047626511</v>
      </c>
      <c r="L1955" s="50">
        <f t="shared" si="781"/>
        <v>1</v>
      </c>
      <c r="M1955" s="9">
        <f t="shared" si="782"/>
        <v>3</v>
      </c>
      <c r="N1955" s="8">
        <f t="shared" si="783"/>
        <v>2</v>
      </c>
      <c r="O1955" s="2">
        <f t="shared" si="784"/>
        <v>0.38756960017735786</v>
      </c>
      <c r="P1955" s="2">
        <f t="shared" si="785"/>
        <v>0.23958661971230505</v>
      </c>
      <c r="Q1955" s="2">
        <f t="shared" si="786"/>
        <v>0.28877785072946954</v>
      </c>
      <c r="R1955" s="2">
        <f t="shared" si="787"/>
        <v>8.4065929380867543E-2</v>
      </c>
      <c r="S1955" s="1">
        <v>45453</v>
      </c>
      <c r="T1955" s="1">
        <v>28098</v>
      </c>
      <c r="U1955" s="1">
        <v>33867</v>
      </c>
      <c r="W1955" s="1">
        <v>693</v>
      </c>
      <c r="Y1955" s="1">
        <v>99</v>
      </c>
      <c r="Z1955" s="1">
        <v>16</v>
      </c>
      <c r="AG1955" s="1">
        <v>2468</v>
      </c>
      <c r="AJ1955" s="1">
        <v>601</v>
      </c>
      <c r="AK1955" s="1">
        <v>5914</v>
      </c>
      <c r="AM1955" s="1">
        <v>68</v>
      </c>
      <c r="AS1955" t="s">
        <v>1206</v>
      </c>
      <c r="AT1955" t="s">
        <v>2337</v>
      </c>
      <c r="AU1955">
        <v>19</v>
      </c>
      <c r="AW1955" s="31">
        <v>36</v>
      </c>
      <c r="AX1955" s="33">
        <v>111</v>
      </c>
      <c r="AY1955" s="36">
        <f t="shared" si="788"/>
        <v>36111</v>
      </c>
      <c r="BA1955" s="7" t="s">
        <v>31</v>
      </c>
      <c r="BC1955" s="1">
        <v>1020</v>
      </c>
      <c r="BD1955" s="1">
        <v>45</v>
      </c>
      <c r="BE1955" s="1">
        <f t="shared" si="789"/>
        <v>0</v>
      </c>
      <c r="BJ1955" s="1">
        <f t="shared" si="790"/>
        <v>117277</v>
      </c>
      <c r="BK1955" s="1">
        <v>10320</v>
      </c>
      <c r="BM1955" s="1">
        <f t="shared" si="777"/>
        <v>127597</v>
      </c>
    </row>
    <row r="1956" spans="1:65" hidden="1" outlineLevel="1" x14ac:dyDescent="0.2">
      <c r="A1956" t="s">
        <v>2661</v>
      </c>
      <c r="B1956" t="s">
        <v>2337</v>
      </c>
      <c r="C1956" s="21">
        <v>64265</v>
      </c>
      <c r="F1956" s="1">
        <f t="shared" si="776"/>
        <v>45685</v>
      </c>
      <c r="G1956" s="1">
        <f t="shared" si="778"/>
        <v>41649</v>
      </c>
      <c r="H1956" s="21">
        <v>26617</v>
      </c>
      <c r="I1956" s="1">
        <v>26162</v>
      </c>
      <c r="J1956" s="2" t="str">
        <f t="shared" si="779"/>
        <v/>
      </c>
      <c r="K1956" s="2">
        <f t="shared" si="780"/>
        <v>0.57266061070373209</v>
      </c>
      <c r="L1956" s="50">
        <f t="shared" si="781"/>
        <v>2</v>
      </c>
      <c r="M1956" s="9">
        <f t="shared" si="782"/>
        <v>1</v>
      </c>
      <c r="N1956" s="8">
        <f t="shared" si="783"/>
        <v>3</v>
      </c>
      <c r="O1956" s="2">
        <f t="shared" si="784"/>
        <v>0.25979015102403419</v>
      </c>
      <c r="P1956" s="2">
        <f t="shared" si="785"/>
        <v>0.44378016278902255</v>
      </c>
      <c r="Q1956" s="2">
        <f t="shared" si="786"/>
        <v>0.20845638550745516</v>
      </c>
      <c r="R1956" s="2">
        <f t="shared" si="787"/>
        <v>8.7973300679488164E-2</v>
      </c>
      <c r="S1956" s="1">
        <v>10820</v>
      </c>
      <c r="T1956" s="1">
        <v>18483</v>
      </c>
      <c r="U1956" s="1">
        <v>8682</v>
      </c>
      <c r="W1956" s="1">
        <v>233</v>
      </c>
      <c r="Y1956" s="1">
        <v>33</v>
      </c>
      <c r="Z1956" s="1">
        <v>29</v>
      </c>
      <c r="AG1956" s="1">
        <v>628</v>
      </c>
      <c r="AJ1956" s="1">
        <v>129</v>
      </c>
      <c r="AK1956" s="1">
        <v>2594</v>
      </c>
      <c r="AM1956" s="1">
        <v>18</v>
      </c>
      <c r="AS1956" t="s">
        <v>2661</v>
      </c>
      <c r="AT1956" t="s">
        <v>2337</v>
      </c>
      <c r="AU1956">
        <v>21</v>
      </c>
      <c r="AW1956" s="31">
        <v>36</v>
      </c>
      <c r="AX1956" s="33">
        <v>113</v>
      </c>
      <c r="AY1956" s="36">
        <f t="shared" si="788"/>
        <v>36113</v>
      </c>
      <c r="BA1956" s="7" t="s">
        <v>31</v>
      </c>
      <c r="BC1956" s="1">
        <v>453</v>
      </c>
      <c r="BD1956" s="1">
        <v>0</v>
      </c>
      <c r="BE1956" s="1">
        <f t="shared" si="789"/>
        <v>2</v>
      </c>
      <c r="BJ1956" s="1">
        <f t="shared" si="790"/>
        <v>41649</v>
      </c>
      <c r="BK1956" s="1">
        <v>4036</v>
      </c>
      <c r="BM1956" s="1">
        <f t="shared" si="777"/>
        <v>45685</v>
      </c>
    </row>
    <row r="1957" spans="1:65" hidden="1" outlineLevel="1" x14ac:dyDescent="0.2">
      <c r="A1957" t="s">
        <v>2086</v>
      </c>
      <c r="B1957" t="s">
        <v>2337</v>
      </c>
      <c r="C1957" s="21">
        <v>61197</v>
      </c>
      <c r="F1957" s="1">
        <f t="shared" si="776"/>
        <v>37384</v>
      </c>
      <c r="G1957" s="1">
        <f t="shared" si="778"/>
        <v>34589</v>
      </c>
      <c r="H1957" s="21">
        <v>20760</v>
      </c>
      <c r="I1957" s="1">
        <v>20580</v>
      </c>
      <c r="J1957" s="2" t="str">
        <f t="shared" si="779"/>
        <v/>
      </c>
      <c r="K1957" s="2">
        <f t="shared" si="780"/>
        <v>0.55050288893644339</v>
      </c>
      <c r="L1957" s="50">
        <f t="shared" si="781"/>
        <v>2</v>
      </c>
      <c r="M1957" s="9">
        <f t="shared" si="782"/>
        <v>1</v>
      </c>
      <c r="N1957" s="8">
        <f t="shared" si="783"/>
        <v>3</v>
      </c>
      <c r="O1957" s="2">
        <f t="shared" si="784"/>
        <v>0.25779872213709559</v>
      </c>
      <c r="P1957" s="2">
        <f t="shared" si="785"/>
        <v>0.42152129289658563</v>
      </c>
      <c r="Q1957" s="2">
        <f t="shared" si="786"/>
        <v>0.22813611263696551</v>
      </c>
      <c r="R1957" s="2">
        <f t="shared" si="787"/>
        <v>9.2543872329353211E-2</v>
      </c>
      <c r="S1957" s="1">
        <v>8917</v>
      </c>
      <c r="T1957" s="1">
        <v>14580</v>
      </c>
      <c r="U1957" s="1">
        <v>7891</v>
      </c>
      <c r="W1957" s="1">
        <v>145</v>
      </c>
      <c r="Y1957" s="1">
        <v>2</v>
      </c>
      <c r="Z1957" s="1">
        <v>5</v>
      </c>
      <c r="AG1957" s="1">
        <v>664</v>
      </c>
      <c r="AJ1957" s="1">
        <v>173</v>
      </c>
      <c r="AK1957" s="1">
        <v>2203</v>
      </c>
      <c r="AM1957" s="1">
        <v>9</v>
      </c>
      <c r="AS1957" t="s">
        <v>2086</v>
      </c>
      <c r="AT1957" t="s">
        <v>2337</v>
      </c>
      <c r="AU1957">
        <v>21</v>
      </c>
      <c r="AW1957" s="31">
        <v>36</v>
      </c>
      <c r="AX1957" s="33">
        <v>115</v>
      </c>
      <c r="AY1957" s="36">
        <f t="shared" si="788"/>
        <v>36115</v>
      </c>
      <c r="BA1957" s="7" t="s">
        <v>31</v>
      </c>
      <c r="BC1957" s="1">
        <v>171</v>
      </c>
      <c r="BD1957" s="1">
        <v>9</v>
      </c>
      <c r="BE1957" s="1">
        <f t="shared" si="789"/>
        <v>0</v>
      </c>
      <c r="BJ1957" s="1">
        <f t="shared" si="790"/>
        <v>34589</v>
      </c>
      <c r="BK1957" s="1">
        <v>2795</v>
      </c>
      <c r="BM1957" s="1">
        <f t="shared" si="777"/>
        <v>37384</v>
      </c>
    </row>
    <row r="1958" spans="1:65" hidden="1" outlineLevel="1" x14ac:dyDescent="0.2">
      <c r="A1958" t="s">
        <v>2662</v>
      </c>
      <c r="B1958" t="s">
        <v>2337</v>
      </c>
      <c r="C1958" s="21">
        <v>90064</v>
      </c>
      <c r="F1958" s="1">
        <f t="shared" si="776"/>
        <v>58564</v>
      </c>
      <c r="G1958" s="1">
        <f t="shared" si="778"/>
        <v>54689</v>
      </c>
      <c r="H1958" s="21">
        <v>32402</v>
      </c>
      <c r="I1958" s="1">
        <v>31578</v>
      </c>
      <c r="J1958" s="2" t="str">
        <f t="shared" si="779"/>
        <v/>
      </c>
      <c r="K1958" s="2">
        <f t="shared" si="780"/>
        <v>0.53920497233795506</v>
      </c>
      <c r="L1958" s="50">
        <f t="shared" si="781"/>
        <v>3</v>
      </c>
      <c r="M1958" s="9">
        <f t="shared" si="782"/>
        <v>1</v>
      </c>
      <c r="N1958" s="8">
        <f t="shared" si="783"/>
        <v>2</v>
      </c>
      <c r="O1958" s="2">
        <f t="shared" si="784"/>
        <v>0.24476585785075608</v>
      </c>
      <c r="P1958" s="2">
        <f t="shared" si="785"/>
        <v>0.40605971950483644</v>
      </c>
      <c r="Q1958" s="2">
        <f t="shared" si="786"/>
        <v>0.25888204209255977</v>
      </c>
      <c r="R1958" s="2">
        <f t="shared" si="787"/>
        <v>9.0292380551847684E-2</v>
      </c>
      <c r="S1958" s="1">
        <v>13386</v>
      </c>
      <c r="T1958" s="1">
        <v>22207</v>
      </c>
      <c r="U1958" s="1">
        <v>14158</v>
      </c>
      <c r="W1958" s="1">
        <v>164</v>
      </c>
      <c r="Y1958" s="1">
        <v>105</v>
      </c>
      <c r="Z1958" s="1">
        <v>8</v>
      </c>
      <c r="AG1958" s="1">
        <v>1481</v>
      </c>
      <c r="AJ1958" s="1">
        <v>262</v>
      </c>
      <c r="AK1958" s="1">
        <v>2906</v>
      </c>
      <c r="AM1958" s="1">
        <v>12</v>
      </c>
      <c r="AS1958" t="s">
        <v>2662</v>
      </c>
      <c r="AT1958" t="s">
        <v>2337</v>
      </c>
      <c r="AU1958">
        <v>24</v>
      </c>
      <c r="AW1958" s="31">
        <v>36</v>
      </c>
      <c r="AX1958" s="33">
        <v>117</v>
      </c>
      <c r="AY1958" s="36">
        <f t="shared" si="788"/>
        <v>36117</v>
      </c>
      <c r="BA1958" s="7" t="s">
        <v>31</v>
      </c>
      <c r="BC1958" s="1">
        <v>817</v>
      </c>
      <c r="BD1958" s="1">
        <v>7</v>
      </c>
      <c r="BE1958" s="1">
        <f t="shared" si="789"/>
        <v>0</v>
      </c>
      <c r="BJ1958" s="1">
        <f t="shared" si="790"/>
        <v>54689</v>
      </c>
      <c r="BK1958" s="1">
        <v>3875</v>
      </c>
      <c r="BM1958" s="1">
        <f t="shared" si="777"/>
        <v>58564</v>
      </c>
    </row>
    <row r="1959" spans="1:65" hidden="1" outlineLevel="1" x14ac:dyDescent="0.2">
      <c r="A1959" t="s">
        <v>2549</v>
      </c>
      <c r="B1959" t="s">
        <v>2337</v>
      </c>
      <c r="C1959" s="21">
        <v>967612</v>
      </c>
      <c r="F1959" s="1">
        <f t="shared" si="776"/>
        <v>643172</v>
      </c>
      <c r="G1959" s="1">
        <f t="shared" si="778"/>
        <v>589978</v>
      </c>
      <c r="H1959" s="21">
        <v>339933</v>
      </c>
      <c r="I1959" s="1">
        <v>267567</v>
      </c>
      <c r="J1959" s="2" t="str">
        <f t="shared" si="779"/>
        <v/>
      </c>
      <c r="K1959" s="2">
        <f t="shared" si="780"/>
        <v>0.41601158010609912</v>
      </c>
      <c r="L1959" s="50">
        <f t="shared" si="781"/>
        <v>1</v>
      </c>
      <c r="M1959" s="9">
        <f t="shared" si="782"/>
        <v>3</v>
      </c>
      <c r="N1959" s="8">
        <f t="shared" si="783"/>
        <v>2</v>
      </c>
      <c r="O1959" s="2">
        <f t="shared" si="784"/>
        <v>0.48784361450765962</v>
      </c>
      <c r="P1959" s="2">
        <f t="shared" si="785"/>
        <v>0.21817593198390448</v>
      </c>
      <c r="Q1959" s="2">
        <f t="shared" si="786"/>
        <v>0.23835804046930564</v>
      </c>
      <c r="R1959" s="2">
        <f t="shared" si="787"/>
        <v>5.5622413039130181E-2</v>
      </c>
      <c r="S1959" s="1">
        <v>287817</v>
      </c>
      <c r="T1959" s="1">
        <v>128719</v>
      </c>
      <c r="U1959" s="1">
        <v>140626</v>
      </c>
      <c r="W1959" s="1">
        <v>988</v>
      </c>
      <c r="Y1959" s="1">
        <v>203</v>
      </c>
      <c r="Z1959" s="1">
        <v>140</v>
      </c>
      <c r="AG1959" s="1">
        <v>7624</v>
      </c>
      <c r="AJ1959" s="1">
        <v>1427</v>
      </c>
      <c r="AK1959" s="1">
        <v>22174</v>
      </c>
      <c r="AM1959" s="1">
        <v>260</v>
      </c>
      <c r="AS1959" t="s">
        <v>2549</v>
      </c>
      <c r="AT1959" t="s">
        <v>2337</v>
      </c>
      <c r="AU1959">
        <v>0</v>
      </c>
      <c r="AW1959" s="31">
        <v>36</v>
      </c>
      <c r="AX1959" s="33">
        <v>119</v>
      </c>
      <c r="AY1959" s="36">
        <f t="shared" si="788"/>
        <v>36119</v>
      </c>
      <c r="BA1959" s="7" t="s">
        <v>31</v>
      </c>
      <c r="BC1959" s="1">
        <v>72364</v>
      </c>
      <c r="BD1959" s="1">
        <v>0</v>
      </c>
      <c r="BE1959" s="1">
        <f t="shared" si="789"/>
        <v>2</v>
      </c>
      <c r="BJ1959" s="1">
        <f t="shared" si="790"/>
        <v>589978</v>
      </c>
      <c r="BK1959" s="1">
        <v>53194</v>
      </c>
      <c r="BM1959" s="1">
        <f t="shared" si="777"/>
        <v>643172</v>
      </c>
    </row>
    <row r="1960" spans="1:65" hidden="1" outlineLevel="1" x14ac:dyDescent="0.2">
      <c r="A1960" t="s">
        <v>2144</v>
      </c>
      <c r="B1960" t="s">
        <v>2337</v>
      </c>
      <c r="C1960" s="21">
        <v>40085</v>
      </c>
      <c r="F1960" s="1">
        <f t="shared" si="776"/>
        <v>24894</v>
      </c>
      <c r="G1960" s="1">
        <f t="shared" si="778"/>
        <v>23307</v>
      </c>
      <c r="H1960" s="21">
        <v>13535</v>
      </c>
      <c r="I1960" s="1">
        <v>13246</v>
      </c>
      <c r="J1960" s="2" t="str">
        <f t="shared" si="779"/>
        <v/>
      </c>
      <c r="K1960" s="2">
        <f t="shared" si="780"/>
        <v>0.53209608741062109</v>
      </c>
      <c r="L1960" s="50">
        <f t="shared" si="781"/>
        <v>3</v>
      </c>
      <c r="M1960" s="9">
        <f t="shared" si="782"/>
        <v>1</v>
      </c>
      <c r="N1960" s="8">
        <f t="shared" si="783"/>
        <v>2</v>
      </c>
      <c r="O1960" s="2">
        <f t="shared" si="784"/>
        <v>0.22375252070193505</v>
      </c>
      <c r="P1960" s="2">
        <f t="shared" si="785"/>
        <v>0.47170377998026342</v>
      </c>
      <c r="Q1960" s="2">
        <f t="shared" si="786"/>
        <v>0.22461063199897027</v>
      </c>
      <c r="R1960" s="2">
        <f t="shared" si="787"/>
        <v>7.9933067318831236E-2</v>
      </c>
      <c r="S1960" s="1">
        <v>5215</v>
      </c>
      <c r="T1960" s="1">
        <v>10994</v>
      </c>
      <c r="U1960" s="1">
        <v>5235</v>
      </c>
      <c r="W1960" s="1">
        <v>40</v>
      </c>
      <c r="Y1960" s="1">
        <v>30</v>
      </c>
      <c r="Z1960" s="1">
        <v>1</v>
      </c>
      <c r="AG1960" s="1">
        <v>540</v>
      </c>
      <c r="AJ1960" s="1">
        <v>92</v>
      </c>
      <c r="AK1960" s="1">
        <v>1160</v>
      </c>
      <c r="AM1960" s="1">
        <v>0</v>
      </c>
      <c r="AS1960" t="s">
        <v>2144</v>
      </c>
      <c r="AT1960" t="s">
        <v>2337</v>
      </c>
      <c r="AU1960">
        <v>27</v>
      </c>
      <c r="AW1960" s="31">
        <v>36</v>
      </c>
      <c r="AX1960" s="33">
        <v>121</v>
      </c>
      <c r="AY1960" s="36">
        <f t="shared" si="788"/>
        <v>36121</v>
      </c>
      <c r="BA1960" s="7" t="s">
        <v>31</v>
      </c>
      <c r="BC1960" s="1">
        <v>287</v>
      </c>
      <c r="BD1960" s="1">
        <v>2</v>
      </c>
      <c r="BE1960" s="1">
        <f t="shared" si="789"/>
        <v>0</v>
      </c>
      <c r="BJ1960" s="1">
        <f t="shared" si="790"/>
        <v>23307</v>
      </c>
      <c r="BK1960" s="1">
        <v>1587</v>
      </c>
      <c r="BM1960" s="1">
        <f t="shared" si="777"/>
        <v>24894</v>
      </c>
    </row>
    <row r="1961" spans="1:65" hidden="1" outlineLevel="1" x14ac:dyDescent="0.2">
      <c r="A1961" t="s">
        <v>2002</v>
      </c>
      <c r="B1961" t="s">
        <v>2337</v>
      </c>
      <c r="C1961" s="21">
        <v>24841</v>
      </c>
      <c r="F1961" s="1">
        <f t="shared" si="776"/>
        <v>14440</v>
      </c>
      <c r="G1961" s="1">
        <f t="shared" si="778"/>
        <v>13417</v>
      </c>
      <c r="H1961" s="21">
        <v>8306</v>
      </c>
      <c r="I1961" s="1">
        <v>8183</v>
      </c>
      <c r="J1961" s="2" t="str">
        <f t="shared" si="779"/>
        <v/>
      </c>
      <c r="K1961" s="2">
        <f t="shared" si="780"/>
        <v>0.56668975069252081</v>
      </c>
      <c r="L1961" s="50">
        <f t="shared" si="781"/>
        <v>2</v>
      </c>
      <c r="M1961" s="9">
        <f t="shared" si="782"/>
        <v>1</v>
      </c>
      <c r="N1961" s="8">
        <f t="shared" si="783"/>
        <v>3</v>
      </c>
      <c r="O1961" s="2">
        <f t="shared" si="784"/>
        <v>0.2403666989640009</v>
      </c>
      <c r="P1961" s="2">
        <f t="shared" si="785"/>
        <v>0.4753670716255497</v>
      </c>
      <c r="Q1961" s="2">
        <f t="shared" si="786"/>
        <v>0.20451665797123053</v>
      </c>
      <c r="R1961" s="2">
        <f t="shared" si="787"/>
        <v>7.9749571439218903E-2</v>
      </c>
      <c r="S1961" s="1">
        <v>3225</v>
      </c>
      <c r="T1961" s="1">
        <v>6378</v>
      </c>
      <c r="U1961" s="1">
        <v>2744</v>
      </c>
      <c r="W1961" s="1">
        <v>59</v>
      </c>
      <c r="Y1961" s="1">
        <v>11</v>
      </c>
      <c r="Z1961" s="1">
        <v>20</v>
      </c>
      <c r="AG1961" s="1">
        <v>235</v>
      </c>
      <c r="AJ1961" s="1">
        <v>54</v>
      </c>
      <c r="AK1961" s="1">
        <v>678</v>
      </c>
      <c r="AM1961" s="1">
        <v>13</v>
      </c>
      <c r="AS1961" t="s">
        <v>2002</v>
      </c>
      <c r="AT1961" t="s">
        <v>2337</v>
      </c>
      <c r="AU1961">
        <v>23</v>
      </c>
      <c r="AW1961" s="31">
        <v>36</v>
      </c>
      <c r="AX1961" s="33">
        <v>123</v>
      </c>
      <c r="AY1961" s="36">
        <f t="shared" si="788"/>
        <v>36123</v>
      </c>
      <c r="BA1961" s="7" t="s">
        <v>31</v>
      </c>
      <c r="BC1961" s="1">
        <v>116</v>
      </c>
      <c r="BD1961" s="1">
        <v>5</v>
      </c>
      <c r="BE1961" s="1">
        <f t="shared" si="789"/>
        <v>2</v>
      </c>
      <c r="BJ1961" s="1">
        <f t="shared" si="790"/>
        <v>13417</v>
      </c>
      <c r="BK1961" s="1">
        <v>1023</v>
      </c>
      <c r="BM1961" s="1">
        <f t="shared" si="777"/>
        <v>14440</v>
      </c>
    </row>
    <row r="1962" spans="1:65" hidden="1" outlineLevel="1" x14ac:dyDescent="0.2">
      <c r="A1962" t="s">
        <v>2547</v>
      </c>
      <c r="B1962" t="s">
        <v>2337</v>
      </c>
      <c r="C1962" s="21">
        <v>1432132</v>
      </c>
      <c r="F1962" s="1">
        <f t="shared" si="776"/>
        <v>813033</v>
      </c>
      <c r="G1962" s="1">
        <f t="shared" si="778"/>
        <v>711828</v>
      </c>
      <c r="H1962" s="21">
        <v>292578</v>
      </c>
      <c r="I1962" s="1">
        <v>279862</v>
      </c>
      <c r="J1962" s="2" t="str">
        <f t="shared" si="779"/>
        <v/>
      </c>
      <c r="K1962" s="2">
        <f t="shared" si="780"/>
        <v>0.34421973031844955</v>
      </c>
      <c r="L1962" s="50">
        <f t="shared" si="781"/>
        <v>1</v>
      </c>
      <c r="M1962" s="9">
        <f t="shared" si="782"/>
        <v>3</v>
      </c>
      <c r="N1962" s="8">
        <f t="shared" si="783"/>
        <v>2</v>
      </c>
      <c r="O1962" s="2">
        <f t="shared" si="784"/>
        <v>0.77039959091241139</v>
      </c>
      <c r="P1962" s="2">
        <f t="shared" si="785"/>
        <v>5.6385812302972065E-2</v>
      </c>
      <c r="Q1962" s="2">
        <f t="shared" si="786"/>
        <v>0.14391538405345111</v>
      </c>
      <c r="R1962" s="2">
        <f t="shared" si="787"/>
        <v>2.9299212731165425E-2</v>
      </c>
      <c r="S1962" s="1">
        <v>548392</v>
      </c>
      <c r="T1962" s="1">
        <v>40137</v>
      </c>
      <c r="U1962" s="1">
        <v>102443</v>
      </c>
      <c r="W1962" s="1">
        <v>964</v>
      </c>
      <c r="Y1962" s="1">
        <v>118</v>
      </c>
      <c r="Z1962" s="1">
        <v>77</v>
      </c>
      <c r="AG1962" s="1">
        <v>2845</v>
      </c>
      <c r="AJ1962" s="1">
        <v>2701</v>
      </c>
      <c r="AK1962" s="1">
        <v>13489</v>
      </c>
      <c r="AM1962" s="1">
        <v>662</v>
      </c>
      <c r="AS1962" t="s">
        <v>2547</v>
      </c>
      <c r="AT1962" t="s">
        <v>2337</v>
      </c>
      <c r="AU1962">
        <v>0</v>
      </c>
      <c r="AW1962" s="31">
        <v>36</v>
      </c>
      <c r="AX1962" s="33">
        <v>5</v>
      </c>
      <c r="AY1962" s="36">
        <f t="shared" si="788"/>
        <v>36005</v>
      </c>
      <c r="BA1962" s="7" t="s">
        <v>31</v>
      </c>
      <c r="BC1962" s="1">
        <v>12716</v>
      </c>
      <c r="BD1962" s="1">
        <v>0</v>
      </c>
      <c r="BE1962" s="1">
        <f t="shared" si="789"/>
        <v>0</v>
      </c>
      <c r="BJ1962" s="1">
        <f t="shared" si="790"/>
        <v>711828</v>
      </c>
      <c r="BK1962" s="1">
        <v>101205</v>
      </c>
      <c r="BM1962" s="1">
        <f t="shared" si="777"/>
        <v>813033</v>
      </c>
    </row>
    <row r="1963" spans="1:65" hidden="1" outlineLevel="1" x14ac:dyDescent="0.2">
      <c r="A1963" t="s">
        <v>1521</v>
      </c>
      <c r="B1963" t="s">
        <v>2337</v>
      </c>
      <c r="C1963" s="21">
        <v>2582830</v>
      </c>
      <c r="F1963" s="1">
        <f t="shared" si="776"/>
        <v>1594090</v>
      </c>
      <c r="G1963" s="1">
        <f t="shared" si="778"/>
        <v>1442118</v>
      </c>
      <c r="H1963" s="21">
        <v>648551</v>
      </c>
      <c r="I1963" s="1">
        <v>624703</v>
      </c>
      <c r="J1963" s="2" t="str">
        <f t="shared" si="779"/>
        <v/>
      </c>
      <c r="K1963" s="2">
        <f t="shared" si="780"/>
        <v>0.39188690726370529</v>
      </c>
      <c r="L1963" s="50">
        <f t="shared" si="781"/>
        <v>1</v>
      </c>
      <c r="M1963" s="9">
        <f t="shared" si="782"/>
        <v>3</v>
      </c>
      <c r="N1963" s="8">
        <f t="shared" si="783"/>
        <v>2</v>
      </c>
      <c r="O1963" s="2">
        <f t="shared" si="784"/>
        <v>0.71080036446393424</v>
      </c>
      <c r="P1963" s="2">
        <f t="shared" si="785"/>
        <v>8.5332129548344862E-2</v>
      </c>
      <c r="Q1963" s="2">
        <f t="shared" si="786"/>
        <v>0.17471871233838007</v>
      </c>
      <c r="R1963" s="2">
        <f t="shared" si="787"/>
        <v>2.9148793649340837E-2</v>
      </c>
      <c r="S1963" s="1">
        <v>1025058</v>
      </c>
      <c r="T1963" s="1">
        <v>123059</v>
      </c>
      <c r="U1963" s="1">
        <v>251965</v>
      </c>
      <c r="W1963" s="1">
        <v>3077</v>
      </c>
      <c r="Y1963" s="1">
        <v>538</v>
      </c>
      <c r="Z1963" s="1">
        <v>107</v>
      </c>
      <c r="AG1963" s="1">
        <v>4204</v>
      </c>
      <c r="AJ1963" s="1">
        <v>4880</v>
      </c>
      <c r="AK1963" s="1">
        <v>28382</v>
      </c>
      <c r="AM1963" s="1">
        <v>848</v>
      </c>
      <c r="AS1963" t="s">
        <v>1521</v>
      </c>
      <c r="AT1963" t="s">
        <v>2337</v>
      </c>
      <c r="AU1963">
        <v>0</v>
      </c>
      <c r="AW1963" s="31">
        <v>36</v>
      </c>
      <c r="AX1963" s="33">
        <v>47</v>
      </c>
      <c r="AY1963" s="36">
        <f t="shared" si="788"/>
        <v>36047</v>
      </c>
      <c r="BA1963" s="7" t="s">
        <v>31</v>
      </c>
      <c r="BC1963" s="1">
        <v>23848</v>
      </c>
      <c r="BD1963" s="1">
        <v>0</v>
      </c>
      <c r="BE1963" s="1">
        <f t="shared" si="789"/>
        <v>0</v>
      </c>
      <c r="BJ1963" s="1">
        <f t="shared" si="790"/>
        <v>1442118</v>
      </c>
      <c r="BK1963" s="1">
        <v>151972</v>
      </c>
      <c r="BM1963" s="1">
        <f t="shared" si="777"/>
        <v>1594090</v>
      </c>
    </row>
    <row r="1964" spans="1:65" hidden="1" outlineLevel="1" x14ac:dyDescent="0.2">
      <c r="A1964" t="s">
        <v>2336</v>
      </c>
      <c r="B1964" t="s">
        <v>2337</v>
      </c>
      <c r="C1964" s="21">
        <v>1628701</v>
      </c>
      <c r="F1964" s="1">
        <f t="shared" si="776"/>
        <v>1171900</v>
      </c>
      <c r="G1964" s="1">
        <f t="shared" si="778"/>
        <v>1002050</v>
      </c>
      <c r="H1964" s="21">
        <v>548767</v>
      </c>
      <c r="I1964" s="1">
        <v>536262</v>
      </c>
      <c r="J1964" s="2" t="str">
        <f t="shared" si="779"/>
        <v/>
      </c>
      <c r="K1964" s="2">
        <f t="shared" si="780"/>
        <v>0.4576004778564724</v>
      </c>
      <c r="L1964" s="50">
        <f t="shared" si="781"/>
        <v>1</v>
      </c>
      <c r="M1964" s="9">
        <f t="shared" si="782"/>
        <v>3</v>
      </c>
      <c r="N1964" s="8">
        <f t="shared" si="783"/>
        <v>2</v>
      </c>
      <c r="O1964" s="2">
        <f t="shared" si="784"/>
        <v>0.69199840327328976</v>
      </c>
      <c r="P1964" s="2">
        <f t="shared" si="785"/>
        <v>9.0039419190659151E-2</v>
      </c>
      <c r="Q1964" s="2">
        <f t="shared" si="786"/>
        <v>0.18499775460306372</v>
      </c>
      <c r="R1964" s="2">
        <f t="shared" si="787"/>
        <v>3.2964422932987347E-2</v>
      </c>
      <c r="S1964" s="1">
        <v>693417</v>
      </c>
      <c r="T1964" s="1">
        <v>90224</v>
      </c>
      <c r="U1964" s="1">
        <v>185377</v>
      </c>
      <c r="W1964" s="1">
        <v>2053</v>
      </c>
      <c r="Y1964" s="1">
        <v>583</v>
      </c>
      <c r="Z1964" s="1">
        <v>100</v>
      </c>
      <c r="AG1964" s="1">
        <v>1648</v>
      </c>
      <c r="AJ1964" s="1">
        <v>1809</v>
      </c>
      <c r="AK1964" s="1">
        <v>26371</v>
      </c>
      <c r="AM1964" s="1">
        <v>468</v>
      </c>
      <c r="AS1964" t="s">
        <v>2336</v>
      </c>
      <c r="AT1964" t="s">
        <v>2337</v>
      </c>
      <c r="AU1964">
        <v>0</v>
      </c>
      <c r="AW1964" s="31">
        <v>36</v>
      </c>
      <c r="AX1964" s="33">
        <v>61</v>
      </c>
      <c r="AY1964" s="36">
        <f t="shared" si="788"/>
        <v>36061</v>
      </c>
      <c r="BA1964" s="7" t="s">
        <v>31</v>
      </c>
      <c r="BC1964" s="1">
        <v>12505</v>
      </c>
      <c r="BD1964" s="1">
        <v>0</v>
      </c>
      <c r="BE1964" s="1">
        <f t="shared" si="789"/>
        <v>0</v>
      </c>
      <c r="BJ1964" s="1">
        <f t="shared" si="790"/>
        <v>1002050</v>
      </c>
      <c r="BK1964" s="1">
        <v>169850</v>
      </c>
      <c r="BM1964" s="1">
        <f t="shared" si="777"/>
        <v>1171900</v>
      </c>
    </row>
    <row r="1965" spans="1:65" hidden="1" outlineLevel="1" x14ac:dyDescent="0.2">
      <c r="A1965" t="s">
        <v>2192</v>
      </c>
      <c r="B1965" t="s">
        <v>2337</v>
      </c>
      <c r="C1965" s="21">
        <v>2278906</v>
      </c>
      <c r="F1965" s="1">
        <f t="shared" si="776"/>
        <v>1247204</v>
      </c>
      <c r="G1965" s="1">
        <f t="shared" si="778"/>
        <v>1166584</v>
      </c>
      <c r="H1965" s="21">
        <v>506902</v>
      </c>
      <c r="I1965" s="1">
        <v>451447</v>
      </c>
      <c r="J1965" s="2" t="str">
        <f t="shared" si="779"/>
        <v/>
      </c>
      <c r="K1965" s="2">
        <f t="shared" si="780"/>
        <v>0.36196724834108934</v>
      </c>
      <c r="L1965" s="50">
        <f t="shared" si="781"/>
        <v>1</v>
      </c>
      <c r="M1965" s="9">
        <f t="shared" si="782"/>
        <v>3</v>
      </c>
      <c r="N1965" s="8">
        <f t="shared" si="783"/>
        <v>2</v>
      </c>
      <c r="O1965" s="2">
        <f t="shared" si="784"/>
        <v>0.64820364414392795</v>
      </c>
      <c r="P1965" s="2">
        <f t="shared" si="785"/>
        <v>0.10956776365868211</v>
      </c>
      <c r="Q1965" s="2">
        <f t="shared" si="786"/>
        <v>0.2086399264862196</v>
      </c>
      <c r="R1965" s="2">
        <f t="shared" si="787"/>
        <v>3.3588665711170362E-2</v>
      </c>
      <c r="S1965" s="1">
        <v>756184</v>
      </c>
      <c r="T1965" s="1">
        <v>127820</v>
      </c>
      <c r="U1965" s="1">
        <v>243396</v>
      </c>
      <c r="W1965" s="1">
        <v>2048</v>
      </c>
      <c r="Y1965" s="1">
        <v>388</v>
      </c>
      <c r="Z1965" s="1">
        <v>179</v>
      </c>
      <c r="AG1965" s="1">
        <v>5126</v>
      </c>
      <c r="AJ1965" s="1">
        <v>3331</v>
      </c>
      <c r="AK1965" s="1">
        <v>27335</v>
      </c>
      <c r="AM1965" s="1">
        <v>777</v>
      </c>
      <c r="AS1965" t="s">
        <v>2192</v>
      </c>
      <c r="AT1965" t="s">
        <v>2337</v>
      </c>
      <c r="AU1965">
        <v>0</v>
      </c>
      <c r="AW1965" s="31">
        <v>36</v>
      </c>
      <c r="AX1965" s="33">
        <v>81</v>
      </c>
      <c r="AY1965" s="36">
        <f t="shared" si="788"/>
        <v>36081</v>
      </c>
      <c r="BA1965" s="7" t="s">
        <v>31</v>
      </c>
      <c r="BC1965" s="1">
        <v>55455</v>
      </c>
      <c r="BD1965" s="1">
        <v>0</v>
      </c>
      <c r="BE1965" s="1">
        <f t="shared" si="789"/>
        <v>0</v>
      </c>
      <c r="BJ1965" s="1">
        <f t="shared" si="790"/>
        <v>1166584</v>
      </c>
      <c r="BK1965" s="1">
        <v>80620</v>
      </c>
      <c r="BM1965" s="1">
        <f t="shared" si="777"/>
        <v>1247204</v>
      </c>
    </row>
    <row r="1966" spans="1:65" hidden="1" outlineLevel="1" x14ac:dyDescent="0.2">
      <c r="A1966" t="s">
        <v>1026</v>
      </c>
      <c r="B1966" t="s">
        <v>2337</v>
      </c>
      <c r="C1966" s="21">
        <v>476179</v>
      </c>
      <c r="F1966" s="1">
        <f t="shared" si="776"/>
        <v>311721</v>
      </c>
      <c r="G1966" s="1">
        <f t="shared" si="778"/>
        <v>290740</v>
      </c>
      <c r="H1966" s="21">
        <v>140826</v>
      </c>
      <c r="I1966" s="1">
        <v>139325</v>
      </c>
      <c r="J1966" s="2" t="str">
        <f t="shared" si="779"/>
        <v/>
      </c>
      <c r="K1966" s="2">
        <f t="shared" si="780"/>
        <v>0.44695416734836602</v>
      </c>
      <c r="L1966" s="50">
        <f t="shared" si="781"/>
        <v>1</v>
      </c>
      <c r="M1966" s="9">
        <f t="shared" si="782"/>
        <v>2</v>
      </c>
      <c r="N1966" s="8">
        <f t="shared" si="783"/>
        <v>3</v>
      </c>
      <c r="O1966" s="2">
        <f t="shared" si="784"/>
        <v>0.43478709499896817</v>
      </c>
      <c r="P1966" s="2">
        <f t="shared" si="785"/>
        <v>0.29843158836073469</v>
      </c>
      <c r="Q1966" s="2">
        <f t="shared" si="786"/>
        <v>0.21126779940840615</v>
      </c>
      <c r="R1966" s="2">
        <f t="shared" si="787"/>
        <v>5.5513517231890991E-2</v>
      </c>
      <c r="S1966" s="1">
        <v>126410</v>
      </c>
      <c r="T1966" s="1">
        <v>86766</v>
      </c>
      <c r="U1966" s="1">
        <v>61424</v>
      </c>
      <c r="W1966" s="1">
        <v>429</v>
      </c>
      <c r="Y1966" s="1">
        <v>155</v>
      </c>
      <c r="Z1966" s="1">
        <v>51</v>
      </c>
      <c r="AG1966" s="1">
        <v>4497</v>
      </c>
      <c r="AJ1966" s="1">
        <v>1089</v>
      </c>
      <c r="AK1966" s="1">
        <v>9769</v>
      </c>
      <c r="AM1966" s="1">
        <v>150</v>
      </c>
      <c r="AS1966" t="s">
        <v>1026</v>
      </c>
      <c r="AT1966" t="s">
        <v>2337</v>
      </c>
      <c r="AU1966">
        <v>11</v>
      </c>
      <c r="AW1966" s="31">
        <v>36</v>
      </c>
      <c r="AX1966" s="33">
        <v>85</v>
      </c>
      <c r="AY1966" s="36">
        <f t="shared" si="788"/>
        <v>36085</v>
      </c>
      <c r="BA1966" s="7" t="s">
        <v>31</v>
      </c>
      <c r="BC1966" s="1">
        <v>1501</v>
      </c>
      <c r="BD1966" s="1">
        <v>0</v>
      </c>
      <c r="BE1966" s="1">
        <f t="shared" si="789"/>
        <v>0</v>
      </c>
      <c r="BJ1966" s="1">
        <f t="shared" si="790"/>
        <v>290740</v>
      </c>
      <c r="BK1966" s="1">
        <v>20981</v>
      </c>
      <c r="BM1966" s="1">
        <f t="shared" si="777"/>
        <v>311721</v>
      </c>
    </row>
    <row r="1967" spans="1:65" collapsed="1" x14ac:dyDescent="0.2">
      <c r="A1967" t="s">
        <v>2336</v>
      </c>
      <c r="B1967" t="s">
        <v>2343</v>
      </c>
      <c r="C1967" s="1">
        <f>SUM(C1905:C1966)</f>
        <v>19542209</v>
      </c>
      <c r="D1967" s="56">
        <v>15478000</v>
      </c>
      <c r="E1967" s="56">
        <v>13684000</v>
      </c>
      <c r="F1967" s="1">
        <f>SUM(F1905:F1966)</f>
        <v>12706050</v>
      </c>
      <c r="G1967" s="1">
        <f>SUM(G1905:G1966)</f>
        <v>11574222</v>
      </c>
      <c r="H1967" s="21">
        <f>SUM(H1905:H1966)</f>
        <v>6250886</v>
      </c>
      <c r="I1967" s="1">
        <v>5948673</v>
      </c>
      <c r="J1967" s="2">
        <f t="shared" si="779"/>
        <v>0.38433085669983202</v>
      </c>
      <c r="K1967" s="2">
        <f t="shared" si="780"/>
        <v>0.46817641989445974</v>
      </c>
      <c r="L1967" s="50">
        <f t="shared" si="781"/>
        <v>1</v>
      </c>
      <c r="M1967" s="9">
        <f t="shared" si="782"/>
        <v>2</v>
      </c>
      <c r="N1967" s="8">
        <f t="shared" si="783"/>
        <v>3</v>
      </c>
      <c r="O1967" s="2">
        <f t="shared" si="784"/>
        <v>0.49938820941917306</v>
      </c>
      <c r="P1967" s="2">
        <f t="shared" si="785"/>
        <v>0.2275553380607353</v>
      </c>
      <c r="Q1967" s="2">
        <f t="shared" si="786"/>
        <v>0.21480571221115338</v>
      </c>
      <c r="R1967" s="2">
        <f t="shared" si="787"/>
        <v>5.8250740308938259E-2</v>
      </c>
      <c r="S1967" s="1">
        <f>SUM(S1905:S1966)</f>
        <v>5780030</v>
      </c>
      <c r="T1967" s="1">
        <f>SUM(T1905:T1966)</f>
        <v>2633776</v>
      </c>
      <c r="U1967" s="1">
        <f>SUM(U1905:U1966)</f>
        <v>2486209</v>
      </c>
      <c r="W1967" s="1">
        <f>SUM(W1905:W1966)</f>
        <v>27581</v>
      </c>
      <c r="Y1967" s="1">
        <f>SUM(Y1905:Y1966)</f>
        <v>7675</v>
      </c>
      <c r="Z1967" s="1">
        <f>SUM(Z1905:Z1966)</f>
        <v>2200</v>
      </c>
      <c r="AE1967" s="1">
        <f>SUM(AE1905:AE1966)</f>
        <v>0</v>
      </c>
      <c r="AG1967" s="1">
        <f>SUM(AG1905:AG1966)</f>
        <v>146061</v>
      </c>
      <c r="AJ1967" s="1">
        <f>SUM(AJ1905:AJ1966)</f>
        <v>41853</v>
      </c>
      <c r="AK1967" s="1">
        <f>SUM(AK1905:AK1966)</f>
        <v>442992</v>
      </c>
      <c r="AM1967" s="1">
        <f>SUM(AM1905:AM1966)</f>
        <v>5845</v>
      </c>
      <c r="AS1967" t="s">
        <v>2336</v>
      </c>
      <c r="AT1967" t="s">
        <v>2343</v>
      </c>
      <c r="AW1967" s="31">
        <v>36</v>
      </c>
      <c r="AX1967" s="33"/>
      <c r="AY1967" s="31">
        <v>36</v>
      </c>
      <c r="BA1967" s="7" t="s">
        <v>2146</v>
      </c>
      <c r="BC1967" s="1">
        <f>SUM(BC1905:BC1966)</f>
        <v>300904</v>
      </c>
      <c r="BD1967" s="1">
        <f>SUM(BD1905:BD1966)</f>
        <v>1308</v>
      </c>
      <c r="BE1967" s="1">
        <f t="shared" si="789"/>
        <v>1</v>
      </c>
      <c r="BJ1967" s="1">
        <f>SUM(BJ1905:BJ1966)</f>
        <v>11574222</v>
      </c>
      <c r="BK1967" s="1">
        <f>SUM(BK1905:BK1966)</f>
        <v>1131828</v>
      </c>
      <c r="BM1967" s="1">
        <f>SUM(BM1905:BM1966)</f>
        <v>12706050</v>
      </c>
    </row>
    <row r="1968" spans="1:65" s="1" customFormat="1" x14ac:dyDescent="0.2">
      <c r="A1968"/>
      <c r="B1968"/>
      <c r="C1968" s="21"/>
      <c r="J1968" s="2"/>
      <c r="K1968" s="2"/>
      <c r="L1968" s="50"/>
      <c r="M1968" s="9"/>
      <c r="N1968" s="8"/>
      <c r="O1968" s="2"/>
      <c r="P1968" s="2"/>
      <c r="Q1968" s="2"/>
      <c r="R1968" s="2"/>
      <c r="AP1968"/>
      <c r="AQ1968"/>
      <c r="AR1968" s="8"/>
      <c r="AS1968"/>
      <c r="AT1968"/>
      <c r="AU1968"/>
      <c r="AW1968" s="31"/>
      <c r="AX1968" s="33"/>
      <c r="AY1968" s="36"/>
      <c r="BA1968" s="7"/>
      <c r="BM1968" s="21" t="s">
        <v>3342</v>
      </c>
    </row>
    <row r="1969" spans="1:84" hidden="1" outlineLevel="1" x14ac:dyDescent="0.2">
      <c r="A1969" t="s">
        <v>2346</v>
      </c>
      <c r="B1969" t="s">
        <v>489</v>
      </c>
      <c r="C1969" s="21">
        <v>166436</v>
      </c>
      <c r="F1969" s="1">
        <f>SUM(S1969:AP1969)</f>
        <v>103140</v>
      </c>
      <c r="G1969" s="21"/>
      <c r="H1969" s="21">
        <v>56949</v>
      </c>
      <c r="I1969" s="1">
        <v>56428</v>
      </c>
      <c r="J1969" s="2" t="str">
        <f t="shared" ref="J1969:J2032" si="791">IF(D1969&gt;0,I1969/D1969,"")</f>
        <v/>
      </c>
      <c r="K1969" s="2">
        <f t="shared" ref="K1969:K2000" si="792">IF(F1969&gt;0,I1969/F1969,"")</f>
        <v>0.54710102772930003</v>
      </c>
      <c r="L1969" s="50">
        <f t="shared" ref="L1969:L2000" si="793">IF(S1969&gt;0,RANK(S1969,$S1969:$AP1969),"")</f>
        <v>1</v>
      </c>
      <c r="M1969" s="9">
        <f t="shared" ref="M1969:M2000" si="794">IF(T1969&gt;0,RANK(T1969,$S1969:$AP1969),"")</f>
        <v>2</v>
      </c>
      <c r="N1969" s="8">
        <f t="shared" ref="N1969:N2000" si="795">IF(U1969&gt;0,RANK(U1969,$S1969:$AP1969),"")</f>
        <v>3</v>
      </c>
      <c r="O1969" s="2">
        <f t="shared" ref="O1969:O2000" si="796">IF(SUM($S1969:$AO1969)=0,"-",S1969/SUM($S1969:$AO1969))</f>
        <v>0.37374442505332556</v>
      </c>
      <c r="P1969" s="2">
        <f t="shared" ref="P1969:P2000" si="797">IF(SUM($S1969:$AO1969)=0,"-",T1969/SUM($S1969:$AO1969))</f>
        <v>0.32478184991273995</v>
      </c>
      <c r="Q1969" s="2">
        <f t="shared" ref="Q1969:Q2000" si="798">IF(SUM($S1969:$AO1969)=0,"-",U1969/SUM($S1969:$AO1969))</f>
        <v>0.29622842738025984</v>
      </c>
      <c r="R1969" s="2">
        <f t="shared" ref="R1969:R2000" si="799">IF(SUM($S1969:$AO1969)=0,"-",(1-O1969-P1969-Q1969))</f>
        <v>5.2452976536747076E-3</v>
      </c>
      <c r="S1969" s="1">
        <v>38548</v>
      </c>
      <c r="T1969" s="1">
        <v>33498</v>
      </c>
      <c r="U1969" s="1">
        <v>30553</v>
      </c>
      <c r="V1969" s="1">
        <v>526</v>
      </c>
      <c r="W1969" s="1">
        <v>9</v>
      </c>
      <c r="X1969" s="1">
        <v>6</v>
      </c>
      <c r="AS1969" t="s">
        <v>2346</v>
      </c>
      <c r="AT1969" t="s">
        <v>489</v>
      </c>
      <c r="AU1969">
        <v>6</v>
      </c>
      <c r="AW1969" s="31">
        <v>37</v>
      </c>
      <c r="AX1969" s="33">
        <v>1</v>
      </c>
      <c r="AY1969" s="36">
        <f t="shared" ref="AY1969:AY2000" si="800">1000*AW1969+AX1969</f>
        <v>37001</v>
      </c>
      <c r="BA1969" s="7" t="s">
        <v>31</v>
      </c>
      <c r="BM1969" s="1">
        <v>103214</v>
      </c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</row>
    <row r="1970" spans="1:84" hidden="1" outlineLevel="1" x14ac:dyDescent="0.2">
      <c r="A1970" t="s">
        <v>2119</v>
      </c>
      <c r="B1970" t="s">
        <v>489</v>
      </c>
      <c r="C1970" s="21">
        <v>37353</v>
      </c>
      <c r="F1970" s="1">
        <f t="shared" ref="F1970:F2033" si="801">SUM(S1970:AP1970)</f>
        <v>24547</v>
      </c>
      <c r="G1970" s="21"/>
      <c r="H1970" s="21">
        <v>13974</v>
      </c>
      <c r="I1970" s="1">
        <v>13843</v>
      </c>
      <c r="J1970" s="2" t="str">
        <f t="shared" si="791"/>
        <v/>
      </c>
      <c r="K1970" s="2">
        <f t="shared" si="792"/>
        <v>0.56393856683097732</v>
      </c>
      <c r="L1970" s="50">
        <f t="shared" si="793"/>
        <v>3</v>
      </c>
      <c r="M1970" s="9">
        <f t="shared" si="794"/>
        <v>1</v>
      </c>
      <c r="N1970" s="8">
        <f t="shared" si="795"/>
        <v>2</v>
      </c>
      <c r="O1970" s="2">
        <f t="shared" si="796"/>
        <v>0.24939911190776878</v>
      </c>
      <c r="P1970" s="2">
        <f t="shared" si="797"/>
        <v>0.44323135210005293</v>
      </c>
      <c r="Q1970" s="2">
        <f t="shared" si="798"/>
        <v>0.30358088564794067</v>
      </c>
      <c r="R1970" s="2">
        <f t="shared" si="799"/>
        <v>3.7886503442376429E-3</v>
      </c>
      <c r="S1970" s="1">
        <v>6122</v>
      </c>
      <c r="T1970" s="1">
        <v>10880</v>
      </c>
      <c r="U1970" s="1">
        <v>7452</v>
      </c>
      <c r="V1970" s="1">
        <v>90</v>
      </c>
      <c r="W1970" s="1">
        <v>0</v>
      </c>
      <c r="X1970" s="1">
        <v>3</v>
      </c>
      <c r="AS1970" t="s">
        <v>2119</v>
      </c>
      <c r="AT1970" t="s">
        <v>489</v>
      </c>
      <c r="AU1970">
        <v>5</v>
      </c>
      <c r="AW1970" s="31">
        <v>37</v>
      </c>
      <c r="AX1970" s="33">
        <v>3</v>
      </c>
      <c r="AY1970" s="36">
        <f t="shared" si="800"/>
        <v>37003</v>
      </c>
      <c r="BA1970" s="7" t="s">
        <v>31</v>
      </c>
      <c r="BM1970" s="1">
        <v>24574</v>
      </c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</row>
    <row r="1971" spans="1:84" hidden="1" outlineLevel="1" x14ac:dyDescent="0.2">
      <c r="A1971" t="s">
        <v>1027</v>
      </c>
      <c r="B1971" t="s">
        <v>489</v>
      </c>
      <c r="C1971" s="21">
        <v>11161</v>
      </c>
      <c r="F1971" s="1">
        <f t="shared" si="801"/>
        <v>7473</v>
      </c>
      <c r="G1971" s="21"/>
      <c r="H1971" s="21">
        <v>4618</v>
      </c>
      <c r="I1971" s="1">
        <v>4568</v>
      </c>
      <c r="J1971" s="2" t="str">
        <f t="shared" si="791"/>
        <v/>
      </c>
      <c r="K1971" s="2">
        <f t="shared" si="792"/>
        <v>0.61126722868995054</v>
      </c>
      <c r="L1971" s="50">
        <f t="shared" si="793"/>
        <v>2</v>
      </c>
      <c r="M1971" s="9">
        <f t="shared" si="794"/>
        <v>1</v>
      </c>
      <c r="N1971" s="8">
        <f t="shared" si="795"/>
        <v>3</v>
      </c>
      <c r="O1971" s="2">
        <f t="shared" si="796"/>
        <v>0.34725010036130066</v>
      </c>
      <c r="P1971" s="2">
        <f t="shared" si="797"/>
        <v>0.35300414826709486</v>
      </c>
      <c r="Q1971" s="2">
        <f t="shared" si="798"/>
        <v>0.29519603907399972</v>
      </c>
      <c r="R1971" s="2">
        <f t="shared" si="799"/>
        <v>4.5497122976047577E-3</v>
      </c>
      <c r="S1971" s="1">
        <v>2595</v>
      </c>
      <c r="T1971" s="1">
        <v>2638</v>
      </c>
      <c r="U1971" s="1">
        <v>2206</v>
      </c>
      <c r="V1971" s="1">
        <v>33</v>
      </c>
      <c r="W1971" s="1">
        <v>1</v>
      </c>
      <c r="X1971" s="1">
        <v>0</v>
      </c>
      <c r="AS1971" t="s">
        <v>1027</v>
      </c>
      <c r="AT1971" t="s">
        <v>489</v>
      </c>
      <c r="AU1971">
        <v>5</v>
      </c>
      <c r="AW1971" s="31">
        <v>37</v>
      </c>
      <c r="AX1971" s="33">
        <v>5</v>
      </c>
      <c r="AY1971" s="36">
        <f t="shared" si="800"/>
        <v>37005</v>
      </c>
      <c r="BA1971" s="7" t="s">
        <v>31</v>
      </c>
      <c r="BM1971" s="1">
        <v>7471</v>
      </c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</row>
    <row r="1972" spans="1:84" hidden="1" outlineLevel="1" x14ac:dyDescent="0.2">
      <c r="A1972" t="s">
        <v>2442</v>
      </c>
      <c r="B1972" t="s">
        <v>489</v>
      </c>
      <c r="C1972" s="21">
        <v>24877</v>
      </c>
      <c r="F1972" s="1">
        <f t="shared" si="801"/>
        <v>17415</v>
      </c>
      <c r="G1972" s="21"/>
      <c r="H1972" s="21">
        <v>8030</v>
      </c>
      <c r="I1972" s="1">
        <v>7966</v>
      </c>
      <c r="J1972" s="2" t="str">
        <f t="shared" si="791"/>
        <v/>
      </c>
      <c r="K1972" s="2">
        <f t="shared" si="792"/>
        <v>0.45742176284811942</v>
      </c>
      <c r="L1972" s="50">
        <f t="shared" si="793"/>
        <v>1</v>
      </c>
      <c r="M1972" s="9">
        <f t="shared" si="794"/>
        <v>3</v>
      </c>
      <c r="N1972" s="8">
        <f t="shared" si="795"/>
        <v>2</v>
      </c>
      <c r="O1972" s="2">
        <f t="shared" si="796"/>
        <v>0.66385300028710881</v>
      </c>
      <c r="P1972" s="2">
        <f t="shared" si="797"/>
        <v>0.14395635946023544</v>
      </c>
      <c r="Q1972" s="2">
        <f t="shared" si="798"/>
        <v>0.18931955211024978</v>
      </c>
      <c r="R1972" s="2">
        <f t="shared" si="799"/>
        <v>2.8710881424059698E-3</v>
      </c>
      <c r="S1972" s="1">
        <v>11561</v>
      </c>
      <c r="T1972" s="1">
        <v>2507</v>
      </c>
      <c r="U1972" s="1">
        <v>3297</v>
      </c>
      <c r="V1972" s="1">
        <v>22</v>
      </c>
      <c r="W1972" s="1">
        <v>3</v>
      </c>
      <c r="X1972" s="1">
        <v>25</v>
      </c>
      <c r="AS1972" t="s">
        <v>2442</v>
      </c>
      <c r="AT1972" t="s">
        <v>489</v>
      </c>
      <c r="AU1972">
        <v>9</v>
      </c>
      <c r="AW1972" s="31">
        <v>37</v>
      </c>
      <c r="AX1972" s="33">
        <v>7</v>
      </c>
      <c r="AY1972" s="36">
        <f t="shared" si="800"/>
        <v>37007</v>
      </c>
      <c r="BA1972" s="7" t="s">
        <v>31</v>
      </c>
      <c r="BM1972" s="1">
        <v>17412</v>
      </c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</row>
    <row r="1973" spans="1:84" hidden="1" outlineLevel="1" x14ac:dyDescent="0.2">
      <c r="A1973" t="s">
        <v>2344</v>
      </c>
      <c r="B1973" t="s">
        <v>489</v>
      </c>
      <c r="C1973" s="21">
        <v>27109</v>
      </c>
      <c r="F1973" s="1">
        <f t="shared" si="801"/>
        <v>19285</v>
      </c>
      <c r="G1973" s="21"/>
      <c r="H1973" s="21">
        <v>11942</v>
      </c>
      <c r="I1973" s="1">
        <v>11777</v>
      </c>
      <c r="J1973" s="2" t="str">
        <f t="shared" si="791"/>
        <v/>
      </c>
      <c r="K1973" s="2">
        <f t="shared" si="792"/>
        <v>0.61068187710655952</v>
      </c>
      <c r="L1973" s="50">
        <f t="shared" si="793"/>
        <v>3</v>
      </c>
      <c r="M1973" s="9">
        <f t="shared" si="794"/>
        <v>1</v>
      </c>
      <c r="N1973" s="8">
        <f t="shared" si="795"/>
        <v>2</v>
      </c>
      <c r="O1973" s="2">
        <f t="shared" si="796"/>
        <v>0.27394347938812547</v>
      </c>
      <c r="P1973" s="2">
        <f t="shared" si="797"/>
        <v>0.42701581540057038</v>
      </c>
      <c r="Q1973" s="2">
        <f t="shared" si="798"/>
        <v>0.29541094114596839</v>
      </c>
      <c r="R1973" s="2">
        <f t="shared" si="799"/>
        <v>3.6297640653357721E-3</v>
      </c>
      <c r="S1973" s="1">
        <v>5283</v>
      </c>
      <c r="T1973" s="1">
        <v>8235</v>
      </c>
      <c r="U1973" s="1">
        <v>5697</v>
      </c>
      <c r="V1973" s="1">
        <v>69</v>
      </c>
      <c r="W1973" s="1">
        <v>1</v>
      </c>
      <c r="X1973" s="1">
        <v>0</v>
      </c>
      <c r="AS1973" t="s">
        <v>2344</v>
      </c>
      <c r="AT1973" t="s">
        <v>489</v>
      </c>
      <c r="AU1973">
        <v>5</v>
      </c>
      <c r="AW1973" s="31">
        <v>37</v>
      </c>
      <c r="AX1973" s="33">
        <v>9</v>
      </c>
      <c r="AY1973" s="36">
        <f t="shared" si="800"/>
        <v>37009</v>
      </c>
      <c r="BA1973" s="7" t="s">
        <v>31</v>
      </c>
      <c r="BM1973" s="1">
        <v>19287</v>
      </c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</row>
    <row r="1974" spans="1:84" hidden="1" outlineLevel="1" x14ac:dyDescent="0.2">
      <c r="A1974" t="s">
        <v>2345</v>
      </c>
      <c r="B1974" t="s">
        <v>489</v>
      </c>
      <c r="C1974" s="21">
        <v>17505</v>
      </c>
      <c r="F1974" s="1">
        <f t="shared" si="801"/>
        <v>12056</v>
      </c>
      <c r="G1974" s="21"/>
      <c r="H1974" s="21">
        <v>6566</v>
      </c>
      <c r="I1974" s="1">
        <v>6490</v>
      </c>
      <c r="J1974" s="2" t="str">
        <f t="shared" si="791"/>
        <v/>
      </c>
      <c r="K1974" s="2">
        <f t="shared" si="792"/>
        <v>0.53832116788321172</v>
      </c>
      <c r="L1974" s="50">
        <f t="shared" si="793"/>
        <v>3</v>
      </c>
      <c r="M1974" s="9">
        <f t="shared" si="794"/>
        <v>1</v>
      </c>
      <c r="N1974" s="8">
        <f t="shared" si="795"/>
        <v>2</v>
      </c>
      <c r="O1974" s="2">
        <f t="shared" si="796"/>
        <v>0.12101857996018579</v>
      </c>
      <c r="P1974" s="2">
        <f t="shared" si="797"/>
        <v>0.58278035832780362</v>
      </c>
      <c r="Q1974" s="2">
        <f t="shared" si="798"/>
        <v>0.2920537491705375</v>
      </c>
      <c r="R1974" s="2">
        <f t="shared" si="799"/>
        <v>4.1473125414730472E-3</v>
      </c>
      <c r="S1974" s="1">
        <v>1459</v>
      </c>
      <c r="T1974" s="1">
        <v>7026</v>
      </c>
      <c r="U1974" s="1">
        <v>3521</v>
      </c>
      <c r="V1974" s="1">
        <v>50</v>
      </c>
      <c r="W1974" s="1">
        <v>0</v>
      </c>
      <c r="X1974" s="1">
        <v>0</v>
      </c>
      <c r="AS1974" t="s">
        <v>2345</v>
      </c>
      <c r="AT1974" t="s">
        <v>489</v>
      </c>
      <c r="AU1974">
        <v>5</v>
      </c>
      <c r="AW1974" s="31">
        <v>37</v>
      </c>
      <c r="AX1974" s="33">
        <v>11</v>
      </c>
      <c r="AY1974" s="36">
        <f t="shared" si="800"/>
        <v>37011</v>
      </c>
      <c r="BA1974" s="7" t="s">
        <v>31</v>
      </c>
      <c r="BM1974" s="1">
        <v>12034</v>
      </c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</row>
    <row r="1975" spans="1:84" hidden="1" outlineLevel="1" x14ac:dyDescent="0.2">
      <c r="A1975" t="s">
        <v>2590</v>
      </c>
      <c r="B1975" t="s">
        <v>489</v>
      </c>
      <c r="C1975" s="21">
        <v>47079</v>
      </c>
      <c r="F1975" s="1">
        <f t="shared" si="801"/>
        <v>33563</v>
      </c>
      <c r="G1975" s="21"/>
      <c r="H1975" s="21">
        <v>19107</v>
      </c>
      <c r="I1975" s="1">
        <v>14470</v>
      </c>
      <c r="J1975" s="2" t="str">
        <f t="shared" si="791"/>
        <v/>
      </c>
      <c r="K1975" s="2">
        <f t="shared" si="792"/>
        <v>0.4311295176235736</v>
      </c>
      <c r="L1975" s="50">
        <f t="shared" si="793"/>
        <v>1</v>
      </c>
      <c r="M1975" s="9">
        <f t="shared" si="794"/>
        <v>2</v>
      </c>
      <c r="N1975" s="8">
        <f t="shared" si="795"/>
        <v>3</v>
      </c>
      <c r="O1975" s="2">
        <f t="shared" si="796"/>
        <v>0.39406489288800167</v>
      </c>
      <c r="P1975" s="2">
        <f t="shared" si="797"/>
        <v>0.32595417572922564</v>
      </c>
      <c r="Q1975" s="2">
        <f t="shared" si="798"/>
        <v>0.2771206387986771</v>
      </c>
      <c r="R1975" s="2">
        <f t="shared" si="799"/>
        <v>2.8602925840955362E-3</v>
      </c>
      <c r="S1975" s="1">
        <v>13226</v>
      </c>
      <c r="T1975" s="1">
        <v>10940</v>
      </c>
      <c r="U1975" s="1">
        <v>9301</v>
      </c>
      <c r="V1975" s="1">
        <v>89</v>
      </c>
      <c r="W1975" s="1">
        <v>1</v>
      </c>
      <c r="X1975" s="1">
        <v>6</v>
      </c>
      <c r="AS1975" t="s">
        <v>2590</v>
      </c>
      <c r="AT1975" t="s">
        <v>489</v>
      </c>
      <c r="AU1975">
        <v>3</v>
      </c>
      <c r="AW1975" s="31">
        <v>37</v>
      </c>
      <c r="AX1975" s="33">
        <v>13</v>
      </c>
      <c r="AY1975" s="36">
        <f t="shared" si="800"/>
        <v>37013</v>
      </c>
      <c r="BA1975" s="7" t="s">
        <v>31</v>
      </c>
      <c r="BM1975" s="1">
        <v>33600</v>
      </c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</row>
    <row r="1976" spans="1:84" hidden="1" outlineLevel="1" x14ac:dyDescent="0.2">
      <c r="A1976" t="s">
        <v>1574</v>
      </c>
      <c r="B1976" t="s">
        <v>489</v>
      </c>
      <c r="C1976" s="21">
        <v>19026</v>
      </c>
      <c r="F1976" s="1">
        <f t="shared" si="801"/>
        <v>14217</v>
      </c>
      <c r="G1976" s="21"/>
      <c r="H1976" s="21">
        <v>6952</v>
      </c>
      <c r="I1976" s="1">
        <v>6890</v>
      </c>
      <c r="J1976" s="2" t="str">
        <f t="shared" si="791"/>
        <v/>
      </c>
      <c r="K1976" s="2">
        <f t="shared" si="792"/>
        <v>0.48463107547302525</v>
      </c>
      <c r="L1976" s="50">
        <f t="shared" si="793"/>
        <v>1</v>
      </c>
      <c r="M1976" s="9">
        <f t="shared" si="794"/>
        <v>3</v>
      </c>
      <c r="N1976" s="8">
        <f t="shared" si="795"/>
        <v>2</v>
      </c>
      <c r="O1976" s="2">
        <f t="shared" si="796"/>
        <v>0.70668917493142014</v>
      </c>
      <c r="P1976" s="2">
        <f t="shared" si="797"/>
        <v>0.10930576070901034</v>
      </c>
      <c r="Q1976" s="2">
        <f t="shared" si="798"/>
        <v>0.182105929520996</v>
      </c>
      <c r="R1976" s="2">
        <f t="shared" si="799"/>
        <v>1.8991348385735407E-3</v>
      </c>
      <c r="S1976" s="1">
        <v>10047</v>
      </c>
      <c r="T1976" s="1">
        <v>1554</v>
      </c>
      <c r="U1976" s="1">
        <v>2589</v>
      </c>
      <c r="V1976" s="1">
        <v>26</v>
      </c>
      <c r="W1976" s="1">
        <v>1</v>
      </c>
      <c r="X1976" s="1">
        <v>0</v>
      </c>
      <c r="AS1976" t="s">
        <v>1574</v>
      </c>
      <c r="AT1976" t="s">
        <v>489</v>
      </c>
      <c r="AU1976">
        <v>1</v>
      </c>
      <c r="AW1976" s="31">
        <v>37</v>
      </c>
      <c r="AX1976" s="33">
        <v>15</v>
      </c>
      <c r="AY1976" s="36">
        <f t="shared" si="800"/>
        <v>37015</v>
      </c>
      <c r="BA1976" s="7" t="s">
        <v>31</v>
      </c>
      <c r="BM1976" s="1">
        <v>14198</v>
      </c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</row>
    <row r="1977" spans="1:84" hidden="1" outlineLevel="1" x14ac:dyDescent="0.2">
      <c r="A1977" t="s">
        <v>1549</v>
      </c>
      <c r="B1977" t="s">
        <v>489</v>
      </c>
      <c r="C1977" s="21">
        <v>33190</v>
      </c>
      <c r="F1977" s="1">
        <f t="shared" si="801"/>
        <v>23276</v>
      </c>
      <c r="G1977" s="21"/>
      <c r="H1977" s="21">
        <v>12977</v>
      </c>
      <c r="I1977" s="1">
        <v>12779</v>
      </c>
      <c r="J1977" s="2" t="str">
        <f t="shared" si="791"/>
        <v/>
      </c>
      <c r="K1977" s="2">
        <f t="shared" si="792"/>
        <v>0.54902045024918367</v>
      </c>
      <c r="L1977" s="50">
        <f t="shared" si="793"/>
        <v>1</v>
      </c>
      <c r="M1977" s="9">
        <f t="shared" si="794"/>
        <v>3</v>
      </c>
      <c r="N1977" s="8">
        <f t="shared" si="795"/>
        <v>2</v>
      </c>
      <c r="O1977" s="2">
        <f t="shared" si="796"/>
        <v>0.53806495961505418</v>
      </c>
      <c r="P1977" s="2">
        <f t="shared" si="797"/>
        <v>0.17679154493899296</v>
      </c>
      <c r="Q1977" s="2">
        <f t="shared" si="798"/>
        <v>0.2832960989860801</v>
      </c>
      <c r="R1977" s="2">
        <f t="shared" si="799"/>
        <v>1.8473964598727521E-3</v>
      </c>
      <c r="S1977" s="1">
        <v>12524</v>
      </c>
      <c r="T1977" s="1">
        <v>4115</v>
      </c>
      <c r="U1977" s="1">
        <v>6594</v>
      </c>
      <c r="V1977" s="1">
        <v>41</v>
      </c>
      <c r="W1977" s="1">
        <v>1</v>
      </c>
      <c r="X1977" s="1">
        <v>1</v>
      </c>
      <c r="AS1977" t="s">
        <v>1549</v>
      </c>
      <c r="AT1977" t="s">
        <v>489</v>
      </c>
      <c r="AU1977">
        <v>0</v>
      </c>
      <c r="AW1977" s="31">
        <v>37</v>
      </c>
      <c r="AX1977" s="33">
        <v>17</v>
      </c>
      <c r="AY1977" s="36">
        <f t="shared" si="800"/>
        <v>37017</v>
      </c>
      <c r="BA1977" s="7" t="s">
        <v>31</v>
      </c>
      <c r="BM1977" s="1">
        <v>23278</v>
      </c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</row>
    <row r="1978" spans="1:84" hidden="1" outlineLevel="1" x14ac:dyDescent="0.2">
      <c r="A1978" t="s">
        <v>907</v>
      </c>
      <c r="B1978" t="s">
        <v>489</v>
      </c>
      <c r="C1978" s="21">
        <v>136744</v>
      </c>
      <c r="F1978" s="1">
        <f t="shared" si="801"/>
        <v>103161</v>
      </c>
      <c r="G1978" s="21"/>
      <c r="H1978" s="21">
        <v>59379</v>
      </c>
      <c r="I1978" s="1">
        <v>59027</v>
      </c>
      <c r="J1978" s="2" t="str">
        <f t="shared" si="791"/>
        <v/>
      </c>
      <c r="K1978" s="2">
        <f t="shared" si="792"/>
        <v>0.57218328631944237</v>
      </c>
      <c r="L1978" s="50">
        <f t="shared" si="793"/>
        <v>3</v>
      </c>
      <c r="M1978" s="9">
        <f t="shared" si="794"/>
        <v>1</v>
      </c>
      <c r="N1978" s="8">
        <f t="shared" si="795"/>
        <v>2</v>
      </c>
      <c r="O1978" s="2">
        <f t="shared" si="796"/>
        <v>0.26687410940180883</v>
      </c>
      <c r="P1978" s="2">
        <f t="shared" si="797"/>
        <v>0.37559736722210912</v>
      </c>
      <c r="Q1978" s="2">
        <f t="shared" si="798"/>
        <v>0.35357354038832506</v>
      </c>
      <c r="R1978" s="2">
        <f t="shared" si="799"/>
        <v>3.9549829877570386E-3</v>
      </c>
      <c r="S1978" s="1">
        <v>27531</v>
      </c>
      <c r="T1978" s="1">
        <v>38747</v>
      </c>
      <c r="U1978" s="1">
        <v>36475</v>
      </c>
      <c r="V1978" s="1">
        <v>394</v>
      </c>
      <c r="W1978" s="1">
        <v>8</v>
      </c>
      <c r="X1978" s="1">
        <v>6</v>
      </c>
      <c r="AS1978" t="s">
        <v>907</v>
      </c>
      <c r="AT1978" t="s">
        <v>489</v>
      </c>
      <c r="AU1978">
        <v>7</v>
      </c>
      <c r="AW1978" s="31">
        <v>37</v>
      </c>
      <c r="AX1978" s="33">
        <v>19</v>
      </c>
      <c r="AY1978" s="36">
        <f t="shared" si="800"/>
        <v>37019</v>
      </c>
      <c r="BA1978" s="7" t="s">
        <v>31</v>
      </c>
      <c r="BM1978" s="1">
        <v>103291</v>
      </c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</row>
    <row r="1979" spans="1:84" hidden="1" outlineLevel="1" x14ac:dyDescent="0.2">
      <c r="A1979" t="s">
        <v>1371</v>
      </c>
      <c r="B1979" t="s">
        <v>489</v>
      </c>
      <c r="C1979" s="21">
        <v>259103</v>
      </c>
      <c r="F1979" s="1">
        <f t="shared" si="801"/>
        <v>198739</v>
      </c>
      <c r="G1979" s="21"/>
      <c r="H1979" s="21">
        <v>119798</v>
      </c>
      <c r="I1979" s="1">
        <v>118990</v>
      </c>
      <c r="J1979" s="2" t="str">
        <f t="shared" si="791"/>
        <v/>
      </c>
      <c r="K1979" s="2">
        <f t="shared" si="792"/>
        <v>0.59872496087833793</v>
      </c>
      <c r="L1979" s="50">
        <f t="shared" si="793"/>
        <v>1</v>
      </c>
      <c r="M1979" s="9">
        <f t="shared" si="794"/>
        <v>3</v>
      </c>
      <c r="N1979" s="8">
        <f t="shared" si="795"/>
        <v>2</v>
      </c>
      <c r="O1979" s="2">
        <f t="shared" si="796"/>
        <v>0.38423761818264157</v>
      </c>
      <c r="P1979" s="2">
        <f t="shared" si="797"/>
        <v>0.23347707294491771</v>
      </c>
      <c r="Q1979" s="2">
        <f t="shared" si="798"/>
        <v>0.37453142060692668</v>
      </c>
      <c r="R1979" s="2">
        <f t="shared" si="799"/>
        <v>7.7538882655140418E-3</v>
      </c>
      <c r="S1979" s="1">
        <v>76363</v>
      </c>
      <c r="T1979" s="1">
        <v>46401</v>
      </c>
      <c r="U1979" s="1">
        <v>74434</v>
      </c>
      <c r="V1979" s="1">
        <v>1461</v>
      </c>
      <c r="W1979" s="1">
        <v>71</v>
      </c>
      <c r="X1979" s="1">
        <v>9</v>
      </c>
      <c r="AS1979" t="s">
        <v>1371</v>
      </c>
      <c r="AT1979" t="s">
        <v>489</v>
      </c>
      <c r="AU1979">
        <v>0</v>
      </c>
      <c r="AW1979" s="31">
        <v>37</v>
      </c>
      <c r="AX1979" s="33">
        <v>21</v>
      </c>
      <c r="AY1979" s="36">
        <f t="shared" si="800"/>
        <v>37021</v>
      </c>
      <c r="BA1979" s="7" t="s">
        <v>31</v>
      </c>
      <c r="BM1979" s="1">
        <v>198298</v>
      </c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</row>
    <row r="1980" spans="1:84" hidden="1" outlineLevel="1" x14ac:dyDescent="0.2">
      <c r="A1980" t="s">
        <v>569</v>
      </c>
      <c r="B1980" t="s">
        <v>489</v>
      </c>
      <c r="C1980" s="21">
        <v>90382</v>
      </c>
      <c r="F1980" s="1">
        <f t="shared" si="801"/>
        <v>58593</v>
      </c>
      <c r="G1980" s="21"/>
      <c r="H1980" s="21">
        <v>28523</v>
      </c>
      <c r="I1980" s="1">
        <v>28268</v>
      </c>
      <c r="J1980" s="2" t="str">
        <f t="shared" si="791"/>
        <v/>
      </c>
      <c r="K1980" s="2">
        <f t="shared" si="792"/>
        <v>0.48244670865120409</v>
      </c>
      <c r="L1980" s="50">
        <f t="shared" si="793"/>
        <v>3</v>
      </c>
      <c r="M1980" s="9">
        <f t="shared" si="794"/>
        <v>1</v>
      </c>
      <c r="N1980" s="8">
        <f t="shared" si="795"/>
        <v>2</v>
      </c>
      <c r="O1980" s="2">
        <f t="shared" si="796"/>
        <v>0.30810847712184047</v>
      </c>
      <c r="P1980" s="2">
        <f t="shared" si="797"/>
        <v>0.35830218626798421</v>
      </c>
      <c r="Q1980" s="2">
        <f t="shared" si="798"/>
        <v>0.32874234123530116</v>
      </c>
      <c r="R1980" s="2">
        <f t="shared" si="799"/>
        <v>4.8469953748740968E-3</v>
      </c>
      <c r="S1980" s="1">
        <v>18053</v>
      </c>
      <c r="T1980" s="1">
        <v>20994</v>
      </c>
      <c r="U1980" s="1">
        <v>19262</v>
      </c>
      <c r="V1980" s="1">
        <v>273</v>
      </c>
      <c r="W1980" s="1">
        <v>7</v>
      </c>
      <c r="X1980" s="1">
        <v>4</v>
      </c>
      <c r="AS1980" t="s">
        <v>569</v>
      </c>
      <c r="AT1980" t="s">
        <v>489</v>
      </c>
      <c r="AU1980">
        <v>11</v>
      </c>
      <c r="AW1980" s="31">
        <v>37</v>
      </c>
      <c r="AX1980" s="33">
        <v>23</v>
      </c>
      <c r="AY1980" s="36">
        <f t="shared" si="800"/>
        <v>37023</v>
      </c>
      <c r="BA1980" s="7" t="s">
        <v>31</v>
      </c>
      <c r="BM1980" s="1">
        <v>58576</v>
      </c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</row>
    <row r="1981" spans="1:84" hidden="1" outlineLevel="1" x14ac:dyDescent="0.2">
      <c r="A1981" t="s">
        <v>156</v>
      </c>
      <c r="B1981" t="s">
        <v>489</v>
      </c>
      <c r="C1981" s="21">
        <v>211342</v>
      </c>
      <c r="F1981" s="1">
        <f t="shared" si="801"/>
        <v>138296</v>
      </c>
      <c r="G1981" s="21"/>
      <c r="H1981" s="21">
        <v>74406</v>
      </c>
      <c r="I1981" s="1">
        <v>73952</v>
      </c>
      <c r="J1981" s="2" t="str">
        <f t="shared" si="791"/>
        <v/>
      </c>
      <c r="K1981" s="2">
        <f t="shared" si="792"/>
        <v>0.53473708567131373</v>
      </c>
      <c r="L1981" s="50">
        <f t="shared" si="793"/>
        <v>3</v>
      </c>
      <c r="M1981" s="9">
        <f t="shared" si="794"/>
        <v>1</v>
      </c>
      <c r="N1981" s="8">
        <f t="shared" si="795"/>
        <v>2</v>
      </c>
      <c r="O1981" s="2">
        <f t="shared" si="796"/>
        <v>0.30417365650488809</v>
      </c>
      <c r="P1981" s="2">
        <f t="shared" si="797"/>
        <v>0.35965609995950715</v>
      </c>
      <c r="Q1981" s="2">
        <f t="shared" si="798"/>
        <v>0.33000231387748019</v>
      </c>
      <c r="R1981" s="2">
        <f t="shared" si="799"/>
        <v>6.1679296581246268E-3</v>
      </c>
      <c r="S1981" s="1">
        <v>42066</v>
      </c>
      <c r="T1981" s="1">
        <v>49739</v>
      </c>
      <c r="U1981" s="1">
        <v>45638</v>
      </c>
      <c r="V1981" s="1">
        <v>820</v>
      </c>
      <c r="W1981" s="1">
        <v>19</v>
      </c>
      <c r="X1981" s="1">
        <v>14</v>
      </c>
      <c r="AS1981" t="s">
        <v>156</v>
      </c>
      <c r="AT1981" t="s">
        <v>489</v>
      </c>
      <c r="AU1981">
        <v>8</v>
      </c>
      <c r="AW1981" s="31">
        <v>37</v>
      </c>
      <c r="AX1981" s="33">
        <v>25</v>
      </c>
      <c r="AY1981" s="36">
        <f t="shared" si="800"/>
        <v>37025</v>
      </c>
      <c r="BA1981" s="7" t="s">
        <v>31</v>
      </c>
      <c r="BM1981" s="1">
        <v>138366</v>
      </c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</row>
    <row r="1982" spans="1:84" hidden="1" outlineLevel="1" x14ac:dyDescent="0.2">
      <c r="A1982" t="s">
        <v>2725</v>
      </c>
      <c r="B1982" t="s">
        <v>489</v>
      </c>
      <c r="C1982" s="21">
        <v>82029</v>
      </c>
      <c r="F1982" s="1">
        <f t="shared" si="801"/>
        <v>55001</v>
      </c>
      <c r="G1982" s="21"/>
      <c r="H1982" s="21">
        <v>26671</v>
      </c>
      <c r="I1982" s="1">
        <v>26388</v>
      </c>
      <c r="J1982" s="2" t="str">
        <f t="shared" si="791"/>
        <v/>
      </c>
      <c r="K1982" s="2">
        <f t="shared" si="792"/>
        <v>0.47977309503463572</v>
      </c>
      <c r="L1982" s="50">
        <f t="shared" si="793"/>
        <v>3</v>
      </c>
      <c r="M1982" s="9">
        <f t="shared" si="794"/>
        <v>1</v>
      </c>
      <c r="N1982" s="8">
        <f t="shared" si="795"/>
        <v>2</v>
      </c>
      <c r="O1982" s="2">
        <f t="shared" si="796"/>
        <v>0.25310448900929072</v>
      </c>
      <c r="P1982" s="2">
        <f t="shared" si="797"/>
        <v>0.45124634097561861</v>
      </c>
      <c r="Q1982" s="2">
        <f t="shared" si="798"/>
        <v>0.2887402047235505</v>
      </c>
      <c r="R1982" s="2">
        <f t="shared" si="799"/>
        <v>6.90896529154017E-3</v>
      </c>
      <c r="S1982" s="1">
        <v>13921</v>
      </c>
      <c r="T1982" s="1">
        <v>24819</v>
      </c>
      <c r="U1982" s="1">
        <v>15881</v>
      </c>
      <c r="V1982" s="1">
        <v>366</v>
      </c>
      <c r="W1982" s="1">
        <v>7</v>
      </c>
      <c r="X1982" s="1">
        <v>7</v>
      </c>
      <c r="AS1982" t="s">
        <v>2725</v>
      </c>
      <c r="AT1982" t="s">
        <v>489</v>
      </c>
      <c r="AU1982">
        <v>11</v>
      </c>
      <c r="AW1982" s="31">
        <v>37</v>
      </c>
      <c r="AX1982" s="33">
        <v>27</v>
      </c>
      <c r="AY1982" s="36">
        <f t="shared" si="800"/>
        <v>37027</v>
      </c>
      <c r="BA1982" s="7" t="s">
        <v>31</v>
      </c>
      <c r="BM1982" s="1">
        <v>55019</v>
      </c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</row>
    <row r="1983" spans="1:84" hidden="1" outlineLevel="1" x14ac:dyDescent="0.2">
      <c r="A1983" t="s">
        <v>2384</v>
      </c>
      <c r="B1983" t="s">
        <v>489</v>
      </c>
      <c r="C1983" s="21">
        <v>10710</v>
      </c>
      <c r="F1983" s="1">
        <f t="shared" si="801"/>
        <v>7900</v>
      </c>
      <c r="G1983" s="21"/>
      <c r="H1983" s="21">
        <v>4130</v>
      </c>
      <c r="I1983" s="1">
        <v>3298</v>
      </c>
      <c r="J1983" s="2" t="str">
        <f t="shared" si="791"/>
        <v/>
      </c>
      <c r="K1983" s="2">
        <f t="shared" si="792"/>
        <v>0.41746835443037977</v>
      </c>
      <c r="L1983" s="50">
        <f t="shared" si="793"/>
        <v>3</v>
      </c>
      <c r="M1983" s="9">
        <f t="shared" si="794"/>
        <v>2</v>
      </c>
      <c r="N1983" s="8">
        <f t="shared" si="795"/>
        <v>1</v>
      </c>
      <c r="O1983" s="2">
        <f t="shared" si="796"/>
        <v>0.2772151898734177</v>
      </c>
      <c r="P1983" s="2">
        <f t="shared" si="797"/>
        <v>0.31569620253164554</v>
      </c>
      <c r="Q1983" s="2">
        <f t="shared" si="798"/>
        <v>0.40088607594936709</v>
      </c>
      <c r="R1983" s="2">
        <f t="shared" si="799"/>
        <v>6.2025316455697199E-3</v>
      </c>
      <c r="S1983" s="1">
        <v>2190</v>
      </c>
      <c r="T1983" s="1">
        <v>2494</v>
      </c>
      <c r="U1983" s="1">
        <v>3167</v>
      </c>
      <c r="V1983" s="1">
        <v>48</v>
      </c>
      <c r="W1983" s="1">
        <v>0</v>
      </c>
      <c r="X1983" s="1">
        <v>1</v>
      </c>
      <c r="AS1983" t="s">
        <v>2384</v>
      </c>
      <c r="AT1983" t="s">
        <v>489</v>
      </c>
      <c r="AU1983">
        <v>3</v>
      </c>
      <c r="AW1983" s="31">
        <v>37</v>
      </c>
      <c r="AX1983" s="33">
        <v>29</v>
      </c>
      <c r="AY1983" s="36">
        <f t="shared" si="800"/>
        <v>37029</v>
      </c>
      <c r="BA1983" s="7" t="s">
        <v>31</v>
      </c>
      <c r="BM1983" s="1">
        <v>7907</v>
      </c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</row>
    <row r="1984" spans="1:84" hidden="1" outlineLevel="1" x14ac:dyDescent="0.2">
      <c r="A1984" t="s">
        <v>2448</v>
      </c>
      <c r="B1984" t="s">
        <v>489</v>
      </c>
      <c r="C1984" s="21">
        <v>69524</v>
      </c>
      <c r="F1984" s="1">
        <f t="shared" si="801"/>
        <v>53167</v>
      </c>
      <c r="G1984" s="21"/>
      <c r="H1984" s="21">
        <v>28850</v>
      </c>
      <c r="I1984" s="1">
        <v>23442</v>
      </c>
      <c r="J1984" s="2" t="str">
        <f t="shared" si="791"/>
        <v/>
      </c>
      <c r="K1984" s="2">
        <f t="shared" si="792"/>
        <v>0.44091259615927175</v>
      </c>
      <c r="L1984" s="50">
        <f t="shared" si="793"/>
        <v>3</v>
      </c>
      <c r="M1984" s="9">
        <f t="shared" si="794"/>
        <v>1</v>
      </c>
      <c r="N1984" s="8">
        <f t="shared" si="795"/>
        <v>2</v>
      </c>
      <c r="O1984" s="2">
        <f t="shared" si="796"/>
        <v>0.22559106212500235</v>
      </c>
      <c r="P1984" s="2">
        <f t="shared" si="797"/>
        <v>0.42637350236048677</v>
      </c>
      <c r="Q1984" s="2">
        <f t="shared" si="798"/>
        <v>0.34316399270224013</v>
      </c>
      <c r="R1984" s="2">
        <f t="shared" si="799"/>
        <v>4.8714428122707543E-3</v>
      </c>
      <c r="S1984" s="1">
        <v>11994</v>
      </c>
      <c r="T1984" s="1">
        <v>22669</v>
      </c>
      <c r="U1984" s="1">
        <v>18245</v>
      </c>
      <c r="V1984" s="1">
        <v>256</v>
      </c>
      <c r="W1984" s="1">
        <v>2</v>
      </c>
      <c r="X1984" s="1">
        <v>1</v>
      </c>
      <c r="AS1984" t="s">
        <v>2448</v>
      </c>
      <c r="AT1984" t="s">
        <v>489</v>
      </c>
      <c r="AU1984">
        <v>3</v>
      </c>
      <c r="AW1984" s="31">
        <v>37</v>
      </c>
      <c r="AX1984" s="33">
        <v>31</v>
      </c>
      <c r="AY1984" s="36">
        <f t="shared" si="800"/>
        <v>37031</v>
      </c>
      <c r="BA1984" s="7" t="s">
        <v>31</v>
      </c>
      <c r="BM1984" s="1">
        <v>53122</v>
      </c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</row>
    <row r="1985" spans="1:84" hidden="1" outlineLevel="1" x14ac:dyDescent="0.2">
      <c r="A1985" t="s">
        <v>2592</v>
      </c>
      <c r="B1985" t="s">
        <v>489</v>
      </c>
      <c r="C1985" s="21">
        <v>22698</v>
      </c>
      <c r="F1985" s="1">
        <f t="shared" si="801"/>
        <v>15764</v>
      </c>
      <c r="G1985" s="21"/>
      <c r="H1985" s="21">
        <v>8419</v>
      </c>
      <c r="I1985" s="1">
        <v>8288</v>
      </c>
      <c r="J1985" s="2" t="str">
        <f t="shared" si="791"/>
        <v/>
      </c>
      <c r="K1985" s="2">
        <f t="shared" si="792"/>
        <v>0.52575488454706931</v>
      </c>
      <c r="L1985" s="50">
        <f t="shared" si="793"/>
        <v>1</v>
      </c>
      <c r="M1985" s="9">
        <f t="shared" si="794"/>
        <v>3</v>
      </c>
      <c r="N1985" s="8">
        <f t="shared" si="795"/>
        <v>2</v>
      </c>
      <c r="O1985" s="2">
        <f t="shared" si="796"/>
        <v>0.49752600862725199</v>
      </c>
      <c r="P1985" s="2">
        <f t="shared" si="797"/>
        <v>0.21282669373255519</v>
      </c>
      <c r="Q1985" s="2">
        <f t="shared" si="798"/>
        <v>0.2873001776198934</v>
      </c>
      <c r="R1985" s="2">
        <f t="shared" si="799"/>
        <v>2.3471200202994646E-3</v>
      </c>
      <c r="S1985" s="1">
        <v>7843</v>
      </c>
      <c r="T1985" s="1">
        <v>3355</v>
      </c>
      <c r="U1985" s="1">
        <v>4529</v>
      </c>
      <c r="V1985" s="1">
        <v>35</v>
      </c>
      <c r="W1985" s="1">
        <v>0</v>
      </c>
      <c r="X1985" s="1">
        <v>2</v>
      </c>
      <c r="AS1985" t="s">
        <v>2592</v>
      </c>
      <c r="AT1985" t="s">
        <v>489</v>
      </c>
      <c r="AU1985">
        <v>6</v>
      </c>
      <c r="AW1985" s="31">
        <v>37</v>
      </c>
      <c r="AX1985" s="33">
        <v>33</v>
      </c>
      <c r="AY1985" s="36">
        <f t="shared" si="800"/>
        <v>37033</v>
      </c>
      <c r="BA1985" s="7" t="s">
        <v>31</v>
      </c>
      <c r="BM1985" s="1">
        <v>15756</v>
      </c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</row>
    <row r="1986" spans="1:84" hidden="1" outlineLevel="1" x14ac:dyDescent="0.2">
      <c r="A1986" t="s">
        <v>2634</v>
      </c>
      <c r="B1986" t="s">
        <v>489</v>
      </c>
      <c r="C1986" s="21">
        <v>158652</v>
      </c>
      <c r="F1986" s="1">
        <f t="shared" si="801"/>
        <v>105593</v>
      </c>
      <c r="G1986" s="21"/>
      <c r="H1986" s="21">
        <v>53754</v>
      </c>
      <c r="I1986" s="1">
        <v>53383</v>
      </c>
      <c r="J1986" s="2" t="str">
        <f t="shared" si="791"/>
        <v/>
      </c>
      <c r="K1986" s="2">
        <f t="shared" si="792"/>
        <v>0.50555434545850575</v>
      </c>
      <c r="L1986" s="50">
        <f t="shared" si="793"/>
        <v>3</v>
      </c>
      <c r="M1986" s="9">
        <f t="shared" si="794"/>
        <v>1</v>
      </c>
      <c r="N1986" s="8">
        <f t="shared" si="795"/>
        <v>2</v>
      </c>
      <c r="O1986" s="2">
        <f t="shared" si="796"/>
        <v>0.24012955404240813</v>
      </c>
      <c r="P1986" s="2">
        <f t="shared" si="797"/>
        <v>0.42656236682355836</v>
      </c>
      <c r="Q1986" s="2">
        <f t="shared" si="798"/>
        <v>0.32928319112062354</v>
      </c>
      <c r="R1986" s="2">
        <f t="shared" si="799"/>
        <v>4.0248880134099996E-3</v>
      </c>
      <c r="S1986" s="1">
        <v>25356</v>
      </c>
      <c r="T1986" s="1">
        <v>45042</v>
      </c>
      <c r="U1986" s="1">
        <v>34770</v>
      </c>
      <c r="V1986" s="1">
        <v>413</v>
      </c>
      <c r="W1986" s="1">
        <v>4</v>
      </c>
      <c r="X1986" s="1">
        <v>8</v>
      </c>
      <c r="AS1986" t="s">
        <v>2634</v>
      </c>
      <c r="AT1986" t="s">
        <v>489</v>
      </c>
      <c r="AU1986">
        <v>0</v>
      </c>
      <c r="AW1986" s="31">
        <v>37</v>
      </c>
      <c r="AX1986" s="33">
        <v>35</v>
      </c>
      <c r="AY1986" s="36">
        <f t="shared" si="800"/>
        <v>37035</v>
      </c>
      <c r="BA1986" s="7" t="s">
        <v>31</v>
      </c>
      <c r="BM1986" s="1">
        <v>105682</v>
      </c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</row>
    <row r="1987" spans="1:84" hidden="1" outlineLevel="1" x14ac:dyDescent="0.2">
      <c r="A1987" t="s">
        <v>2991</v>
      </c>
      <c r="B1987" t="s">
        <v>489</v>
      </c>
      <c r="C1987" s="21">
        <v>73139</v>
      </c>
      <c r="F1987" s="1">
        <f t="shared" si="801"/>
        <v>54127</v>
      </c>
      <c r="G1987" s="21"/>
      <c r="H1987" s="21">
        <v>36182</v>
      </c>
      <c r="I1987" s="1">
        <v>35970</v>
      </c>
      <c r="J1987" s="2" t="str">
        <f t="shared" si="791"/>
        <v/>
      </c>
      <c r="K1987" s="2">
        <f t="shared" si="792"/>
        <v>0.66454819221460637</v>
      </c>
      <c r="L1987" s="50">
        <f t="shared" si="793"/>
        <v>1</v>
      </c>
      <c r="M1987" s="9">
        <f t="shared" si="794"/>
        <v>3</v>
      </c>
      <c r="N1987" s="8">
        <f t="shared" si="795"/>
        <v>2</v>
      </c>
      <c r="O1987" s="2">
        <f t="shared" si="796"/>
        <v>0.38915883015870084</v>
      </c>
      <c r="P1987" s="2">
        <f t="shared" si="797"/>
        <v>0.24348291979973027</v>
      </c>
      <c r="Q1987" s="2">
        <f t="shared" si="798"/>
        <v>0.36262863266022505</v>
      </c>
      <c r="R1987" s="2">
        <f t="shared" si="799"/>
        <v>4.7296173813439202E-3</v>
      </c>
      <c r="S1987" s="1">
        <v>21064</v>
      </c>
      <c r="T1987" s="1">
        <v>13179</v>
      </c>
      <c r="U1987" s="1">
        <v>19628</v>
      </c>
      <c r="V1987" s="1">
        <v>241</v>
      </c>
      <c r="W1987" s="1">
        <v>9</v>
      </c>
      <c r="X1987" s="1">
        <v>6</v>
      </c>
      <c r="AS1987" t="s">
        <v>2991</v>
      </c>
      <c r="AT1987" t="s">
        <v>489</v>
      </c>
      <c r="AU1987">
        <v>6</v>
      </c>
      <c r="AW1987" s="31">
        <v>37</v>
      </c>
      <c r="AX1987" s="33">
        <v>37</v>
      </c>
      <c r="AY1987" s="36">
        <f t="shared" si="800"/>
        <v>37037</v>
      </c>
      <c r="BA1987" s="7" t="s">
        <v>31</v>
      </c>
      <c r="BM1987" s="1">
        <v>54199</v>
      </c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</row>
    <row r="1988" spans="1:84" hidden="1" outlineLevel="1" x14ac:dyDescent="0.2">
      <c r="A1988" t="s">
        <v>2275</v>
      </c>
      <c r="B1988" t="s">
        <v>489</v>
      </c>
      <c r="C1988" s="21">
        <v>28383</v>
      </c>
      <c r="F1988" s="1">
        <f t="shared" si="801"/>
        <v>23450</v>
      </c>
      <c r="G1988" s="21"/>
      <c r="H1988" s="21">
        <v>11079</v>
      </c>
      <c r="I1988" s="1">
        <v>10950</v>
      </c>
      <c r="J1988" s="2" t="str">
        <f t="shared" si="791"/>
        <v/>
      </c>
      <c r="K1988" s="2">
        <f t="shared" si="792"/>
        <v>0.46695095948827292</v>
      </c>
      <c r="L1988" s="50">
        <f t="shared" si="793"/>
        <v>3</v>
      </c>
      <c r="M1988" s="9">
        <f t="shared" si="794"/>
        <v>1</v>
      </c>
      <c r="N1988" s="8">
        <f t="shared" si="795"/>
        <v>2</v>
      </c>
      <c r="O1988" s="2">
        <f t="shared" si="796"/>
        <v>0.23620469083155651</v>
      </c>
      <c r="P1988" s="2">
        <f t="shared" si="797"/>
        <v>0.43266524520255861</v>
      </c>
      <c r="Q1988" s="2">
        <f t="shared" si="798"/>
        <v>0.32550106609808105</v>
      </c>
      <c r="R1988" s="2">
        <f t="shared" si="799"/>
        <v>5.6289978678038533E-3</v>
      </c>
      <c r="S1988" s="1">
        <v>5539</v>
      </c>
      <c r="T1988" s="1">
        <v>10146</v>
      </c>
      <c r="U1988" s="1">
        <v>7633</v>
      </c>
      <c r="V1988" s="1">
        <v>130</v>
      </c>
      <c r="W1988" s="1">
        <v>1</v>
      </c>
      <c r="X1988" s="1">
        <v>1</v>
      </c>
      <c r="AS1988" t="s">
        <v>2275</v>
      </c>
      <c r="AT1988" t="s">
        <v>489</v>
      </c>
      <c r="AU1988">
        <v>11</v>
      </c>
      <c r="AW1988" s="31">
        <v>37</v>
      </c>
      <c r="AX1988" s="33">
        <v>39</v>
      </c>
      <c r="AY1988" s="36">
        <f t="shared" si="800"/>
        <v>37039</v>
      </c>
      <c r="BA1988" s="7" t="s">
        <v>31</v>
      </c>
      <c r="BM1988" s="1">
        <v>23465</v>
      </c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</row>
    <row r="1989" spans="1:84" hidden="1" outlineLevel="1" x14ac:dyDescent="0.2">
      <c r="A1989" t="s">
        <v>1019</v>
      </c>
      <c r="B1989" t="s">
        <v>489</v>
      </c>
      <c r="C1989" s="21">
        <v>14029</v>
      </c>
      <c r="F1989" s="1">
        <f t="shared" si="801"/>
        <v>10340</v>
      </c>
      <c r="G1989" s="21"/>
      <c r="H1989" s="21">
        <v>5585</v>
      </c>
      <c r="I1989" s="1">
        <v>3760</v>
      </c>
      <c r="J1989" s="2" t="str">
        <f t="shared" si="791"/>
        <v/>
      </c>
      <c r="K1989" s="2">
        <f t="shared" si="792"/>
        <v>0.36363636363636365</v>
      </c>
      <c r="L1989" s="50">
        <f t="shared" si="793"/>
        <v>1</v>
      </c>
      <c r="M1989" s="9">
        <f t="shared" si="794"/>
        <v>3</v>
      </c>
      <c r="N1989" s="8">
        <f t="shared" si="795"/>
        <v>2</v>
      </c>
      <c r="O1989" s="2">
        <f t="shared" si="796"/>
        <v>0.46624758220502899</v>
      </c>
      <c r="P1989" s="2">
        <f t="shared" si="797"/>
        <v>0.25764023210831721</v>
      </c>
      <c r="Q1989" s="2">
        <f t="shared" si="798"/>
        <v>0.27388781431334625</v>
      </c>
      <c r="R1989" s="2">
        <f t="shared" si="799"/>
        <v>2.2243713733076098E-3</v>
      </c>
      <c r="S1989" s="1">
        <v>4821</v>
      </c>
      <c r="T1989" s="1">
        <v>2664</v>
      </c>
      <c r="U1989" s="1">
        <v>2832</v>
      </c>
      <c r="V1989" s="1">
        <v>23</v>
      </c>
      <c r="W1989" s="1">
        <v>0</v>
      </c>
      <c r="X1989" s="1">
        <v>0</v>
      </c>
      <c r="AS1989" t="s">
        <v>1019</v>
      </c>
      <c r="AT1989" t="s">
        <v>489</v>
      </c>
      <c r="AU1989">
        <v>3</v>
      </c>
      <c r="AW1989" s="31">
        <v>37</v>
      </c>
      <c r="AX1989" s="33">
        <v>41</v>
      </c>
      <c r="AY1989" s="36">
        <f t="shared" si="800"/>
        <v>37041</v>
      </c>
      <c r="BA1989" s="7" t="s">
        <v>31</v>
      </c>
      <c r="BM1989" s="1">
        <v>10339</v>
      </c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</row>
    <row r="1990" spans="1:84" hidden="1" outlineLevel="1" x14ac:dyDescent="0.2">
      <c r="A1990" t="s">
        <v>680</v>
      </c>
      <c r="B1990" t="s">
        <v>489</v>
      </c>
      <c r="C1990" s="21">
        <v>11139</v>
      </c>
      <c r="F1990" s="1">
        <f t="shared" si="801"/>
        <v>8700</v>
      </c>
      <c r="G1990" s="21"/>
      <c r="H1990" s="21">
        <v>5274</v>
      </c>
      <c r="I1990" s="1">
        <v>5163</v>
      </c>
      <c r="J1990" s="2" t="str">
        <f t="shared" si="791"/>
        <v/>
      </c>
      <c r="K1990" s="2">
        <f t="shared" si="792"/>
        <v>0.59344827586206894</v>
      </c>
      <c r="L1990" s="50">
        <f t="shared" si="793"/>
        <v>3</v>
      </c>
      <c r="M1990" s="9">
        <f t="shared" si="794"/>
        <v>1</v>
      </c>
      <c r="N1990" s="8">
        <f t="shared" si="795"/>
        <v>2</v>
      </c>
      <c r="O1990" s="2">
        <f t="shared" si="796"/>
        <v>0.212183908045977</v>
      </c>
      <c r="P1990" s="2">
        <f t="shared" si="797"/>
        <v>0.42022988505747128</v>
      </c>
      <c r="Q1990" s="2">
        <f t="shared" si="798"/>
        <v>0.36160919540229886</v>
      </c>
      <c r="R1990" s="2">
        <f t="shared" si="799"/>
        <v>5.9770114942528929E-3</v>
      </c>
      <c r="S1990" s="1">
        <v>1846</v>
      </c>
      <c r="T1990" s="1">
        <v>3656</v>
      </c>
      <c r="U1990" s="1">
        <v>3146</v>
      </c>
      <c r="V1990" s="1">
        <v>49</v>
      </c>
      <c r="W1990" s="1">
        <v>2</v>
      </c>
      <c r="X1990" s="1">
        <v>1</v>
      </c>
      <c r="AS1990" t="s">
        <v>680</v>
      </c>
      <c r="AT1990" t="s">
        <v>489</v>
      </c>
      <c r="AU1990">
        <v>11</v>
      </c>
      <c r="AW1990" s="31">
        <v>37</v>
      </c>
      <c r="AX1990" s="33">
        <v>43</v>
      </c>
      <c r="AY1990" s="36">
        <f t="shared" si="800"/>
        <v>37043</v>
      </c>
      <c r="BA1990" s="7" t="s">
        <v>31</v>
      </c>
      <c r="BM1990" s="1">
        <v>8694</v>
      </c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</row>
    <row r="1991" spans="1:84" hidden="1" outlineLevel="1" x14ac:dyDescent="0.2">
      <c r="A1991" t="s">
        <v>534</v>
      </c>
      <c r="B1991" t="s">
        <v>489</v>
      </c>
      <c r="C1991" s="21">
        <v>97645</v>
      </c>
      <c r="F1991" s="1">
        <f t="shared" si="801"/>
        <v>64929</v>
      </c>
      <c r="G1991" s="21"/>
      <c r="H1991" s="21">
        <v>33665</v>
      </c>
      <c r="I1991" s="1">
        <v>33362</v>
      </c>
      <c r="J1991" s="2" t="str">
        <f t="shared" si="791"/>
        <v/>
      </c>
      <c r="K1991" s="2">
        <f t="shared" si="792"/>
        <v>0.513822791048684</v>
      </c>
      <c r="L1991" s="50">
        <f t="shared" si="793"/>
        <v>1</v>
      </c>
      <c r="M1991" s="9">
        <f t="shared" si="794"/>
        <v>2</v>
      </c>
      <c r="N1991" s="8">
        <f t="shared" si="795"/>
        <v>3</v>
      </c>
      <c r="O1991" s="2">
        <f t="shared" si="796"/>
        <v>0.39379938086217253</v>
      </c>
      <c r="P1991" s="2">
        <f t="shared" si="797"/>
        <v>0.32865129603104931</v>
      </c>
      <c r="Q1991" s="2">
        <f t="shared" si="798"/>
        <v>0.27348334334426838</v>
      </c>
      <c r="R1991" s="2">
        <f t="shared" si="799"/>
        <v>4.0659797625098304E-3</v>
      </c>
      <c r="S1991" s="1">
        <v>25569</v>
      </c>
      <c r="T1991" s="1">
        <v>21339</v>
      </c>
      <c r="U1991" s="1">
        <v>17757</v>
      </c>
      <c r="V1991" s="1">
        <v>257</v>
      </c>
      <c r="W1991" s="1">
        <v>4</v>
      </c>
      <c r="X1991" s="1">
        <v>3</v>
      </c>
      <c r="AS1991" t="s">
        <v>534</v>
      </c>
      <c r="AT1991" t="s">
        <v>489</v>
      </c>
      <c r="AU1991">
        <v>10</v>
      </c>
      <c r="AW1991" s="31">
        <v>37</v>
      </c>
      <c r="AX1991" s="33">
        <v>45</v>
      </c>
      <c r="AY1991" s="36">
        <f t="shared" si="800"/>
        <v>37045</v>
      </c>
      <c r="BA1991" s="7" t="s">
        <v>31</v>
      </c>
      <c r="BM1991" s="1">
        <v>64935</v>
      </c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</row>
    <row r="1992" spans="1:84" hidden="1" outlineLevel="1" x14ac:dyDescent="0.2">
      <c r="A1992" t="s">
        <v>1571</v>
      </c>
      <c r="B1992" t="s">
        <v>489</v>
      </c>
      <c r="C1992" s="21">
        <v>55655</v>
      </c>
      <c r="F1992" s="1">
        <f t="shared" si="801"/>
        <v>37772</v>
      </c>
      <c r="G1992" s="21"/>
      <c r="H1992" s="21">
        <v>19000</v>
      </c>
      <c r="I1992" s="1">
        <v>18602</v>
      </c>
      <c r="J1992" s="2" t="str">
        <f t="shared" si="791"/>
        <v/>
      </c>
      <c r="K1992" s="2">
        <f t="shared" si="792"/>
        <v>0.4924812030075188</v>
      </c>
      <c r="L1992" s="50">
        <f t="shared" si="793"/>
        <v>1</v>
      </c>
      <c r="M1992" s="9">
        <f t="shared" si="794"/>
        <v>3</v>
      </c>
      <c r="N1992" s="8">
        <f t="shared" si="795"/>
        <v>2</v>
      </c>
      <c r="O1992" s="2">
        <f t="shared" si="796"/>
        <v>0.54490098485650751</v>
      </c>
      <c r="P1992" s="2">
        <f t="shared" si="797"/>
        <v>0.19506512760775177</v>
      </c>
      <c r="Q1992" s="2">
        <f t="shared" si="798"/>
        <v>0.2583659853860002</v>
      </c>
      <c r="R1992" s="2">
        <f t="shared" si="799"/>
        <v>1.6679021497405522E-3</v>
      </c>
      <c r="S1992" s="1">
        <v>20582</v>
      </c>
      <c r="T1992" s="1">
        <v>7368</v>
      </c>
      <c r="U1992" s="1">
        <v>9759</v>
      </c>
      <c r="V1992" s="1">
        <v>61</v>
      </c>
      <c r="W1992" s="1">
        <v>2</v>
      </c>
      <c r="X1992" s="1">
        <v>0</v>
      </c>
      <c r="AS1992" t="s">
        <v>1571</v>
      </c>
      <c r="AT1992" t="s">
        <v>489</v>
      </c>
      <c r="AU1992">
        <v>7</v>
      </c>
      <c r="AW1992" s="31">
        <v>37</v>
      </c>
      <c r="AX1992" s="33">
        <v>47</v>
      </c>
      <c r="AY1992" s="36">
        <f t="shared" si="800"/>
        <v>37047</v>
      </c>
      <c r="BA1992" s="7" t="s">
        <v>31</v>
      </c>
      <c r="BM1992" s="1">
        <v>37785</v>
      </c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</row>
    <row r="1993" spans="1:84" hidden="1" outlineLevel="1" x14ac:dyDescent="0.2">
      <c r="A1993" t="s">
        <v>1483</v>
      </c>
      <c r="B1993" t="s">
        <v>489</v>
      </c>
      <c r="C1993" s="21">
        <v>102912</v>
      </c>
      <c r="F1993" s="1">
        <f t="shared" si="801"/>
        <v>70175</v>
      </c>
      <c r="G1993" s="21"/>
      <c r="H1993" s="21">
        <v>35925</v>
      </c>
      <c r="I1993" s="1">
        <v>27362</v>
      </c>
      <c r="J1993" s="2" t="str">
        <f t="shared" si="791"/>
        <v/>
      </c>
      <c r="K1993" s="2">
        <f t="shared" si="792"/>
        <v>0.38991093694335588</v>
      </c>
      <c r="L1993" s="50">
        <f t="shared" si="793"/>
        <v>2</v>
      </c>
      <c r="M1993" s="9">
        <f t="shared" si="794"/>
        <v>1</v>
      </c>
      <c r="N1993" s="8">
        <f t="shared" si="795"/>
        <v>3</v>
      </c>
      <c r="O1993" s="2">
        <f t="shared" si="796"/>
        <v>0.33024581403633774</v>
      </c>
      <c r="P1993" s="2">
        <f t="shared" si="797"/>
        <v>0.35023868899180621</v>
      </c>
      <c r="Q1993" s="2">
        <f t="shared" si="798"/>
        <v>0.31388671179194871</v>
      </c>
      <c r="R1993" s="2">
        <f t="shared" si="799"/>
        <v>5.6287851799072808E-3</v>
      </c>
      <c r="S1993" s="1">
        <v>23175</v>
      </c>
      <c r="T1993" s="1">
        <v>24578</v>
      </c>
      <c r="U1993" s="1">
        <v>22027</v>
      </c>
      <c r="V1993" s="1">
        <v>385</v>
      </c>
      <c r="W1993" s="1">
        <v>4</v>
      </c>
      <c r="X1993" s="1">
        <v>6</v>
      </c>
      <c r="AS1993" t="s">
        <v>1483</v>
      </c>
      <c r="AT1993" t="s">
        <v>489</v>
      </c>
      <c r="AU1993">
        <v>3</v>
      </c>
      <c r="AW1993" s="31">
        <v>37</v>
      </c>
      <c r="AX1993" s="33">
        <v>49</v>
      </c>
      <c r="AY1993" s="36">
        <f t="shared" si="800"/>
        <v>37049</v>
      </c>
      <c r="BA1993" s="7" t="s">
        <v>31</v>
      </c>
      <c r="BM1993" s="1">
        <v>70187</v>
      </c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</row>
    <row r="1994" spans="1:84" hidden="1" outlineLevel="1" x14ac:dyDescent="0.2">
      <c r="A1994" t="s">
        <v>324</v>
      </c>
      <c r="B1994" t="s">
        <v>489</v>
      </c>
      <c r="C1994" s="21">
        <v>332330</v>
      </c>
      <c r="F1994" s="1">
        <f t="shared" si="801"/>
        <v>220183</v>
      </c>
      <c r="G1994" s="21"/>
      <c r="H1994" s="21">
        <v>94192</v>
      </c>
      <c r="I1994" s="1">
        <v>93384</v>
      </c>
      <c r="J1994" s="2" t="str">
        <f t="shared" si="791"/>
        <v/>
      </c>
      <c r="K1994" s="2">
        <f t="shared" si="792"/>
        <v>0.4241199365981933</v>
      </c>
      <c r="L1994" s="50">
        <f t="shared" si="793"/>
        <v>1</v>
      </c>
      <c r="M1994" s="9">
        <f t="shared" si="794"/>
        <v>3</v>
      </c>
      <c r="N1994" s="8">
        <f t="shared" si="795"/>
        <v>2</v>
      </c>
      <c r="O1994" s="2">
        <f t="shared" si="796"/>
        <v>0.4509339958125741</v>
      </c>
      <c r="P1994" s="2">
        <f t="shared" si="797"/>
        <v>0.22779687805143903</v>
      </c>
      <c r="Q1994" s="2">
        <f t="shared" si="798"/>
        <v>0.31552844679198666</v>
      </c>
      <c r="R1994" s="2">
        <f t="shared" si="799"/>
        <v>5.7406793440002435E-3</v>
      </c>
      <c r="S1994" s="1">
        <v>99288</v>
      </c>
      <c r="T1994" s="1">
        <v>50157</v>
      </c>
      <c r="U1994" s="1">
        <v>69474</v>
      </c>
      <c r="V1994" s="1">
        <v>1235</v>
      </c>
      <c r="W1994" s="1">
        <v>11</v>
      </c>
      <c r="X1994" s="1">
        <v>18</v>
      </c>
      <c r="AS1994" t="s">
        <v>324</v>
      </c>
      <c r="AT1994" t="s">
        <v>489</v>
      </c>
      <c r="AU1994">
        <v>0</v>
      </c>
      <c r="AW1994" s="31">
        <v>37</v>
      </c>
      <c r="AX1994" s="33">
        <v>51</v>
      </c>
      <c r="AY1994" s="36">
        <f t="shared" si="800"/>
        <v>37051</v>
      </c>
      <c r="BA1994" s="7" t="s">
        <v>31</v>
      </c>
      <c r="BM1994" s="1">
        <v>220085</v>
      </c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</row>
    <row r="1995" spans="1:84" hidden="1" outlineLevel="1" x14ac:dyDescent="0.2">
      <c r="A1995" t="s">
        <v>2048</v>
      </c>
      <c r="B1995" t="s">
        <v>489</v>
      </c>
      <c r="C1995" s="21">
        <v>27072</v>
      </c>
      <c r="F1995" s="1">
        <f t="shared" si="801"/>
        <v>20056</v>
      </c>
      <c r="G1995" s="21"/>
      <c r="H1995" s="21">
        <v>9959</v>
      </c>
      <c r="I1995" s="1">
        <v>8104</v>
      </c>
      <c r="J1995" s="2" t="str">
        <f t="shared" si="791"/>
        <v/>
      </c>
      <c r="K1995" s="2">
        <f t="shared" si="792"/>
        <v>0.4040686078978859</v>
      </c>
      <c r="L1995" s="50">
        <f t="shared" si="793"/>
        <v>3</v>
      </c>
      <c r="M1995" s="9">
        <f t="shared" si="794"/>
        <v>2</v>
      </c>
      <c r="N1995" s="8">
        <f t="shared" si="795"/>
        <v>1</v>
      </c>
      <c r="O1995" s="2">
        <f t="shared" si="796"/>
        <v>0.19779617072197847</v>
      </c>
      <c r="P1995" s="2">
        <f t="shared" si="797"/>
        <v>0.37160949341842842</v>
      </c>
      <c r="Q1995" s="2">
        <f t="shared" si="798"/>
        <v>0.42211806940566415</v>
      </c>
      <c r="R1995" s="2">
        <f t="shared" si="799"/>
        <v>8.4762664539290156E-3</v>
      </c>
      <c r="S1995" s="1">
        <v>3967</v>
      </c>
      <c r="T1995" s="1">
        <v>7453</v>
      </c>
      <c r="U1995" s="1">
        <v>8466</v>
      </c>
      <c r="V1995" s="1">
        <v>164</v>
      </c>
      <c r="W1995" s="1">
        <v>4</v>
      </c>
      <c r="X1995" s="1">
        <v>2</v>
      </c>
      <c r="AS1995" t="s">
        <v>2048</v>
      </c>
      <c r="AT1995" t="s">
        <v>489</v>
      </c>
      <c r="AU1995">
        <v>3</v>
      </c>
      <c r="AW1995" s="31">
        <v>37</v>
      </c>
      <c r="AX1995" s="33">
        <v>53</v>
      </c>
      <c r="AY1995" s="36">
        <f t="shared" si="800"/>
        <v>37053</v>
      </c>
      <c r="BA1995" s="7" t="s">
        <v>31</v>
      </c>
      <c r="BM1995" s="1">
        <v>20047</v>
      </c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</row>
    <row r="1996" spans="1:84" hidden="1" outlineLevel="1" x14ac:dyDescent="0.2">
      <c r="A1996" t="s">
        <v>1593</v>
      </c>
      <c r="B1996" t="s">
        <v>489</v>
      </c>
      <c r="C1996" s="21">
        <v>36501</v>
      </c>
      <c r="F1996" s="1">
        <f t="shared" si="801"/>
        <v>30306</v>
      </c>
      <c r="G1996" s="21"/>
      <c r="H1996" s="21">
        <v>16674</v>
      </c>
      <c r="I1996" s="1">
        <v>11491</v>
      </c>
      <c r="J1996" s="2" t="str">
        <f t="shared" si="791"/>
        <v/>
      </c>
      <c r="K1996" s="2">
        <f t="shared" si="792"/>
        <v>0.37916584174750873</v>
      </c>
      <c r="L1996" s="50">
        <f t="shared" si="793"/>
        <v>3</v>
      </c>
      <c r="M1996" s="9">
        <f t="shared" si="794"/>
        <v>2</v>
      </c>
      <c r="N1996" s="8">
        <f t="shared" si="795"/>
        <v>1</v>
      </c>
      <c r="O1996" s="2">
        <f t="shared" si="796"/>
        <v>0.29063551771926349</v>
      </c>
      <c r="P1996" s="2">
        <f t="shared" si="797"/>
        <v>0.31010360984623508</v>
      </c>
      <c r="Q1996" s="2">
        <f t="shared" si="798"/>
        <v>0.39163861941529732</v>
      </c>
      <c r="R1996" s="2">
        <f t="shared" si="799"/>
        <v>7.6222530192041615E-3</v>
      </c>
      <c r="S1996" s="1">
        <v>8808</v>
      </c>
      <c r="T1996" s="1">
        <v>9398</v>
      </c>
      <c r="U1996" s="1">
        <v>11869</v>
      </c>
      <c r="V1996" s="1">
        <v>225</v>
      </c>
      <c r="W1996" s="1">
        <v>3</v>
      </c>
      <c r="X1996" s="1">
        <v>3</v>
      </c>
      <c r="AS1996" t="s">
        <v>1593</v>
      </c>
      <c r="AT1996" t="s">
        <v>489</v>
      </c>
      <c r="AU1996">
        <v>3</v>
      </c>
      <c r="AW1996" s="31">
        <v>37</v>
      </c>
      <c r="AX1996" s="33">
        <v>55</v>
      </c>
      <c r="AY1996" s="36">
        <f t="shared" si="800"/>
        <v>37055</v>
      </c>
      <c r="BA1996" s="7" t="s">
        <v>31</v>
      </c>
      <c r="BM1996" s="1">
        <v>30332</v>
      </c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</row>
    <row r="1997" spans="1:84" hidden="1" outlineLevel="1" x14ac:dyDescent="0.2">
      <c r="A1997" t="s">
        <v>2367</v>
      </c>
      <c r="B1997" t="s">
        <v>489</v>
      </c>
      <c r="C1997" s="21">
        <v>166614</v>
      </c>
      <c r="F1997" s="1">
        <f t="shared" si="801"/>
        <v>109079</v>
      </c>
      <c r="G1997" s="21"/>
      <c r="H1997" s="21">
        <v>57441</v>
      </c>
      <c r="I1997" s="1">
        <v>57041</v>
      </c>
      <c r="J1997" s="2" t="str">
        <f t="shared" si="791"/>
        <v/>
      </c>
      <c r="K1997" s="2">
        <f t="shared" si="792"/>
        <v>0.52293292017711934</v>
      </c>
      <c r="L1997" s="50">
        <f t="shared" si="793"/>
        <v>3</v>
      </c>
      <c r="M1997" s="9">
        <f t="shared" si="794"/>
        <v>1</v>
      </c>
      <c r="N1997" s="8">
        <f t="shared" si="795"/>
        <v>2</v>
      </c>
      <c r="O1997" s="2">
        <f t="shared" si="796"/>
        <v>0.23632413205108224</v>
      </c>
      <c r="P1997" s="2">
        <f t="shared" si="797"/>
        <v>0.4673860229741747</v>
      </c>
      <c r="Q1997" s="2">
        <f t="shared" si="798"/>
        <v>0.29185269391908619</v>
      </c>
      <c r="R1997" s="2">
        <f t="shared" si="799"/>
        <v>4.4371510556568405E-3</v>
      </c>
      <c r="S1997" s="1">
        <v>25778</v>
      </c>
      <c r="T1997" s="1">
        <v>50982</v>
      </c>
      <c r="U1997" s="1">
        <v>31835</v>
      </c>
      <c r="V1997" s="1">
        <v>466</v>
      </c>
      <c r="W1997" s="1">
        <v>5</v>
      </c>
      <c r="X1997" s="1">
        <v>13</v>
      </c>
      <c r="AS1997" t="s">
        <v>2367</v>
      </c>
      <c r="AT1997" t="s">
        <v>489</v>
      </c>
      <c r="AU1997">
        <v>13</v>
      </c>
      <c r="AW1997" s="31">
        <v>37</v>
      </c>
      <c r="AX1997" s="33">
        <v>57</v>
      </c>
      <c r="AY1997" s="36">
        <f t="shared" si="800"/>
        <v>37057</v>
      </c>
      <c r="BA1997" s="7" t="s">
        <v>31</v>
      </c>
      <c r="BM1997" s="1">
        <v>109113</v>
      </c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</row>
    <row r="1998" spans="1:84" hidden="1" outlineLevel="1" x14ac:dyDescent="0.2">
      <c r="A1998" t="s">
        <v>1594</v>
      </c>
      <c r="B1998" t="s">
        <v>489</v>
      </c>
      <c r="C1998" s="21">
        <v>42733</v>
      </c>
      <c r="F1998" s="1">
        <f t="shared" si="801"/>
        <v>29924</v>
      </c>
      <c r="G1998" s="21"/>
      <c r="H1998" s="21">
        <v>17794</v>
      </c>
      <c r="I1998" s="1">
        <v>17493</v>
      </c>
      <c r="J1998" s="2" t="str">
        <f t="shared" si="791"/>
        <v/>
      </c>
      <c r="K1998" s="2">
        <f t="shared" si="792"/>
        <v>0.58458093837722225</v>
      </c>
      <c r="L1998" s="50">
        <f t="shared" si="793"/>
        <v>3</v>
      </c>
      <c r="M1998" s="9">
        <f t="shared" si="794"/>
        <v>1</v>
      </c>
      <c r="N1998" s="8">
        <f t="shared" si="795"/>
        <v>2</v>
      </c>
      <c r="O1998" s="2">
        <f t="shared" si="796"/>
        <v>0.18099184600989174</v>
      </c>
      <c r="P1998" s="2">
        <f t="shared" si="797"/>
        <v>0.50792006416254509</v>
      </c>
      <c r="Q1998" s="2">
        <f t="shared" si="798"/>
        <v>0.30714476674241409</v>
      </c>
      <c r="R1998" s="2">
        <f t="shared" si="799"/>
        <v>3.9433230851491086E-3</v>
      </c>
      <c r="S1998" s="1">
        <v>5416</v>
      </c>
      <c r="T1998" s="1">
        <v>15199</v>
      </c>
      <c r="U1998" s="1">
        <v>9191</v>
      </c>
      <c r="V1998" s="1">
        <v>116</v>
      </c>
      <c r="W1998" s="1">
        <v>1</v>
      </c>
      <c r="X1998" s="1">
        <v>1</v>
      </c>
      <c r="AS1998" t="s">
        <v>1594</v>
      </c>
      <c r="AT1998" t="s">
        <v>489</v>
      </c>
      <c r="AU1998">
        <v>13</v>
      </c>
      <c r="AW1998" s="31">
        <v>37</v>
      </c>
      <c r="AX1998" s="33">
        <v>59</v>
      </c>
      <c r="AY1998" s="36">
        <f t="shared" si="800"/>
        <v>37059</v>
      </c>
      <c r="BA1998" s="7" t="s">
        <v>31</v>
      </c>
      <c r="BM1998" s="1">
        <v>29937</v>
      </c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</row>
    <row r="1999" spans="1:84" hidden="1" outlineLevel="1" x14ac:dyDescent="0.2">
      <c r="A1999" t="s">
        <v>1595</v>
      </c>
      <c r="B1999" t="s">
        <v>489</v>
      </c>
      <c r="C1999" s="21">
        <v>58856</v>
      </c>
      <c r="F1999" s="1">
        <f t="shared" si="801"/>
        <v>30427</v>
      </c>
      <c r="G1999" s="21"/>
      <c r="H1999" s="21">
        <v>15500</v>
      </c>
      <c r="I1999" s="1">
        <v>15349</v>
      </c>
      <c r="J1999" s="2" t="str">
        <f t="shared" si="791"/>
        <v/>
      </c>
      <c r="K1999" s="2">
        <f t="shared" si="792"/>
        <v>0.50445328162487268</v>
      </c>
      <c r="L1999" s="50">
        <f t="shared" si="793"/>
        <v>1</v>
      </c>
      <c r="M1999" s="9">
        <f t="shared" si="794"/>
        <v>2</v>
      </c>
      <c r="N1999" s="8">
        <f t="shared" si="795"/>
        <v>3</v>
      </c>
      <c r="O1999" s="2">
        <f t="shared" si="796"/>
        <v>0.45686396950077235</v>
      </c>
      <c r="P1999" s="2">
        <f t="shared" si="797"/>
        <v>0.26999046899135637</v>
      </c>
      <c r="Q1999" s="2">
        <f t="shared" si="798"/>
        <v>0.26890590593880437</v>
      </c>
      <c r="R1999" s="2">
        <f t="shared" si="799"/>
        <v>4.2396555690669135E-3</v>
      </c>
      <c r="S1999" s="1">
        <v>13901</v>
      </c>
      <c r="T1999" s="1">
        <v>8215</v>
      </c>
      <c r="U1999" s="1">
        <v>8182</v>
      </c>
      <c r="V1999" s="1">
        <v>121</v>
      </c>
      <c r="W1999" s="1">
        <v>2</v>
      </c>
      <c r="X1999" s="1">
        <v>6</v>
      </c>
      <c r="AS1999" t="s">
        <v>1595</v>
      </c>
      <c r="AT1999" t="s">
        <v>489</v>
      </c>
      <c r="AU1999">
        <v>7</v>
      </c>
      <c r="AW1999" s="31">
        <v>37</v>
      </c>
      <c r="AX1999" s="33">
        <v>61</v>
      </c>
      <c r="AY1999" s="36">
        <f t="shared" si="800"/>
        <v>37061</v>
      </c>
      <c r="BA1999" s="7" t="s">
        <v>31</v>
      </c>
      <c r="BM1999" s="1">
        <v>30520</v>
      </c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</row>
    <row r="2000" spans="1:84" hidden="1" outlineLevel="1" x14ac:dyDescent="0.2">
      <c r="A2000" t="s">
        <v>1854</v>
      </c>
      <c r="B2000" t="s">
        <v>489</v>
      </c>
      <c r="C2000" s="21">
        <v>316739</v>
      </c>
      <c r="F2000" s="1">
        <f t="shared" si="801"/>
        <v>230991</v>
      </c>
      <c r="G2000" s="21"/>
      <c r="H2000" s="21">
        <v>129039</v>
      </c>
      <c r="I2000" s="1">
        <v>128179</v>
      </c>
      <c r="J2000" s="2" t="str">
        <f t="shared" si="791"/>
        <v/>
      </c>
      <c r="K2000" s="2">
        <f t="shared" si="792"/>
        <v>0.55490906572117527</v>
      </c>
      <c r="L2000" s="50">
        <f t="shared" si="793"/>
        <v>1</v>
      </c>
      <c r="M2000" s="9">
        <f t="shared" si="794"/>
        <v>3</v>
      </c>
      <c r="N2000" s="8">
        <f t="shared" si="795"/>
        <v>2</v>
      </c>
      <c r="O2000" s="2">
        <f t="shared" si="796"/>
        <v>0.54726374620656215</v>
      </c>
      <c r="P2000" s="2">
        <f t="shared" si="797"/>
        <v>0.12090081431744094</v>
      </c>
      <c r="Q2000" s="2">
        <f t="shared" si="798"/>
        <v>0.32661012766731173</v>
      </c>
      <c r="R2000" s="2">
        <f t="shared" si="799"/>
        <v>5.2253118086851846E-3</v>
      </c>
      <c r="S2000" s="1">
        <v>126413</v>
      </c>
      <c r="T2000" s="1">
        <v>27927</v>
      </c>
      <c r="U2000" s="1">
        <v>75444</v>
      </c>
      <c r="V2000" s="1">
        <v>1144</v>
      </c>
      <c r="W2000" s="1">
        <v>49</v>
      </c>
      <c r="X2000" s="1">
        <v>14</v>
      </c>
      <c r="AS2000" t="s">
        <v>1854</v>
      </c>
      <c r="AT2000" t="s">
        <v>489</v>
      </c>
      <c r="AU2000">
        <v>0</v>
      </c>
      <c r="AW2000" s="31">
        <v>37</v>
      </c>
      <c r="AX2000" s="33">
        <v>63</v>
      </c>
      <c r="AY2000" s="36">
        <f t="shared" si="800"/>
        <v>37063</v>
      </c>
      <c r="BA2000" s="7" t="s">
        <v>31</v>
      </c>
      <c r="BM2000" s="1">
        <v>231614</v>
      </c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</row>
    <row r="2001" spans="1:84" hidden="1" outlineLevel="1" x14ac:dyDescent="0.2">
      <c r="A2001" t="s">
        <v>1321</v>
      </c>
      <c r="B2001" t="s">
        <v>489</v>
      </c>
      <c r="C2001" s="21">
        <v>52005</v>
      </c>
      <c r="F2001" s="1">
        <f t="shared" si="801"/>
        <v>38493</v>
      </c>
      <c r="G2001" s="21"/>
      <c r="H2001" s="21">
        <v>17484</v>
      </c>
      <c r="I2001" s="1">
        <v>17412</v>
      </c>
      <c r="J2001" s="2" t="str">
        <f t="shared" si="791"/>
        <v/>
      </c>
      <c r="K2001" s="2">
        <f t="shared" ref="K2001:K2032" si="802">IF(F2001&gt;0,I2001/F2001,"")</f>
        <v>0.45234198425687788</v>
      </c>
      <c r="L2001" s="50">
        <f t="shared" ref="L2001:L2032" si="803">IF(S2001&gt;0,RANK(S2001,$S2001:$AP2001),"")</f>
        <v>1</v>
      </c>
      <c r="M2001" s="9">
        <f t="shared" ref="M2001:M2032" si="804">IF(T2001&gt;0,RANK(T2001,$S2001:$AP2001),"")</f>
        <v>2</v>
      </c>
      <c r="N2001" s="8">
        <f t="shared" ref="N2001:N2032" si="805">IF(U2001&gt;0,RANK(U2001,$S2001:$AP2001),"")</f>
        <v>3</v>
      </c>
      <c r="O2001" s="2">
        <f t="shared" ref="O2001:O2032" si="806">IF(SUM($S2001:$AO2001)=0,"-",S2001/SUM($S2001:$AO2001))</f>
        <v>0.69269737354843741</v>
      </c>
      <c r="P2001" s="2">
        <f t="shared" ref="P2001:P2032" si="807">IF(SUM($S2001:$AO2001)=0,"-",T2001/SUM($S2001:$AO2001))</f>
        <v>0.16241914114254541</v>
      </c>
      <c r="Q2001" s="2">
        <f t="shared" ref="Q2001:Q2032" si="808">IF(SUM($S2001:$AO2001)=0,"-",U2001/SUM($S2001:$AO2001))</f>
        <v>0.14238952536824878</v>
      </c>
      <c r="R2001" s="2">
        <f t="shared" ref="R2001:R2032" si="809">IF(SUM($S2001:$AO2001)=0,"-",(1-O2001-P2001-Q2001))</f>
        <v>2.4939599407683977E-3</v>
      </c>
      <c r="S2001" s="1">
        <v>26664</v>
      </c>
      <c r="T2001" s="1">
        <v>6252</v>
      </c>
      <c r="U2001" s="1">
        <v>5481</v>
      </c>
      <c r="V2001" s="1">
        <v>90</v>
      </c>
      <c r="W2001" s="1">
        <v>5</v>
      </c>
      <c r="X2001" s="1">
        <v>1</v>
      </c>
      <c r="AS2001" t="s">
        <v>1321</v>
      </c>
      <c r="AT2001" t="s">
        <v>489</v>
      </c>
      <c r="AU2001">
        <v>1</v>
      </c>
      <c r="AW2001" s="31">
        <v>37</v>
      </c>
      <c r="AX2001" s="33">
        <v>65</v>
      </c>
      <c r="AY2001" s="36">
        <f t="shared" ref="AY2001:AY2032" si="810">1000*AW2001+AX2001</f>
        <v>37065</v>
      </c>
      <c r="BA2001" s="7" t="s">
        <v>31</v>
      </c>
      <c r="BM2001" s="1">
        <v>38524</v>
      </c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</row>
    <row r="2002" spans="1:84" hidden="1" outlineLevel="1" x14ac:dyDescent="0.2">
      <c r="A2002" t="s">
        <v>203</v>
      </c>
      <c r="B2002" t="s">
        <v>489</v>
      </c>
      <c r="C2002" s="21">
        <v>379099</v>
      </c>
      <c r="F2002" s="1">
        <f t="shared" si="801"/>
        <v>262445</v>
      </c>
      <c r="G2002" s="21"/>
      <c r="H2002" s="21">
        <v>138145</v>
      </c>
      <c r="I2002" s="1">
        <v>137357</v>
      </c>
      <c r="J2002" s="2" t="str">
        <f t="shared" si="791"/>
        <v/>
      </c>
      <c r="K2002" s="2">
        <f t="shared" si="802"/>
        <v>0.52337442130732148</v>
      </c>
      <c r="L2002" s="50">
        <f t="shared" si="803"/>
        <v>1</v>
      </c>
      <c r="M2002" s="9">
        <f t="shared" si="804"/>
        <v>3</v>
      </c>
      <c r="N2002" s="8">
        <f t="shared" si="805"/>
        <v>2</v>
      </c>
      <c r="O2002" s="2">
        <f t="shared" si="806"/>
        <v>0.40648897864314426</v>
      </c>
      <c r="P2002" s="2">
        <f t="shared" si="807"/>
        <v>0.29105526872297055</v>
      </c>
      <c r="Q2002" s="2">
        <f t="shared" si="808"/>
        <v>0.29725466288174668</v>
      </c>
      <c r="R2002" s="2">
        <f t="shared" si="809"/>
        <v>5.2010897521385102E-3</v>
      </c>
      <c r="S2002" s="1">
        <v>106681</v>
      </c>
      <c r="T2002" s="1">
        <v>76386</v>
      </c>
      <c r="U2002" s="1">
        <v>78013</v>
      </c>
      <c r="V2002" s="1">
        <v>1305</v>
      </c>
      <c r="W2002" s="1">
        <v>39</v>
      </c>
      <c r="X2002" s="1">
        <v>21</v>
      </c>
      <c r="AS2002" t="s">
        <v>203</v>
      </c>
      <c r="AT2002" t="s">
        <v>489</v>
      </c>
      <c r="AU2002">
        <v>5</v>
      </c>
      <c r="AW2002" s="31">
        <v>37</v>
      </c>
      <c r="AX2002" s="33">
        <v>67</v>
      </c>
      <c r="AY2002" s="36">
        <f t="shared" si="810"/>
        <v>37067</v>
      </c>
      <c r="BA2002" s="7" t="s">
        <v>31</v>
      </c>
      <c r="BM2002" s="1">
        <v>262939</v>
      </c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</row>
    <row r="2003" spans="1:84" hidden="1" outlineLevel="1" x14ac:dyDescent="0.2">
      <c r="A2003" t="s">
        <v>2023</v>
      </c>
      <c r="B2003" t="s">
        <v>489</v>
      </c>
      <c r="C2003" s="21">
        <v>67560</v>
      </c>
      <c r="F2003" s="1">
        <f t="shared" si="801"/>
        <v>44875</v>
      </c>
      <c r="G2003" s="21"/>
      <c r="H2003" s="21">
        <v>25684</v>
      </c>
      <c r="I2003" s="1">
        <v>25500</v>
      </c>
      <c r="J2003" s="2" t="str">
        <f t="shared" si="791"/>
        <v/>
      </c>
      <c r="K2003" s="2">
        <f t="shared" si="802"/>
        <v>0.56824512534818938</v>
      </c>
      <c r="L2003" s="50">
        <f t="shared" si="803"/>
        <v>1</v>
      </c>
      <c r="M2003" s="9">
        <f t="shared" si="804"/>
        <v>2</v>
      </c>
      <c r="N2003" s="8">
        <f t="shared" si="805"/>
        <v>3</v>
      </c>
      <c r="O2003" s="2">
        <f t="shared" si="806"/>
        <v>0.40557103064066852</v>
      </c>
      <c r="P2003" s="2">
        <f t="shared" si="807"/>
        <v>0.30284122562674093</v>
      </c>
      <c r="Q2003" s="2">
        <f t="shared" si="808"/>
        <v>0.28672980501392759</v>
      </c>
      <c r="R2003" s="2">
        <f t="shared" si="809"/>
        <v>4.857938718662913E-3</v>
      </c>
      <c r="S2003" s="1">
        <v>18200</v>
      </c>
      <c r="T2003" s="1">
        <v>13590</v>
      </c>
      <c r="U2003" s="1">
        <v>12867</v>
      </c>
      <c r="V2003" s="1">
        <v>212</v>
      </c>
      <c r="W2003" s="1">
        <v>3</v>
      </c>
      <c r="X2003" s="1">
        <v>3</v>
      </c>
      <c r="AS2003" t="s">
        <v>2023</v>
      </c>
      <c r="AT2003" t="s">
        <v>489</v>
      </c>
      <c r="AU2003">
        <v>2</v>
      </c>
      <c r="AW2003" s="31">
        <v>37</v>
      </c>
      <c r="AX2003" s="33">
        <v>69</v>
      </c>
      <c r="AY2003" s="36">
        <f t="shared" si="810"/>
        <v>37069</v>
      </c>
      <c r="BA2003" s="7" t="s">
        <v>31</v>
      </c>
      <c r="BM2003" s="1">
        <v>44904</v>
      </c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</row>
    <row r="2004" spans="1:84" hidden="1" outlineLevel="1" x14ac:dyDescent="0.2">
      <c r="A2004" t="s">
        <v>924</v>
      </c>
      <c r="B2004" t="s">
        <v>489</v>
      </c>
      <c r="C2004" s="21">
        <v>222846</v>
      </c>
      <c r="F2004" s="1">
        <f t="shared" si="801"/>
        <v>145747</v>
      </c>
      <c r="G2004" s="21"/>
      <c r="H2004" s="21">
        <v>71738</v>
      </c>
      <c r="I2004" s="1">
        <v>71439</v>
      </c>
      <c r="J2004" s="2" t="str">
        <f t="shared" si="791"/>
        <v/>
      </c>
      <c r="K2004" s="2">
        <f t="shared" si="802"/>
        <v>0.49015760187173663</v>
      </c>
      <c r="L2004" s="50">
        <f t="shared" si="803"/>
        <v>3</v>
      </c>
      <c r="M2004" s="9">
        <f t="shared" si="804"/>
        <v>1</v>
      </c>
      <c r="N2004" s="8">
        <f t="shared" si="805"/>
        <v>2</v>
      </c>
      <c r="O2004" s="2">
        <f t="shared" si="806"/>
        <v>0.30830823275950792</v>
      </c>
      <c r="P2004" s="2">
        <f t="shared" si="807"/>
        <v>0.37748289844730937</v>
      </c>
      <c r="Q2004" s="2">
        <f t="shared" si="808"/>
        <v>0.30901493684261083</v>
      </c>
      <c r="R2004" s="2">
        <f t="shared" si="809"/>
        <v>5.1939319505718839E-3</v>
      </c>
      <c r="S2004" s="1">
        <v>44935</v>
      </c>
      <c r="T2004" s="1">
        <v>55017</v>
      </c>
      <c r="U2004" s="1">
        <v>45038</v>
      </c>
      <c r="V2004" s="1">
        <v>735</v>
      </c>
      <c r="W2004" s="1">
        <v>8</v>
      </c>
      <c r="X2004" s="1">
        <v>14</v>
      </c>
      <c r="AS2004" t="s">
        <v>924</v>
      </c>
      <c r="AT2004" t="s">
        <v>489</v>
      </c>
      <c r="AU2004">
        <v>10</v>
      </c>
      <c r="AW2004" s="31">
        <v>37</v>
      </c>
      <c r="AX2004" s="33">
        <v>71</v>
      </c>
      <c r="AY2004" s="36">
        <f t="shared" si="810"/>
        <v>37071</v>
      </c>
      <c r="BA2004" s="7" t="s">
        <v>31</v>
      </c>
      <c r="BM2004" s="1">
        <v>145911</v>
      </c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</row>
    <row r="2005" spans="1:84" hidden="1" outlineLevel="1" x14ac:dyDescent="0.2">
      <c r="A2005" t="s">
        <v>686</v>
      </c>
      <c r="B2005" t="s">
        <v>489</v>
      </c>
      <c r="C2005" s="21">
        <v>11573</v>
      </c>
      <c r="F2005" s="1">
        <f t="shared" si="801"/>
        <v>8777</v>
      </c>
      <c r="G2005" s="21"/>
      <c r="H2005" s="21">
        <v>4300</v>
      </c>
      <c r="I2005" s="1">
        <v>4199</v>
      </c>
      <c r="J2005" s="2" t="str">
        <f t="shared" si="791"/>
        <v/>
      </c>
      <c r="K2005" s="2">
        <f t="shared" si="802"/>
        <v>0.47840947932095251</v>
      </c>
      <c r="L2005" s="50">
        <f t="shared" si="803"/>
        <v>1</v>
      </c>
      <c r="M2005" s="9">
        <f t="shared" si="804"/>
        <v>3</v>
      </c>
      <c r="N2005" s="8">
        <f t="shared" si="805"/>
        <v>2</v>
      </c>
      <c r="O2005" s="2">
        <f t="shared" si="806"/>
        <v>0.52033724507234813</v>
      </c>
      <c r="P2005" s="2">
        <f t="shared" si="807"/>
        <v>0.20565113364475332</v>
      </c>
      <c r="Q2005" s="2">
        <f t="shared" si="808"/>
        <v>0.27093539933918193</v>
      </c>
      <c r="R2005" s="2">
        <f t="shared" si="809"/>
        <v>3.0762219437166505E-3</v>
      </c>
      <c r="S2005" s="1">
        <v>4567</v>
      </c>
      <c r="T2005" s="1">
        <v>1805</v>
      </c>
      <c r="U2005" s="1">
        <v>2378</v>
      </c>
      <c r="V2005" s="1">
        <v>27</v>
      </c>
      <c r="W2005" s="1">
        <v>0</v>
      </c>
      <c r="X2005" s="1">
        <v>0</v>
      </c>
      <c r="AS2005" t="s">
        <v>686</v>
      </c>
      <c r="AT2005" t="s">
        <v>489</v>
      </c>
      <c r="AU2005">
        <v>1</v>
      </c>
      <c r="AW2005" s="31">
        <v>37</v>
      </c>
      <c r="AX2005" s="33">
        <v>73</v>
      </c>
      <c r="AY2005" s="36">
        <f t="shared" si="810"/>
        <v>37073</v>
      </c>
      <c r="BA2005" s="7" t="s">
        <v>31</v>
      </c>
      <c r="BM2005" s="1">
        <v>8714</v>
      </c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</row>
    <row r="2006" spans="1:84" hidden="1" outlineLevel="1" x14ac:dyDescent="0.2">
      <c r="A2006" t="s">
        <v>2057</v>
      </c>
      <c r="B2006" t="s">
        <v>489</v>
      </c>
      <c r="C2006" s="21">
        <v>8484</v>
      </c>
      <c r="F2006" s="1">
        <f t="shared" si="801"/>
        <v>6440</v>
      </c>
      <c r="G2006" s="21"/>
      <c r="H2006" s="21">
        <v>3809</v>
      </c>
      <c r="I2006" s="1">
        <v>3634</v>
      </c>
      <c r="J2006" s="2" t="str">
        <f t="shared" si="791"/>
        <v/>
      </c>
      <c r="K2006" s="2">
        <f t="shared" si="802"/>
        <v>0.56428571428571428</v>
      </c>
      <c r="L2006" s="50">
        <f t="shared" si="803"/>
        <v>2</v>
      </c>
      <c r="M2006" s="9">
        <f t="shared" si="804"/>
        <v>1</v>
      </c>
      <c r="N2006" s="8">
        <f t="shared" si="805"/>
        <v>3</v>
      </c>
      <c r="O2006" s="2">
        <f t="shared" si="806"/>
        <v>0.29254658385093169</v>
      </c>
      <c r="P2006" s="2">
        <f t="shared" si="807"/>
        <v>0.44114906832298134</v>
      </c>
      <c r="Q2006" s="2">
        <f t="shared" si="808"/>
        <v>0.26226708074534161</v>
      </c>
      <c r="R2006" s="2">
        <f t="shared" si="809"/>
        <v>4.0372670807453659E-3</v>
      </c>
      <c r="S2006" s="1">
        <v>1884</v>
      </c>
      <c r="T2006" s="1">
        <v>2841</v>
      </c>
      <c r="U2006" s="1">
        <v>1689</v>
      </c>
      <c r="V2006" s="1">
        <v>26</v>
      </c>
      <c r="W2006" s="1">
        <v>0</v>
      </c>
      <c r="X2006" s="1">
        <v>0</v>
      </c>
      <c r="AS2006" t="s">
        <v>2057</v>
      </c>
      <c r="AT2006" t="s">
        <v>489</v>
      </c>
      <c r="AU2006">
        <v>11</v>
      </c>
      <c r="AW2006" s="31">
        <v>37</v>
      </c>
      <c r="AX2006" s="33">
        <v>75</v>
      </c>
      <c r="AY2006" s="36">
        <f t="shared" si="810"/>
        <v>37075</v>
      </c>
      <c r="BA2006" s="7" t="s">
        <v>31</v>
      </c>
      <c r="BM2006" s="1">
        <v>6442</v>
      </c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</row>
    <row r="2007" spans="1:84" hidden="1" outlineLevel="1" x14ac:dyDescent="0.2">
      <c r="A2007" t="s">
        <v>1389</v>
      </c>
      <c r="B2007" t="s">
        <v>489</v>
      </c>
      <c r="C2007" s="21">
        <v>60115</v>
      </c>
      <c r="F2007" s="1">
        <f t="shared" si="801"/>
        <v>39174</v>
      </c>
      <c r="G2007" s="21"/>
      <c r="H2007" s="21">
        <v>21101</v>
      </c>
      <c r="I2007" s="1">
        <v>20919</v>
      </c>
      <c r="J2007" s="2" t="str">
        <f t="shared" si="791"/>
        <v/>
      </c>
      <c r="K2007" s="2">
        <f t="shared" si="802"/>
        <v>0.53400214427936898</v>
      </c>
      <c r="L2007" s="50">
        <f t="shared" si="803"/>
        <v>1</v>
      </c>
      <c r="M2007" s="9">
        <f t="shared" si="804"/>
        <v>3</v>
      </c>
      <c r="N2007" s="8">
        <f t="shared" si="805"/>
        <v>2</v>
      </c>
      <c r="O2007" s="2">
        <f t="shared" si="806"/>
        <v>0.47909327615255015</v>
      </c>
      <c r="P2007" s="2">
        <f t="shared" si="807"/>
        <v>0.24452442946852504</v>
      </c>
      <c r="Q2007" s="2">
        <f t="shared" si="808"/>
        <v>0.27245111553581458</v>
      </c>
      <c r="R2007" s="2">
        <f t="shared" si="809"/>
        <v>3.9311788431102279E-3</v>
      </c>
      <c r="S2007" s="1">
        <v>18768</v>
      </c>
      <c r="T2007" s="1">
        <v>9579</v>
      </c>
      <c r="U2007" s="1">
        <v>10673</v>
      </c>
      <c r="V2007" s="1">
        <v>151</v>
      </c>
      <c r="W2007" s="1">
        <v>2</v>
      </c>
      <c r="X2007" s="1">
        <v>1</v>
      </c>
      <c r="AS2007" t="s">
        <v>1389</v>
      </c>
      <c r="AT2007" t="s">
        <v>489</v>
      </c>
      <c r="AU2007">
        <v>1</v>
      </c>
      <c r="AW2007" s="31">
        <v>37</v>
      </c>
      <c r="AX2007" s="33">
        <v>77</v>
      </c>
      <c r="AY2007" s="36">
        <f t="shared" si="810"/>
        <v>37077</v>
      </c>
      <c r="BA2007" s="7" t="s">
        <v>31</v>
      </c>
      <c r="BM2007" s="1">
        <v>39247</v>
      </c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</row>
    <row r="2008" spans="1:84" hidden="1" outlineLevel="1" x14ac:dyDescent="0.2">
      <c r="A2008" t="s">
        <v>174</v>
      </c>
      <c r="B2008" t="s">
        <v>489</v>
      </c>
      <c r="C2008" s="21">
        <v>21012</v>
      </c>
      <c r="F2008" s="1">
        <f t="shared" si="801"/>
        <v>11539</v>
      </c>
      <c r="G2008" s="21"/>
      <c r="H2008" s="21">
        <v>6447</v>
      </c>
      <c r="I2008" s="1">
        <v>4668</v>
      </c>
      <c r="J2008" s="2" t="str">
        <f t="shared" si="791"/>
        <v/>
      </c>
      <c r="K2008" s="2">
        <f t="shared" si="802"/>
        <v>0.40454112141433402</v>
      </c>
      <c r="L2008" s="50">
        <f t="shared" si="803"/>
        <v>1</v>
      </c>
      <c r="M2008" s="9">
        <f t="shared" si="804"/>
        <v>3</v>
      </c>
      <c r="N2008" s="8">
        <f t="shared" si="805"/>
        <v>2</v>
      </c>
      <c r="O2008" s="2">
        <f t="shared" si="806"/>
        <v>0.56114048011092821</v>
      </c>
      <c r="P2008" s="2">
        <f t="shared" si="807"/>
        <v>0.18467804835774332</v>
      </c>
      <c r="Q2008" s="2">
        <f t="shared" si="808"/>
        <v>0.25201490597105469</v>
      </c>
      <c r="R2008" s="2">
        <f t="shared" si="809"/>
        <v>2.166565560273781E-3</v>
      </c>
      <c r="S2008" s="1">
        <v>6475</v>
      </c>
      <c r="T2008" s="1">
        <v>2131</v>
      </c>
      <c r="U2008" s="1">
        <v>2908</v>
      </c>
      <c r="V2008" s="1">
        <v>23</v>
      </c>
      <c r="W2008" s="1">
        <v>1</v>
      </c>
      <c r="X2008" s="1">
        <v>1</v>
      </c>
      <c r="AS2008" t="s">
        <v>174</v>
      </c>
      <c r="AT2008" t="s">
        <v>489</v>
      </c>
      <c r="AU2008">
        <v>3</v>
      </c>
      <c r="AW2008" s="31">
        <v>37</v>
      </c>
      <c r="AX2008" s="33">
        <v>79</v>
      </c>
      <c r="AY2008" s="36">
        <f t="shared" si="810"/>
        <v>37079</v>
      </c>
      <c r="BA2008" s="7" t="s">
        <v>31</v>
      </c>
      <c r="BM2008" s="1">
        <v>11543</v>
      </c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</row>
    <row r="2009" spans="1:84" hidden="1" outlineLevel="1" x14ac:dyDescent="0.2">
      <c r="A2009" t="s">
        <v>1665</v>
      </c>
      <c r="B2009" t="s">
        <v>489</v>
      </c>
      <c r="C2009" s="21">
        <v>533670</v>
      </c>
      <c r="F2009" s="1">
        <f t="shared" si="801"/>
        <v>377331</v>
      </c>
      <c r="G2009" s="21"/>
      <c r="H2009" s="21">
        <v>202524</v>
      </c>
      <c r="I2009" s="1">
        <v>201486</v>
      </c>
      <c r="J2009" s="2" t="str">
        <f t="shared" si="791"/>
        <v/>
      </c>
      <c r="K2009" s="2">
        <f t="shared" si="802"/>
        <v>0.53397680020989524</v>
      </c>
      <c r="L2009" s="50">
        <f t="shared" si="803"/>
        <v>1</v>
      </c>
      <c r="M2009" s="9">
        <f t="shared" si="804"/>
        <v>3</v>
      </c>
      <c r="N2009" s="8">
        <f t="shared" si="805"/>
        <v>2</v>
      </c>
      <c r="O2009" s="2">
        <f t="shared" si="806"/>
        <v>0.45107876108774525</v>
      </c>
      <c r="P2009" s="2">
        <f t="shared" si="807"/>
        <v>0.25283636912949109</v>
      </c>
      <c r="Q2009" s="2">
        <f t="shared" si="808"/>
        <v>0.29094879561976089</v>
      </c>
      <c r="R2009" s="2">
        <f t="shared" si="809"/>
        <v>5.1360741630027684E-3</v>
      </c>
      <c r="S2009" s="1">
        <v>170206</v>
      </c>
      <c r="T2009" s="1">
        <v>95403</v>
      </c>
      <c r="U2009" s="1">
        <v>109784</v>
      </c>
      <c r="V2009" s="1">
        <v>1872</v>
      </c>
      <c r="W2009" s="1">
        <v>46</v>
      </c>
      <c r="X2009" s="1">
        <v>20</v>
      </c>
      <c r="AS2009" t="s">
        <v>1665</v>
      </c>
      <c r="AT2009" t="s">
        <v>489</v>
      </c>
      <c r="AU2009">
        <v>0</v>
      </c>
      <c r="AW2009" s="31">
        <v>37</v>
      </c>
      <c r="AX2009" s="33">
        <v>81</v>
      </c>
      <c r="AY2009" s="36">
        <f t="shared" si="810"/>
        <v>37081</v>
      </c>
      <c r="BA2009" s="7" t="s">
        <v>31</v>
      </c>
      <c r="BM2009" s="1">
        <v>377533</v>
      </c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</row>
    <row r="2010" spans="1:84" hidden="1" outlineLevel="1" x14ac:dyDescent="0.2">
      <c r="A2010" t="s">
        <v>1364</v>
      </c>
      <c r="B2010" t="s">
        <v>489</v>
      </c>
      <c r="C2010" s="21">
        <v>50574</v>
      </c>
      <c r="F2010" s="1">
        <f t="shared" si="801"/>
        <v>39020</v>
      </c>
      <c r="G2010" s="21"/>
      <c r="H2010" s="21">
        <v>17510</v>
      </c>
      <c r="I2010" s="1">
        <v>17405</v>
      </c>
      <c r="J2010" s="2" t="str">
        <f t="shared" si="791"/>
        <v/>
      </c>
      <c r="K2010" s="2">
        <f t="shared" si="802"/>
        <v>0.44605330599692466</v>
      </c>
      <c r="L2010" s="50">
        <f t="shared" si="803"/>
        <v>1</v>
      </c>
      <c r="M2010" s="9">
        <f t="shared" si="804"/>
        <v>3</v>
      </c>
      <c r="N2010" s="8">
        <f t="shared" si="805"/>
        <v>2</v>
      </c>
      <c r="O2010" s="2">
        <f t="shared" si="806"/>
        <v>0.6511276268580215</v>
      </c>
      <c r="P2010" s="2">
        <f t="shared" si="807"/>
        <v>0.12014351614556637</v>
      </c>
      <c r="Q2010" s="2">
        <f t="shared" si="808"/>
        <v>0.22631983598154792</v>
      </c>
      <c r="R2010" s="2">
        <f t="shared" si="809"/>
        <v>2.4090210148642044E-3</v>
      </c>
      <c r="S2010" s="1">
        <v>25407</v>
      </c>
      <c r="T2010" s="1">
        <v>4688</v>
      </c>
      <c r="U2010" s="1">
        <v>8831</v>
      </c>
      <c r="V2010" s="1">
        <v>91</v>
      </c>
      <c r="W2010" s="1">
        <v>2</v>
      </c>
      <c r="X2010" s="1">
        <v>1</v>
      </c>
      <c r="AS2010" t="s">
        <v>1364</v>
      </c>
      <c r="AT2010" t="s">
        <v>489</v>
      </c>
      <c r="AU2010">
        <v>1</v>
      </c>
      <c r="AW2010" s="31">
        <v>37</v>
      </c>
      <c r="AX2010" s="33">
        <v>83</v>
      </c>
      <c r="AY2010" s="36">
        <f t="shared" si="810"/>
        <v>37083</v>
      </c>
      <c r="BA2010" s="7" t="s">
        <v>31</v>
      </c>
      <c r="BM2010" s="1">
        <v>39008</v>
      </c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</row>
    <row r="2011" spans="1:84" hidden="1" outlineLevel="1" x14ac:dyDescent="0.2">
      <c r="A2011" t="s">
        <v>2099</v>
      </c>
      <c r="B2011" t="s">
        <v>489</v>
      </c>
      <c r="C2011" s="21">
        <v>134214</v>
      </c>
      <c r="F2011" s="1">
        <f t="shared" si="801"/>
        <v>76439</v>
      </c>
      <c r="G2011" s="21"/>
      <c r="H2011" s="21">
        <v>35646</v>
      </c>
      <c r="I2011" s="1">
        <v>35475</v>
      </c>
      <c r="J2011" s="2" t="str">
        <f t="shared" si="791"/>
        <v/>
      </c>
      <c r="K2011" s="2">
        <f t="shared" si="802"/>
        <v>0.46409555331702401</v>
      </c>
      <c r="L2011" s="50">
        <f t="shared" si="803"/>
        <v>1</v>
      </c>
      <c r="M2011" s="9">
        <f t="shared" si="804"/>
        <v>2</v>
      </c>
      <c r="N2011" s="8">
        <f t="shared" si="805"/>
        <v>3</v>
      </c>
      <c r="O2011" s="2">
        <f t="shared" si="806"/>
        <v>0.34819921767684037</v>
      </c>
      <c r="P2011" s="2">
        <f t="shared" si="807"/>
        <v>0.34717879616426167</v>
      </c>
      <c r="Q2011" s="2">
        <f t="shared" si="808"/>
        <v>0.29754444720626905</v>
      </c>
      <c r="R2011" s="2">
        <f t="shared" si="809"/>
        <v>7.0775389526289145E-3</v>
      </c>
      <c r="S2011" s="1">
        <v>26616</v>
      </c>
      <c r="T2011" s="1">
        <v>26538</v>
      </c>
      <c r="U2011" s="1">
        <v>22744</v>
      </c>
      <c r="V2011" s="1">
        <v>530</v>
      </c>
      <c r="W2011" s="1">
        <v>2</v>
      </c>
      <c r="X2011" s="1">
        <v>9</v>
      </c>
      <c r="AS2011" t="s">
        <v>2099</v>
      </c>
      <c r="AT2011" t="s">
        <v>489</v>
      </c>
      <c r="AU2011">
        <v>2</v>
      </c>
      <c r="AW2011" s="31">
        <v>37</v>
      </c>
      <c r="AX2011" s="33">
        <v>85</v>
      </c>
      <c r="AY2011" s="36">
        <f t="shared" si="810"/>
        <v>37085</v>
      </c>
      <c r="BA2011" s="7" t="s">
        <v>31</v>
      </c>
      <c r="BM2011" s="1">
        <v>76462</v>
      </c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</row>
    <row r="2012" spans="1:84" hidden="1" outlineLevel="1" x14ac:dyDescent="0.2">
      <c r="A2012" t="s">
        <v>2882</v>
      </c>
      <c r="B2012" t="s">
        <v>489</v>
      </c>
      <c r="C2012" s="21">
        <v>61971</v>
      </c>
      <c r="F2012" s="1">
        <f t="shared" si="801"/>
        <v>45042</v>
      </c>
      <c r="G2012" s="21"/>
      <c r="H2012" s="21">
        <v>25422</v>
      </c>
      <c r="I2012" s="1">
        <v>25222</v>
      </c>
      <c r="J2012" s="2" t="str">
        <f t="shared" si="791"/>
        <v/>
      </c>
      <c r="K2012" s="2">
        <f t="shared" si="802"/>
        <v>0.55996625371875142</v>
      </c>
      <c r="L2012" s="50">
        <f t="shared" si="803"/>
        <v>1</v>
      </c>
      <c r="M2012" s="9">
        <f t="shared" si="804"/>
        <v>3</v>
      </c>
      <c r="N2012" s="8">
        <f t="shared" si="805"/>
        <v>2</v>
      </c>
      <c r="O2012" s="2">
        <f t="shared" si="806"/>
        <v>0.36603614404333734</v>
      </c>
      <c r="P2012" s="2">
        <f t="shared" si="807"/>
        <v>0.30669153234758667</v>
      </c>
      <c r="Q2012" s="2">
        <f t="shared" si="808"/>
        <v>0.32132232138892591</v>
      </c>
      <c r="R2012" s="2">
        <f t="shared" si="809"/>
        <v>5.9500022201501301E-3</v>
      </c>
      <c r="S2012" s="1">
        <v>16487</v>
      </c>
      <c r="T2012" s="1">
        <v>13814</v>
      </c>
      <c r="U2012" s="1">
        <v>14473</v>
      </c>
      <c r="V2012" s="1">
        <v>257</v>
      </c>
      <c r="W2012" s="1">
        <v>6</v>
      </c>
      <c r="X2012" s="1">
        <v>5</v>
      </c>
      <c r="AS2012" t="s">
        <v>2882</v>
      </c>
      <c r="AT2012" t="s">
        <v>489</v>
      </c>
      <c r="AU2012">
        <v>11</v>
      </c>
      <c r="AW2012" s="31">
        <v>37</v>
      </c>
      <c r="AX2012" s="33">
        <v>87</v>
      </c>
      <c r="AY2012" s="36">
        <f t="shared" si="810"/>
        <v>37087</v>
      </c>
      <c r="BA2012" s="7" t="s">
        <v>31</v>
      </c>
      <c r="BM2012" s="1">
        <v>45063</v>
      </c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</row>
    <row r="2013" spans="1:84" hidden="1" outlineLevel="1" x14ac:dyDescent="0.2">
      <c r="A2013" t="s">
        <v>2653</v>
      </c>
      <c r="B2013" t="s">
        <v>489</v>
      </c>
      <c r="C2013" s="21">
        <v>116748</v>
      </c>
      <c r="F2013" s="1">
        <f t="shared" si="801"/>
        <v>85919</v>
      </c>
      <c r="G2013" s="21"/>
      <c r="H2013" s="21">
        <v>49046</v>
      </c>
      <c r="I2013" s="1">
        <v>48848</v>
      </c>
      <c r="J2013" s="2" t="str">
        <f t="shared" si="791"/>
        <v/>
      </c>
      <c r="K2013" s="2">
        <f t="shared" si="802"/>
        <v>0.56853548109265706</v>
      </c>
      <c r="L2013" s="50">
        <f t="shared" si="803"/>
        <v>3</v>
      </c>
      <c r="M2013" s="9">
        <f t="shared" si="804"/>
        <v>2</v>
      </c>
      <c r="N2013" s="8">
        <f t="shared" si="805"/>
        <v>1</v>
      </c>
      <c r="O2013" s="2">
        <f t="shared" si="806"/>
        <v>0.21361980469977537</v>
      </c>
      <c r="P2013" s="2">
        <f t="shared" si="807"/>
        <v>0.37315378437830982</v>
      </c>
      <c r="Q2013" s="2">
        <f t="shared" si="808"/>
        <v>0.40768630919819832</v>
      </c>
      <c r="R2013" s="2">
        <f t="shared" si="809"/>
        <v>5.5401017237164951E-3</v>
      </c>
      <c r="S2013" s="1">
        <v>18354</v>
      </c>
      <c r="T2013" s="1">
        <v>32061</v>
      </c>
      <c r="U2013" s="1">
        <v>35028</v>
      </c>
      <c r="V2013" s="1">
        <v>461</v>
      </c>
      <c r="W2013" s="1">
        <v>9</v>
      </c>
      <c r="X2013" s="1">
        <v>6</v>
      </c>
      <c r="AS2013" t="s">
        <v>2653</v>
      </c>
      <c r="AT2013" t="s">
        <v>489</v>
      </c>
      <c r="AU2013">
        <v>11</v>
      </c>
      <c r="AW2013" s="31">
        <v>37</v>
      </c>
      <c r="AX2013" s="33">
        <v>89</v>
      </c>
      <c r="AY2013" s="36">
        <f t="shared" si="810"/>
        <v>37089</v>
      </c>
      <c r="BA2013" s="7" t="s">
        <v>31</v>
      </c>
      <c r="BM2013" s="1">
        <v>85948</v>
      </c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</row>
    <row r="2014" spans="1:84" hidden="1" outlineLevel="1" x14ac:dyDescent="0.2">
      <c r="A2014" t="s">
        <v>706</v>
      </c>
      <c r="B2014" t="s">
        <v>489</v>
      </c>
      <c r="C2014" s="21">
        <v>23659</v>
      </c>
      <c r="F2014" s="1">
        <f t="shared" si="801"/>
        <v>15564</v>
      </c>
      <c r="G2014" s="21"/>
      <c r="H2014" s="21">
        <v>7945</v>
      </c>
      <c r="I2014" s="1">
        <v>7805</v>
      </c>
      <c r="J2014" s="2" t="str">
        <f t="shared" si="791"/>
        <v/>
      </c>
      <c r="K2014" s="2">
        <f t="shared" si="802"/>
        <v>0.50147776921099974</v>
      </c>
      <c r="L2014" s="50">
        <f t="shared" si="803"/>
        <v>1</v>
      </c>
      <c r="M2014" s="9">
        <f t="shared" si="804"/>
        <v>3</v>
      </c>
      <c r="N2014" s="8">
        <f t="shared" si="805"/>
        <v>2</v>
      </c>
      <c r="O2014" s="2">
        <f t="shared" si="806"/>
        <v>0.72140837830891802</v>
      </c>
      <c r="P2014" s="2">
        <f t="shared" si="807"/>
        <v>9.5476741197635565E-2</v>
      </c>
      <c r="Q2014" s="2">
        <f t="shared" si="808"/>
        <v>0.18060909791827293</v>
      </c>
      <c r="R2014" s="2">
        <f t="shared" si="809"/>
        <v>2.5057825751735041E-3</v>
      </c>
      <c r="S2014" s="1">
        <v>11228</v>
      </c>
      <c r="T2014" s="1">
        <v>1486</v>
      </c>
      <c r="U2014" s="1">
        <v>2811</v>
      </c>
      <c r="V2014" s="1">
        <v>35</v>
      </c>
      <c r="W2014" s="1">
        <v>2</v>
      </c>
      <c r="X2014" s="1">
        <v>2</v>
      </c>
      <c r="AS2014" t="s">
        <v>706</v>
      </c>
      <c r="AT2014" t="s">
        <v>489</v>
      </c>
      <c r="AU2014">
        <v>1</v>
      </c>
      <c r="AW2014" s="31">
        <v>37</v>
      </c>
      <c r="AX2014" s="33">
        <v>91</v>
      </c>
      <c r="AY2014" s="36">
        <f t="shared" si="810"/>
        <v>37091</v>
      </c>
      <c r="BA2014" s="7" t="s">
        <v>31</v>
      </c>
      <c r="BM2014" s="1">
        <v>15571</v>
      </c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</row>
    <row r="2015" spans="1:84" hidden="1" outlineLevel="1" x14ac:dyDescent="0.2">
      <c r="A2015" t="s">
        <v>1417</v>
      </c>
      <c r="B2015" t="s">
        <v>489</v>
      </c>
      <c r="C2015" s="21">
        <v>54764</v>
      </c>
      <c r="F2015" s="1">
        <f t="shared" si="801"/>
        <v>33089</v>
      </c>
      <c r="G2015" s="21"/>
      <c r="H2015" s="21">
        <v>13194</v>
      </c>
      <c r="I2015" s="1">
        <v>13026</v>
      </c>
      <c r="J2015" s="2" t="str">
        <f t="shared" si="791"/>
        <v/>
      </c>
      <c r="K2015" s="2">
        <f t="shared" si="802"/>
        <v>0.3936655686179697</v>
      </c>
      <c r="L2015" s="50">
        <f t="shared" si="803"/>
        <v>1</v>
      </c>
      <c r="M2015" s="9">
        <f t="shared" si="804"/>
        <v>3</v>
      </c>
      <c r="N2015" s="8">
        <f t="shared" si="805"/>
        <v>2</v>
      </c>
      <c r="O2015" s="2">
        <f t="shared" si="806"/>
        <v>0.46686209918704102</v>
      </c>
      <c r="P2015" s="2">
        <f t="shared" si="807"/>
        <v>0.20765208981836863</v>
      </c>
      <c r="Q2015" s="2">
        <f t="shared" si="808"/>
        <v>0.31907884795551394</v>
      </c>
      <c r="R2015" s="2">
        <f t="shared" si="809"/>
        <v>6.4069630390763965E-3</v>
      </c>
      <c r="S2015" s="1">
        <v>15448</v>
      </c>
      <c r="T2015" s="1">
        <v>6871</v>
      </c>
      <c r="U2015" s="1">
        <v>10558</v>
      </c>
      <c r="V2015" s="1">
        <v>204</v>
      </c>
      <c r="W2015" s="1">
        <v>1</v>
      </c>
      <c r="X2015" s="1">
        <v>7</v>
      </c>
      <c r="AS2015" t="s">
        <v>1417</v>
      </c>
      <c r="AT2015" t="s">
        <v>489</v>
      </c>
      <c r="AU2015">
        <v>8</v>
      </c>
      <c r="AW2015" s="31">
        <v>37</v>
      </c>
      <c r="AX2015" s="33">
        <v>93</v>
      </c>
      <c r="AY2015" s="36">
        <f t="shared" si="810"/>
        <v>37093</v>
      </c>
      <c r="BA2015" s="7" t="s">
        <v>31</v>
      </c>
      <c r="BM2015" s="1">
        <v>33112</v>
      </c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</row>
    <row r="2016" spans="1:84" hidden="1" outlineLevel="1" x14ac:dyDescent="0.2">
      <c r="A2016" t="s">
        <v>1021</v>
      </c>
      <c r="B2016" t="s">
        <v>489</v>
      </c>
      <c r="C2016" s="21">
        <v>5230</v>
      </c>
      <c r="F2016" s="1">
        <f t="shared" si="801"/>
        <v>3423</v>
      </c>
      <c r="G2016" s="21"/>
      <c r="H2016" s="21">
        <v>2002</v>
      </c>
      <c r="I2016" s="1">
        <v>1510</v>
      </c>
      <c r="J2016" s="2" t="str">
        <f t="shared" si="791"/>
        <v/>
      </c>
      <c r="K2016" s="2">
        <f t="shared" si="802"/>
        <v>0.44113350861817119</v>
      </c>
      <c r="L2016" s="50">
        <f t="shared" si="803"/>
        <v>1</v>
      </c>
      <c r="M2016" s="9">
        <f t="shared" si="804"/>
        <v>3</v>
      </c>
      <c r="N2016" s="8">
        <f t="shared" si="805"/>
        <v>2</v>
      </c>
      <c r="O2016" s="2">
        <f t="shared" si="806"/>
        <v>0.56500146070698221</v>
      </c>
      <c r="P2016" s="2">
        <f t="shared" si="807"/>
        <v>0.15804849547180835</v>
      </c>
      <c r="Q2016" s="2">
        <f t="shared" si="808"/>
        <v>0.27344434706397897</v>
      </c>
      <c r="R2016" s="2">
        <f t="shared" si="809"/>
        <v>3.5056967572305031E-3</v>
      </c>
      <c r="S2016" s="1">
        <v>1934</v>
      </c>
      <c r="T2016" s="1">
        <v>541</v>
      </c>
      <c r="U2016" s="1">
        <v>936</v>
      </c>
      <c r="V2016" s="1">
        <v>12</v>
      </c>
      <c r="W2016" s="1">
        <v>0</v>
      </c>
      <c r="X2016" s="1">
        <v>0</v>
      </c>
      <c r="AS2016" t="s">
        <v>1021</v>
      </c>
      <c r="AT2016" t="s">
        <v>489</v>
      </c>
      <c r="AU2016">
        <v>3</v>
      </c>
      <c r="AW2016" s="31">
        <v>37</v>
      </c>
      <c r="AX2016" s="33">
        <v>95</v>
      </c>
      <c r="AY2016" s="36">
        <f t="shared" si="810"/>
        <v>37095</v>
      </c>
      <c r="BA2016" s="7" t="s">
        <v>31</v>
      </c>
      <c r="BM2016" s="1">
        <v>3422</v>
      </c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</row>
    <row r="2017" spans="1:84" hidden="1" outlineLevel="1" x14ac:dyDescent="0.2">
      <c r="A2017" t="s">
        <v>1432</v>
      </c>
      <c r="B2017" t="s">
        <v>489</v>
      </c>
      <c r="C2017" s="21">
        <v>178435</v>
      </c>
      <c r="F2017" s="1">
        <f t="shared" si="801"/>
        <v>121534</v>
      </c>
      <c r="G2017" s="21"/>
      <c r="H2017" s="21">
        <v>65804</v>
      </c>
      <c r="I2017" s="1">
        <v>65445</v>
      </c>
      <c r="J2017" s="2" t="str">
        <f t="shared" si="791"/>
        <v/>
      </c>
      <c r="K2017" s="2">
        <f t="shared" si="802"/>
        <v>0.53849128638899402</v>
      </c>
      <c r="L2017" s="50">
        <f t="shared" si="803"/>
        <v>3</v>
      </c>
      <c r="M2017" s="9">
        <f t="shared" si="804"/>
        <v>1</v>
      </c>
      <c r="N2017" s="8">
        <f t="shared" si="805"/>
        <v>2</v>
      </c>
      <c r="O2017" s="2">
        <f t="shared" si="806"/>
        <v>0.25042374973258513</v>
      </c>
      <c r="P2017" s="2">
        <f t="shared" si="807"/>
        <v>0.4115967548175819</v>
      </c>
      <c r="Q2017" s="2">
        <f t="shared" si="808"/>
        <v>0.33293563940954796</v>
      </c>
      <c r="R2017" s="2">
        <f t="shared" si="809"/>
        <v>5.0438560402849553E-3</v>
      </c>
      <c r="S2017" s="1">
        <v>30435</v>
      </c>
      <c r="T2017" s="1">
        <v>50023</v>
      </c>
      <c r="U2017" s="1">
        <v>40463</v>
      </c>
      <c r="V2017" s="1">
        <v>592</v>
      </c>
      <c r="W2017" s="1">
        <v>10</v>
      </c>
      <c r="X2017" s="1">
        <v>11</v>
      </c>
      <c r="AS2017" t="s">
        <v>1432</v>
      </c>
      <c r="AT2017" t="s">
        <v>489</v>
      </c>
      <c r="AU2017">
        <v>0</v>
      </c>
      <c r="AW2017" s="31">
        <v>37</v>
      </c>
      <c r="AX2017" s="33">
        <v>97</v>
      </c>
      <c r="AY2017" s="36">
        <f t="shared" si="810"/>
        <v>37097</v>
      </c>
      <c r="BA2017" s="7" t="s">
        <v>31</v>
      </c>
      <c r="BM2017" s="1">
        <v>121595</v>
      </c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</row>
    <row r="2018" spans="1:84" hidden="1" outlineLevel="1" x14ac:dyDescent="0.2">
      <c r="A2018" t="s">
        <v>526</v>
      </c>
      <c r="B2018" t="s">
        <v>489</v>
      </c>
      <c r="C2018" s="21">
        <v>43327</v>
      </c>
      <c r="F2018" s="1">
        <f t="shared" si="801"/>
        <v>29241</v>
      </c>
      <c r="G2018" s="21"/>
      <c r="H2018" s="21">
        <v>15328</v>
      </c>
      <c r="I2018" s="1">
        <v>15185</v>
      </c>
      <c r="J2018" s="2" t="str">
        <f t="shared" si="791"/>
        <v/>
      </c>
      <c r="K2018" s="2">
        <f t="shared" si="802"/>
        <v>0.51930508532539932</v>
      </c>
      <c r="L2018" s="50">
        <f t="shared" si="803"/>
        <v>2</v>
      </c>
      <c r="M2018" s="9">
        <f t="shared" si="804"/>
        <v>3</v>
      </c>
      <c r="N2018" s="8">
        <f t="shared" si="805"/>
        <v>1</v>
      </c>
      <c r="O2018" s="2">
        <f t="shared" si="806"/>
        <v>0.35067200164153073</v>
      </c>
      <c r="P2018" s="2">
        <f t="shared" si="807"/>
        <v>0.26589377928251429</v>
      </c>
      <c r="Q2018" s="2">
        <f t="shared" si="808"/>
        <v>0.3767996990527</v>
      </c>
      <c r="R2018" s="2">
        <f t="shared" si="809"/>
        <v>6.6345200232549306E-3</v>
      </c>
      <c r="S2018" s="1">
        <v>10254</v>
      </c>
      <c r="T2018" s="1">
        <v>7775</v>
      </c>
      <c r="U2018" s="1">
        <v>11018</v>
      </c>
      <c r="V2018" s="1">
        <v>184</v>
      </c>
      <c r="W2018" s="1">
        <v>8</v>
      </c>
      <c r="X2018" s="1">
        <v>2</v>
      </c>
      <c r="AS2018" t="s">
        <v>526</v>
      </c>
      <c r="AT2018" t="s">
        <v>489</v>
      </c>
      <c r="AU2018">
        <v>11</v>
      </c>
      <c r="AW2018" s="31">
        <v>37</v>
      </c>
      <c r="AX2018" s="33">
        <v>99</v>
      </c>
      <c r="AY2018" s="36">
        <f t="shared" si="810"/>
        <v>37099</v>
      </c>
      <c r="BA2018" s="7" t="s">
        <v>31</v>
      </c>
      <c r="BM2018" s="1">
        <v>28873</v>
      </c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</row>
    <row r="2019" spans="1:84" hidden="1" outlineLevel="1" x14ac:dyDescent="0.2">
      <c r="A2019" t="s">
        <v>1445</v>
      </c>
      <c r="B2019" t="s">
        <v>489</v>
      </c>
      <c r="C2019" s="21">
        <v>202675</v>
      </c>
      <c r="F2019" s="1">
        <f t="shared" si="801"/>
        <v>128752</v>
      </c>
      <c r="G2019" s="21"/>
      <c r="H2019" s="21">
        <v>67124</v>
      </c>
      <c r="I2019" s="1">
        <v>66681</v>
      </c>
      <c r="J2019" s="2" t="str">
        <f t="shared" si="791"/>
        <v/>
      </c>
      <c r="K2019" s="2">
        <f t="shared" si="802"/>
        <v>0.51790263452218221</v>
      </c>
      <c r="L2019" s="50">
        <f t="shared" si="803"/>
        <v>3</v>
      </c>
      <c r="M2019" s="9">
        <f t="shared" si="804"/>
        <v>1</v>
      </c>
      <c r="N2019" s="8">
        <f t="shared" si="805"/>
        <v>2</v>
      </c>
      <c r="O2019" s="2">
        <f t="shared" si="806"/>
        <v>0.30320305703989064</v>
      </c>
      <c r="P2019" s="2">
        <f t="shared" si="807"/>
        <v>0.38146203554119545</v>
      </c>
      <c r="Q2019" s="2">
        <f t="shared" si="808"/>
        <v>0.30931558344724741</v>
      </c>
      <c r="R2019" s="2">
        <f t="shared" si="809"/>
        <v>6.0193239716664348E-3</v>
      </c>
      <c r="S2019" s="1">
        <v>39038</v>
      </c>
      <c r="T2019" s="1">
        <v>49114</v>
      </c>
      <c r="U2019" s="1">
        <v>39825</v>
      </c>
      <c r="V2019" s="1">
        <v>743</v>
      </c>
      <c r="W2019" s="1">
        <v>9</v>
      </c>
      <c r="X2019" s="1">
        <v>23</v>
      </c>
      <c r="AS2019" t="s">
        <v>1445</v>
      </c>
      <c r="AT2019" t="s">
        <v>489</v>
      </c>
      <c r="AU2019">
        <v>0</v>
      </c>
      <c r="AW2019" s="31">
        <v>37</v>
      </c>
      <c r="AX2019" s="33">
        <v>101</v>
      </c>
      <c r="AY2019" s="36">
        <f t="shared" si="810"/>
        <v>37101</v>
      </c>
      <c r="BA2019" s="7" t="s">
        <v>31</v>
      </c>
      <c r="BM2019" s="1">
        <v>128962</v>
      </c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</row>
    <row r="2020" spans="1:84" hidden="1" outlineLevel="1" x14ac:dyDescent="0.2">
      <c r="A2020" t="s">
        <v>2011</v>
      </c>
      <c r="B2020" t="s">
        <v>489</v>
      </c>
      <c r="C2020" s="21">
        <v>9637</v>
      </c>
      <c r="F2020" s="1">
        <f t="shared" si="801"/>
        <v>7327</v>
      </c>
      <c r="G2020" s="21"/>
      <c r="H2020" s="21">
        <v>3920</v>
      </c>
      <c r="I2020" s="1">
        <v>3018</v>
      </c>
      <c r="J2020" s="2" t="str">
        <f t="shared" si="791"/>
        <v/>
      </c>
      <c r="K2020" s="2">
        <f t="shared" si="802"/>
        <v>0.4119011873891088</v>
      </c>
      <c r="L2020" s="50">
        <f t="shared" si="803"/>
        <v>1</v>
      </c>
      <c r="M2020" s="9">
        <f t="shared" si="804"/>
        <v>3</v>
      </c>
      <c r="N2020" s="8">
        <f t="shared" si="805"/>
        <v>2</v>
      </c>
      <c r="O2020" s="2">
        <f t="shared" si="806"/>
        <v>0.4783676811792002</v>
      </c>
      <c r="P2020" s="2">
        <f t="shared" si="807"/>
        <v>0.25385560256585232</v>
      </c>
      <c r="Q2020" s="2">
        <f t="shared" si="808"/>
        <v>0.26436467858605162</v>
      </c>
      <c r="R2020" s="2">
        <f t="shared" si="809"/>
        <v>3.4120376688959175E-3</v>
      </c>
      <c r="S2020" s="1">
        <v>3505</v>
      </c>
      <c r="T2020" s="1">
        <v>1860</v>
      </c>
      <c r="U2020" s="1">
        <v>1937</v>
      </c>
      <c r="V2020" s="1">
        <v>24</v>
      </c>
      <c r="W2020" s="1">
        <v>1</v>
      </c>
      <c r="X2020" s="1">
        <v>0</v>
      </c>
      <c r="AS2020" t="s">
        <v>2011</v>
      </c>
      <c r="AT2020" t="s">
        <v>489</v>
      </c>
      <c r="AU2020">
        <v>3</v>
      </c>
      <c r="AW2020" s="31">
        <v>37</v>
      </c>
      <c r="AX2020" s="33">
        <v>103</v>
      </c>
      <c r="AY2020" s="36">
        <f t="shared" si="810"/>
        <v>37103</v>
      </c>
      <c r="BA2020" s="7" t="s">
        <v>31</v>
      </c>
      <c r="BM2020" s="1">
        <v>7322</v>
      </c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</row>
    <row r="2021" spans="1:84" hidden="1" outlineLevel="1" x14ac:dyDescent="0.2">
      <c r="A2021" t="s">
        <v>1881</v>
      </c>
      <c r="B2021" t="s">
        <v>489</v>
      </c>
      <c r="C2021" s="21">
        <v>61452</v>
      </c>
      <c r="F2021" s="1">
        <f t="shared" si="801"/>
        <v>36979</v>
      </c>
      <c r="G2021" s="21"/>
      <c r="H2021" s="21">
        <v>19775</v>
      </c>
      <c r="I2021" s="1">
        <v>19527</v>
      </c>
      <c r="J2021" s="2" t="str">
        <f t="shared" si="791"/>
        <v/>
      </c>
      <c r="K2021" s="2">
        <f t="shared" si="802"/>
        <v>0.52805646447983989</v>
      </c>
      <c r="L2021" s="50">
        <f t="shared" si="803"/>
        <v>1</v>
      </c>
      <c r="M2021" s="9">
        <f t="shared" si="804"/>
        <v>3</v>
      </c>
      <c r="N2021" s="8">
        <f t="shared" si="805"/>
        <v>2</v>
      </c>
      <c r="O2021" s="2">
        <f t="shared" si="806"/>
        <v>0.39754996078855565</v>
      </c>
      <c r="P2021" s="2">
        <f t="shared" si="807"/>
        <v>0.28513480624138027</v>
      </c>
      <c r="Q2021" s="2">
        <f t="shared" si="808"/>
        <v>0.31212309689283108</v>
      </c>
      <c r="R2021" s="2">
        <f t="shared" si="809"/>
        <v>5.1921360772330116E-3</v>
      </c>
      <c r="S2021" s="1">
        <v>14701</v>
      </c>
      <c r="T2021" s="1">
        <v>10544</v>
      </c>
      <c r="U2021" s="1">
        <v>11542</v>
      </c>
      <c r="V2021" s="1">
        <v>186</v>
      </c>
      <c r="W2021" s="1">
        <v>3</v>
      </c>
      <c r="X2021" s="1">
        <v>3</v>
      </c>
      <c r="AS2021" t="s">
        <v>1881</v>
      </c>
      <c r="AT2021" t="s">
        <v>489</v>
      </c>
      <c r="AU2021">
        <v>6</v>
      </c>
      <c r="AW2021" s="31">
        <v>37</v>
      </c>
      <c r="AX2021" s="33">
        <v>105</v>
      </c>
      <c r="AY2021" s="36">
        <f t="shared" si="810"/>
        <v>37105</v>
      </c>
      <c r="BA2021" s="7" t="s">
        <v>31</v>
      </c>
      <c r="BM2021" s="1">
        <v>37057</v>
      </c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</row>
    <row r="2022" spans="1:84" hidden="1" outlineLevel="1" x14ac:dyDescent="0.2">
      <c r="A2022" t="s">
        <v>802</v>
      </c>
      <c r="B2022" t="s">
        <v>489</v>
      </c>
      <c r="C2022" s="21">
        <v>55976</v>
      </c>
      <c r="F2022" s="1">
        <f t="shared" si="801"/>
        <v>38758</v>
      </c>
      <c r="G2022" s="21"/>
      <c r="H2022" s="21">
        <v>19945</v>
      </c>
      <c r="I2022" s="1">
        <v>12897</v>
      </c>
      <c r="J2022" s="2" t="str">
        <f t="shared" si="791"/>
        <v/>
      </c>
      <c r="K2022" s="2">
        <f t="shared" si="802"/>
        <v>0.33275710820991794</v>
      </c>
      <c r="L2022" s="50">
        <f t="shared" si="803"/>
        <v>1</v>
      </c>
      <c r="M2022" s="9">
        <f t="shared" si="804"/>
        <v>2</v>
      </c>
      <c r="N2022" s="8">
        <f t="shared" si="805"/>
        <v>3</v>
      </c>
      <c r="O2022" s="2">
        <f t="shared" si="806"/>
        <v>0.53328345115847053</v>
      </c>
      <c r="P2022" s="2">
        <f t="shared" si="807"/>
        <v>0.25086433768512306</v>
      </c>
      <c r="Q2022" s="2">
        <f t="shared" si="808"/>
        <v>0.21291088291449506</v>
      </c>
      <c r="R2022" s="2">
        <f t="shared" si="809"/>
        <v>2.9413282419113451E-3</v>
      </c>
      <c r="S2022" s="1">
        <v>20669</v>
      </c>
      <c r="T2022" s="1">
        <v>9723</v>
      </c>
      <c r="U2022" s="1">
        <v>8252</v>
      </c>
      <c r="V2022" s="1">
        <v>112</v>
      </c>
      <c r="W2022" s="1">
        <v>0</v>
      </c>
      <c r="X2022" s="1">
        <v>2</v>
      </c>
      <c r="AS2022" t="s">
        <v>802</v>
      </c>
      <c r="AT2022" t="s">
        <v>489</v>
      </c>
      <c r="AU2022">
        <v>3</v>
      </c>
      <c r="AW2022" s="31">
        <v>37</v>
      </c>
      <c r="AX2022" s="33">
        <v>107</v>
      </c>
      <c r="AY2022" s="36">
        <f t="shared" si="810"/>
        <v>37107</v>
      </c>
      <c r="BA2022" s="7" t="s">
        <v>31</v>
      </c>
      <c r="BM2022" s="1">
        <v>38775</v>
      </c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</row>
    <row r="2023" spans="1:84" hidden="1" outlineLevel="1" x14ac:dyDescent="0.2">
      <c r="A2023" t="s">
        <v>1900</v>
      </c>
      <c r="B2023" t="s">
        <v>489</v>
      </c>
      <c r="C2023" s="21">
        <v>83770</v>
      </c>
      <c r="F2023" s="1">
        <f t="shared" si="801"/>
        <v>58275</v>
      </c>
      <c r="G2023" s="21"/>
      <c r="H2023" s="21">
        <v>31734</v>
      </c>
      <c r="I2023" s="1">
        <v>31526</v>
      </c>
      <c r="J2023" s="2" t="str">
        <f t="shared" si="791"/>
        <v/>
      </c>
      <c r="K2023" s="2">
        <f t="shared" si="802"/>
        <v>0.54098670098670099</v>
      </c>
      <c r="L2023" s="50">
        <f t="shared" si="803"/>
        <v>3</v>
      </c>
      <c r="M2023" s="9">
        <f t="shared" si="804"/>
        <v>1</v>
      </c>
      <c r="N2023" s="8">
        <f t="shared" si="805"/>
        <v>2</v>
      </c>
      <c r="O2023" s="2">
        <f t="shared" si="806"/>
        <v>0.2352123552123552</v>
      </c>
      <c r="P2023" s="2">
        <f t="shared" si="807"/>
        <v>0.44066924066924068</v>
      </c>
      <c r="Q2023" s="2">
        <f t="shared" si="808"/>
        <v>0.31951951951951951</v>
      </c>
      <c r="R2023" s="2">
        <f t="shared" si="809"/>
        <v>4.5988845988846339E-3</v>
      </c>
      <c r="S2023" s="1">
        <v>13707</v>
      </c>
      <c r="T2023" s="1">
        <v>25680</v>
      </c>
      <c r="U2023" s="1">
        <v>18620</v>
      </c>
      <c r="V2023" s="1">
        <v>261</v>
      </c>
      <c r="W2023" s="1">
        <v>2</v>
      </c>
      <c r="X2023" s="1">
        <v>5</v>
      </c>
      <c r="AS2023" t="s">
        <v>1900</v>
      </c>
      <c r="AT2023" t="s">
        <v>489</v>
      </c>
      <c r="AU2023">
        <v>10</v>
      </c>
      <c r="AW2023" s="31">
        <v>37</v>
      </c>
      <c r="AX2023" s="33">
        <v>109</v>
      </c>
      <c r="AY2023" s="36">
        <f t="shared" si="810"/>
        <v>37109</v>
      </c>
      <c r="BA2023" s="7" t="s">
        <v>31</v>
      </c>
      <c r="BM2023" s="1">
        <v>58360</v>
      </c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</row>
    <row r="2024" spans="1:84" hidden="1" outlineLevel="1" x14ac:dyDescent="0.2">
      <c r="A2024" t="s">
        <v>1931</v>
      </c>
      <c r="B2024" t="s">
        <v>489</v>
      </c>
      <c r="C2024" s="21">
        <v>45507</v>
      </c>
      <c r="F2024" s="1">
        <f t="shared" si="801"/>
        <v>29644</v>
      </c>
      <c r="G2024" s="21"/>
      <c r="H2024" s="21">
        <v>14821</v>
      </c>
      <c r="I2024" s="1">
        <v>14749</v>
      </c>
      <c r="J2024" s="2" t="str">
        <f t="shared" si="791"/>
        <v/>
      </c>
      <c r="K2024" s="2">
        <f t="shared" si="802"/>
        <v>0.49753744433949537</v>
      </c>
      <c r="L2024" s="50">
        <f t="shared" si="803"/>
        <v>3</v>
      </c>
      <c r="M2024" s="9">
        <f t="shared" si="804"/>
        <v>1</v>
      </c>
      <c r="N2024" s="8">
        <f t="shared" si="805"/>
        <v>2</v>
      </c>
      <c r="O2024" s="2">
        <f t="shared" si="806"/>
        <v>0.27654837403859128</v>
      </c>
      <c r="P2024" s="2">
        <f t="shared" si="807"/>
        <v>0.38058291728511673</v>
      </c>
      <c r="Q2024" s="2">
        <f t="shared" si="808"/>
        <v>0.33743759276750773</v>
      </c>
      <c r="R2024" s="2">
        <f t="shared" si="809"/>
        <v>5.4311159087843119E-3</v>
      </c>
      <c r="S2024" s="1">
        <v>8198</v>
      </c>
      <c r="T2024" s="1">
        <v>11282</v>
      </c>
      <c r="U2024" s="1">
        <v>10003</v>
      </c>
      <c r="V2024" s="1">
        <v>153</v>
      </c>
      <c r="W2024" s="1">
        <v>7</v>
      </c>
      <c r="X2024" s="1">
        <v>1</v>
      </c>
      <c r="AS2024" t="s">
        <v>1931</v>
      </c>
      <c r="AT2024" t="s">
        <v>489</v>
      </c>
      <c r="AU2024">
        <v>11</v>
      </c>
      <c r="AW2024" s="31">
        <v>37</v>
      </c>
      <c r="AX2024" s="33">
        <v>111</v>
      </c>
      <c r="AY2024" s="36">
        <f t="shared" si="810"/>
        <v>37111</v>
      </c>
      <c r="BA2024" s="7" t="s">
        <v>31</v>
      </c>
      <c r="BM2024" s="1">
        <v>29513</v>
      </c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</row>
    <row r="2025" spans="1:84" hidden="1" outlineLevel="1" x14ac:dyDescent="0.2">
      <c r="A2025" t="s">
        <v>1254</v>
      </c>
      <c r="B2025" t="s">
        <v>489</v>
      </c>
      <c r="C2025" s="21">
        <v>35285</v>
      </c>
      <c r="F2025" s="1">
        <f t="shared" si="801"/>
        <v>26342</v>
      </c>
      <c r="G2025" s="21"/>
      <c r="H2025" s="21">
        <v>15515</v>
      </c>
      <c r="I2025" s="1">
        <v>15349</v>
      </c>
      <c r="J2025" s="2" t="str">
        <f t="shared" si="791"/>
        <v/>
      </c>
      <c r="K2025" s="2">
        <f t="shared" si="802"/>
        <v>0.58268164907751874</v>
      </c>
      <c r="L2025" s="50">
        <f t="shared" si="803"/>
        <v>3</v>
      </c>
      <c r="M2025" s="9">
        <f t="shared" si="804"/>
        <v>1</v>
      </c>
      <c r="N2025" s="8">
        <f t="shared" si="805"/>
        <v>2</v>
      </c>
      <c r="O2025" s="2">
        <f t="shared" si="806"/>
        <v>0.24796902285323819</v>
      </c>
      <c r="P2025" s="2">
        <f t="shared" si="807"/>
        <v>0.40547414774884216</v>
      </c>
      <c r="Q2025" s="2">
        <f t="shared" si="808"/>
        <v>0.34131804722496395</v>
      </c>
      <c r="R2025" s="2">
        <f t="shared" si="809"/>
        <v>5.2387821729557027E-3</v>
      </c>
      <c r="S2025" s="1">
        <v>6532</v>
      </c>
      <c r="T2025" s="1">
        <v>10681</v>
      </c>
      <c r="U2025" s="1">
        <v>8991</v>
      </c>
      <c r="V2025" s="1">
        <v>135</v>
      </c>
      <c r="W2025" s="1">
        <v>2</v>
      </c>
      <c r="X2025" s="1">
        <v>1</v>
      </c>
      <c r="AS2025" t="s">
        <v>1254</v>
      </c>
      <c r="AT2025" t="s">
        <v>489</v>
      </c>
      <c r="AU2025">
        <v>11</v>
      </c>
      <c r="AW2025" s="31">
        <v>37</v>
      </c>
      <c r="AX2025" s="33">
        <v>113</v>
      </c>
      <c r="AY2025" s="36">
        <f t="shared" si="810"/>
        <v>37113</v>
      </c>
      <c r="BA2025" s="7" t="s">
        <v>31</v>
      </c>
      <c r="BM2025" s="1">
        <v>26369</v>
      </c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</row>
    <row r="2026" spans="1:84" hidden="1" outlineLevel="1" x14ac:dyDescent="0.2">
      <c r="A2026" t="s">
        <v>1255</v>
      </c>
      <c r="B2026" t="s">
        <v>489</v>
      </c>
      <c r="C2026" s="21">
        <v>21763</v>
      </c>
      <c r="F2026" s="1">
        <f t="shared" si="801"/>
        <v>17273</v>
      </c>
      <c r="G2026" s="21"/>
      <c r="H2026" s="21">
        <v>9386</v>
      </c>
      <c r="I2026" s="1">
        <v>9240</v>
      </c>
      <c r="J2026" s="2" t="str">
        <f t="shared" si="791"/>
        <v/>
      </c>
      <c r="K2026" s="2">
        <f t="shared" si="802"/>
        <v>0.53493892201702076</v>
      </c>
      <c r="L2026" s="50">
        <f t="shared" si="803"/>
        <v>1</v>
      </c>
      <c r="M2026" s="9">
        <f t="shared" si="804"/>
        <v>3</v>
      </c>
      <c r="N2026" s="8">
        <f t="shared" si="805"/>
        <v>2</v>
      </c>
      <c r="O2026" s="2">
        <f t="shared" si="806"/>
        <v>0.37920453887570194</v>
      </c>
      <c r="P2026" s="2">
        <f t="shared" si="807"/>
        <v>0.25913275053551788</v>
      </c>
      <c r="Q2026" s="2">
        <f t="shared" si="808"/>
        <v>0.35506281479766111</v>
      </c>
      <c r="R2026" s="2">
        <f t="shared" si="809"/>
        <v>6.5998957911190814E-3</v>
      </c>
      <c r="S2026" s="1">
        <v>6550</v>
      </c>
      <c r="T2026" s="1">
        <v>4476</v>
      </c>
      <c r="U2026" s="1">
        <v>6133</v>
      </c>
      <c r="V2026" s="1">
        <v>109</v>
      </c>
      <c r="W2026" s="1">
        <v>5</v>
      </c>
      <c r="X2026" s="1">
        <v>0</v>
      </c>
      <c r="AS2026" t="s">
        <v>1255</v>
      </c>
      <c r="AT2026" t="s">
        <v>489</v>
      </c>
      <c r="AU2026">
        <v>11</v>
      </c>
      <c r="AW2026" s="31">
        <v>37</v>
      </c>
      <c r="AX2026" s="33">
        <v>115</v>
      </c>
      <c r="AY2026" s="36">
        <f t="shared" si="810"/>
        <v>37115</v>
      </c>
      <c r="BA2026" s="7" t="s">
        <v>31</v>
      </c>
      <c r="BM2026" s="1">
        <v>17314</v>
      </c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</row>
    <row r="2027" spans="1:84" hidden="1" outlineLevel="1" x14ac:dyDescent="0.2">
      <c r="A2027" t="s">
        <v>1751</v>
      </c>
      <c r="B2027" t="s">
        <v>489</v>
      </c>
      <c r="C2027" s="21">
        <v>22671</v>
      </c>
      <c r="F2027" s="1">
        <f t="shared" si="801"/>
        <v>17089</v>
      </c>
      <c r="G2027" s="21"/>
      <c r="H2027" s="21">
        <v>9222</v>
      </c>
      <c r="I2027" s="1">
        <v>9093</v>
      </c>
      <c r="J2027" s="2" t="str">
        <f t="shared" si="791"/>
        <v/>
      </c>
      <c r="K2027" s="2">
        <f t="shared" si="802"/>
        <v>0.53209667037275443</v>
      </c>
      <c r="L2027" s="50">
        <f t="shared" si="803"/>
        <v>1</v>
      </c>
      <c r="M2027" s="9">
        <f t="shared" si="804"/>
        <v>3</v>
      </c>
      <c r="N2027" s="8">
        <f t="shared" si="805"/>
        <v>2</v>
      </c>
      <c r="O2027" s="2">
        <f t="shared" si="806"/>
        <v>0.58476212768447544</v>
      </c>
      <c r="P2027" s="2">
        <f t="shared" si="807"/>
        <v>0.19386740008192405</v>
      </c>
      <c r="Q2027" s="2">
        <f t="shared" si="808"/>
        <v>0.2186786821932237</v>
      </c>
      <c r="R2027" s="2">
        <f t="shared" si="809"/>
        <v>2.6917900403768125E-3</v>
      </c>
      <c r="S2027" s="1">
        <v>9993</v>
      </c>
      <c r="T2027" s="1">
        <v>3313</v>
      </c>
      <c r="U2027" s="1">
        <v>3737</v>
      </c>
      <c r="V2027" s="1">
        <v>41</v>
      </c>
      <c r="W2027" s="1">
        <v>1</v>
      </c>
      <c r="X2027" s="1">
        <v>4</v>
      </c>
      <c r="AS2027" t="s">
        <v>1751</v>
      </c>
      <c r="AT2027" t="s">
        <v>489</v>
      </c>
      <c r="AU2027">
        <v>1</v>
      </c>
      <c r="AW2027" s="31">
        <v>37</v>
      </c>
      <c r="AX2027" s="33">
        <v>117</v>
      </c>
      <c r="AY2027" s="36">
        <f t="shared" si="810"/>
        <v>37117</v>
      </c>
      <c r="BA2027" s="7" t="s">
        <v>31</v>
      </c>
      <c r="BM2027" s="1">
        <v>17088</v>
      </c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</row>
    <row r="2028" spans="1:84" hidden="1" outlineLevel="1" x14ac:dyDescent="0.2">
      <c r="A2028" t="s">
        <v>1193</v>
      </c>
      <c r="B2028" t="s">
        <v>489</v>
      </c>
      <c r="C2028" s="21">
        <v>1093901</v>
      </c>
      <c r="F2028" s="1">
        <f t="shared" si="801"/>
        <v>742458</v>
      </c>
      <c r="G2028" s="21"/>
      <c r="H2028" s="21">
        <v>378119</v>
      </c>
      <c r="I2028" s="1">
        <v>375288</v>
      </c>
      <c r="J2028" s="2" t="str">
        <f t="shared" si="791"/>
        <v/>
      </c>
      <c r="K2028" s="2">
        <f t="shared" si="802"/>
        <v>0.50546697590974843</v>
      </c>
      <c r="L2028" s="50">
        <f t="shared" si="803"/>
        <v>1</v>
      </c>
      <c r="M2028" s="9">
        <f t="shared" si="804"/>
        <v>3</v>
      </c>
      <c r="N2028" s="8">
        <f t="shared" si="805"/>
        <v>2</v>
      </c>
      <c r="O2028" s="2">
        <f t="shared" si="806"/>
        <v>0.43640178973086691</v>
      </c>
      <c r="P2028" s="2">
        <f t="shared" si="807"/>
        <v>0.23130601326943745</v>
      </c>
      <c r="Q2028" s="2">
        <f t="shared" si="808"/>
        <v>0.32587432555107493</v>
      </c>
      <c r="R2028" s="2">
        <f t="shared" si="809"/>
        <v>6.4178714486206601E-3</v>
      </c>
      <c r="S2028" s="1">
        <v>324010</v>
      </c>
      <c r="T2028" s="1">
        <v>171735</v>
      </c>
      <c r="U2028" s="1">
        <v>241948</v>
      </c>
      <c r="V2028" s="1">
        <v>4610</v>
      </c>
      <c r="W2028" s="1">
        <v>96</v>
      </c>
      <c r="X2028" s="1">
        <v>59</v>
      </c>
      <c r="AS2028" t="s">
        <v>1193</v>
      </c>
      <c r="AT2028" t="s">
        <v>489</v>
      </c>
      <c r="AU2028">
        <v>0</v>
      </c>
      <c r="AW2028" s="31">
        <v>37</v>
      </c>
      <c r="AX2028" s="33">
        <v>119</v>
      </c>
      <c r="AY2028" s="36">
        <f t="shared" si="810"/>
        <v>37119</v>
      </c>
      <c r="BA2028" s="7" t="s">
        <v>31</v>
      </c>
      <c r="BM2028" s="1">
        <v>742922</v>
      </c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</row>
    <row r="2029" spans="1:84" hidden="1" outlineLevel="1" x14ac:dyDescent="0.2">
      <c r="A2029" t="s">
        <v>1777</v>
      </c>
      <c r="B2029" t="s">
        <v>489</v>
      </c>
      <c r="C2029" s="21">
        <v>15000</v>
      </c>
      <c r="F2029" s="1">
        <f t="shared" si="801"/>
        <v>11116</v>
      </c>
      <c r="G2029" s="21"/>
      <c r="H2029" s="21">
        <v>6395</v>
      </c>
      <c r="I2029" s="1">
        <v>6331</v>
      </c>
      <c r="J2029" s="2" t="str">
        <f t="shared" si="791"/>
        <v/>
      </c>
      <c r="K2029" s="2">
        <f t="shared" si="802"/>
        <v>0.56953940266282832</v>
      </c>
      <c r="L2029" s="50">
        <f t="shared" si="803"/>
        <v>3</v>
      </c>
      <c r="M2029" s="9">
        <f t="shared" si="804"/>
        <v>1</v>
      </c>
      <c r="N2029" s="8">
        <f t="shared" si="805"/>
        <v>2</v>
      </c>
      <c r="O2029" s="2">
        <f t="shared" si="806"/>
        <v>0.10480388629003239</v>
      </c>
      <c r="P2029" s="2">
        <f t="shared" si="807"/>
        <v>0.59976610291471755</v>
      </c>
      <c r="Q2029" s="2">
        <f t="shared" si="808"/>
        <v>0.29273119827276001</v>
      </c>
      <c r="R2029" s="2">
        <f t="shared" si="809"/>
        <v>2.6988125224901016E-3</v>
      </c>
      <c r="S2029" s="1">
        <v>1165</v>
      </c>
      <c r="T2029" s="1">
        <v>6667</v>
      </c>
      <c r="U2029" s="1">
        <v>3254</v>
      </c>
      <c r="V2029" s="1">
        <v>30</v>
      </c>
      <c r="W2029" s="1">
        <v>0</v>
      </c>
      <c r="X2029" s="1">
        <v>0</v>
      </c>
      <c r="AS2029" t="s">
        <v>1777</v>
      </c>
      <c r="AT2029" t="s">
        <v>489</v>
      </c>
      <c r="AU2029">
        <v>11</v>
      </c>
      <c r="AW2029" s="31">
        <v>37</v>
      </c>
      <c r="AX2029" s="33">
        <v>121</v>
      </c>
      <c r="AY2029" s="36">
        <f t="shared" si="810"/>
        <v>37121</v>
      </c>
      <c r="BA2029" s="7" t="s">
        <v>31</v>
      </c>
      <c r="BM2029" s="1">
        <v>11106</v>
      </c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</row>
    <row r="2030" spans="1:84" hidden="1" outlineLevel="1" x14ac:dyDescent="0.2">
      <c r="A2030" t="s">
        <v>1107</v>
      </c>
      <c r="B2030" t="s">
        <v>489</v>
      </c>
      <c r="C2030" s="21">
        <v>27271</v>
      </c>
      <c r="F2030" s="1">
        <f t="shared" si="801"/>
        <v>16654</v>
      </c>
      <c r="G2030" s="21"/>
      <c r="H2030" s="21">
        <v>9379</v>
      </c>
      <c r="I2030" s="1">
        <v>9117</v>
      </c>
      <c r="J2030" s="2" t="str">
        <f t="shared" si="791"/>
        <v/>
      </c>
      <c r="K2030" s="2">
        <f t="shared" si="802"/>
        <v>0.54743605139906326</v>
      </c>
      <c r="L2030" s="50">
        <f t="shared" si="803"/>
        <v>1</v>
      </c>
      <c r="M2030" s="9">
        <f t="shared" si="804"/>
        <v>2</v>
      </c>
      <c r="N2030" s="8">
        <f t="shared" si="805"/>
        <v>3</v>
      </c>
      <c r="O2030" s="2">
        <f t="shared" si="806"/>
        <v>0.42650414314879309</v>
      </c>
      <c r="P2030" s="2">
        <f t="shared" si="807"/>
        <v>0.30731355830431129</v>
      </c>
      <c r="Q2030" s="2">
        <f t="shared" si="808"/>
        <v>0.26221928665785998</v>
      </c>
      <c r="R2030" s="2">
        <f t="shared" si="809"/>
        <v>3.9630118890356947E-3</v>
      </c>
      <c r="S2030" s="1">
        <v>7103</v>
      </c>
      <c r="T2030" s="1">
        <v>5118</v>
      </c>
      <c r="U2030" s="1">
        <v>4367</v>
      </c>
      <c r="V2030" s="1">
        <v>63</v>
      </c>
      <c r="W2030" s="1">
        <v>3</v>
      </c>
      <c r="X2030" s="1">
        <v>0</v>
      </c>
      <c r="AS2030" t="s">
        <v>1107</v>
      </c>
      <c r="AT2030" t="s">
        <v>489</v>
      </c>
      <c r="AU2030">
        <v>8</v>
      </c>
      <c r="AW2030" s="31">
        <v>37</v>
      </c>
      <c r="AX2030" s="33">
        <v>123</v>
      </c>
      <c r="AY2030" s="36">
        <f t="shared" si="810"/>
        <v>37123</v>
      </c>
      <c r="BA2030" s="7" t="s">
        <v>31</v>
      </c>
      <c r="BM2030" s="1">
        <v>16656</v>
      </c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</row>
    <row r="2031" spans="1:84" hidden="1" outlineLevel="1" x14ac:dyDescent="0.2">
      <c r="A2031" t="s">
        <v>984</v>
      </c>
      <c r="B2031" t="s">
        <v>489</v>
      </c>
      <c r="C2031" s="21">
        <v>98682</v>
      </c>
      <c r="F2031" s="1">
        <f t="shared" si="801"/>
        <v>68492</v>
      </c>
      <c r="G2031" s="21"/>
      <c r="H2031" s="21">
        <v>40550</v>
      </c>
      <c r="I2031" s="1">
        <v>40285</v>
      </c>
      <c r="J2031" s="2" t="str">
        <f t="shared" si="791"/>
        <v/>
      </c>
      <c r="K2031" s="2">
        <f t="shared" si="802"/>
        <v>0.5881708812708053</v>
      </c>
      <c r="L2031" s="50">
        <f t="shared" si="803"/>
        <v>3</v>
      </c>
      <c r="M2031" s="9">
        <f t="shared" si="804"/>
        <v>1</v>
      </c>
      <c r="N2031" s="8">
        <f t="shared" si="805"/>
        <v>2</v>
      </c>
      <c r="O2031" s="2">
        <f t="shared" si="806"/>
        <v>0.24248087367867779</v>
      </c>
      <c r="P2031" s="2">
        <f t="shared" si="807"/>
        <v>0.40600362086083047</v>
      </c>
      <c r="Q2031" s="2">
        <f t="shared" si="808"/>
        <v>0.34623021666764003</v>
      </c>
      <c r="R2031" s="2">
        <f t="shared" si="809"/>
        <v>5.2852887928517278E-3</v>
      </c>
      <c r="S2031" s="1">
        <v>16608</v>
      </c>
      <c r="T2031" s="1">
        <v>27808</v>
      </c>
      <c r="U2031" s="1">
        <v>23714</v>
      </c>
      <c r="V2031" s="1">
        <v>351</v>
      </c>
      <c r="W2031" s="1">
        <v>6</v>
      </c>
      <c r="X2031" s="1">
        <v>5</v>
      </c>
      <c r="AS2031" t="s">
        <v>984</v>
      </c>
      <c r="AT2031" t="s">
        <v>489</v>
      </c>
      <c r="AU2031">
        <v>8</v>
      </c>
      <c r="AW2031" s="31">
        <v>37</v>
      </c>
      <c r="AX2031" s="33">
        <v>125</v>
      </c>
      <c r="AY2031" s="36">
        <f t="shared" si="810"/>
        <v>37125</v>
      </c>
      <c r="BA2031" s="7" t="s">
        <v>31</v>
      </c>
      <c r="BM2031" s="1">
        <v>68538</v>
      </c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</row>
    <row r="2032" spans="1:84" hidden="1" outlineLevel="1" x14ac:dyDescent="0.2">
      <c r="A2032" t="s">
        <v>803</v>
      </c>
      <c r="B2032" t="s">
        <v>489</v>
      </c>
      <c r="C2032" s="21">
        <v>94016</v>
      </c>
      <c r="F2032" s="1">
        <f t="shared" si="801"/>
        <v>67224</v>
      </c>
      <c r="G2032" s="21"/>
      <c r="H2032" s="21">
        <v>37389</v>
      </c>
      <c r="I2032" s="1">
        <v>37281</v>
      </c>
      <c r="J2032" s="2" t="str">
        <f t="shared" si="791"/>
        <v/>
      </c>
      <c r="K2032" s="2">
        <f t="shared" si="802"/>
        <v>0.55457872188504109</v>
      </c>
      <c r="L2032" s="50">
        <f t="shared" si="803"/>
        <v>1</v>
      </c>
      <c r="M2032" s="9">
        <f t="shared" si="804"/>
        <v>2</v>
      </c>
      <c r="N2032" s="8">
        <f t="shared" si="805"/>
        <v>3</v>
      </c>
      <c r="O2032" s="2">
        <f t="shared" si="806"/>
        <v>0.4952844222301559</v>
      </c>
      <c r="P2032" s="2">
        <f t="shared" si="807"/>
        <v>0.28149172914435322</v>
      </c>
      <c r="Q2032" s="2">
        <f t="shared" si="808"/>
        <v>0.21983220278471974</v>
      </c>
      <c r="R2032" s="2">
        <f t="shared" si="809"/>
        <v>3.3916458407711458E-3</v>
      </c>
      <c r="S2032" s="1">
        <v>33295</v>
      </c>
      <c r="T2032" s="1">
        <v>18923</v>
      </c>
      <c r="U2032" s="1">
        <v>14778</v>
      </c>
      <c r="V2032" s="1">
        <v>218</v>
      </c>
      <c r="W2032" s="1">
        <v>4</v>
      </c>
      <c r="X2032" s="1">
        <v>6</v>
      </c>
      <c r="AS2032" t="s">
        <v>803</v>
      </c>
      <c r="AT2032" t="s">
        <v>489</v>
      </c>
      <c r="AU2032">
        <v>2</v>
      </c>
      <c r="AW2032" s="31">
        <v>37</v>
      </c>
      <c r="AX2032" s="33">
        <v>127</v>
      </c>
      <c r="AY2032" s="36">
        <f t="shared" si="810"/>
        <v>37127</v>
      </c>
      <c r="BA2032" s="7" t="s">
        <v>31</v>
      </c>
      <c r="BM2032" s="1">
        <v>67253</v>
      </c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</row>
    <row r="2033" spans="1:84" hidden="1" outlineLevel="1" x14ac:dyDescent="0.2">
      <c r="A2033" t="s">
        <v>712</v>
      </c>
      <c r="B2033" t="s">
        <v>489</v>
      </c>
      <c r="C2033" s="21">
        <v>232274</v>
      </c>
      <c r="F2033" s="1">
        <f t="shared" si="801"/>
        <v>172320</v>
      </c>
      <c r="G2033" s="21"/>
      <c r="H2033" s="21">
        <v>89403</v>
      </c>
      <c r="I2033" s="1">
        <v>88905</v>
      </c>
      <c r="J2033" s="2" t="str">
        <f t="shared" ref="J2033:J2068" si="811">IF(D2033&gt;0,I2033/D2033,"")</f>
        <v/>
      </c>
      <c r="K2033" s="2">
        <f t="shared" ref="K2033:K2069" si="812">IF(F2033&gt;0,I2033/F2033,"")</f>
        <v>0.51592966573816157</v>
      </c>
      <c r="L2033" s="50">
        <f t="shared" ref="L2033:L2069" si="813">IF(S2033&gt;0,RANK(S2033,$S2033:$AP2033),"")</f>
        <v>3</v>
      </c>
      <c r="M2033" s="9">
        <f t="shared" ref="M2033:M2069" si="814">IF(T2033&gt;0,RANK(T2033,$S2033:$AP2033),"")</f>
        <v>2</v>
      </c>
      <c r="N2033" s="8">
        <f t="shared" ref="N2033:N2069" si="815">IF(U2033&gt;0,RANK(U2033,$S2033:$AP2033),"")</f>
        <v>1</v>
      </c>
      <c r="O2033" s="2">
        <f t="shared" ref="O2033:O2069" si="816">IF(SUM($S2033:$AO2033)=0,"-",S2033/SUM($S2033:$AO2033))</f>
        <v>0.31197771587743733</v>
      </c>
      <c r="P2033" s="2">
        <f t="shared" ref="P2033:P2069" si="817">IF(SUM($S2033:$AO2033)=0,"-",T2033/SUM($S2033:$AO2033))</f>
        <v>0.31232590529247911</v>
      </c>
      <c r="Q2033" s="2">
        <f t="shared" ref="Q2033:Q2069" si="818">IF(SUM($S2033:$AO2033)=0,"-",U2033/SUM($S2033:$AO2033))</f>
        <v>0.36851787372330547</v>
      </c>
      <c r="R2033" s="2">
        <f t="shared" ref="R2033:R2064" si="819">IF(SUM($S2033:$AO2033)=0,"-",(1-O2033-P2033-Q2033))</f>
        <v>7.1785051067781436E-3</v>
      </c>
      <c r="S2033" s="1">
        <v>53760</v>
      </c>
      <c r="T2033" s="1">
        <v>53820</v>
      </c>
      <c r="U2033" s="1">
        <v>63503</v>
      </c>
      <c r="V2033" s="1">
        <v>1203</v>
      </c>
      <c r="W2033" s="1">
        <v>20</v>
      </c>
      <c r="X2033" s="1">
        <v>14</v>
      </c>
      <c r="AS2033" t="s">
        <v>712</v>
      </c>
      <c r="AT2033" t="s">
        <v>489</v>
      </c>
      <c r="AU2033">
        <v>7</v>
      </c>
      <c r="AW2033" s="31">
        <v>37</v>
      </c>
      <c r="AX2033" s="33">
        <v>129</v>
      </c>
      <c r="AY2033" s="36">
        <f t="shared" ref="AY2033:AY2064" si="820">1000*AW2033+AX2033</f>
        <v>37129</v>
      </c>
      <c r="BA2033" s="7" t="s">
        <v>31</v>
      </c>
      <c r="BM2033" s="1">
        <v>172566</v>
      </c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</row>
    <row r="2034" spans="1:84" hidden="1" outlineLevel="1" x14ac:dyDescent="0.2">
      <c r="A2034" t="s">
        <v>134</v>
      </c>
      <c r="B2034" t="s">
        <v>489</v>
      </c>
      <c r="C2034" s="21">
        <v>19676</v>
      </c>
      <c r="F2034" s="1">
        <f t="shared" ref="F2034:F2068" si="821">SUM(S2034:AP2034)</f>
        <v>14605</v>
      </c>
      <c r="G2034" s="21"/>
      <c r="H2034" s="21">
        <v>7367</v>
      </c>
      <c r="I2034" s="1">
        <v>7310</v>
      </c>
      <c r="J2034" s="2" t="str">
        <f t="shared" si="811"/>
        <v/>
      </c>
      <c r="K2034" s="2">
        <f t="shared" si="812"/>
        <v>0.500513522766176</v>
      </c>
      <c r="L2034" s="50">
        <f t="shared" si="813"/>
        <v>1</v>
      </c>
      <c r="M2034" s="9">
        <f t="shared" si="814"/>
        <v>3</v>
      </c>
      <c r="N2034" s="8">
        <f t="shared" si="815"/>
        <v>2</v>
      </c>
      <c r="O2034" s="2">
        <f t="shared" si="816"/>
        <v>0.71078397808969529</v>
      </c>
      <c r="P2034" s="2">
        <f t="shared" si="817"/>
        <v>0.10044505306401917</v>
      </c>
      <c r="Q2034" s="2">
        <f t="shared" si="818"/>
        <v>0.18692228688805204</v>
      </c>
      <c r="R2034" s="2">
        <f t="shared" si="819"/>
        <v>1.8486819582334835E-3</v>
      </c>
      <c r="S2034" s="1">
        <v>10381</v>
      </c>
      <c r="T2034" s="1">
        <v>1467</v>
      </c>
      <c r="U2034" s="1">
        <v>2730</v>
      </c>
      <c r="V2034" s="1">
        <v>25</v>
      </c>
      <c r="W2034" s="1">
        <v>2</v>
      </c>
      <c r="X2034" s="1">
        <v>0</v>
      </c>
      <c r="AS2034" t="s">
        <v>134</v>
      </c>
      <c r="AT2034" t="s">
        <v>489</v>
      </c>
      <c r="AU2034">
        <v>1</v>
      </c>
      <c r="AW2034" s="31">
        <v>37</v>
      </c>
      <c r="AX2034" s="33">
        <v>131</v>
      </c>
      <c r="AY2034" s="36">
        <f t="shared" si="820"/>
        <v>37131</v>
      </c>
      <c r="BA2034" s="7" t="s">
        <v>31</v>
      </c>
      <c r="BM2034" s="1">
        <v>14608</v>
      </c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</row>
    <row r="2035" spans="1:84" hidden="1" outlineLevel="1" x14ac:dyDescent="0.2">
      <c r="A2035" t="s">
        <v>456</v>
      </c>
      <c r="B2035" t="s">
        <v>489</v>
      </c>
      <c r="C2035" s="21">
        <v>197683</v>
      </c>
      <c r="F2035" s="1">
        <f t="shared" si="821"/>
        <v>109476</v>
      </c>
      <c r="G2035" s="21"/>
      <c r="H2035" s="21">
        <v>38385</v>
      </c>
      <c r="I2035" s="1">
        <v>29236</v>
      </c>
      <c r="J2035" s="2" t="str">
        <f t="shared" si="811"/>
        <v/>
      </c>
      <c r="K2035" s="2">
        <f t="shared" si="812"/>
        <v>0.26705396616610033</v>
      </c>
      <c r="L2035" s="50">
        <f t="shared" si="813"/>
        <v>3</v>
      </c>
      <c r="M2035" s="9">
        <f t="shared" si="814"/>
        <v>2</v>
      </c>
      <c r="N2035" s="8">
        <f t="shared" si="815"/>
        <v>1</v>
      </c>
      <c r="O2035" s="2">
        <f t="shared" si="816"/>
        <v>0.25460374876685299</v>
      </c>
      <c r="P2035" s="2">
        <f t="shared" si="817"/>
        <v>0.3617139829734371</v>
      </c>
      <c r="Q2035" s="2">
        <f t="shared" si="818"/>
        <v>0.37442909861522161</v>
      </c>
      <c r="R2035" s="2">
        <f t="shared" si="819"/>
        <v>9.2531696444883016E-3</v>
      </c>
      <c r="S2035" s="1">
        <v>27873</v>
      </c>
      <c r="T2035" s="1">
        <v>39599</v>
      </c>
      <c r="U2035" s="1">
        <v>40991</v>
      </c>
      <c r="V2035" s="1">
        <v>988</v>
      </c>
      <c r="W2035" s="1">
        <v>11</v>
      </c>
      <c r="X2035" s="1">
        <v>14</v>
      </c>
      <c r="AS2035" t="s">
        <v>456</v>
      </c>
      <c r="AT2035" t="s">
        <v>489</v>
      </c>
      <c r="AU2035">
        <v>3</v>
      </c>
      <c r="AW2035" s="31">
        <v>37</v>
      </c>
      <c r="AX2035" s="33">
        <v>133</v>
      </c>
      <c r="AY2035" s="36">
        <f t="shared" si="820"/>
        <v>37133</v>
      </c>
      <c r="BA2035" s="7" t="s">
        <v>31</v>
      </c>
      <c r="BM2035" s="1">
        <v>109486</v>
      </c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</row>
    <row r="2036" spans="1:84" hidden="1" outlineLevel="1" x14ac:dyDescent="0.2">
      <c r="A2036" t="s">
        <v>2751</v>
      </c>
      <c r="B2036" t="s">
        <v>489</v>
      </c>
      <c r="C2036" s="21">
        <v>146027</v>
      </c>
      <c r="F2036" s="1">
        <f t="shared" si="821"/>
        <v>114878</v>
      </c>
      <c r="G2036" s="21"/>
      <c r="H2036" s="21">
        <v>67649</v>
      </c>
      <c r="I2036" s="1">
        <v>67290</v>
      </c>
      <c r="J2036" s="2" t="str">
        <f t="shared" si="811"/>
        <v/>
      </c>
      <c r="K2036" s="2">
        <f t="shared" si="812"/>
        <v>0.58575184108358436</v>
      </c>
      <c r="L2036" s="50">
        <f t="shared" si="813"/>
        <v>1</v>
      </c>
      <c r="M2036" s="9">
        <f t="shared" si="814"/>
        <v>3</v>
      </c>
      <c r="N2036" s="8">
        <f t="shared" si="815"/>
        <v>2</v>
      </c>
      <c r="O2036" s="2">
        <f t="shared" si="816"/>
        <v>0.46296070614042723</v>
      </c>
      <c r="P2036" s="2">
        <f t="shared" si="817"/>
        <v>0.14249029405108027</v>
      </c>
      <c r="Q2036" s="2">
        <f t="shared" si="818"/>
        <v>0.38797681018123575</v>
      </c>
      <c r="R2036" s="2">
        <f t="shared" si="819"/>
        <v>6.5721896272566971E-3</v>
      </c>
      <c r="S2036" s="1">
        <v>53184</v>
      </c>
      <c r="T2036" s="1">
        <v>16369</v>
      </c>
      <c r="U2036" s="1">
        <v>44570</v>
      </c>
      <c r="V2036" s="1">
        <v>732</v>
      </c>
      <c r="W2036" s="1">
        <v>19</v>
      </c>
      <c r="X2036" s="1">
        <v>4</v>
      </c>
      <c r="AS2036" t="s">
        <v>2751</v>
      </c>
      <c r="AT2036" t="s">
        <v>489</v>
      </c>
      <c r="AU2036">
        <v>4</v>
      </c>
      <c r="AW2036" s="31">
        <v>37</v>
      </c>
      <c r="AX2036" s="33">
        <v>135</v>
      </c>
      <c r="AY2036" s="36">
        <f t="shared" si="820"/>
        <v>37135</v>
      </c>
      <c r="BA2036" s="7" t="s">
        <v>31</v>
      </c>
      <c r="BM2036" s="1">
        <v>115231</v>
      </c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</row>
    <row r="2037" spans="1:84" hidden="1" outlineLevel="1" x14ac:dyDescent="0.2">
      <c r="A2037" t="s">
        <v>259</v>
      </c>
      <c r="B2037" t="s">
        <v>489</v>
      </c>
      <c r="C2037" s="21">
        <v>12670</v>
      </c>
      <c r="F2037" s="1">
        <f t="shared" si="821"/>
        <v>9778</v>
      </c>
      <c r="G2037" s="21"/>
      <c r="H2037" s="21">
        <v>5519</v>
      </c>
      <c r="I2037" s="1">
        <v>4004</v>
      </c>
      <c r="J2037" s="2" t="str">
        <f t="shared" si="811"/>
        <v/>
      </c>
      <c r="K2037" s="2">
        <f t="shared" si="812"/>
        <v>0.40949069339333199</v>
      </c>
      <c r="L2037" s="50">
        <f t="shared" si="813"/>
        <v>1</v>
      </c>
      <c r="M2037" s="9">
        <f t="shared" si="814"/>
        <v>2</v>
      </c>
      <c r="N2037" s="8">
        <f t="shared" si="815"/>
        <v>3</v>
      </c>
      <c r="O2037" s="2">
        <f t="shared" si="816"/>
        <v>0.38617304152178361</v>
      </c>
      <c r="P2037" s="2">
        <f t="shared" si="817"/>
        <v>0.33002659030476578</v>
      </c>
      <c r="Q2037" s="2">
        <f t="shared" si="818"/>
        <v>0.27930047044385353</v>
      </c>
      <c r="R2037" s="2">
        <f t="shared" si="819"/>
        <v>4.4998977295970244E-3</v>
      </c>
      <c r="S2037" s="1">
        <v>3776</v>
      </c>
      <c r="T2037" s="1">
        <v>3227</v>
      </c>
      <c r="U2037" s="1">
        <v>2731</v>
      </c>
      <c r="V2037" s="1">
        <v>44</v>
      </c>
      <c r="W2037" s="1">
        <v>0</v>
      </c>
      <c r="X2037" s="1">
        <v>0</v>
      </c>
      <c r="AS2037" t="s">
        <v>259</v>
      </c>
      <c r="AT2037" t="s">
        <v>489</v>
      </c>
      <c r="AU2037">
        <v>3</v>
      </c>
      <c r="AW2037" s="31">
        <v>37</v>
      </c>
      <c r="AX2037" s="33">
        <v>137</v>
      </c>
      <c r="AY2037" s="36">
        <f t="shared" si="820"/>
        <v>37137</v>
      </c>
      <c r="BA2037" s="7" t="s">
        <v>31</v>
      </c>
      <c r="BM2037" s="1">
        <v>9756</v>
      </c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</row>
    <row r="2038" spans="1:84" hidden="1" outlineLevel="1" x14ac:dyDescent="0.2">
      <c r="A2038" t="s">
        <v>646</v>
      </c>
      <c r="B2038" t="s">
        <v>489</v>
      </c>
      <c r="C2038" s="21">
        <v>39639</v>
      </c>
      <c r="F2038" s="1">
        <f t="shared" si="821"/>
        <v>29288</v>
      </c>
      <c r="G2038" s="21"/>
      <c r="H2038" s="21">
        <v>13747</v>
      </c>
      <c r="I2038" s="1">
        <v>8108</v>
      </c>
      <c r="J2038" s="2" t="str">
        <f t="shared" si="811"/>
        <v/>
      </c>
      <c r="K2038" s="2">
        <f t="shared" si="812"/>
        <v>0.27683692980060093</v>
      </c>
      <c r="L2038" s="50">
        <f t="shared" si="813"/>
        <v>1</v>
      </c>
      <c r="M2038" s="9">
        <f t="shared" si="814"/>
        <v>3</v>
      </c>
      <c r="N2038" s="8">
        <f t="shared" si="815"/>
        <v>2</v>
      </c>
      <c r="O2038" s="2">
        <f t="shared" si="816"/>
        <v>0.44936492761540564</v>
      </c>
      <c r="P2038" s="2">
        <f t="shared" si="817"/>
        <v>0.21377355913684787</v>
      </c>
      <c r="Q2038" s="2">
        <f t="shared" si="818"/>
        <v>0.33074979513794045</v>
      </c>
      <c r="R2038" s="2">
        <f t="shared" si="819"/>
        <v>6.1117181098059858E-3</v>
      </c>
      <c r="S2038" s="1">
        <v>13161</v>
      </c>
      <c r="T2038" s="1">
        <v>6261</v>
      </c>
      <c r="U2038" s="1">
        <v>9687</v>
      </c>
      <c r="V2038" s="1">
        <v>171</v>
      </c>
      <c r="W2038" s="1">
        <v>8</v>
      </c>
      <c r="X2038" s="1">
        <v>0</v>
      </c>
      <c r="AS2038" t="s">
        <v>646</v>
      </c>
      <c r="AT2038" t="s">
        <v>489</v>
      </c>
      <c r="AU2038">
        <v>3</v>
      </c>
      <c r="AW2038" s="31">
        <v>37</v>
      </c>
      <c r="AX2038" s="33">
        <v>139</v>
      </c>
      <c r="AY2038" s="36">
        <f t="shared" si="820"/>
        <v>37139</v>
      </c>
      <c r="BA2038" s="7" t="s">
        <v>31</v>
      </c>
      <c r="BM2038" s="1">
        <v>29314</v>
      </c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</row>
    <row r="2039" spans="1:84" hidden="1" outlineLevel="1" x14ac:dyDescent="0.2">
      <c r="A2039" t="s">
        <v>718</v>
      </c>
      <c r="B2039" t="s">
        <v>489</v>
      </c>
      <c r="C2039" s="21">
        <v>62162</v>
      </c>
      <c r="F2039" s="1">
        <f t="shared" si="821"/>
        <v>41735</v>
      </c>
      <c r="G2039" s="21"/>
      <c r="H2039" s="21">
        <v>21157</v>
      </c>
      <c r="I2039" s="1">
        <v>20926</v>
      </c>
      <c r="J2039" s="2" t="str">
        <f t="shared" si="811"/>
        <v/>
      </c>
      <c r="K2039" s="2">
        <f t="shared" si="812"/>
        <v>0.50140170121001559</v>
      </c>
      <c r="L2039" s="50">
        <f t="shared" si="813"/>
        <v>3</v>
      </c>
      <c r="M2039" s="9">
        <f t="shared" si="814"/>
        <v>1</v>
      </c>
      <c r="N2039" s="8">
        <f t="shared" si="815"/>
        <v>2</v>
      </c>
      <c r="O2039" s="2">
        <f t="shared" si="816"/>
        <v>0.30245597220558285</v>
      </c>
      <c r="P2039" s="2">
        <f t="shared" si="817"/>
        <v>0.37639870612195997</v>
      </c>
      <c r="Q2039" s="2">
        <f t="shared" si="818"/>
        <v>0.31489157781238769</v>
      </c>
      <c r="R2039" s="2">
        <f t="shared" si="819"/>
        <v>6.2537438600694939E-3</v>
      </c>
      <c r="S2039" s="1">
        <v>12623</v>
      </c>
      <c r="T2039" s="1">
        <v>15709</v>
      </c>
      <c r="U2039" s="1">
        <v>13142</v>
      </c>
      <c r="V2039" s="1">
        <v>255</v>
      </c>
      <c r="W2039" s="1">
        <v>1</v>
      </c>
      <c r="X2039" s="1">
        <v>5</v>
      </c>
      <c r="AS2039" t="s">
        <v>718</v>
      </c>
      <c r="AT2039" t="s">
        <v>489</v>
      </c>
      <c r="AU2039">
        <v>7</v>
      </c>
      <c r="AW2039" s="31">
        <v>37</v>
      </c>
      <c r="AX2039" s="33">
        <v>141</v>
      </c>
      <c r="AY2039" s="36">
        <f t="shared" si="820"/>
        <v>37141</v>
      </c>
      <c r="BA2039" s="7" t="s">
        <v>31</v>
      </c>
      <c r="BM2039" s="1">
        <v>41754</v>
      </c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</row>
    <row r="2040" spans="1:84" hidden="1" outlineLevel="1" x14ac:dyDescent="0.2">
      <c r="A2040" t="s">
        <v>1089</v>
      </c>
      <c r="B2040" t="s">
        <v>489</v>
      </c>
      <c r="C2040" s="21">
        <v>13422</v>
      </c>
      <c r="F2040" s="1">
        <f t="shared" si="821"/>
        <v>10157</v>
      </c>
      <c r="G2040" s="21"/>
      <c r="H2040" s="21">
        <v>5605</v>
      </c>
      <c r="I2040" s="1">
        <v>4155</v>
      </c>
      <c r="J2040" s="2" t="str">
        <f t="shared" si="811"/>
        <v/>
      </c>
      <c r="K2040" s="2">
        <f t="shared" si="812"/>
        <v>0.4090774835089101</v>
      </c>
      <c r="L2040" s="50">
        <f t="shared" si="813"/>
        <v>1</v>
      </c>
      <c r="M2040" s="9">
        <f t="shared" si="814"/>
        <v>3</v>
      </c>
      <c r="N2040" s="8">
        <f t="shared" si="815"/>
        <v>2</v>
      </c>
      <c r="O2040" s="2">
        <f t="shared" si="816"/>
        <v>0.39539234025795017</v>
      </c>
      <c r="P2040" s="2">
        <f t="shared" si="817"/>
        <v>0.27468740769912375</v>
      </c>
      <c r="Q2040" s="2">
        <f t="shared" si="818"/>
        <v>0.32657280693118046</v>
      </c>
      <c r="R2040" s="2">
        <f t="shared" si="819"/>
        <v>3.3474451117455617E-3</v>
      </c>
      <c r="S2040" s="1">
        <v>4016</v>
      </c>
      <c r="T2040" s="1">
        <v>2790</v>
      </c>
      <c r="U2040" s="1">
        <v>3317</v>
      </c>
      <c r="V2040" s="1">
        <v>31</v>
      </c>
      <c r="W2040" s="1">
        <v>3</v>
      </c>
      <c r="X2040" s="1">
        <v>0</v>
      </c>
      <c r="AS2040" t="s">
        <v>1089</v>
      </c>
      <c r="AT2040" t="s">
        <v>489</v>
      </c>
      <c r="AU2040">
        <v>3</v>
      </c>
      <c r="AW2040" s="31">
        <v>37</v>
      </c>
      <c r="AX2040" s="33">
        <v>143</v>
      </c>
      <c r="AY2040" s="36">
        <f t="shared" si="820"/>
        <v>37143</v>
      </c>
      <c r="BA2040" s="7" t="s">
        <v>31</v>
      </c>
      <c r="BM2040" s="1">
        <v>10140</v>
      </c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</row>
    <row r="2041" spans="1:84" hidden="1" outlineLevel="1" x14ac:dyDescent="0.2">
      <c r="A2041" t="s">
        <v>1213</v>
      </c>
      <c r="B2041" t="s">
        <v>489</v>
      </c>
      <c r="C2041" s="21">
        <v>39507</v>
      </c>
      <c r="F2041" s="1">
        <f t="shared" si="821"/>
        <v>26909</v>
      </c>
      <c r="G2041" s="21"/>
      <c r="H2041" s="21">
        <v>14820</v>
      </c>
      <c r="I2041" s="1">
        <v>14596</v>
      </c>
      <c r="J2041" s="2" t="str">
        <f t="shared" si="811"/>
        <v/>
      </c>
      <c r="K2041" s="2">
        <f t="shared" si="812"/>
        <v>0.54242075142145751</v>
      </c>
      <c r="L2041" s="50">
        <f t="shared" si="813"/>
        <v>1</v>
      </c>
      <c r="M2041" s="9">
        <f t="shared" si="814"/>
        <v>3</v>
      </c>
      <c r="N2041" s="8">
        <f t="shared" si="815"/>
        <v>2</v>
      </c>
      <c r="O2041" s="2">
        <f t="shared" si="816"/>
        <v>0.44394068898881417</v>
      </c>
      <c r="P2041" s="2">
        <f t="shared" si="817"/>
        <v>0.25084544204541231</v>
      </c>
      <c r="Q2041" s="2">
        <f t="shared" si="818"/>
        <v>0.30146047790701996</v>
      </c>
      <c r="R2041" s="2">
        <f t="shared" si="819"/>
        <v>3.7533910587534969E-3</v>
      </c>
      <c r="S2041" s="1">
        <v>11946</v>
      </c>
      <c r="T2041" s="1">
        <v>6750</v>
      </c>
      <c r="U2041" s="1">
        <v>8112</v>
      </c>
      <c r="V2041" s="1">
        <v>98</v>
      </c>
      <c r="W2041" s="1">
        <v>1</v>
      </c>
      <c r="X2041" s="1">
        <v>2</v>
      </c>
      <c r="AS2041" t="s">
        <v>1213</v>
      </c>
      <c r="AT2041" t="s">
        <v>489</v>
      </c>
      <c r="AU2041">
        <v>6</v>
      </c>
      <c r="AW2041" s="31">
        <v>37</v>
      </c>
      <c r="AX2041" s="33">
        <v>145</v>
      </c>
      <c r="AY2041" s="36">
        <f t="shared" si="820"/>
        <v>37145</v>
      </c>
      <c r="BA2041" s="7" t="s">
        <v>31</v>
      </c>
      <c r="BM2041" s="1">
        <v>26926</v>
      </c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</row>
    <row r="2042" spans="1:84" hidden="1" outlineLevel="1" x14ac:dyDescent="0.2">
      <c r="A2042" t="s">
        <v>865</v>
      </c>
      <c r="B2042" t="s">
        <v>489</v>
      </c>
      <c r="C2042" s="21">
        <v>179914</v>
      </c>
      <c r="F2042" s="1">
        <f t="shared" si="821"/>
        <v>124886</v>
      </c>
      <c r="G2042" s="21"/>
      <c r="H2042" s="21">
        <v>59918</v>
      </c>
      <c r="I2042" s="1">
        <v>50610</v>
      </c>
      <c r="J2042" s="2" t="str">
        <f t="shared" si="811"/>
        <v/>
      </c>
      <c r="K2042" s="2">
        <f t="shared" si="812"/>
        <v>0.405249587623913</v>
      </c>
      <c r="L2042" s="50">
        <f t="shared" si="813"/>
        <v>1</v>
      </c>
      <c r="M2042" s="9">
        <f t="shared" si="814"/>
        <v>3</v>
      </c>
      <c r="N2042" s="8">
        <f t="shared" si="815"/>
        <v>2</v>
      </c>
      <c r="O2042" s="2">
        <f t="shared" si="816"/>
        <v>0.44828083211889241</v>
      </c>
      <c r="P2042" s="2">
        <f t="shared" si="817"/>
        <v>0.25723459795333342</v>
      </c>
      <c r="Q2042" s="2">
        <f t="shared" si="818"/>
        <v>0.28844706372211459</v>
      </c>
      <c r="R2042" s="2">
        <f t="shared" si="819"/>
        <v>6.0375062056595152E-3</v>
      </c>
      <c r="S2042" s="1">
        <v>55984</v>
      </c>
      <c r="T2042" s="1">
        <v>32125</v>
      </c>
      <c r="U2042" s="1">
        <v>36023</v>
      </c>
      <c r="V2042" s="1">
        <v>720</v>
      </c>
      <c r="W2042" s="1">
        <v>25</v>
      </c>
      <c r="X2042" s="1">
        <v>9</v>
      </c>
      <c r="AS2042" t="s">
        <v>865</v>
      </c>
      <c r="AT2042" t="s">
        <v>489</v>
      </c>
      <c r="AU2042">
        <v>0</v>
      </c>
      <c r="AW2042" s="31">
        <v>37</v>
      </c>
      <c r="AX2042" s="33">
        <v>147</v>
      </c>
      <c r="AY2042" s="36">
        <f t="shared" si="820"/>
        <v>37147</v>
      </c>
      <c r="BA2042" s="7" t="s">
        <v>31</v>
      </c>
      <c r="BM2042" s="1">
        <v>124714</v>
      </c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</row>
    <row r="2043" spans="1:84" hidden="1" outlineLevel="1" x14ac:dyDescent="0.2">
      <c r="A2043" t="s">
        <v>1905</v>
      </c>
      <c r="B2043" t="s">
        <v>489</v>
      </c>
      <c r="C2043" s="21">
        <v>20611</v>
      </c>
      <c r="F2043" s="1">
        <f t="shared" si="821"/>
        <v>16170</v>
      </c>
      <c r="G2043" s="21"/>
      <c r="H2043" s="21">
        <v>9336</v>
      </c>
      <c r="I2043" s="1">
        <v>9177</v>
      </c>
      <c r="J2043" s="2" t="str">
        <f t="shared" si="811"/>
        <v/>
      </c>
      <c r="K2043" s="2">
        <f t="shared" si="812"/>
        <v>0.56753246753246755</v>
      </c>
      <c r="L2043" s="50">
        <f t="shared" si="813"/>
        <v>3</v>
      </c>
      <c r="M2043" s="9">
        <f t="shared" si="814"/>
        <v>2</v>
      </c>
      <c r="N2043" s="8">
        <f t="shared" si="815"/>
        <v>1</v>
      </c>
      <c r="O2043" s="2">
        <f t="shared" si="816"/>
        <v>0.27155225726654297</v>
      </c>
      <c r="P2043" s="2">
        <f t="shared" si="817"/>
        <v>0.35071119356833641</v>
      </c>
      <c r="Q2043" s="2">
        <f t="shared" si="818"/>
        <v>0.37210884353741497</v>
      </c>
      <c r="R2043" s="2">
        <f t="shared" si="819"/>
        <v>5.6277056277056481E-3</v>
      </c>
      <c r="S2043" s="1">
        <v>4391</v>
      </c>
      <c r="T2043" s="1">
        <v>5671</v>
      </c>
      <c r="U2043" s="1">
        <v>6017</v>
      </c>
      <c r="V2043" s="1">
        <v>81</v>
      </c>
      <c r="W2043" s="1">
        <v>8</v>
      </c>
      <c r="X2043" s="1">
        <v>2</v>
      </c>
      <c r="AS2043" t="s">
        <v>1905</v>
      </c>
      <c r="AT2043" t="s">
        <v>489</v>
      </c>
      <c r="AU2043">
        <v>10</v>
      </c>
      <c r="AW2043" s="31">
        <v>37</v>
      </c>
      <c r="AX2043" s="33">
        <v>149</v>
      </c>
      <c r="AY2043" s="36">
        <f t="shared" si="820"/>
        <v>37149</v>
      </c>
      <c r="BA2043" s="7" t="s">
        <v>31</v>
      </c>
      <c r="BM2043" s="1">
        <v>16171</v>
      </c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</row>
    <row r="2044" spans="1:84" hidden="1" outlineLevel="1" x14ac:dyDescent="0.2">
      <c r="A2044" t="s">
        <v>661</v>
      </c>
      <c r="B2044" t="s">
        <v>489</v>
      </c>
      <c r="C2044" s="21">
        <v>143351</v>
      </c>
      <c r="F2044" s="1">
        <f t="shared" si="821"/>
        <v>92336</v>
      </c>
      <c r="G2044" s="21"/>
      <c r="H2044" s="21">
        <v>47205</v>
      </c>
      <c r="I2044" s="1">
        <v>46868</v>
      </c>
      <c r="J2044" s="2" t="str">
        <f t="shared" si="811"/>
        <v/>
      </c>
      <c r="K2044" s="2">
        <f t="shared" si="812"/>
        <v>0.50758100849072951</v>
      </c>
      <c r="L2044" s="50">
        <f t="shared" si="813"/>
        <v>3</v>
      </c>
      <c r="M2044" s="9">
        <f t="shared" si="814"/>
        <v>1</v>
      </c>
      <c r="N2044" s="8">
        <f t="shared" si="815"/>
        <v>2</v>
      </c>
      <c r="O2044" s="2">
        <f t="shared" si="816"/>
        <v>0.20181727603534916</v>
      </c>
      <c r="P2044" s="2">
        <f t="shared" si="817"/>
        <v>0.50191691214694156</v>
      </c>
      <c r="Q2044" s="2">
        <f t="shared" si="818"/>
        <v>0.29077499566799514</v>
      </c>
      <c r="R2044" s="2">
        <f t="shared" si="819"/>
        <v>5.4908161497141394E-3</v>
      </c>
      <c r="S2044" s="1">
        <v>18635</v>
      </c>
      <c r="T2044" s="1">
        <v>46345</v>
      </c>
      <c r="U2044" s="1">
        <v>26849</v>
      </c>
      <c r="V2044" s="1">
        <v>489</v>
      </c>
      <c r="W2044" s="1">
        <v>9</v>
      </c>
      <c r="X2044" s="1">
        <v>9</v>
      </c>
      <c r="AS2044" t="s">
        <v>661</v>
      </c>
      <c r="AT2044" t="s">
        <v>489</v>
      </c>
      <c r="AU2044">
        <v>6</v>
      </c>
      <c r="AW2044" s="31">
        <v>37</v>
      </c>
      <c r="AX2044" s="33">
        <v>151</v>
      </c>
      <c r="AY2044" s="36">
        <f t="shared" si="820"/>
        <v>37151</v>
      </c>
      <c r="BA2044" s="7" t="s">
        <v>31</v>
      </c>
      <c r="BM2044" s="1">
        <v>92390</v>
      </c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</row>
    <row r="2045" spans="1:84" hidden="1" outlineLevel="1" x14ac:dyDescent="0.2">
      <c r="A2045" t="s">
        <v>1026</v>
      </c>
      <c r="B2045" t="s">
        <v>489</v>
      </c>
      <c r="C2045" s="21">
        <v>44887</v>
      </c>
      <c r="F2045" s="1">
        <f t="shared" si="821"/>
        <v>30466</v>
      </c>
      <c r="G2045" s="21"/>
      <c r="H2045" s="21">
        <v>14417</v>
      </c>
      <c r="I2045" s="1">
        <v>14222</v>
      </c>
      <c r="J2045" s="2" t="str">
        <f t="shared" si="811"/>
        <v/>
      </c>
      <c r="K2045" s="2">
        <f t="shared" si="812"/>
        <v>0.46681546642158472</v>
      </c>
      <c r="L2045" s="50">
        <f t="shared" si="813"/>
        <v>1</v>
      </c>
      <c r="M2045" s="9">
        <f t="shared" si="814"/>
        <v>3</v>
      </c>
      <c r="N2045" s="8">
        <f t="shared" si="815"/>
        <v>2</v>
      </c>
      <c r="O2045" s="2">
        <f t="shared" si="816"/>
        <v>0.53554782380358434</v>
      </c>
      <c r="P2045" s="2">
        <f t="shared" si="817"/>
        <v>0.19818814416070374</v>
      </c>
      <c r="Q2045" s="2">
        <f t="shared" si="818"/>
        <v>0.26357250705704721</v>
      </c>
      <c r="R2045" s="2">
        <f t="shared" si="819"/>
        <v>2.6915249786647055E-3</v>
      </c>
      <c r="S2045" s="1">
        <v>16316</v>
      </c>
      <c r="T2045" s="1">
        <v>6038</v>
      </c>
      <c r="U2045" s="1">
        <v>8030</v>
      </c>
      <c r="V2045" s="1">
        <v>78</v>
      </c>
      <c r="W2045" s="1">
        <v>3</v>
      </c>
      <c r="X2045" s="1">
        <v>1</v>
      </c>
      <c r="AS2045" t="s">
        <v>1026</v>
      </c>
      <c r="AT2045" t="s">
        <v>489</v>
      </c>
      <c r="AU2045">
        <v>9</v>
      </c>
      <c r="AW2045" s="31">
        <v>37</v>
      </c>
      <c r="AX2045" s="33">
        <v>153</v>
      </c>
      <c r="AY2045" s="36">
        <f t="shared" si="820"/>
        <v>37153</v>
      </c>
      <c r="BA2045" s="7" t="s">
        <v>31</v>
      </c>
      <c r="BM2045" s="1">
        <v>30384</v>
      </c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</row>
    <row r="2046" spans="1:84" hidden="1" outlineLevel="1" x14ac:dyDescent="0.2">
      <c r="A2046" t="s">
        <v>2139</v>
      </c>
      <c r="B2046" t="s">
        <v>489</v>
      </c>
      <c r="C2046" s="21">
        <v>131831</v>
      </c>
      <c r="F2046" s="1">
        <f t="shared" si="821"/>
        <v>77304</v>
      </c>
      <c r="G2046" s="21"/>
      <c r="H2046" s="21">
        <v>31695</v>
      </c>
      <c r="I2046" s="1">
        <v>30887</v>
      </c>
      <c r="J2046" s="2" t="str">
        <f t="shared" si="811"/>
        <v/>
      </c>
      <c r="K2046" s="2">
        <f t="shared" si="812"/>
        <v>0.39955241643381972</v>
      </c>
      <c r="L2046" s="50">
        <f t="shared" si="813"/>
        <v>1</v>
      </c>
      <c r="M2046" s="9">
        <f t="shared" si="814"/>
        <v>3</v>
      </c>
      <c r="N2046" s="8">
        <f t="shared" si="815"/>
        <v>2</v>
      </c>
      <c r="O2046" s="2">
        <f t="shared" si="816"/>
        <v>0.62855738383524784</v>
      </c>
      <c r="P2046" s="2">
        <f t="shared" si="817"/>
        <v>0.12452137017489393</v>
      </c>
      <c r="Q2046" s="2">
        <f t="shared" si="818"/>
        <v>0.24423057021628894</v>
      </c>
      <c r="R2046" s="2">
        <f t="shared" si="819"/>
        <v>2.6906757735692954E-3</v>
      </c>
      <c r="S2046" s="1">
        <v>48590</v>
      </c>
      <c r="T2046" s="1">
        <v>9626</v>
      </c>
      <c r="U2046" s="1">
        <v>18880</v>
      </c>
      <c r="V2046" s="1">
        <v>196</v>
      </c>
      <c r="W2046" s="1">
        <v>5</v>
      </c>
      <c r="X2046" s="1">
        <v>7</v>
      </c>
      <c r="AS2046" t="s">
        <v>2139</v>
      </c>
      <c r="AT2046" t="s">
        <v>489</v>
      </c>
      <c r="AU2046">
        <v>9</v>
      </c>
      <c r="AW2046" s="31">
        <v>37</v>
      </c>
      <c r="AX2046" s="33">
        <v>155</v>
      </c>
      <c r="AY2046" s="36">
        <f t="shared" si="820"/>
        <v>37155</v>
      </c>
      <c r="BA2046" s="7" t="s">
        <v>31</v>
      </c>
      <c r="BM2046" s="1">
        <v>77300</v>
      </c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</row>
    <row r="2047" spans="1:84" hidden="1" outlineLevel="1" x14ac:dyDescent="0.2">
      <c r="A2047" t="s">
        <v>264</v>
      </c>
      <c r="B2047" t="s">
        <v>489</v>
      </c>
      <c r="C2047" s="21">
        <v>90690</v>
      </c>
      <c r="F2047" s="1">
        <f t="shared" si="821"/>
        <v>60560</v>
      </c>
      <c r="G2047" s="21"/>
      <c r="H2047" s="21">
        <v>32615</v>
      </c>
      <c r="I2047" s="1">
        <v>32325</v>
      </c>
      <c r="J2047" s="2" t="str">
        <f t="shared" si="811"/>
        <v/>
      </c>
      <c r="K2047" s="2">
        <f t="shared" si="812"/>
        <v>0.53376816380449144</v>
      </c>
      <c r="L2047" s="50">
        <f t="shared" si="813"/>
        <v>1</v>
      </c>
      <c r="M2047" s="9">
        <f t="shared" si="814"/>
        <v>2</v>
      </c>
      <c r="N2047" s="8">
        <f t="shared" si="815"/>
        <v>3</v>
      </c>
      <c r="O2047" s="2">
        <f t="shared" si="816"/>
        <v>0.36826287978863936</v>
      </c>
      <c r="P2047" s="2">
        <f t="shared" si="817"/>
        <v>0.34798546895640686</v>
      </c>
      <c r="Q2047" s="2">
        <f t="shared" si="818"/>
        <v>0.27960700132100397</v>
      </c>
      <c r="R2047" s="2">
        <f t="shared" si="819"/>
        <v>4.1446499339498066E-3</v>
      </c>
      <c r="S2047" s="1">
        <v>22302</v>
      </c>
      <c r="T2047" s="1">
        <v>21074</v>
      </c>
      <c r="U2047" s="1">
        <v>16933</v>
      </c>
      <c r="V2047" s="1">
        <v>240</v>
      </c>
      <c r="W2047" s="1">
        <v>6</v>
      </c>
      <c r="X2047" s="1">
        <v>5</v>
      </c>
      <c r="AS2047" t="s">
        <v>264</v>
      </c>
      <c r="AT2047" t="s">
        <v>489</v>
      </c>
      <c r="AU2047">
        <v>6</v>
      </c>
      <c r="AW2047" s="31">
        <v>37</v>
      </c>
      <c r="AX2047" s="33">
        <v>157</v>
      </c>
      <c r="AY2047" s="36">
        <f t="shared" si="820"/>
        <v>37157</v>
      </c>
      <c r="BA2047" s="7" t="s">
        <v>31</v>
      </c>
      <c r="BM2047" s="1">
        <v>60594</v>
      </c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</row>
    <row r="2048" spans="1:84" hidden="1" outlineLevel="1" x14ac:dyDescent="0.2">
      <c r="A2048" t="s">
        <v>2928</v>
      </c>
      <c r="B2048" t="s">
        <v>489</v>
      </c>
      <c r="C2048" s="21">
        <v>141262</v>
      </c>
      <c r="F2048" s="1">
        <f t="shared" si="821"/>
        <v>95949</v>
      </c>
      <c r="G2048" s="21"/>
      <c r="H2048" s="21">
        <v>47947</v>
      </c>
      <c r="I2048" s="1">
        <v>47624</v>
      </c>
      <c r="J2048" s="2" t="str">
        <f t="shared" si="811"/>
        <v/>
      </c>
      <c r="K2048" s="2">
        <f t="shared" si="812"/>
        <v>0.49634701768647926</v>
      </c>
      <c r="L2048" s="50">
        <f t="shared" si="813"/>
        <v>3</v>
      </c>
      <c r="M2048" s="9">
        <f t="shared" si="814"/>
        <v>1</v>
      </c>
      <c r="N2048" s="8">
        <f t="shared" si="815"/>
        <v>2</v>
      </c>
      <c r="O2048" s="2">
        <f t="shared" si="816"/>
        <v>0.28979978947149004</v>
      </c>
      <c r="P2048" s="2">
        <f t="shared" si="817"/>
        <v>0.40297449686812786</v>
      </c>
      <c r="Q2048" s="2">
        <f t="shared" si="818"/>
        <v>0.30282754379931004</v>
      </c>
      <c r="R2048" s="2">
        <f t="shared" si="819"/>
        <v>4.3981698610719988E-3</v>
      </c>
      <c r="S2048" s="1">
        <v>27806</v>
      </c>
      <c r="T2048" s="1">
        <v>38665</v>
      </c>
      <c r="U2048" s="1">
        <v>29056</v>
      </c>
      <c r="V2048" s="1">
        <v>405</v>
      </c>
      <c r="W2048" s="1">
        <v>6</v>
      </c>
      <c r="X2048" s="1">
        <v>11</v>
      </c>
      <c r="AS2048" t="s">
        <v>2928</v>
      </c>
      <c r="AT2048" t="s">
        <v>489</v>
      </c>
      <c r="AU2048">
        <v>0</v>
      </c>
      <c r="AW2048" s="31">
        <v>37</v>
      </c>
      <c r="AX2048" s="33">
        <v>159</v>
      </c>
      <c r="AY2048" s="36">
        <f t="shared" si="820"/>
        <v>37159</v>
      </c>
      <c r="BA2048" s="7" t="s">
        <v>31</v>
      </c>
      <c r="BM2048" s="1">
        <v>95968</v>
      </c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</row>
    <row r="2049" spans="1:84" hidden="1" outlineLevel="1" x14ac:dyDescent="0.2">
      <c r="A2049" t="s">
        <v>2959</v>
      </c>
      <c r="B2049" t="s">
        <v>489</v>
      </c>
      <c r="C2049" s="21">
        <v>66826</v>
      </c>
      <c r="F2049" s="1">
        <f t="shared" si="821"/>
        <v>45342</v>
      </c>
      <c r="G2049" s="21"/>
      <c r="H2049" s="21">
        <v>23177</v>
      </c>
      <c r="I2049" s="1">
        <v>22937</v>
      </c>
      <c r="J2049" s="2" t="str">
        <f t="shared" si="811"/>
        <v/>
      </c>
      <c r="K2049" s="2">
        <f t="shared" si="812"/>
        <v>0.50586652551718059</v>
      </c>
      <c r="L2049" s="50">
        <f t="shared" si="813"/>
        <v>2</v>
      </c>
      <c r="M2049" s="9">
        <f t="shared" si="814"/>
        <v>1</v>
      </c>
      <c r="N2049" s="8">
        <f t="shared" si="815"/>
        <v>3</v>
      </c>
      <c r="O2049" s="2">
        <f t="shared" si="816"/>
        <v>0.31262405716554187</v>
      </c>
      <c r="P2049" s="2">
        <f t="shared" si="817"/>
        <v>0.37986855454104362</v>
      </c>
      <c r="Q2049" s="2">
        <f t="shared" si="818"/>
        <v>0.3023466102068722</v>
      </c>
      <c r="R2049" s="2">
        <f t="shared" si="819"/>
        <v>5.1607780865423059E-3</v>
      </c>
      <c r="S2049" s="1">
        <v>14175</v>
      </c>
      <c r="T2049" s="1">
        <v>17224</v>
      </c>
      <c r="U2049" s="1">
        <v>13709</v>
      </c>
      <c r="V2049" s="1">
        <v>222</v>
      </c>
      <c r="W2049" s="1">
        <v>6</v>
      </c>
      <c r="X2049" s="1">
        <v>6</v>
      </c>
      <c r="AS2049" t="s">
        <v>2959</v>
      </c>
      <c r="AT2049" t="s">
        <v>489</v>
      </c>
      <c r="AU2049">
        <v>10</v>
      </c>
      <c r="AW2049" s="31">
        <v>37</v>
      </c>
      <c r="AX2049" s="33">
        <v>161</v>
      </c>
      <c r="AY2049" s="36">
        <f t="shared" si="820"/>
        <v>37161</v>
      </c>
      <c r="BA2049" s="7" t="s">
        <v>31</v>
      </c>
      <c r="BM2049" s="1">
        <v>45352</v>
      </c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</row>
    <row r="2050" spans="1:84" hidden="1" outlineLevel="1" x14ac:dyDescent="0.2">
      <c r="A2050" t="s">
        <v>2140</v>
      </c>
      <c r="B2050" t="s">
        <v>489</v>
      </c>
      <c r="C2050" s="21">
        <v>63626</v>
      </c>
      <c r="F2050" s="1">
        <f t="shared" si="821"/>
        <v>38401</v>
      </c>
      <c r="G2050" s="21"/>
      <c r="H2050" s="21">
        <v>19488</v>
      </c>
      <c r="I2050" s="1">
        <v>19188</v>
      </c>
      <c r="J2050" s="2" t="str">
        <f t="shared" si="811"/>
        <v/>
      </c>
      <c r="K2050" s="2">
        <f t="shared" si="812"/>
        <v>0.49967448764355094</v>
      </c>
      <c r="L2050" s="50">
        <f t="shared" si="813"/>
        <v>1</v>
      </c>
      <c r="M2050" s="9">
        <f t="shared" si="814"/>
        <v>2</v>
      </c>
      <c r="N2050" s="8">
        <f t="shared" si="815"/>
        <v>3</v>
      </c>
      <c r="O2050" s="2">
        <f t="shared" si="816"/>
        <v>0.42248899768235204</v>
      </c>
      <c r="P2050" s="2">
        <f t="shared" si="817"/>
        <v>0.36647483138459935</v>
      </c>
      <c r="Q2050" s="2">
        <f t="shared" si="818"/>
        <v>0.20770292440301033</v>
      </c>
      <c r="R2050" s="2">
        <f t="shared" si="819"/>
        <v>3.3332465300382752E-3</v>
      </c>
      <c r="S2050" s="1">
        <v>16224</v>
      </c>
      <c r="T2050" s="1">
        <v>14073</v>
      </c>
      <c r="U2050" s="1">
        <v>7976</v>
      </c>
      <c r="V2050" s="1">
        <v>122</v>
      </c>
      <c r="W2050" s="1">
        <v>2</v>
      </c>
      <c r="X2050" s="1">
        <v>4</v>
      </c>
      <c r="AS2050" t="s">
        <v>2140</v>
      </c>
      <c r="AT2050" t="s">
        <v>489</v>
      </c>
      <c r="AU2050">
        <v>7</v>
      </c>
      <c r="AW2050" s="31">
        <v>37</v>
      </c>
      <c r="AX2050" s="33">
        <v>163</v>
      </c>
      <c r="AY2050" s="36">
        <f t="shared" si="820"/>
        <v>37163</v>
      </c>
      <c r="BA2050" s="7" t="s">
        <v>31</v>
      </c>
      <c r="BM2050" s="1">
        <v>38390</v>
      </c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</row>
    <row r="2051" spans="1:84" hidden="1" outlineLevel="1" x14ac:dyDescent="0.2">
      <c r="A2051" t="s">
        <v>862</v>
      </c>
      <c r="B2051" t="s">
        <v>489</v>
      </c>
      <c r="C2051" s="21">
        <v>34810</v>
      </c>
      <c r="F2051" s="1">
        <f t="shared" si="821"/>
        <v>22928</v>
      </c>
      <c r="G2051" s="21"/>
      <c r="H2051" s="21">
        <v>10845</v>
      </c>
      <c r="I2051" s="1">
        <v>10568</v>
      </c>
      <c r="J2051" s="2" t="str">
        <f t="shared" si="811"/>
        <v/>
      </c>
      <c r="K2051" s="2">
        <f t="shared" si="812"/>
        <v>0.46092114445219817</v>
      </c>
      <c r="L2051" s="50">
        <f t="shared" si="813"/>
        <v>1</v>
      </c>
      <c r="M2051" s="9">
        <f t="shared" si="814"/>
        <v>3</v>
      </c>
      <c r="N2051" s="8">
        <f t="shared" si="815"/>
        <v>2</v>
      </c>
      <c r="O2051" s="2">
        <f t="shared" si="816"/>
        <v>0.55870551290997905</v>
      </c>
      <c r="P2051" s="2">
        <f t="shared" si="817"/>
        <v>0.1654745289602233</v>
      </c>
      <c r="Q2051" s="2">
        <f t="shared" si="818"/>
        <v>0.27311584089323099</v>
      </c>
      <c r="R2051" s="2">
        <f t="shared" si="819"/>
        <v>2.704117236566661E-3</v>
      </c>
      <c r="S2051" s="1">
        <v>12810</v>
      </c>
      <c r="T2051" s="1">
        <v>3794</v>
      </c>
      <c r="U2051" s="1">
        <v>6262</v>
      </c>
      <c r="V2051" s="1">
        <v>61</v>
      </c>
      <c r="W2051" s="1">
        <v>0</v>
      </c>
      <c r="X2051" s="1">
        <v>1</v>
      </c>
      <c r="AS2051" t="s">
        <v>862</v>
      </c>
      <c r="AT2051" t="s">
        <v>489</v>
      </c>
      <c r="AU2051">
        <v>9</v>
      </c>
      <c r="AW2051" s="31">
        <v>37</v>
      </c>
      <c r="AX2051" s="33">
        <v>165</v>
      </c>
      <c r="AY2051" s="36">
        <f t="shared" si="820"/>
        <v>37165</v>
      </c>
      <c r="BA2051" s="7" t="s">
        <v>31</v>
      </c>
      <c r="BM2051" s="1">
        <v>22910</v>
      </c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</row>
    <row r="2052" spans="1:84" hidden="1" outlineLevel="1" x14ac:dyDescent="0.2">
      <c r="A2052" t="s">
        <v>189</v>
      </c>
      <c r="B2052" t="s">
        <v>489</v>
      </c>
      <c r="C2052" s="21">
        <v>62075</v>
      </c>
      <c r="F2052" s="1">
        <f t="shared" si="821"/>
        <v>41871</v>
      </c>
      <c r="G2052" s="21"/>
      <c r="H2052" s="21">
        <v>22641</v>
      </c>
      <c r="I2052" s="1">
        <v>22404</v>
      </c>
      <c r="J2052" s="2" t="str">
        <f t="shared" si="811"/>
        <v/>
      </c>
      <c r="K2052" s="2">
        <f t="shared" si="812"/>
        <v>0.53507200687826895</v>
      </c>
      <c r="L2052" s="50">
        <f t="shared" si="813"/>
        <v>3</v>
      </c>
      <c r="M2052" s="9">
        <f t="shared" si="814"/>
        <v>1</v>
      </c>
      <c r="N2052" s="8">
        <f t="shared" si="815"/>
        <v>2</v>
      </c>
      <c r="O2052" s="2">
        <f t="shared" si="816"/>
        <v>0.2585321582957178</v>
      </c>
      <c r="P2052" s="2">
        <f t="shared" si="817"/>
        <v>0.4430512765398486</v>
      </c>
      <c r="Q2052" s="2">
        <f t="shared" si="818"/>
        <v>0.29481025053139404</v>
      </c>
      <c r="R2052" s="2">
        <f t="shared" si="819"/>
        <v>3.6063146330395091E-3</v>
      </c>
      <c r="S2052" s="1">
        <v>10825</v>
      </c>
      <c r="T2052" s="1">
        <v>18551</v>
      </c>
      <c r="U2052" s="1">
        <v>12344</v>
      </c>
      <c r="V2052" s="1">
        <v>145</v>
      </c>
      <c r="W2052" s="1">
        <v>3</v>
      </c>
      <c r="X2052" s="1">
        <v>3</v>
      </c>
      <c r="AS2052" t="s">
        <v>189</v>
      </c>
      <c r="AT2052" t="s">
        <v>489</v>
      </c>
      <c r="AU2052">
        <v>8</v>
      </c>
      <c r="AW2052" s="31">
        <v>37</v>
      </c>
      <c r="AX2052" s="33">
        <v>167</v>
      </c>
      <c r="AY2052" s="36">
        <f t="shared" si="820"/>
        <v>37167</v>
      </c>
      <c r="BA2052" s="7" t="s">
        <v>31</v>
      </c>
      <c r="BM2052" s="1">
        <v>41835</v>
      </c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</row>
    <row r="2053" spans="1:84" hidden="1" outlineLevel="1" x14ac:dyDescent="0.2">
      <c r="A2053" t="s">
        <v>190</v>
      </c>
      <c r="B2053" t="s">
        <v>489</v>
      </c>
      <c r="C2053" s="21">
        <v>45467</v>
      </c>
      <c r="F2053" s="1">
        <f t="shared" si="821"/>
        <v>31350</v>
      </c>
      <c r="G2053" s="21"/>
      <c r="H2053" s="21">
        <v>17314</v>
      </c>
      <c r="I2053" s="1">
        <v>17159</v>
      </c>
      <c r="J2053" s="2" t="str">
        <f t="shared" si="811"/>
        <v/>
      </c>
      <c r="K2053" s="2">
        <f t="shared" si="812"/>
        <v>0.54733652312599679</v>
      </c>
      <c r="L2053" s="50">
        <f t="shared" si="813"/>
        <v>3</v>
      </c>
      <c r="M2053" s="9">
        <f t="shared" si="814"/>
        <v>1</v>
      </c>
      <c r="N2053" s="8">
        <f t="shared" si="815"/>
        <v>2</v>
      </c>
      <c r="O2053" s="2">
        <f t="shared" si="816"/>
        <v>0.24070175438596492</v>
      </c>
      <c r="P2053" s="2">
        <f t="shared" si="817"/>
        <v>0.48551834130781502</v>
      </c>
      <c r="Q2053" s="2">
        <f t="shared" si="818"/>
        <v>0.26845295055821372</v>
      </c>
      <c r="R2053" s="2">
        <f t="shared" si="819"/>
        <v>5.3269537480064022E-3</v>
      </c>
      <c r="S2053" s="1">
        <v>7546</v>
      </c>
      <c r="T2053" s="1">
        <v>15221</v>
      </c>
      <c r="U2053" s="1">
        <v>8416</v>
      </c>
      <c r="V2053" s="1">
        <v>160</v>
      </c>
      <c r="W2053" s="1">
        <v>5</v>
      </c>
      <c r="X2053" s="1">
        <v>2</v>
      </c>
      <c r="AS2053" t="s">
        <v>190</v>
      </c>
      <c r="AT2053" t="s">
        <v>489</v>
      </c>
      <c r="AU2053">
        <v>5</v>
      </c>
      <c r="AW2053" s="31">
        <v>37</v>
      </c>
      <c r="AX2053" s="33">
        <v>169</v>
      </c>
      <c r="AY2053" s="36">
        <f t="shared" si="820"/>
        <v>37169</v>
      </c>
      <c r="BA2053" s="7" t="s">
        <v>31</v>
      </c>
      <c r="BM2053" s="1">
        <v>31270</v>
      </c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</row>
    <row r="2054" spans="1:84" hidden="1" outlineLevel="1" x14ac:dyDescent="0.2">
      <c r="A2054" t="s">
        <v>111</v>
      </c>
      <c r="B2054" t="s">
        <v>489</v>
      </c>
      <c r="C2054" s="21">
        <v>71948</v>
      </c>
      <c r="F2054" s="1">
        <f t="shared" si="821"/>
        <v>46066</v>
      </c>
      <c r="G2054" s="21"/>
      <c r="H2054" s="21">
        <v>24197</v>
      </c>
      <c r="I2054" s="1">
        <v>24005</v>
      </c>
      <c r="J2054" s="2" t="str">
        <f t="shared" si="811"/>
        <v/>
      </c>
      <c r="K2054" s="2">
        <f t="shared" si="812"/>
        <v>0.52110016063908304</v>
      </c>
      <c r="L2054" s="50">
        <f t="shared" si="813"/>
        <v>2</v>
      </c>
      <c r="M2054" s="9">
        <f t="shared" si="814"/>
        <v>1</v>
      </c>
      <c r="N2054" s="8">
        <f t="shared" si="815"/>
        <v>3</v>
      </c>
      <c r="O2054" s="2">
        <f t="shared" si="816"/>
        <v>0.29069161637650326</v>
      </c>
      <c r="P2054" s="2">
        <f t="shared" si="817"/>
        <v>0.42315373594408023</v>
      </c>
      <c r="Q2054" s="2">
        <f t="shared" si="818"/>
        <v>0.28339773368644988</v>
      </c>
      <c r="R2054" s="2">
        <f t="shared" si="819"/>
        <v>2.7569139929666808E-3</v>
      </c>
      <c r="S2054" s="1">
        <v>13391</v>
      </c>
      <c r="T2054" s="1">
        <v>19493</v>
      </c>
      <c r="U2054" s="1">
        <v>13055</v>
      </c>
      <c r="V2054" s="1">
        <v>122</v>
      </c>
      <c r="W2054" s="1">
        <v>1</v>
      </c>
      <c r="X2054" s="1">
        <v>4</v>
      </c>
      <c r="AS2054" t="s">
        <v>111</v>
      </c>
      <c r="AT2054" t="s">
        <v>489</v>
      </c>
      <c r="AU2054">
        <v>5</v>
      </c>
      <c r="AW2054" s="31">
        <v>37</v>
      </c>
      <c r="AX2054" s="33">
        <v>171</v>
      </c>
      <c r="AY2054" s="36">
        <f t="shared" si="820"/>
        <v>37171</v>
      </c>
      <c r="BA2054" s="7" t="s">
        <v>31</v>
      </c>
      <c r="BM2054" s="1">
        <v>46087</v>
      </c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</row>
    <row r="2055" spans="1:84" hidden="1" outlineLevel="1" x14ac:dyDescent="0.2">
      <c r="A2055" t="s">
        <v>366</v>
      </c>
      <c r="B2055" t="s">
        <v>489</v>
      </c>
      <c r="C2055" s="21">
        <v>14245</v>
      </c>
      <c r="F2055" s="1">
        <f t="shared" si="821"/>
        <v>10438</v>
      </c>
      <c r="G2055" s="21"/>
      <c r="H2055" s="21">
        <v>5357</v>
      </c>
      <c r="I2055" s="1">
        <v>5224</v>
      </c>
      <c r="J2055" s="2" t="str">
        <f t="shared" si="811"/>
        <v/>
      </c>
      <c r="K2055" s="2">
        <f t="shared" si="812"/>
        <v>0.50047901896915115</v>
      </c>
      <c r="L2055" s="50">
        <f t="shared" si="813"/>
        <v>1</v>
      </c>
      <c r="M2055" s="9">
        <f t="shared" si="814"/>
        <v>3</v>
      </c>
      <c r="N2055" s="8">
        <f t="shared" si="815"/>
        <v>2</v>
      </c>
      <c r="O2055" s="2">
        <f t="shared" si="816"/>
        <v>0.37727534010346808</v>
      </c>
      <c r="P2055" s="2">
        <f t="shared" si="817"/>
        <v>0.26259819888867597</v>
      </c>
      <c r="Q2055" s="2">
        <f t="shared" si="818"/>
        <v>0.35648591684230696</v>
      </c>
      <c r="R2055" s="2">
        <f t="shared" si="819"/>
        <v>3.6405441655489867E-3</v>
      </c>
      <c r="S2055" s="1">
        <v>3938</v>
      </c>
      <c r="T2055" s="1">
        <v>2741</v>
      </c>
      <c r="U2055" s="1">
        <v>3721</v>
      </c>
      <c r="V2055" s="1">
        <v>36</v>
      </c>
      <c r="W2055" s="1">
        <v>2</v>
      </c>
      <c r="X2055" s="1">
        <v>0</v>
      </c>
      <c r="AS2055" t="s">
        <v>366</v>
      </c>
      <c r="AT2055" t="s">
        <v>489</v>
      </c>
      <c r="AU2055">
        <v>11</v>
      </c>
      <c r="AW2055" s="31">
        <v>37</v>
      </c>
      <c r="AX2055" s="33">
        <v>173</v>
      </c>
      <c r="AY2055" s="36">
        <f t="shared" si="820"/>
        <v>37173</v>
      </c>
      <c r="BA2055" s="7" t="s">
        <v>31</v>
      </c>
      <c r="BM2055" s="1">
        <v>10441</v>
      </c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</row>
    <row r="2056" spans="1:84" hidden="1" outlineLevel="1" x14ac:dyDescent="0.2">
      <c r="A2056" t="s">
        <v>1575</v>
      </c>
      <c r="B2056" t="s">
        <v>489</v>
      </c>
      <c r="C2056" s="21">
        <v>34215</v>
      </c>
      <c r="F2056" s="1">
        <f t="shared" si="821"/>
        <v>26181</v>
      </c>
      <c r="G2056" s="21"/>
      <c r="H2056" s="21">
        <v>15928</v>
      </c>
      <c r="I2056" s="1">
        <v>15795</v>
      </c>
      <c r="J2056" s="2" t="str">
        <f t="shared" si="811"/>
        <v/>
      </c>
      <c r="K2056" s="2">
        <f t="shared" si="812"/>
        <v>0.6033001031282228</v>
      </c>
      <c r="L2056" s="50">
        <f t="shared" si="813"/>
        <v>3</v>
      </c>
      <c r="M2056" s="9">
        <f t="shared" si="814"/>
        <v>2</v>
      </c>
      <c r="N2056" s="8">
        <f t="shared" si="815"/>
        <v>1</v>
      </c>
      <c r="O2056" s="2">
        <f t="shared" si="816"/>
        <v>0.25720942668347274</v>
      </c>
      <c r="P2056" s="2">
        <f t="shared" si="817"/>
        <v>0.32156907681142816</v>
      </c>
      <c r="Q2056" s="2">
        <f t="shared" si="818"/>
        <v>0.41648523738589055</v>
      </c>
      <c r="R2056" s="2">
        <f t="shared" si="819"/>
        <v>4.7362591192084968E-3</v>
      </c>
      <c r="S2056" s="1">
        <v>6734</v>
      </c>
      <c r="T2056" s="1">
        <v>8419</v>
      </c>
      <c r="U2056" s="1">
        <v>10904</v>
      </c>
      <c r="V2056" s="1">
        <v>122</v>
      </c>
      <c r="W2056" s="1">
        <v>1</v>
      </c>
      <c r="X2056" s="1">
        <v>1</v>
      </c>
      <c r="AS2056" t="s">
        <v>1575</v>
      </c>
      <c r="AT2056" t="s">
        <v>489</v>
      </c>
      <c r="AU2056">
        <v>11</v>
      </c>
      <c r="AW2056" s="31">
        <v>37</v>
      </c>
      <c r="AX2056" s="33">
        <v>175</v>
      </c>
      <c r="AY2056" s="36">
        <f t="shared" si="820"/>
        <v>37175</v>
      </c>
      <c r="BA2056" s="7" t="s">
        <v>31</v>
      </c>
      <c r="BM2056" s="1">
        <v>26182</v>
      </c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</row>
    <row r="2057" spans="1:84" hidden="1" outlineLevel="1" x14ac:dyDescent="0.2">
      <c r="A2057" t="s">
        <v>1344</v>
      </c>
      <c r="B2057" t="s">
        <v>489</v>
      </c>
      <c r="C2057" s="21">
        <v>4131</v>
      </c>
      <c r="F2057" s="1">
        <f t="shared" si="821"/>
        <v>2420</v>
      </c>
      <c r="G2057" s="21"/>
      <c r="H2057" s="21">
        <v>1329</v>
      </c>
      <c r="I2057" s="1">
        <v>982</v>
      </c>
      <c r="J2057" s="2" t="str">
        <f t="shared" si="811"/>
        <v/>
      </c>
      <c r="K2057" s="2">
        <f t="shared" si="812"/>
        <v>0.40578512396694216</v>
      </c>
      <c r="L2057" s="50">
        <f t="shared" si="813"/>
        <v>1</v>
      </c>
      <c r="M2057" s="9">
        <f t="shared" si="814"/>
        <v>3</v>
      </c>
      <c r="N2057" s="8">
        <f t="shared" si="815"/>
        <v>2</v>
      </c>
      <c r="O2057" s="2">
        <f t="shared" si="816"/>
        <v>0.56033057851239665</v>
      </c>
      <c r="P2057" s="2">
        <f t="shared" si="817"/>
        <v>0.14710743801652892</v>
      </c>
      <c r="Q2057" s="2">
        <f t="shared" si="818"/>
        <v>0.28884297520661156</v>
      </c>
      <c r="R2057" s="2">
        <f t="shared" si="819"/>
        <v>3.7190082644628641E-3</v>
      </c>
      <c r="S2057" s="1">
        <v>1356</v>
      </c>
      <c r="T2057" s="1">
        <v>356</v>
      </c>
      <c r="U2057" s="1">
        <v>699</v>
      </c>
      <c r="V2057" s="1">
        <v>9</v>
      </c>
      <c r="W2057" s="1">
        <v>0</v>
      </c>
      <c r="X2057" s="1">
        <v>0</v>
      </c>
      <c r="AS2057" t="s">
        <v>1344</v>
      </c>
      <c r="AT2057" t="s">
        <v>489</v>
      </c>
      <c r="AU2057">
        <v>3</v>
      </c>
      <c r="AW2057" s="31">
        <v>37</v>
      </c>
      <c r="AX2057" s="33">
        <v>177</v>
      </c>
      <c r="AY2057" s="36">
        <f t="shared" si="820"/>
        <v>37177</v>
      </c>
      <c r="BA2057" s="7" t="s">
        <v>31</v>
      </c>
      <c r="BM2057" s="1">
        <v>2410</v>
      </c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</row>
    <row r="2058" spans="1:84" hidden="1" outlineLevel="1" x14ac:dyDescent="0.2">
      <c r="A2058" t="s">
        <v>2650</v>
      </c>
      <c r="B2058" t="s">
        <v>489</v>
      </c>
      <c r="C2058" s="21">
        <v>235908</v>
      </c>
      <c r="F2058" s="1">
        <f t="shared" si="821"/>
        <v>157263</v>
      </c>
      <c r="G2058" s="21"/>
      <c r="H2058" s="21">
        <v>87727</v>
      </c>
      <c r="I2058" s="1">
        <v>87360</v>
      </c>
      <c r="J2058" s="2" t="str">
        <f t="shared" si="811"/>
        <v/>
      </c>
      <c r="K2058" s="2">
        <f t="shared" si="812"/>
        <v>0.55550256576562829</v>
      </c>
      <c r="L2058" s="50">
        <f t="shared" si="813"/>
        <v>3</v>
      </c>
      <c r="M2058" s="9">
        <f t="shared" si="814"/>
        <v>1</v>
      </c>
      <c r="N2058" s="8">
        <f t="shared" si="815"/>
        <v>2</v>
      </c>
      <c r="O2058" s="2">
        <f t="shared" si="816"/>
        <v>0.25433191532655486</v>
      </c>
      <c r="P2058" s="2">
        <f t="shared" si="817"/>
        <v>0.41071962254312838</v>
      </c>
      <c r="Q2058" s="2">
        <f t="shared" si="818"/>
        <v>0.33014758716290543</v>
      </c>
      <c r="R2058" s="2">
        <f t="shared" si="819"/>
        <v>4.8008749674113282E-3</v>
      </c>
      <c r="S2058" s="1">
        <v>39997</v>
      </c>
      <c r="T2058" s="1">
        <v>64591</v>
      </c>
      <c r="U2058" s="1">
        <v>51920</v>
      </c>
      <c r="V2058" s="1">
        <v>731</v>
      </c>
      <c r="W2058" s="1">
        <v>15</v>
      </c>
      <c r="X2058" s="1">
        <v>9</v>
      </c>
      <c r="AS2058" t="s">
        <v>2650</v>
      </c>
      <c r="AT2058" t="s">
        <v>489</v>
      </c>
      <c r="AU2058">
        <v>9</v>
      </c>
      <c r="AW2058" s="31">
        <v>37</v>
      </c>
      <c r="AX2058" s="33">
        <v>179</v>
      </c>
      <c r="AY2058" s="36">
        <f t="shared" si="820"/>
        <v>37179</v>
      </c>
      <c r="BA2058" s="7" t="s">
        <v>31</v>
      </c>
      <c r="BM2058" s="1">
        <v>157571</v>
      </c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</row>
    <row r="2059" spans="1:84" hidden="1" outlineLevel="1" x14ac:dyDescent="0.2">
      <c r="A2059" t="s">
        <v>827</v>
      </c>
      <c r="B2059" t="s">
        <v>489</v>
      </c>
      <c r="C2059" s="21">
        <v>44582</v>
      </c>
      <c r="F2059" s="1">
        <f t="shared" si="821"/>
        <v>30342</v>
      </c>
      <c r="G2059" s="21"/>
      <c r="H2059" s="21">
        <v>14373</v>
      </c>
      <c r="I2059" s="1">
        <v>14141</v>
      </c>
      <c r="J2059" s="2" t="str">
        <f t="shared" si="811"/>
        <v/>
      </c>
      <c r="K2059" s="2">
        <f t="shared" si="812"/>
        <v>0.46605365499967044</v>
      </c>
      <c r="L2059" s="50">
        <f t="shared" si="813"/>
        <v>1</v>
      </c>
      <c r="M2059" s="9">
        <f t="shared" si="814"/>
        <v>3</v>
      </c>
      <c r="N2059" s="8">
        <f t="shared" si="815"/>
        <v>2</v>
      </c>
      <c r="O2059" s="2">
        <f t="shared" si="816"/>
        <v>0.65137433260826572</v>
      </c>
      <c r="P2059" s="2">
        <f t="shared" si="817"/>
        <v>0.1455408344868499</v>
      </c>
      <c r="Q2059" s="2">
        <f t="shared" si="818"/>
        <v>0.20071188451651176</v>
      </c>
      <c r="R2059" s="2">
        <f t="shared" si="819"/>
        <v>2.3729483883726255E-3</v>
      </c>
      <c r="S2059" s="1">
        <v>19764</v>
      </c>
      <c r="T2059" s="1">
        <v>4416</v>
      </c>
      <c r="U2059" s="1">
        <v>6090</v>
      </c>
      <c r="V2059" s="1">
        <v>69</v>
      </c>
      <c r="W2059" s="1">
        <v>1</v>
      </c>
      <c r="X2059" s="1">
        <v>2</v>
      </c>
      <c r="AS2059" t="s">
        <v>827</v>
      </c>
      <c r="AT2059" t="s">
        <v>489</v>
      </c>
      <c r="AU2059">
        <v>1</v>
      </c>
      <c r="AW2059" s="31">
        <v>37</v>
      </c>
      <c r="AX2059" s="33">
        <v>181</v>
      </c>
      <c r="AY2059" s="36">
        <f t="shared" si="820"/>
        <v>37181</v>
      </c>
      <c r="BA2059" s="7" t="s">
        <v>31</v>
      </c>
      <c r="BM2059" s="1">
        <v>30348</v>
      </c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</row>
    <row r="2060" spans="1:84" hidden="1" outlineLevel="1" x14ac:dyDescent="0.2">
      <c r="A2060" t="s">
        <v>1185</v>
      </c>
      <c r="B2060" t="s">
        <v>489</v>
      </c>
      <c r="C2060" s="21">
        <v>1092305</v>
      </c>
      <c r="F2060" s="1">
        <f t="shared" si="821"/>
        <v>741286</v>
      </c>
      <c r="G2060" s="21"/>
      <c r="H2060" s="21">
        <v>439153</v>
      </c>
      <c r="I2060" s="1">
        <v>436498</v>
      </c>
      <c r="J2060" s="2" t="str">
        <f t="shared" si="811"/>
        <v/>
      </c>
      <c r="K2060" s="2">
        <f t="shared" si="812"/>
        <v>0.58883885571830574</v>
      </c>
      <c r="L2060" s="50">
        <f t="shared" si="813"/>
        <v>1</v>
      </c>
      <c r="M2060" s="9">
        <f t="shared" si="814"/>
        <v>3</v>
      </c>
      <c r="N2060" s="8">
        <f t="shared" si="815"/>
        <v>2</v>
      </c>
      <c r="O2060" s="2">
        <f t="shared" si="816"/>
        <v>0.36977630765993152</v>
      </c>
      <c r="P2060" s="2">
        <f t="shared" si="817"/>
        <v>0.25520514349387419</v>
      </c>
      <c r="Q2060" s="2">
        <f t="shared" si="818"/>
        <v>0.36810353898495318</v>
      </c>
      <c r="R2060" s="2">
        <f t="shared" si="819"/>
        <v>6.9150098612411059E-3</v>
      </c>
      <c r="S2060" s="1">
        <v>274110</v>
      </c>
      <c r="T2060" s="1">
        <v>189180</v>
      </c>
      <c r="U2060" s="1">
        <v>272870</v>
      </c>
      <c r="V2060" s="1">
        <v>4966</v>
      </c>
      <c r="W2060" s="1">
        <v>95</v>
      </c>
      <c r="X2060" s="1">
        <v>65</v>
      </c>
      <c r="AS2060" t="s">
        <v>1185</v>
      </c>
      <c r="AT2060" t="s">
        <v>489</v>
      </c>
      <c r="AU2060">
        <v>0</v>
      </c>
      <c r="AW2060" s="31">
        <v>37</v>
      </c>
      <c r="AX2060" s="33">
        <v>183</v>
      </c>
      <c r="AY2060" s="36">
        <f t="shared" si="820"/>
        <v>37183</v>
      </c>
      <c r="BA2060" s="7" t="s">
        <v>31</v>
      </c>
      <c r="BM2060" s="1">
        <v>741100</v>
      </c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</row>
    <row r="2061" spans="1:84" hidden="1" outlineLevel="1" x14ac:dyDescent="0.2">
      <c r="A2061" t="s">
        <v>2661</v>
      </c>
      <c r="B2061" t="s">
        <v>489</v>
      </c>
      <c r="C2061" s="21">
        <v>19807</v>
      </c>
      <c r="F2061" s="1">
        <f t="shared" si="821"/>
        <v>13612</v>
      </c>
      <c r="G2061" s="21"/>
      <c r="H2061" s="21">
        <v>7510</v>
      </c>
      <c r="I2061" s="1">
        <v>7434</v>
      </c>
      <c r="J2061" s="2" t="str">
        <f t="shared" si="811"/>
        <v/>
      </c>
      <c r="K2061" s="2">
        <f t="shared" si="812"/>
        <v>0.54613576256244489</v>
      </c>
      <c r="L2061" s="50">
        <f t="shared" si="813"/>
        <v>1</v>
      </c>
      <c r="M2061" s="9">
        <f t="shared" si="814"/>
        <v>3</v>
      </c>
      <c r="N2061" s="8">
        <f t="shared" si="815"/>
        <v>2</v>
      </c>
      <c r="O2061" s="2">
        <f t="shared" si="816"/>
        <v>0.6766088745224802</v>
      </c>
      <c r="P2061" s="2">
        <f t="shared" si="817"/>
        <v>0.13568909785483396</v>
      </c>
      <c r="Q2061" s="2">
        <f t="shared" si="818"/>
        <v>0.18483690861004995</v>
      </c>
      <c r="R2061" s="2">
        <f t="shared" si="819"/>
        <v>2.8651190126358916E-3</v>
      </c>
      <c r="S2061" s="1">
        <v>9210</v>
      </c>
      <c r="T2061" s="1">
        <v>1847</v>
      </c>
      <c r="U2061" s="1">
        <v>2516</v>
      </c>
      <c r="V2061" s="1">
        <v>37</v>
      </c>
      <c r="W2061" s="1">
        <v>2</v>
      </c>
      <c r="X2061" s="1">
        <v>0</v>
      </c>
      <c r="AS2061" t="s">
        <v>2661</v>
      </c>
      <c r="AT2061" t="s">
        <v>489</v>
      </c>
      <c r="AU2061">
        <v>1</v>
      </c>
      <c r="AW2061" s="31">
        <v>37</v>
      </c>
      <c r="AX2061" s="33">
        <v>185</v>
      </c>
      <c r="AY2061" s="36">
        <f t="shared" si="820"/>
        <v>37185</v>
      </c>
      <c r="BA2061" s="7" t="s">
        <v>31</v>
      </c>
      <c r="BM2061" s="1">
        <v>13603</v>
      </c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</row>
    <row r="2062" spans="1:84" hidden="1" outlineLevel="1" x14ac:dyDescent="0.2">
      <c r="A2062" t="s">
        <v>2086</v>
      </c>
      <c r="B2062" t="s">
        <v>489</v>
      </c>
      <c r="C2062" s="21">
        <v>11859</v>
      </c>
      <c r="F2062" s="1">
        <f t="shared" si="821"/>
        <v>8813</v>
      </c>
      <c r="G2062" s="21"/>
      <c r="H2062" s="21">
        <v>4796</v>
      </c>
      <c r="I2062" s="1">
        <v>4733</v>
      </c>
      <c r="J2062" s="2" t="str">
        <f t="shared" si="811"/>
        <v/>
      </c>
      <c r="K2062" s="2">
        <f t="shared" si="812"/>
        <v>0.53704754340179284</v>
      </c>
      <c r="L2062" s="50">
        <f t="shared" si="813"/>
        <v>1</v>
      </c>
      <c r="M2062" s="9">
        <f t="shared" si="814"/>
        <v>3</v>
      </c>
      <c r="N2062" s="8">
        <f t="shared" si="815"/>
        <v>2</v>
      </c>
      <c r="O2062" s="2">
        <f t="shared" si="816"/>
        <v>0.66526721888119822</v>
      </c>
      <c r="P2062" s="2">
        <f t="shared" si="817"/>
        <v>0.13048905026665153</v>
      </c>
      <c r="Q2062" s="2">
        <f t="shared" si="818"/>
        <v>0.20140701236809258</v>
      </c>
      <c r="R2062" s="2">
        <f t="shared" si="819"/>
        <v>2.8367184840576709E-3</v>
      </c>
      <c r="S2062" s="1">
        <v>5863</v>
      </c>
      <c r="T2062" s="1">
        <v>1150</v>
      </c>
      <c r="U2062" s="1">
        <v>1775</v>
      </c>
      <c r="V2062" s="1">
        <v>25</v>
      </c>
      <c r="W2062" s="1">
        <v>0</v>
      </c>
      <c r="X2062" s="1">
        <v>0</v>
      </c>
      <c r="AS2062" t="s">
        <v>2086</v>
      </c>
      <c r="AT2062" t="s">
        <v>489</v>
      </c>
      <c r="AU2062">
        <v>1</v>
      </c>
      <c r="AW2062" s="31">
        <v>37</v>
      </c>
      <c r="AX2062" s="33">
        <v>187</v>
      </c>
      <c r="AY2062" s="36">
        <f t="shared" si="820"/>
        <v>37187</v>
      </c>
      <c r="BA2062" s="7" t="s">
        <v>31</v>
      </c>
      <c r="BM2062" s="1">
        <v>8814</v>
      </c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</row>
    <row r="2063" spans="1:84" hidden="1" outlineLevel="1" x14ac:dyDescent="0.2">
      <c r="A2063" t="s">
        <v>1191</v>
      </c>
      <c r="B2063" t="s">
        <v>489</v>
      </c>
      <c r="C2063" s="21">
        <v>55945</v>
      </c>
      <c r="F2063" s="1">
        <f t="shared" si="821"/>
        <v>47596</v>
      </c>
      <c r="G2063" s="21"/>
      <c r="H2063" s="21">
        <v>24739</v>
      </c>
      <c r="I2063" s="1">
        <v>24501</v>
      </c>
      <c r="J2063" s="2" t="str">
        <f t="shared" si="811"/>
        <v/>
      </c>
      <c r="K2063" s="2">
        <f t="shared" si="812"/>
        <v>0.514770148751996</v>
      </c>
      <c r="L2063" s="50">
        <f t="shared" si="813"/>
        <v>3</v>
      </c>
      <c r="M2063" s="9">
        <f t="shared" si="814"/>
        <v>2</v>
      </c>
      <c r="N2063" s="8">
        <f t="shared" si="815"/>
        <v>1</v>
      </c>
      <c r="O2063" s="2">
        <f t="shared" si="816"/>
        <v>0.26361458946129929</v>
      </c>
      <c r="P2063" s="2">
        <f t="shared" si="817"/>
        <v>0.30090763929741993</v>
      </c>
      <c r="Q2063" s="2">
        <f t="shared" si="818"/>
        <v>0.42375409698293975</v>
      </c>
      <c r="R2063" s="2">
        <f t="shared" si="819"/>
        <v>1.1723674258340977E-2</v>
      </c>
      <c r="S2063" s="1">
        <v>12547</v>
      </c>
      <c r="T2063" s="1">
        <v>14322</v>
      </c>
      <c r="U2063" s="1">
        <v>20169</v>
      </c>
      <c r="V2063" s="1">
        <v>546</v>
      </c>
      <c r="W2063" s="1">
        <v>7</v>
      </c>
      <c r="X2063" s="1">
        <v>5</v>
      </c>
      <c r="AS2063" t="s">
        <v>1191</v>
      </c>
      <c r="AT2063" t="s">
        <v>489</v>
      </c>
      <c r="AU2063">
        <v>5</v>
      </c>
      <c r="AW2063" s="31">
        <v>37</v>
      </c>
      <c r="AX2063" s="33">
        <v>189</v>
      </c>
      <c r="AY2063" s="36">
        <f t="shared" si="820"/>
        <v>37189</v>
      </c>
      <c r="BA2063" s="7" t="s">
        <v>31</v>
      </c>
      <c r="BM2063" s="1">
        <v>47614</v>
      </c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</row>
    <row r="2064" spans="1:84" hidden="1" outlineLevel="1" x14ac:dyDescent="0.2">
      <c r="A2064" t="s">
        <v>2662</v>
      </c>
      <c r="B2064" t="s">
        <v>489</v>
      </c>
      <c r="C2064" s="21">
        <v>123248</v>
      </c>
      <c r="F2064" s="1">
        <f t="shared" si="821"/>
        <v>75689</v>
      </c>
      <c r="G2064" s="21"/>
      <c r="H2064" s="21">
        <v>36926</v>
      </c>
      <c r="I2064" s="1">
        <v>36643</v>
      </c>
      <c r="J2064" s="2" t="str">
        <f t="shared" si="811"/>
        <v/>
      </c>
      <c r="K2064" s="2">
        <f t="shared" si="812"/>
        <v>0.48412583070195142</v>
      </c>
      <c r="L2064" s="50">
        <f t="shared" si="813"/>
        <v>1</v>
      </c>
      <c r="M2064" s="9">
        <f t="shared" si="814"/>
        <v>2</v>
      </c>
      <c r="N2064" s="8">
        <f t="shared" si="815"/>
        <v>3</v>
      </c>
      <c r="O2064" s="2">
        <f t="shared" si="816"/>
        <v>0.42576860574191761</v>
      </c>
      <c r="P2064" s="2">
        <f t="shared" si="817"/>
        <v>0.31846107096143428</v>
      </c>
      <c r="Q2064" s="2">
        <f t="shared" si="818"/>
        <v>0.25131789295670443</v>
      </c>
      <c r="R2064" s="2">
        <f t="shared" si="819"/>
        <v>4.452430339943636E-3</v>
      </c>
      <c r="S2064" s="1">
        <v>32226</v>
      </c>
      <c r="T2064" s="1">
        <v>24104</v>
      </c>
      <c r="U2064" s="1">
        <v>19022</v>
      </c>
      <c r="V2064" s="1">
        <v>325</v>
      </c>
      <c r="W2064" s="1">
        <v>5</v>
      </c>
      <c r="X2064" s="1">
        <v>7</v>
      </c>
      <c r="AS2064" t="s">
        <v>2662</v>
      </c>
      <c r="AT2064" t="s">
        <v>489</v>
      </c>
      <c r="AU2064">
        <v>7</v>
      </c>
      <c r="AW2064" s="31">
        <v>37</v>
      </c>
      <c r="AX2064" s="33">
        <v>191</v>
      </c>
      <c r="AY2064" s="36">
        <f t="shared" si="820"/>
        <v>37191</v>
      </c>
      <c r="BA2064" s="7" t="s">
        <v>31</v>
      </c>
      <c r="BM2064" s="1">
        <v>75736</v>
      </c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</row>
    <row r="2065" spans="1:84" hidden="1" outlineLevel="1" x14ac:dyDescent="0.2">
      <c r="A2065" t="s">
        <v>2480</v>
      </c>
      <c r="B2065" t="s">
        <v>489</v>
      </c>
      <c r="C2065" s="21">
        <v>68557</v>
      </c>
      <c r="F2065" s="1">
        <f t="shared" si="821"/>
        <v>43058</v>
      </c>
      <c r="G2065" s="21"/>
      <c r="H2065" s="21">
        <v>23069</v>
      </c>
      <c r="I2065" s="1">
        <v>22898</v>
      </c>
      <c r="J2065" s="2" t="str">
        <f t="shared" si="811"/>
        <v/>
      </c>
      <c r="K2065" s="2">
        <f t="shared" si="812"/>
        <v>0.53179432393515724</v>
      </c>
      <c r="L2065" s="50">
        <f t="shared" si="813"/>
        <v>3</v>
      </c>
      <c r="M2065" s="9">
        <f t="shared" si="814"/>
        <v>1</v>
      </c>
      <c r="N2065" s="8">
        <f t="shared" si="815"/>
        <v>2</v>
      </c>
      <c r="O2065" s="2">
        <f t="shared" si="816"/>
        <v>0.2259510427795067</v>
      </c>
      <c r="P2065" s="2">
        <f t="shared" si="817"/>
        <v>0.5147475498165266</v>
      </c>
      <c r="Q2065" s="2">
        <f t="shared" si="818"/>
        <v>0.25598030563426077</v>
      </c>
      <c r="R2065" s="2">
        <f>IF(SUM($S2065:$AO2065)=0,"-",(1-O2065-P2065-Q2065))</f>
        <v>3.3211017697059031E-3</v>
      </c>
      <c r="S2065" s="1">
        <v>9729</v>
      </c>
      <c r="T2065" s="1">
        <v>22164</v>
      </c>
      <c r="U2065" s="1">
        <v>11022</v>
      </c>
      <c r="V2065" s="1">
        <v>140</v>
      </c>
      <c r="W2065" s="1">
        <v>3</v>
      </c>
      <c r="X2065" s="1">
        <v>0</v>
      </c>
      <c r="AS2065" t="s">
        <v>2480</v>
      </c>
      <c r="AT2065" t="s">
        <v>489</v>
      </c>
      <c r="AU2065">
        <v>5</v>
      </c>
      <c r="AW2065" s="31">
        <v>37</v>
      </c>
      <c r="AX2065" s="33">
        <v>193</v>
      </c>
      <c r="AY2065" s="36">
        <f>1000*AW2065+AX2065</f>
        <v>37193</v>
      </c>
      <c r="BA2065" s="7" t="s">
        <v>31</v>
      </c>
      <c r="BM2065" s="1">
        <v>43070</v>
      </c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</row>
    <row r="2066" spans="1:84" hidden="1" outlineLevel="1" x14ac:dyDescent="0.2">
      <c r="A2066" t="s">
        <v>1926</v>
      </c>
      <c r="B2066" t="s">
        <v>489</v>
      </c>
      <c r="C2066" s="21">
        <v>81455</v>
      </c>
      <c r="F2066" s="1">
        <f t="shared" si="821"/>
        <v>56690</v>
      </c>
      <c r="G2066" s="21"/>
      <c r="H2066" s="21">
        <v>28778</v>
      </c>
      <c r="I2066" s="1">
        <v>28614</v>
      </c>
      <c r="J2066" s="2" t="str">
        <f t="shared" si="811"/>
        <v/>
      </c>
      <c r="K2066" s="2">
        <f t="shared" si="812"/>
        <v>0.50474510495678249</v>
      </c>
      <c r="L2066" s="50">
        <f t="shared" si="813"/>
        <v>1</v>
      </c>
      <c r="M2066" s="9">
        <f t="shared" si="814"/>
        <v>2</v>
      </c>
      <c r="N2066" s="8">
        <f t="shared" si="815"/>
        <v>3</v>
      </c>
      <c r="O2066" s="2">
        <f t="shared" si="816"/>
        <v>0.51756923619686013</v>
      </c>
      <c r="P2066" s="2">
        <f t="shared" si="817"/>
        <v>0.23991885694125947</v>
      </c>
      <c r="Q2066" s="2">
        <f t="shared" si="818"/>
        <v>0.23935438348915153</v>
      </c>
      <c r="R2066" s="2">
        <f>IF(SUM($S2066:$AO2066)=0,"-",(1-O2066-P2066-Q2066))</f>
        <v>3.157523372728871E-3</v>
      </c>
      <c r="S2066" s="1">
        <v>29341</v>
      </c>
      <c r="T2066" s="1">
        <v>13601</v>
      </c>
      <c r="U2066" s="1">
        <v>13569</v>
      </c>
      <c r="V2066" s="1">
        <v>171</v>
      </c>
      <c r="W2066" s="1">
        <v>2</v>
      </c>
      <c r="X2066" s="1">
        <v>6</v>
      </c>
      <c r="AS2066" t="s">
        <v>1926</v>
      </c>
      <c r="AT2066" t="s">
        <v>489</v>
      </c>
      <c r="AU2066">
        <v>0</v>
      </c>
      <c r="AW2066" s="31">
        <v>37</v>
      </c>
      <c r="AX2066" s="33">
        <v>195</v>
      </c>
      <c r="AY2066" s="36">
        <f>1000*AW2066+AX2066</f>
        <v>37195</v>
      </c>
      <c r="BA2066" s="7" t="s">
        <v>31</v>
      </c>
      <c r="BM2066" s="1">
        <v>56702</v>
      </c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</row>
    <row r="2067" spans="1:84" hidden="1" outlineLevel="1" x14ac:dyDescent="0.2">
      <c r="A2067" t="s">
        <v>140</v>
      </c>
      <c r="B2067" t="s">
        <v>489</v>
      </c>
      <c r="C2067" s="21">
        <v>37543</v>
      </c>
      <c r="F2067" s="1">
        <f t="shared" si="821"/>
        <v>24214</v>
      </c>
      <c r="G2067" s="21"/>
      <c r="H2067" s="21">
        <v>13398</v>
      </c>
      <c r="I2067" s="1">
        <v>13324</v>
      </c>
      <c r="J2067" s="2" t="str">
        <f t="shared" si="811"/>
        <v/>
      </c>
      <c r="K2067" s="2">
        <f t="shared" si="812"/>
        <v>0.55026018006112165</v>
      </c>
      <c r="L2067" s="50">
        <f t="shared" si="813"/>
        <v>3</v>
      </c>
      <c r="M2067" s="9">
        <f t="shared" si="814"/>
        <v>1</v>
      </c>
      <c r="N2067" s="8">
        <f t="shared" si="815"/>
        <v>2</v>
      </c>
      <c r="O2067" s="2">
        <f t="shared" si="816"/>
        <v>0.16552407698025937</v>
      </c>
      <c r="P2067" s="2">
        <f t="shared" si="817"/>
        <v>0.55232510118113487</v>
      </c>
      <c r="Q2067" s="2">
        <f t="shared" si="818"/>
        <v>0.27868175435698356</v>
      </c>
      <c r="R2067" s="2">
        <f>IF(SUM($S2067:$AO2067)=0,"-",(1-O2067-P2067-Q2067))</f>
        <v>3.4690674816221789E-3</v>
      </c>
      <c r="S2067" s="1">
        <v>4008</v>
      </c>
      <c r="T2067" s="1">
        <v>13374</v>
      </c>
      <c r="U2067" s="1">
        <v>6748</v>
      </c>
      <c r="V2067" s="1">
        <v>80</v>
      </c>
      <c r="W2067" s="1">
        <v>4</v>
      </c>
      <c r="X2067" s="1">
        <v>0</v>
      </c>
      <c r="AS2067" t="s">
        <v>140</v>
      </c>
      <c r="AT2067" t="s">
        <v>489</v>
      </c>
      <c r="AU2067">
        <v>5</v>
      </c>
      <c r="AW2067" s="31">
        <v>37</v>
      </c>
      <c r="AX2067" s="33">
        <v>197</v>
      </c>
      <c r="AY2067" s="36">
        <f>1000*AW2067+AX2067</f>
        <v>37197</v>
      </c>
      <c r="BA2067" s="7" t="s">
        <v>31</v>
      </c>
      <c r="BM2067" s="1">
        <v>24208</v>
      </c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</row>
    <row r="2068" spans="1:84" hidden="1" outlineLevel="1" x14ac:dyDescent="0.2">
      <c r="A2068" t="s">
        <v>582</v>
      </c>
      <c r="B2068" t="s">
        <v>489</v>
      </c>
      <c r="C2068" s="21">
        <v>17903</v>
      </c>
      <c r="F2068" s="1">
        <f t="shared" si="821"/>
        <v>14322</v>
      </c>
      <c r="G2068" s="21"/>
      <c r="H2068" s="21">
        <v>9491</v>
      </c>
      <c r="I2068" s="1">
        <v>9301</v>
      </c>
      <c r="J2068" s="2" t="str">
        <f t="shared" si="811"/>
        <v/>
      </c>
      <c r="K2068" s="2">
        <f t="shared" si="812"/>
        <v>0.64942047200111719</v>
      </c>
      <c r="L2068" s="50">
        <f t="shared" si="813"/>
        <v>1</v>
      </c>
      <c r="M2068" s="9">
        <f t="shared" si="814"/>
        <v>2</v>
      </c>
      <c r="N2068" s="8">
        <f t="shared" si="815"/>
        <v>3</v>
      </c>
      <c r="O2068" s="2">
        <f t="shared" si="816"/>
        <v>0.35784108364753525</v>
      </c>
      <c r="P2068" s="2">
        <f t="shared" si="817"/>
        <v>0.35106828655215749</v>
      </c>
      <c r="Q2068" s="2">
        <f t="shared" si="818"/>
        <v>0.28704091607317411</v>
      </c>
      <c r="R2068" s="2">
        <f>IF(SUM($S2068:$AO2068)=0,"-",(1-O2068-P2068-Q2068))</f>
        <v>4.0497137271331973E-3</v>
      </c>
      <c r="S2068" s="1">
        <v>5125</v>
      </c>
      <c r="T2068" s="1">
        <v>5028</v>
      </c>
      <c r="U2068" s="1">
        <v>4111</v>
      </c>
      <c r="V2068" s="1">
        <v>54</v>
      </c>
      <c r="W2068" s="1">
        <v>2</v>
      </c>
      <c r="X2068" s="1">
        <v>2</v>
      </c>
      <c r="AS2068" t="s">
        <v>582</v>
      </c>
      <c r="AT2068" t="s">
        <v>489</v>
      </c>
      <c r="AU2068">
        <v>11</v>
      </c>
      <c r="AW2068" s="31">
        <v>37</v>
      </c>
      <c r="AX2068" s="33">
        <v>199</v>
      </c>
      <c r="AY2068" s="36">
        <f>1000*AW2068+AX2068</f>
        <v>37199</v>
      </c>
      <c r="BA2068" s="7" t="s">
        <v>31</v>
      </c>
      <c r="BM2068" s="1">
        <v>14329</v>
      </c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</row>
    <row r="2069" spans="1:84" collapsed="1" x14ac:dyDescent="0.2">
      <c r="A2069" t="s">
        <v>1479</v>
      </c>
      <c r="B2069" t="s">
        <v>2343</v>
      </c>
      <c r="C2069" s="1">
        <f>SUM(C1969:C2068)</f>
        <v>10383620</v>
      </c>
      <c r="D2069" s="56">
        <v>7911000</v>
      </c>
      <c r="E2069" s="56">
        <v>7444000</v>
      </c>
      <c r="F2069" s="1">
        <f>SUM(F1969:F2068)</f>
        <v>7086819</v>
      </c>
      <c r="H2069" s="1">
        <f>SUM(H1969:H2068)</f>
        <v>3755778</v>
      </c>
      <c r="I2069" s="1">
        <v>3663326</v>
      </c>
      <c r="J2069" s="2">
        <f>IF(D2069&gt;0,I2069/D2069,"")</f>
        <v>0.46306737454177727</v>
      </c>
      <c r="K2069" s="2">
        <f t="shared" si="812"/>
        <v>0.51692106148047523</v>
      </c>
      <c r="L2069" s="50">
        <f t="shared" si="813"/>
        <v>1</v>
      </c>
      <c r="M2069" s="9">
        <f t="shared" si="814"/>
        <v>3</v>
      </c>
      <c r="N2069" s="8">
        <f t="shared" si="815"/>
        <v>2</v>
      </c>
      <c r="O2069" s="2">
        <f t="shared" si="816"/>
        <v>0.37903169249842561</v>
      </c>
      <c r="P2069" s="2">
        <f t="shared" si="817"/>
        <v>0.2978521110811494</v>
      </c>
      <c r="Q2069" s="2">
        <f t="shared" si="818"/>
        <v>0.31764844001236664</v>
      </c>
      <c r="R2069" s="2">
        <f>IF(SUM($S2069:$AO2069)=0,"-",(1-O2069-P2069-Q2069))</f>
        <v>5.4677564080583552E-3</v>
      </c>
      <c r="S2069" s="1">
        <f t="shared" ref="S2069:X2069" si="822">SUM(S1969:S2068)</f>
        <v>2686129</v>
      </c>
      <c r="T2069" s="1">
        <f t="shared" si="822"/>
        <v>2110824</v>
      </c>
      <c r="U2069" s="1">
        <f t="shared" si="822"/>
        <v>2251117</v>
      </c>
      <c r="V2069" s="1">
        <f t="shared" si="822"/>
        <v>37371</v>
      </c>
      <c r="W2069" s="1">
        <f t="shared" si="822"/>
        <v>798</v>
      </c>
      <c r="X2069" s="1">
        <f t="shared" si="822"/>
        <v>580</v>
      </c>
      <c r="AE2069" s="1">
        <f>SUM(AE1969:AE2068)</f>
        <v>0</v>
      </c>
      <c r="AS2069" t="s">
        <v>1479</v>
      </c>
      <c r="AT2069" t="s">
        <v>2343</v>
      </c>
      <c r="AW2069" s="31">
        <v>37</v>
      </c>
      <c r="AX2069" s="33"/>
      <c r="AY2069" s="31">
        <v>37</v>
      </c>
      <c r="BA2069" s="7" t="s">
        <v>2146</v>
      </c>
      <c r="BM2069" s="1">
        <f>SUM(BM1969:BM2068)</f>
        <v>7089657</v>
      </c>
      <c r="BV2069" s="1"/>
      <c r="BW2069" s="1"/>
      <c r="BX2069" s="1"/>
      <c r="BY2069" s="1"/>
    </row>
    <row r="2070" spans="1:84" x14ac:dyDescent="0.2">
      <c r="C2070" s="21"/>
      <c r="J2070" s="2"/>
      <c r="K2070" s="2"/>
      <c r="L2070" s="50"/>
      <c r="M2070" s="9"/>
      <c r="N2070" s="8"/>
      <c r="AW2070" s="31"/>
      <c r="AX2070" s="33"/>
      <c r="AY2070" s="36"/>
    </row>
    <row r="2071" spans="1:84" hidden="1" outlineLevel="1" x14ac:dyDescent="0.2">
      <c r="A2071" t="s">
        <v>1614</v>
      </c>
      <c r="B2071" t="s">
        <v>2189</v>
      </c>
      <c r="C2071" s="21">
        <v>2294</v>
      </c>
      <c r="H2071" s="1">
        <v>1185</v>
      </c>
      <c r="I2071" s="1">
        <v>1158</v>
      </c>
      <c r="J2071" s="2" t="str">
        <f t="shared" ref="J2071:J2102" si="823">IF(D2071&gt;0,I2071/D2071,"")</f>
        <v/>
      </c>
      <c r="K2071" s="2" t="str">
        <f t="shared" ref="K2071:K2102" si="824">IF(F2071&gt;0,I2071/F2071,"")</f>
        <v/>
      </c>
      <c r="L2071" s="50" t="str">
        <f t="shared" ref="L2071:L2102" si="825">IF(S2071&gt;0,RANK(S2071,$S2071:$AP2071),"")</f>
        <v/>
      </c>
      <c r="M2071" s="9" t="str">
        <f t="shared" ref="M2071:M2102" si="826">IF(T2071&gt;0,RANK(T2071,$S2071:$AP2071),"")</f>
        <v/>
      </c>
      <c r="N2071" s="8" t="str">
        <f t="shared" ref="N2071:N2102" si="827">IF(U2071&gt;0,RANK(U2071,$S2071:$AP2071),"")</f>
        <v/>
      </c>
      <c r="O2071" s="2" t="str">
        <f t="shared" ref="O2071:O2102" si="828">IF(SUM($S2071:$AO2071)=0,"-",S2071/SUM($S2071:$AO2071))</f>
        <v>-</v>
      </c>
      <c r="P2071" s="2" t="str">
        <f t="shared" ref="P2071:P2102" si="829">IF(SUM($S2071:$AO2071)=0,"-",T2071/SUM($S2071:$AO2071))</f>
        <v>-</v>
      </c>
      <c r="Q2071" s="2" t="str">
        <f t="shared" ref="Q2071:Q2102" si="830">IF(SUM($S2071:$AO2071)=0,"-",U2071/SUM($S2071:$AO2071))</f>
        <v>-</v>
      </c>
      <c r="R2071" s="2" t="str">
        <f t="shared" ref="R2071:R2102" si="831">IF(SUM($S2071:$AO2071)=0,"-",(1-O2071-P2071-Q2071))</f>
        <v>-</v>
      </c>
      <c r="AS2071" t="s">
        <v>1614</v>
      </c>
      <c r="AT2071" t="s">
        <v>2189</v>
      </c>
      <c r="AU2071">
        <v>1</v>
      </c>
      <c r="AW2071" s="31">
        <v>38</v>
      </c>
      <c r="AX2071" s="33">
        <v>1</v>
      </c>
      <c r="AY2071" s="36">
        <f t="shared" ref="AY2071:AY2102" si="832">1000*AW2071+AX2071</f>
        <v>38001</v>
      </c>
      <c r="BA2071" s="7" t="s">
        <v>31</v>
      </c>
    </row>
    <row r="2072" spans="1:84" hidden="1" outlineLevel="1" x14ac:dyDescent="0.2">
      <c r="A2072" t="s">
        <v>1677</v>
      </c>
      <c r="B2072" t="s">
        <v>2189</v>
      </c>
      <c r="C2072" s="21">
        <v>10542</v>
      </c>
      <c r="H2072" s="1">
        <v>5116</v>
      </c>
      <c r="I2072" s="1">
        <v>4985</v>
      </c>
      <c r="J2072" s="2" t="str">
        <f t="shared" si="823"/>
        <v/>
      </c>
      <c r="K2072" s="2" t="str">
        <f t="shared" si="824"/>
        <v/>
      </c>
      <c r="L2072" s="50" t="str">
        <f t="shared" si="825"/>
        <v/>
      </c>
      <c r="M2072" s="9" t="str">
        <f t="shared" si="826"/>
        <v/>
      </c>
      <c r="N2072" s="8" t="str">
        <f t="shared" si="827"/>
        <v/>
      </c>
      <c r="O2072" s="2" t="str">
        <f t="shared" si="828"/>
        <v>-</v>
      </c>
      <c r="P2072" s="2" t="str">
        <f t="shared" si="829"/>
        <v>-</v>
      </c>
      <c r="Q2072" s="2" t="str">
        <f t="shared" si="830"/>
        <v>-</v>
      </c>
      <c r="R2072" s="2" t="str">
        <f t="shared" si="831"/>
        <v>-</v>
      </c>
      <c r="AS2072" t="s">
        <v>1677</v>
      </c>
      <c r="AT2072" t="s">
        <v>2189</v>
      </c>
      <c r="AU2072">
        <v>1</v>
      </c>
      <c r="AW2072" s="31">
        <v>38</v>
      </c>
      <c r="AX2072" s="33">
        <v>3</v>
      </c>
      <c r="AY2072" s="36">
        <f t="shared" si="832"/>
        <v>38003</v>
      </c>
      <c r="BA2072" s="7" t="s">
        <v>31</v>
      </c>
    </row>
    <row r="2073" spans="1:84" hidden="1" outlineLevel="1" x14ac:dyDescent="0.2">
      <c r="A2073" t="s">
        <v>1536</v>
      </c>
      <c r="B2073" t="s">
        <v>2189</v>
      </c>
      <c r="C2073" s="21">
        <v>6962</v>
      </c>
      <c r="H2073" s="1">
        <v>2292</v>
      </c>
      <c r="I2073" s="1">
        <v>2243</v>
      </c>
      <c r="J2073" s="2" t="str">
        <f t="shared" si="823"/>
        <v/>
      </c>
      <c r="K2073" s="2" t="str">
        <f t="shared" si="824"/>
        <v/>
      </c>
      <c r="L2073" s="50" t="str">
        <f t="shared" si="825"/>
        <v/>
      </c>
      <c r="M2073" s="9" t="str">
        <f t="shared" si="826"/>
        <v/>
      </c>
      <c r="N2073" s="8" t="str">
        <f t="shared" si="827"/>
        <v/>
      </c>
      <c r="O2073" s="2" t="str">
        <f t="shared" si="828"/>
        <v>-</v>
      </c>
      <c r="P2073" s="2" t="str">
        <f t="shared" si="829"/>
        <v>-</v>
      </c>
      <c r="Q2073" s="2" t="str">
        <f t="shared" si="830"/>
        <v>-</v>
      </c>
      <c r="R2073" s="2" t="str">
        <f t="shared" si="831"/>
        <v>-</v>
      </c>
      <c r="AS2073" t="s">
        <v>1536</v>
      </c>
      <c r="AT2073" t="s">
        <v>2189</v>
      </c>
      <c r="AU2073">
        <v>1</v>
      </c>
      <c r="AW2073" s="31">
        <v>38</v>
      </c>
      <c r="AX2073" s="33">
        <v>5</v>
      </c>
      <c r="AY2073" s="36">
        <f t="shared" si="832"/>
        <v>38005</v>
      </c>
      <c r="BA2073" s="7" t="s">
        <v>31</v>
      </c>
    </row>
    <row r="2074" spans="1:84" hidden="1" outlineLevel="1" x14ac:dyDescent="0.2">
      <c r="A2074" t="s">
        <v>2765</v>
      </c>
      <c r="B2074" t="s">
        <v>2189</v>
      </c>
      <c r="C2074" s="21">
        <v>919</v>
      </c>
      <c r="H2074" s="1">
        <v>570</v>
      </c>
      <c r="I2074" s="1">
        <v>566</v>
      </c>
      <c r="J2074" s="2" t="str">
        <f t="shared" si="823"/>
        <v/>
      </c>
      <c r="K2074" s="2" t="str">
        <f t="shared" si="824"/>
        <v/>
      </c>
      <c r="L2074" s="50" t="str">
        <f t="shared" si="825"/>
        <v/>
      </c>
      <c r="M2074" s="9" t="str">
        <f t="shared" si="826"/>
        <v/>
      </c>
      <c r="N2074" s="8" t="str">
        <f t="shared" si="827"/>
        <v/>
      </c>
      <c r="O2074" s="2" t="str">
        <f t="shared" si="828"/>
        <v>-</v>
      </c>
      <c r="P2074" s="2" t="str">
        <f t="shared" si="829"/>
        <v>-</v>
      </c>
      <c r="Q2074" s="2" t="str">
        <f t="shared" si="830"/>
        <v>-</v>
      </c>
      <c r="R2074" s="2" t="str">
        <f t="shared" si="831"/>
        <v>-</v>
      </c>
      <c r="AS2074" t="s">
        <v>2765</v>
      </c>
      <c r="AT2074" t="s">
        <v>2189</v>
      </c>
      <c r="AU2074">
        <v>1</v>
      </c>
      <c r="AW2074" s="31">
        <v>38</v>
      </c>
      <c r="AX2074" s="33">
        <v>7</v>
      </c>
      <c r="AY2074" s="36">
        <f t="shared" si="832"/>
        <v>38007</v>
      </c>
      <c r="BA2074" s="7" t="s">
        <v>31</v>
      </c>
    </row>
    <row r="2075" spans="1:84" hidden="1" outlineLevel="1" x14ac:dyDescent="0.2">
      <c r="A2075" t="s">
        <v>2033</v>
      </c>
      <c r="B2075" t="s">
        <v>2189</v>
      </c>
      <c r="C2075" s="21">
        <v>6411</v>
      </c>
      <c r="H2075" s="1">
        <v>3321</v>
      </c>
      <c r="I2075" s="1">
        <v>3254</v>
      </c>
      <c r="J2075" s="2" t="str">
        <f t="shared" si="823"/>
        <v/>
      </c>
      <c r="K2075" s="2" t="str">
        <f t="shared" si="824"/>
        <v/>
      </c>
      <c r="L2075" s="50" t="str">
        <f t="shared" si="825"/>
        <v/>
      </c>
      <c r="M2075" s="9" t="str">
        <f t="shared" si="826"/>
        <v/>
      </c>
      <c r="N2075" s="8" t="str">
        <f t="shared" si="827"/>
        <v/>
      </c>
      <c r="O2075" s="2" t="str">
        <f t="shared" si="828"/>
        <v>-</v>
      </c>
      <c r="P2075" s="2" t="str">
        <f t="shared" si="829"/>
        <v>-</v>
      </c>
      <c r="Q2075" s="2" t="str">
        <f t="shared" si="830"/>
        <v>-</v>
      </c>
      <c r="R2075" s="2" t="str">
        <f t="shared" si="831"/>
        <v>-</v>
      </c>
      <c r="AS2075" t="s">
        <v>2033</v>
      </c>
      <c r="AT2075" t="s">
        <v>2189</v>
      </c>
      <c r="AU2075">
        <v>1</v>
      </c>
      <c r="AW2075" s="31">
        <v>38</v>
      </c>
      <c r="AX2075" s="33">
        <v>9</v>
      </c>
      <c r="AY2075" s="36">
        <f t="shared" si="832"/>
        <v>38009</v>
      </c>
      <c r="BA2075" s="7" t="s">
        <v>31</v>
      </c>
    </row>
    <row r="2076" spans="1:84" hidden="1" outlineLevel="1" x14ac:dyDescent="0.2">
      <c r="A2076" t="s">
        <v>2506</v>
      </c>
      <c r="B2076" t="s">
        <v>2189</v>
      </c>
      <c r="C2076" s="21">
        <v>3076</v>
      </c>
      <c r="H2076" s="1">
        <v>1677</v>
      </c>
      <c r="I2076" s="1">
        <v>1638</v>
      </c>
      <c r="J2076" s="2" t="str">
        <f t="shared" si="823"/>
        <v/>
      </c>
      <c r="K2076" s="2" t="str">
        <f t="shared" si="824"/>
        <v/>
      </c>
      <c r="L2076" s="50" t="str">
        <f t="shared" si="825"/>
        <v/>
      </c>
      <c r="M2076" s="9" t="str">
        <f t="shared" si="826"/>
        <v/>
      </c>
      <c r="N2076" s="8" t="str">
        <f t="shared" si="827"/>
        <v/>
      </c>
      <c r="O2076" s="2" t="str">
        <f t="shared" si="828"/>
        <v>-</v>
      </c>
      <c r="P2076" s="2" t="str">
        <f t="shared" si="829"/>
        <v>-</v>
      </c>
      <c r="Q2076" s="2" t="str">
        <f t="shared" si="830"/>
        <v>-</v>
      </c>
      <c r="R2076" s="2" t="str">
        <f t="shared" si="831"/>
        <v>-</v>
      </c>
      <c r="AS2076" t="s">
        <v>2506</v>
      </c>
      <c r="AT2076" t="s">
        <v>2189</v>
      </c>
      <c r="AU2076">
        <v>1</v>
      </c>
      <c r="AW2076" s="31">
        <v>38</v>
      </c>
      <c r="AX2076" s="33">
        <v>11</v>
      </c>
      <c r="AY2076" s="36">
        <f t="shared" si="832"/>
        <v>38011</v>
      </c>
      <c r="BA2076" s="7" t="s">
        <v>31</v>
      </c>
    </row>
    <row r="2077" spans="1:84" hidden="1" outlineLevel="1" x14ac:dyDescent="0.2">
      <c r="A2077" t="s">
        <v>569</v>
      </c>
      <c r="B2077" t="s">
        <v>2189</v>
      </c>
      <c r="C2077" s="21">
        <v>2100</v>
      </c>
      <c r="H2077" s="1">
        <v>985</v>
      </c>
      <c r="I2077" s="1">
        <v>955</v>
      </c>
      <c r="J2077" s="2" t="str">
        <f t="shared" si="823"/>
        <v/>
      </c>
      <c r="K2077" s="2" t="str">
        <f t="shared" si="824"/>
        <v/>
      </c>
      <c r="L2077" s="50" t="str">
        <f t="shared" si="825"/>
        <v/>
      </c>
      <c r="M2077" s="9" t="str">
        <f t="shared" si="826"/>
        <v/>
      </c>
      <c r="N2077" s="8" t="str">
        <f t="shared" si="827"/>
        <v/>
      </c>
      <c r="O2077" s="2" t="str">
        <f t="shared" si="828"/>
        <v>-</v>
      </c>
      <c r="P2077" s="2" t="str">
        <f t="shared" si="829"/>
        <v>-</v>
      </c>
      <c r="Q2077" s="2" t="str">
        <f t="shared" si="830"/>
        <v>-</v>
      </c>
      <c r="R2077" s="2" t="str">
        <f t="shared" si="831"/>
        <v>-</v>
      </c>
      <c r="AS2077" t="s">
        <v>569</v>
      </c>
      <c r="AT2077" t="s">
        <v>2189</v>
      </c>
      <c r="AU2077">
        <v>1</v>
      </c>
      <c r="AW2077" s="31">
        <v>38</v>
      </c>
      <c r="AX2077" s="33">
        <v>13</v>
      </c>
      <c r="AY2077" s="36">
        <f t="shared" si="832"/>
        <v>38013</v>
      </c>
      <c r="BA2077" s="7" t="s">
        <v>31</v>
      </c>
    </row>
    <row r="2078" spans="1:84" hidden="1" outlineLevel="1" x14ac:dyDescent="0.2">
      <c r="A2078" t="s">
        <v>2724</v>
      </c>
      <c r="B2078" t="s">
        <v>2189</v>
      </c>
      <c r="C2078" s="21">
        <v>95273</v>
      </c>
      <c r="H2078" s="1">
        <v>46861</v>
      </c>
      <c r="I2078" s="1">
        <v>45446</v>
      </c>
      <c r="J2078" s="2" t="str">
        <f t="shared" si="823"/>
        <v/>
      </c>
      <c r="K2078" s="2" t="str">
        <f t="shared" si="824"/>
        <v/>
      </c>
      <c r="L2078" s="50" t="str">
        <f t="shared" si="825"/>
        <v/>
      </c>
      <c r="M2078" s="9" t="str">
        <f t="shared" si="826"/>
        <v/>
      </c>
      <c r="N2078" s="8" t="str">
        <f t="shared" si="827"/>
        <v/>
      </c>
      <c r="O2078" s="2" t="str">
        <f t="shared" si="828"/>
        <v>-</v>
      </c>
      <c r="P2078" s="2" t="str">
        <f t="shared" si="829"/>
        <v>-</v>
      </c>
      <c r="Q2078" s="2" t="str">
        <f t="shared" si="830"/>
        <v>-</v>
      </c>
      <c r="R2078" s="2" t="str">
        <f t="shared" si="831"/>
        <v>-</v>
      </c>
      <c r="AS2078" t="s">
        <v>2724</v>
      </c>
      <c r="AT2078" t="s">
        <v>2189</v>
      </c>
      <c r="AU2078">
        <v>1</v>
      </c>
      <c r="AW2078" s="31">
        <v>38</v>
      </c>
      <c r="AX2078" s="33">
        <v>15</v>
      </c>
      <c r="AY2078" s="36">
        <f t="shared" si="832"/>
        <v>38015</v>
      </c>
      <c r="BA2078" s="7" t="s">
        <v>31</v>
      </c>
    </row>
    <row r="2079" spans="1:84" hidden="1" outlineLevel="1" x14ac:dyDescent="0.2">
      <c r="A2079" t="s">
        <v>2471</v>
      </c>
      <c r="B2079" t="s">
        <v>2189</v>
      </c>
      <c r="C2079" s="21">
        <v>181516</v>
      </c>
      <c r="H2079" s="1">
        <v>78225</v>
      </c>
      <c r="I2079" s="1">
        <v>76189</v>
      </c>
      <c r="J2079" s="2" t="str">
        <f t="shared" si="823"/>
        <v/>
      </c>
      <c r="K2079" s="2" t="str">
        <f t="shared" si="824"/>
        <v/>
      </c>
      <c r="L2079" s="50" t="str">
        <f t="shared" si="825"/>
        <v/>
      </c>
      <c r="M2079" s="9" t="str">
        <f t="shared" si="826"/>
        <v/>
      </c>
      <c r="N2079" s="8" t="str">
        <f t="shared" si="827"/>
        <v/>
      </c>
      <c r="O2079" s="2" t="str">
        <f t="shared" si="828"/>
        <v>-</v>
      </c>
      <c r="P2079" s="2" t="str">
        <f t="shared" si="829"/>
        <v>-</v>
      </c>
      <c r="Q2079" s="2" t="str">
        <f t="shared" si="830"/>
        <v>-</v>
      </c>
      <c r="R2079" s="2" t="str">
        <f t="shared" si="831"/>
        <v>-</v>
      </c>
      <c r="AS2079" t="s">
        <v>2471</v>
      </c>
      <c r="AT2079" t="s">
        <v>2189</v>
      </c>
      <c r="AU2079">
        <v>1</v>
      </c>
      <c r="AW2079" s="31">
        <v>38</v>
      </c>
      <c r="AX2079" s="33">
        <v>17</v>
      </c>
      <c r="AY2079" s="36">
        <f t="shared" si="832"/>
        <v>38017</v>
      </c>
      <c r="BA2079" s="7" t="s">
        <v>31</v>
      </c>
    </row>
    <row r="2080" spans="1:84" hidden="1" outlineLevel="1" x14ac:dyDescent="0.2">
      <c r="A2080" t="s">
        <v>2401</v>
      </c>
      <c r="B2080" t="s">
        <v>2189</v>
      </c>
      <c r="C2080" s="21">
        <v>3829</v>
      </c>
      <c r="H2080" s="1">
        <v>2006</v>
      </c>
      <c r="I2080" s="1">
        <v>1927</v>
      </c>
      <c r="J2080" s="2" t="str">
        <f t="shared" si="823"/>
        <v/>
      </c>
      <c r="K2080" s="2" t="str">
        <f t="shared" si="824"/>
        <v/>
      </c>
      <c r="L2080" s="50" t="str">
        <f t="shared" si="825"/>
        <v/>
      </c>
      <c r="M2080" s="9" t="str">
        <f t="shared" si="826"/>
        <v/>
      </c>
      <c r="N2080" s="8" t="str">
        <f t="shared" si="827"/>
        <v/>
      </c>
      <c r="O2080" s="2" t="str">
        <f t="shared" si="828"/>
        <v>-</v>
      </c>
      <c r="P2080" s="2" t="str">
        <f t="shared" si="829"/>
        <v>-</v>
      </c>
      <c r="Q2080" s="2" t="str">
        <f t="shared" si="830"/>
        <v>-</v>
      </c>
      <c r="R2080" s="2" t="str">
        <f t="shared" si="831"/>
        <v>-</v>
      </c>
      <c r="AS2080" t="s">
        <v>2401</v>
      </c>
      <c r="AT2080" t="s">
        <v>2189</v>
      </c>
      <c r="AU2080">
        <v>1</v>
      </c>
      <c r="AW2080" s="31">
        <v>38</v>
      </c>
      <c r="AX2080" s="33">
        <v>19</v>
      </c>
      <c r="AY2080" s="36">
        <f t="shared" si="832"/>
        <v>38019</v>
      </c>
      <c r="BA2080" s="7" t="s">
        <v>31</v>
      </c>
    </row>
    <row r="2081" spans="1:53" hidden="1" outlineLevel="1" x14ac:dyDescent="0.2">
      <c r="A2081" t="s">
        <v>1258</v>
      </c>
      <c r="B2081" t="s">
        <v>2189</v>
      </c>
      <c r="C2081" s="21">
        <v>4903</v>
      </c>
      <c r="H2081" s="1">
        <v>2191</v>
      </c>
      <c r="I2081" s="1">
        <v>2154</v>
      </c>
      <c r="J2081" s="2" t="str">
        <f t="shared" si="823"/>
        <v/>
      </c>
      <c r="K2081" s="2" t="str">
        <f t="shared" si="824"/>
        <v/>
      </c>
      <c r="L2081" s="50" t="str">
        <f t="shared" si="825"/>
        <v/>
      </c>
      <c r="M2081" s="9" t="str">
        <f t="shared" si="826"/>
        <v/>
      </c>
      <c r="N2081" s="8" t="str">
        <f t="shared" si="827"/>
        <v/>
      </c>
      <c r="O2081" s="2" t="str">
        <f t="shared" si="828"/>
        <v>-</v>
      </c>
      <c r="P2081" s="2" t="str">
        <f t="shared" si="829"/>
        <v>-</v>
      </c>
      <c r="Q2081" s="2" t="str">
        <f t="shared" si="830"/>
        <v>-</v>
      </c>
      <c r="R2081" s="2" t="str">
        <f t="shared" si="831"/>
        <v>-</v>
      </c>
      <c r="AS2081" t="s">
        <v>1258</v>
      </c>
      <c r="AT2081" t="s">
        <v>2189</v>
      </c>
      <c r="AU2081">
        <v>1</v>
      </c>
      <c r="AW2081" s="31">
        <v>38</v>
      </c>
      <c r="AX2081" s="33">
        <v>21</v>
      </c>
      <c r="AY2081" s="36">
        <f t="shared" si="832"/>
        <v>38021</v>
      </c>
      <c r="BA2081" s="7" t="s">
        <v>31</v>
      </c>
    </row>
    <row r="2082" spans="1:53" hidden="1" outlineLevel="1" x14ac:dyDescent="0.2">
      <c r="A2082" t="s">
        <v>2230</v>
      </c>
      <c r="B2082" t="s">
        <v>2189</v>
      </c>
      <c r="C2082" s="21">
        <v>2283</v>
      </c>
      <c r="H2082" s="1">
        <v>1222</v>
      </c>
      <c r="I2082" s="1">
        <v>1194</v>
      </c>
      <c r="J2082" s="2" t="str">
        <f t="shared" si="823"/>
        <v/>
      </c>
      <c r="K2082" s="2" t="str">
        <f t="shared" si="824"/>
        <v/>
      </c>
      <c r="L2082" s="50" t="str">
        <f t="shared" si="825"/>
        <v/>
      </c>
      <c r="M2082" s="9" t="str">
        <f t="shared" si="826"/>
        <v/>
      </c>
      <c r="N2082" s="8" t="str">
        <f t="shared" si="827"/>
        <v/>
      </c>
      <c r="O2082" s="2" t="str">
        <f t="shared" si="828"/>
        <v>-</v>
      </c>
      <c r="P2082" s="2" t="str">
        <f t="shared" si="829"/>
        <v>-</v>
      </c>
      <c r="Q2082" s="2" t="str">
        <f t="shared" si="830"/>
        <v>-</v>
      </c>
      <c r="R2082" s="2" t="str">
        <f t="shared" si="831"/>
        <v>-</v>
      </c>
      <c r="AS2082" t="s">
        <v>2230</v>
      </c>
      <c r="AT2082" t="s">
        <v>2189</v>
      </c>
      <c r="AU2082">
        <v>1</v>
      </c>
      <c r="AW2082" s="31">
        <v>38</v>
      </c>
      <c r="AX2082" s="33">
        <v>23</v>
      </c>
      <c r="AY2082" s="36">
        <f t="shared" si="832"/>
        <v>38023</v>
      </c>
      <c r="BA2082" s="7" t="s">
        <v>31</v>
      </c>
    </row>
    <row r="2083" spans="1:53" hidden="1" outlineLevel="1" x14ac:dyDescent="0.2">
      <c r="A2083" t="s">
        <v>1088</v>
      </c>
      <c r="B2083" t="s">
        <v>2189</v>
      </c>
      <c r="C2083" s="21">
        <v>4332</v>
      </c>
      <c r="H2083" s="1">
        <v>2062</v>
      </c>
      <c r="I2083" s="1">
        <v>2025</v>
      </c>
      <c r="J2083" s="2" t="str">
        <f t="shared" si="823"/>
        <v/>
      </c>
      <c r="K2083" s="2" t="str">
        <f t="shared" si="824"/>
        <v/>
      </c>
      <c r="L2083" s="50" t="str">
        <f t="shared" si="825"/>
        <v/>
      </c>
      <c r="M2083" s="9" t="str">
        <f t="shared" si="826"/>
        <v/>
      </c>
      <c r="N2083" s="8" t="str">
        <f t="shared" si="827"/>
        <v/>
      </c>
      <c r="O2083" s="2" t="str">
        <f t="shared" si="828"/>
        <v>-</v>
      </c>
      <c r="P2083" s="2" t="str">
        <f t="shared" si="829"/>
        <v>-</v>
      </c>
      <c r="Q2083" s="2" t="str">
        <f t="shared" si="830"/>
        <v>-</v>
      </c>
      <c r="R2083" s="2" t="str">
        <f t="shared" si="831"/>
        <v>-</v>
      </c>
      <c r="AS2083" t="s">
        <v>1088</v>
      </c>
      <c r="AT2083" t="s">
        <v>2189</v>
      </c>
      <c r="AU2083">
        <v>1</v>
      </c>
      <c r="AW2083" s="31">
        <v>38</v>
      </c>
      <c r="AX2083" s="33">
        <v>25</v>
      </c>
      <c r="AY2083" s="36">
        <f t="shared" si="832"/>
        <v>38025</v>
      </c>
      <c r="BA2083" s="7" t="s">
        <v>31</v>
      </c>
    </row>
    <row r="2084" spans="1:53" hidden="1" outlineLevel="1" x14ac:dyDescent="0.2">
      <c r="A2084" t="s">
        <v>135</v>
      </c>
      <c r="B2084" t="s">
        <v>2189</v>
      </c>
      <c r="C2084" s="21">
        <v>2313</v>
      </c>
      <c r="H2084" s="1">
        <v>1264</v>
      </c>
      <c r="I2084" s="1">
        <v>1226</v>
      </c>
      <c r="J2084" s="2" t="str">
        <f t="shared" si="823"/>
        <v/>
      </c>
      <c r="K2084" s="2" t="str">
        <f t="shared" si="824"/>
        <v/>
      </c>
      <c r="L2084" s="50" t="str">
        <f t="shared" si="825"/>
        <v/>
      </c>
      <c r="M2084" s="9" t="str">
        <f t="shared" si="826"/>
        <v/>
      </c>
      <c r="N2084" s="8" t="str">
        <f t="shared" si="827"/>
        <v/>
      </c>
      <c r="O2084" s="2" t="str">
        <f t="shared" si="828"/>
        <v>-</v>
      </c>
      <c r="P2084" s="2" t="str">
        <f t="shared" si="829"/>
        <v>-</v>
      </c>
      <c r="Q2084" s="2" t="str">
        <f t="shared" si="830"/>
        <v>-</v>
      </c>
      <c r="R2084" s="2" t="str">
        <f t="shared" si="831"/>
        <v>-</v>
      </c>
      <c r="AS2084" t="s">
        <v>135</v>
      </c>
      <c r="AT2084" t="s">
        <v>2189</v>
      </c>
      <c r="AU2084">
        <v>1</v>
      </c>
      <c r="AW2084" s="31">
        <v>38</v>
      </c>
      <c r="AX2084" s="33">
        <v>27</v>
      </c>
      <c r="AY2084" s="36">
        <f t="shared" si="832"/>
        <v>38027</v>
      </c>
      <c r="BA2084" s="7" t="s">
        <v>31</v>
      </c>
    </row>
    <row r="2085" spans="1:53" hidden="1" outlineLevel="1" x14ac:dyDescent="0.2">
      <c r="A2085" t="s">
        <v>2231</v>
      </c>
      <c r="B2085" t="s">
        <v>2189</v>
      </c>
      <c r="C2085" s="21">
        <v>3295</v>
      </c>
      <c r="H2085" s="1">
        <v>1868</v>
      </c>
      <c r="I2085" s="1">
        <v>1826</v>
      </c>
      <c r="J2085" s="2" t="str">
        <f t="shared" si="823"/>
        <v/>
      </c>
      <c r="K2085" s="2" t="str">
        <f t="shared" si="824"/>
        <v/>
      </c>
      <c r="L2085" s="50" t="str">
        <f t="shared" si="825"/>
        <v/>
      </c>
      <c r="M2085" s="9" t="str">
        <f t="shared" si="826"/>
        <v/>
      </c>
      <c r="N2085" s="8" t="str">
        <f t="shared" si="827"/>
        <v/>
      </c>
      <c r="O2085" s="2" t="str">
        <f t="shared" si="828"/>
        <v>-</v>
      </c>
      <c r="P2085" s="2" t="str">
        <f t="shared" si="829"/>
        <v>-</v>
      </c>
      <c r="Q2085" s="2" t="str">
        <f t="shared" si="830"/>
        <v>-</v>
      </c>
      <c r="R2085" s="2" t="str">
        <f t="shared" si="831"/>
        <v>-</v>
      </c>
      <c r="AS2085" t="s">
        <v>2231</v>
      </c>
      <c r="AT2085" t="s">
        <v>2189</v>
      </c>
      <c r="AU2085">
        <v>1</v>
      </c>
      <c r="AW2085" s="31">
        <v>38</v>
      </c>
      <c r="AX2085" s="33">
        <v>29</v>
      </c>
      <c r="AY2085" s="36">
        <f t="shared" si="832"/>
        <v>38029</v>
      </c>
      <c r="BA2085" s="7" t="s">
        <v>31</v>
      </c>
    </row>
    <row r="2086" spans="1:53" hidden="1" outlineLevel="1" x14ac:dyDescent="0.2">
      <c r="A2086" t="s">
        <v>2232</v>
      </c>
      <c r="B2086" t="s">
        <v>2189</v>
      </c>
      <c r="C2086" s="21">
        <v>3216</v>
      </c>
      <c r="H2086" s="1">
        <v>1684</v>
      </c>
      <c r="I2086" s="1">
        <v>1639</v>
      </c>
      <c r="J2086" s="2" t="str">
        <f t="shared" si="823"/>
        <v/>
      </c>
      <c r="K2086" s="2" t="str">
        <f t="shared" si="824"/>
        <v/>
      </c>
      <c r="L2086" s="50" t="str">
        <f t="shared" si="825"/>
        <v/>
      </c>
      <c r="M2086" s="9" t="str">
        <f t="shared" si="826"/>
        <v/>
      </c>
      <c r="N2086" s="8" t="str">
        <f t="shared" si="827"/>
        <v/>
      </c>
      <c r="O2086" s="2" t="str">
        <f t="shared" si="828"/>
        <v>-</v>
      </c>
      <c r="P2086" s="2" t="str">
        <f t="shared" si="829"/>
        <v>-</v>
      </c>
      <c r="Q2086" s="2" t="str">
        <f t="shared" si="830"/>
        <v>-</v>
      </c>
      <c r="R2086" s="2" t="str">
        <f t="shared" si="831"/>
        <v>-</v>
      </c>
      <c r="AS2086" t="s">
        <v>2232</v>
      </c>
      <c r="AT2086" t="s">
        <v>2189</v>
      </c>
      <c r="AU2086">
        <v>1</v>
      </c>
      <c r="AW2086" s="31">
        <v>38</v>
      </c>
      <c r="AX2086" s="33">
        <v>31</v>
      </c>
      <c r="AY2086" s="36">
        <f t="shared" si="832"/>
        <v>38031</v>
      </c>
      <c r="BA2086" s="7" t="s">
        <v>31</v>
      </c>
    </row>
    <row r="2087" spans="1:53" hidden="1" outlineLevel="1" x14ac:dyDescent="0.2">
      <c r="A2087" t="s">
        <v>2260</v>
      </c>
      <c r="B2087" t="s">
        <v>2189</v>
      </c>
      <c r="C2087" s="21">
        <v>1769</v>
      </c>
      <c r="H2087" s="1">
        <v>899</v>
      </c>
      <c r="I2087" s="1">
        <v>871</v>
      </c>
      <c r="J2087" s="2" t="str">
        <f t="shared" si="823"/>
        <v/>
      </c>
      <c r="K2087" s="2" t="str">
        <f t="shared" si="824"/>
        <v/>
      </c>
      <c r="L2087" s="50" t="str">
        <f t="shared" si="825"/>
        <v/>
      </c>
      <c r="M2087" s="9" t="str">
        <f t="shared" si="826"/>
        <v/>
      </c>
      <c r="N2087" s="8" t="str">
        <f t="shared" si="827"/>
        <v/>
      </c>
      <c r="O2087" s="2" t="str">
        <f t="shared" si="828"/>
        <v>-</v>
      </c>
      <c r="P2087" s="2" t="str">
        <f t="shared" si="829"/>
        <v>-</v>
      </c>
      <c r="Q2087" s="2" t="str">
        <f t="shared" si="830"/>
        <v>-</v>
      </c>
      <c r="R2087" s="2" t="str">
        <f t="shared" si="831"/>
        <v>-</v>
      </c>
      <c r="AS2087" t="s">
        <v>2260</v>
      </c>
      <c r="AT2087" t="s">
        <v>2189</v>
      </c>
      <c r="AU2087">
        <v>1</v>
      </c>
      <c r="AW2087" s="31">
        <v>38</v>
      </c>
      <c r="AX2087" s="33">
        <v>33</v>
      </c>
      <c r="AY2087" s="36">
        <f t="shared" si="832"/>
        <v>38033</v>
      </c>
      <c r="BA2087" s="7" t="s">
        <v>31</v>
      </c>
    </row>
    <row r="2088" spans="1:53" hidden="1" outlineLevel="1" x14ac:dyDescent="0.2">
      <c r="A2088" t="s">
        <v>2580</v>
      </c>
      <c r="B2088" t="s">
        <v>2189</v>
      </c>
      <c r="C2088" s="21">
        <v>70770</v>
      </c>
      <c r="H2088" s="1">
        <v>28264</v>
      </c>
      <c r="I2088" s="1">
        <v>27437</v>
      </c>
      <c r="J2088" s="2" t="str">
        <f t="shared" si="823"/>
        <v/>
      </c>
      <c r="K2088" s="2" t="str">
        <f t="shared" si="824"/>
        <v/>
      </c>
      <c r="L2088" s="50" t="str">
        <f t="shared" si="825"/>
        <v/>
      </c>
      <c r="M2088" s="9" t="str">
        <f t="shared" si="826"/>
        <v/>
      </c>
      <c r="N2088" s="8" t="str">
        <f t="shared" si="827"/>
        <v/>
      </c>
      <c r="O2088" s="2" t="str">
        <f t="shared" si="828"/>
        <v>-</v>
      </c>
      <c r="P2088" s="2" t="str">
        <f t="shared" si="829"/>
        <v>-</v>
      </c>
      <c r="Q2088" s="2" t="str">
        <f t="shared" si="830"/>
        <v>-</v>
      </c>
      <c r="R2088" s="2" t="str">
        <f t="shared" si="831"/>
        <v>-</v>
      </c>
      <c r="AS2088" t="s">
        <v>2580</v>
      </c>
      <c r="AT2088" t="s">
        <v>2189</v>
      </c>
      <c r="AU2088">
        <v>1</v>
      </c>
      <c r="AW2088" s="31">
        <v>38</v>
      </c>
      <c r="AX2088" s="33">
        <v>35</v>
      </c>
      <c r="AY2088" s="36">
        <f t="shared" si="832"/>
        <v>38035</v>
      </c>
      <c r="BA2088" s="7" t="s">
        <v>31</v>
      </c>
    </row>
    <row r="2089" spans="1:53" hidden="1" outlineLevel="1" x14ac:dyDescent="0.2">
      <c r="A2089" t="s">
        <v>871</v>
      </c>
      <c r="B2089" t="s">
        <v>2189</v>
      </c>
      <c r="C2089" s="21">
        <v>2374</v>
      </c>
      <c r="H2089" s="1">
        <v>1297</v>
      </c>
      <c r="I2089" s="1">
        <v>1264</v>
      </c>
      <c r="J2089" s="2" t="str">
        <f t="shared" si="823"/>
        <v/>
      </c>
      <c r="K2089" s="2" t="str">
        <f t="shared" si="824"/>
        <v/>
      </c>
      <c r="L2089" s="50" t="str">
        <f t="shared" si="825"/>
        <v/>
      </c>
      <c r="M2089" s="9" t="str">
        <f t="shared" si="826"/>
        <v/>
      </c>
      <c r="N2089" s="8" t="str">
        <f t="shared" si="827"/>
        <v/>
      </c>
      <c r="O2089" s="2" t="str">
        <f t="shared" si="828"/>
        <v>-</v>
      </c>
      <c r="P2089" s="2" t="str">
        <f t="shared" si="829"/>
        <v>-</v>
      </c>
      <c r="Q2089" s="2" t="str">
        <f t="shared" si="830"/>
        <v>-</v>
      </c>
      <c r="R2089" s="2" t="str">
        <f t="shared" si="831"/>
        <v>-</v>
      </c>
      <c r="AS2089" t="s">
        <v>871</v>
      </c>
      <c r="AT2089" t="s">
        <v>2189</v>
      </c>
      <c r="AU2089">
        <v>1</v>
      </c>
      <c r="AW2089" s="31">
        <v>38</v>
      </c>
      <c r="AX2089" s="33">
        <v>37</v>
      </c>
      <c r="AY2089" s="36">
        <f t="shared" si="832"/>
        <v>38037</v>
      </c>
      <c r="BA2089" s="7" t="s">
        <v>31</v>
      </c>
    </row>
    <row r="2090" spans="1:53" hidden="1" outlineLevel="1" x14ac:dyDescent="0.2">
      <c r="A2090" t="s">
        <v>104</v>
      </c>
      <c r="B2090" t="s">
        <v>2189</v>
      </c>
      <c r="C2090" s="21">
        <v>2232</v>
      </c>
      <c r="H2090" s="1">
        <v>1260</v>
      </c>
      <c r="I2090" s="1">
        <v>1216</v>
      </c>
      <c r="J2090" s="2" t="str">
        <f t="shared" si="823"/>
        <v/>
      </c>
      <c r="K2090" s="2" t="str">
        <f t="shared" si="824"/>
        <v/>
      </c>
      <c r="L2090" s="50" t="str">
        <f t="shared" si="825"/>
        <v/>
      </c>
      <c r="M2090" s="9" t="str">
        <f t="shared" si="826"/>
        <v/>
      </c>
      <c r="N2090" s="8" t="str">
        <f t="shared" si="827"/>
        <v/>
      </c>
      <c r="O2090" s="2" t="str">
        <f t="shared" si="828"/>
        <v>-</v>
      </c>
      <c r="P2090" s="2" t="str">
        <f t="shared" si="829"/>
        <v>-</v>
      </c>
      <c r="Q2090" s="2" t="str">
        <f t="shared" si="830"/>
        <v>-</v>
      </c>
      <c r="R2090" s="2" t="str">
        <f t="shared" si="831"/>
        <v>-</v>
      </c>
      <c r="AS2090" t="s">
        <v>104</v>
      </c>
      <c r="AT2090" t="s">
        <v>2189</v>
      </c>
      <c r="AU2090">
        <v>1</v>
      </c>
      <c r="AW2090" s="31">
        <v>38</v>
      </c>
      <c r="AX2090" s="33">
        <v>39</v>
      </c>
      <c r="AY2090" s="36">
        <f t="shared" si="832"/>
        <v>38039</v>
      </c>
      <c r="BA2090" s="7" t="s">
        <v>31</v>
      </c>
    </row>
    <row r="2091" spans="1:53" hidden="1" outlineLevel="1" x14ac:dyDescent="0.2">
      <c r="A2091" t="s">
        <v>914</v>
      </c>
      <c r="B2091" t="s">
        <v>2189</v>
      </c>
      <c r="C2091" s="21">
        <v>2514</v>
      </c>
      <c r="H2091" s="1">
        <v>1287</v>
      </c>
      <c r="I2091" s="1">
        <v>1274</v>
      </c>
      <c r="J2091" s="2" t="str">
        <f t="shared" si="823"/>
        <v/>
      </c>
      <c r="K2091" s="2" t="str">
        <f t="shared" si="824"/>
        <v/>
      </c>
      <c r="L2091" s="50" t="str">
        <f t="shared" si="825"/>
        <v/>
      </c>
      <c r="M2091" s="9" t="str">
        <f t="shared" si="826"/>
        <v/>
      </c>
      <c r="N2091" s="8" t="str">
        <f t="shared" si="827"/>
        <v/>
      </c>
      <c r="O2091" s="2" t="str">
        <f t="shared" si="828"/>
        <v>-</v>
      </c>
      <c r="P2091" s="2" t="str">
        <f t="shared" si="829"/>
        <v>-</v>
      </c>
      <c r="Q2091" s="2" t="str">
        <f t="shared" si="830"/>
        <v>-</v>
      </c>
      <c r="R2091" s="2" t="str">
        <f t="shared" si="831"/>
        <v>-</v>
      </c>
      <c r="AS2091" t="s">
        <v>914</v>
      </c>
      <c r="AT2091" t="s">
        <v>2189</v>
      </c>
      <c r="AU2091">
        <v>1</v>
      </c>
      <c r="AW2091" s="31">
        <v>38</v>
      </c>
      <c r="AX2091" s="33">
        <v>41</v>
      </c>
      <c r="AY2091" s="36">
        <f t="shared" si="832"/>
        <v>38041</v>
      </c>
      <c r="BA2091" s="7" t="s">
        <v>31</v>
      </c>
    </row>
    <row r="2092" spans="1:53" hidden="1" outlineLevel="1" x14ac:dyDescent="0.2">
      <c r="A2092" t="s">
        <v>219</v>
      </c>
      <c r="B2092" t="s">
        <v>2189</v>
      </c>
      <c r="C2092" s="21">
        <v>2450</v>
      </c>
      <c r="H2092" s="1">
        <v>1305</v>
      </c>
      <c r="I2092" s="1">
        <v>1281</v>
      </c>
      <c r="J2092" s="2" t="str">
        <f t="shared" si="823"/>
        <v/>
      </c>
      <c r="K2092" s="2" t="str">
        <f t="shared" si="824"/>
        <v/>
      </c>
      <c r="L2092" s="50" t="str">
        <f t="shared" si="825"/>
        <v/>
      </c>
      <c r="M2092" s="9" t="str">
        <f t="shared" si="826"/>
        <v/>
      </c>
      <c r="N2092" s="8" t="str">
        <f t="shared" si="827"/>
        <v/>
      </c>
      <c r="O2092" s="2" t="str">
        <f t="shared" si="828"/>
        <v>-</v>
      </c>
      <c r="P2092" s="2" t="str">
        <f t="shared" si="829"/>
        <v>-</v>
      </c>
      <c r="Q2092" s="2" t="str">
        <f t="shared" si="830"/>
        <v>-</v>
      </c>
      <c r="R2092" s="2" t="str">
        <f t="shared" si="831"/>
        <v>-</v>
      </c>
      <c r="AS2092" t="s">
        <v>219</v>
      </c>
      <c r="AT2092" t="s">
        <v>2189</v>
      </c>
      <c r="AU2092">
        <v>1</v>
      </c>
      <c r="AW2092" s="31">
        <v>38</v>
      </c>
      <c r="AX2092" s="33">
        <v>43</v>
      </c>
      <c r="AY2092" s="36">
        <f t="shared" si="832"/>
        <v>38043</v>
      </c>
      <c r="BA2092" s="7" t="s">
        <v>31</v>
      </c>
    </row>
    <row r="2093" spans="1:53" hidden="1" outlineLevel="1" x14ac:dyDescent="0.2">
      <c r="A2093" t="s">
        <v>2357</v>
      </c>
      <c r="B2093" t="s">
        <v>2189</v>
      </c>
      <c r="C2093" s="21">
        <v>4062</v>
      </c>
      <c r="H2093" s="1">
        <v>2092</v>
      </c>
      <c r="I2093" s="1">
        <v>2043</v>
      </c>
      <c r="J2093" s="2" t="str">
        <f t="shared" si="823"/>
        <v/>
      </c>
      <c r="K2093" s="2" t="str">
        <f t="shared" si="824"/>
        <v/>
      </c>
      <c r="L2093" s="50" t="str">
        <f t="shared" si="825"/>
        <v/>
      </c>
      <c r="M2093" s="9" t="str">
        <f t="shared" si="826"/>
        <v/>
      </c>
      <c r="N2093" s="8" t="str">
        <f t="shared" si="827"/>
        <v/>
      </c>
      <c r="O2093" s="2" t="str">
        <f t="shared" si="828"/>
        <v>-</v>
      </c>
      <c r="P2093" s="2" t="str">
        <f t="shared" si="829"/>
        <v>-</v>
      </c>
      <c r="Q2093" s="2" t="str">
        <f t="shared" si="830"/>
        <v>-</v>
      </c>
      <c r="R2093" s="2" t="str">
        <f t="shared" si="831"/>
        <v>-</v>
      </c>
      <c r="AS2093" t="s">
        <v>2357</v>
      </c>
      <c r="AT2093" t="s">
        <v>2189</v>
      </c>
      <c r="AU2093">
        <v>1</v>
      </c>
      <c r="AW2093" s="31">
        <v>38</v>
      </c>
      <c r="AX2093" s="33">
        <v>45</v>
      </c>
      <c r="AY2093" s="36">
        <f t="shared" si="832"/>
        <v>38045</v>
      </c>
      <c r="BA2093" s="7" t="s">
        <v>31</v>
      </c>
    </row>
    <row r="2094" spans="1:53" hidden="1" outlineLevel="1" x14ac:dyDescent="0.2">
      <c r="A2094" t="s">
        <v>2713</v>
      </c>
      <c r="B2094" t="s">
        <v>2189</v>
      </c>
      <c r="C2094" s="21">
        <v>1903</v>
      </c>
      <c r="H2094" s="1">
        <v>1006</v>
      </c>
      <c r="I2094" s="1">
        <v>981</v>
      </c>
      <c r="J2094" s="2" t="str">
        <f t="shared" si="823"/>
        <v/>
      </c>
      <c r="K2094" s="2" t="str">
        <f t="shared" si="824"/>
        <v/>
      </c>
      <c r="L2094" s="50" t="str">
        <f t="shared" si="825"/>
        <v/>
      </c>
      <c r="M2094" s="9" t="str">
        <f t="shared" si="826"/>
        <v/>
      </c>
      <c r="N2094" s="8" t="str">
        <f t="shared" si="827"/>
        <v/>
      </c>
      <c r="O2094" s="2" t="str">
        <f t="shared" si="828"/>
        <v>-</v>
      </c>
      <c r="P2094" s="2" t="str">
        <f t="shared" si="829"/>
        <v>-</v>
      </c>
      <c r="Q2094" s="2" t="str">
        <f t="shared" si="830"/>
        <v>-</v>
      </c>
      <c r="R2094" s="2" t="str">
        <f t="shared" si="831"/>
        <v>-</v>
      </c>
      <c r="AS2094" t="s">
        <v>2713</v>
      </c>
      <c r="AT2094" t="s">
        <v>2189</v>
      </c>
      <c r="AU2094">
        <v>1</v>
      </c>
      <c r="AW2094" s="31">
        <v>38</v>
      </c>
      <c r="AX2094" s="33">
        <v>47</v>
      </c>
      <c r="AY2094" s="36">
        <f t="shared" si="832"/>
        <v>38047</v>
      </c>
      <c r="BA2094" s="7" t="s">
        <v>31</v>
      </c>
    </row>
    <row r="2095" spans="1:53" hidden="1" outlineLevel="1" x14ac:dyDescent="0.2">
      <c r="A2095" t="s">
        <v>1667</v>
      </c>
      <c r="B2095" t="s">
        <v>2189</v>
      </c>
      <c r="C2095" s="21">
        <v>5816</v>
      </c>
      <c r="H2095" s="1">
        <v>2604</v>
      </c>
      <c r="I2095" s="1">
        <v>2547</v>
      </c>
      <c r="J2095" s="2" t="str">
        <f t="shared" si="823"/>
        <v/>
      </c>
      <c r="K2095" s="2" t="str">
        <f t="shared" si="824"/>
        <v/>
      </c>
      <c r="L2095" s="50" t="str">
        <f t="shared" si="825"/>
        <v/>
      </c>
      <c r="M2095" s="9" t="str">
        <f t="shared" si="826"/>
        <v/>
      </c>
      <c r="N2095" s="8" t="str">
        <f t="shared" si="827"/>
        <v/>
      </c>
      <c r="O2095" s="2" t="str">
        <f t="shared" si="828"/>
        <v>-</v>
      </c>
      <c r="P2095" s="2" t="str">
        <f t="shared" si="829"/>
        <v>-</v>
      </c>
      <c r="Q2095" s="2" t="str">
        <f t="shared" si="830"/>
        <v>-</v>
      </c>
      <c r="R2095" s="2" t="str">
        <f t="shared" si="831"/>
        <v>-</v>
      </c>
      <c r="AS2095" t="s">
        <v>1667</v>
      </c>
      <c r="AT2095" t="s">
        <v>2189</v>
      </c>
      <c r="AU2095">
        <v>1</v>
      </c>
      <c r="AW2095" s="31">
        <v>38</v>
      </c>
      <c r="AX2095" s="33">
        <v>49</v>
      </c>
      <c r="AY2095" s="36">
        <f t="shared" si="832"/>
        <v>38049</v>
      </c>
      <c r="BA2095" s="7" t="s">
        <v>31</v>
      </c>
    </row>
    <row r="2096" spans="1:53" hidden="1" outlineLevel="1" x14ac:dyDescent="0.2">
      <c r="A2096" t="s">
        <v>1873</v>
      </c>
      <c r="B2096" t="s">
        <v>2189</v>
      </c>
      <c r="C2096" s="21">
        <v>2585</v>
      </c>
      <c r="H2096" s="1">
        <v>1480</v>
      </c>
      <c r="I2096" s="1">
        <v>1447</v>
      </c>
      <c r="J2096" s="2" t="str">
        <f t="shared" si="823"/>
        <v/>
      </c>
      <c r="K2096" s="2" t="str">
        <f t="shared" si="824"/>
        <v/>
      </c>
      <c r="L2096" s="50" t="str">
        <f t="shared" si="825"/>
        <v/>
      </c>
      <c r="M2096" s="9" t="str">
        <f t="shared" si="826"/>
        <v/>
      </c>
      <c r="N2096" s="8" t="str">
        <f t="shared" si="827"/>
        <v/>
      </c>
      <c r="O2096" s="2" t="str">
        <f t="shared" si="828"/>
        <v>-</v>
      </c>
      <c r="P2096" s="2" t="str">
        <f t="shared" si="829"/>
        <v>-</v>
      </c>
      <c r="Q2096" s="2" t="str">
        <f t="shared" si="830"/>
        <v>-</v>
      </c>
      <c r="R2096" s="2" t="str">
        <f t="shared" si="831"/>
        <v>-</v>
      </c>
      <c r="AS2096" t="s">
        <v>1873</v>
      </c>
      <c r="AT2096" t="s">
        <v>2189</v>
      </c>
      <c r="AU2096">
        <v>1</v>
      </c>
      <c r="AW2096" s="31">
        <v>38</v>
      </c>
      <c r="AX2096" s="33">
        <v>51</v>
      </c>
      <c r="AY2096" s="36">
        <f t="shared" si="832"/>
        <v>38051</v>
      </c>
      <c r="BA2096" s="7" t="s">
        <v>31</v>
      </c>
    </row>
    <row r="2097" spans="1:53" hidden="1" outlineLevel="1" x14ac:dyDescent="0.2">
      <c r="A2097" t="s">
        <v>2773</v>
      </c>
      <c r="B2097" t="s">
        <v>2189</v>
      </c>
      <c r="C2097" s="21">
        <v>13632</v>
      </c>
      <c r="H2097" s="1">
        <v>4245</v>
      </c>
      <c r="I2097" s="1">
        <v>4122</v>
      </c>
      <c r="J2097" s="2" t="str">
        <f t="shared" si="823"/>
        <v/>
      </c>
      <c r="K2097" s="2" t="str">
        <f t="shared" si="824"/>
        <v/>
      </c>
      <c r="L2097" s="50" t="str">
        <f t="shared" si="825"/>
        <v/>
      </c>
      <c r="M2097" s="9" t="str">
        <f t="shared" si="826"/>
        <v/>
      </c>
      <c r="N2097" s="8" t="str">
        <f t="shared" si="827"/>
        <v/>
      </c>
      <c r="O2097" s="2" t="str">
        <f t="shared" si="828"/>
        <v>-</v>
      </c>
      <c r="P2097" s="2" t="str">
        <f t="shared" si="829"/>
        <v>-</v>
      </c>
      <c r="Q2097" s="2" t="str">
        <f t="shared" si="830"/>
        <v>-</v>
      </c>
      <c r="R2097" s="2" t="str">
        <f t="shared" si="831"/>
        <v>-</v>
      </c>
      <c r="AS2097" t="s">
        <v>2773</v>
      </c>
      <c r="AT2097" t="s">
        <v>2189</v>
      </c>
      <c r="AU2097">
        <v>1</v>
      </c>
      <c r="AW2097" s="31">
        <v>38</v>
      </c>
      <c r="AX2097" s="33">
        <v>53</v>
      </c>
      <c r="AY2097" s="36">
        <f t="shared" si="832"/>
        <v>38053</v>
      </c>
      <c r="BA2097" s="7" t="s">
        <v>31</v>
      </c>
    </row>
    <row r="2098" spans="1:53" hidden="1" outlineLevel="1" x14ac:dyDescent="0.2">
      <c r="A2098" t="s">
        <v>2449</v>
      </c>
      <c r="B2098" t="s">
        <v>2189</v>
      </c>
      <c r="C2098" s="21">
        <v>9541</v>
      </c>
      <c r="H2098" s="1">
        <v>5107</v>
      </c>
      <c r="I2098" s="1">
        <v>5003</v>
      </c>
      <c r="J2098" s="2" t="str">
        <f t="shared" si="823"/>
        <v/>
      </c>
      <c r="K2098" s="2" t="str">
        <f t="shared" si="824"/>
        <v/>
      </c>
      <c r="L2098" s="50" t="str">
        <f t="shared" si="825"/>
        <v/>
      </c>
      <c r="M2098" s="9" t="str">
        <f t="shared" si="826"/>
        <v/>
      </c>
      <c r="N2098" s="8" t="str">
        <f t="shared" si="827"/>
        <v/>
      </c>
      <c r="O2098" s="2" t="str">
        <f t="shared" si="828"/>
        <v>-</v>
      </c>
      <c r="P2098" s="2" t="str">
        <f t="shared" si="829"/>
        <v>-</v>
      </c>
      <c r="Q2098" s="2" t="str">
        <f t="shared" si="830"/>
        <v>-</v>
      </c>
      <c r="R2098" s="2" t="str">
        <f t="shared" si="831"/>
        <v>-</v>
      </c>
      <c r="AS2098" t="s">
        <v>2449</v>
      </c>
      <c r="AT2098" t="s">
        <v>2189</v>
      </c>
      <c r="AU2098">
        <v>1</v>
      </c>
      <c r="AW2098" s="31">
        <v>38</v>
      </c>
      <c r="AX2098" s="33">
        <v>55</v>
      </c>
      <c r="AY2098" s="36">
        <f t="shared" si="832"/>
        <v>38055</v>
      </c>
      <c r="BA2098" s="7" t="s">
        <v>31</v>
      </c>
    </row>
    <row r="2099" spans="1:53" hidden="1" outlineLevel="1" x14ac:dyDescent="0.2">
      <c r="A2099" t="s">
        <v>2207</v>
      </c>
      <c r="B2099" t="s">
        <v>2189</v>
      </c>
      <c r="C2099" s="21">
        <v>8267</v>
      </c>
      <c r="H2099" s="1">
        <v>4085</v>
      </c>
      <c r="I2099" s="1">
        <v>3943</v>
      </c>
      <c r="J2099" s="2" t="str">
        <f t="shared" si="823"/>
        <v/>
      </c>
      <c r="K2099" s="2" t="str">
        <f t="shared" si="824"/>
        <v/>
      </c>
      <c r="L2099" s="50" t="str">
        <f t="shared" si="825"/>
        <v/>
      </c>
      <c r="M2099" s="9" t="str">
        <f t="shared" si="826"/>
        <v/>
      </c>
      <c r="N2099" s="8" t="str">
        <f t="shared" si="827"/>
        <v/>
      </c>
      <c r="O2099" s="2" t="str">
        <f t="shared" si="828"/>
        <v>-</v>
      </c>
      <c r="P2099" s="2" t="str">
        <f t="shared" si="829"/>
        <v>-</v>
      </c>
      <c r="Q2099" s="2" t="str">
        <f t="shared" si="830"/>
        <v>-</v>
      </c>
      <c r="R2099" s="2" t="str">
        <f t="shared" si="831"/>
        <v>-</v>
      </c>
      <c r="AS2099" t="s">
        <v>2207</v>
      </c>
      <c r="AT2099" t="s">
        <v>2189</v>
      </c>
      <c r="AU2099">
        <v>1</v>
      </c>
      <c r="AW2099" s="31">
        <v>38</v>
      </c>
      <c r="AX2099" s="33">
        <v>57</v>
      </c>
      <c r="AY2099" s="36">
        <f t="shared" si="832"/>
        <v>38057</v>
      </c>
      <c r="BA2099" s="7" t="s">
        <v>31</v>
      </c>
    </row>
    <row r="2100" spans="1:53" hidden="1" outlineLevel="1" x14ac:dyDescent="0.2">
      <c r="A2100" t="s">
        <v>1804</v>
      </c>
      <c r="B2100" t="s">
        <v>2189</v>
      </c>
      <c r="C2100" s="21">
        <v>31095</v>
      </c>
      <c r="H2100" s="1">
        <v>15141</v>
      </c>
      <c r="I2100" s="1">
        <v>14707</v>
      </c>
      <c r="J2100" s="2" t="str">
        <f t="shared" si="823"/>
        <v/>
      </c>
      <c r="K2100" s="2" t="str">
        <f t="shared" si="824"/>
        <v/>
      </c>
      <c r="L2100" s="50" t="str">
        <f t="shared" si="825"/>
        <v/>
      </c>
      <c r="M2100" s="9" t="str">
        <f t="shared" si="826"/>
        <v/>
      </c>
      <c r="N2100" s="8" t="str">
        <f t="shared" si="827"/>
        <v/>
      </c>
      <c r="O2100" s="2" t="str">
        <f t="shared" si="828"/>
        <v>-</v>
      </c>
      <c r="P2100" s="2" t="str">
        <f t="shared" si="829"/>
        <v>-</v>
      </c>
      <c r="Q2100" s="2" t="str">
        <f t="shared" si="830"/>
        <v>-</v>
      </c>
      <c r="R2100" s="2" t="str">
        <f t="shared" si="831"/>
        <v>-</v>
      </c>
      <c r="AS2100" t="s">
        <v>1804</v>
      </c>
      <c r="AT2100" t="s">
        <v>2189</v>
      </c>
      <c r="AU2100">
        <v>1</v>
      </c>
      <c r="AW2100" s="31">
        <v>38</v>
      </c>
      <c r="AX2100" s="33">
        <v>59</v>
      </c>
      <c r="AY2100" s="36">
        <f t="shared" si="832"/>
        <v>38059</v>
      </c>
      <c r="BA2100" s="7" t="s">
        <v>31</v>
      </c>
    </row>
    <row r="2101" spans="1:53" hidden="1" outlineLevel="1" x14ac:dyDescent="0.2">
      <c r="A2101" t="s">
        <v>340</v>
      </c>
      <c r="B2101" t="s">
        <v>2189</v>
      </c>
      <c r="C2101" s="21">
        <v>10218</v>
      </c>
      <c r="H2101" s="1">
        <v>3861</v>
      </c>
      <c r="I2101" s="1">
        <v>3781</v>
      </c>
      <c r="J2101" s="2" t="str">
        <f t="shared" si="823"/>
        <v/>
      </c>
      <c r="K2101" s="2" t="str">
        <f t="shared" si="824"/>
        <v/>
      </c>
      <c r="L2101" s="50" t="str">
        <f t="shared" si="825"/>
        <v/>
      </c>
      <c r="M2101" s="9" t="str">
        <f t="shared" si="826"/>
        <v/>
      </c>
      <c r="N2101" s="8" t="str">
        <f t="shared" si="827"/>
        <v/>
      </c>
      <c r="O2101" s="2" t="str">
        <f t="shared" si="828"/>
        <v>-</v>
      </c>
      <c r="P2101" s="2" t="str">
        <f t="shared" si="829"/>
        <v>-</v>
      </c>
      <c r="Q2101" s="2" t="str">
        <f t="shared" si="830"/>
        <v>-</v>
      </c>
      <c r="R2101" s="2" t="str">
        <f t="shared" si="831"/>
        <v>-</v>
      </c>
      <c r="AS2101" t="s">
        <v>340</v>
      </c>
      <c r="AT2101" t="s">
        <v>2189</v>
      </c>
      <c r="AU2101">
        <v>1</v>
      </c>
      <c r="AW2101" s="31">
        <v>38</v>
      </c>
      <c r="AX2101" s="33">
        <v>61</v>
      </c>
      <c r="AY2101" s="36">
        <f t="shared" si="832"/>
        <v>38061</v>
      </c>
      <c r="BA2101" s="7" t="s">
        <v>31</v>
      </c>
    </row>
    <row r="2102" spans="1:53" hidden="1" outlineLevel="1" x14ac:dyDescent="0.2">
      <c r="A2102" t="s">
        <v>2657</v>
      </c>
      <c r="B2102" t="s">
        <v>2189</v>
      </c>
      <c r="C2102" s="21">
        <v>2869</v>
      </c>
      <c r="H2102" s="1">
        <v>1677</v>
      </c>
      <c r="I2102" s="1">
        <v>1620</v>
      </c>
      <c r="J2102" s="2" t="str">
        <f t="shared" si="823"/>
        <v/>
      </c>
      <c r="K2102" s="2" t="str">
        <f t="shared" si="824"/>
        <v/>
      </c>
      <c r="L2102" s="50" t="str">
        <f t="shared" si="825"/>
        <v/>
      </c>
      <c r="M2102" s="9" t="str">
        <f t="shared" si="826"/>
        <v/>
      </c>
      <c r="N2102" s="8" t="str">
        <f t="shared" si="827"/>
        <v/>
      </c>
      <c r="O2102" s="2" t="str">
        <f t="shared" si="828"/>
        <v>-</v>
      </c>
      <c r="P2102" s="2" t="str">
        <f t="shared" si="829"/>
        <v>-</v>
      </c>
      <c r="Q2102" s="2" t="str">
        <f t="shared" si="830"/>
        <v>-</v>
      </c>
      <c r="R2102" s="2" t="str">
        <f t="shared" si="831"/>
        <v>-</v>
      </c>
      <c r="AS2102" t="s">
        <v>2657</v>
      </c>
      <c r="AT2102" t="s">
        <v>2189</v>
      </c>
      <c r="AU2102">
        <v>1</v>
      </c>
      <c r="AW2102" s="31">
        <v>38</v>
      </c>
      <c r="AX2102" s="33">
        <v>63</v>
      </c>
      <c r="AY2102" s="36">
        <f t="shared" si="832"/>
        <v>38063</v>
      </c>
      <c r="BA2102" s="7" t="s">
        <v>31</v>
      </c>
    </row>
    <row r="2103" spans="1:53" hidden="1" outlineLevel="1" x14ac:dyDescent="0.2">
      <c r="A2103" t="s">
        <v>899</v>
      </c>
      <c r="B2103" t="s">
        <v>2189</v>
      </c>
      <c r="C2103" s="21">
        <v>1952</v>
      </c>
      <c r="H2103" s="1">
        <v>985</v>
      </c>
      <c r="I2103" s="1">
        <v>970</v>
      </c>
      <c r="J2103" s="2" t="str">
        <f t="shared" ref="J2103:J2124" si="833">IF(D2103&gt;0,I2103/D2103,"")</f>
        <v/>
      </c>
      <c r="K2103" s="2" t="str">
        <f t="shared" ref="K2103:K2124" si="834">IF(F2103&gt;0,I2103/F2103,"")</f>
        <v/>
      </c>
      <c r="L2103" s="50" t="str">
        <f t="shared" ref="L2103:L2124" si="835">IF(S2103&gt;0,RANK(S2103,$S2103:$AP2103),"")</f>
        <v/>
      </c>
      <c r="M2103" s="9" t="str">
        <f t="shared" ref="M2103:M2124" si="836">IF(T2103&gt;0,RANK(T2103,$S2103:$AP2103),"")</f>
        <v/>
      </c>
      <c r="N2103" s="8" t="str">
        <f t="shared" ref="N2103:N2124" si="837">IF(U2103&gt;0,RANK(U2103,$S2103:$AP2103),"")</f>
        <v/>
      </c>
      <c r="O2103" s="2" t="str">
        <f t="shared" ref="O2103:O2124" si="838">IF(SUM($S2103:$AO2103)=0,"-",S2103/SUM($S2103:$AO2103))</f>
        <v>-</v>
      </c>
      <c r="P2103" s="2" t="str">
        <f t="shared" ref="P2103:P2124" si="839">IF(SUM($S2103:$AO2103)=0,"-",T2103/SUM($S2103:$AO2103))</f>
        <v>-</v>
      </c>
      <c r="Q2103" s="2" t="str">
        <f t="shared" ref="Q2103:Q2124" si="840">IF(SUM($S2103:$AO2103)=0,"-",U2103/SUM($S2103:$AO2103))</f>
        <v>-</v>
      </c>
      <c r="R2103" s="2" t="str">
        <f t="shared" ref="R2103:R2124" si="841">IF(SUM($S2103:$AO2103)=0,"-",(1-O2103-P2103-Q2103))</f>
        <v>-</v>
      </c>
      <c r="AS2103" t="s">
        <v>899</v>
      </c>
      <c r="AT2103" t="s">
        <v>2189</v>
      </c>
      <c r="AU2103">
        <v>1</v>
      </c>
      <c r="AW2103" s="31">
        <v>38</v>
      </c>
      <c r="AX2103" s="33">
        <v>65</v>
      </c>
      <c r="AY2103" s="36">
        <f t="shared" ref="AY2103:AY2123" si="842">1000*AW2103+AX2103</f>
        <v>38065</v>
      </c>
      <c r="BA2103" s="7" t="s">
        <v>31</v>
      </c>
    </row>
    <row r="2104" spans="1:53" hidden="1" outlineLevel="1" x14ac:dyDescent="0.2">
      <c r="A2104" t="s">
        <v>1529</v>
      </c>
      <c r="B2104" t="s">
        <v>2189</v>
      </c>
      <c r="C2104" s="21">
        <v>6947</v>
      </c>
      <c r="H2104" s="1">
        <v>2990</v>
      </c>
      <c r="I2104" s="1">
        <v>2927</v>
      </c>
      <c r="J2104" s="2" t="str">
        <f t="shared" si="833"/>
        <v/>
      </c>
      <c r="K2104" s="2" t="str">
        <f t="shared" si="834"/>
        <v/>
      </c>
      <c r="L2104" s="50" t="str">
        <f t="shared" si="835"/>
        <v/>
      </c>
      <c r="M2104" s="9" t="str">
        <f t="shared" si="836"/>
        <v/>
      </c>
      <c r="N2104" s="8" t="str">
        <f t="shared" si="837"/>
        <v/>
      </c>
      <c r="O2104" s="2" t="str">
        <f t="shared" si="838"/>
        <v>-</v>
      </c>
      <c r="P2104" s="2" t="str">
        <f t="shared" si="839"/>
        <v>-</v>
      </c>
      <c r="Q2104" s="2" t="str">
        <f t="shared" si="840"/>
        <v>-</v>
      </c>
      <c r="R2104" s="2" t="str">
        <f t="shared" si="841"/>
        <v>-</v>
      </c>
      <c r="AS2104" t="s">
        <v>1529</v>
      </c>
      <c r="AT2104" t="s">
        <v>2189</v>
      </c>
      <c r="AU2104">
        <v>1</v>
      </c>
      <c r="AW2104" s="31">
        <v>38</v>
      </c>
      <c r="AX2104" s="33">
        <v>67</v>
      </c>
      <c r="AY2104" s="36">
        <f t="shared" si="842"/>
        <v>38067</v>
      </c>
      <c r="BA2104" s="7" t="s">
        <v>31</v>
      </c>
    </row>
    <row r="2105" spans="1:53" hidden="1" outlineLevel="1" x14ac:dyDescent="0.2">
      <c r="A2105" t="s">
        <v>2583</v>
      </c>
      <c r="B2105" t="s">
        <v>2189</v>
      </c>
      <c r="C2105" s="21">
        <v>4081</v>
      </c>
      <c r="H2105" s="1">
        <v>1935</v>
      </c>
      <c r="I2105" s="1">
        <v>1899</v>
      </c>
      <c r="J2105" s="2" t="str">
        <f t="shared" si="833"/>
        <v/>
      </c>
      <c r="K2105" s="2" t="str">
        <f t="shared" si="834"/>
        <v/>
      </c>
      <c r="L2105" s="50" t="str">
        <f t="shared" si="835"/>
        <v/>
      </c>
      <c r="M2105" s="9" t="str">
        <f t="shared" si="836"/>
        <v/>
      </c>
      <c r="N2105" s="8" t="str">
        <f t="shared" si="837"/>
        <v/>
      </c>
      <c r="O2105" s="2" t="str">
        <f t="shared" si="838"/>
        <v>-</v>
      </c>
      <c r="P2105" s="2" t="str">
        <f t="shared" si="839"/>
        <v>-</v>
      </c>
      <c r="Q2105" s="2" t="str">
        <f t="shared" si="840"/>
        <v>-</v>
      </c>
      <c r="R2105" s="2" t="str">
        <f t="shared" si="841"/>
        <v>-</v>
      </c>
      <c r="AS2105" t="s">
        <v>2583</v>
      </c>
      <c r="AT2105" t="s">
        <v>2189</v>
      </c>
      <c r="AU2105">
        <v>1</v>
      </c>
      <c r="AW2105" s="31">
        <v>38</v>
      </c>
      <c r="AX2105" s="33">
        <v>69</v>
      </c>
      <c r="AY2105" s="36">
        <f t="shared" si="842"/>
        <v>38069</v>
      </c>
      <c r="BA2105" s="7" t="s">
        <v>31</v>
      </c>
    </row>
    <row r="2106" spans="1:53" hidden="1" outlineLevel="1" x14ac:dyDescent="0.2">
      <c r="A2106" t="s">
        <v>2499</v>
      </c>
      <c r="B2106" t="s">
        <v>2189</v>
      </c>
      <c r="C2106" s="21">
        <v>11481</v>
      </c>
      <c r="H2106" s="1">
        <v>5139</v>
      </c>
      <c r="I2106" s="1">
        <v>5009</v>
      </c>
      <c r="J2106" s="2" t="str">
        <f t="shared" si="833"/>
        <v/>
      </c>
      <c r="K2106" s="2" t="str">
        <f t="shared" si="834"/>
        <v/>
      </c>
      <c r="L2106" s="50" t="str">
        <f t="shared" si="835"/>
        <v/>
      </c>
      <c r="M2106" s="9" t="str">
        <f t="shared" si="836"/>
        <v/>
      </c>
      <c r="N2106" s="8" t="str">
        <f t="shared" si="837"/>
        <v/>
      </c>
      <c r="O2106" s="2" t="str">
        <f t="shared" si="838"/>
        <v>-</v>
      </c>
      <c r="P2106" s="2" t="str">
        <f t="shared" si="839"/>
        <v>-</v>
      </c>
      <c r="Q2106" s="2" t="str">
        <f t="shared" si="840"/>
        <v>-</v>
      </c>
      <c r="R2106" s="2" t="str">
        <f t="shared" si="841"/>
        <v>-</v>
      </c>
      <c r="AS2106" t="s">
        <v>2499</v>
      </c>
      <c r="AT2106" t="s">
        <v>2189</v>
      </c>
      <c r="AU2106">
        <v>1</v>
      </c>
      <c r="AW2106" s="31">
        <v>38</v>
      </c>
      <c r="AX2106" s="33">
        <v>71</v>
      </c>
      <c r="AY2106" s="36">
        <f t="shared" si="842"/>
        <v>38071</v>
      </c>
      <c r="BA2106" s="7" t="s">
        <v>31</v>
      </c>
    </row>
    <row r="2107" spans="1:53" hidden="1" outlineLevel="1" x14ac:dyDescent="0.2">
      <c r="A2107" t="s">
        <v>1399</v>
      </c>
      <c r="B2107" t="s">
        <v>2189</v>
      </c>
      <c r="C2107" s="21">
        <v>5237</v>
      </c>
      <c r="H2107" s="1">
        <v>2346</v>
      </c>
      <c r="I2107" s="1">
        <v>2286</v>
      </c>
      <c r="J2107" s="2" t="str">
        <f t="shared" si="833"/>
        <v/>
      </c>
      <c r="K2107" s="2" t="str">
        <f t="shared" si="834"/>
        <v/>
      </c>
      <c r="L2107" s="50" t="str">
        <f t="shared" si="835"/>
        <v/>
      </c>
      <c r="M2107" s="9" t="str">
        <f t="shared" si="836"/>
        <v/>
      </c>
      <c r="N2107" s="8" t="str">
        <f t="shared" si="837"/>
        <v/>
      </c>
      <c r="O2107" s="2" t="str">
        <f t="shared" si="838"/>
        <v>-</v>
      </c>
      <c r="P2107" s="2" t="str">
        <f t="shared" si="839"/>
        <v>-</v>
      </c>
      <c r="Q2107" s="2" t="str">
        <f t="shared" si="840"/>
        <v>-</v>
      </c>
      <c r="R2107" s="2" t="str">
        <f t="shared" si="841"/>
        <v>-</v>
      </c>
      <c r="AS2107" t="s">
        <v>1399</v>
      </c>
      <c r="AT2107" t="s">
        <v>2189</v>
      </c>
      <c r="AU2107">
        <v>1</v>
      </c>
      <c r="AW2107" s="31">
        <v>38</v>
      </c>
      <c r="AX2107" s="33">
        <v>73</v>
      </c>
      <c r="AY2107" s="36">
        <f t="shared" si="842"/>
        <v>38073</v>
      </c>
      <c r="BA2107" s="7" t="s">
        <v>31</v>
      </c>
    </row>
    <row r="2108" spans="1:53" hidden="1" outlineLevel="1" x14ac:dyDescent="0.2">
      <c r="A2108" t="s">
        <v>1067</v>
      </c>
      <c r="B2108" t="s">
        <v>2189</v>
      </c>
      <c r="C2108" s="21">
        <v>2374</v>
      </c>
      <c r="H2108" s="1">
        <v>1222</v>
      </c>
      <c r="I2108" s="1">
        <v>1195</v>
      </c>
      <c r="J2108" s="2" t="str">
        <f t="shared" si="833"/>
        <v/>
      </c>
      <c r="K2108" s="2" t="str">
        <f t="shared" si="834"/>
        <v/>
      </c>
      <c r="L2108" s="50" t="str">
        <f t="shared" si="835"/>
        <v/>
      </c>
      <c r="M2108" s="9" t="str">
        <f t="shared" si="836"/>
        <v/>
      </c>
      <c r="N2108" s="8" t="str">
        <f t="shared" si="837"/>
        <v/>
      </c>
      <c r="O2108" s="2" t="str">
        <f t="shared" si="838"/>
        <v>-</v>
      </c>
      <c r="P2108" s="2" t="str">
        <f t="shared" si="839"/>
        <v>-</v>
      </c>
      <c r="Q2108" s="2" t="str">
        <f t="shared" si="840"/>
        <v>-</v>
      </c>
      <c r="R2108" s="2" t="str">
        <f t="shared" si="841"/>
        <v>-</v>
      </c>
      <c r="AS2108" t="s">
        <v>1067</v>
      </c>
      <c r="AT2108" t="s">
        <v>2189</v>
      </c>
      <c r="AU2108">
        <v>1</v>
      </c>
      <c r="AW2108" s="31">
        <v>38</v>
      </c>
      <c r="AX2108" s="33">
        <v>75</v>
      </c>
      <c r="AY2108" s="36">
        <f t="shared" si="842"/>
        <v>38075</v>
      </c>
      <c r="BA2108" s="7" t="s">
        <v>31</v>
      </c>
    </row>
    <row r="2109" spans="1:53" hidden="1" outlineLevel="1" x14ac:dyDescent="0.2">
      <c r="A2109" t="s">
        <v>2350</v>
      </c>
      <c r="B2109" t="s">
        <v>2189</v>
      </c>
      <c r="C2109" s="21">
        <v>16239</v>
      </c>
      <c r="H2109" s="1">
        <v>7389</v>
      </c>
      <c r="I2109" s="1">
        <v>7136</v>
      </c>
      <c r="J2109" s="2" t="str">
        <f t="shared" si="833"/>
        <v/>
      </c>
      <c r="K2109" s="2" t="str">
        <f t="shared" si="834"/>
        <v/>
      </c>
      <c r="L2109" s="50" t="str">
        <f t="shared" si="835"/>
        <v/>
      </c>
      <c r="M2109" s="9" t="str">
        <f t="shared" si="836"/>
        <v/>
      </c>
      <c r="N2109" s="8" t="str">
        <f t="shared" si="837"/>
        <v/>
      </c>
      <c r="O2109" s="2" t="str">
        <f t="shared" si="838"/>
        <v>-</v>
      </c>
      <c r="P2109" s="2" t="str">
        <f t="shared" si="839"/>
        <v>-</v>
      </c>
      <c r="Q2109" s="2" t="str">
        <f t="shared" si="840"/>
        <v>-</v>
      </c>
      <c r="R2109" s="2" t="str">
        <f t="shared" si="841"/>
        <v>-</v>
      </c>
      <c r="AS2109" t="s">
        <v>2350</v>
      </c>
      <c r="AT2109" t="s">
        <v>2189</v>
      </c>
      <c r="AU2109">
        <v>1</v>
      </c>
      <c r="AW2109" s="31">
        <v>38</v>
      </c>
      <c r="AX2109" s="33">
        <v>77</v>
      </c>
      <c r="AY2109" s="36">
        <f t="shared" si="842"/>
        <v>38077</v>
      </c>
      <c r="BA2109" s="7" t="s">
        <v>31</v>
      </c>
    </row>
    <row r="2110" spans="1:53" hidden="1" outlineLevel="1" x14ac:dyDescent="0.2">
      <c r="A2110" t="s">
        <v>921</v>
      </c>
      <c r="B2110" t="s">
        <v>2189</v>
      </c>
      <c r="C2110" s="21">
        <v>14301</v>
      </c>
      <c r="H2110" s="1">
        <v>5116</v>
      </c>
      <c r="I2110" s="1">
        <v>4915</v>
      </c>
      <c r="J2110" s="2" t="str">
        <f t="shared" si="833"/>
        <v/>
      </c>
      <c r="K2110" s="2" t="str">
        <f t="shared" si="834"/>
        <v/>
      </c>
      <c r="L2110" s="50" t="str">
        <f t="shared" si="835"/>
        <v/>
      </c>
      <c r="M2110" s="9" t="str">
        <f t="shared" si="836"/>
        <v/>
      </c>
      <c r="N2110" s="8" t="str">
        <f t="shared" si="837"/>
        <v/>
      </c>
      <c r="O2110" s="2" t="str">
        <f t="shared" si="838"/>
        <v>-</v>
      </c>
      <c r="P2110" s="2" t="str">
        <f t="shared" si="839"/>
        <v>-</v>
      </c>
      <c r="Q2110" s="2" t="str">
        <f t="shared" si="840"/>
        <v>-</v>
      </c>
      <c r="R2110" s="2" t="str">
        <f t="shared" si="841"/>
        <v>-</v>
      </c>
      <c r="AS2110" t="s">
        <v>921</v>
      </c>
      <c r="AT2110" t="s">
        <v>2189</v>
      </c>
      <c r="AU2110">
        <v>1</v>
      </c>
      <c r="AW2110" s="31">
        <v>38</v>
      </c>
      <c r="AX2110" s="33">
        <v>79</v>
      </c>
      <c r="AY2110" s="36">
        <f t="shared" si="842"/>
        <v>38079</v>
      </c>
      <c r="BA2110" s="7" t="s">
        <v>31</v>
      </c>
    </row>
    <row r="2111" spans="1:53" hidden="1" outlineLevel="1" x14ac:dyDescent="0.2">
      <c r="A2111" t="s">
        <v>654</v>
      </c>
      <c r="B2111" t="s">
        <v>2189</v>
      </c>
      <c r="C2111" s="21">
        <v>3870</v>
      </c>
      <c r="H2111" s="1">
        <v>2031</v>
      </c>
      <c r="I2111" s="1">
        <v>1977</v>
      </c>
      <c r="J2111" s="2" t="str">
        <f t="shared" si="833"/>
        <v/>
      </c>
      <c r="K2111" s="2" t="str">
        <f t="shared" si="834"/>
        <v/>
      </c>
      <c r="L2111" s="50" t="str">
        <f t="shared" si="835"/>
        <v/>
      </c>
      <c r="M2111" s="9" t="str">
        <f t="shared" si="836"/>
        <v/>
      </c>
      <c r="N2111" s="8" t="str">
        <f t="shared" si="837"/>
        <v/>
      </c>
      <c r="O2111" s="2" t="str">
        <f t="shared" si="838"/>
        <v>-</v>
      </c>
      <c r="P2111" s="2" t="str">
        <f t="shared" si="839"/>
        <v>-</v>
      </c>
      <c r="Q2111" s="2" t="str">
        <f t="shared" si="840"/>
        <v>-</v>
      </c>
      <c r="R2111" s="2" t="str">
        <f t="shared" si="841"/>
        <v>-</v>
      </c>
      <c r="AS2111" t="s">
        <v>654</v>
      </c>
      <c r="AT2111" t="s">
        <v>2189</v>
      </c>
      <c r="AU2111">
        <v>1</v>
      </c>
      <c r="AW2111" s="31">
        <v>38</v>
      </c>
      <c r="AX2111" s="33">
        <v>81</v>
      </c>
      <c r="AY2111" s="36">
        <f t="shared" si="842"/>
        <v>38081</v>
      </c>
      <c r="BA2111" s="7" t="s">
        <v>31</v>
      </c>
    </row>
    <row r="2112" spans="1:53" hidden="1" outlineLevel="1" x14ac:dyDescent="0.2">
      <c r="A2112" t="s">
        <v>969</v>
      </c>
      <c r="B2112" t="s">
        <v>2189</v>
      </c>
      <c r="C2112" s="21">
        <v>1349</v>
      </c>
      <c r="H2112" s="1">
        <v>804</v>
      </c>
      <c r="I2112" s="1">
        <v>788</v>
      </c>
      <c r="J2112" s="2" t="str">
        <f t="shared" si="833"/>
        <v/>
      </c>
      <c r="K2112" s="2" t="str">
        <f t="shared" si="834"/>
        <v/>
      </c>
      <c r="L2112" s="50" t="str">
        <f t="shared" si="835"/>
        <v/>
      </c>
      <c r="M2112" s="9" t="str">
        <f t="shared" si="836"/>
        <v/>
      </c>
      <c r="N2112" s="8" t="str">
        <f t="shared" si="837"/>
        <v/>
      </c>
      <c r="O2112" s="2" t="str">
        <f t="shared" si="838"/>
        <v>-</v>
      </c>
      <c r="P2112" s="2" t="str">
        <f t="shared" si="839"/>
        <v>-</v>
      </c>
      <c r="Q2112" s="2" t="str">
        <f t="shared" si="840"/>
        <v>-</v>
      </c>
      <c r="R2112" s="2" t="str">
        <f t="shared" si="841"/>
        <v>-</v>
      </c>
      <c r="AS2112" t="s">
        <v>969</v>
      </c>
      <c r="AT2112" t="s">
        <v>2189</v>
      </c>
      <c r="AU2112">
        <v>1</v>
      </c>
      <c r="AW2112" s="31">
        <v>38</v>
      </c>
      <c r="AX2112" s="33">
        <v>83</v>
      </c>
      <c r="AY2112" s="36">
        <f t="shared" si="842"/>
        <v>38083</v>
      </c>
      <c r="BA2112" s="7" t="s">
        <v>31</v>
      </c>
    </row>
    <row r="2113" spans="1:53" hidden="1" outlineLevel="1" x14ac:dyDescent="0.2">
      <c r="A2113" t="s">
        <v>2708</v>
      </c>
      <c r="B2113" t="s">
        <v>2189</v>
      </c>
      <c r="C2113" s="21">
        <v>4358</v>
      </c>
      <c r="H2113" s="1">
        <v>1468</v>
      </c>
      <c r="I2113" s="1">
        <v>1411</v>
      </c>
      <c r="J2113" s="2" t="str">
        <f t="shared" si="833"/>
        <v/>
      </c>
      <c r="K2113" s="2" t="str">
        <f t="shared" si="834"/>
        <v/>
      </c>
      <c r="L2113" s="50" t="str">
        <f t="shared" si="835"/>
        <v/>
      </c>
      <c r="M2113" s="9" t="str">
        <f t="shared" si="836"/>
        <v/>
      </c>
      <c r="N2113" s="8" t="str">
        <f t="shared" si="837"/>
        <v/>
      </c>
      <c r="O2113" s="2" t="str">
        <f t="shared" si="838"/>
        <v>-</v>
      </c>
      <c r="P2113" s="2" t="str">
        <f t="shared" si="839"/>
        <v>-</v>
      </c>
      <c r="Q2113" s="2" t="str">
        <f t="shared" si="840"/>
        <v>-</v>
      </c>
      <c r="R2113" s="2" t="str">
        <f t="shared" si="841"/>
        <v>-</v>
      </c>
      <c r="AS2113" t="s">
        <v>2708</v>
      </c>
      <c r="AT2113" t="s">
        <v>2189</v>
      </c>
      <c r="AU2113">
        <v>1</v>
      </c>
      <c r="AW2113" s="31">
        <v>38</v>
      </c>
      <c r="AX2113" s="33">
        <v>85</v>
      </c>
      <c r="AY2113" s="36">
        <f t="shared" si="842"/>
        <v>38085</v>
      </c>
      <c r="BA2113" s="7" t="s">
        <v>31</v>
      </c>
    </row>
    <row r="2114" spans="1:53" hidden="1" outlineLevel="1" x14ac:dyDescent="0.2">
      <c r="A2114" t="s">
        <v>655</v>
      </c>
      <c r="B2114" t="s">
        <v>2189</v>
      </c>
      <c r="C2114" s="21">
        <v>763</v>
      </c>
      <c r="H2114" s="1">
        <v>386</v>
      </c>
      <c r="I2114" s="1">
        <v>382</v>
      </c>
      <c r="J2114" s="2" t="str">
        <f t="shared" si="833"/>
        <v/>
      </c>
      <c r="K2114" s="2" t="str">
        <f t="shared" si="834"/>
        <v/>
      </c>
      <c r="L2114" s="50" t="str">
        <f t="shared" si="835"/>
        <v/>
      </c>
      <c r="M2114" s="9" t="str">
        <f t="shared" si="836"/>
        <v/>
      </c>
      <c r="N2114" s="8" t="str">
        <f t="shared" si="837"/>
        <v/>
      </c>
      <c r="O2114" s="2" t="str">
        <f t="shared" si="838"/>
        <v>-</v>
      </c>
      <c r="P2114" s="2" t="str">
        <f t="shared" si="839"/>
        <v>-</v>
      </c>
      <c r="Q2114" s="2" t="str">
        <f t="shared" si="840"/>
        <v>-</v>
      </c>
      <c r="R2114" s="2" t="str">
        <f t="shared" si="841"/>
        <v>-</v>
      </c>
      <c r="AS2114" t="s">
        <v>655</v>
      </c>
      <c r="AT2114" t="s">
        <v>2189</v>
      </c>
      <c r="AU2114">
        <v>1</v>
      </c>
      <c r="AW2114" s="31">
        <v>38</v>
      </c>
      <c r="AX2114" s="33">
        <v>87</v>
      </c>
      <c r="AY2114" s="36">
        <f t="shared" si="842"/>
        <v>38087</v>
      </c>
      <c r="BA2114" s="7" t="s">
        <v>31</v>
      </c>
    </row>
    <row r="2115" spans="1:53" hidden="1" outlineLevel="1" x14ac:dyDescent="0.2">
      <c r="A2115" t="s">
        <v>2637</v>
      </c>
      <c r="B2115" t="s">
        <v>2189</v>
      </c>
      <c r="C2115" s="21">
        <v>30997</v>
      </c>
      <c r="H2115" s="1">
        <v>12343</v>
      </c>
      <c r="I2115" s="1">
        <v>12148</v>
      </c>
      <c r="J2115" s="2" t="str">
        <f t="shared" si="833"/>
        <v/>
      </c>
      <c r="K2115" s="2" t="str">
        <f t="shared" si="834"/>
        <v/>
      </c>
      <c r="L2115" s="50" t="str">
        <f t="shared" si="835"/>
        <v/>
      </c>
      <c r="M2115" s="9" t="str">
        <f t="shared" si="836"/>
        <v/>
      </c>
      <c r="N2115" s="8" t="str">
        <f t="shared" si="837"/>
        <v/>
      </c>
      <c r="O2115" s="2" t="str">
        <f t="shared" si="838"/>
        <v>-</v>
      </c>
      <c r="P2115" s="2" t="str">
        <f t="shared" si="839"/>
        <v>-</v>
      </c>
      <c r="Q2115" s="2" t="str">
        <f t="shared" si="840"/>
        <v>-</v>
      </c>
      <c r="R2115" s="2" t="str">
        <f t="shared" si="841"/>
        <v>-</v>
      </c>
      <c r="AS2115" t="s">
        <v>2637</v>
      </c>
      <c r="AT2115" t="s">
        <v>2189</v>
      </c>
      <c r="AU2115">
        <v>1</v>
      </c>
      <c r="AW2115" s="31">
        <v>38</v>
      </c>
      <c r="AX2115" s="33">
        <v>89</v>
      </c>
      <c r="AY2115" s="36">
        <f t="shared" si="842"/>
        <v>38089</v>
      </c>
      <c r="BA2115" s="7" t="s">
        <v>31</v>
      </c>
    </row>
    <row r="2116" spans="1:53" hidden="1" outlineLevel="1" x14ac:dyDescent="0.2">
      <c r="A2116" t="s">
        <v>2168</v>
      </c>
      <c r="B2116" t="s">
        <v>2189</v>
      </c>
      <c r="C2116" s="21">
        <v>1903</v>
      </c>
      <c r="H2116" s="1">
        <v>972</v>
      </c>
      <c r="I2116" s="1">
        <v>957</v>
      </c>
      <c r="J2116" s="2" t="str">
        <f t="shared" si="833"/>
        <v/>
      </c>
      <c r="K2116" s="2" t="str">
        <f t="shared" si="834"/>
        <v/>
      </c>
      <c r="L2116" s="50" t="str">
        <f t="shared" si="835"/>
        <v/>
      </c>
      <c r="M2116" s="9" t="str">
        <f t="shared" si="836"/>
        <v/>
      </c>
      <c r="N2116" s="8" t="str">
        <f t="shared" si="837"/>
        <v/>
      </c>
      <c r="O2116" s="2" t="str">
        <f t="shared" si="838"/>
        <v>-</v>
      </c>
      <c r="P2116" s="2" t="str">
        <f t="shared" si="839"/>
        <v>-</v>
      </c>
      <c r="Q2116" s="2" t="str">
        <f t="shared" si="840"/>
        <v>-</v>
      </c>
      <c r="R2116" s="2" t="str">
        <f t="shared" si="841"/>
        <v>-</v>
      </c>
      <c r="AS2116" t="s">
        <v>2168</v>
      </c>
      <c r="AT2116" t="s">
        <v>2189</v>
      </c>
      <c r="AU2116">
        <v>1</v>
      </c>
      <c r="AW2116" s="31">
        <v>38</v>
      </c>
      <c r="AX2116" s="33">
        <v>91</v>
      </c>
      <c r="AY2116" s="36">
        <f t="shared" si="842"/>
        <v>38091</v>
      </c>
      <c r="BA2116" s="7" t="s">
        <v>31</v>
      </c>
    </row>
    <row r="2117" spans="1:53" hidden="1" outlineLevel="1" x14ac:dyDescent="0.2">
      <c r="A2117" t="s">
        <v>1400</v>
      </c>
      <c r="B2117" t="s">
        <v>2189</v>
      </c>
      <c r="C2117" s="21">
        <v>20917</v>
      </c>
      <c r="H2117" s="1">
        <v>9819</v>
      </c>
      <c r="I2117" s="1">
        <v>9289</v>
      </c>
      <c r="J2117" s="2" t="str">
        <f t="shared" si="833"/>
        <v/>
      </c>
      <c r="K2117" s="2" t="str">
        <f t="shared" si="834"/>
        <v/>
      </c>
      <c r="L2117" s="50" t="str">
        <f t="shared" si="835"/>
        <v/>
      </c>
      <c r="M2117" s="9" t="str">
        <f t="shared" si="836"/>
        <v/>
      </c>
      <c r="N2117" s="8" t="str">
        <f t="shared" si="837"/>
        <v/>
      </c>
      <c r="O2117" s="2" t="str">
        <f t="shared" si="838"/>
        <v>-</v>
      </c>
      <c r="P2117" s="2" t="str">
        <f t="shared" si="839"/>
        <v>-</v>
      </c>
      <c r="Q2117" s="2" t="str">
        <f t="shared" si="840"/>
        <v>-</v>
      </c>
      <c r="R2117" s="2" t="str">
        <f t="shared" si="841"/>
        <v>-</v>
      </c>
      <c r="AS2117" t="s">
        <v>1400</v>
      </c>
      <c r="AT2117" t="s">
        <v>2189</v>
      </c>
      <c r="AU2117">
        <v>1</v>
      </c>
      <c r="AW2117" s="31">
        <v>38</v>
      </c>
      <c r="AX2117" s="33">
        <v>93</v>
      </c>
      <c r="AY2117" s="36">
        <f t="shared" si="842"/>
        <v>38093</v>
      </c>
      <c r="BA2117" s="7" t="s">
        <v>31</v>
      </c>
    </row>
    <row r="2118" spans="1:53" hidden="1" outlineLevel="1" x14ac:dyDescent="0.2">
      <c r="A2118" t="s">
        <v>2080</v>
      </c>
      <c r="B2118" t="s">
        <v>2189</v>
      </c>
      <c r="C2118" s="21">
        <v>2192</v>
      </c>
      <c r="H2118" s="1">
        <v>1142</v>
      </c>
      <c r="I2118" s="1">
        <v>1118</v>
      </c>
      <c r="J2118" s="2" t="str">
        <f t="shared" si="833"/>
        <v/>
      </c>
      <c r="K2118" s="2" t="str">
        <f t="shared" si="834"/>
        <v/>
      </c>
      <c r="L2118" s="50" t="str">
        <f t="shared" si="835"/>
        <v/>
      </c>
      <c r="M2118" s="9" t="str">
        <f t="shared" si="836"/>
        <v/>
      </c>
      <c r="N2118" s="8" t="str">
        <f t="shared" si="837"/>
        <v/>
      </c>
      <c r="O2118" s="2" t="str">
        <f t="shared" si="838"/>
        <v>-</v>
      </c>
      <c r="P2118" s="2" t="str">
        <f t="shared" si="839"/>
        <v>-</v>
      </c>
      <c r="Q2118" s="2" t="str">
        <f t="shared" si="840"/>
        <v>-</v>
      </c>
      <c r="R2118" s="2" t="str">
        <f t="shared" si="841"/>
        <v>-</v>
      </c>
      <c r="AS2118" t="s">
        <v>2080</v>
      </c>
      <c r="AT2118" t="s">
        <v>2189</v>
      </c>
      <c r="AU2118">
        <v>1</v>
      </c>
      <c r="AW2118" s="31">
        <v>38</v>
      </c>
      <c r="AX2118" s="33">
        <v>95</v>
      </c>
      <c r="AY2118" s="36">
        <f t="shared" si="842"/>
        <v>38095</v>
      </c>
      <c r="BA2118" s="7" t="s">
        <v>31</v>
      </c>
    </row>
    <row r="2119" spans="1:53" hidden="1" outlineLevel="1" x14ac:dyDescent="0.2">
      <c r="A2119" t="s">
        <v>2847</v>
      </c>
      <c r="B2119" t="s">
        <v>2189</v>
      </c>
      <c r="C2119" s="21">
        <v>8037</v>
      </c>
      <c r="H2119" s="1">
        <v>3784</v>
      </c>
      <c r="I2119" s="1">
        <v>3701</v>
      </c>
      <c r="J2119" s="2" t="str">
        <f t="shared" si="833"/>
        <v/>
      </c>
      <c r="K2119" s="2" t="str">
        <f t="shared" si="834"/>
        <v/>
      </c>
      <c r="L2119" s="50" t="str">
        <f t="shared" si="835"/>
        <v/>
      </c>
      <c r="M2119" s="9" t="str">
        <f t="shared" si="836"/>
        <v/>
      </c>
      <c r="N2119" s="8" t="str">
        <f t="shared" si="837"/>
        <v/>
      </c>
      <c r="O2119" s="2" t="str">
        <f t="shared" si="838"/>
        <v>-</v>
      </c>
      <c r="P2119" s="2" t="str">
        <f t="shared" si="839"/>
        <v>-</v>
      </c>
      <c r="Q2119" s="2" t="str">
        <f t="shared" si="840"/>
        <v>-</v>
      </c>
      <c r="R2119" s="2" t="str">
        <f t="shared" si="841"/>
        <v>-</v>
      </c>
      <c r="AS2119" t="s">
        <v>2847</v>
      </c>
      <c r="AT2119" t="s">
        <v>2189</v>
      </c>
      <c r="AU2119">
        <v>1</v>
      </c>
      <c r="AW2119" s="31">
        <v>38</v>
      </c>
      <c r="AX2119" s="33">
        <v>97</v>
      </c>
      <c r="AY2119" s="36">
        <f t="shared" si="842"/>
        <v>38097</v>
      </c>
      <c r="BA2119" s="7" t="s">
        <v>31</v>
      </c>
    </row>
    <row r="2120" spans="1:53" hidden="1" outlineLevel="1" x14ac:dyDescent="0.2">
      <c r="A2120" t="s">
        <v>2957</v>
      </c>
      <c r="B2120" t="s">
        <v>2189</v>
      </c>
      <c r="C2120" s="21">
        <v>10667</v>
      </c>
      <c r="H2120" s="1">
        <v>4615</v>
      </c>
      <c r="I2120" s="1">
        <v>4473</v>
      </c>
      <c r="J2120" s="2" t="str">
        <f t="shared" si="833"/>
        <v/>
      </c>
      <c r="K2120" s="2" t="str">
        <f t="shared" si="834"/>
        <v/>
      </c>
      <c r="L2120" s="50" t="str">
        <f t="shared" si="835"/>
        <v/>
      </c>
      <c r="M2120" s="9" t="str">
        <f t="shared" si="836"/>
        <v/>
      </c>
      <c r="N2120" s="8" t="str">
        <f t="shared" si="837"/>
        <v/>
      </c>
      <c r="O2120" s="2" t="str">
        <f t="shared" si="838"/>
        <v>-</v>
      </c>
      <c r="P2120" s="2" t="str">
        <f t="shared" si="839"/>
        <v>-</v>
      </c>
      <c r="Q2120" s="2" t="str">
        <f t="shared" si="840"/>
        <v>-</v>
      </c>
      <c r="R2120" s="2" t="str">
        <f t="shared" si="841"/>
        <v>-</v>
      </c>
      <c r="AS2120" t="s">
        <v>2957</v>
      </c>
      <c r="AT2120" t="s">
        <v>2189</v>
      </c>
      <c r="AU2120">
        <v>1</v>
      </c>
      <c r="AW2120" s="31">
        <v>38</v>
      </c>
      <c r="AX2120" s="33">
        <v>99</v>
      </c>
      <c r="AY2120" s="36">
        <f t="shared" si="842"/>
        <v>38099</v>
      </c>
      <c r="BA2120" s="7" t="s">
        <v>31</v>
      </c>
    </row>
    <row r="2121" spans="1:53" hidden="1" outlineLevel="1" x14ac:dyDescent="0.2">
      <c r="A2121" t="s">
        <v>1090</v>
      </c>
      <c r="B2121" t="s">
        <v>2189</v>
      </c>
      <c r="C2121" s="21">
        <v>67744</v>
      </c>
      <c r="H2121" s="1">
        <v>24405</v>
      </c>
      <c r="I2121" s="1">
        <v>23786</v>
      </c>
      <c r="J2121" s="2" t="str">
        <f t="shared" si="833"/>
        <v/>
      </c>
      <c r="K2121" s="2" t="str">
        <f t="shared" si="834"/>
        <v/>
      </c>
      <c r="L2121" s="50" t="str">
        <f t="shared" si="835"/>
        <v/>
      </c>
      <c r="M2121" s="9" t="str">
        <f t="shared" si="836"/>
        <v/>
      </c>
      <c r="N2121" s="8" t="str">
        <f t="shared" si="837"/>
        <v/>
      </c>
      <c r="O2121" s="2" t="str">
        <f t="shared" si="838"/>
        <v>-</v>
      </c>
      <c r="P2121" s="2" t="str">
        <f t="shared" si="839"/>
        <v>-</v>
      </c>
      <c r="Q2121" s="2" t="str">
        <f t="shared" si="840"/>
        <v>-</v>
      </c>
      <c r="R2121" s="2" t="str">
        <f t="shared" si="841"/>
        <v>-</v>
      </c>
      <c r="AS2121" t="s">
        <v>1090</v>
      </c>
      <c r="AT2121" t="s">
        <v>2189</v>
      </c>
      <c r="AU2121">
        <v>1</v>
      </c>
      <c r="AW2121" s="31">
        <v>38</v>
      </c>
      <c r="AX2121" s="33">
        <v>101</v>
      </c>
      <c r="AY2121" s="36">
        <f t="shared" si="842"/>
        <v>38101</v>
      </c>
      <c r="BA2121" s="7" t="s">
        <v>31</v>
      </c>
    </row>
    <row r="2122" spans="1:53" hidden="1" outlineLevel="1" x14ac:dyDescent="0.2">
      <c r="A2122" t="s">
        <v>1898</v>
      </c>
      <c r="B2122" t="s">
        <v>2189</v>
      </c>
      <c r="C2122" s="21">
        <v>3957</v>
      </c>
      <c r="H2122" s="1">
        <v>2275</v>
      </c>
      <c r="I2122" s="1">
        <v>2217</v>
      </c>
      <c r="J2122" s="2" t="str">
        <f t="shared" si="833"/>
        <v/>
      </c>
      <c r="K2122" s="2" t="str">
        <f t="shared" si="834"/>
        <v/>
      </c>
      <c r="L2122" s="50" t="str">
        <f t="shared" si="835"/>
        <v/>
      </c>
      <c r="M2122" s="9" t="str">
        <f t="shared" si="836"/>
        <v/>
      </c>
      <c r="N2122" s="8" t="str">
        <f t="shared" si="837"/>
        <v/>
      </c>
      <c r="O2122" s="2" t="str">
        <f t="shared" si="838"/>
        <v>-</v>
      </c>
      <c r="P2122" s="2" t="str">
        <f t="shared" si="839"/>
        <v>-</v>
      </c>
      <c r="Q2122" s="2" t="str">
        <f t="shared" si="840"/>
        <v>-</v>
      </c>
      <c r="R2122" s="2" t="str">
        <f t="shared" si="841"/>
        <v>-</v>
      </c>
      <c r="AS2122" t="s">
        <v>1898</v>
      </c>
      <c r="AT2122" t="s">
        <v>2189</v>
      </c>
      <c r="AU2122">
        <v>1</v>
      </c>
      <c r="AW2122" s="31">
        <v>38</v>
      </c>
      <c r="AX2122" s="33">
        <v>103</v>
      </c>
      <c r="AY2122" s="36">
        <f t="shared" si="842"/>
        <v>38103</v>
      </c>
      <c r="BA2122" s="7" t="s">
        <v>31</v>
      </c>
    </row>
    <row r="2123" spans="1:53" hidden="1" outlineLevel="1" x14ac:dyDescent="0.2">
      <c r="A2123" t="s">
        <v>970</v>
      </c>
      <c r="B2123" t="s">
        <v>2189</v>
      </c>
      <c r="C2123" s="21">
        <v>35350</v>
      </c>
      <c r="H2123" s="1">
        <v>11293</v>
      </c>
      <c r="I2123" s="1">
        <v>10986</v>
      </c>
      <c r="J2123" s="2" t="str">
        <f t="shared" si="833"/>
        <v/>
      </c>
      <c r="K2123" s="2" t="str">
        <f t="shared" si="834"/>
        <v/>
      </c>
      <c r="L2123" s="50" t="str">
        <f t="shared" si="835"/>
        <v/>
      </c>
      <c r="M2123" s="9" t="str">
        <f t="shared" si="836"/>
        <v/>
      </c>
      <c r="N2123" s="8" t="str">
        <f t="shared" si="837"/>
        <v/>
      </c>
      <c r="O2123" s="2" t="str">
        <f t="shared" si="838"/>
        <v>-</v>
      </c>
      <c r="P2123" s="2" t="str">
        <f t="shared" si="839"/>
        <v>-</v>
      </c>
      <c r="Q2123" s="2" t="str">
        <f t="shared" si="840"/>
        <v>-</v>
      </c>
      <c r="R2123" s="2" t="str">
        <f t="shared" si="841"/>
        <v>-</v>
      </c>
      <c r="AS2123" t="s">
        <v>970</v>
      </c>
      <c r="AT2123" t="s">
        <v>2189</v>
      </c>
      <c r="AU2123">
        <v>1</v>
      </c>
      <c r="AW2123" s="31">
        <v>38</v>
      </c>
      <c r="AX2123" s="33">
        <v>105</v>
      </c>
      <c r="AY2123" s="36">
        <f t="shared" si="842"/>
        <v>38105</v>
      </c>
      <c r="BA2123" s="7" t="s">
        <v>31</v>
      </c>
    </row>
    <row r="2124" spans="1:53" collapsed="1" x14ac:dyDescent="0.2">
      <c r="A2124" t="s">
        <v>485</v>
      </c>
      <c r="B2124" t="s">
        <v>2343</v>
      </c>
      <c r="C2124" s="18">
        <f>SUM(C2071:C2123)</f>
        <v>760077</v>
      </c>
      <c r="D2124" s="56">
        <v>560000</v>
      </c>
      <c r="E2124" s="56">
        <v>541000</v>
      </c>
      <c r="F2124" s="18"/>
      <c r="G2124" s="18"/>
      <c r="H2124" s="18">
        <f>SUM(H2071:H2123)</f>
        <v>330598</v>
      </c>
      <c r="I2124" s="1">
        <v>321532</v>
      </c>
      <c r="J2124" s="2">
        <f t="shared" si="833"/>
        <v>0.57416428571428568</v>
      </c>
      <c r="K2124" s="2" t="str">
        <f t="shared" si="834"/>
        <v/>
      </c>
      <c r="L2124" s="50" t="str">
        <f t="shared" si="835"/>
        <v/>
      </c>
      <c r="M2124" s="9" t="str">
        <f t="shared" si="836"/>
        <v/>
      </c>
      <c r="N2124" s="8" t="str">
        <f t="shared" si="837"/>
        <v/>
      </c>
      <c r="O2124" s="2" t="str">
        <f t="shared" si="838"/>
        <v>-</v>
      </c>
      <c r="P2124" s="2" t="str">
        <f t="shared" si="839"/>
        <v>-</v>
      </c>
      <c r="Q2124" s="2" t="str">
        <f t="shared" si="840"/>
        <v>-</v>
      </c>
      <c r="R2124" s="2" t="str">
        <f t="shared" si="841"/>
        <v>-</v>
      </c>
      <c r="AS2124" t="s">
        <v>485</v>
      </c>
      <c r="AT2124" t="s">
        <v>2343</v>
      </c>
      <c r="AW2124" s="31">
        <v>38</v>
      </c>
      <c r="AX2124" s="33"/>
      <c r="AY2124" s="31">
        <v>38</v>
      </c>
      <c r="BA2124" s="7" t="s">
        <v>2146</v>
      </c>
    </row>
    <row r="2125" spans="1:53" x14ac:dyDescent="0.2">
      <c r="C2125" s="21"/>
      <c r="J2125" s="2"/>
      <c r="K2125" s="2"/>
      <c r="L2125" s="50"/>
      <c r="M2125" s="9"/>
      <c r="N2125" s="8"/>
      <c r="AW2125" s="31"/>
      <c r="AX2125" s="33"/>
      <c r="AY2125" s="36"/>
    </row>
    <row r="2126" spans="1:53" hidden="1" outlineLevel="1" x14ac:dyDescent="0.2">
      <c r="A2126" t="s">
        <v>1614</v>
      </c>
      <c r="B2126" t="s">
        <v>2709</v>
      </c>
      <c r="C2126" s="21">
        <v>27724</v>
      </c>
      <c r="F2126" s="1">
        <v>17264</v>
      </c>
      <c r="H2126" s="1">
        <v>8960</v>
      </c>
      <c r="I2126" s="1">
        <v>8734</v>
      </c>
      <c r="J2126" s="2" t="str">
        <f t="shared" ref="J2126:J2157" si="843">IF(D2126&gt;0,I2126/D2126,"")</f>
        <v/>
      </c>
      <c r="K2126" s="2">
        <f t="shared" ref="K2126:K2157" si="844">IF(F2126&gt;0,I2126/F2126,"")</f>
        <v>0.50590824837812787</v>
      </c>
      <c r="L2126" s="50" t="str">
        <f t="shared" ref="L2126:L2157" si="845">IF(S2126&gt;0,RANK(S2126,$S2126:$AP2126),"")</f>
        <v/>
      </c>
      <c r="M2126" s="9" t="str">
        <f t="shared" ref="M2126:M2157" si="846">IF(T2126&gt;0,RANK(T2126,$S2126:$AP2126),"")</f>
        <v/>
      </c>
      <c r="N2126" s="8" t="str">
        <f t="shared" ref="N2126:N2157" si="847">IF(U2126&gt;0,RANK(U2126,$S2126:$AP2126),"")</f>
        <v/>
      </c>
      <c r="O2126" s="2" t="str">
        <f t="shared" ref="O2126:O2157" si="848">IF(SUM($S2126:$AO2126)=0,"-",S2126/SUM($S2126:$AO2126))</f>
        <v>-</v>
      </c>
      <c r="P2126" s="2" t="str">
        <f t="shared" ref="P2126:P2157" si="849">IF(SUM($S2126:$AO2126)=0,"-",T2126/SUM($S2126:$AO2126))</f>
        <v>-</v>
      </c>
      <c r="Q2126" s="2" t="str">
        <f t="shared" ref="Q2126:Q2157" si="850">IF(SUM($S2126:$AO2126)=0,"-",U2126/SUM($S2126:$AO2126))</f>
        <v>-</v>
      </c>
      <c r="R2126" s="2" t="str">
        <f t="shared" ref="R2126:R2157" si="851">IF(SUM($S2126:$AO2126)=0,"-",(1-O2126-P2126-Q2126))</f>
        <v>-</v>
      </c>
      <c r="AS2126" t="s">
        <v>1614</v>
      </c>
      <c r="AT2126" t="s">
        <v>2709</v>
      </c>
      <c r="AU2126">
        <v>2</v>
      </c>
      <c r="AW2126" s="31">
        <v>39</v>
      </c>
      <c r="AX2126" s="33">
        <v>1</v>
      </c>
      <c r="AY2126" s="36">
        <f t="shared" ref="AY2126:AY2157" si="852">1000*AW2126+AX2126</f>
        <v>39001</v>
      </c>
      <c r="BA2126" s="7" t="s">
        <v>31</v>
      </c>
    </row>
    <row r="2127" spans="1:53" hidden="1" outlineLevel="1" x14ac:dyDescent="0.2">
      <c r="A2127" t="s">
        <v>1676</v>
      </c>
      <c r="B2127" t="s">
        <v>2709</v>
      </c>
      <c r="C2127" s="21">
        <v>102663</v>
      </c>
      <c r="F2127" s="1">
        <v>69338</v>
      </c>
      <c r="H2127" s="1">
        <v>36505</v>
      </c>
      <c r="I2127" s="1">
        <v>36160</v>
      </c>
      <c r="J2127" s="2" t="str">
        <f t="shared" si="843"/>
        <v/>
      </c>
      <c r="K2127" s="2">
        <f t="shared" si="844"/>
        <v>0.52150336035074563</v>
      </c>
      <c r="L2127" s="50" t="str">
        <f t="shared" si="845"/>
        <v/>
      </c>
      <c r="M2127" s="9" t="str">
        <f t="shared" si="846"/>
        <v/>
      </c>
      <c r="N2127" s="8" t="str">
        <f t="shared" si="847"/>
        <v/>
      </c>
      <c r="O2127" s="2" t="str">
        <f t="shared" si="848"/>
        <v>-</v>
      </c>
      <c r="P2127" s="2" t="str">
        <f t="shared" si="849"/>
        <v>-</v>
      </c>
      <c r="Q2127" s="2" t="str">
        <f t="shared" si="850"/>
        <v>-</v>
      </c>
      <c r="R2127" s="2" t="str">
        <f t="shared" si="851"/>
        <v>-</v>
      </c>
      <c r="AS2127" t="s">
        <v>1676</v>
      </c>
      <c r="AT2127" t="s">
        <v>2709</v>
      </c>
      <c r="AU2127">
        <v>4</v>
      </c>
      <c r="AW2127" s="31">
        <v>39</v>
      </c>
      <c r="AX2127" s="33">
        <v>3</v>
      </c>
      <c r="AY2127" s="36">
        <f t="shared" si="852"/>
        <v>39003</v>
      </c>
      <c r="BA2127" s="7" t="s">
        <v>31</v>
      </c>
    </row>
    <row r="2128" spans="1:53" hidden="1" outlineLevel="1" x14ac:dyDescent="0.2">
      <c r="A2128" t="s">
        <v>2323</v>
      </c>
      <c r="B2128" t="s">
        <v>2709</v>
      </c>
      <c r="C2128" s="21">
        <v>53745</v>
      </c>
      <c r="F2128" s="1">
        <v>35529</v>
      </c>
      <c r="H2128" s="1">
        <v>19073</v>
      </c>
      <c r="I2128" s="1">
        <v>18641</v>
      </c>
      <c r="J2128" s="2" t="str">
        <f t="shared" si="843"/>
        <v/>
      </c>
      <c r="K2128" s="2">
        <f t="shared" si="844"/>
        <v>0.52466998789721075</v>
      </c>
      <c r="L2128" s="50" t="str">
        <f t="shared" si="845"/>
        <v/>
      </c>
      <c r="M2128" s="9" t="str">
        <f t="shared" si="846"/>
        <v/>
      </c>
      <c r="N2128" s="8" t="str">
        <f t="shared" si="847"/>
        <v/>
      </c>
      <c r="O2128" s="2" t="str">
        <f t="shared" si="848"/>
        <v>-</v>
      </c>
      <c r="P2128" s="2" t="str">
        <f t="shared" si="849"/>
        <v>-</v>
      </c>
      <c r="Q2128" s="2" t="str">
        <f t="shared" si="850"/>
        <v>-</v>
      </c>
      <c r="R2128" s="2" t="str">
        <f t="shared" si="851"/>
        <v>-</v>
      </c>
      <c r="AS2128" t="s">
        <v>2323</v>
      </c>
      <c r="AT2128" t="s">
        <v>2709</v>
      </c>
      <c r="AU2128">
        <v>7</v>
      </c>
      <c r="AW2128" s="31">
        <v>39</v>
      </c>
      <c r="AX2128" s="33">
        <v>5</v>
      </c>
      <c r="AY2128" s="36">
        <f t="shared" si="852"/>
        <v>39005</v>
      </c>
      <c r="BA2128" s="7" t="s">
        <v>31</v>
      </c>
    </row>
    <row r="2129" spans="1:53" hidden="1" outlineLevel="1" x14ac:dyDescent="0.2">
      <c r="A2129" t="s">
        <v>1779</v>
      </c>
      <c r="B2129" t="s">
        <v>2709</v>
      </c>
      <c r="C2129" s="21">
        <v>97493</v>
      </c>
      <c r="F2129" s="1">
        <v>62311</v>
      </c>
      <c r="H2129" s="1">
        <v>33064</v>
      </c>
      <c r="I2129" s="1">
        <v>32157</v>
      </c>
      <c r="J2129" s="2" t="str">
        <f t="shared" si="843"/>
        <v/>
      </c>
      <c r="K2129" s="2">
        <f t="shared" si="844"/>
        <v>0.51607260355314466</v>
      </c>
      <c r="L2129" s="50" t="str">
        <f t="shared" si="845"/>
        <v/>
      </c>
      <c r="M2129" s="9" t="str">
        <f t="shared" si="846"/>
        <v/>
      </c>
      <c r="N2129" s="8" t="str">
        <f t="shared" si="847"/>
        <v/>
      </c>
      <c r="O2129" s="2" t="str">
        <f t="shared" si="848"/>
        <v>-</v>
      </c>
      <c r="P2129" s="2" t="str">
        <f t="shared" si="849"/>
        <v>-</v>
      </c>
      <c r="Q2129" s="2" t="str">
        <f t="shared" si="850"/>
        <v>-</v>
      </c>
      <c r="R2129" s="2" t="str">
        <f t="shared" si="851"/>
        <v>-</v>
      </c>
      <c r="AS2129" t="s">
        <v>1779</v>
      </c>
      <c r="AT2129" t="s">
        <v>2709</v>
      </c>
      <c r="AU2129">
        <v>14</v>
      </c>
      <c r="AW2129" s="31">
        <v>39</v>
      </c>
      <c r="AX2129" s="33">
        <v>7</v>
      </c>
      <c r="AY2129" s="36">
        <f t="shared" si="852"/>
        <v>39007</v>
      </c>
      <c r="BA2129" s="7" t="s">
        <v>31</v>
      </c>
    </row>
    <row r="2130" spans="1:53" hidden="1" outlineLevel="1" x14ac:dyDescent="0.2">
      <c r="A2130" t="s">
        <v>1552</v>
      </c>
      <c r="B2130" t="s">
        <v>2709</v>
      </c>
      <c r="C2130" s="21">
        <v>65818</v>
      </c>
      <c r="F2130" s="1">
        <v>45318</v>
      </c>
      <c r="H2130" s="1">
        <v>23167</v>
      </c>
      <c r="I2130" s="1">
        <v>22417</v>
      </c>
      <c r="J2130" s="2" t="str">
        <f t="shared" si="843"/>
        <v/>
      </c>
      <c r="K2130" s="2">
        <f t="shared" si="844"/>
        <v>0.49465995851538019</v>
      </c>
      <c r="L2130" s="50" t="str">
        <f t="shared" si="845"/>
        <v/>
      </c>
      <c r="M2130" s="9" t="str">
        <f t="shared" si="846"/>
        <v/>
      </c>
      <c r="N2130" s="8" t="str">
        <f t="shared" si="847"/>
        <v/>
      </c>
      <c r="O2130" s="2" t="str">
        <f t="shared" si="848"/>
        <v>-</v>
      </c>
      <c r="P2130" s="2" t="str">
        <f t="shared" si="849"/>
        <v>-</v>
      </c>
      <c r="Q2130" s="2" t="str">
        <f t="shared" si="850"/>
        <v>-</v>
      </c>
      <c r="R2130" s="2" t="str">
        <f t="shared" si="851"/>
        <v>-</v>
      </c>
      <c r="AS2130" t="s">
        <v>1552</v>
      </c>
      <c r="AT2130" t="s">
        <v>2709</v>
      </c>
      <c r="AU2130">
        <v>0</v>
      </c>
      <c r="AW2130" s="31">
        <v>39</v>
      </c>
      <c r="AX2130" s="33">
        <v>9</v>
      </c>
      <c r="AY2130" s="36">
        <f t="shared" si="852"/>
        <v>39009</v>
      </c>
      <c r="BA2130" s="7" t="s">
        <v>31</v>
      </c>
    </row>
    <row r="2131" spans="1:53" hidden="1" outlineLevel="1" x14ac:dyDescent="0.2">
      <c r="A2131" t="s">
        <v>2404</v>
      </c>
      <c r="B2131" t="s">
        <v>2709</v>
      </c>
      <c r="C2131" s="21">
        <v>45804</v>
      </c>
      <c r="F2131" s="1">
        <v>32253</v>
      </c>
      <c r="H2131" s="1">
        <v>19580</v>
      </c>
      <c r="I2131" s="1">
        <v>19312</v>
      </c>
      <c r="J2131" s="2" t="str">
        <f t="shared" si="843"/>
        <v/>
      </c>
      <c r="K2131" s="2">
        <f t="shared" si="844"/>
        <v>0.59876600626298326</v>
      </c>
      <c r="L2131" s="50" t="str">
        <f t="shared" si="845"/>
        <v/>
      </c>
      <c r="M2131" s="9" t="str">
        <f t="shared" si="846"/>
        <v/>
      </c>
      <c r="N2131" s="8" t="str">
        <f t="shared" si="847"/>
        <v/>
      </c>
      <c r="O2131" s="2" t="str">
        <f t="shared" si="848"/>
        <v>-</v>
      </c>
      <c r="P2131" s="2" t="str">
        <f t="shared" si="849"/>
        <v>-</v>
      </c>
      <c r="Q2131" s="2" t="str">
        <f t="shared" si="850"/>
        <v>-</v>
      </c>
      <c r="R2131" s="2" t="str">
        <f t="shared" si="851"/>
        <v>-</v>
      </c>
      <c r="AS2131" t="s">
        <v>2404</v>
      </c>
      <c r="AT2131" t="s">
        <v>2709</v>
      </c>
      <c r="AU2131">
        <v>4</v>
      </c>
      <c r="AW2131" s="31">
        <v>39</v>
      </c>
      <c r="AX2131" s="33">
        <v>11</v>
      </c>
      <c r="AY2131" s="36">
        <f t="shared" si="852"/>
        <v>39011</v>
      </c>
      <c r="BA2131" s="7" t="s">
        <v>31</v>
      </c>
    </row>
    <row r="2132" spans="1:53" hidden="1" outlineLevel="1" x14ac:dyDescent="0.2">
      <c r="A2132" t="s">
        <v>2419</v>
      </c>
      <c r="B2132" t="s">
        <v>2709</v>
      </c>
      <c r="C2132" s="21">
        <v>67505</v>
      </c>
      <c r="F2132" s="1">
        <v>47702</v>
      </c>
      <c r="H2132" s="1">
        <v>25332</v>
      </c>
      <c r="I2132" s="1">
        <v>24826</v>
      </c>
      <c r="J2132" s="2" t="str">
        <f t="shared" si="843"/>
        <v/>
      </c>
      <c r="K2132" s="2">
        <f t="shared" si="844"/>
        <v>0.52043939457465094</v>
      </c>
      <c r="L2132" s="50" t="str">
        <f t="shared" si="845"/>
        <v/>
      </c>
      <c r="M2132" s="9" t="str">
        <f t="shared" si="846"/>
        <v/>
      </c>
      <c r="N2132" s="8" t="str">
        <f t="shared" si="847"/>
        <v/>
      </c>
      <c r="O2132" s="2" t="str">
        <f t="shared" si="848"/>
        <v>-</v>
      </c>
      <c r="P2132" s="2" t="str">
        <f t="shared" si="849"/>
        <v>-</v>
      </c>
      <c r="Q2132" s="2" t="str">
        <f t="shared" si="850"/>
        <v>-</v>
      </c>
      <c r="R2132" s="2" t="str">
        <f t="shared" si="851"/>
        <v>-</v>
      </c>
      <c r="AS2132" t="s">
        <v>2419</v>
      </c>
      <c r="AT2132" t="s">
        <v>2709</v>
      </c>
      <c r="AU2132">
        <v>6</v>
      </c>
      <c r="AW2132" s="31">
        <v>39</v>
      </c>
      <c r="AX2132" s="33">
        <v>13</v>
      </c>
      <c r="AY2132" s="36">
        <f t="shared" si="852"/>
        <v>39013</v>
      </c>
      <c r="BA2132" s="7" t="s">
        <v>31</v>
      </c>
    </row>
    <row r="2133" spans="1:53" hidden="1" outlineLevel="1" x14ac:dyDescent="0.2">
      <c r="A2133" t="s">
        <v>1155</v>
      </c>
      <c r="B2133" t="s">
        <v>2709</v>
      </c>
      <c r="C2133" s="21">
        <v>43602</v>
      </c>
      <c r="F2133" s="1">
        <v>28950</v>
      </c>
      <c r="H2133" s="1">
        <v>15163</v>
      </c>
      <c r="I2133" s="1">
        <v>14929</v>
      </c>
      <c r="J2133" s="2" t="str">
        <f t="shared" si="843"/>
        <v/>
      </c>
      <c r="K2133" s="2">
        <f t="shared" si="844"/>
        <v>0.51568221070811748</v>
      </c>
      <c r="L2133" s="50" t="str">
        <f t="shared" si="845"/>
        <v/>
      </c>
      <c r="M2133" s="9" t="str">
        <f t="shared" si="846"/>
        <v/>
      </c>
      <c r="N2133" s="8" t="str">
        <f t="shared" si="847"/>
        <v/>
      </c>
      <c r="O2133" s="2" t="str">
        <f t="shared" si="848"/>
        <v>-</v>
      </c>
      <c r="P2133" s="2" t="str">
        <f t="shared" si="849"/>
        <v>-</v>
      </c>
      <c r="Q2133" s="2" t="str">
        <f t="shared" si="850"/>
        <v>-</v>
      </c>
      <c r="R2133" s="2" t="str">
        <f t="shared" si="851"/>
        <v>-</v>
      </c>
      <c r="AS2133" t="s">
        <v>1155</v>
      </c>
      <c r="AT2133" t="s">
        <v>2709</v>
      </c>
      <c r="AU2133">
        <v>2</v>
      </c>
      <c r="AW2133" s="31">
        <v>39</v>
      </c>
      <c r="AX2133" s="33">
        <v>15</v>
      </c>
      <c r="AY2133" s="36">
        <f t="shared" si="852"/>
        <v>39015</v>
      </c>
      <c r="BA2133" s="7" t="s">
        <v>31</v>
      </c>
    </row>
    <row r="2134" spans="1:53" hidden="1" outlineLevel="1" x14ac:dyDescent="0.2">
      <c r="A2134" t="s">
        <v>1150</v>
      </c>
      <c r="B2134" t="s">
        <v>2709</v>
      </c>
      <c r="C2134" s="21">
        <v>382378</v>
      </c>
      <c r="F2134" s="1">
        <v>254708</v>
      </c>
      <c r="H2134" s="1">
        <v>137858</v>
      </c>
      <c r="I2134" s="1">
        <v>135138</v>
      </c>
      <c r="J2134" s="2" t="str">
        <f t="shared" si="843"/>
        <v/>
      </c>
      <c r="K2134" s="2">
        <f t="shared" si="844"/>
        <v>0.53056048494746921</v>
      </c>
      <c r="L2134" s="50" t="str">
        <f t="shared" si="845"/>
        <v/>
      </c>
      <c r="M2134" s="9" t="str">
        <f t="shared" si="846"/>
        <v/>
      </c>
      <c r="N2134" s="8" t="str">
        <f t="shared" si="847"/>
        <v/>
      </c>
      <c r="O2134" s="2" t="str">
        <f t="shared" si="848"/>
        <v>-</v>
      </c>
      <c r="P2134" s="2" t="str">
        <f t="shared" si="849"/>
        <v>-</v>
      </c>
      <c r="Q2134" s="2" t="str">
        <f t="shared" si="850"/>
        <v>-</v>
      </c>
      <c r="R2134" s="2" t="str">
        <f t="shared" si="851"/>
        <v>-</v>
      </c>
      <c r="AS2134" t="s">
        <v>1150</v>
      </c>
      <c r="AT2134" t="s">
        <v>2709</v>
      </c>
      <c r="AU2134">
        <v>8</v>
      </c>
      <c r="AW2134" s="31">
        <v>39</v>
      </c>
      <c r="AX2134" s="33">
        <v>17</v>
      </c>
      <c r="AY2134" s="36">
        <f t="shared" si="852"/>
        <v>39017</v>
      </c>
      <c r="BA2134" s="7" t="s">
        <v>31</v>
      </c>
    </row>
    <row r="2135" spans="1:53" hidden="1" outlineLevel="1" x14ac:dyDescent="0.2">
      <c r="A2135" t="s">
        <v>2807</v>
      </c>
      <c r="B2135" t="s">
        <v>2709</v>
      </c>
      <c r="C2135" s="21">
        <v>27081</v>
      </c>
      <c r="F2135" s="1">
        <v>18315</v>
      </c>
      <c r="H2135" s="1">
        <v>10538</v>
      </c>
      <c r="I2135" s="1">
        <v>10214</v>
      </c>
      <c r="J2135" s="2" t="str">
        <f t="shared" si="843"/>
        <v/>
      </c>
      <c r="K2135" s="2">
        <f t="shared" si="844"/>
        <v>0.55768495768495774</v>
      </c>
      <c r="L2135" s="50" t="str">
        <f t="shared" si="845"/>
        <v/>
      </c>
      <c r="M2135" s="9" t="str">
        <f t="shared" si="846"/>
        <v/>
      </c>
      <c r="N2135" s="8" t="str">
        <f t="shared" si="847"/>
        <v/>
      </c>
      <c r="O2135" s="2" t="str">
        <f t="shared" si="848"/>
        <v>-</v>
      </c>
      <c r="P2135" s="2" t="str">
        <f t="shared" si="849"/>
        <v>-</v>
      </c>
      <c r="Q2135" s="2" t="str">
        <f t="shared" si="850"/>
        <v>-</v>
      </c>
      <c r="R2135" s="2" t="str">
        <f t="shared" si="851"/>
        <v>-</v>
      </c>
      <c r="AS2135" t="s">
        <v>2807</v>
      </c>
      <c r="AT2135" t="s">
        <v>2709</v>
      </c>
      <c r="AU2135">
        <v>6</v>
      </c>
      <c r="AW2135" s="31">
        <v>39</v>
      </c>
      <c r="AX2135" s="33">
        <v>19</v>
      </c>
      <c r="AY2135" s="36">
        <f t="shared" si="852"/>
        <v>39019</v>
      </c>
      <c r="BA2135" s="7" t="s">
        <v>31</v>
      </c>
    </row>
    <row r="2136" spans="1:53" hidden="1" outlineLevel="1" x14ac:dyDescent="0.2">
      <c r="A2136" t="s">
        <v>1291</v>
      </c>
      <c r="B2136" t="s">
        <v>2709</v>
      </c>
      <c r="C2136" s="21">
        <v>38754</v>
      </c>
      <c r="F2136" s="1">
        <v>26398</v>
      </c>
      <c r="H2136" s="1">
        <v>15264</v>
      </c>
      <c r="I2136" s="1">
        <v>15027</v>
      </c>
      <c r="J2136" s="2" t="str">
        <f t="shared" si="843"/>
        <v/>
      </c>
      <c r="K2136" s="2">
        <f t="shared" si="844"/>
        <v>0.56924767027805134</v>
      </c>
      <c r="L2136" s="50" t="str">
        <f t="shared" si="845"/>
        <v/>
      </c>
      <c r="M2136" s="9" t="str">
        <f t="shared" si="846"/>
        <v/>
      </c>
      <c r="N2136" s="8" t="str">
        <f t="shared" si="847"/>
        <v/>
      </c>
      <c r="O2136" s="2" t="str">
        <f t="shared" si="848"/>
        <v>-</v>
      </c>
      <c r="P2136" s="2" t="str">
        <f t="shared" si="849"/>
        <v>-</v>
      </c>
      <c r="Q2136" s="2" t="str">
        <f t="shared" si="850"/>
        <v>-</v>
      </c>
      <c r="R2136" s="2" t="str">
        <f t="shared" si="851"/>
        <v>-</v>
      </c>
      <c r="AS2136" t="s">
        <v>1291</v>
      </c>
      <c r="AT2136" t="s">
        <v>2709</v>
      </c>
      <c r="AU2136">
        <v>4</v>
      </c>
      <c r="AW2136" s="31">
        <v>39</v>
      </c>
      <c r="AX2136" s="33">
        <v>21</v>
      </c>
      <c r="AY2136" s="36">
        <f t="shared" si="852"/>
        <v>39021</v>
      </c>
      <c r="BA2136" s="7" t="s">
        <v>31</v>
      </c>
    </row>
    <row r="2137" spans="1:53" hidden="1" outlineLevel="1" x14ac:dyDescent="0.2">
      <c r="A2137" t="s">
        <v>1086</v>
      </c>
      <c r="B2137" t="s">
        <v>2709</v>
      </c>
      <c r="C2137" s="21">
        <v>134585</v>
      </c>
      <c r="F2137" s="1">
        <v>90384</v>
      </c>
      <c r="H2137" s="1">
        <v>48808</v>
      </c>
      <c r="I2137" s="1">
        <v>47603</v>
      </c>
      <c r="J2137" s="2" t="str">
        <f t="shared" si="843"/>
        <v/>
      </c>
      <c r="K2137" s="2">
        <f t="shared" si="844"/>
        <v>0.52667507523455481</v>
      </c>
      <c r="L2137" s="50" t="str">
        <f t="shared" si="845"/>
        <v/>
      </c>
      <c r="M2137" s="9" t="str">
        <f t="shared" si="846"/>
        <v/>
      </c>
      <c r="N2137" s="8" t="str">
        <f t="shared" si="847"/>
        <v/>
      </c>
      <c r="O2137" s="2" t="str">
        <f t="shared" si="848"/>
        <v>-</v>
      </c>
      <c r="P2137" s="2" t="str">
        <f t="shared" si="849"/>
        <v>-</v>
      </c>
      <c r="Q2137" s="2" t="str">
        <f t="shared" si="850"/>
        <v>-</v>
      </c>
      <c r="R2137" s="2" t="str">
        <f t="shared" si="851"/>
        <v>-</v>
      </c>
      <c r="AS2137" t="s">
        <v>1086</v>
      </c>
      <c r="AT2137" t="s">
        <v>2709</v>
      </c>
      <c r="AU2137">
        <v>8</v>
      </c>
      <c r="AW2137" s="31">
        <v>39</v>
      </c>
      <c r="AX2137" s="33">
        <v>23</v>
      </c>
      <c r="AY2137" s="36">
        <f t="shared" si="852"/>
        <v>39023</v>
      </c>
      <c r="BA2137" s="7" t="s">
        <v>31</v>
      </c>
    </row>
    <row r="2138" spans="1:53" hidden="1" outlineLevel="1" x14ac:dyDescent="0.2">
      <c r="A2138" t="s">
        <v>1358</v>
      </c>
      <c r="B2138" t="s">
        <v>2709</v>
      </c>
      <c r="C2138" s="21">
        <v>205466</v>
      </c>
      <c r="F2138" s="1">
        <v>141345</v>
      </c>
      <c r="H2138" s="1">
        <v>80943</v>
      </c>
      <c r="I2138" s="1">
        <v>80076</v>
      </c>
      <c r="J2138" s="2" t="str">
        <f t="shared" si="843"/>
        <v/>
      </c>
      <c r="K2138" s="2">
        <f t="shared" si="844"/>
        <v>0.56652870635678654</v>
      </c>
      <c r="L2138" s="50" t="str">
        <f t="shared" si="845"/>
        <v/>
      </c>
      <c r="M2138" s="9" t="str">
        <f t="shared" si="846"/>
        <v/>
      </c>
      <c r="N2138" s="8" t="str">
        <f t="shared" si="847"/>
        <v/>
      </c>
      <c r="O2138" s="2" t="str">
        <f t="shared" si="848"/>
        <v>-</v>
      </c>
      <c r="P2138" s="2" t="str">
        <f t="shared" si="849"/>
        <v>-</v>
      </c>
      <c r="Q2138" s="2" t="str">
        <f t="shared" si="850"/>
        <v>-</v>
      </c>
      <c r="R2138" s="2" t="str">
        <f t="shared" si="851"/>
        <v>-</v>
      </c>
      <c r="AS2138" t="s">
        <v>1358</v>
      </c>
      <c r="AT2138" t="s">
        <v>2709</v>
      </c>
      <c r="AU2138">
        <v>2</v>
      </c>
      <c r="AW2138" s="31">
        <v>39</v>
      </c>
      <c r="AX2138" s="33">
        <v>25</v>
      </c>
      <c r="AY2138" s="36">
        <f t="shared" si="852"/>
        <v>39025</v>
      </c>
      <c r="BA2138" s="7" t="s">
        <v>31</v>
      </c>
    </row>
    <row r="2139" spans="1:53" hidden="1" outlineLevel="1" x14ac:dyDescent="0.2">
      <c r="A2139" t="s">
        <v>1449</v>
      </c>
      <c r="B2139" t="s">
        <v>2709</v>
      </c>
      <c r="C2139" s="21">
        <v>42057</v>
      </c>
      <c r="F2139" s="1">
        <v>27252</v>
      </c>
      <c r="H2139" s="1">
        <v>15298</v>
      </c>
      <c r="I2139" s="1">
        <v>14977</v>
      </c>
      <c r="J2139" s="2" t="str">
        <f t="shared" si="843"/>
        <v/>
      </c>
      <c r="K2139" s="2">
        <f t="shared" si="844"/>
        <v>0.549574343167474</v>
      </c>
      <c r="L2139" s="50" t="str">
        <f t="shared" si="845"/>
        <v/>
      </c>
      <c r="M2139" s="9" t="str">
        <f t="shared" si="846"/>
        <v/>
      </c>
      <c r="N2139" s="8" t="str">
        <f t="shared" si="847"/>
        <v/>
      </c>
      <c r="O2139" s="2" t="str">
        <f t="shared" si="848"/>
        <v>-</v>
      </c>
      <c r="P2139" s="2" t="str">
        <f t="shared" si="849"/>
        <v>-</v>
      </c>
      <c r="Q2139" s="2" t="str">
        <f t="shared" si="850"/>
        <v>-</v>
      </c>
      <c r="R2139" s="2" t="str">
        <f t="shared" si="851"/>
        <v>-</v>
      </c>
      <c r="AS2139" t="s">
        <v>1449</v>
      </c>
      <c r="AT2139" t="s">
        <v>2709</v>
      </c>
      <c r="AU2139">
        <v>15</v>
      </c>
      <c r="AW2139" s="31">
        <v>39</v>
      </c>
      <c r="AX2139" s="33">
        <v>27</v>
      </c>
      <c r="AY2139" s="36">
        <f t="shared" si="852"/>
        <v>39027</v>
      </c>
      <c r="BA2139" s="7" t="s">
        <v>31</v>
      </c>
    </row>
    <row r="2140" spans="1:53" hidden="1" outlineLevel="1" x14ac:dyDescent="0.2">
      <c r="A2140" t="s">
        <v>847</v>
      </c>
      <c r="B2140" t="s">
        <v>2709</v>
      </c>
      <c r="C2140" s="21">
        <v>102665</v>
      </c>
      <c r="F2140" s="1">
        <v>66688</v>
      </c>
      <c r="H2140" s="1">
        <v>36581</v>
      </c>
      <c r="I2140" s="1">
        <v>35811</v>
      </c>
      <c r="J2140" s="2" t="str">
        <f t="shared" si="843"/>
        <v/>
      </c>
      <c r="K2140" s="2">
        <f t="shared" si="844"/>
        <v>0.53699316218809978</v>
      </c>
      <c r="L2140" s="50" t="str">
        <f t="shared" si="845"/>
        <v/>
      </c>
      <c r="M2140" s="9" t="str">
        <f t="shared" si="846"/>
        <v/>
      </c>
      <c r="N2140" s="8" t="str">
        <f t="shared" si="847"/>
        <v/>
      </c>
      <c r="O2140" s="2" t="str">
        <f t="shared" si="848"/>
        <v>-</v>
      </c>
      <c r="P2140" s="2" t="str">
        <f t="shared" si="849"/>
        <v>-</v>
      </c>
      <c r="Q2140" s="2" t="str">
        <f t="shared" si="850"/>
        <v>-</v>
      </c>
      <c r="R2140" s="2" t="str">
        <f t="shared" si="851"/>
        <v>-</v>
      </c>
      <c r="AS2140" t="s">
        <v>847</v>
      </c>
      <c r="AT2140" t="s">
        <v>2709</v>
      </c>
      <c r="AU2140">
        <v>6</v>
      </c>
      <c r="AW2140" s="31">
        <v>39</v>
      </c>
      <c r="AX2140" s="33">
        <v>29</v>
      </c>
      <c r="AY2140" s="36">
        <f t="shared" si="852"/>
        <v>39029</v>
      </c>
      <c r="BA2140" s="7" t="s">
        <v>31</v>
      </c>
    </row>
    <row r="2141" spans="1:53" hidden="1" outlineLevel="1" x14ac:dyDescent="0.2">
      <c r="A2141" t="s">
        <v>724</v>
      </c>
      <c r="B2141" t="s">
        <v>2709</v>
      </c>
      <c r="C2141" s="21">
        <v>36629</v>
      </c>
      <c r="F2141" s="1">
        <v>23119</v>
      </c>
      <c r="H2141" s="1">
        <v>12180</v>
      </c>
      <c r="I2141" s="1">
        <v>11878</v>
      </c>
      <c r="J2141" s="2" t="str">
        <f t="shared" si="843"/>
        <v/>
      </c>
      <c r="K2141" s="2">
        <f t="shared" si="844"/>
        <v>0.51377654742852197</v>
      </c>
      <c r="L2141" s="50" t="str">
        <f t="shared" si="845"/>
        <v/>
      </c>
      <c r="M2141" s="9" t="str">
        <f t="shared" si="846"/>
        <v/>
      </c>
      <c r="N2141" s="8" t="str">
        <f t="shared" si="847"/>
        <v/>
      </c>
      <c r="O2141" s="2" t="str">
        <f t="shared" si="848"/>
        <v>-</v>
      </c>
      <c r="P2141" s="2" t="str">
        <f t="shared" si="849"/>
        <v>-</v>
      </c>
      <c r="Q2141" s="2" t="str">
        <f t="shared" si="850"/>
        <v>-</v>
      </c>
      <c r="R2141" s="2" t="str">
        <f t="shared" si="851"/>
        <v>-</v>
      </c>
      <c r="AS2141" t="s">
        <v>724</v>
      </c>
      <c r="AT2141" t="s">
        <v>2709</v>
      </c>
      <c r="AU2141">
        <v>7</v>
      </c>
      <c r="AW2141" s="31">
        <v>39</v>
      </c>
      <c r="AX2141" s="33">
        <v>31</v>
      </c>
      <c r="AY2141" s="36">
        <f t="shared" si="852"/>
        <v>39031</v>
      </c>
      <c r="BA2141" s="7" t="s">
        <v>31</v>
      </c>
    </row>
    <row r="2142" spans="1:53" hidden="1" outlineLevel="1" x14ac:dyDescent="0.2">
      <c r="A2142" t="s">
        <v>514</v>
      </c>
      <c r="B2142" t="s">
        <v>2709</v>
      </c>
      <c r="C2142" s="21">
        <v>41550</v>
      </c>
      <c r="F2142" s="1">
        <v>28557</v>
      </c>
      <c r="H2142" s="1">
        <v>14767</v>
      </c>
      <c r="I2142" s="1">
        <v>14463</v>
      </c>
      <c r="J2142" s="2" t="str">
        <f t="shared" si="843"/>
        <v/>
      </c>
      <c r="K2142" s="2">
        <f t="shared" si="844"/>
        <v>0.50646076268515605</v>
      </c>
      <c r="L2142" s="50" t="str">
        <f t="shared" si="845"/>
        <v/>
      </c>
      <c r="M2142" s="9" t="str">
        <f t="shared" si="846"/>
        <v/>
      </c>
      <c r="N2142" s="8" t="str">
        <f t="shared" si="847"/>
        <v/>
      </c>
      <c r="O2142" s="2" t="str">
        <f t="shared" si="848"/>
        <v>-</v>
      </c>
      <c r="P2142" s="2" t="str">
        <f t="shared" si="849"/>
        <v>-</v>
      </c>
      <c r="Q2142" s="2" t="str">
        <f t="shared" si="850"/>
        <v>-</v>
      </c>
      <c r="R2142" s="2" t="str">
        <f t="shared" si="851"/>
        <v>-</v>
      </c>
      <c r="AS2142" t="s">
        <v>514</v>
      </c>
      <c r="AT2142" t="s">
        <v>2709</v>
      </c>
      <c r="AU2142">
        <v>4</v>
      </c>
      <c r="AW2142" s="31">
        <v>39</v>
      </c>
      <c r="AX2142" s="33">
        <v>33</v>
      </c>
      <c r="AY2142" s="36">
        <f t="shared" si="852"/>
        <v>39033</v>
      </c>
      <c r="BA2142" s="7" t="s">
        <v>31</v>
      </c>
    </row>
    <row r="2143" spans="1:53" hidden="1" outlineLevel="1" x14ac:dyDescent="0.2">
      <c r="A2143" t="s">
        <v>1924</v>
      </c>
      <c r="B2143" t="s">
        <v>2709</v>
      </c>
      <c r="C2143" s="21">
        <v>1243857</v>
      </c>
      <c r="F2143" s="1">
        <v>902652</v>
      </c>
      <c r="H2143" s="1">
        <v>492323</v>
      </c>
      <c r="I2143" s="1">
        <v>477394</v>
      </c>
      <c r="J2143" s="2" t="str">
        <f t="shared" si="843"/>
        <v/>
      </c>
      <c r="K2143" s="2">
        <f t="shared" si="844"/>
        <v>0.52887934663635594</v>
      </c>
      <c r="L2143" s="50" t="str">
        <f t="shared" si="845"/>
        <v/>
      </c>
      <c r="M2143" s="9" t="str">
        <f t="shared" si="846"/>
        <v/>
      </c>
      <c r="N2143" s="8" t="str">
        <f t="shared" si="847"/>
        <v/>
      </c>
      <c r="O2143" s="2" t="str">
        <f t="shared" si="848"/>
        <v>-</v>
      </c>
      <c r="P2143" s="2" t="str">
        <f t="shared" si="849"/>
        <v>-</v>
      </c>
      <c r="Q2143" s="2" t="str">
        <f t="shared" si="850"/>
        <v>-</v>
      </c>
      <c r="R2143" s="2" t="str">
        <f t="shared" si="851"/>
        <v>-</v>
      </c>
      <c r="AS2143" t="s">
        <v>1924</v>
      </c>
      <c r="AT2143" t="s">
        <v>2709</v>
      </c>
      <c r="AU2143">
        <v>0</v>
      </c>
      <c r="AW2143" s="31">
        <v>39</v>
      </c>
      <c r="AX2143" s="33">
        <v>35</v>
      </c>
      <c r="AY2143" s="36">
        <f t="shared" si="852"/>
        <v>39035</v>
      </c>
      <c r="BA2143" s="7" t="s">
        <v>31</v>
      </c>
    </row>
    <row r="2144" spans="1:53" hidden="1" outlineLevel="1" x14ac:dyDescent="0.2">
      <c r="A2144" t="s">
        <v>2216</v>
      </c>
      <c r="B2144" t="s">
        <v>2709</v>
      </c>
      <c r="C2144" s="21">
        <v>51323</v>
      </c>
      <c r="F2144" s="1">
        <v>34566</v>
      </c>
      <c r="H2144" s="1">
        <v>19899</v>
      </c>
      <c r="I2144" s="1">
        <v>19481</v>
      </c>
      <c r="J2144" s="2" t="str">
        <f t="shared" si="843"/>
        <v/>
      </c>
      <c r="K2144" s="2">
        <f t="shared" si="844"/>
        <v>0.56358849736735517</v>
      </c>
      <c r="L2144" s="50" t="str">
        <f t="shared" si="845"/>
        <v/>
      </c>
      <c r="M2144" s="9" t="str">
        <f t="shared" si="846"/>
        <v/>
      </c>
      <c r="N2144" s="8" t="str">
        <f t="shared" si="847"/>
        <v/>
      </c>
      <c r="O2144" s="2" t="str">
        <f t="shared" si="848"/>
        <v>-</v>
      </c>
      <c r="P2144" s="2" t="str">
        <f t="shared" si="849"/>
        <v>-</v>
      </c>
      <c r="Q2144" s="2" t="str">
        <f t="shared" si="850"/>
        <v>-</v>
      </c>
      <c r="R2144" s="2" t="str">
        <f t="shared" si="851"/>
        <v>-</v>
      </c>
      <c r="AS2144" t="s">
        <v>2216</v>
      </c>
      <c r="AT2144" t="s">
        <v>2709</v>
      </c>
      <c r="AU2144">
        <v>8</v>
      </c>
      <c r="AW2144" s="31">
        <v>39</v>
      </c>
      <c r="AX2144" s="33">
        <v>37</v>
      </c>
      <c r="AY2144" s="36">
        <f t="shared" si="852"/>
        <v>39037</v>
      </c>
      <c r="BA2144" s="7" t="s">
        <v>31</v>
      </c>
    </row>
    <row r="2145" spans="1:53" hidden="1" outlineLevel="1" x14ac:dyDescent="0.2">
      <c r="A2145" t="s">
        <v>2934</v>
      </c>
      <c r="B2145" t="s">
        <v>2709</v>
      </c>
      <c r="C2145" s="21">
        <v>38165</v>
      </c>
      <c r="F2145" s="1">
        <v>26283</v>
      </c>
      <c r="H2145" s="1">
        <v>14169</v>
      </c>
      <c r="I2145" s="1">
        <v>13965</v>
      </c>
      <c r="J2145" s="2" t="str">
        <f t="shared" si="843"/>
        <v/>
      </c>
      <c r="K2145" s="2">
        <f t="shared" si="844"/>
        <v>0.53133203972149301</v>
      </c>
      <c r="L2145" s="50" t="str">
        <f t="shared" si="845"/>
        <v/>
      </c>
      <c r="M2145" s="9" t="str">
        <f t="shared" si="846"/>
        <v/>
      </c>
      <c r="N2145" s="8" t="str">
        <f t="shared" si="847"/>
        <v/>
      </c>
      <c r="O2145" s="2" t="str">
        <f t="shared" si="848"/>
        <v>-</v>
      </c>
      <c r="P2145" s="2" t="str">
        <f t="shared" si="849"/>
        <v>-</v>
      </c>
      <c r="Q2145" s="2" t="str">
        <f t="shared" si="850"/>
        <v>-</v>
      </c>
      <c r="R2145" s="2" t="str">
        <f t="shared" si="851"/>
        <v>-</v>
      </c>
      <c r="AS2145" t="s">
        <v>2934</v>
      </c>
      <c r="AT2145" t="s">
        <v>2709</v>
      </c>
      <c r="AU2145">
        <v>5</v>
      </c>
      <c r="AW2145" s="31">
        <v>39</v>
      </c>
      <c r="AX2145" s="33">
        <v>39</v>
      </c>
      <c r="AY2145" s="36">
        <f t="shared" si="852"/>
        <v>39039</v>
      </c>
      <c r="BA2145" s="7" t="s">
        <v>31</v>
      </c>
    </row>
    <row r="2146" spans="1:53" hidden="1" outlineLevel="1" x14ac:dyDescent="0.2">
      <c r="A2146" t="s">
        <v>753</v>
      </c>
      <c r="B2146" t="s">
        <v>2709</v>
      </c>
      <c r="C2146" s="21">
        <v>204826</v>
      </c>
      <c r="F2146" s="1">
        <v>141937</v>
      </c>
      <c r="H2146" s="1">
        <v>95993</v>
      </c>
      <c r="I2146" s="1">
        <v>94896</v>
      </c>
      <c r="J2146" s="2" t="str">
        <f t="shared" si="843"/>
        <v/>
      </c>
      <c r="K2146" s="2">
        <f t="shared" si="844"/>
        <v>0.66857831291347569</v>
      </c>
      <c r="L2146" s="50" t="str">
        <f t="shared" si="845"/>
        <v/>
      </c>
      <c r="M2146" s="9" t="str">
        <f t="shared" si="846"/>
        <v/>
      </c>
      <c r="N2146" s="8" t="str">
        <f t="shared" si="847"/>
        <v/>
      </c>
      <c r="O2146" s="2" t="str">
        <f t="shared" si="848"/>
        <v>-</v>
      </c>
      <c r="P2146" s="2" t="str">
        <f t="shared" si="849"/>
        <v>-</v>
      </c>
      <c r="Q2146" s="2" t="str">
        <f t="shared" si="850"/>
        <v>-</v>
      </c>
      <c r="R2146" s="2" t="str">
        <f t="shared" si="851"/>
        <v>-</v>
      </c>
      <c r="AS2146" t="s">
        <v>753</v>
      </c>
      <c r="AT2146" t="s">
        <v>2709</v>
      </c>
      <c r="AU2146">
        <v>12</v>
      </c>
      <c r="AW2146" s="31">
        <v>39</v>
      </c>
      <c r="AX2146" s="33">
        <v>41</v>
      </c>
      <c r="AY2146" s="36">
        <f t="shared" si="852"/>
        <v>39041</v>
      </c>
      <c r="BA2146" s="7" t="s">
        <v>31</v>
      </c>
    </row>
    <row r="2147" spans="1:53" hidden="1" outlineLevel="1" x14ac:dyDescent="0.2">
      <c r="A2147" t="s">
        <v>2122</v>
      </c>
      <c r="B2147" t="s">
        <v>2709</v>
      </c>
      <c r="C2147" s="21">
        <v>74615</v>
      </c>
      <c r="F2147" s="1">
        <v>54213</v>
      </c>
      <c r="H2147" s="1">
        <v>30922</v>
      </c>
      <c r="I2147" s="1">
        <v>30250</v>
      </c>
      <c r="J2147" s="2" t="str">
        <f t="shared" si="843"/>
        <v/>
      </c>
      <c r="K2147" s="2">
        <f t="shared" si="844"/>
        <v>0.55798424732075336</v>
      </c>
      <c r="L2147" s="50" t="str">
        <f t="shared" si="845"/>
        <v/>
      </c>
      <c r="M2147" s="9" t="str">
        <f t="shared" si="846"/>
        <v/>
      </c>
      <c r="N2147" s="8" t="str">
        <f t="shared" si="847"/>
        <v/>
      </c>
      <c r="O2147" s="2" t="str">
        <f t="shared" si="848"/>
        <v>-</v>
      </c>
      <c r="P2147" s="2" t="str">
        <f t="shared" si="849"/>
        <v>-</v>
      </c>
      <c r="Q2147" s="2" t="str">
        <f t="shared" si="850"/>
        <v>-</v>
      </c>
      <c r="R2147" s="2" t="str">
        <f t="shared" si="851"/>
        <v>-</v>
      </c>
      <c r="AS2147" t="s">
        <v>2122</v>
      </c>
      <c r="AT2147" t="s">
        <v>2709</v>
      </c>
      <c r="AU2147">
        <v>0</v>
      </c>
      <c r="AW2147" s="31">
        <v>39</v>
      </c>
      <c r="AX2147" s="33">
        <v>43</v>
      </c>
      <c r="AY2147" s="36">
        <f t="shared" si="852"/>
        <v>39043</v>
      </c>
      <c r="BA2147" s="7" t="s">
        <v>31</v>
      </c>
    </row>
    <row r="2148" spans="1:53" hidden="1" outlineLevel="1" x14ac:dyDescent="0.2">
      <c r="A2148" t="s">
        <v>2591</v>
      </c>
      <c r="B2148" t="s">
        <v>2709</v>
      </c>
      <c r="C2148" s="21">
        <v>155782</v>
      </c>
      <c r="F2148" s="1">
        <v>103718</v>
      </c>
      <c r="H2148" s="1">
        <v>60400</v>
      </c>
      <c r="I2148" s="1">
        <v>59579</v>
      </c>
      <c r="J2148" s="2" t="str">
        <f t="shared" si="843"/>
        <v/>
      </c>
      <c r="K2148" s="2">
        <f t="shared" si="844"/>
        <v>0.57443259607782637</v>
      </c>
      <c r="L2148" s="50" t="str">
        <f t="shared" si="845"/>
        <v/>
      </c>
      <c r="M2148" s="9" t="str">
        <f t="shared" si="846"/>
        <v/>
      </c>
      <c r="N2148" s="8" t="str">
        <f t="shared" si="847"/>
        <v/>
      </c>
      <c r="O2148" s="2" t="str">
        <f t="shared" si="848"/>
        <v>-</v>
      </c>
      <c r="P2148" s="2" t="str">
        <f t="shared" si="849"/>
        <v>-</v>
      </c>
      <c r="Q2148" s="2" t="str">
        <f t="shared" si="850"/>
        <v>-</v>
      </c>
      <c r="R2148" s="2" t="str">
        <f t="shared" si="851"/>
        <v>-</v>
      </c>
      <c r="AS2148" t="s">
        <v>2591</v>
      </c>
      <c r="AT2148" t="s">
        <v>2709</v>
      </c>
      <c r="AU2148">
        <v>15</v>
      </c>
      <c r="AW2148" s="31">
        <v>39</v>
      </c>
      <c r="AX2148" s="33">
        <v>45</v>
      </c>
      <c r="AY2148" s="36">
        <f t="shared" si="852"/>
        <v>39045</v>
      </c>
      <c r="BA2148" s="7" t="s">
        <v>31</v>
      </c>
    </row>
    <row r="2149" spans="1:53" hidden="1" outlineLevel="1" x14ac:dyDescent="0.2">
      <c r="A2149" t="s">
        <v>2163</v>
      </c>
      <c r="B2149" t="s">
        <v>2709</v>
      </c>
      <c r="C2149" s="21">
        <v>28666</v>
      </c>
      <c r="F2149" s="1">
        <v>16737</v>
      </c>
      <c r="H2149" s="1">
        <v>8633</v>
      </c>
      <c r="I2149" s="1">
        <v>8466</v>
      </c>
      <c r="J2149" s="2" t="str">
        <f t="shared" si="843"/>
        <v/>
      </c>
      <c r="K2149" s="2">
        <f t="shared" si="844"/>
        <v>0.50582541674135151</v>
      </c>
      <c r="L2149" s="50" t="str">
        <f t="shared" si="845"/>
        <v/>
      </c>
      <c r="M2149" s="9" t="str">
        <f t="shared" si="846"/>
        <v/>
      </c>
      <c r="N2149" s="8" t="str">
        <f t="shared" si="847"/>
        <v/>
      </c>
      <c r="O2149" s="2" t="str">
        <f t="shared" si="848"/>
        <v>-</v>
      </c>
      <c r="P2149" s="2" t="str">
        <f t="shared" si="849"/>
        <v>-</v>
      </c>
      <c r="Q2149" s="2" t="str">
        <f t="shared" si="850"/>
        <v>-</v>
      </c>
      <c r="R2149" s="2" t="str">
        <f t="shared" si="851"/>
        <v>-</v>
      </c>
      <c r="AS2149" t="s">
        <v>2163</v>
      </c>
      <c r="AT2149" t="s">
        <v>2709</v>
      </c>
      <c r="AU2149">
        <v>0</v>
      </c>
      <c r="AW2149" s="31">
        <v>39</v>
      </c>
      <c r="AX2149" s="33">
        <v>47</v>
      </c>
      <c r="AY2149" s="36">
        <f t="shared" si="852"/>
        <v>39047</v>
      </c>
      <c r="BA2149" s="7" t="s">
        <v>31</v>
      </c>
    </row>
    <row r="2150" spans="1:53" hidden="1" outlineLevel="1" x14ac:dyDescent="0.2">
      <c r="A2150" t="s">
        <v>2023</v>
      </c>
      <c r="B2150" t="s">
        <v>2709</v>
      </c>
      <c r="C2150" s="21">
        <v>1310300</v>
      </c>
      <c r="F2150" s="1">
        <v>881645</v>
      </c>
      <c r="H2150" s="1">
        <v>491311</v>
      </c>
      <c r="I2150" s="1">
        <v>483345</v>
      </c>
      <c r="J2150" s="2" t="str">
        <f t="shared" si="843"/>
        <v/>
      </c>
      <c r="K2150" s="2">
        <f t="shared" si="844"/>
        <v>0.54823086389646625</v>
      </c>
      <c r="L2150" s="50" t="str">
        <f t="shared" si="845"/>
        <v/>
      </c>
      <c r="M2150" s="9" t="str">
        <f t="shared" si="846"/>
        <v/>
      </c>
      <c r="N2150" s="8" t="str">
        <f t="shared" si="847"/>
        <v/>
      </c>
      <c r="O2150" s="2" t="str">
        <f t="shared" si="848"/>
        <v>-</v>
      </c>
      <c r="P2150" s="2" t="str">
        <f t="shared" si="849"/>
        <v>-</v>
      </c>
      <c r="Q2150" s="2" t="str">
        <f t="shared" si="850"/>
        <v>-</v>
      </c>
      <c r="R2150" s="2" t="str">
        <f t="shared" si="851"/>
        <v>-</v>
      </c>
      <c r="AS2150" t="s">
        <v>2023</v>
      </c>
      <c r="AT2150" t="s">
        <v>2709</v>
      </c>
      <c r="AU2150">
        <v>0</v>
      </c>
      <c r="AW2150" s="31">
        <v>39</v>
      </c>
      <c r="AX2150" s="33">
        <v>49</v>
      </c>
      <c r="AY2150" s="36">
        <f t="shared" si="852"/>
        <v>39049</v>
      </c>
      <c r="BA2150" s="7" t="s">
        <v>31</v>
      </c>
    </row>
    <row r="2151" spans="1:53" hidden="1" outlineLevel="1" x14ac:dyDescent="0.2">
      <c r="A2151" t="s">
        <v>371</v>
      </c>
      <c r="B2151" t="s">
        <v>2709</v>
      </c>
      <c r="C2151" s="21">
        <v>42276</v>
      </c>
      <c r="F2151" s="1">
        <v>29612</v>
      </c>
      <c r="H2151" s="1">
        <v>16513</v>
      </c>
      <c r="I2151" s="1">
        <v>16295</v>
      </c>
      <c r="J2151" s="2" t="str">
        <f t="shared" si="843"/>
        <v/>
      </c>
      <c r="K2151" s="2">
        <f t="shared" si="844"/>
        <v>0.55028366878292589</v>
      </c>
      <c r="L2151" s="50" t="str">
        <f t="shared" si="845"/>
        <v/>
      </c>
      <c r="M2151" s="9" t="str">
        <f t="shared" si="846"/>
        <v/>
      </c>
      <c r="N2151" s="8" t="str">
        <f t="shared" si="847"/>
        <v/>
      </c>
      <c r="O2151" s="2" t="str">
        <f t="shared" si="848"/>
        <v>-</v>
      </c>
      <c r="P2151" s="2" t="str">
        <f t="shared" si="849"/>
        <v>-</v>
      </c>
      <c r="Q2151" s="2" t="str">
        <f t="shared" si="850"/>
        <v>-</v>
      </c>
      <c r="R2151" s="2" t="str">
        <f t="shared" si="851"/>
        <v>-</v>
      </c>
      <c r="AS2151" t="s">
        <v>371</v>
      </c>
      <c r="AT2151" t="s">
        <v>2709</v>
      </c>
      <c r="AU2151">
        <v>5</v>
      </c>
      <c r="AW2151" s="31">
        <v>39</v>
      </c>
      <c r="AX2151" s="33">
        <v>51</v>
      </c>
      <c r="AY2151" s="36">
        <f t="shared" si="852"/>
        <v>39051</v>
      </c>
      <c r="BA2151" s="7" t="s">
        <v>31</v>
      </c>
    </row>
    <row r="2152" spans="1:53" hidden="1" outlineLevel="1" x14ac:dyDescent="0.2">
      <c r="A2152" t="s">
        <v>2575</v>
      </c>
      <c r="B2152" t="s">
        <v>2709</v>
      </c>
      <c r="C2152" s="21">
        <v>29979</v>
      </c>
      <c r="F2152" s="1">
        <v>19362</v>
      </c>
      <c r="H2152" s="1">
        <v>9888</v>
      </c>
      <c r="I2152" s="1">
        <v>9664</v>
      </c>
      <c r="J2152" s="2" t="str">
        <f t="shared" si="843"/>
        <v/>
      </c>
      <c r="K2152" s="2">
        <f t="shared" si="844"/>
        <v>0.49912199152980063</v>
      </c>
      <c r="L2152" s="50" t="str">
        <f t="shared" si="845"/>
        <v/>
      </c>
      <c r="M2152" s="9" t="str">
        <f t="shared" si="846"/>
        <v/>
      </c>
      <c r="N2152" s="8" t="str">
        <f t="shared" si="847"/>
        <v/>
      </c>
      <c r="O2152" s="2" t="str">
        <f t="shared" si="848"/>
        <v>-</v>
      </c>
      <c r="P2152" s="2" t="str">
        <f t="shared" si="849"/>
        <v>-</v>
      </c>
      <c r="Q2152" s="2" t="str">
        <f t="shared" si="850"/>
        <v>-</v>
      </c>
      <c r="R2152" s="2" t="str">
        <f t="shared" si="851"/>
        <v>-</v>
      </c>
      <c r="AS2152" t="s">
        <v>2575</v>
      </c>
      <c r="AT2152" t="s">
        <v>2709</v>
      </c>
      <c r="AU2152">
        <v>6</v>
      </c>
      <c r="AW2152" s="31">
        <v>39</v>
      </c>
      <c r="AX2152" s="33">
        <v>53</v>
      </c>
      <c r="AY2152" s="36">
        <f t="shared" si="852"/>
        <v>39053</v>
      </c>
      <c r="BA2152" s="7" t="s">
        <v>31</v>
      </c>
    </row>
    <row r="2153" spans="1:53" hidden="1" outlineLevel="1" x14ac:dyDescent="0.2">
      <c r="A2153" t="s">
        <v>2576</v>
      </c>
      <c r="B2153" t="s">
        <v>2709</v>
      </c>
      <c r="C2153" s="21">
        <v>94031</v>
      </c>
      <c r="F2153" s="1">
        <v>66730</v>
      </c>
      <c r="H2153" s="1">
        <v>43325</v>
      </c>
      <c r="I2153" s="1">
        <v>42491</v>
      </c>
      <c r="J2153" s="2" t="str">
        <f t="shared" si="843"/>
        <v/>
      </c>
      <c r="K2153" s="2">
        <f t="shared" si="844"/>
        <v>0.63676007792597034</v>
      </c>
      <c r="L2153" s="50" t="str">
        <f t="shared" si="845"/>
        <v/>
      </c>
      <c r="M2153" s="9" t="str">
        <f t="shared" si="846"/>
        <v/>
      </c>
      <c r="N2153" s="8" t="str">
        <f t="shared" si="847"/>
        <v/>
      </c>
      <c r="O2153" s="2" t="str">
        <f t="shared" si="848"/>
        <v>-</v>
      </c>
      <c r="P2153" s="2" t="str">
        <f t="shared" si="849"/>
        <v>-</v>
      </c>
      <c r="Q2153" s="2" t="str">
        <f t="shared" si="850"/>
        <v>-</v>
      </c>
      <c r="R2153" s="2" t="str">
        <f t="shared" si="851"/>
        <v>-</v>
      </c>
      <c r="AS2153" t="s">
        <v>2576</v>
      </c>
      <c r="AT2153" t="s">
        <v>2709</v>
      </c>
      <c r="AU2153">
        <v>14</v>
      </c>
      <c r="AW2153" s="31">
        <v>39</v>
      </c>
      <c r="AX2153" s="33">
        <v>55</v>
      </c>
      <c r="AY2153" s="36">
        <f t="shared" si="852"/>
        <v>39055</v>
      </c>
      <c r="BA2153" s="7" t="s">
        <v>31</v>
      </c>
    </row>
    <row r="2154" spans="1:53" hidden="1" outlineLevel="1" x14ac:dyDescent="0.2">
      <c r="A2154" t="s">
        <v>174</v>
      </c>
      <c r="B2154" t="s">
        <v>2709</v>
      </c>
      <c r="C2154" s="21">
        <v>167995</v>
      </c>
      <c r="F2154" s="1">
        <v>117957</v>
      </c>
      <c r="H2154" s="1">
        <v>69465</v>
      </c>
      <c r="I2154" s="1">
        <v>68707</v>
      </c>
      <c r="J2154" s="2" t="str">
        <f t="shared" si="843"/>
        <v/>
      </c>
      <c r="K2154" s="2">
        <f t="shared" si="844"/>
        <v>0.58247496969234547</v>
      </c>
      <c r="L2154" s="50" t="str">
        <f t="shared" si="845"/>
        <v/>
      </c>
      <c r="M2154" s="9" t="str">
        <f t="shared" si="846"/>
        <v/>
      </c>
      <c r="N2154" s="8" t="str">
        <f t="shared" si="847"/>
        <v/>
      </c>
      <c r="O2154" s="2" t="str">
        <f t="shared" si="848"/>
        <v>-</v>
      </c>
      <c r="P2154" s="2" t="str">
        <f t="shared" si="849"/>
        <v>-</v>
      </c>
      <c r="Q2154" s="2" t="str">
        <f t="shared" si="850"/>
        <v>-</v>
      </c>
      <c r="R2154" s="2" t="str">
        <f t="shared" si="851"/>
        <v>-</v>
      </c>
      <c r="AS2154" t="s">
        <v>174</v>
      </c>
      <c r="AT2154" t="s">
        <v>2709</v>
      </c>
      <c r="AU2154">
        <v>10</v>
      </c>
      <c r="AW2154" s="31">
        <v>39</v>
      </c>
      <c r="AX2154" s="33">
        <v>57</v>
      </c>
      <c r="AY2154" s="36">
        <f t="shared" si="852"/>
        <v>39057</v>
      </c>
      <c r="BA2154" s="7" t="s">
        <v>31</v>
      </c>
    </row>
    <row r="2155" spans="1:53" hidden="1" outlineLevel="1" x14ac:dyDescent="0.2">
      <c r="A2155" t="s">
        <v>1798</v>
      </c>
      <c r="B2155" t="s">
        <v>2709</v>
      </c>
      <c r="C2155" s="21">
        <v>39022</v>
      </c>
      <c r="F2155" s="1">
        <v>24521</v>
      </c>
      <c r="H2155" s="1">
        <v>12879</v>
      </c>
      <c r="I2155" s="1">
        <v>12563</v>
      </c>
      <c r="J2155" s="2" t="str">
        <f t="shared" si="843"/>
        <v/>
      </c>
      <c r="K2155" s="2">
        <f t="shared" si="844"/>
        <v>0.5123363647485828</v>
      </c>
      <c r="L2155" s="50" t="str">
        <f t="shared" si="845"/>
        <v/>
      </c>
      <c r="M2155" s="9" t="str">
        <f t="shared" si="846"/>
        <v/>
      </c>
      <c r="N2155" s="8" t="str">
        <f t="shared" si="847"/>
        <v/>
      </c>
      <c r="O2155" s="2" t="str">
        <f t="shared" si="848"/>
        <v>-</v>
      </c>
      <c r="P2155" s="2" t="str">
        <f t="shared" si="849"/>
        <v>-</v>
      </c>
      <c r="Q2155" s="2" t="str">
        <f t="shared" si="850"/>
        <v>-</v>
      </c>
      <c r="R2155" s="2" t="str">
        <f t="shared" si="851"/>
        <v>-</v>
      </c>
      <c r="AS2155" t="s">
        <v>1798</v>
      </c>
      <c r="AT2155" t="s">
        <v>2709</v>
      </c>
      <c r="AU2155">
        <v>6</v>
      </c>
      <c r="AW2155" s="31">
        <v>39</v>
      </c>
      <c r="AX2155" s="33">
        <v>59</v>
      </c>
      <c r="AY2155" s="36">
        <f t="shared" si="852"/>
        <v>39059</v>
      </c>
      <c r="BA2155" s="7" t="s">
        <v>31</v>
      </c>
    </row>
    <row r="2156" spans="1:53" hidden="1" outlineLevel="1" x14ac:dyDescent="0.2">
      <c r="A2156" t="s">
        <v>1546</v>
      </c>
      <c r="B2156" t="s">
        <v>2709</v>
      </c>
      <c r="C2156" s="21">
        <v>816684</v>
      </c>
      <c r="F2156" s="1">
        <v>597883</v>
      </c>
      <c r="H2156" s="1">
        <v>343880</v>
      </c>
      <c r="I2156" s="1">
        <v>340327</v>
      </c>
      <c r="J2156" s="2" t="str">
        <f t="shared" si="843"/>
        <v/>
      </c>
      <c r="K2156" s="2">
        <f t="shared" si="844"/>
        <v>0.56922006479528608</v>
      </c>
      <c r="L2156" s="50" t="str">
        <f t="shared" si="845"/>
        <v/>
      </c>
      <c r="M2156" s="9" t="str">
        <f t="shared" si="846"/>
        <v/>
      </c>
      <c r="N2156" s="8" t="str">
        <f t="shared" si="847"/>
        <v/>
      </c>
      <c r="O2156" s="2" t="str">
        <f t="shared" si="848"/>
        <v>-</v>
      </c>
      <c r="P2156" s="2" t="str">
        <f t="shared" si="849"/>
        <v>-</v>
      </c>
      <c r="Q2156" s="2" t="str">
        <f t="shared" si="850"/>
        <v>-</v>
      </c>
      <c r="R2156" s="2" t="str">
        <f t="shared" si="851"/>
        <v>-</v>
      </c>
      <c r="AS2156" t="s">
        <v>1546</v>
      </c>
      <c r="AT2156" t="s">
        <v>2709</v>
      </c>
      <c r="AU2156">
        <v>0</v>
      </c>
      <c r="AW2156" s="31">
        <v>39</v>
      </c>
      <c r="AX2156" s="33">
        <v>61</v>
      </c>
      <c r="AY2156" s="36">
        <f t="shared" si="852"/>
        <v>39061</v>
      </c>
      <c r="BA2156" s="7" t="s">
        <v>31</v>
      </c>
    </row>
    <row r="2157" spans="1:53" hidden="1" outlineLevel="1" x14ac:dyDescent="0.2">
      <c r="A2157" t="s">
        <v>2741</v>
      </c>
      <c r="B2157" t="s">
        <v>2709</v>
      </c>
      <c r="C2157" s="21">
        <v>75930</v>
      </c>
      <c r="F2157" s="1">
        <v>51652</v>
      </c>
      <c r="H2157" s="1">
        <v>28691</v>
      </c>
      <c r="I2157" s="1">
        <v>28314</v>
      </c>
      <c r="J2157" s="2" t="str">
        <f t="shared" si="843"/>
        <v/>
      </c>
      <c r="K2157" s="2">
        <f t="shared" si="844"/>
        <v>0.54816851235189346</v>
      </c>
      <c r="L2157" s="50" t="str">
        <f t="shared" si="845"/>
        <v/>
      </c>
      <c r="M2157" s="9" t="str">
        <f t="shared" si="846"/>
        <v/>
      </c>
      <c r="N2157" s="8" t="str">
        <f t="shared" si="847"/>
        <v/>
      </c>
      <c r="O2157" s="2" t="str">
        <f t="shared" si="848"/>
        <v>-</v>
      </c>
      <c r="P2157" s="2" t="str">
        <f t="shared" si="849"/>
        <v>-</v>
      </c>
      <c r="Q2157" s="2" t="str">
        <f t="shared" si="850"/>
        <v>-</v>
      </c>
      <c r="R2157" s="2" t="str">
        <f t="shared" si="851"/>
        <v>-</v>
      </c>
      <c r="AS2157" t="s">
        <v>2741</v>
      </c>
      <c r="AT2157" t="s">
        <v>2709</v>
      </c>
      <c r="AU2157">
        <v>5</v>
      </c>
      <c r="AW2157" s="31">
        <v>39</v>
      </c>
      <c r="AX2157" s="33">
        <v>63</v>
      </c>
      <c r="AY2157" s="36">
        <f t="shared" si="852"/>
        <v>39063</v>
      </c>
      <c r="BA2157" s="7" t="s">
        <v>31</v>
      </c>
    </row>
    <row r="2158" spans="1:53" hidden="1" outlineLevel="1" x14ac:dyDescent="0.2">
      <c r="A2158" t="s">
        <v>1253</v>
      </c>
      <c r="B2158" t="s">
        <v>2709</v>
      </c>
      <c r="C2158" s="21">
        <v>31480</v>
      </c>
      <c r="F2158" s="1">
        <v>18355</v>
      </c>
      <c r="H2158" s="1">
        <v>9580</v>
      </c>
      <c r="I2158" s="1">
        <v>9375</v>
      </c>
      <c r="J2158" s="2" t="str">
        <f t="shared" ref="J2158:J2189" si="853">IF(D2158&gt;0,I2158/D2158,"")</f>
        <v/>
      </c>
      <c r="K2158" s="2">
        <f t="shared" ref="K2158:K2189" si="854">IF(F2158&gt;0,I2158/F2158,"")</f>
        <v>0.51076001089621359</v>
      </c>
      <c r="L2158" s="50" t="str">
        <f t="shared" ref="L2158:L2189" si="855">IF(S2158&gt;0,RANK(S2158,$S2158:$AP2158),"")</f>
        <v/>
      </c>
      <c r="M2158" s="9" t="str">
        <f t="shared" ref="M2158:M2189" si="856">IF(T2158&gt;0,RANK(T2158,$S2158:$AP2158),"")</f>
        <v/>
      </c>
      <c r="N2158" s="8" t="str">
        <f t="shared" ref="N2158:N2189" si="857">IF(U2158&gt;0,RANK(U2158,$S2158:$AP2158),"")</f>
        <v/>
      </c>
      <c r="O2158" s="2" t="str">
        <f t="shared" ref="O2158:O2189" si="858">IF(SUM($S2158:$AO2158)=0,"-",S2158/SUM($S2158:$AO2158))</f>
        <v>-</v>
      </c>
      <c r="P2158" s="2" t="str">
        <f t="shared" ref="P2158:P2189" si="859">IF(SUM($S2158:$AO2158)=0,"-",T2158/SUM($S2158:$AO2158))</f>
        <v>-</v>
      </c>
      <c r="Q2158" s="2" t="str">
        <f t="shared" ref="Q2158:Q2189" si="860">IF(SUM($S2158:$AO2158)=0,"-",U2158/SUM($S2158:$AO2158))</f>
        <v>-</v>
      </c>
      <c r="R2158" s="2" t="str">
        <f t="shared" ref="R2158:R2189" si="861">IF(SUM($S2158:$AO2158)=0,"-",(1-O2158-P2158-Q2158))</f>
        <v>-</v>
      </c>
      <c r="AS2158" t="s">
        <v>1253</v>
      </c>
      <c r="AT2158" t="s">
        <v>2709</v>
      </c>
      <c r="AU2158">
        <v>5</v>
      </c>
      <c r="AW2158" s="31">
        <v>39</v>
      </c>
      <c r="AX2158" s="33">
        <v>65</v>
      </c>
      <c r="AY2158" s="36">
        <f t="shared" ref="AY2158:AY2189" si="862">1000*AW2158+AX2158</f>
        <v>39065</v>
      </c>
      <c r="BA2158" s="7" t="s">
        <v>31</v>
      </c>
    </row>
    <row r="2159" spans="1:53" hidden="1" outlineLevel="1" x14ac:dyDescent="0.2">
      <c r="A2159" t="s">
        <v>872</v>
      </c>
      <c r="B2159" t="s">
        <v>2709</v>
      </c>
      <c r="C2159" s="21">
        <v>15174</v>
      </c>
      <c r="F2159" s="1">
        <v>10277</v>
      </c>
      <c r="H2159" s="1">
        <v>5941</v>
      </c>
      <c r="I2159" s="1">
        <v>5814</v>
      </c>
      <c r="J2159" s="2" t="str">
        <f t="shared" si="853"/>
        <v/>
      </c>
      <c r="K2159" s="2">
        <f t="shared" si="854"/>
        <v>0.56572929843339492</v>
      </c>
      <c r="L2159" s="50" t="str">
        <f t="shared" si="855"/>
        <v/>
      </c>
      <c r="M2159" s="9" t="str">
        <f t="shared" si="856"/>
        <v/>
      </c>
      <c r="N2159" s="8" t="str">
        <f t="shared" si="857"/>
        <v/>
      </c>
      <c r="O2159" s="2" t="str">
        <f t="shared" si="858"/>
        <v>-</v>
      </c>
      <c r="P2159" s="2" t="str">
        <f t="shared" si="859"/>
        <v>-</v>
      </c>
      <c r="Q2159" s="2" t="str">
        <f t="shared" si="860"/>
        <v>-</v>
      </c>
      <c r="R2159" s="2" t="str">
        <f t="shared" si="861"/>
        <v>-</v>
      </c>
      <c r="AS2159" t="s">
        <v>872</v>
      </c>
      <c r="AT2159" t="s">
        <v>2709</v>
      </c>
      <c r="AU2159">
        <v>6</v>
      </c>
      <c r="AW2159" s="31">
        <v>39</v>
      </c>
      <c r="AX2159" s="33">
        <v>67</v>
      </c>
      <c r="AY2159" s="36">
        <f t="shared" si="862"/>
        <v>39067</v>
      </c>
      <c r="BA2159" s="7" t="s">
        <v>31</v>
      </c>
    </row>
    <row r="2160" spans="1:53" hidden="1" outlineLevel="1" x14ac:dyDescent="0.2">
      <c r="A2160" t="s">
        <v>1314</v>
      </c>
      <c r="B2160" t="s">
        <v>2709</v>
      </c>
      <c r="C2160" s="21">
        <v>27086</v>
      </c>
      <c r="F2160" s="1">
        <v>19543</v>
      </c>
      <c r="H2160" s="1">
        <v>10919</v>
      </c>
      <c r="I2160" s="1">
        <v>10787</v>
      </c>
      <c r="J2160" s="2" t="str">
        <f t="shared" si="853"/>
        <v/>
      </c>
      <c r="K2160" s="2">
        <f t="shared" si="854"/>
        <v>0.55196233945658291</v>
      </c>
      <c r="L2160" s="50" t="str">
        <f t="shared" si="855"/>
        <v/>
      </c>
      <c r="M2160" s="9" t="str">
        <f t="shared" si="856"/>
        <v/>
      </c>
      <c r="N2160" s="8" t="str">
        <f t="shared" si="857"/>
        <v/>
      </c>
      <c r="O2160" s="2" t="str">
        <f t="shared" si="858"/>
        <v>-</v>
      </c>
      <c r="P2160" s="2" t="str">
        <f t="shared" si="859"/>
        <v>-</v>
      </c>
      <c r="Q2160" s="2" t="str">
        <f t="shared" si="860"/>
        <v>-</v>
      </c>
      <c r="R2160" s="2" t="str">
        <f t="shared" si="861"/>
        <v>-</v>
      </c>
      <c r="AS2160" t="s">
        <v>1314</v>
      </c>
      <c r="AT2160" t="s">
        <v>2709</v>
      </c>
      <c r="AU2160">
        <v>5</v>
      </c>
      <c r="AW2160" s="31">
        <v>39</v>
      </c>
      <c r="AX2160" s="33">
        <v>69</v>
      </c>
      <c r="AY2160" s="36">
        <f t="shared" si="862"/>
        <v>39069</v>
      </c>
      <c r="BA2160" s="7" t="s">
        <v>31</v>
      </c>
    </row>
    <row r="2161" spans="1:53" hidden="1" outlineLevel="1" x14ac:dyDescent="0.2">
      <c r="A2161" t="s">
        <v>1968</v>
      </c>
      <c r="B2161" t="s">
        <v>2709</v>
      </c>
      <c r="C2161" s="21">
        <v>43058</v>
      </c>
      <c r="F2161" s="1">
        <v>27978</v>
      </c>
      <c r="H2161" s="1">
        <v>13781</v>
      </c>
      <c r="I2161" s="1">
        <v>13547</v>
      </c>
      <c r="J2161" s="2" t="str">
        <f t="shared" si="853"/>
        <v/>
      </c>
      <c r="K2161" s="2">
        <f t="shared" si="854"/>
        <v>0.48420187290013583</v>
      </c>
      <c r="L2161" s="50" t="str">
        <f t="shared" si="855"/>
        <v/>
      </c>
      <c r="M2161" s="9" t="str">
        <f t="shared" si="856"/>
        <v/>
      </c>
      <c r="N2161" s="8" t="str">
        <f t="shared" si="857"/>
        <v/>
      </c>
      <c r="O2161" s="2" t="str">
        <f t="shared" si="858"/>
        <v>-</v>
      </c>
      <c r="P2161" s="2" t="str">
        <f t="shared" si="859"/>
        <v>-</v>
      </c>
      <c r="Q2161" s="2" t="str">
        <f t="shared" si="860"/>
        <v>-</v>
      </c>
      <c r="R2161" s="2" t="str">
        <f t="shared" si="861"/>
        <v>-</v>
      </c>
      <c r="AS2161" t="s">
        <v>1968</v>
      </c>
      <c r="AT2161" t="s">
        <v>2709</v>
      </c>
      <c r="AU2161">
        <v>2</v>
      </c>
      <c r="AW2161" s="31">
        <v>39</v>
      </c>
      <c r="AX2161" s="33">
        <v>71</v>
      </c>
      <c r="AY2161" s="36">
        <f t="shared" si="862"/>
        <v>39071</v>
      </c>
      <c r="BA2161" s="7" t="s">
        <v>31</v>
      </c>
    </row>
    <row r="2162" spans="1:53" hidden="1" outlineLevel="1" x14ac:dyDescent="0.2">
      <c r="A2162" t="s">
        <v>1266</v>
      </c>
      <c r="B2162" t="s">
        <v>2709</v>
      </c>
      <c r="C2162" s="21">
        <v>28385</v>
      </c>
      <c r="F2162" s="1">
        <v>18653</v>
      </c>
      <c r="H2162" s="1">
        <v>10152</v>
      </c>
      <c r="I2162" s="1">
        <v>9895</v>
      </c>
      <c r="J2162" s="2" t="str">
        <f t="shared" si="853"/>
        <v/>
      </c>
      <c r="K2162" s="2">
        <f t="shared" si="854"/>
        <v>0.53047767115209354</v>
      </c>
      <c r="L2162" s="50" t="str">
        <f t="shared" si="855"/>
        <v/>
      </c>
      <c r="M2162" s="9" t="str">
        <f t="shared" si="856"/>
        <v/>
      </c>
      <c r="N2162" s="8" t="str">
        <f t="shared" si="857"/>
        <v/>
      </c>
      <c r="O2162" s="2" t="str">
        <f t="shared" si="858"/>
        <v>-</v>
      </c>
      <c r="P2162" s="2" t="str">
        <f t="shared" si="859"/>
        <v>-</v>
      </c>
      <c r="Q2162" s="2" t="str">
        <f t="shared" si="860"/>
        <v>-</v>
      </c>
      <c r="R2162" s="2" t="str">
        <f t="shared" si="861"/>
        <v>-</v>
      </c>
      <c r="AS2162" t="s">
        <v>1266</v>
      </c>
      <c r="AT2162" t="s">
        <v>2709</v>
      </c>
      <c r="AU2162">
        <v>15</v>
      </c>
      <c r="AW2162" s="31">
        <v>39</v>
      </c>
      <c r="AX2162" s="33">
        <v>73</v>
      </c>
      <c r="AY2162" s="36">
        <f t="shared" si="862"/>
        <v>39073</v>
      </c>
      <c r="BA2162" s="7" t="s">
        <v>31</v>
      </c>
    </row>
    <row r="2163" spans="1:53" hidden="1" outlineLevel="1" x14ac:dyDescent="0.2">
      <c r="A2163" t="s">
        <v>2917</v>
      </c>
      <c r="B2163" t="s">
        <v>2709</v>
      </c>
      <c r="C2163" s="21">
        <v>43892</v>
      </c>
      <c r="F2163" s="1">
        <v>18113</v>
      </c>
      <c r="H2163" s="1">
        <v>9212</v>
      </c>
      <c r="I2163" s="1">
        <v>8949</v>
      </c>
      <c r="J2163" s="2" t="str">
        <f t="shared" si="853"/>
        <v/>
      </c>
      <c r="K2163" s="2">
        <f t="shared" si="854"/>
        <v>0.49406503616187269</v>
      </c>
      <c r="L2163" s="50" t="str">
        <f t="shared" si="855"/>
        <v/>
      </c>
      <c r="M2163" s="9" t="str">
        <f t="shared" si="856"/>
        <v/>
      </c>
      <c r="N2163" s="8" t="str">
        <f t="shared" si="857"/>
        <v/>
      </c>
      <c r="O2163" s="2" t="str">
        <f t="shared" si="858"/>
        <v>-</v>
      </c>
      <c r="P2163" s="2" t="str">
        <f t="shared" si="859"/>
        <v>-</v>
      </c>
      <c r="Q2163" s="2" t="str">
        <f t="shared" si="860"/>
        <v>-</v>
      </c>
      <c r="R2163" s="2" t="str">
        <f t="shared" si="861"/>
        <v>-</v>
      </c>
      <c r="AS2163" t="s">
        <v>2917</v>
      </c>
      <c r="AT2163" t="s">
        <v>2709</v>
      </c>
      <c r="AU2163">
        <v>7</v>
      </c>
      <c r="AW2163" s="31">
        <v>39</v>
      </c>
      <c r="AX2163" s="33">
        <v>75</v>
      </c>
      <c r="AY2163" s="36">
        <f t="shared" si="862"/>
        <v>39075</v>
      </c>
      <c r="BA2163" s="7" t="s">
        <v>31</v>
      </c>
    </row>
    <row r="2164" spans="1:53" hidden="1" outlineLevel="1" x14ac:dyDescent="0.2">
      <c r="A2164" t="s">
        <v>3005</v>
      </c>
      <c r="B2164" t="s">
        <v>2709</v>
      </c>
      <c r="C2164" s="21">
        <v>58504</v>
      </c>
      <c r="F2164" s="1">
        <v>36408</v>
      </c>
      <c r="H2164" s="1">
        <v>19329</v>
      </c>
      <c r="I2164" s="1">
        <v>18762</v>
      </c>
      <c r="J2164" s="2" t="str">
        <f t="shared" si="853"/>
        <v/>
      </c>
      <c r="K2164" s="2">
        <f t="shared" si="854"/>
        <v>0.51532630191166773</v>
      </c>
      <c r="L2164" s="50" t="str">
        <f t="shared" si="855"/>
        <v/>
      </c>
      <c r="M2164" s="9" t="str">
        <f t="shared" si="856"/>
        <v/>
      </c>
      <c r="N2164" s="8" t="str">
        <f t="shared" si="857"/>
        <v/>
      </c>
      <c r="O2164" s="2" t="str">
        <f t="shared" si="858"/>
        <v>-</v>
      </c>
      <c r="P2164" s="2" t="str">
        <f t="shared" si="859"/>
        <v>-</v>
      </c>
      <c r="Q2164" s="2" t="str">
        <f t="shared" si="860"/>
        <v>-</v>
      </c>
      <c r="R2164" s="2" t="str">
        <f t="shared" si="861"/>
        <v>-</v>
      </c>
      <c r="AS2164" t="s">
        <v>3005</v>
      </c>
      <c r="AT2164" t="s">
        <v>2709</v>
      </c>
      <c r="AU2164">
        <v>0</v>
      </c>
      <c r="AW2164" s="31">
        <v>39</v>
      </c>
      <c r="AX2164" s="33">
        <v>77</v>
      </c>
      <c r="AY2164" s="36">
        <f t="shared" si="862"/>
        <v>39077</v>
      </c>
      <c r="BA2164" s="7" t="s">
        <v>31</v>
      </c>
    </row>
    <row r="2165" spans="1:53" hidden="1" outlineLevel="1" x14ac:dyDescent="0.2">
      <c r="A2165" t="s">
        <v>526</v>
      </c>
      <c r="B2165" t="s">
        <v>2709</v>
      </c>
      <c r="C2165" s="21">
        <v>32384</v>
      </c>
      <c r="F2165" s="1">
        <v>21501</v>
      </c>
      <c r="H2165" s="1">
        <v>10378</v>
      </c>
      <c r="I2165" s="1">
        <v>10075</v>
      </c>
      <c r="J2165" s="2" t="str">
        <f t="shared" si="853"/>
        <v/>
      </c>
      <c r="K2165" s="2">
        <f t="shared" si="854"/>
        <v>0.46858285661132043</v>
      </c>
      <c r="L2165" s="50" t="str">
        <f t="shared" si="855"/>
        <v/>
      </c>
      <c r="M2165" s="9" t="str">
        <f t="shared" si="856"/>
        <v/>
      </c>
      <c r="N2165" s="8" t="str">
        <f t="shared" si="857"/>
        <v/>
      </c>
      <c r="O2165" s="2" t="str">
        <f t="shared" si="858"/>
        <v>-</v>
      </c>
      <c r="P2165" s="2" t="str">
        <f t="shared" si="859"/>
        <v>-</v>
      </c>
      <c r="Q2165" s="2" t="str">
        <f t="shared" si="860"/>
        <v>-</v>
      </c>
      <c r="R2165" s="2" t="str">
        <f t="shared" si="861"/>
        <v>-</v>
      </c>
      <c r="AS2165" t="s">
        <v>526</v>
      </c>
      <c r="AT2165" t="s">
        <v>2709</v>
      </c>
      <c r="AU2165">
        <v>6</v>
      </c>
      <c r="AW2165" s="31">
        <v>39</v>
      </c>
      <c r="AX2165" s="33">
        <v>79</v>
      </c>
      <c r="AY2165" s="36">
        <f t="shared" si="862"/>
        <v>39079</v>
      </c>
      <c r="BA2165" s="7" t="s">
        <v>31</v>
      </c>
    </row>
    <row r="2166" spans="1:53" hidden="1" outlineLevel="1" x14ac:dyDescent="0.2">
      <c r="A2166" t="s">
        <v>958</v>
      </c>
      <c r="B2166" t="s">
        <v>2709</v>
      </c>
      <c r="C2166" s="21">
        <v>65767</v>
      </c>
      <c r="F2166" s="1">
        <v>48463</v>
      </c>
      <c r="H2166" s="1">
        <v>25146</v>
      </c>
      <c r="I2166" s="1">
        <v>24579</v>
      </c>
      <c r="J2166" s="2" t="str">
        <f t="shared" si="853"/>
        <v/>
      </c>
      <c r="K2166" s="2">
        <f t="shared" si="854"/>
        <v>0.50717041866991308</v>
      </c>
      <c r="L2166" s="50" t="str">
        <f t="shared" si="855"/>
        <v/>
      </c>
      <c r="M2166" s="9" t="str">
        <f t="shared" si="856"/>
        <v/>
      </c>
      <c r="N2166" s="8" t="str">
        <f t="shared" si="857"/>
        <v/>
      </c>
      <c r="O2166" s="2" t="str">
        <f t="shared" si="858"/>
        <v>-</v>
      </c>
      <c r="P2166" s="2" t="str">
        <f t="shared" si="859"/>
        <v>-</v>
      </c>
      <c r="Q2166" s="2" t="str">
        <f t="shared" si="860"/>
        <v>-</v>
      </c>
      <c r="R2166" s="2" t="str">
        <f t="shared" si="861"/>
        <v>-</v>
      </c>
      <c r="AS2166" t="s">
        <v>958</v>
      </c>
      <c r="AT2166" t="s">
        <v>2709</v>
      </c>
      <c r="AU2166">
        <v>6</v>
      </c>
      <c r="AW2166" s="31">
        <v>39</v>
      </c>
      <c r="AX2166" s="33">
        <v>81</v>
      </c>
      <c r="AY2166" s="36">
        <f t="shared" si="862"/>
        <v>39081</v>
      </c>
      <c r="BA2166" s="7" t="s">
        <v>31</v>
      </c>
    </row>
    <row r="2167" spans="1:53" hidden="1" outlineLevel="1" x14ac:dyDescent="0.2">
      <c r="A2167" t="s">
        <v>1672</v>
      </c>
      <c r="B2167" t="s">
        <v>2709</v>
      </c>
      <c r="C2167" s="21">
        <v>61893</v>
      </c>
      <c r="F2167" s="1">
        <v>42292</v>
      </c>
      <c r="H2167" s="1">
        <v>23070</v>
      </c>
      <c r="I2167" s="1">
        <v>22525</v>
      </c>
      <c r="J2167" s="2" t="str">
        <f t="shared" si="853"/>
        <v/>
      </c>
      <c r="K2167" s="2">
        <f t="shared" si="854"/>
        <v>0.5326066395535799</v>
      </c>
      <c r="L2167" s="50" t="str">
        <f t="shared" si="855"/>
        <v/>
      </c>
      <c r="M2167" s="9" t="str">
        <f t="shared" si="856"/>
        <v/>
      </c>
      <c r="N2167" s="8" t="str">
        <f t="shared" si="857"/>
        <v/>
      </c>
      <c r="O2167" s="2" t="str">
        <f t="shared" si="858"/>
        <v>-</v>
      </c>
      <c r="P2167" s="2" t="str">
        <f t="shared" si="859"/>
        <v>-</v>
      </c>
      <c r="Q2167" s="2" t="str">
        <f t="shared" si="860"/>
        <v>-</v>
      </c>
      <c r="R2167" s="2" t="str">
        <f t="shared" si="861"/>
        <v>-</v>
      </c>
      <c r="AS2167" t="s">
        <v>1672</v>
      </c>
      <c r="AT2167" t="s">
        <v>2709</v>
      </c>
      <c r="AU2167">
        <v>7</v>
      </c>
      <c r="AW2167" s="31">
        <v>39</v>
      </c>
      <c r="AX2167" s="33">
        <v>83</v>
      </c>
      <c r="AY2167" s="36">
        <f t="shared" si="862"/>
        <v>39083</v>
      </c>
      <c r="BA2167" s="7" t="s">
        <v>31</v>
      </c>
    </row>
    <row r="2168" spans="1:53" hidden="1" outlineLevel="1" x14ac:dyDescent="0.2">
      <c r="A2168" t="s">
        <v>1522</v>
      </c>
      <c r="B2168" t="s">
        <v>2709</v>
      </c>
      <c r="C2168" s="21">
        <v>230514</v>
      </c>
      <c r="F2168" s="1">
        <v>158698</v>
      </c>
      <c r="H2168" s="1">
        <v>96823</v>
      </c>
      <c r="I2168" s="1">
        <v>94186</v>
      </c>
      <c r="J2168" s="2" t="str">
        <f t="shared" si="853"/>
        <v/>
      </c>
      <c r="K2168" s="2">
        <f t="shared" si="854"/>
        <v>0.59349204148760537</v>
      </c>
      <c r="L2168" s="50" t="str">
        <f t="shared" si="855"/>
        <v/>
      </c>
      <c r="M2168" s="9" t="str">
        <f t="shared" si="856"/>
        <v/>
      </c>
      <c r="N2168" s="8" t="str">
        <f t="shared" si="857"/>
        <v/>
      </c>
      <c r="O2168" s="2" t="str">
        <f t="shared" si="858"/>
        <v>-</v>
      </c>
      <c r="P2168" s="2" t="str">
        <f t="shared" si="859"/>
        <v>-</v>
      </c>
      <c r="Q2168" s="2" t="str">
        <f t="shared" si="860"/>
        <v>-</v>
      </c>
      <c r="R2168" s="2" t="str">
        <f t="shared" si="861"/>
        <v>-</v>
      </c>
      <c r="AS2168" t="s">
        <v>1522</v>
      </c>
      <c r="AT2168" t="s">
        <v>2709</v>
      </c>
      <c r="AU2168">
        <v>14</v>
      </c>
      <c r="AW2168" s="31">
        <v>39</v>
      </c>
      <c r="AX2168" s="33">
        <v>85</v>
      </c>
      <c r="AY2168" s="36">
        <f t="shared" si="862"/>
        <v>39085</v>
      </c>
      <c r="BA2168" s="7" t="s">
        <v>31</v>
      </c>
    </row>
    <row r="2169" spans="1:53" hidden="1" outlineLevel="1" x14ac:dyDescent="0.2">
      <c r="A2169" t="s">
        <v>1356</v>
      </c>
      <c r="B2169" t="s">
        <v>2709</v>
      </c>
      <c r="C2169" s="21">
        <v>59866</v>
      </c>
      <c r="F2169" s="1">
        <v>45881</v>
      </c>
      <c r="H2169" s="1">
        <v>21100</v>
      </c>
      <c r="I2169" s="1">
        <v>20507</v>
      </c>
      <c r="J2169" s="2" t="str">
        <f t="shared" si="853"/>
        <v/>
      </c>
      <c r="K2169" s="2">
        <f t="shared" si="854"/>
        <v>0.44696061550532901</v>
      </c>
      <c r="L2169" s="50" t="str">
        <f t="shared" si="855"/>
        <v/>
      </c>
      <c r="M2169" s="9" t="str">
        <f t="shared" si="856"/>
        <v/>
      </c>
      <c r="N2169" s="8" t="str">
        <f t="shared" si="857"/>
        <v/>
      </c>
      <c r="O2169" s="2" t="str">
        <f t="shared" si="858"/>
        <v>-</v>
      </c>
      <c r="P2169" s="2" t="str">
        <f t="shared" si="859"/>
        <v>-</v>
      </c>
      <c r="Q2169" s="2" t="str">
        <f t="shared" si="860"/>
        <v>-</v>
      </c>
      <c r="R2169" s="2" t="str">
        <f t="shared" si="861"/>
        <v>-</v>
      </c>
      <c r="AS2169" t="s">
        <v>1356</v>
      </c>
      <c r="AT2169" t="s">
        <v>2709</v>
      </c>
      <c r="AU2169">
        <v>6</v>
      </c>
      <c r="AW2169" s="31">
        <v>39</v>
      </c>
      <c r="AX2169" s="33">
        <v>87</v>
      </c>
      <c r="AY2169" s="36">
        <f t="shared" si="862"/>
        <v>39087</v>
      </c>
      <c r="BA2169" s="7" t="s">
        <v>31</v>
      </c>
    </row>
    <row r="2170" spans="1:53" hidden="1" outlineLevel="1" x14ac:dyDescent="0.2">
      <c r="A2170" t="s">
        <v>1212</v>
      </c>
      <c r="B2170" t="s">
        <v>2709</v>
      </c>
      <c r="C2170" s="21">
        <v>175769</v>
      </c>
      <c r="F2170" s="1">
        <v>121698</v>
      </c>
      <c r="H2170" s="1">
        <v>69832</v>
      </c>
      <c r="I2170" s="1">
        <v>68967</v>
      </c>
      <c r="J2170" s="2" t="str">
        <f t="shared" si="853"/>
        <v/>
      </c>
      <c r="K2170" s="2">
        <f t="shared" si="854"/>
        <v>0.56670610856382198</v>
      </c>
      <c r="L2170" s="50" t="str">
        <f t="shared" si="855"/>
        <v/>
      </c>
      <c r="M2170" s="9" t="str">
        <f t="shared" si="856"/>
        <v/>
      </c>
      <c r="N2170" s="8" t="str">
        <f t="shared" si="857"/>
        <v/>
      </c>
      <c r="O2170" s="2" t="str">
        <f t="shared" si="858"/>
        <v>-</v>
      </c>
      <c r="P2170" s="2" t="str">
        <f t="shared" si="859"/>
        <v>-</v>
      </c>
      <c r="Q2170" s="2" t="str">
        <f t="shared" si="860"/>
        <v>-</v>
      </c>
      <c r="R2170" s="2" t="str">
        <f t="shared" si="861"/>
        <v>-</v>
      </c>
      <c r="AS2170" t="s">
        <v>1212</v>
      </c>
      <c r="AT2170" t="s">
        <v>2709</v>
      </c>
      <c r="AU2170">
        <v>12</v>
      </c>
      <c r="AW2170" s="31">
        <v>39</v>
      </c>
      <c r="AX2170" s="33">
        <v>89</v>
      </c>
      <c r="AY2170" s="36">
        <f t="shared" si="862"/>
        <v>39089</v>
      </c>
      <c r="BA2170" s="7" t="s">
        <v>31</v>
      </c>
    </row>
    <row r="2171" spans="1:53" hidden="1" outlineLevel="1" x14ac:dyDescent="0.2">
      <c r="A2171" t="s">
        <v>2713</v>
      </c>
      <c r="B2171" t="s">
        <v>2709</v>
      </c>
      <c r="C2171" s="21">
        <v>45358</v>
      </c>
      <c r="F2171" s="1">
        <v>31666</v>
      </c>
      <c r="H2171" s="1">
        <v>16782</v>
      </c>
      <c r="I2171" s="1">
        <v>16587</v>
      </c>
      <c r="J2171" s="2" t="str">
        <f t="shared" si="853"/>
        <v/>
      </c>
      <c r="K2171" s="2">
        <f t="shared" si="854"/>
        <v>0.52381102760058107</v>
      </c>
      <c r="L2171" s="50" t="str">
        <f t="shared" si="855"/>
        <v/>
      </c>
      <c r="M2171" s="9" t="str">
        <f t="shared" si="856"/>
        <v/>
      </c>
      <c r="N2171" s="8" t="str">
        <f t="shared" si="857"/>
        <v/>
      </c>
      <c r="O2171" s="2" t="str">
        <f t="shared" si="858"/>
        <v>-</v>
      </c>
      <c r="P2171" s="2" t="str">
        <f t="shared" si="859"/>
        <v>-</v>
      </c>
      <c r="Q2171" s="2" t="str">
        <f t="shared" si="860"/>
        <v>-</v>
      </c>
      <c r="R2171" s="2" t="str">
        <f t="shared" si="861"/>
        <v>-</v>
      </c>
      <c r="AS2171" t="s">
        <v>2713</v>
      </c>
      <c r="AT2171" t="s">
        <v>2709</v>
      </c>
      <c r="AU2171">
        <v>4</v>
      </c>
      <c r="AW2171" s="31">
        <v>39</v>
      </c>
      <c r="AX2171" s="33">
        <v>91</v>
      </c>
      <c r="AY2171" s="36">
        <f t="shared" si="862"/>
        <v>39091</v>
      </c>
      <c r="BA2171" s="7" t="s">
        <v>31</v>
      </c>
    </row>
    <row r="2172" spans="1:53" hidden="1" outlineLevel="1" x14ac:dyDescent="0.2">
      <c r="A2172" t="s">
        <v>2472</v>
      </c>
      <c r="B2172" t="s">
        <v>2709</v>
      </c>
      <c r="C2172" s="21">
        <v>309461</v>
      </c>
      <c r="F2172" s="1">
        <v>214629</v>
      </c>
      <c r="H2172" s="1">
        <v>116231</v>
      </c>
      <c r="I2172" s="1">
        <v>112772</v>
      </c>
      <c r="J2172" s="2" t="str">
        <f t="shared" si="853"/>
        <v/>
      </c>
      <c r="K2172" s="2">
        <f t="shared" si="854"/>
        <v>0.52542759832082342</v>
      </c>
      <c r="L2172" s="50" t="str">
        <f t="shared" si="855"/>
        <v/>
      </c>
      <c r="M2172" s="9" t="str">
        <f t="shared" si="856"/>
        <v/>
      </c>
      <c r="N2172" s="8" t="str">
        <f t="shared" si="857"/>
        <v/>
      </c>
      <c r="O2172" s="2" t="str">
        <f t="shared" si="858"/>
        <v>-</v>
      </c>
      <c r="P2172" s="2" t="str">
        <f t="shared" si="859"/>
        <v>-</v>
      </c>
      <c r="Q2172" s="2" t="str">
        <f t="shared" si="860"/>
        <v>-</v>
      </c>
      <c r="R2172" s="2" t="str">
        <f t="shared" si="861"/>
        <v>-</v>
      </c>
      <c r="AS2172" t="s">
        <v>2472</v>
      </c>
      <c r="AT2172" t="s">
        <v>2709</v>
      </c>
      <c r="AU2172">
        <v>0</v>
      </c>
      <c r="AW2172" s="31">
        <v>39</v>
      </c>
      <c r="AX2172" s="33">
        <v>93</v>
      </c>
      <c r="AY2172" s="36">
        <f t="shared" si="862"/>
        <v>39093</v>
      </c>
      <c r="BA2172" s="7" t="s">
        <v>31</v>
      </c>
    </row>
    <row r="2173" spans="1:53" hidden="1" outlineLevel="1" x14ac:dyDescent="0.2">
      <c r="A2173" t="s">
        <v>798</v>
      </c>
      <c r="B2173" t="s">
        <v>2709</v>
      </c>
      <c r="C2173" s="21">
        <v>429899</v>
      </c>
      <c r="F2173" s="1">
        <v>307175</v>
      </c>
      <c r="H2173" s="1">
        <v>154622</v>
      </c>
      <c r="I2173" s="1">
        <v>151501</v>
      </c>
      <c r="J2173" s="2" t="str">
        <f t="shared" si="853"/>
        <v/>
      </c>
      <c r="K2173" s="2">
        <f t="shared" si="854"/>
        <v>0.49320745503377555</v>
      </c>
      <c r="L2173" s="50" t="str">
        <f t="shared" si="855"/>
        <v/>
      </c>
      <c r="M2173" s="9" t="str">
        <f t="shared" si="856"/>
        <v/>
      </c>
      <c r="N2173" s="8" t="str">
        <f t="shared" si="857"/>
        <v/>
      </c>
      <c r="O2173" s="2" t="str">
        <f t="shared" si="858"/>
        <v>-</v>
      </c>
      <c r="P2173" s="2" t="str">
        <f t="shared" si="859"/>
        <v>-</v>
      </c>
      <c r="Q2173" s="2" t="str">
        <f t="shared" si="860"/>
        <v>-</v>
      </c>
      <c r="R2173" s="2" t="str">
        <f t="shared" si="861"/>
        <v>-</v>
      </c>
      <c r="AS2173" t="s">
        <v>798</v>
      </c>
      <c r="AT2173" t="s">
        <v>2709</v>
      </c>
      <c r="AU2173">
        <v>0</v>
      </c>
      <c r="AW2173" s="31">
        <v>39</v>
      </c>
      <c r="AX2173" s="33">
        <v>95</v>
      </c>
      <c r="AY2173" s="36">
        <f t="shared" si="862"/>
        <v>39095</v>
      </c>
      <c r="BA2173" s="7" t="s">
        <v>31</v>
      </c>
    </row>
    <row r="2174" spans="1:53" hidden="1" outlineLevel="1" x14ac:dyDescent="0.2">
      <c r="A2174" t="s">
        <v>1255</v>
      </c>
      <c r="B2174" t="s">
        <v>2709</v>
      </c>
      <c r="C2174" s="21">
        <v>44413</v>
      </c>
      <c r="F2174" s="1">
        <v>24921</v>
      </c>
      <c r="H2174" s="1">
        <v>14063</v>
      </c>
      <c r="I2174" s="1">
        <v>13826</v>
      </c>
      <c r="J2174" s="2" t="str">
        <f t="shared" si="853"/>
        <v/>
      </c>
      <c r="K2174" s="2">
        <f t="shared" si="854"/>
        <v>0.55479314634244214</v>
      </c>
      <c r="L2174" s="50" t="str">
        <f t="shared" si="855"/>
        <v/>
      </c>
      <c r="M2174" s="9" t="str">
        <f t="shared" si="856"/>
        <v/>
      </c>
      <c r="N2174" s="8" t="str">
        <f t="shared" si="857"/>
        <v/>
      </c>
      <c r="O2174" s="2" t="str">
        <f t="shared" si="858"/>
        <v>-</v>
      </c>
      <c r="P2174" s="2" t="str">
        <f t="shared" si="859"/>
        <v>-</v>
      </c>
      <c r="Q2174" s="2" t="str">
        <f t="shared" si="860"/>
        <v>-</v>
      </c>
      <c r="R2174" s="2" t="str">
        <f t="shared" si="861"/>
        <v>-</v>
      </c>
      <c r="AS2174" t="s">
        <v>1255</v>
      </c>
      <c r="AT2174" t="s">
        <v>2709</v>
      </c>
      <c r="AU2174">
        <v>15</v>
      </c>
      <c r="AW2174" s="31">
        <v>39</v>
      </c>
      <c r="AX2174" s="33">
        <v>97</v>
      </c>
      <c r="AY2174" s="36">
        <f t="shared" si="862"/>
        <v>39097</v>
      </c>
      <c r="BA2174" s="7" t="s">
        <v>31</v>
      </c>
    </row>
    <row r="2175" spans="1:53" hidden="1" outlineLevel="1" x14ac:dyDescent="0.2">
      <c r="A2175" t="s">
        <v>796</v>
      </c>
      <c r="B2175" t="s">
        <v>2709</v>
      </c>
      <c r="C2175" s="21">
        <v>229642</v>
      </c>
      <c r="F2175" s="1">
        <v>169621</v>
      </c>
      <c r="H2175" s="1">
        <v>92812</v>
      </c>
      <c r="I2175" s="1">
        <v>91208</v>
      </c>
      <c r="J2175" s="2" t="str">
        <f t="shared" si="853"/>
        <v/>
      </c>
      <c r="K2175" s="2">
        <f t="shared" si="854"/>
        <v>0.53771643841269656</v>
      </c>
      <c r="L2175" s="50" t="str">
        <f t="shared" si="855"/>
        <v/>
      </c>
      <c r="M2175" s="9" t="str">
        <f t="shared" si="856"/>
        <v/>
      </c>
      <c r="N2175" s="8" t="str">
        <f t="shared" si="857"/>
        <v/>
      </c>
      <c r="O2175" s="2" t="str">
        <f t="shared" si="858"/>
        <v>-</v>
      </c>
      <c r="P2175" s="2" t="str">
        <f t="shared" si="859"/>
        <v>-</v>
      </c>
      <c r="Q2175" s="2" t="str">
        <f t="shared" si="860"/>
        <v>-</v>
      </c>
      <c r="R2175" s="2" t="str">
        <f t="shared" si="861"/>
        <v>-</v>
      </c>
      <c r="AS2175" t="s">
        <v>796</v>
      </c>
      <c r="AT2175" t="s">
        <v>2709</v>
      </c>
      <c r="AU2175">
        <v>0</v>
      </c>
      <c r="AW2175" s="31">
        <v>39</v>
      </c>
      <c r="AX2175" s="33">
        <v>99</v>
      </c>
      <c r="AY2175" s="36">
        <f t="shared" si="862"/>
        <v>39099</v>
      </c>
      <c r="BA2175" s="7" t="s">
        <v>31</v>
      </c>
    </row>
    <row r="2176" spans="1:53" hidden="1" outlineLevel="1" x14ac:dyDescent="0.2">
      <c r="A2176" t="s">
        <v>2700</v>
      </c>
      <c r="B2176" t="s">
        <v>2709</v>
      </c>
      <c r="C2176" s="21">
        <v>65256</v>
      </c>
      <c r="F2176" s="1">
        <v>40303</v>
      </c>
      <c r="H2176" s="1">
        <v>21102</v>
      </c>
      <c r="I2176" s="1">
        <v>20520</v>
      </c>
      <c r="J2176" s="2" t="str">
        <f t="shared" si="853"/>
        <v/>
      </c>
      <c r="K2176" s="2">
        <f t="shared" si="854"/>
        <v>0.50914323995732325</v>
      </c>
      <c r="L2176" s="50" t="str">
        <f t="shared" si="855"/>
        <v/>
      </c>
      <c r="M2176" s="9" t="str">
        <f t="shared" si="856"/>
        <v/>
      </c>
      <c r="N2176" s="8" t="str">
        <f t="shared" si="857"/>
        <v/>
      </c>
      <c r="O2176" s="2" t="str">
        <f t="shared" si="858"/>
        <v>-</v>
      </c>
      <c r="P2176" s="2" t="str">
        <f t="shared" si="859"/>
        <v>-</v>
      </c>
      <c r="Q2176" s="2" t="str">
        <f t="shared" si="860"/>
        <v>-</v>
      </c>
      <c r="R2176" s="2" t="str">
        <f t="shared" si="861"/>
        <v>-</v>
      </c>
      <c r="AS2176" t="s">
        <v>2700</v>
      </c>
      <c r="AT2176" t="s">
        <v>2709</v>
      </c>
      <c r="AU2176">
        <v>0</v>
      </c>
      <c r="AW2176" s="31">
        <v>39</v>
      </c>
      <c r="AX2176" s="33">
        <v>101</v>
      </c>
      <c r="AY2176" s="36">
        <f t="shared" si="862"/>
        <v>39101</v>
      </c>
      <c r="BA2176" s="7" t="s">
        <v>31</v>
      </c>
    </row>
    <row r="2177" spans="1:53" hidden="1" outlineLevel="1" x14ac:dyDescent="0.2">
      <c r="A2177" t="s">
        <v>734</v>
      </c>
      <c r="B2177" t="s">
        <v>2709</v>
      </c>
      <c r="C2177" s="21">
        <v>179146</v>
      </c>
      <c r="F2177" s="1">
        <v>124922</v>
      </c>
      <c r="H2177" s="1">
        <v>76092</v>
      </c>
      <c r="I2177" s="1">
        <v>74050</v>
      </c>
      <c r="J2177" s="2" t="str">
        <f t="shared" si="853"/>
        <v/>
      </c>
      <c r="K2177" s="2">
        <f t="shared" si="854"/>
        <v>0.59276988841036804</v>
      </c>
      <c r="L2177" s="50" t="str">
        <f t="shared" si="855"/>
        <v/>
      </c>
      <c r="M2177" s="9" t="str">
        <f t="shared" si="856"/>
        <v/>
      </c>
      <c r="N2177" s="8" t="str">
        <f t="shared" si="857"/>
        <v/>
      </c>
      <c r="O2177" s="2" t="str">
        <f t="shared" si="858"/>
        <v>-</v>
      </c>
      <c r="P2177" s="2" t="str">
        <f t="shared" si="859"/>
        <v>-</v>
      </c>
      <c r="Q2177" s="2" t="str">
        <f t="shared" si="860"/>
        <v>-</v>
      </c>
      <c r="R2177" s="2" t="str">
        <f t="shared" si="861"/>
        <v>-</v>
      </c>
      <c r="AS2177" t="s">
        <v>734</v>
      </c>
      <c r="AT2177" t="s">
        <v>2709</v>
      </c>
      <c r="AU2177">
        <v>0</v>
      </c>
      <c r="AW2177" s="31">
        <v>39</v>
      </c>
      <c r="AX2177" s="33">
        <v>103</v>
      </c>
      <c r="AY2177" s="36">
        <f t="shared" si="862"/>
        <v>39103</v>
      </c>
      <c r="BA2177" s="7" t="s">
        <v>31</v>
      </c>
    </row>
    <row r="2178" spans="1:53" hidden="1" outlineLevel="1" x14ac:dyDescent="0.2">
      <c r="A2178" t="s">
        <v>722</v>
      </c>
      <c r="B2178" t="s">
        <v>2709</v>
      </c>
      <c r="C2178" s="21">
        <v>23106</v>
      </c>
      <c r="F2178" s="1">
        <v>15620</v>
      </c>
      <c r="H2178" s="1">
        <v>8158</v>
      </c>
      <c r="I2178" s="1">
        <v>7797</v>
      </c>
      <c r="J2178" s="2" t="str">
        <f t="shared" si="853"/>
        <v/>
      </c>
      <c r="K2178" s="2">
        <f t="shared" si="854"/>
        <v>0.4991677336747759</v>
      </c>
      <c r="L2178" s="50" t="str">
        <f t="shared" si="855"/>
        <v/>
      </c>
      <c r="M2178" s="9" t="str">
        <f t="shared" si="856"/>
        <v/>
      </c>
      <c r="N2178" s="8" t="str">
        <f t="shared" si="857"/>
        <v/>
      </c>
      <c r="O2178" s="2" t="str">
        <f t="shared" si="858"/>
        <v>-</v>
      </c>
      <c r="P2178" s="2" t="str">
        <f t="shared" si="859"/>
        <v>-</v>
      </c>
      <c r="Q2178" s="2" t="str">
        <f t="shared" si="860"/>
        <v>-</v>
      </c>
      <c r="R2178" s="2" t="str">
        <f t="shared" si="861"/>
        <v>-</v>
      </c>
      <c r="AS2178" t="s">
        <v>722</v>
      </c>
      <c r="AT2178" t="s">
        <v>2709</v>
      </c>
      <c r="AU2178">
        <v>6</v>
      </c>
      <c r="AW2178" s="31">
        <v>39</v>
      </c>
      <c r="AX2178" s="33">
        <v>105</v>
      </c>
      <c r="AY2178" s="36">
        <f t="shared" si="862"/>
        <v>39105</v>
      </c>
      <c r="BA2178" s="7" t="s">
        <v>31</v>
      </c>
    </row>
    <row r="2179" spans="1:53" hidden="1" outlineLevel="1" x14ac:dyDescent="0.2">
      <c r="A2179" t="s">
        <v>2207</v>
      </c>
      <c r="B2179" t="s">
        <v>2709</v>
      </c>
      <c r="C2179" s="21">
        <v>40959</v>
      </c>
      <c r="F2179" s="1">
        <v>29411</v>
      </c>
      <c r="H2179" s="1">
        <v>17565</v>
      </c>
      <c r="I2179" s="1">
        <v>17104</v>
      </c>
      <c r="J2179" s="2" t="str">
        <f t="shared" si="853"/>
        <v/>
      </c>
      <c r="K2179" s="2">
        <f t="shared" si="854"/>
        <v>0.58155112032912859</v>
      </c>
      <c r="L2179" s="50" t="str">
        <f t="shared" si="855"/>
        <v/>
      </c>
      <c r="M2179" s="9" t="str">
        <f t="shared" si="856"/>
        <v/>
      </c>
      <c r="N2179" s="8" t="str">
        <f t="shared" si="857"/>
        <v/>
      </c>
      <c r="O2179" s="2" t="str">
        <f t="shared" si="858"/>
        <v>-</v>
      </c>
      <c r="P2179" s="2" t="str">
        <f t="shared" si="859"/>
        <v>-</v>
      </c>
      <c r="Q2179" s="2" t="str">
        <f t="shared" si="860"/>
        <v>-</v>
      </c>
      <c r="R2179" s="2" t="str">
        <f t="shared" si="861"/>
        <v>-</v>
      </c>
      <c r="AS2179" t="s">
        <v>2207</v>
      </c>
      <c r="AT2179" t="s">
        <v>2709</v>
      </c>
      <c r="AU2179">
        <v>0</v>
      </c>
      <c r="AW2179" s="31">
        <v>39</v>
      </c>
      <c r="AX2179" s="33">
        <v>107</v>
      </c>
      <c r="AY2179" s="36">
        <f t="shared" si="862"/>
        <v>39107</v>
      </c>
      <c r="BA2179" s="7" t="s">
        <v>31</v>
      </c>
    </row>
    <row r="2180" spans="1:53" hidden="1" outlineLevel="1" x14ac:dyDescent="0.2">
      <c r="A2180" t="s">
        <v>2697</v>
      </c>
      <c r="B2180" t="s">
        <v>2709</v>
      </c>
      <c r="C2180" s="21">
        <v>106222</v>
      </c>
      <c r="F2180" s="1">
        <v>74338</v>
      </c>
      <c r="H2180" s="1">
        <v>42223</v>
      </c>
      <c r="I2180" s="1">
        <v>41476</v>
      </c>
      <c r="J2180" s="2" t="str">
        <f t="shared" si="853"/>
        <v/>
      </c>
      <c r="K2180" s="2">
        <f t="shared" si="854"/>
        <v>0.55793806666846024</v>
      </c>
      <c r="L2180" s="50" t="str">
        <f t="shared" si="855"/>
        <v/>
      </c>
      <c r="M2180" s="9" t="str">
        <f t="shared" si="856"/>
        <v/>
      </c>
      <c r="N2180" s="8" t="str">
        <f t="shared" si="857"/>
        <v/>
      </c>
      <c r="O2180" s="2" t="str">
        <f t="shared" si="858"/>
        <v>-</v>
      </c>
      <c r="P2180" s="2" t="str">
        <f t="shared" si="859"/>
        <v>-</v>
      </c>
      <c r="Q2180" s="2" t="str">
        <f t="shared" si="860"/>
        <v>-</v>
      </c>
      <c r="R2180" s="2" t="str">
        <f t="shared" si="861"/>
        <v>-</v>
      </c>
      <c r="AS2180" t="s">
        <v>2697</v>
      </c>
      <c r="AT2180" t="s">
        <v>2709</v>
      </c>
      <c r="AU2180">
        <v>8</v>
      </c>
      <c r="AW2180" s="31">
        <v>39</v>
      </c>
      <c r="AX2180" s="33">
        <v>109</v>
      </c>
      <c r="AY2180" s="36">
        <f t="shared" si="862"/>
        <v>39109</v>
      </c>
      <c r="BA2180" s="7" t="s">
        <v>31</v>
      </c>
    </row>
    <row r="2181" spans="1:53" hidden="1" outlineLevel="1" x14ac:dyDescent="0.2">
      <c r="A2181" t="s">
        <v>1761</v>
      </c>
      <c r="B2181" t="s">
        <v>2709</v>
      </c>
      <c r="C2181" s="21">
        <v>13790</v>
      </c>
      <c r="F2181" s="1">
        <v>9781</v>
      </c>
      <c r="H2181" s="1">
        <v>5457</v>
      </c>
      <c r="I2181" s="1">
        <v>5240</v>
      </c>
      <c r="J2181" s="2" t="str">
        <f t="shared" si="853"/>
        <v/>
      </c>
      <c r="K2181" s="2">
        <f t="shared" si="854"/>
        <v>0.53573254268479709</v>
      </c>
      <c r="L2181" s="50" t="str">
        <f t="shared" si="855"/>
        <v/>
      </c>
      <c r="M2181" s="9" t="str">
        <f t="shared" si="856"/>
        <v/>
      </c>
      <c r="N2181" s="8" t="str">
        <f t="shared" si="857"/>
        <v/>
      </c>
      <c r="O2181" s="2" t="str">
        <f t="shared" si="858"/>
        <v>-</v>
      </c>
      <c r="P2181" s="2" t="str">
        <f t="shared" si="859"/>
        <v>-</v>
      </c>
      <c r="Q2181" s="2" t="str">
        <f t="shared" si="860"/>
        <v>-</v>
      </c>
      <c r="R2181" s="2" t="str">
        <f t="shared" si="861"/>
        <v>-</v>
      </c>
      <c r="AS2181" t="s">
        <v>1761</v>
      </c>
      <c r="AT2181" t="s">
        <v>2709</v>
      </c>
      <c r="AU2181">
        <v>6</v>
      </c>
      <c r="AW2181" s="31">
        <v>39</v>
      </c>
      <c r="AX2181" s="33">
        <v>111</v>
      </c>
      <c r="AY2181" s="36">
        <f t="shared" si="862"/>
        <v>39111</v>
      </c>
      <c r="BA2181" s="7" t="s">
        <v>31</v>
      </c>
    </row>
    <row r="2182" spans="1:53" hidden="1" outlineLevel="1" x14ac:dyDescent="0.2">
      <c r="A2182" t="s">
        <v>1107</v>
      </c>
      <c r="B2182" t="s">
        <v>2709</v>
      </c>
      <c r="C2182" s="21">
        <v>532331</v>
      </c>
      <c r="F2182" s="1">
        <v>381738</v>
      </c>
      <c r="H2182" s="1">
        <v>208562</v>
      </c>
      <c r="I2182" s="1">
        <v>206304</v>
      </c>
      <c r="J2182" s="2" t="str">
        <f t="shared" si="853"/>
        <v/>
      </c>
      <c r="K2182" s="2">
        <f t="shared" si="854"/>
        <v>0.540433491033117</v>
      </c>
      <c r="L2182" s="50" t="str">
        <f t="shared" si="855"/>
        <v/>
      </c>
      <c r="M2182" s="9" t="str">
        <f t="shared" si="856"/>
        <v/>
      </c>
      <c r="N2182" s="8" t="str">
        <f t="shared" si="857"/>
        <v/>
      </c>
      <c r="O2182" s="2" t="str">
        <f t="shared" si="858"/>
        <v>-</v>
      </c>
      <c r="P2182" s="2" t="str">
        <f t="shared" si="859"/>
        <v>-</v>
      </c>
      <c r="Q2182" s="2" t="str">
        <f t="shared" si="860"/>
        <v>-</v>
      </c>
      <c r="R2182" s="2" t="str">
        <f t="shared" si="861"/>
        <v>-</v>
      </c>
      <c r="AS2182" t="s">
        <v>1107</v>
      </c>
      <c r="AT2182" t="s">
        <v>2709</v>
      </c>
      <c r="AU2182">
        <v>10</v>
      </c>
      <c r="AW2182" s="31">
        <v>39</v>
      </c>
      <c r="AX2182" s="33">
        <v>113</v>
      </c>
      <c r="AY2182" s="36">
        <f t="shared" si="862"/>
        <v>39113</v>
      </c>
      <c r="BA2182" s="7" t="s">
        <v>31</v>
      </c>
    </row>
    <row r="2183" spans="1:53" hidden="1" outlineLevel="1" x14ac:dyDescent="0.2">
      <c r="A2183" t="s">
        <v>2074</v>
      </c>
      <c r="B2183" t="s">
        <v>2709</v>
      </c>
      <c r="C2183" s="21">
        <v>14604</v>
      </c>
      <c r="F2183" s="1">
        <v>9196</v>
      </c>
      <c r="H2183" s="1">
        <v>5246</v>
      </c>
      <c r="I2183" s="1">
        <v>5086</v>
      </c>
      <c r="J2183" s="2" t="str">
        <f t="shared" si="853"/>
        <v/>
      </c>
      <c r="K2183" s="2">
        <f t="shared" si="854"/>
        <v>0.55306655067420618</v>
      </c>
      <c r="L2183" s="50" t="str">
        <f t="shared" si="855"/>
        <v/>
      </c>
      <c r="M2183" s="9" t="str">
        <f t="shared" si="856"/>
        <v/>
      </c>
      <c r="N2183" s="8" t="str">
        <f t="shared" si="857"/>
        <v/>
      </c>
      <c r="O2183" s="2" t="str">
        <f t="shared" si="858"/>
        <v>-</v>
      </c>
      <c r="P2183" s="2" t="str">
        <f t="shared" si="859"/>
        <v>-</v>
      </c>
      <c r="Q2183" s="2" t="str">
        <f t="shared" si="860"/>
        <v>-</v>
      </c>
      <c r="R2183" s="2" t="str">
        <f t="shared" si="861"/>
        <v>-</v>
      </c>
      <c r="AS2183" t="s">
        <v>2074</v>
      </c>
      <c r="AT2183" t="s">
        <v>2709</v>
      </c>
      <c r="AU2183">
        <v>15</v>
      </c>
      <c r="AW2183" s="31">
        <v>39</v>
      </c>
      <c r="AX2183" s="33">
        <v>115</v>
      </c>
      <c r="AY2183" s="36">
        <f t="shared" si="862"/>
        <v>39115</v>
      </c>
      <c r="BA2183" s="7" t="s">
        <v>31</v>
      </c>
    </row>
    <row r="2184" spans="1:53" hidden="1" outlineLevel="1" x14ac:dyDescent="0.2">
      <c r="A2184" t="s">
        <v>894</v>
      </c>
      <c r="B2184" t="s">
        <v>2709</v>
      </c>
      <c r="C2184" s="21">
        <v>35112</v>
      </c>
      <c r="F2184" s="1">
        <v>25316</v>
      </c>
      <c r="H2184" s="1">
        <v>13367</v>
      </c>
      <c r="I2184" s="1">
        <v>13180</v>
      </c>
      <c r="J2184" s="2" t="str">
        <f t="shared" si="853"/>
        <v/>
      </c>
      <c r="K2184" s="2">
        <f t="shared" si="854"/>
        <v>0.52061937114868062</v>
      </c>
      <c r="L2184" s="50" t="str">
        <f t="shared" si="855"/>
        <v/>
      </c>
      <c r="M2184" s="9" t="str">
        <f t="shared" si="856"/>
        <v/>
      </c>
      <c r="N2184" s="8" t="str">
        <f t="shared" si="857"/>
        <v/>
      </c>
      <c r="O2184" s="2" t="str">
        <f t="shared" si="858"/>
        <v>-</v>
      </c>
      <c r="P2184" s="2" t="str">
        <f t="shared" si="859"/>
        <v>-</v>
      </c>
      <c r="Q2184" s="2" t="str">
        <f t="shared" si="860"/>
        <v>-</v>
      </c>
      <c r="R2184" s="2" t="str">
        <f t="shared" si="861"/>
        <v>-</v>
      </c>
      <c r="AS2184" t="s">
        <v>894</v>
      </c>
      <c r="AT2184" t="s">
        <v>2709</v>
      </c>
      <c r="AU2184">
        <v>12</v>
      </c>
      <c r="AW2184" s="31">
        <v>39</v>
      </c>
      <c r="AX2184" s="33">
        <v>117</v>
      </c>
      <c r="AY2184" s="36">
        <f t="shared" si="862"/>
        <v>39117</v>
      </c>
      <c r="BA2184" s="7" t="s">
        <v>31</v>
      </c>
    </row>
    <row r="2185" spans="1:53" hidden="1" outlineLevel="1" x14ac:dyDescent="0.2">
      <c r="A2185" t="s">
        <v>1731</v>
      </c>
      <c r="B2185" t="s">
        <v>2709</v>
      </c>
      <c r="C2185" s="21">
        <v>86183</v>
      </c>
      <c r="F2185" s="1">
        <v>55015</v>
      </c>
      <c r="H2185" s="1">
        <v>29550</v>
      </c>
      <c r="I2185" s="1">
        <v>29169</v>
      </c>
      <c r="J2185" s="2" t="str">
        <f t="shared" si="853"/>
        <v/>
      </c>
      <c r="K2185" s="2">
        <f t="shared" si="854"/>
        <v>0.53020085431246022</v>
      </c>
      <c r="L2185" s="50" t="str">
        <f t="shared" si="855"/>
        <v/>
      </c>
      <c r="M2185" s="9" t="str">
        <f t="shared" si="856"/>
        <v/>
      </c>
      <c r="N2185" s="8" t="str">
        <f t="shared" si="857"/>
        <v/>
      </c>
      <c r="O2185" s="2" t="str">
        <f t="shared" si="858"/>
        <v>-</v>
      </c>
      <c r="P2185" s="2" t="str">
        <f t="shared" si="859"/>
        <v>-</v>
      </c>
      <c r="Q2185" s="2" t="str">
        <f t="shared" si="860"/>
        <v>-</v>
      </c>
      <c r="R2185" s="2" t="str">
        <f t="shared" si="861"/>
        <v>-</v>
      </c>
      <c r="AS2185" t="s">
        <v>1731</v>
      </c>
      <c r="AT2185" t="s">
        <v>2709</v>
      </c>
      <c r="AU2185">
        <v>0</v>
      </c>
      <c r="AW2185" s="31">
        <v>39</v>
      </c>
      <c r="AX2185" s="33">
        <v>119</v>
      </c>
      <c r="AY2185" s="36">
        <f t="shared" si="862"/>
        <v>39119</v>
      </c>
      <c r="BA2185" s="7" t="s">
        <v>31</v>
      </c>
    </row>
    <row r="2186" spans="1:53" hidden="1" outlineLevel="1" x14ac:dyDescent="0.2">
      <c r="A2186" t="s">
        <v>2524</v>
      </c>
      <c r="B2186" t="s">
        <v>2709</v>
      </c>
      <c r="C2186" s="21">
        <v>14354</v>
      </c>
      <c r="F2186" s="1">
        <v>8223</v>
      </c>
      <c r="H2186" s="1">
        <v>4909</v>
      </c>
      <c r="I2186" s="1">
        <v>4670</v>
      </c>
      <c r="J2186" s="2" t="str">
        <f t="shared" si="853"/>
        <v/>
      </c>
      <c r="K2186" s="2">
        <f t="shared" si="854"/>
        <v>0.56791925088167339</v>
      </c>
      <c r="L2186" s="50" t="str">
        <f t="shared" si="855"/>
        <v/>
      </c>
      <c r="M2186" s="9" t="str">
        <f t="shared" si="856"/>
        <v/>
      </c>
      <c r="N2186" s="8" t="str">
        <f t="shared" si="857"/>
        <v/>
      </c>
      <c r="O2186" s="2" t="str">
        <f t="shared" si="858"/>
        <v>-</v>
      </c>
      <c r="P2186" s="2" t="str">
        <f t="shared" si="859"/>
        <v>-</v>
      </c>
      <c r="Q2186" s="2" t="str">
        <f t="shared" si="860"/>
        <v>-</v>
      </c>
      <c r="R2186" s="2" t="str">
        <f t="shared" si="861"/>
        <v>-</v>
      </c>
      <c r="AS2186" t="s">
        <v>2524</v>
      </c>
      <c r="AT2186" t="s">
        <v>2709</v>
      </c>
      <c r="AU2186">
        <v>6</v>
      </c>
      <c r="AW2186" s="31">
        <v>39</v>
      </c>
      <c r="AX2186" s="33">
        <v>121</v>
      </c>
      <c r="AY2186" s="36">
        <f t="shared" si="862"/>
        <v>39121</v>
      </c>
      <c r="BA2186" s="7" t="s">
        <v>31</v>
      </c>
    </row>
    <row r="2187" spans="1:53" hidden="1" outlineLevel="1" x14ac:dyDescent="0.2">
      <c r="A2187" t="s">
        <v>2839</v>
      </c>
      <c r="B2187" t="s">
        <v>2709</v>
      </c>
      <c r="C2187" s="21">
        <v>40769</v>
      </c>
      <c r="F2187" s="1">
        <v>30288</v>
      </c>
      <c r="H2187" s="1">
        <v>18703</v>
      </c>
      <c r="I2187" s="1">
        <v>18367</v>
      </c>
      <c r="J2187" s="2" t="str">
        <f t="shared" si="853"/>
        <v/>
      </c>
      <c r="K2187" s="2">
        <f t="shared" si="854"/>
        <v>0.60641178024300058</v>
      </c>
      <c r="L2187" s="50" t="str">
        <f t="shared" si="855"/>
        <v/>
      </c>
      <c r="M2187" s="9" t="str">
        <f t="shared" si="856"/>
        <v/>
      </c>
      <c r="N2187" s="8" t="str">
        <f t="shared" si="857"/>
        <v/>
      </c>
      <c r="O2187" s="2" t="str">
        <f t="shared" si="858"/>
        <v>-</v>
      </c>
      <c r="P2187" s="2" t="str">
        <f t="shared" si="859"/>
        <v>-</v>
      </c>
      <c r="Q2187" s="2" t="str">
        <f t="shared" si="860"/>
        <v>-</v>
      </c>
      <c r="R2187" s="2" t="str">
        <f t="shared" si="861"/>
        <v>-</v>
      </c>
      <c r="AS2187" t="s">
        <v>2839</v>
      </c>
      <c r="AT2187" t="s">
        <v>2709</v>
      </c>
      <c r="AU2187">
        <v>0</v>
      </c>
      <c r="AW2187" s="31">
        <v>39</v>
      </c>
      <c r="AX2187" s="33">
        <v>123</v>
      </c>
      <c r="AY2187" s="36">
        <f t="shared" si="862"/>
        <v>39123</v>
      </c>
      <c r="BA2187" s="7" t="s">
        <v>31</v>
      </c>
    </row>
    <row r="2188" spans="1:53" hidden="1" outlineLevel="1" x14ac:dyDescent="0.2">
      <c r="A2188" t="s">
        <v>2274</v>
      </c>
      <c r="B2188" t="s">
        <v>2709</v>
      </c>
      <c r="C2188" s="21">
        <v>18760</v>
      </c>
      <c r="F2188" s="1">
        <v>12964</v>
      </c>
      <c r="H2188" s="1">
        <v>7054</v>
      </c>
      <c r="I2188" s="1">
        <v>6941</v>
      </c>
      <c r="J2188" s="2" t="str">
        <f t="shared" si="853"/>
        <v/>
      </c>
      <c r="K2188" s="2">
        <f t="shared" si="854"/>
        <v>0.53540573896945387</v>
      </c>
      <c r="L2188" s="50" t="str">
        <f t="shared" si="855"/>
        <v/>
      </c>
      <c r="M2188" s="9" t="str">
        <f t="shared" si="856"/>
        <v/>
      </c>
      <c r="N2188" s="8" t="str">
        <f t="shared" si="857"/>
        <v/>
      </c>
      <c r="O2188" s="2" t="str">
        <f t="shared" si="858"/>
        <v>-</v>
      </c>
      <c r="P2188" s="2" t="str">
        <f t="shared" si="859"/>
        <v>-</v>
      </c>
      <c r="Q2188" s="2" t="str">
        <f t="shared" si="860"/>
        <v>-</v>
      </c>
      <c r="R2188" s="2" t="str">
        <f t="shared" si="861"/>
        <v>-</v>
      </c>
      <c r="AS2188" t="s">
        <v>2274</v>
      </c>
      <c r="AT2188" t="s">
        <v>2709</v>
      </c>
      <c r="AU2188">
        <v>5</v>
      </c>
      <c r="AW2188" s="31">
        <v>39</v>
      </c>
      <c r="AX2188" s="33">
        <v>125</v>
      </c>
      <c r="AY2188" s="36">
        <f t="shared" si="862"/>
        <v>39125</v>
      </c>
      <c r="BA2188" s="7" t="s">
        <v>31</v>
      </c>
    </row>
    <row r="2189" spans="1:53" hidden="1" outlineLevel="1" x14ac:dyDescent="0.2">
      <c r="A2189" t="s">
        <v>414</v>
      </c>
      <c r="B2189" t="s">
        <v>2709</v>
      </c>
      <c r="C2189" s="21">
        <v>36033</v>
      </c>
      <c r="F2189" s="1">
        <v>22675</v>
      </c>
      <c r="H2189" s="1">
        <v>11823</v>
      </c>
      <c r="I2189" s="1">
        <v>11547</v>
      </c>
      <c r="J2189" s="2" t="str">
        <f t="shared" si="853"/>
        <v/>
      </c>
      <c r="K2189" s="2">
        <f t="shared" si="854"/>
        <v>0.50923925027563399</v>
      </c>
      <c r="L2189" s="50" t="str">
        <f t="shared" si="855"/>
        <v/>
      </c>
      <c r="M2189" s="9" t="str">
        <f t="shared" si="856"/>
        <v/>
      </c>
      <c r="N2189" s="8" t="str">
        <f t="shared" si="857"/>
        <v/>
      </c>
      <c r="O2189" s="2" t="str">
        <f t="shared" si="858"/>
        <v>-</v>
      </c>
      <c r="P2189" s="2" t="str">
        <f t="shared" si="859"/>
        <v>-</v>
      </c>
      <c r="Q2189" s="2" t="str">
        <f t="shared" si="860"/>
        <v>-</v>
      </c>
      <c r="R2189" s="2" t="str">
        <f t="shared" si="861"/>
        <v>-</v>
      </c>
      <c r="AS2189" t="s">
        <v>414</v>
      </c>
      <c r="AT2189" t="s">
        <v>2709</v>
      </c>
      <c r="AU2189">
        <v>15</v>
      </c>
      <c r="AW2189" s="31">
        <v>39</v>
      </c>
      <c r="AX2189" s="33">
        <v>127</v>
      </c>
      <c r="AY2189" s="36">
        <f t="shared" si="862"/>
        <v>39127</v>
      </c>
      <c r="BA2189" s="7" t="s">
        <v>31</v>
      </c>
    </row>
    <row r="2190" spans="1:53" hidden="1" outlineLevel="1" x14ac:dyDescent="0.2">
      <c r="A2190" t="s">
        <v>2981</v>
      </c>
      <c r="B2190" t="s">
        <v>2709</v>
      </c>
      <c r="C2190" s="21">
        <v>58086</v>
      </c>
      <c r="F2190" s="1">
        <v>35186</v>
      </c>
      <c r="H2190" s="1">
        <v>20279</v>
      </c>
      <c r="I2190" s="1">
        <v>19858</v>
      </c>
      <c r="J2190" s="2" t="str">
        <f t="shared" ref="J2190:J2214" si="863">IF(D2190&gt;0,I2190/D2190,"")</f>
        <v/>
      </c>
      <c r="K2190" s="2">
        <f t="shared" ref="K2190:K2214" si="864">IF(F2190&gt;0,I2190/F2190,"")</f>
        <v>0.56437219348604561</v>
      </c>
      <c r="L2190" s="50" t="str">
        <f t="shared" ref="L2190:L2214" si="865">IF(S2190&gt;0,RANK(S2190,$S2190:$AP2190),"")</f>
        <v/>
      </c>
      <c r="M2190" s="9" t="str">
        <f t="shared" ref="M2190:M2214" si="866">IF(T2190&gt;0,RANK(T2190,$S2190:$AP2190),"")</f>
        <v/>
      </c>
      <c r="N2190" s="8" t="str">
        <f t="shared" ref="N2190:N2214" si="867">IF(U2190&gt;0,RANK(U2190,$S2190:$AP2190),"")</f>
        <v/>
      </c>
      <c r="O2190" s="2" t="str">
        <f t="shared" ref="O2190:O2214" si="868">IF(SUM($S2190:$AO2190)=0,"-",S2190/SUM($S2190:$AO2190))</f>
        <v>-</v>
      </c>
      <c r="P2190" s="2" t="str">
        <f t="shared" ref="P2190:P2214" si="869">IF(SUM($S2190:$AO2190)=0,"-",T2190/SUM($S2190:$AO2190))</f>
        <v>-</v>
      </c>
      <c r="Q2190" s="2" t="str">
        <f t="shared" ref="Q2190:Q2214" si="870">IF(SUM($S2190:$AO2190)=0,"-",U2190/SUM($S2190:$AO2190))</f>
        <v>-</v>
      </c>
      <c r="R2190" s="2" t="str">
        <f t="shared" ref="R2190:R2214" si="871">IF(SUM($S2190:$AO2190)=0,"-",(1-O2190-P2190-Q2190))</f>
        <v>-</v>
      </c>
      <c r="AS2190" t="s">
        <v>2981</v>
      </c>
      <c r="AT2190" t="s">
        <v>2709</v>
      </c>
      <c r="AU2190">
        <v>15</v>
      </c>
      <c r="AW2190" s="31">
        <v>39</v>
      </c>
      <c r="AX2190" s="33">
        <v>129</v>
      </c>
      <c r="AY2190" s="36">
        <f t="shared" ref="AY2190:AY2213" si="872">1000*AW2190+AX2190</f>
        <v>39129</v>
      </c>
      <c r="BA2190" s="7" t="s">
        <v>31</v>
      </c>
    </row>
    <row r="2191" spans="1:53" hidden="1" outlineLevel="1" x14ac:dyDescent="0.2">
      <c r="A2191" t="s">
        <v>981</v>
      </c>
      <c r="B2191" t="s">
        <v>2709</v>
      </c>
      <c r="C2191" s="21">
        <v>28067</v>
      </c>
      <c r="F2191" s="1">
        <v>18833</v>
      </c>
      <c r="H2191" s="1">
        <v>9048</v>
      </c>
      <c r="I2191" s="1">
        <v>8686</v>
      </c>
      <c r="J2191" s="2" t="str">
        <f t="shared" si="863"/>
        <v/>
      </c>
      <c r="K2191" s="2">
        <f t="shared" si="864"/>
        <v>0.46121170286199753</v>
      </c>
      <c r="L2191" s="50" t="str">
        <f t="shared" si="865"/>
        <v/>
      </c>
      <c r="M2191" s="9" t="str">
        <f t="shared" si="866"/>
        <v/>
      </c>
      <c r="N2191" s="8" t="str">
        <f t="shared" si="867"/>
        <v/>
      </c>
      <c r="O2191" s="2" t="str">
        <f t="shared" si="868"/>
        <v>-</v>
      </c>
      <c r="P2191" s="2" t="str">
        <f t="shared" si="869"/>
        <v>-</v>
      </c>
      <c r="Q2191" s="2" t="str">
        <f t="shared" si="870"/>
        <v>-</v>
      </c>
      <c r="R2191" s="2" t="str">
        <f t="shared" si="871"/>
        <v>-</v>
      </c>
      <c r="AS2191" t="s">
        <v>981</v>
      </c>
      <c r="AT2191" t="s">
        <v>2709</v>
      </c>
      <c r="AU2191">
        <v>2</v>
      </c>
      <c r="AW2191" s="31">
        <v>39</v>
      </c>
      <c r="AX2191" s="33">
        <v>131</v>
      </c>
      <c r="AY2191" s="36">
        <f t="shared" si="872"/>
        <v>39131</v>
      </c>
      <c r="BA2191" s="7" t="s">
        <v>31</v>
      </c>
    </row>
    <row r="2192" spans="1:53" hidden="1" outlineLevel="1" x14ac:dyDescent="0.2">
      <c r="A2192" t="s">
        <v>1118</v>
      </c>
      <c r="B2192" t="s">
        <v>2709</v>
      </c>
      <c r="C2192" s="21">
        <v>162927</v>
      </c>
      <c r="F2192" s="1">
        <v>109364</v>
      </c>
      <c r="H2192" s="1">
        <v>61919</v>
      </c>
      <c r="I2192" s="1">
        <v>59994</v>
      </c>
      <c r="J2192" s="2" t="str">
        <f t="shared" si="863"/>
        <v/>
      </c>
      <c r="K2192" s="2">
        <f t="shared" si="864"/>
        <v>0.5485717420723456</v>
      </c>
      <c r="L2192" s="50" t="str">
        <f t="shared" si="865"/>
        <v/>
      </c>
      <c r="M2192" s="9" t="str">
        <f t="shared" si="866"/>
        <v/>
      </c>
      <c r="N2192" s="8" t="str">
        <f t="shared" si="867"/>
        <v/>
      </c>
      <c r="O2192" s="2" t="str">
        <f t="shared" si="868"/>
        <v>-</v>
      </c>
      <c r="P2192" s="2" t="str">
        <f t="shared" si="869"/>
        <v>-</v>
      </c>
      <c r="Q2192" s="2" t="str">
        <f t="shared" si="870"/>
        <v>-</v>
      </c>
      <c r="R2192" s="2" t="str">
        <f t="shared" si="871"/>
        <v>-</v>
      </c>
      <c r="AS2192" t="s">
        <v>1118</v>
      </c>
      <c r="AT2192" t="s">
        <v>2709</v>
      </c>
      <c r="AU2192">
        <v>0</v>
      </c>
      <c r="AW2192" s="31">
        <v>39</v>
      </c>
      <c r="AX2192" s="33">
        <v>133</v>
      </c>
      <c r="AY2192" s="36">
        <f t="shared" si="872"/>
        <v>39133</v>
      </c>
      <c r="BA2192" s="7" t="s">
        <v>31</v>
      </c>
    </row>
    <row r="2193" spans="1:53" hidden="1" outlineLevel="1" x14ac:dyDescent="0.2">
      <c r="A2193" t="s">
        <v>1866</v>
      </c>
      <c r="B2193" t="s">
        <v>2709</v>
      </c>
      <c r="C2193" s="21">
        <v>40997</v>
      </c>
      <c r="F2193" s="1">
        <v>28686</v>
      </c>
      <c r="H2193" s="1">
        <v>16064</v>
      </c>
      <c r="I2193" s="1">
        <v>15733</v>
      </c>
      <c r="J2193" s="2" t="str">
        <f t="shared" si="863"/>
        <v/>
      </c>
      <c r="K2193" s="2">
        <f t="shared" si="864"/>
        <v>0.5484556926723837</v>
      </c>
      <c r="L2193" s="50" t="str">
        <f t="shared" si="865"/>
        <v/>
      </c>
      <c r="M2193" s="9" t="str">
        <f t="shared" si="866"/>
        <v/>
      </c>
      <c r="N2193" s="8" t="str">
        <f t="shared" si="867"/>
        <v/>
      </c>
      <c r="O2193" s="2" t="str">
        <f t="shared" si="868"/>
        <v>-</v>
      </c>
      <c r="P2193" s="2" t="str">
        <f t="shared" si="869"/>
        <v>-</v>
      </c>
      <c r="Q2193" s="2" t="str">
        <f t="shared" si="870"/>
        <v>-</v>
      </c>
      <c r="R2193" s="2" t="str">
        <f t="shared" si="871"/>
        <v>-</v>
      </c>
      <c r="AS2193" t="s">
        <v>1866</v>
      </c>
      <c r="AT2193" t="s">
        <v>2709</v>
      </c>
      <c r="AU2193">
        <v>8</v>
      </c>
      <c r="AW2193" s="31">
        <v>39</v>
      </c>
      <c r="AX2193" s="33">
        <v>135</v>
      </c>
      <c r="AY2193" s="36">
        <f t="shared" si="872"/>
        <v>39135</v>
      </c>
      <c r="BA2193" s="7" t="s">
        <v>31</v>
      </c>
    </row>
    <row r="2194" spans="1:53" hidden="1" outlineLevel="1" x14ac:dyDescent="0.2">
      <c r="A2194" t="s">
        <v>2843</v>
      </c>
      <c r="B2194" t="s">
        <v>2709</v>
      </c>
      <c r="C2194" s="21">
        <v>33780</v>
      </c>
      <c r="F2194" s="1">
        <v>23828</v>
      </c>
      <c r="H2194" s="1">
        <v>15091</v>
      </c>
      <c r="I2194" s="1">
        <v>14921</v>
      </c>
      <c r="J2194" s="2" t="str">
        <f t="shared" si="863"/>
        <v/>
      </c>
      <c r="K2194" s="2">
        <f t="shared" si="864"/>
        <v>0.62619607184824577</v>
      </c>
      <c r="L2194" s="50" t="str">
        <f t="shared" si="865"/>
        <v/>
      </c>
      <c r="M2194" s="9" t="str">
        <f t="shared" si="866"/>
        <v/>
      </c>
      <c r="N2194" s="8" t="str">
        <f t="shared" si="867"/>
        <v/>
      </c>
      <c r="O2194" s="2" t="str">
        <f t="shared" si="868"/>
        <v>-</v>
      </c>
      <c r="P2194" s="2" t="str">
        <f t="shared" si="869"/>
        <v>-</v>
      </c>
      <c r="Q2194" s="2" t="str">
        <f t="shared" si="870"/>
        <v>-</v>
      </c>
      <c r="R2194" s="2" t="str">
        <f t="shared" si="871"/>
        <v>-</v>
      </c>
      <c r="AS2194" t="s">
        <v>2843</v>
      </c>
      <c r="AT2194" t="s">
        <v>2709</v>
      </c>
      <c r="AU2194">
        <v>5</v>
      </c>
      <c r="AW2194" s="31">
        <v>39</v>
      </c>
      <c r="AX2194" s="33">
        <v>137</v>
      </c>
      <c r="AY2194" s="36">
        <f t="shared" si="872"/>
        <v>39137</v>
      </c>
      <c r="BA2194" s="7" t="s">
        <v>31</v>
      </c>
    </row>
    <row r="2195" spans="1:53" hidden="1" outlineLevel="1" x14ac:dyDescent="0.2">
      <c r="A2195" t="s">
        <v>2350</v>
      </c>
      <c r="B2195" t="s">
        <v>2709</v>
      </c>
      <c r="C2195" s="21">
        <v>121099</v>
      </c>
      <c r="F2195" s="1">
        <v>83033</v>
      </c>
      <c r="H2195" s="1">
        <v>45413</v>
      </c>
      <c r="I2195" s="1">
        <v>44304</v>
      </c>
      <c r="J2195" s="2" t="str">
        <f t="shared" si="863"/>
        <v/>
      </c>
      <c r="K2195" s="2">
        <f t="shared" si="864"/>
        <v>0.53357098984741003</v>
      </c>
      <c r="L2195" s="50" t="str">
        <f t="shared" si="865"/>
        <v/>
      </c>
      <c r="M2195" s="9" t="str">
        <f t="shared" si="866"/>
        <v/>
      </c>
      <c r="N2195" s="8" t="str">
        <f t="shared" si="867"/>
        <v/>
      </c>
      <c r="O2195" s="2" t="str">
        <f t="shared" si="868"/>
        <v>-</v>
      </c>
      <c r="P2195" s="2" t="str">
        <f t="shared" si="869"/>
        <v>-</v>
      </c>
      <c r="Q2195" s="2" t="str">
        <f t="shared" si="870"/>
        <v>-</v>
      </c>
      <c r="R2195" s="2" t="str">
        <f t="shared" si="871"/>
        <v>-</v>
      </c>
      <c r="AS2195" t="s">
        <v>2350</v>
      </c>
      <c r="AT2195" t="s">
        <v>2709</v>
      </c>
      <c r="AU2195">
        <v>0</v>
      </c>
      <c r="AW2195" s="31">
        <v>39</v>
      </c>
      <c r="AX2195" s="33">
        <v>139</v>
      </c>
      <c r="AY2195" s="36">
        <f t="shared" si="872"/>
        <v>39139</v>
      </c>
      <c r="BA2195" s="7" t="s">
        <v>31</v>
      </c>
    </row>
    <row r="2196" spans="1:53" hidden="1" outlineLevel="1" x14ac:dyDescent="0.2">
      <c r="A2196" t="s">
        <v>1520</v>
      </c>
      <c r="B2196" t="s">
        <v>2709</v>
      </c>
      <c r="C2196" s="21">
        <v>76931</v>
      </c>
      <c r="F2196" s="1">
        <v>45142</v>
      </c>
      <c r="H2196" s="1">
        <v>23753</v>
      </c>
      <c r="I2196" s="1">
        <v>23266</v>
      </c>
      <c r="J2196" s="2" t="str">
        <f t="shared" si="863"/>
        <v/>
      </c>
      <c r="K2196" s="2">
        <f t="shared" si="864"/>
        <v>0.5153958619467458</v>
      </c>
      <c r="L2196" s="50" t="str">
        <f t="shared" si="865"/>
        <v/>
      </c>
      <c r="M2196" s="9" t="str">
        <f t="shared" si="866"/>
        <v/>
      </c>
      <c r="N2196" s="8" t="str">
        <f t="shared" si="867"/>
        <v/>
      </c>
      <c r="O2196" s="2" t="str">
        <f t="shared" si="868"/>
        <v>-</v>
      </c>
      <c r="P2196" s="2" t="str">
        <f t="shared" si="869"/>
        <v>-</v>
      </c>
      <c r="Q2196" s="2" t="str">
        <f t="shared" si="870"/>
        <v>-</v>
      </c>
      <c r="R2196" s="2" t="str">
        <f t="shared" si="871"/>
        <v>-</v>
      </c>
      <c r="AS2196" t="s">
        <v>1520</v>
      </c>
      <c r="AT2196" t="s">
        <v>2709</v>
      </c>
      <c r="AU2196">
        <v>0</v>
      </c>
      <c r="AW2196" s="31">
        <v>39</v>
      </c>
      <c r="AX2196" s="33">
        <v>141</v>
      </c>
      <c r="AY2196" s="36">
        <f t="shared" si="872"/>
        <v>39141</v>
      </c>
      <c r="BA2196" s="7" t="s">
        <v>31</v>
      </c>
    </row>
    <row r="2197" spans="1:53" hidden="1" outlineLevel="1" x14ac:dyDescent="0.2">
      <c r="A2197" t="s">
        <v>2666</v>
      </c>
      <c r="B2197" t="s">
        <v>2709</v>
      </c>
      <c r="C2197" s="21">
        <v>58799</v>
      </c>
      <c r="F2197" s="1">
        <v>40236</v>
      </c>
      <c r="H2197" s="1">
        <v>22654</v>
      </c>
      <c r="I2197" s="1">
        <v>21938</v>
      </c>
      <c r="J2197" s="2" t="str">
        <f t="shared" si="863"/>
        <v/>
      </c>
      <c r="K2197" s="2">
        <f t="shared" si="864"/>
        <v>0.54523312456506612</v>
      </c>
      <c r="L2197" s="50" t="str">
        <f t="shared" si="865"/>
        <v/>
      </c>
      <c r="M2197" s="9" t="str">
        <f t="shared" si="866"/>
        <v/>
      </c>
      <c r="N2197" s="8" t="str">
        <f t="shared" si="867"/>
        <v/>
      </c>
      <c r="O2197" s="2" t="str">
        <f t="shared" si="868"/>
        <v>-</v>
      </c>
      <c r="P2197" s="2" t="str">
        <f t="shared" si="869"/>
        <v>-</v>
      </c>
      <c r="Q2197" s="2" t="str">
        <f t="shared" si="870"/>
        <v>-</v>
      </c>
      <c r="R2197" s="2" t="str">
        <f t="shared" si="871"/>
        <v>-</v>
      </c>
      <c r="AS2197" t="s">
        <v>2666</v>
      </c>
      <c r="AT2197" t="s">
        <v>2709</v>
      </c>
      <c r="AU2197">
        <v>4</v>
      </c>
      <c r="AW2197" s="31">
        <v>39</v>
      </c>
      <c r="AX2197" s="33">
        <v>143</v>
      </c>
      <c r="AY2197" s="36">
        <f t="shared" si="872"/>
        <v>39143</v>
      </c>
      <c r="BA2197" s="7" t="s">
        <v>31</v>
      </c>
    </row>
    <row r="2198" spans="1:53" hidden="1" outlineLevel="1" x14ac:dyDescent="0.2">
      <c r="A2198" t="s">
        <v>1922</v>
      </c>
      <c r="B2198" t="s">
        <v>2709</v>
      </c>
      <c r="C2198" s="21">
        <v>75502</v>
      </c>
      <c r="F2198" s="1">
        <v>47413</v>
      </c>
      <c r="H2198" s="1">
        <v>24224</v>
      </c>
      <c r="I2198" s="1">
        <v>23523</v>
      </c>
      <c r="J2198" s="2" t="str">
        <f t="shared" si="863"/>
        <v/>
      </c>
      <c r="K2198" s="2">
        <f t="shared" si="864"/>
        <v>0.49612975344314852</v>
      </c>
      <c r="L2198" s="50" t="str">
        <f t="shared" si="865"/>
        <v/>
      </c>
      <c r="M2198" s="9" t="str">
        <f t="shared" si="866"/>
        <v/>
      </c>
      <c r="N2198" s="8" t="str">
        <f t="shared" si="867"/>
        <v/>
      </c>
      <c r="O2198" s="2" t="str">
        <f t="shared" si="868"/>
        <v>-</v>
      </c>
      <c r="P2198" s="2" t="str">
        <f t="shared" si="869"/>
        <v>-</v>
      </c>
      <c r="Q2198" s="2" t="str">
        <f t="shared" si="870"/>
        <v>-</v>
      </c>
      <c r="R2198" s="2" t="str">
        <f t="shared" si="871"/>
        <v>-</v>
      </c>
      <c r="AS2198" t="s">
        <v>1922</v>
      </c>
      <c r="AT2198" t="s">
        <v>2709</v>
      </c>
      <c r="AU2198">
        <v>0</v>
      </c>
      <c r="AW2198" s="31">
        <v>39</v>
      </c>
      <c r="AX2198" s="33">
        <v>145</v>
      </c>
      <c r="AY2198" s="36">
        <f t="shared" si="872"/>
        <v>39145</v>
      </c>
      <c r="BA2198" s="7" t="s">
        <v>31</v>
      </c>
    </row>
    <row r="2199" spans="1:53" hidden="1" outlineLevel="1" x14ac:dyDescent="0.2">
      <c r="A2199" t="s">
        <v>1276</v>
      </c>
      <c r="B2199" t="s">
        <v>2709</v>
      </c>
      <c r="C2199" s="21">
        <v>55207</v>
      </c>
      <c r="F2199" s="1">
        <v>34681</v>
      </c>
      <c r="H2199" s="1">
        <v>19156</v>
      </c>
      <c r="I2199" s="1">
        <v>18556</v>
      </c>
      <c r="J2199" s="2" t="str">
        <f t="shared" si="863"/>
        <v/>
      </c>
      <c r="K2199" s="2">
        <f t="shared" si="864"/>
        <v>0.53504800899628036</v>
      </c>
      <c r="L2199" s="50" t="str">
        <f t="shared" si="865"/>
        <v/>
      </c>
      <c r="M2199" s="9" t="str">
        <f t="shared" si="866"/>
        <v/>
      </c>
      <c r="N2199" s="8" t="str">
        <f t="shared" si="867"/>
        <v/>
      </c>
      <c r="O2199" s="2" t="str">
        <f t="shared" si="868"/>
        <v>-</v>
      </c>
      <c r="P2199" s="2" t="str">
        <f t="shared" si="869"/>
        <v>-</v>
      </c>
      <c r="Q2199" s="2" t="str">
        <f t="shared" si="870"/>
        <v>-</v>
      </c>
      <c r="R2199" s="2" t="str">
        <f t="shared" si="871"/>
        <v>-</v>
      </c>
      <c r="AS2199" t="s">
        <v>1276</v>
      </c>
      <c r="AT2199" t="s">
        <v>2709</v>
      </c>
      <c r="AU2199">
        <v>4</v>
      </c>
      <c r="AW2199" s="31">
        <v>39</v>
      </c>
      <c r="AX2199" s="33">
        <v>147</v>
      </c>
      <c r="AY2199" s="36">
        <f t="shared" si="872"/>
        <v>39147</v>
      </c>
      <c r="BA2199" s="7" t="s">
        <v>31</v>
      </c>
    </row>
    <row r="2200" spans="1:53" hidden="1" outlineLevel="1" x14ac:dyDescent="0.2">
      <c r="A2200" t="s">
        <v>1884</v>
      </c>
      <c r="B2200" t="s">
        <v>2709</v>
      </c>
      <c r="C2200" s="21">
        <v>48627</v>
      </c>
      <c r="F2200" s="1">
        <v>32997</v>
      </c>
      <c r="H2200" s="1">
        <v>18933</v>
      </c>
      <c r="I2200" s="1">
        <v>18707</v>
      </c>
      <c r="J2200" s="2" t="str">
        <f t="shared" si="863"/>
        <v/>
      </c>
      <c r="K2200" s="2">
        <f t="shared" si="864"/>
        <v>0.56693032699942414</v>
      </c>
      <c r="L2200" s="50" t="str">
        <f t="shared" si="865"/>
        <v/>
      </c>
      <c r="M2200" s="9" t="str">
        <f t="shared" si="866"/>
        <v/>
      </c>
      <c r="N2200" s="8" t="str">
        <f t="shared" si="867"/>
        <v/>
      </c>
      <c r="O2200" s="2" t="str">
        <f t="shared" si="868"/>
        <v>-</v>
      </c>
      <c r="P2200" s="2" t="str">
        <f t="shared" si="869"/>
        <v>-</v>
      </c>
      <c r="Q2200" s="2" t="str">
        <f t="shared" si="870"/>
        <v>-</v>
      </c>
      <c r="R2200" s="2" t="str">
        <f t="shared" si="871"/>
        <v>-</v>
      </c>
      <c r="AS2200" t="s">
        <v>1884</v>
      </c>
      <c r="AT2200" t="s">
        <v>2709</v>
      </c>
      <c r="AU2200">
        <v>4</v>
      </c>
      <c r="AW2200" s="31">
        <v>39</v>
      </c>
      <c r="AX2200" s="33">
        <v>149</v>
      </c>
      <c r="AY2200" s="36">
        <f t="shared" si="872"/>
        <v>39149</v>
      </c>
      <c r="BA2200" s="7" t="s">
        <v>31</v>
      </c>
    </row>
    <row r="2201" spans="1:53" hidden="1" outlineLevel="1" x14ac:dyDescent="0.2">
      <c r="A2201" t="s">
        <v>2637</v>
      </c>
      <c r="B2201" t="s">
        <v>2709</v>
      </c>
      <c r="C2201" s="21">
        <v>371574</v>
      </c>
      <c r="F2201" s="1">
        <v>254569</v>
      </c>
      <c r="H2201" s="1">
        <v>141696</v>
      </c>
      <c r="I2201" s="1">
        <v>138787</v>
      </c>
      <c r="J2201" s="2" t="str">
        <f t="shared" si="863"/>
        <v/>
      </c>
      <c r="K2201" s="2">
        <f t="shared" si="864"/>
        <v>0.54518421331741096</v>
      </c>
      <c r="L2201" s="50" t="str">
        <f t="shared" si="865"/>
        <v/>
      </c>
      <c r="M2201" s="9" t="str">
        <f t="shared" si="866"/>
        <v/>
      </c>
      <c r="N2201" s="8" t="str">
        <f t="shared" si="867"/>
        <v/>
      </c>
      <c r="O2201" s="2" t="str">
        <f t="shared" si="868"/>
        <v>-</v>
      </c>
      <c r="P2201" s="2" t="str">
        <f t="shared" si="869"/>
        <v>-</v>
      </c>
      <c r="Q2201" s="2" t="str">
        <f t="shared" si="870"/>
        <v>-</v>
      </c>
      <c r="R2201" s="2" t="str">
        <f t="shared" si="871"/>
        <v>-</v>
      </c>
      <c r="AS2201" t="s">
        <v>2637</v>
      </c>
      <c r="AT2201" t="s">
        <v>2709</v>
      </c>
      <c r="AU2201">
        <v>0</v>
      </c>
      <c r="AW2201" s="31">
        <v>39</v>
      </c>
      <c r="AX2201" s="33">
        <v>151</v>
      </c>
      <c r="AY2201" s="36">
        <f t="shared" si="872"/>
        <v>39151</v>
      </c>
      <c r="BA2201" s="7" t="s">
        <v>31</v>
      </c>
    </row>
    <row r="2202" spans="1:53" hidden="1" outlineLevel="1" x14ac:dyDescent="0.2">
      <c r="A2202" t="s">
        <v>109</v>
      </c>
      <c r="B2202" t="s">
        <v>2709</v>
      </c>
      <c r="C2202" s="21">
        <v>541918</v>
      </c>
      <c r="F2202" s="1">
        <v>373089</v>
      </c>
      <c r="H2202" s="1">
        <v>217036</v>
      </c>
      <c r="I2202" s="1">
        <v>210082</v>
      </c>
      <c r="J2202" s="2" t="str">
        <f t="shared" si="863"/>
        <v/>
      </c>
      <c r="K2202" s="2">
        <f t="shared" si="864"/>
        <v>0.56308816395015671</v>
      </c>
      <c r="L2202" s="50" t="str">
        <f t="shared" si="865"/>
        <v/>
      </c>
      <c r="M2202" s="9" t="str">
        <f t="shared" si="866"/>
        <v/>
      </c>
      <c r="N2202" s="8" t="str">
        <f t="shared" si="867"/>
        <v/>
      </c>
      <c r="O2202" s="2" t="str">
        <f t="shared" si="868"/>
        <v>-</v>
      </c>
      <c r="P2202" s="2" t="str">
        <f t="shared" si="869"/>
        <v>-</v>
      </c>
      <c r="Q2202" s="2" t="str">
        <f t="shared" si="870"/>
        <v>-</v>
      </c>
      <c r="R2202" s="2" t="str">
        <f t="shared" si="871"/>
        <v>-</v>
      </c>
      <c r="AS2202" t="s">
        <v>109</v>
      </c>
      <c r="AT2202" t="s">
        <v>2709</v>
      </c>
      <c r="AU2202">
        <v>0</v>
      </c>
      <c r="AW2202" s="31">
        <v>39</v>
      </c>
      <c r="AX2202" s="33">
        <v>153</v>
      </c>
      <c r="AY2202" s="36">
        <f t="shared" si="872"/>
        <v>39153</v>
      </c>
      <c r="BA2202" s="7" t="s">
        <v>31</v>
      </c>
    </row>
    <row r="2203" spans="1:53" hidden="1" outlineLevel="1" x14ac:dyDescent="0.2">
      <c r="A2203" t="s">
        <v>2665</v>
      </c>
      <c r="B2203" t="s">
        <v>2709</v>
      </c>
      <c r="C2203" s="21">
        <v>198627</v>
      </c>
      <c r="F2203" s="1">
        <v>141548</v>
      </c>
      <c r="H2203" s="1">
        <v>76245</v>
      </c>
      <c r="I2203" s="1">
        <v>75243</v>
      </c>
      <c r="J2203" s="2" t="str">
        <f t="shared" si="863"/>
        <v/>
      </c>
      <c r="K2203" s="2">
        <f t="shared" si="864"/>
        <v>0.53157232882131855</v>
      </c>
      <c r="L2203" s="50" t="str">
        <f t="shared" si="865"/>
        <v/>
      </c>
      <c r="M2203" s="9" t="str">
        <f t="shared" si="866"/>
        <v/>
      </c>
      <c r="N2203" s="8" t="str">
        <f t="shared" si="867"/>
        <v/>
      </c>
      <c r="O2203" s="2" t="str">
        <f t="shared" si="868"/>
        <v>-</v>
      </c>
      <c r="P2203" s="2" t="str">
        <f t="shared" si="869"/>
        <v>-</v>
      </c>
      <c r="Q2203" s="2" t="str">
        <f t="shared" si="870"/>
        <v>-</v>
      </c>
      <c r="R2203" s="2" t="str">
        <f t="shared" si="871"/>
        <v>-</v>
      </c>
      <c r="AS2203" t="s">
        <v>2665</v>
      </c>
      <c r="AT2203" t="s">
        <v>2709</v>
      </c>
      <c r="AU2203">
        <v>0</v>
      </c>
      <c r="AW2203" s="31">
        <v>39</v>
      </c>
      <c r="AX2203" s="33">
        <v>155</v>
      </c>
      <c r="AY2203" s="36">
        <f t="shared" si="872"/>
        <v>39155</v>
      </c>
      <c r="BA2203" s="7" t="s">
        <v>31</v>
      </c>
    </row>
    <row r="2204" spans="1:53" hidden="1" outlineLevel="1" x14ac:dyDescent="0.2">
      <c r="A2204" t="s">
        <v>710</v>
      </c>
      <c r="B2204" t="s">
        <v>2709</v>
      </c>
      <c r="C2204" s="21">
        <v>92176</v>
      </c>
      <c r="F2204" s="1">
        <v>59228</v>
      </c>
      <c r="H2204" s="1">
        <v>33131</v>
      </c>
      <c r="I2204" s="1">
        <v>32468</v>
      </c>
      <c r="J2204" s="2" t="str">
        <f t="shared" si="863"/>
        <v/>
      </c>
      <c r="K2204" s="2">
        <f t="shared" si="864"/>
        <v>0.54818666846761666</v>
      </c>
      <c r="L2204" s="50" t="str">
        <f t="shared" si="865"/>
        <v/>
      </c>
      <c r="M2204" s="9" t="str">
        <f t="shared" si="866"/>
        <v/>
      </c>
      <c r="N2204" s="8" t="str">
        <f t="shared" si="867"/>
        <v/>
      </c>
      <c r="O2204" s="2" t="str">
        <f t="shared" si="868"/>
        <v>-</v>
      </c>
      <c r="P2204" s="2" t="str">
        <f t="shared" si="869"/>
        <v>-</v>
      </c>
      <c r="Q2204" s="2" t="str">
        <f t="shared" si="870"/>
        <v>-</v>
      </c>
      <c r="R2204" s="2" t="str">
        <f t="shared" si="871"/>
        <v>-</v>
      </c>
      <c r="AS2204" t="s">
        <v>710</v>
      </c>
      <c r="AT2204" t="s">
        <v>2709</v>
      </c>
      <c r="AU2204">
        <v>0</v>
      </c>
      <c r="AW2204" s="31">
        <v>39</v>
      </c>
      <c r="AX2204" s="33">
        <v>157</v>
      </c>
      <c r="AY2204" s="36">
        <f t="shared" si="872"/>
        <v>39157</v>
      </c>
      <c r="BA2204" s="7" t="s">
        <v>31</v>
      </c>
    </row>
    <row r="2205" spans="1:53" hidden="1" outlineLevel="1" x14ac:dyDescent="0.2">
      <c r="A2205" t="s">
        <v>2650</v>
      </c>
      <c r="B2205" t="s">
        <v>2709</v>
      </c>
      <c r="C2205" s="21">
        <v>57835</v>
      </c>
      <c r="F2205" s="1">
        <v>38670</v>
      </c>
      <c r="H2205" s="1">
        <v>24250</v>
      </c>
      <c r="I2205" s="1">
        <v>23652</v>
      </c>
      <c r="J2205" s="2" t="str">
        <f t="shared" si="863"/>
        <v/>
      </c>
      <c r="K2205" s="2">
        <f t="shared" si="864"/>
        <v>0.61163692785104729</v>
      </c>
      <c r="L2205" s="50" t="str">
        <f t="shared" si="865"/>
        <v/>
      </c>
      <c r="M2205" s="9" t="str">
        <f t="shared" si="866"/>
        <v/>
      </c>
      <c r="N2205" s="8" t="str">
        <f t="shared" si="867"/>
        <v/>
      </c>
      <c r="O2205" s="2" t="str">
        <f t="shared" si="868"/>
        <v>-</v>
      </c>
      <c r="P2205" s="2" t="str">
        <f t="shared" si="869"/>
        <v>-</v>
      </c>
      <c r="Q2205" s="2" t="str">
        <f t="shared" si="870"/>
        <v>-</v>
      </c>
      <c r="R2205" s="2" t="str">
        <f t="shared" si="871"/>
        <v>-</v>
      </c>
      <c r="AS2205" t="s">
        <v>2650</v>
      </c>
      <c r="AT2205" t="s">
        <v>2709</v>
      </c>
      <c r="AU2205">
        <v>4</v>
      </c>
      <c r="AW2205" s="31">
        <v>39</v>
      </c>
      <c r="AX2205" s="33">
        <v>159</v>
      </c>
      <c r="AY2205" s="36">
        <f t="shared" si="872"/>
        <v>39159</v>
      </c>
      <c r="BA2205" s="7" t="s">
        <v>31</v>
      </c>
    </row>
    <row r="2206" spans="1:53" hidden="1" outlineLevel="1" x14ac:dyDescent="0.2">
      <c r="A2206" t="s">
        <v>711</v>
      </c>
      <c r="B2206" t="s">
        <v>2709</v>
      </c>
      <c r="C2206" s="21">
        <v>28281</v>
      </c>
      <c r="F2206" s="1">
        <v>20151</v>
      </c>
      <c r="H2206" s="1">
        <v>10951</v>
      </c>
      <c r="I2206" s="1">
        <v>10810</v>
      </c>
      <c r="J2206" s="2" t="str">
        <f t="shared" si="863"/>
        <v/>
      </c>
      <c r="K2206" s="2">
        <f t="shared" si="864"/>
        <v>0.53644980397995135</v>
      </c>
      <c r="L2206" s="50" t="str">
        <f t="shared" si="865"/>
        <v/>
      </c>
      <c r="M2206" s="9" t="str">
        <f t="shared" si="866"/>
        <v/>
      </c>
      <c r="N2206" s="8" t="str">
        <f t="shared" si="867"/>
        <v/>
      </c>
      <c r="O2206" s="2" t="str">
        <f t="shared" si="868"/>
        <v>-</v>
      </c>
      <c r="P2206" s="2" t="str">
        <f t="shared" si="869"/>
        <v>-</v>
      </c>
      <c r="Q2206" s="2" t="str">
        <f t="shared" si="870"/>
        <v>-</v>
      </c>
      <c r="R2206" s="2" t="str">
        <f t="shared" si="871"/>
        <v>-</v>
      </c>
      <c r="AS2206" t="s">
        <v>711</v>
      </c>
      <c r="AT2206" t="s">
        <v>2709</v>
      </c>
      <c r="AU2206">
        <v>5</v>
      </c>
      <c r="AW2206" s="31">
        <v>39</v>
      </c>
      <c r="AX2206" s="33">
        <v>161</v>
      </c>
      <c r="AY2206" s="36">
        <f t="shared" si="872"/>
        <v>39161</v>
      </c>
      <c r="BA2206" s="7" t="s">
        <v>31</v>
      </c>
    </row>
    <row r="2207" spans="1:53" hidden="1" outlineLevel="1" x14ac:dyDescent="0.2">
      <c r="A2207" t="s">
        <v>667</v>
      </c>
      <c r="B2207" t="s">
        <v>2709</v>
      </c>
      <c r="C2207" s="21">
        <v>13139</v>
      </c>
      <c r="F2207" s="1">
        <v>8572</v>
      </c>
      <c r="H2207" s="1">
        <v>4225</v>
      </c>
      <c r="I2207" s="1">
        <v>4077</v>
      </c>
      <c r="J2207" s="2" t="str">
        <f t="shared" si="863"/>
        <v/>
      </c>
      <c r="K2207" s="2">
        <f t="shared" si="864"/>
        <v>0.47561829211385909</v>
      </c>
      <c r="L2207" s="50" t="str">
        <f t="shared" si="865"/>
        <v/>
      </c>
      <c r="M2207" s="9" t="str">
        <f t="shared" si="866"/>
        <v/>
      </c>
      <c r="N2207" s="8" t="str">
        <f t="shared" si="867"/>
        <v/>
      </c>
      <c r="O2207" s="2" t="str">
        <f t="shared" si="868"/>
        <v>-</v>
      </c>
      <c r="P2207" s="2" t="str">
        <f t="shared" si="869"/>
        <v>-</v>
      </c>
      <c r="Q2207" s="2" t="str">
        <f t="shared" si="870"/>
        <v>-</v>
      </c>
      <c r="R2207" s="2" t="str">
        <f t="shared" si="871"/>
        <v>-</v>
      </c>
      <c r="AS2207" t="s">
        <v>667</v>
      </c>
      <c r="AT2207" t="s">
        <v>2709</v>
      </c>
      <c r="AU2207">
        <v>15</v>
      </c>
      <c r="AW2207" s="31">
        <v>39</v>
      </c>
      <c r="AX2207" s="33">
        <v>163</v>
      </c>
      <c r="AY2207" s="36">
        <f t="shared" si="872"/>
        <v>39163</v>
      </c>
      <c r="BA2207" s="7" t="s">
        <v>31</v>
      </c>
    </row>
    <row r="2208" spans="1:53" hidden="1" outlineLevel="1" x14ac:dyDescent="0.2">
      <c r="A2208" t="s">
        <v>2661</v>
      </c>
      <c r="B2208" t="s">
        <v>2709</v>
      </c>
      <c r="C2208" s="21">
        <v>232173</v>
      </c>
      <c r="F2208" s="1">
        <v>160431</v>
      </c>
      <c r="H2208" s="1">
        <v>101067</v>
      </c>
      <c r="I2208" s="1">
        <v>100099</v>
      </c>
      <c r="J2208" s="2" t="str">
        <f t="shared" si="863"/>
        <v/>
      </c>
      <c r="K2208" s="2">
        <f t="shared" si="864"/>
        <v>0.62393801696679574</v>
      </c>
      <c r="L2208" s="50" t="str">
        <f t="shared" si="865"/>
        <v/>
      </c>
      <c r="M2208" s="9" t="str">
        <f t="shared" si="866"/>
        <v/>
      </c>
      <c r="N2208" s="8" t="str">
        <f t="shared" si="867"/>
        <v/>
      </c>
      <c r="O2208" s="2" t="str">
        <f t="shared" si="868"/>
        <v>-</v>
      </c>
      <c r="P2208" s="2" t="str">
        <f t="shared" si="869"/>
        <v>-</v>
      </c>
      <c r="Q2208" s="2" t="str">
        <f t="shared" si="870"/>
        <v>-</v>
      </c>
      <c r="R2208" s="2" t="str">
        <f t="shared" si="871"/>
        <v>-</v>
      </c>
      <c r="AS2208" t="s">
        <v>2661</v>
      </c>
      <c r="AT2208" t="s">
        <v>2709</v>
      </c>
      <c r="AU2208">
        <v>1</v>
      </c>
      <c r="AW2208" s="31">
        <v>39</v>
      </c>
      <c r="AX2208" s="33">
        <v>165</v>
      </c>
      <c r="AY2208" s="36">
        <f t="shared" si="872"/>
        <v>39165</v>
      </c>
      <c r="BA2208" s="7" t="s">
        <v>31</v>
      </c>
    </row>
    <row r="2209" spans="1:70" hidden="1" outlineLevel="1" x14ac:dyDescent="0.2">
      <c r="A2209" t="s">
        <v>2086</v>
      </c>
      <c r="B2209" t="s">
        <v>2709</v>
      </c>
      <c r="C2209" s="21">
        <v>60155</v>
      </c>
      <c r="F2209" s="1">
        <v>43323</v>
      </c>
      <c r="H2209" s="1">
        <v>23847</v>
      </c>
      <c r="I2209" s="1">
        <v>23371</v>
      </c>
      <c r="J2209" s="2" t="str">
        <f t="shared" si="863"/>
        <v/>
      </c>
      <c r="K2209" s="2">
        <f t="shared" si="864"/>
        <v>0.5394594095515084</v>
      </c>
      <c r="L2209" s="50" t="str">
        <f t="shared" si="865"/>
        <v/>
      </c>
      <c r="M2209" s="9" t="str">
        <f t="shared" si="866"/>
        <v/>
      </c>
      <c r="N2209" s="8" t="str">
        <f t="shared" si="867"/>
        <v/>
      </c>
      <c r="O2209" s="2" t="str">
        <f t="shared" si="868"/>
        <v>-</v>
      </c>
      <c r="P2209" s="2" t="str">
        <f t="shared" si="869"/>
        <v>-</v>
      </c>
      <c r="Q2209" s="2" t="str">
        <f t="shared" si="870"/>
        <v>-</v>
      </c>
      <c r="R2209" s="2" t="str">
        <f t="shared" si="871"/>
        <v>-</v>
      </c>
      <c r="AS2209" t="s">
        <v>2086</v>
      </c>
      <c r="AT2209" t="s">
        <v>2709</v>
      </c>
      <c r="AU2209">
        <v>6</v>
      </c>
      <c r="AW2209" s="31">
        <v>39</v>
      </c>
      <c r="AX2209" s="33">
        <v>167</v>
      </c>
      <c r="AY2209" s="36">
        <f t="shared" si="872"/>
        <v>39167</v>
      </c>
      <c r="BA2209" s="7" t="s">
        <v>31</v>
      </c>
    </row>
    <row r="2210" spans="1:70" hidden="1" outlineLevel="1" x14ac:dyDescent="0.2">
      <c r="A2210" t="s">
        <v>2662</v>
      </c>
      <c r="B2210" t="s">
        <v>2709</v>
      </c>
      <c r="C2210" s="21">
        <v>115967</v>
      </c>
      <c r="F2210" s="1">
        <v>75115</v>
      </c>
      <c r="H2210" s="1">
        <v>40624</v>
      </c>
      <c r="I2210" s="1">
        <v>39577</v>
      </c>
      <c r="J2210" s="2" t="str">
        <f t="shared" si="863"/>
        <v/>
      </c>
      <c r="K2210" s="2">
        <f t="shared" si="864"/>
        <v>0.52688544232177326</v>
      </c>
      <c r="L2210" s="50" t="str">
        <f t="shared" si="865"/>
        <v/>
      </c>
      <c r="M2210" s="9" t="str">
        <f t="shared" si="866"/>
        <v/>
      </c>
      <c r="N2210" s="8" t="str">
        <f t="shared" si="867"/>
        <v/>
      </c>
      <c r="O2210" s="2" t="str">
        <f t="shared" si="868"/>
        <v>-</v>
      </c>
      <c r="P2210" s="2" t="str">
        <f t="shared" si="869"/>
        <v>-</v>
      </c>
      <c r="Q2210" s="2" t="str">
        <f t="shared" si="870"/>
        <v>-</v>
      </c>
      <c r="R2210" s="2" t="str">
        <f t="shared" si="871"/>
        <v>-</v>
      </c>
      <c r="AS2210" t="s">
        <v>2662</v>
      </c>
      <c r="AT2210" t="s">
        <v>2709</v>
      </c>
      <c r="AU2210">
        <v>16</v>
      </c>
      <c r="AW2210" s="31">
        <v>39</v>
      </c>
      <c r="AX2210" s="33">
        <v>169</v>
      </c>
      <c r="AY2210" s="36">
        <f t="shared" si="872"/>
        <v>39169</v>
      </c>
      <c r="BA2210" s="7" t="s">
        <v>31</v>
      </c>
    </row>
    <row r="2211" spans="1:70" hidden="1" outlineLevel="1" x14ac:dyDescent="0.2">
      <c r="A2211" t="s">
        <v>970</v>
      </c>
      <c r="B2211" t="s">
        <v>2709</v>
      </c>
      <c r="C2211" s="21">
        <v>36804</v>
      </c>
      <c r="F2211" s="1">
        <v>25562</v>
      </c>
      <c r="H2211" s="1">
        <v>13625</v>
      </c>
      <c r="I2211" s="1">
        <v>13411</v>
      </c>
      <c r="J2211" s="2" t="str">
        <f t="shared" si="863"/>
        <v/>
      </c>
      <c r="K2211" s="2">
        <f t="shared" si="864"/>
        <v>0.52464595884516074</v>
      </c>
      <c r="L2211" s="50" t="str">
        <f t="shared" si="865"/>
        <v/>
      </c>
      <c r="M2211" s="9" t="str">
        <f t="shared" si="866"/>
        <v/>
      </c>
      <c r="N2211" s="8" t="str">
        <f t="shared" si="867"/>
        <v/>
      </c>
      <c r="O2211" s="2" t="str">
        <f t="shared" si="868"/>
        <v>-</v>
      </c>
      <c r="P2211" s="2" t="str">
        <f t="shared" si="869"/>
        <v>-</v>
      </c>
      <c r="Q2211" s="2" t="str">
        <f t="shared" si="870"/>
        <v>-</v>
      </c>
      <c r="R2211" s="2" t="str">
        <f t="shared" si="871"/>
        <v>-</v>
      </c>
      <c r="AS2211" t="s">
        <v>970</v>
      </c>
      <c r="AT2211" t="s">
        <v>2709</v>
      </c>
      <c r="AU2211">
        <v>5</v>
      </c>
      <c r="AW2211" s="31">
        <v>39</v>
      </c>
      <c r="AX2211" s="33">
        <v>171</v>
      </c>
      <c r="AY2211" s="36">
        <f t="shared" si="872"/>
        <v>39171</v>
      </c>
      <c r="BA2211" s="7" t="s">
        <v>31</v>
      </c>
    </row>
    <row r="2212" spans="1:70" hidden="1" outlineLevel="1" x14ac:dyDescent="0.2">
      <c r="A2212" t="s">
        <v>2371</v>
      </c>
      <c r="B2212" t="s">
        <v>2709</v>
      </c>
      <c r="C2212" s="21">
        <v>130696</v>
      </c>
      <c r="F2212" s="1">
        <v>94928</v>
      </c>
      <c r="H2212" s="1">
        <v>50624</v>
      </c>
      <c r="I2212" s="1">
        <v>49938</v>
      </c>
      <c r="J2212" s="2" t="str">
        <f t="shared" si="863"/>
        <v/>
      </c>
      <c r="K2212" s="2">
        <f t="shared" si="864"/>
        <v>0.52606185740771949</v>
      </c>
      <c r="L2212" s="50" t="str">
        <f t="shared" si="865"/>
        <v/>
      </c>
      <c r="M2212" s="9" t="str">
        <f t="shared" si="866"/>
        <v/>
      </c>
      <c r="N2212" s="8" t="str">
        <f t="shared" si="867"/>
        <v/>
      </c>
      <c r="O2212" s="2" t="str">
        <f t="shared" si="868"/>
        <v>-</v>
      </c>
      <c r="P2212" s="2" t="str">
        <f t="shared" si="869"/>
        <v>-</v>
      </c>
      <c r="Q2212" s="2" t="str">
        <f t="shared" si="870"/>
        <v>-</v>
      </c>
      <c r="R2212" s="2" t="str">
        <f t="shared" si="871"/>
        <v>-</v>
      </c>
      <c r="AS2212" t="s">
        <v>2371</v>
      </c>
      <c r="AT2212" t="s">
        <v>2709</v>
      </c>
      <c r="AU2212">
        <v>5</v>
      </c>
      <c r="AW2212" s="31">
        <v>39</v>
      </c>
      <c r="AX2212" s="33">
        <v>173</v>
      </c>
      <c r="AY2212" s="36">
        <f t="shared" si="872"/>
        <v>39173</v>
      </c>
      <c r="BA2212" s="7" t="s">
        <v>31</v>
      </c>
    </row>
    <row r="2213" spans="1:70" hidden="1" outlineLevel="1" x14ac:dyDescent="0.2">
      <c r="A2213" t="s">
        <v>1023</v>
      </c>
      <c r="B2213" t="s">
        <v>2709</v>
      </c>
      <c r="C2213" s="21">
        <v>21935</v>
      </c>
      <c r="F2213" s="1">
        <v>15771</v>
      </c>
      <c r="H2213" s="1">
        <v>8305</v>
      </c>
      <c r="I2213" s="1">
        <v>8154</v>
      </c>
      <c r="J2213" s="2" t="str">
        <f t="shared" si="863"/>
        <v/>
      </c>
      <c r="K2213" s="2">
        <f t="shared" si="864"/>
        <v>0.51702491915541182</v>
      </c>
      <c r="L2213" s="50" t="str">
        <f t="shared" si="865"/>
        <v/>
      </c>
      <c r="M2213" s="9" t="str">
        <f t="shared" si="866"/>
        <v/>
      </c>
      <c r="N2213" s="8" t="str">
        <f t="shared" si="867"/>
        <v/>
      </c>
      <c r="O2213" s="2" t="str">
        <f t="shared" si="868"/>
        <v>-</v>
      </c>
      <c r="P2213" s="2" t="str">
        <f t="shared" si="869"/>
        <v>-</v>
      </c>
      <c r="Q2213" s="2" t="str">
        <f t="shared" si="870"/>
        <v>-</v>
      </c>
      <c r="R2213" s="2" t="str">
        <f t="shared" si="871"/>
        <v>-</v>
      </c>
      <c r="AS2213" t="s">
        <v>1023</v>
      </c>
      <c r="AT2213" t="s">
        <v>2709</v>
      </c>
      <c r="AU2213">
        <v>5</v>
      </c>
      <c r="AW2213" s="31">
        <v>39</v>
      </c>
      <c r="AX2213" s="33">
        <v>175</v>
      </c>
      <c r="AY2213" s="36">
        <f t="shared" si="872"/>
        <v>39175</v>
      </c>
      <c r="BA2213" s="7" t="s">
        <v>31</v>
      </c>
    </row>
    <row r="2214" spans="1:70" collapsed="1" x14ac:dyDescent="0.2">
      <c r="A2214" t="s">
        <v>2731</v>
      </c>
      <c r="B2214" t="s">
        <v>2343</v>
      </c>
      <c r="C2214" s="1">
        <f>SUM(C2126:C2213)</f>
        <v>11689442</v>
      </c>
      <c r="D2214" s="56">
        <v>8873000</v>
      </c>
      <c r="E2214" s="56">
        <v>8640000</v>
      </c>
      <c r="F2214" s="1">
        <f>SUM(F2126:F2213)</f>
        <v>8070917</v>
      </c>
      <c r="H2214" s="1">
        <f>SUM(H2126:H2213)</f>
        <v>4503116</v>
      </c>
      <c r="I2214" s="1">
        <f>[1]County!C2213</f>
        <v>4412568</v>
      </c>
      <c r="J2214" s="2">
        <f t="shared" si="863"/>
        <v>0.49730282880649163</v>
      </c>
      <c r="K2214" s="2">
        <f t="shared" si="864"/>
        <v>0.54672449239658893</v>
      </c>
      <c r="L2214" s="50" t="str">
        <f t="shared" si="865"/>
        <v/>
      </c>
      <c r="M2214" s="9" t="str">
        <f t="shared" si="866"/>
        <v/>
      </c>
      <c r="N2214" s="8" t="str">
        <f t="shared" si="867"/>
        <v/>
      </c>
      <c r="O2214" s="2" t="str">
        <f t="shared" si="868"/>
        <v>-</v>
      </c>
      <c r="P2214" s="2" t="str">
        <f t="shared" si="869"/>
        <v>-</v>
      </c>
      <c r="Q2214" s="2" t="str">
        <f t="shared" si="870"/>
        <v>-</v>
      </c>
      <c r="R2214" s="2" t="str">
        <f t="shared" si="871"/>
        <v>-</v>
      </c>
      <c r="AS2214" t="s">
        <v>2731</v>
      </c>
      <c r="AT2214" t="s">
        <v>2343</v>
      </c>
      <c r="AW2214" s="31">
        <v>39</v>
      </c>
      <c r="AX2214" s="33"/>
      <c r="AY2214" s="31">
        <v>39</v>
      </c>
      <c r="BA2214" s="7" t="s">
        <v>2146</v>
      </c>
    </row>
    <row r="2215" spans="1:70" x14ac:dyDescent="0.2">
      <c r="C2215" s="21"/>
      <c r="J2215" s="2"/>
      <c r="K2215" s="2"/>
      <c r="L2215" s="50"/>
      <c r="M2215" s="9"/>
      <c r="N2215" s="8"/>
      <c r="AW2215" s="31"/>
      <c r="AX2215" s="33"/>
      <c r="AY2215" s="36"/>
    </row>
    <row r="2216" spans="1:70" s="1" customFormat="1" hidden="1" outlineLevel="1" x14ac:dyDescent="0.2">
      <c r="A2216" t="s">
        <v>2581</v>
      </c>
      <c r="B2216" t="s">
        <v>926</v>
      </c>
      <c r="C2216" s="21">
        <v>22082</v>
      </c>
      <c r="F2216" s="1">
        <f t="shared" ref="F2216:F2247" si="873">SUM(S2216:AP2216)</f>
        <v>10958</v>
      </c>
      <c r="H2216" s="1">
        <f>BO2216</f>
        <v>5210</v>
      </c>
      <c r="I2216" s="1">
        <v>5177</v>
      </c>
      <c r="J2216" s="2"/>
      <c r="K2216" s="2">
        <f t="shared" ref="K2216:K2247" si="874">IF(F2216&gt;0,I2216/F2216,"")</f>
        <v>0.47244022631867127</v>
      </c>
      <c r="L2216" s="50">
        <f t="shared" ref="L2216:L2247" si="875">IF(S2216&gt;0,RANK(S2216,$S2216:$AP2216),"")</f>
        <v>1</v>
      </c>
      <c r="M2216" s="9">
        <f t="shared" ref="M2216:M2247" si="876">IF(T2216&gt;0,RANK(T2216,$S2216:$AP2216),"")</f>
        <v>2</v>
      </c>
      <c r="N2216" s="8">
        <f t="shared" ref="N2216:N2247" si="877">IF(U2216&gt;0,RANK(U2216,$S2216:$AP2216),"")</f>
        <v>3</v>
      </c>
      <c r="O2216" s="2">
        <f t="shared" ref="O2216:O2247" si="878">IF(SUM($S2216:$AO2216)=0,"-",S2216/SUM($S2216:$AO2216))</f>
        <v>0.50921701040335832</v>
      </c>
      <c r="P2216" s="2">
        <f t="shared" ref="P2216:P2247" si="879">IF(SUM($S2216:$AO2216)=0,"-",T2216/SUM($S2216:$AO2216))</f>
        <v>0.3717831721116992</v>
      </c>
      <c r="Q2216" s="2">
        <f t="shared" ref="Q2216:Q2247" si="880">IF(SUM($S2216:$AO2216)=0,"-",U2216/SUM($S2216:$AO2216))</f>
        <v>0.11598831903632049</v>
      </c>
      <c r="R2216" s="2">
        <f t="shared" ref="R2216:R2247" si="881">IF(SUM($S2216:$AO2216)=0,"-",(1-O2216-P2216-Q2216))</f>
        <v>3.0114984486219881E-3</v>
      </c>
      <c r="S2216" s="1">
        <v>5580</v>
      </c>
      <c r="T2216" s="1">
        <v>4074</v>
      </c>
      <c r="U2216" s="1">
        <v>1271</v>
      </c>
      <c r="V2216" s="1">
        <v>33</v>
      </c>
      <c r="AP2216"/>
      <c r="AQ2216"/>
      <c r="AR2216" s="8"/>
      <c r="AS2216" t="s">
        <v>2581</v>
      </c>
      <c r="AT2216" t="s">
        <v>926</v>
      </c>
      <c r="AU2216" s="1">
        <v>2</v>
      </c>
      <c r="AW2216" s="31">
        <v>40</v>
      </c>
      <c r="AX2216" s="33">
        <v>1</v>
      </c>
      <c r="AY2216" s="36">
        <f t="shared" ref="AY2216:AY2247" si="882">1000*AW2216+AX2216</f>
        <v>40001</v>
      </c>
      <c r="BA2216" s="7" t="s">
        <v>31</v>
      </c>
      <c r="BC2216" s="1">
        <v>33</v>
      </c>
      <c r="BD2216" s="1">
        <v>0</v>
      </c>
      <c r="BE2216" s="1">
        <f t="shared" ref="BE2216:BE2247" si="883">H2216-I2216-BC2216-BD2216</f>
        <v>0</v>
      </c>
      <c r="BO2216" s="1">
        <f t="shared" ref="BO2216:BO2279" si="884">SUM(BP2216:BR2216)</f>
        <v>5210</v>
      </c>
      <c r="BP2216" s="1">
        <v>4731</v>
      </c>
      <c r="BQ2216" s="1">
        <v>348</v>
      </c>
      <c r="BR2216" s="1">
        <v>131</v>
      </c>
    </row>
    <row r="2217" spans="1:70" s="1" customFormat="1" hidden="1" outlineLevel="1" x14ac:dyDescent="0.2">
      <c r="A2217" t="s">
        <v>302</v>
      </c>
      <c r="B2217" t="s">
        <v>926</v>
      </c>
      <c r="C2217" s="21">
        <v>5754</v>
      </c>
      <c r="F2217" s="1">
        <f t="shared" si="873"/>
        <v>2879</v>
      </c>
      <c r="H2217" s="1">
        <f t="shared" ref="H2217:H2280" si="885">BO2217</f>
        <v>1806</v>
      </c>
      <c r="I2217" s="1">
        <v>1795</v>
      </c>
      <c r="J2217" s="2"/>
      <c r="K2217" s="2">
        <f t="shared" si="874"/>
        <v>0.62348037513025356</v>
      </c>
      <c r="L2217" s="50">
        <f t="shared" si="875"/>
        <v>2</v>
      </c>
      <c r="M2217" s="9">
        <f t="shared" si="876"/>
        <v>1</v>
      </c>
      <c r="N2217" s="8">
        <f t="shared" si="877"/>
        <v>3</v>
      </c>
      <c r="O2217" s="2">
        <f t="shared" si="878"/>
        <v>0.20006946856547411</v>
      </c>
      <c r="P2217" s="2">
        <f t="shared" si="879"/>
        <v>0.71691559569294894</v>
      </c>
      <c r="Q2217" s="2">
        <f t="shared" si="880"/>
        <v>7.8152136158388327E-2</v>
      </c>
      <c r="R2217" s="2">
        <f t="shared" si="881"/>
        <v>4.8627995831885956E-3</v>
      </c>
      <c r="S2217" s="1">
        <v>576</v>
      </c>
      <c r="T2217" s="1">
        <v>2064</v>
      </c>
      <c r="U2217" s="1">
        <v>225</v>
      </c>
      <c r="V2217" s="1">
        <v>14</v>
      </c>
      <c r="AP2217"/>
      <c r="AQ2217"/>
      <c r="AR2217" s="8"/>
      <c r="AS2217" t="s">
        <v>302</v>
      </c>
      <c r="AT2217" t="s">
        <v>926</v>
      </c>
      <c r="AU2217" s="1">
        <v>3</v>
      </c>
      <c r="AW2217" s="31">
        <v>40</v>
      </c>
      <c r="AX2217" s="33">
        <v>3</v>
      </c>
      <c r="AY2217" s="36">
        <f t="shared" si="882"/>
        <v>40003</v>
      </c>
      <c r="BA2217" s="7" t="s">
        <v>31</v>
      </c>
      <c r="BC2217" s="1">
        <v>11</v>
      </c>
      <c r="BD2217" s="1">
        <v>0</v>
      </c>
      <c r="BE2217" s="1">
        <f t="shared" si="883"/>
        <v>0</v>
      </c>
      <c r="BO2217" s="1">
        <f t="shared" si="884"/>
        <v>1806</v>
      </c>
      <c r="BP2217" s="1">
        <v>1601</v>
      </c>
      <c r="BQ2217" s="1">
        <v>145</v>
      </c>
      <c r="BR2217" s="1">
        <v>60</v>
      </c>
    </row>
    <row r="2218" spans="1:70" s="1" customFormat="1" hidden="1" outlineLevel="1" x14ac:dyDescent="0.2">
      <c r="A2218" t="s">
        <v>540</v>
      </c>
      <c r="B2218" t="s">
        <v>926</v>
      </c>
      <c r="C2218" s="21">
        <v>13838</v>
      </c>
      <c r="F2218" s="1">
        <f t="shared" si="873"/>
        <v>7426</v>
      </c>
      <c r="H2218" s="1">
        <f t="shared" si="885"/>
        <v>4068</v>
      </c>
      <c r="I2218" s="1">
        <v>4009</v>
      </c>
      <c r="J2218" s="2"/>
      <c r="K2218" s="2">
        <f t="shared" si="874"/>
        <v>0.53985995152168054</v>
      </c>
      <c r="L2218" s="50">
        <f t="shared" si="875"/>
        <v>1</v>
      </c>
      <c r="M2218" s="9">
        <f t="shared" si="876"/>
        <v>2</v>
      </c>
      <c r="N2218" s="8">
        <f t="shared" si="877"/>
        <v>3</v>
      </c>
      <c r="O2218" s="2">
        <f t="shared" si="878"/>
        <v>0.5818744950175061</v>
      </c>
      <c r="P2218" s="2">
        <f t="shared" si="879"/>
        <v>0.31093455426878536</v>
      </c>
      <c r="Q2218" s="2">
        <f t="shared" si="880"/>
        <v>0.10449771074602747</v>
      </c>
      <c r="R2218" s="2">
        <f t="shared" si="881"/>
        <v>2.6932399676810742E-3</v>
      </c>
      <c r="S2218" s="1">
        <v>4321</v>
      </c>
      <c r="T2218" s="1">
        <v>2309</v>
      </c>
      <c r="U2218" s="1">
        <v>776</v>
      </c>
      <c r="V2218" s="1">
        <v>20</v>
      </c>
      <c r="AP2218"/>
      <c r="AQ2218"/>
      <c r="AR2218" s="8"/>
      <c r="AS2218" t="s">
        <v>540</v>
      </c>
      <c r="AT2218" t="s">
        <v>926</v>
      </c>
      <c r="AU2218" s="1">
        <v>2</v>
      </c>
      <c r="AW2218" s="31">
        <v>40</v>
      </c>
      <c r="AX2218" s="33">
        <v>5</v>
      </c>
      <c r="AY2218" s="36">
        <f t="shared" si="882"/>
        <v>40005</v>
      </c>
      <c r="BA2218" s="7" t="s">
        <v>31</v>
      </c>
      <c r="BC2218" s="1">
        <v>59</v>
      </c>
      <c r="BD2218" s="1">
        <v>0</v>
      </c>
      <c r="BE2218" s="1">
        <f t="shared" si="883"/>
        <v>0</v>
      </c>
      <c r="BO2218" s="1">
        <f t="shared" si="884"/>
        <v>4068</v>
      </c>
      <c r="BP2218" s="1">
        <v>3225</v>
      </c>
      <c r="BQ2218" s="1">
        <v>735</v>
      </c>
      <c r="BR2218" s="1">
        <v>108</v>
      </c>
    </row>
    <row r="2219" spans="1:70" s="1" customFormat="1" hidden="1" outlineLevel="1" x14ac:dyDescent="0.2">
      <c r="A2219" t="s">
        <v>2095</v>
      </c>
      <c r="B2219" t="s">
        <v>926</v>
      </c>
      <c r="C2219" s="21">
        <v>5319</v>
      </c>
      <c r="F2219" s="1">
        <f t="shared" si="873"/>
        <v>3053</v>
      </c>
      <c r="H2219" s="1">
        <f t="shared" si="885"/>
        <v>1808</v>
      </c>
      <c r="I2219" s="1">
        <v>1795</v>
      </c>
      <c r="J2219" s="2"/>
      <c r="K2219" s="2">
        <f t="shared" si="874"/>
        <v>0.58794628234523416</v>
      </c>
      <c r="L2219" s="50">
        <f t="shared" si="875"/>
        <v>2</v>
      </c>
      <c r="M2219" s="9">
        <f t="shared" si="876"/>
        <v>1</v>
      </c>
      <c r="N2219" s="8">
        <f t="shared" si="877"/>
        <v>3</v>
      </c>
      <c r="O2219" s="2">
        <f t="shared" si="878"/>
        <v>0.15427448411398625</v>
      </c>
      <c r="P2219" s="2">
        <f t="shared" si="879"/>
        <v>0.75335735342286281</v>
      </c>
      <c r="Q2219" s="2">
        <f t="shared" si="880"/>
        <v>9.1385522436947267E-2</v>
      </c>
      <c r="R2219" s="2">
        <f t="shared" si="881"/>
        <v>9.8264002620367108E-4</v>
      </c>
      <c r="S2219" s="1">
        <v>471</v>
      </c>
      <c r="T2219" s="1">
        <v>2300</v>
      </c>
      <c r="U2219" s="1">
        <v>279</v>
      </c>
      <c r="V2219" s="1">
        <v>3</v>
      </c>
      <c r="AP2219"/>
      <c r="AQ2219"/>
      <c r="AR2219" s="8"/>
      <c r="AS2219" t="s">
        <v>2095</v>
      </c>
      <c r="AT2219" t="s">
        <v>926</v>
      </c>
      <c r="AU2219" s="1">
        <v>3</v>
      </c>
      <c r="AW2219" s="31">
        <v>40</v>
      </c>
      <c r="AX2219" s="33">
        <v>7</v>
      </c>
      <c r="AY2219" s="36">
        <f t="shared" si="882"/>
        <v>40007</v>
      </c>
      <c r="BA2219" s="7" t="s">
        <v>31</v>
      </c>
      <c r="BC2219" s="1">
        <v>13</v>
      </c>
      <c r="BD2219" s="1">
        <v>0</v>
      </c>
      <c r="BE2219" s="1">
        <f t="shared" si="883"/>
        <v>0</v>
      </c>
      <c r="BO2219" s="1">
        <f t="shared" si="884"/>
        <v>1808</v>
      </c>
      <c r="BP2219" s="1">
        <v>1501</v>
      </c>
      <c r="BQ2219" s="1">
        <v>211</v>
      </c>
      <c r="BR2219" s="1">
        <v>96</v>
      </c>
    </row>
    <row r="2220" spans="1:70" s="1" customFormat="1" hidden="1" outlineLevel="1" x14ac:dyDescent="0.2">
      <c r="A2220" t="s">
        <v>2673</v>
      </c>
      <c r="B2220" t="s">
        <v>926</v>
      </c>
      <c r="C2220" s="21">
        <v>21709</v>
      </c>
      <c r="F2220" s="1">
        <f t="shared" si="873"/>
        <v>11248</v>
      </c>
      <c r="H2220" s="1">
        <f t="shared" si="885"/>
        <v>5730</v>
      </c>
      <c r="I2220" s="1">
        <v>5702</v>
      </c>
      <c r="J2220" s="2"/>
      <c r="K2220" s="2">
        <f t="shared" si="874"/>
        <v>0.50693456614509247</v>
      </c>
      <c r="L2220" s="50">
        <f t="shared" si="875"/>
        <v>2</v>
      </c>
      <c r="M2220" s="9">
        <f t="shared" si="876"/>
        <v>1</v>
      </c>
      <c r="N2220" s="8">
        <f t="shared" si="877"/>
        <v>3</v>
      </c>
      <c r="O2220" s="2">
        <f t="shared" si="878"/>
        <v>0.33685988620199148</v>
      </c>
      <c r="P2220" s="2">
        <f t="shared" si="879"/>
        <v>0.50951280227596019</v>
      </c>
      <c r="Q2220" s="2">
        <f t="shared" si="880"/>
        <v>0.15087126600284495</v>
      </c>
      <c r="R2220" s="2">
        <f t="shared" si="881"/>
        <v>2.7560455192033873E-3</v>
      </c>
      <c r="S2220" s="1">
        <v>3789</v>
      </c>
      <c r="T2220" s="1">
        <v>5731</v>
      </c>
      <c r="U2220" s="1">
        <v>1697</v>
      </c>
      <c r="V2220" s="1">
        <v>31</v>
      </c>
      <c r="AP2220"/>
      <c r="AQ2220"/>
      <c r="AR2220" s="8"/>
      <c r="AS2220" t="s">
        <v>2673</v>
      </c>
      <c r="AT2220" t="s">
        <v>926</v>
      </c>
      <c r="AU2220" s="1">
        <v>3</v>
      </c>
      <c r="AW2220" s="31">
        <v>40</v>
      </c>
      <c r="AX2220" s="33">
        <v>9</v>
      </c>
      <c r="AY2220" s="36">
        <f t="shared" si="882"/>
        <v>40009</v>
      </c>
      <c r="BA2220" s="7" t="s">
        <v>31</v>
      </c>
      <c r="BC2220" s="1">
        <v>28</v>
      </c>
      <c r="BD2220" s="1">
        <v>0</v>
      </c>
      <c r="BE2220" s="1">
        <f t="shared" si="883"/>
        <v>0</v>
      </c>
      <c r="BO2220" s="1">
        <f t="shared" si="884"/>
        <v>5730</v>
      </c>
      <c r="BP2220" s="1">
        <v>5084</v>
      </c>
      <c r="BQ2220" s="1">
        <v>444</v>
      </c>
      <c r="BR2220" s="1">
        <v>202</v>
      </c>
    </row>
    <row r="2221" spans="1:70" s="1" customFormat="1" hidden="1" outlineLevel="1" x14ac:dyDescent="0.2">
      <c r="A2221" t="s">
        <v>3002</v>
      </c>
      <c r="B2221" t="s">
        <v>926</v>
      </c>
      <c r="C2221" s="21">
        <v>9485</v>
      </c>
      <c r="F2221" s="1">
        <f t="shared" si="873"/>
        <v>5263</v>
      </c>
      <c r="H2221" s="1">
        <f t="shared" si="885"/>
        <v>2962</v>
      </c>
      <c r="I2221" s="1">
        <v>2938</v>
      </c>
      <c r="J2221" s="2"/>
      <c r="K2221" s="2">
        <f t="shared" si="874"/>
        <v>0.55823674710241311</v>
      </c>
      <c r="L2221" s="50">
        <f t="shared" si="875"/>
        <v>2</v>
      </c>
      <c r="M2221" s="9">
        <f t="shared" si="876"/>
        <v>1</v>
      </c>
      <c r="N2221" s="8">
        <f t="shared" si="877"/>
        <v>3</v>
      </c>
      <c r="O2221" s="2">
        <f t="shared" si="878"/>
        <v>0.32452973589207679</v>
      </c>
      <c r="P2221" s="2">
        <f t="shared" si="879"/>
        <v>0.56355690670720127</v>
      </c>
      <c r="Q2221" s="2">
        <f t="shared" si="880"/>
        <v>0.10887326619798594</v>
      </c>
      <c r="R2221" s="2">
        <f t="shared" si="881"/>
        <v>3.0400912027360033E-3</v>
      </c>
      <c r="S2221" s="1">
        <v>1708</v>
      </c>
      <c r="T2221" s="1">
        <v>2966</v>
      </c>
      <c r="U2221" s="1">
        <v>573</v>
      </c>
      <c r="V2221" s="1">
        <v>16</v>
      </c>
      <c r="AP2221"/>
      <c r="AQ2221"/>
      <c r="AR2221" s="8"/>
      <c r="AS2221" t="s">
        <v>3002</v>
      </c>
      <c r="AT2221" t="s">
        <v>926</v>
      </c>
      <c r="AU2221" s="1">
        <v>3</v>
      </c>
      <c r="AW2221" s="31">
        <v>40</v>
      </c>
      <c r="AX2221" s="33">
        <v>11</v>
      </c>
      <c r="AY2221" s="36">
        <f t="shared" si="882"/>
        <v>40011</v>
      </c>
      <c r="BA2221" s="7" t="s">
        <v>31</v>
      </c>
      <c r="BC2221" s="1">
        <v>24</v>
      </c>
      <c r="BD2221" s="1">
        <v>0</v>
      </c>
      <c r="BE2221" s="1">
        <f t="shared" si="883"/>
        <v>0</v>
      </c>
      <c r="BO2221" s="1">
        <f t="shared" si="884"/>
        <v>2962</v>
      </c>
      <c r="BP2221" s="1">
        <v>2618</v>
      </c>
      <c r="BQ2221" s="1">
        <v>224</v>
      </c>
      <c r="BR2221" s="1">
        <v>120</v>
      </c>
    </row>
    <row r="2222" spans="1:70" s="1" customFormat="1" hidden="1" outlineLevel="1" x14ac:dyDescent="0.2">
      <c r="A2222" t="s">
        <v>207</v>
      </c>
      <c r="B2222" t="s">
        <v>926</v>
      </c>
      <c r="C2222" s="21">
        <v>47192</v>
      </c>
      <c r="F2222" s="1">
        <f t="shared" si="873"/>
        <v>24225</v>
      </c>
      <c r="H2222" s="1">
        <f t="shared" si="885"/>
        <v>11392</v>
      </c>
      <c r="I2222" s="1">
        <v>11312</v>
      </c>
      <c r="J2222" s="2"/>
      <c r="K2222" s="2">
        <f t="shared" si="874"/>
        <v>0.46695562435500515</v>
      </c>
      <c r="L2222" s="50">
        <f t="shared" si="875"/>
        <v>1</v>
      </c>
      <c r="M2222" s="9">
        <f t="shared" si="876"/>
        <v>2</v>
      </c>
      <c r="N2222" s="8">
        <f t="shared" si="877"/>
        <v>3</v>
      </c>
      <c r="O2222" s="2">
        <f t="shared" si="878"/>
        <v>0.46699690402476779</v>
      </c>
      <c r="P2222" s="2">
        <f t="shared" si="879"/>
        <v>0.37230134158926731</v>
      </c>
      <c r="Q2222" s="2">
        <f t="shared" si="880"/>
        <v>0.1585139318885449</v>
      </c>
      <c r="R2222" s="2">
        <f t="shared" si="881"/>
        <v>2.18782249742E-3</v>
      </c>
      <c r="S2222" s="1">
        <v>11313</v>
      </c>
      <c r="T2222" s="1">
        <v>9019</v>
      </c>
      <c r="U2222" s="1">
        <v>3840</v>
      </c>
      <c r="V2222" s="1">
        <v>53</v>
      </c>
      <c r="AP2222"/>
      <c r="AQ2222"/>
      <c r="AR2222" s="8"/>
      <c r="AS2222" t="s">
        <v>207</v>
      </c>
      <c r="AT2222" t="s">
        <v>926</v>
      </c>
      <c r="AU2222" s="1">
        <v>2</v>
      </c>
      <c r="AW2222" s="31">
        <v>40</v>
      </c>
      <c r="AX2222" s="33">
        <v>13</v>
      </c>
      <c r="AY2222" s="36">
        <f t="shared" si="882"/>
        <v>40013</v>
      </c>
      <c r="BA2222" s="7" t="s">
        <v>31</v>
      </c>
      <c r="BC2222" s="1">
        <v>79</v>
      </c>
      <c r="BD2222" s="1">
        <v>1</v>
      </c>
      <c r="BE2222" s="1">
        <f t="shared" si="883"/>
        <v>0</v>
      </c>
      <c r="BO2222" s="1">
        <f t="shared" si="884"/>
        <v>11392</v>
      </c>
      <c r="BP2222" s="1">
        <v>9961</v>
      </c>
      <c r="BQ2222" s="1">
        <v>1081</v>
      </c>
      <c r="BR2222" s="1">
        <v>350</v>
      </c>
    </row>
    <row r="2223" spans="1:70" s="1" customFormat="1" hidden="1" outlineLevel="1" x14ac:dyDescent="0.2">
      <c r="A2223" t="s">
        <v>628</v>
      </c>
      <c r="B2223" t="s">
        <v>926</v>
      </c>
      <c r="C2223" s="21">
        <v>28977</v>
      </c>
      <c r="F2223" s="1">
        <f t="shared" si="873"/>
        <v>13722</v>
      </c>
      <c r="H2223" s="1">
        <f t="shared" si="885"/>
        <v>7393</v>
      </c>
      <c r="I2223" s="1">
        <v>7329</v>
      </c>
      <c r="J2223" s="2"/>
      <c r="K2223" s="2">
        <f t="shared" si="874"/>
        <v>0.53410581547879321</v>
      </c>
      <c r="L2223" s="50">
        <f t="shared" si="875"/>
        <v>1</v>
      </c>
      <c r="M2223" s="9">
        <f t="shared" si="876"/>
        <v>2</v>
      </c>
      <c r="N2223" s="8">
        <f t="shared" si="877"/>
        <v>3</v>
      </c>
      <c r="O2223" s="2">
        <f t="shared" si="878"/>
        <v>0.50218627022299955</v>
      </c>
      <c r="P2223" s="2">
        <f t="shared" si="879"/>
        <v>0.36226497595102752</v>
      </c>
      <c r="Q2223" s="2">
        <f t="shared" si="880"/>
        <v>0.13372686197347325</v>
      </c>
      <c r="R2223" s="2">
        <f t="shared" si="881"/>
        <v>1.8218918524996741E-3</v>
      </c>
      <c r="S2223" s="1">
        <v>6891</v>
      </c>
      <c r="T2223" s="1">
        <v>4971</v>
      </c>
      <c r="U2223" s="1">
        <v>1835</v>
      </c>
      <c r="V2223" s="1">
        <v>25</v>
      </c>
      <c r="AP2223"/>
      <c r="AQ2223"/>
      <c r="AR2223" s="8"/>
      <c r="AS2223" t="s">
        <v>628</v>
      </c>
      <c r="AT2223" t="s">
        <v>926</v>
      </c>
      <c r="AU2223" s="1">
        <v>3</v>
      </c>
      <c r="AW2223" s="31">
        <v>40</v>
      </c>
      <c r="AX2223" s="33">
        <v>15</v>
      </c>
      <c r="AY2223" s="36">
        <f t="shared" si="882"/>
        <v>40015</v>
      </c>
      <c r="BA2223" s="7" t="s">
        <v>31</v>
      </c>
      <c r="BC2223" s="1">
        <v>63</v>
      </c>
      <c r="BD2223" s="1">
        <v>1</v>
      </c>
      <c r="BE2223" s="1">
        <f t="shared" si="883"/>
        <v>0</v>
      </c>
      <c r="BO2223" s="1">
        <f t="shared" si="884"/>
        <v>7393</v>
      </c>
      <c r="BP2223" s="1">
        <v>6761</v>
      </c>
      <c r="BQ2223" s="1">
        <v>405</v>
      </c>
      <c r="BR2223" s="1">
        <v>227</v>
      </c>
    </row>
    <row r="2224" spans="1:70" hidden="1" outlineLevel="1" x14ac:dyDescent="0.2">
      <c r="A2224" t="s">
        <v>1892</v>
      </c>
      <c r="B2224" t="s">
        <v>926</v>
      </c>
      <c r="C2224" s="21">
        <v>144447</v>
      </c>
      <c r="F2224" s="1">
        <f t="shared" si="873"/>
        <v>78141</v>
      </c>
      <c r="H2224" s="1">
        <f t="shared" si="885"/>
        <v>46117</v>
      </c>
      <c r="I2224" s="1">
        <v>45453</v>
      </c>
      <c r="J2224" s="2"/>
      <c r="K2224" s="2">
        <f t="shared" si="874"/>
        <v>0.58167927208507697</v>
      </c>
      <c r="L2224" s="50">
        <f t="shared" si="875"/>
        <v>2</v>
      </c>
      <c r="M2224" s="9">
        <f t="shared" si="876"/>
        <v>1</v>
      </c>
      <c r="N2224" s="8">
        <f t="shared" si="877"/>
        <v>3</v>
      </c>
      <c r="O2224" s="2">
        <f t="shared" si="878"/>
        <v>0.23572772296233732</v>
      </c>
      <c r="P2224" s="2">
        <f t="shared" si="879"/>
        <v>0.60920643452220991</v>
      </c>
      <c r="Q2224" s="2">
        <f t="shared" si="880"/>
        <v>0.14955017212474886</v>
      </c>
      <c r="R2224" s="2">
        <f t="shared" si="881"/>
        <v>5.5156703907038862E-3</v>
      </c>
      <c r="S2224" s="1">
        <v>18420</v>
      </c>
      <c r="T2224" s="1">
        <v>47604</v>
      </c>
      <c r="U2224" s="1">
        <v>11686</v>
      </c>
      <c r="V2224" s="1">
        <v>431</v>
      </c>
      <c r="AS2224" t="s">
        <v>1892</v>
      </c>
      <c r="AT2224" t="s">
        <v>926</v>
      </c>
      <c r="AU2224" s="1">
        <v>0</v>
      </c>
      <c r="AW2224" s="31">
        <v>40</v>
      </c>
      <c r="AX2224" s="33">
        <v>17</v>
      </c>
      <c r="AY2224" s="36">
        <f t="shared" si="882"/>
        <v>40017</v>
      </c>
      <c r="BA2224" s="7" t="s">
        <v>31</v>
      </c>
      <c r="BC2224" s="1">
        <v>653</v>
      </c>
      <c r="BD2224" s="1">
        <v>11</v>
      </c>
      <c r="BE2224" s="1">
        <f t="shared" si="883"/>
        <v>0</v>
      </c>
      <c r="BO2224" s="1">
        <f t="shared" si="884"/>
        <v>46117</v>
      </c>
      <c r="BP2224" s="1">
        <v>40255</v>
      </c>
      <c r="BQ2224" s="1">
        <v>2483</v>
      </c>
      <c r="BR2224" s="1">
        <v>3379</v>
      </c>
    </row>
    <row r="2225" spans="1:70" hidden="1" outlineLevel="1" x14ac:dyDescent="0.2">
      <c r="A2225" t="s">
        <v>2271</v>
      </c>
      <c r="B2225" t="s">
        <v>926</v>
      </c>
      <c r="C2225" s="21">
        <v>48177</v>
      </c>
      <c r="F2225" s="1">
        <f t="shared" si="873"/>
        <v>30207</v>
      </c>
      <c r="H2225" s="1">
        <f t="shared" si="885"/>
        <v>14045</v>
      </c>
      <c r="I2225" s="1">
        <v>13943</v>
      </c>
      <c r="J2225" s="2"/>
      <c r="K2225" s="2">
        <f t="shared" si="874"/>
        <v>0.46158175257390671</v>
      </c>
      <c r="L2225" s="50">
        <f t="shared" si="875"/>
        <v>1</v>
      </c>
      <c r="M2225" s="9">
        <f t="shared" si="876"/>
        <v>2</v>
      </c>
      <c r="N2225" s="8">
        <f t="shared" si="877"/>
        <v>3</v>
      </c>
      <c r="O2225" s="2">
        <f t="shared" si="878"/>
        <v>0.40887873671665509</v>
      </c>
      <c r="P2225" s="2">
        <f t="shared" si="879"/>
        <v>0.40616413414109315</v>
      </c>
      <c r="Q2225" s="2">
        <f t="shared" si="880"/>
        <v>0.18201079220048333</v>
      </c>
      <c r="R2225" s="2">
        <f t="shared" si="881"/>
        <v>2.9463369417684349E-3</v>
      </c>
      <c r="S2225" s="1">
        <v>12351</v>
      </c>
      <c r="T2225" s="1">
        <v>12269</v>
      </c>
      <c r="U2225" s="1">
        <v>5498</v>
      </c>
      <c r="V2225" s="1">
        <v>89</v>
      </c>
      <c r="AS2225" t="s">
        <v>2271</v>
      </c>
      <c r="AT2225" t="s">
        <v>926</v>
      </c>
      <c r="AU2225" s="1">
        <v>4</v>
      </c>
      <c r="AW2225" s="31">
        <v>40</v>
      </c>
      <c r="AX2225" s="33">
        <v>19</v>
      </c>
      <c r="AY2225" s="36">
        <f t="shared" si="882"/>
        <v>40019</v>
      </c>
      <c r="BA2225" s="7" t="s">
        <v>31</v>
      </c>
      <c r="BC2225" s="1">
        <v>97</v>
      </c>
      <c r="BD2225" s="1">
        <v>5</v>
      </c>
      <c r="BE2225" s="1">
        <f t="shared" si="883"/>
        <v>0</v>
      </c>
      <c r="BO2225" s="1">
        <f t="shared" si="884"/>
        <v>14045</v>
      </c>
      <c r="BP2225" s="1">
        <v>11840</v>
      </c>
      <c r="BQ2225" s="1">
        <v>1781</v>
      </c>
      <c r="BR2225" s="1">
        <v>424</v>
      </c>
    </row>
    <row r="2226" spans="1:70" hidden="1" outlineLevel="1" x14ac:dyDescent="0.2">
      <c r="A2226" t="s">
        <v>2275</v>
      </c>
      <c r="B2226" t="s">
        <v>926</v>
      </c>
      <c r="C2226" s="21">
        <v>48675</v>
      </c>
      <c r="F2226" s="1">
        <f t="shared" si="873"/>
        <v>24590</v>
      </c>
      <c r="H2226" s="1">
        <f t="shared" si="885"/>
        <v>13943</v>
      </c>
      <c r="I2226" s="1">
        <v>13857</v>
      </c>
      <c r="J2226" s="2"/>
      <c r="K2226" s="2">
        <f t="shared" si="874"/>
        <v>0.56352175681171213</v>
      </c>
      <c r="L2226" s="50">
        <f t="shared" si="875"/>
        <v>1</v>
      </c>
      <c r="M2226" s="9">
        <f t="shared" si="876"/>
        <v>2</v>
      </c>
      <c r="N2226" s="8">
        <f t="shared" si="877"/>
        <v>3</v>
      </c>
      <c r="O2226" s="2">
        <f t="shared" si="878"/>
        <v>0.52919886132574212</v>
      </c>
      <c r="P2226" s="2">
        <f t="shared" si="879"/>
        <v>0.31956079707198048</v>
      </c>
      <c r="Q2226" s="2">
        <f t="shared" si="880"/>
        <v>0.14591297275315168</v>
      </c>
      <c r="R2226" s="2">
        <f t="shared" si="881"/>
        <v>5.3273688491257132E-3</v>
      </c>
      <c r="S2226" s="1">
        <v>13013</v>
      </c>
      <c r="T2226" s="1">
        <v>7858</v>
      </c>
      <c r="U2226" s="1">
        <v>3588</v>
      </c>
      <c r="V2226" s="1">
        <v>131</v>
      </c>
      <c r="AS2226" t="s">
        <v>2275</v>
      </c>
      <c r="AT2226" t="s">
        <v>926</v>
      </c>
      <c r="AU2226" s="1">
        <v>2</v>
      </c>
      <c r="AW2226" s="31">
        <v>40</v>
      </c>
      <c r="AX2226" s="33">
        <v>21</v>
      </c>
      <c r="AY2226" s="36">
        <f t="shared" si="882"/>
        <v>40021</v>
      </c>
      <c r="BA2226" s="7" t="s">
        <v>31</v>
      </c>
      <c r="BC2226" s="1">
        <v>80</v>
      </c>
      <c r="BD2226" s="1">
        <v>6</v>
      </c>
      <c r="BE2226" s="1">
        <f t="shared" si="883"/>
        <v>0</v>
      </c>
      <c r="BO2226" s="1">
        <f t="shared" si="884"/>
        <v>13943</v>
      </c>
      <c r="BP2226" s="1">
        <v>10422</v>
      </c>
      <c r="BQ2226" s="1">
        <v>2942</v>
      </c>
      <c r="BR2226" s="1">
        <v>579</v>
      </c>
    </row>
    <row r="2227" spans="1:70" hidden="1" outlineLevel="1" x14ac:dyDescent="0.2">
      <c r="A2227" t="s">
        <v>936</v>
      </c>
      <c r="B2227" t="s">
        <v>926</v>
      </c>
      <c r="C2227" s="21">
        <v>14668</v>
      </c>
      <c r="F2227" s="1">
        <f t="shared" si="873"/>
        <v>8510</v>
      </c>
      <c r="H2227" s="1">
        <f t="shared" si="885"/>
        <v>4051</v>
      </c>
      <c r="I2227" s="1">
        <v>4030</v>
      </c>
      <c r="J2227" s="2"/>
      <c r="K2227" s="2">
        <f t="shared" si="874"/>
        <v>0.47356051703877788</v>
      </c>
      <c r="L2227" s="50">
        <f t="shared" si="875"/>
        <v>1</v>
      </c>
      <c r="M2227" s="9">
        <f t="shared" si="876"/>
        <v>2</v>
      </c>
      <c r="N2227" s="8">
        <f t="shared" si="877"/>
        <v>3</v>
      </c>
      <c r="O2227" s="2">
        <f t="shared" si="878"/>
        <v>0.6</v>
      </c>
      <c r="P2227" s="2">
        <f t="shared" si="879"/>
        <v>0.27144535840188017</v>
      </c>
      <c r="Q2227" s="2">
        <f t="shared" si="880"/>
        <v>0.12714453584018801</v>
      </c>
      <c r="R2227" s="2">
        <f t="shared" si="881"/>
        <v>1.410105757931851E-3</v>
      </c>
      <c r="S2227" s="1">
        <v>5106</v>
      </c>
      <c r="T2227" s="1">
        <v>2310</v>
      </c>
      <c r="U2227" s="1">
        <v>1082</v>
      </c>
      <c r="V2227" s="1">
        <v>12</v>
      </c>
      <c r="AS2227" t="s">
        <v>936</v>
      </c>
      <c r="AT2227" t="s">
        <v>926</v>
      </c>
      <c r="AU2227" s="1">
        <v>2</v>
      </c>
      <c r="AW2227" s="31">
        <v>40</v>
      </c>
      <c r="AX2227" s="33">
        <v>23</v>
      </c>
      <c r="AY2227" s="36">
        <f t="shared" si="882"/>
        <v>40023</v>
      </c>
      <c r="BA2227" s="7" t="s">
        <v>31</v>
      </c>
      <c r="BC2227" s="1">
        <v>21</v>
      </c>
      <c r="BD2227" s="1">
        <v>0</v>
      </c>
      <c r="BE2227" s="1">
        <f t="shared" si="883"/>
        <v>0</v>
      </c>
      <c r="BO2227" s="1">
        <f t="shared" si="884"/>
        <v>4051</v>
      </c>
      <c r="BP2227" s="1">
        <v>3361</v>
      </c>
      <c r="BQ2227" s="1">
        <v>565</v>
      </c>
      <c r="BR2227" s="1">
        <v>125</v>
      </c>
    </row>
    <row r="2228" spans="1:70" hidden="1" outlineLevel="1" x14ac:dyDescent="0.2">
      <c r="A2228" t="s">
        <v>823</v>
      </c>
      <c r="B2228" t="s">
        <v>926</v>
      </c>
      <c r="C2228" s="21">
        <v>2153</v>
      </c>
      <c r="F2228" s="1">
        <f t="shared" si="873"/>
        <v>1591</v>
      </c>
      <c r="H2228" s="1">
        <f t="shared" si="885"/>
        <v>808</v>
      </c>
      <c r="I2228" s="1">
        <v>797</v>
      </c>
      <c r="J2228" s="2"/>
      <c r="K2228" s="2">
        <f t="shared" si="874"/>
        <v>0.5009428032683847</v>
      </c>
      <c r="L2228" s="50">
        <f t="shared" si="875"/>
        <v>2</v>
      </c>
      <c r="M2228" s="9">
        <f t="shared" si="876"/>
        <v>1</v>
      </c>
      <c r="N2228" s="8">
        <f t="shared" si="877"/>
        <v>3</v>
      </c>
      <c r="O2228" s="2">
        <f t="shared" si="878"/>
        <v>0.22124450031426776</v>
      </c>
      <c r="P2228" s="2">
        <f t="shared" si="879"/>
        <v>0.68196103079824011</v>
      </c>
      <c r="Q2228" s="2">
        <f t="shared" si="880"/>
        <v>9.6165933375235699E-2</v>
      </c>
      <c r="R2228" s="2">
        <f t="shared" si="881"/>
        <v>6.2853551225640347E-4</v>
      </c>
      <c r="S2228" s="1">
        <v>352</v>
      </c>
      <c r="T2228" s="1">
        <v>1085</v>
      </c>
      <c r="U2228" s="1">
        <v>153</v>
      </c>
      <c r="V2228" s="1">
        <v>1</v>
      </c>
      <c r="AS2228" t="s">
        <v>823</v>
      </c>
      <c r="AT2228" t="s">
        <v>926</v>
      </c>
      <c r="AU2228" s="1">
        <v>3</v>
      </c>
      <c r="AW2228" s="31">
        <v>40</v>
      </c>
      <c r="AX2228" s="33">
        <v>25</v>
      </c>
      <c r="AY2228" s="36">
        <f t="shared" si="882"/>
        <v>40025</v>
      </c>
      <c r="BA2228" s="7" t="s">
        <v>31</v>
      </c>
      <c r="BC2228" s="1">
        <v>11</v>
      </c>
      <c r="BD2228" s="1">
        <v>0</v>
      </c>
      <c r="BE2228" s="1">
        <f t="shared" si="883"/>
        <v>0</v>
      </c>
      <c r="BO2228" s="1">
        <f t="shared" si="884"/>
        <v>808</v>
      </c>
      <c r="BP2228" s="1">
        <v>606</v>
      </c>
      <c r="BQ2228" s="1">
        <v>158</v>
      </c>
      <c r="BR2228" s="1">
        <v>44</v>
      </c>
    </row>
    <row r="2229" spans="1:70" hidden="1" outlineLevel="1" x14ac:dyDescent="0.2">
      <c r="A2229" t="s">
        <v>534</v>
      </c>
      <c r="B2229" t="s">
        <v>926</v>
      </c>
      <c r="C2229" s="21">
        <v>281669</v>
      </c>
      <c r="F2229" s="1">
        <f t="shared" si="873"/>
        <v>158609</v>
      </c>
      <c r="H2229" s="1">
        <f t="shared" si="885"/>
        <v>92449</v>
      </c>
      <c r="I2229" s="1">
        <v>91566</v>
      </c>
      <c r="J2229" s="2"/>
      <c r="K2229" s="2">
        <f t="shared" si="874"/>
        <v>0.57730645801940617</v>
      </c>
      <c r="L2229" s="50">
        <f t="shared" si="875"/>
        <v>2</v>
      </c>
      <c r="M2229" s="9">
        <f t="shared" si="876"/>
        <v>1</v>
      </c>
      <c r="N2229" s="8">
        <f t="shared" si="877"/>
        <v>3</v>
      </c>
      <c r="O2229" s="2">
        <f t="shared" si="878"/>
        <v>0.33689134916681901</v>
      </c>
      <c r="P2229" s="2">
        <f t="shared" si="879"/>
        <v>0.48005472577218189</v>
      </c>
      <c r="Q2229" s="2">
        <f t="shared" si="880"/>
        <v>0.17776418740424565</v>
      </c>
      <c r="R2229" s="2">
        <f t="shared" si="881"/>
        <v>5.2897376567533905E-3</v>
      </c>
      <c r="S2229" s="1">
        <v>53434</v>
      </c>
      <c r="T2229" s="1">
        <v>76141</v>
      </c>
      <c r="U2229" s="1">
        <v>28195</v>
      </c>
      <c r="V2229" s="1">
        <v>839</v>
      </c>
      <c r="AS2229" t="s">
        <v>534</v>
      </c>
      <c r="AT2229" t="s">
        <v>926</v>
      </c>
      <c r="AU2229" s="1">
        <v>4</v>
      </c>
      <c r="AW2229" s="31">
        <v>40</v>
      </c>
      <c r="AX2229" s="33">
        <v>27</v>
      </c>
      <c r="AY2229" s="36">
        <f t="shared" si="882"/>
        <v>40027</v>
      </c>
      <c r="BA2229" s="7" t="s">
        <v>31</v>
      </c>
      <c r="BC2229" s="1">
        <v>864</v>
      </c>
      <c r="BD2229" s="1">
        <v>19</v>
      </c>
      <c r="BE2229" s="1">
        <f t="shared" si="883"/>
        <v>0</v>
      </c>
      <c r="BO2229" s="1">
        <f t="shared" si="884"/>
        <v>92449</v>
      </c>
      <c r="BP2229" s="1">
        <v>74189</v>
      </c>
      <c r="BQ2229" s="1">
        <v>10604</v>
      </c>
      <c r="BR2229" s="1">
        <v>7656</v>
      </c>
    </row>
    <row r="2230" spans="1:70" hidden="1" outlineLevel="1" x14ac:dyDescent="0.2">
      <c r="A2230" t="s">
        <v>1808</v>
      </c>
      <c r="B2230" t="s">
        <v>926</v>
      </c>
      <c r="C2230" s="21">
        <v>5520</v>
      </c>
      <c r="F2230" s="1">
        <f t="shared" si="873"/>
        <v>3911</v>
      </c>
      <c r="H2230" s="1">
        <f t="shared" si="885"/>
        <v>1859</v>
      </c>
      <c r="I2230" s="1">
        <v>1830</v>
      </c>
      <c r="J2230" s="2"/>
      <c r="K2230" s="2">
        <f t="shared" si="874"/>
        <v>0.46791102019943748</v>
      </c>
      <c r="L2230" s="50">
        <f t="shared" si="875"/>
        <v>1</v>
      </c>
      <c r="M2230" s="9">
        <f t="shared" si="876"/>
        <v>2</v>
      </c>
      <c r="N2230" s="8">
        <f t="shared" si="877"/>
        <v>3</v>
      </c>
      <c r="O2230" s="2">
        <f t="shared" si="878"/>
        <v>0.71286116082843265</v>
      </c>
      <c r="P2230" s="2">
        <f t="shared" si="879"/>
        <v>0.19330094604960368</v>
      </c>
      <c r="Q2230" s="2">
        <f t="shared" si="880"/>
        <v>9.2303758629506516E-2</v>
      </c>
      <c r="R2230" s="2">
        <f t="shared" si="881"/>
        <v>1.5341344924571509E-3</v>
      </c>
      <c r="S2230" s="1">
        <v>2788</v>
      </c>
      <c r="T2230" s="1">
        <v>756</v>
      </c>
      <c r="U2230" s="1">
        <v>361</v>
      </c>
      <c r="V2230" s="1">
        <v>6</v>
      </c>
      <c r="AS2230" t="s">
        <v>1808</v>
      </c>
      <c r="AT2230" t="s">
        <v>926</v>
      </c>
      <c r="AU2230" s="1">
        <v>2</v>
      </c>
      <c r="AW2230" s="31">
        <v>40</v>
      </c>
      <c r="AX2230" s="33">
        <v>29</v>
      </c>
      <c r="AY2230" s="36">
        <f t="shared" si="882"/>
        <v>40029</v>
      </c>
      <c r="BA2230" s="7" t="s">
        <v>31</v>
      </c>
      <c r="BC2230" s="1">
        <v>29</v>
      </c>
      <c r="BD2230" s="1">
        <v>0</v>
      </c>
      <c r="BE2230" s="1">
        <f t="shared" si="883"/>
        <v>0</v>
      </c>
      <c r="BO2230" s="1">
        <f t="shared" si="884"/>
        <v>1859</v>
      </c>
      <c r="BP2230" s="1">
        <v>1546</v>
      </c>
      <c r="BQ2230" s="1">
        <v>267</v>
      </c>
      <c r="BR2230" s="1">
        <v>46</v>
      </c>
    </row>
    <row r="2231" spans="1:70" hidden="1" outlineLevel="1" x14ac:dyDescent="0.2">
      <c r="A2231" t="s">
        <v>1819</v>
      </c>
      <c r="B2231" t="s">
        <v>926</v>
      </c>
      <c r="C2231" s="21">
        <v>120422</v>
      </c>
      <c r="F2231" s="1">
        <f t="shared" si="873"/>
        <v>55036</v>
      </c>
      <c r="H2231" s="1">
        <f t="shared" si="885"/>
        <v>26670</v>
      </c>
      <c r="I2231" s="1">
        <v>26485</v>
      </c>
      <c r="J2231" s="2"/>
      <c r="K2231" s="2">
        <f t="shared" si="874"/>
        <v>0.48123046733047459</v>
      </c>
      <c r="L2231" s="50">
        <f t="shared" si="875"/>
        <v>1</v>
      </c>
      <c r="M2231" s="9">
        <f t="shared" si="876"/>
        <v>2</v>
      </c>
      <c r="N2231" s="8">
        <f t="shared" si="877"/>
        <v>3</v>
      </c>
      <c r="O2231" s="2">
        <f t="shared" si="878"/>
        <v>0.41036775928483177</v>
      </c>
      <c r="P2231" s="2">
        <f t="shared" si="879"/>
        <v>0.39336070935387746</v>
      </c>
      <c r="Q2231" s="2">
        <f t="shared" si="880"/>
        <v>0.19200159895341232</v>
      </c>
      <c r="R2231" s="2">
        <f t="shared" si="881"/>
        <v>4.2699324078784018E-3</v>
      </c>
      <c r="S2231" s="1">
        <v>22585</v>
      </c>
      <c r="T2231" s="1">
        <v>21649</v>
      </c>
      <c r="U2231" s="1">
        <v>10567</v>
      </c>
      <c r="V2231" s="1">
        <v>235</v>
      </c>
      <c r="AS2231" t="s">
        <v>1819</v>
      </c>
      <c r="AT2231" t="s">
        <v>926</v>
      </c>
      <c r="AU2231" s="1">
        <v>4</v>
      </c>
      <c r="AW2231" s="31">
        <v>40</v>
      </c>
      <c r="AX2231" s="33">
        <v>31</v>
      </c>
      <c r="AY2231" s="36">
        <f t="shared" si="882"/>
        <v>40031</v>
      </c>
      <c r="BA2231" s="7" t="s">
        <v>31</v>
      </c>
      <c r="BC2231" s="1">
        <v>171</v>
      </c>
      <c r="BD2231" s="1">
        <v>14</v>
      </c>
      <c r="BE2231" s="1">
        <f t="shared" si="883"/>
        <v>0</v>
      </c>
      <c r="BO2231" s="1">
        <f t="shared" si="884"/>
        <v>26670</v>
      </c>
      <c r="BP2231" s="1">
        <v>21839</v>
      </c>
      <c r="BQ2231" s="1">
        <v>3422</v>
      </c>
      <c r="BR2231" s="1">
        <v>1409</v>
      </c>
    </row>
    <row r="2232" spans="1:70" hidden="1" outlineLevel="1" x14ac:dyDescent="0.2">
      <c r="A2232" t="s">
        <v>354</v>
      </c>
      <c r="B2232" t="s">
        <v>926</v>
      </c>
      <c r="C2232" s="21">
        <v>5776</v>
      </c>
      <c r="F2232" s="1">
        <f t="shared" si="873"/>
        <v>3664</v>
      </c>
      <c r="H2232" s="1">
        <f t="shared" si="885"/>
        <v>2018</v>
      </c>
      <c r="I2232" s="1">
        <v>1994</v>
      </c>
      <c r="J2232" s="2"/>
      <c r="K2232" s="2">
        <f t="shared" si="874"/>
        <v>0.54421397379912662</v>
      </c>
      <c r="L2232" s="50">
        <f t="shared" si="875"/>
        <v>1</v>
      </c>
      <c r="M2232" s="9">
        <f t="shared" si="876"/>
        <v>2</v>
      </c>
      <c r="N2232" s="8">
        <f t="shared" si="877"/>
        <v>3</v>
      </c>
      <c r="O2232" s="2">
        <f t="shared" si="878"/>
        <v>0.46015283842794757</v>
      </c>
      <c r="P2232" s="2">
        <f t="shared" si="879"/>
        <v>0.43640829694323147</v>
      </c>
      <c r="Q2232" s="2">
        <f t="shared" si="880"/>
        <v>9.934497816593886E-2</v>
      </c>
      <c r="R2232" s="2">
        <f t="shared" si="881"/>
        <v>4.0938864628820432E-3</v>
      </c>
      <c r="S2232" s="1">
        <v>1686</v>
      </c>
      <c r="T2232" s="1">
        <v>1599</v>
      </c>
      <c r="U2232" s="1">
        <v>364</v>
      </c>
      <c r="V2232" s="1">
        <v>15</v>
      </c>
      <c r="AS2232" t="s">
        <v>354</v>
      </c>
      <c r="AT2232" t="s">
        <v>926</v>
      </c>
      <c r="AU2232" s="1">
        <v>4</v>
      </c>
      <c r="AW2232" s="31">
        <v>40</v>
      </c>
      <c r="AX2232" s="33">
        <v>33</v>
      </c>
      <c r="AY2232" s="36">
        <f t="shared" si="882"/>
        <v>40033</v>
      </c>
      <c r="BA2232" s="7" t="s">
        <v>31</v>
      </c>
      <c r="BC2232" s="1">
        <v>23</v>
      </c>
      <c r="BD2232" s="1">
        <v>1</v>
      </c>
      <c r="BE2232" s="1">
        <f t="shared" si="883"/>
        <v>0</v>
      </c>
      <c r="BO2232" s="1">
        <f t="shared" si="884"/>
        <v>2018</v>
      </c>
      <c r="BP2232" s="1">
        <v>1661</v>
      </c>
      <c r="BQ2232" s="1">
        <v>279</v>
      </c>
      <c r="BR2232" s="1">
        <v>78</v>
      </c>
    </row>
    <row r="2233" spans="1:70" hidden="1" outlineLevel="1" x14ac:dyDescent="0.2">
      <c r="A2233" t="s">
        <v>2306</v>
      </c>
      <c r="B2233" t="s">
        <v>926</v>
      </c>
      <c r="C2233" s="21">
        <v>14306</v>
      </c>
      <c r="F2233" s="1">
        <f t="shared" si="873"/>
        <v>7907</v>
      </c>
      <c r="H2233" s="1">
        <f t="shared" si="885"/>
        <v>4770</v>
      </c>
      <c r="I2233" s="1">
        <v>4738</v>
      </c>
      <c r="J2233" s="2"/>
      <c r="K2233" s="2">
        <f t="shared" si="874"/>
        <v>0.59921588465916276</v>
      </c>
      <c r="L2233" s="50">
        <f t="shared" si="875"/>
        <v>1</v>
      </c>
      <c r="M2233" s="9">
        <f t="shared" si="876"/>
        <v>2</v>
      </c>
      <c r="N2233" s="8">
        <f t="shared" si="877"/>
        <v>3</v>
      </c>
      <c r="O2233" s="2">
        <f t="shared" si="878"/>
        <v>0.51144555457189833</v>
      </c>
      <c r="P2233" s="2">
        <f t="shared" si="879"/>
        <v>0.37397242949285442</v>
      </c>
      <c r="Q2233" s="2">
        <f t="shared" si="880"/>
        <v>0.11319084355634249</v>
      </c>
      <c r="R2233" s="2">
        <f t="shared" si="881"/>
        <v>1.3911723789047648E-3</v>
      </c>
      <c r="S2233" s="1">
        <v>4044</v>
      </c>
      <c r="T2233" s="1">
        <v>2957</v>
      </c>
      <c r="U2233" s="1">
        <v>895</v>
      </c>
      <c r="V2233" s="1">
        <v>11</v>
      </c>
      <c r="AS2233" t="s">
        <v>2306</v>
      </c>
      <c r="AT2233" t="s">
        <v>926</v>
      </c>
      <c r="AU2233" s="1">
        <v>2</v>
      </c>
      <c r="AW2233" s="31">
        <v>40</v>
      </c>
      <c r="AX2233" s="33">
        <v>35</v>
      </c>
      <c r="AY2233" s="36">
        <f t="shared" si="882"/>
        <v>40035</v>
      </c>
      <c r="BA2233" s="7" t="s">
        <v>31</v>
      </c>
      <c r="BC2233" s="1">
        <v>32</v>
      </c>
      <c r="BD2233" s="1">
        <v>0</v>
      </c>
      <c r="BE2233" s="1">
        <f t="shared" si="883"/>
        <v>0</v>
      </c>
      <c r="BO2233" s="1">
        <f t="shared" si="884"/>
        <v>4770</v>
      </c>
      <c r="BP2233" s="1">
        <v>4235</v>
      </c>
      <c r="BQ2233" s="1">
        <v>401</v>
      </c>
      <c r="BR2233" s="1">
        <v>134</v>
      </c>
    </row>
    <row r="2234" spans="1:70" hidden="1" outlineLevel="1" x14ac:dyDescent="0.2">
      <c r="A2234" t="s">
        <v>117</v>
      </c>
      <c r="B2234" t="s">
        <v>926</v>
      </c>
      <c r="C2234" s="21">
        <v>71604</v>
      </c>
      <c r="F2234" s="1">
        <f t="shared" si="873"/>
        <v>39833</v>
      </c>
      <c r="H2234" s="1">
        <f t="shared" si="885"/>
        <v>22762</v>
      </c>
      <c r="I2234" s="1">
        <v>22474</v>
      </c>
      <c r="J2234" s="2"/>
      <c r="K2234" s="2">
        <f t="shared" si="874"/>
        <v>0.564205558205508</v>
      </c>
      <c r="L2234" s="50">
        <f t="shared" si="875"/>
        <v>2</v>
      </c>
      <c r="M2234" s="9">
        <f t="shared" si="876"/>
        <v>1</v>
      </c>
      <c r="N2234" s="8">
        <f t="shared" si="877"/>
        <v>3</v>
      </c>
      <c r="O2234" s="2">
        <f t="shared" si="878"/>
        <v>0.29613636934200288</v>
      </c>
      <c r="P2234" s="2">
        <f t="shared" si="879"/>
        <v>0.56084151331810306</v>
      </c>
      <c r="Q2234" s="2">
        <f t="shared" si="880"/>
        <v>0.13887982326211934</v>
      </c>
      <c r="R2234" s="2">
        <f t="shared" si="881"/>
        <v>4.1422940777746664E-3</v>
      </c>
      <c r="S2234" s="1">
        <v>11796</v>
      </c>
      <c r="T2234" s="1">
        <v>22340</v>
      </c>
      <c r="U2234" s="1">
        <v>5532</v>
      </c>
      <c r="V2234" s="1">
        <v>165</v>
      </c>
      <c r="AS2234" t="s">
        <v>117</v>
      </c>
      <c r="AT2234" t="s">
        <v>926</v>
      </c>
      <c r="AU2234" s="1">
        <v>0</v>
      </c>
      <c r="AW2234" s="31">
        <v>40</v>
      </c>
      <c r="AX2234" s="33">
        <v>37</v>
      </c>
      <c r="AY2234" s="36">
        <f t="shared" si="882"/>
        <v>40037</v>
      </c>
      <c r="BA2234" s="7" t="s">
        <v>31</v>
      </c>
      <c r="BC2234" s="1">
        <v>279</v>
      </c>
      <c r="BD2234" s="1">
        <v>9</v>
      </c>
      <c r="BE2234" s="1">
        <f t="shared" si="883"/>
        <v>0</v>
      </c>
      <c r="BO2234" s="1">
        <f t="shared" si="884"/>
        <v>22762</v>
      </c>
      <c r="BP2234" s="1">
        <v>19528</v>
      </c>
      <c r="BQ2234" s="1">
        <v>2415</v>
      </c>
      <c r="BR2234" s="1">
        <v>819</v>
      </c>
    </row>
    <row r="2235" spans="1:70" hidden="1" outlineLevel="1" x14ac:dyDescent="0.2">
      <c r="A2235" t="s">
        <v>1718</v>
      </c>
      <c r="B2235" t="s">
        <v>926</v>
      </c>
      <c r="C2235" s="21">
        <v>29036</v>
      </c>
      <c r="F2235" s="1">
        <f t="shared" si="873"/>
        <v>16126</v>
      </c>
      <c r="H2235" s="1">
        <f t="shared" si="885"/>
        <v>8323</v>
      </c>
      <c r="I2235" s="1">
        <v>8261</v>
      </c>
      <c r="J2235" s="2"/>
      <c r="K2235" s="2">
        <f t="shared" si="874"/>
        <v>0.51227830832196453</v>
      </c>
      <c r="L2235" s="50">
        <f t="shared" si="875"/>
        <v>2</v>
      </c>
      <c r="M2235" s="9">
        <f t="shared" si="876"/>
        <v>1</v>
      </c>
      <c r="N2235" s="8">
        <f t="shared" si="877"/>
        <v>3</v>
      </c>
      <c r="O2235" s="2">
        <f t="shared" si="878"/>
        <v>0.32506511224110135</v>
      </c>
      <c r="P2235" s="2">
        <f t="shared" si="879"/>
        <v>0.50936376038695275</v>
      </c>
      <c r="Q2235" s="2">
        <f t="shared" si="880"/>
        <v>0.16216048617140022</v>
      </c>
      <c r="R2235" s="2">
        <f t="shared" si="881"/>
        <v>3.4106412005456832E-3</v>
      </c>
      <c r="S2235" s="1">
        <v>5242</v>
      </c>
      <c r="T2235" s="1">
        <v>8214</v>
      </c>
      <c r="U2235" s="1">
        <v>2615</v>
      </c>
      <c r="V2235" s="1">
        <v>55</v>
      </c>
      <c r="AS2235" t="s">
        <v>1718</v>
      </c>
      <c r="AT2235" t="s">
        <v>926</v>
      </c>
      <c r="AU2235" s="1">
        <v>3</v>
      </c>
      <c r="AW2235" s="31">
        <v>40</v>
      </c>
      <c r="AX2235" s="33">
        <v>39</v>
      </c>
      <c r="AY2235" s="36">
        <f t="shared" si="882"/>
        <v>40039</v>
      </c>
      <c r="BA2235" s="7" t="s">
        <v>31</v>
      </c>
      <c r="BC2235" s="1">
        <v>60</v>
      </c>
      <c r="BD2235" s="1">
        <v>2</v>
      </c>
      <c r="BE2235" s="1">
        <f t="shared" si="883"/>
        <v>0</v>
      </c>
      <c r="BO2235" s="1">
        <f t="shared" si="884"/>
        <v>8323</v>
      </c>
      <c r="BP2235" s="1">
        <v>7300</v>
      </c>
      <c r="BQ2235" s="1">
        <v>700</v>
      </c>
      <c r="BR2235" s="1">
        <v>323</v>
      </c>
    </row>
    <row r="2236" spans="1:70" hidden="1" outlineLevel="1" x14ac:dyDescent="0.2">
      <c r="A2236" t="s">
        <v>753</v>
      </c>
      <c r="B2236" t="s">
        <v>926</v>
      </c>
      <c r="C2236" s="21">
        <v>42733</v>
      </c>
      <c r="F2236" s="1">
        <f t="shared" si="873"/>
        <v>22728</v>
      </c>
      <c r="H2236" s="1">
        <f t="shared" si="885"/>
        <v>13179</v>
      </c>
      <c r="I2236" s="1">
        <v>13074</v>
      </c>
      <c r="J2236" s="2"/>
      <c r="K2236" s="2">
        <f t="shared" si="874"/>
        <v>0.57523759239704331</v>
      </c>
      <c r="L2236" s="50">
        <f t="shared" si="875"/>
        <v>2</v>
      </c>
      <c r="M2236" s="9">
        <f t="shared" si="876"/>
        <v>1</v>
      </c>
      <c r="N2236" s="8">
        <f t="shared" si="877"/>
        <v>3</v>
      </c>
      <c r="O2236" s="2">
        <f t="shared" si="878"/>
        <v>0.37354804646251322</v>
      </c>
      <c r="P2236" s="2">
        <f t="shared" si="879"/>
        <v>0.49498416050686378</v>
      </c>
      <c r="Q2236" s="2">
        <f t="shared" si="880"/>
        <v>0.12922386483632523</v>
      </c>
      <c r="R2236" s="2">
        <f t="shared" si="881"/>
        <v>2.243928194297834E-3</v>
      </c>
      <c r="S2236" s="1">
        <v>8490</v>
      </c>
      <c r="T2236" s="1">
        <v>11250</v>
      </c>
      <c r="U2236" s="1">
        <v>2937</v>
      </c>
      <c r="V2236" s="1">
        <v>51</v>
      </c>
      <c r="AS2236" t="s">
        <v>753</v>
      </c>
      <c r="AT2236" t="s">
        <v>926</v>
      </c>
      <c r="AU2236" s="1">
        <v>2</v>
      </c>
      <c r="AW2236" s="31">
        <v>40</v>
      </c>
      <c r="AX2236" s="33">
        <v>41</v>
      </c>
      <c r="AY2236" s="36">
        <f t="shared" si="882"/>
        <v>40041</v>
      </c>
      <c r="BA2236" s="7" t="s">
        <v>31</v>
      </c>
      <c r="BC2236" s="1">
        <v>96</v>
      </c>
      <c r="BD2236" s="1">
        <v>9</v>
      </c>
      <c r="BE2236" s="1">
        <f t="shared" si="883"/>
        <v>0</v>
      </c>
      <c r="BO2236" s="1">
        <f t="shared" si="884"/>
        <v>13179</v>
      </c>
      <c r="BP2236" s="1">
        <v>11259</v>
      </c>
      <c r="BQ2236" s="1">
        <v>1143</v>
      </c>
      <c r="BR2236" s="1">
        <v>777</v>
      </c>
    </row>
    <row r="2237" spans="1:70" hidden="1" outlineLevel="1" x14ac:dyDescent="0.2">
      <c r="A2237" t="s">
        <v>360</v>
      </c>
      <c r="B2237" t="s">
        <v>926</v>
      </c>
      <c r="C2237" s="21">
        <v>4894</v>
      </c>
      <c r="F2237" s="1">
        <f t="shared" si="873"/>
        <v>2925</v>
      </c>
      <c r="H2237" s="1">
        <f t="shared" si="885"/>
        <v>1774</v>
      </c>
      <c r="I2237" s="1">
        <v>1759</v>
      </c>
      <c r="J2237" s="2"/>
      <c r="K2237" s="2">
        <f t="shared" si="874"/>
        <v>0.60136752136752136</v>
      </c>
      <c r="L2237" s="50">
        <f t="shared" si="875"/>
        <v>2</v>
      </c>
      <c r="M2237" s="9">
        <f t="shared" si="876"/>
        <v>1</v>
      </c>
      <c r="N2237" s="8">
        <f t="shared" si="877"/>
        <v>3</v>
      </c>
      <c r="O2237" s="2">
        <f t="shared" si="878"/>
        <v>0.28205128205128205</v>
      </c>
      <c r="P2237" s="2">
        <f t="shared" si="879"/>
        <v>0.624957264957265</v>
      </c>
      <c r="Q2237" s="2">
        <f t="shared" si="880"/>
        <v>9.2307692307692313E-2</v>
      </c>
      <c r="R2237" s="2">
        <f t="shared" si="881"/>
        <v>6.8376068376063692E-4</v>
      </c>
      <c r="S2237" s="1">
        <v>825</v>
      </c>
      <c r="T2237" s="1">
        <v>1828</v>
      </c>
      <c r="U2237" s="1">
        <v>270</v>
      </c>
      <c r="V2237" s="1">
        <v>2</v>
      </c>
      <c r="AS2237" t="s">
        <v>360</v>
      </c>
      <c r="AT2237" t="s">
        <v>926</v>
      </c>
      <c r="AU2237" s="1">
        <v>3</v>
      </c>
      <c r="AW2237" s="31">
        <v>40</v>
      </c>
      <c r="AX2237" s="33">
        <v>43</v>
      </c>
      <c r="AY2237" s="36">
        <f t="shared" si="882"/>
        <v>40043</v>
      </c>
      <c r="BA2237" s="7" t="s">
        <v>31</v>
      </c>
      <c r="BC2237" s="1">
        <v>13</v>
      </c>
      <c r="BD2237" s="1">
        <v>2</v>
      </c>
      <c r="BE2237" s="1">
        <f t="shared" si="883"/>
        <v>0</v>
      </c>
      <c r="BO2237" s="1">
        <f t="shared" si="884"/>
        <v>1774</v>
      </c>
      <c r="BP2237" s="1">
        <v>1605</v>
      </c>
      <c r="BQ2237" s="1">
        <v>94</v>
      </c>
      <c r="BR2237" s="1">
        <v>75</v>
      </c>
    </row>
    <row r="2238" spans="1:70" hidden="1" outlineLevel="1" x14ac:dyDescent="0.2">
      <c r="A2238" t="s">
        <v>1071</v>
      </c>
      <c r="B2238" t="s">
        <v>926</v>
      </c>
      <c r="C2238" s="21">
        <v>3952</v>
      </c>
      <c r="F2238" s="1">
        <f t="shared" si="873"/>
        <v>2516</v>
      </c>
      <c r="H2238" s="1">
        <f t="shared" si="885"/>
        <v>1480</v>
      </c>
      <c r="I2238" s="1">
        <v>1475</v>
      </c>
      <c r="J2238" s="2"/>
      <c r="K2238" s="2">
        <f t="shared" si="874"/>
        <v>0.58624801271860094</v>
      </c>
      <c r="L2238" s="50">
        <f t="shared" si="875"/>
        <v>2</v>
      </c>
      <c r="M2238" s="9">
        <f t="shared" si="876"/>
        <v>1</v>
      </c>
      <c r="N2238" s="8">
        <f t="shared" si="877"/>
        <v>3</v>
      </c>
      <c r="O2238" s="2">
        <f t="shared" si="878"/>
        <v>0.20747217806041335</v>
      </c>
      <c r="P2238" s="2">
        <f t="shared" si="879"/>
        <v>0.68163751987281396</v>
      </c>
      <c r="Q2238" s="2">
        <f t="shared" si="880"/>
        <v>0.10890302066772654</v>
      </c>
      <c r="R2238" s="2">
        <f t="shared" si="881"/>
        <v>1.9872813990460952E-3</v>
      </c>
      <c r="S2238" s="1">
        <v>522</v>
      </c>
      <c r="T2238" s="1">
        <v>1715</v>
      </c>
      <c r="U2238" s="1">
        <v>274</v>
      </c>
      <c r="V2238" s="1">
        <v>5</v>
      </c>
      <c r="AS2238" t="s">
        <v>1071</v>
      </c>
      <c r="AT2238" t="s">
        <v>926</v>
      </c>
      <c r="AU2238" s="1">
        <v>3</v>
      </c>
      <c r="AW2238" s="31">
        <v>40</v>
      </c>
      <c r="AX2238" s="33">
        <v>45</v>
      </c>
      <c r="AY2238" s="36">
        <f t="shared" si="882"/>
        <v>40045</v>
      </c>
      <c r="BA2238" s="7" t="s">
        <v>31</v>
      </c>
      <c r="BC2238" s="1">
        <v>5</v>
      </c>
      <c r="BD2238" s="1">
        <v>0</v>
      </c>
      <c r="BE2238" s="1">
        <f t="shared" si="883"/>
        <v>0</v>
      </c>
      <c r="BO2238" s="1">
        <f t="shared" si="884"/>
        <v>1480</v>
      </c>
      <c r="BP2238" s="1">
        <v>1251</v>
      </c>
      <c r="BQ2238" s="1">
        <v>144</v>
      </c>
      <c r="BR2238" s="1">
        <v>85</v>
      </c>
    </row>
    <row r="2239" spans="1:70" hidden="1" outlineLevel="1" x14ac:dyDescent="0.2">
      <c r="A2239" t="s">
        <v>1073</v>
      </c>
      <c r="B2239" t="s">
        <v>926</v>
      </c>
      <c r="C2239" s="21">
        <v>60913</v>
      </c>
      <c r="F2239" s="1">
        <f t="shared" si="873"/>
        <v>30352</v>
      </c>
      <c r="H2239" s="1">
        <f t="shared" si="885"/>
        <v>17432</v>
      </c>
      <c r="I2239" s="1">
        <v>17289</v>
      </c>
      <c r="J2239" s="2"/>
      <c r="K2239" s="2">
        <f t="shared" si="874"/>
        <v>0.56961649973642592</v>
      </c>
      <c r="L2239" s="50">
        <f t="shared" si="875"/>
        <v>2</v>
      </c>
      <c r="M2239" s="9">
        <f t="shared" si="876"/>
        <v>1</v>
      </c>
      <c r="N2239" s="8">
        <f t="shared" si="877"/>
        <v>3</v>
      </c>
      <c r="O2239" s="2">
        <f t="shared" si="878"/>
        <v>0.23744728518713759</v>
      </c>
      <c r="P2239" s="2">
        <f t="shared" si="879"/>
        <v>0.60793357933579339</v>
      </c>
      <c r="Q2239" s="2">
        <f t="shared" si="880"/>
        <v>0.15059963099630996</v>
      </c>
      <c r="R2239" s="2">
        <f t="shared" si="881"/>
        <v>4.0195044807589952E-3</v>
      </c>
      <c r="S2239" s="1">
        <v>7207</v>
      </c>
      <c r="T2239" s="1">
        <v>18452</v>
      </c>
      <c r="U2239" s="1">
        <v>4571</v>
      </c>
      <c r="V2239" s="1">
        <v>122</v>
      </c>
      <c r="AS2239" t="s">
        <v>1073</v>
      </c>
      <c r="AT2239" t="s">
        <v>926</v>
      </c>
      <c r="AU2239" s="1">
        <v>3</v>
      </c>
      <c r="AW2239" s="31">
        <v>40</v>
      </c>
      <c r="AX2239" s="33">
        <v>47</v>
      </c>
      <c r="AY2239" s="36">
        <f t="shared" si="882"/>
        <v>40047</v>
      </c>
      <c r="BA2239" s="7" t="s">
        <v>31</v>
      </c>
      <c r="BC2239" s="1">
        <v>141</v>
      </c>
      <c r="BD2239" s="1">
        <v>2</v>
      </c>
      <c r="BE2239" s="1">
        <f t="shared" si="883"/>
        <v>0</v>
      </c>
      <c r="BO2239" s="1">
        <f t="shared" si="884"/>
        <v>17432</v>
      </c>
      <c r="BP2239" s="1">
        <v>14590</v>
      </c>
      <c r="BQ2239" s="1">
        <v>2030</v>
      </c>
      <c r="BR2239" s="1">
        <v>812</v>
      </c>
    </row>
    <row r="2240" spans="1:70" hidden="1" outlineLevel="1" x14ac:dyDescent="0.2">
      <c r="A2240" t="s">
        <v>403</v>
      </c>
      <c r="B2240" t="s">
        <v>926</v>
      </c>
      <c r="C2240" s="21">
        <v>27811</v>
      </c>
      <c r="F2240" s="1">
        <f t="shared" si="873"/>
        <v>15401</v>
      </c>
      <c r="H2240" s="1">
        <f t="shared" si="885"/>
        <v>7944</v>
      </c>
      <c r="I2240" s="1">
        <v>7875</v>
      </c>
      <c r="J2240" s="2"/>
      <c r="K2240" s="2">
        <f t="shared" si="874"/>
        <v>0.51133043308876047</v>
      </c>
      <c r="L2240" s="50">
        <f t="shared" si="875"/>
        <v>2</v>
      </c>
      <c r="M2240" s="9">
        <f t="shared" si="876"/>
        <v>1</v>
      </c>
      <c r="N2240" s="8">
        <f t="shared" si="877"/>
        <v>3</v>
      </c>
      <c r="O2240" s="2">
        <f t="shared" si="878"/>
        <v>0.41049282514122459</v>
      </c>
      <c r="P2240" s="2">
        <f t="shared" si="879"/>
        <v>0.45269787676124928</v>
      </c>
      <c r="Q2240" s="2">
        <f t="shared" si="880"/>
        <v>0.13252386208687747</v>
      </c>
      <c r="R2240" s="2">
        <f t="shared" si="881"/>
        <v>4.2854360106487077E-3</v>
      </c>
      <c r="S2240" s="1">
        <v>6322</v>
      </c>
      <c r="T2240" s="1">
        <v>6972</v>
      </c>
      <c r="U2240" s="1">
        <v>2041</v>
      </c>
      <c r="V2240" s="1">
        <v>66</v>
      </c>
      <c r="AS2240" t="s">
        <v>403</v>
      </c>
      <c r="AT2240" t="s">
        <v>926</v>
      </c>
      <c r="AU2240" s="1">
        <v>4</v>
      </c>
      <c r="AW2240" s="31">
        <v>40</v>
      </c>
      <c r="AX2240" s="33">
        <v>49</v>
      </c>
      <c r="AY2240" s="36">
        <f t="shared" si="882"/>
        <v>40049</v>
      </c>
      <c r="BA2240" s="7" t="s">
        <v>31</v>
      </c>
      <c r="BC2240" s="1">
        <v>68</v>
      </c>
      <c r="BD2240" s="1">
        <v>1</v>
      </c>
      <c r="BE2240" s="1">
        <f t="shared" si="883"/>
        <v>0</v>
      </c>
      <c r="BO2240" s="1">
        <f t="shared" si="884"/>
        <v>7944</v>
      </c>
      <c r="BP2240" s="1">
        <v>6915</v>
      </c>
      <c r="BQ2240" s="1">
        <v>804</v>
      </c>
      <c r="BR2240" s="1">
        <v>225</v>
      </c>
    </row>
    <row r="2241" spans="1:70" hidden="1" outlineLevel="1" x14ac:dyDescent="0.2">
      <c r="A2241" t="s">
        <v>2179</v>
      </c>
      <c r="B2241" t="s">
        <v>926</v>
      </c>
      <c r="C2241" s="21">
        <v>55551</v>
      </c>
      <c r="F2241" s="1">
        <f t="shared" si="873"/>
        <v>32101</v>
      </c>
      <c r="H2241" s="1">
        <f t="shared" si="885"/>
        <v>17209</v>
      </c>
      <c r="I2241" s="1">
        <v>17061</v>
      </c>
      <c r="J2241" s="2"/>
      <c r="K2241" s="2">
        <f t="shared" si="874"/>
        <v>0.53147877013177158</v>
      </c>
      <c r="L2241" s="50">
        <f t="shared" si="875"/>
        <v>2</v>
      </c>
      <c r="M2241" s="9">
        <f t="shared" si="876"/>
        <v>1</v>
      </c>
      <c r="N2241" s="8">
        <f t="shared" si="877"/>
        <v>3</v>
      </c>
      <c r="O2241" s="2">
        <f t="shared" si="878"/>
        <v>0.30341733902370643</v>
      </c>
      <c r="P2241" s="2">
        <f t="shared" si="879"/>
        <v>0.5471792156007601</v>
      </c>
      <c r="Q2241" s="2">
        <f t="shared" si="880"/>
        <v>0.14566524407339335</v>
      </c>
      <c r="R2241" s="2">
        <f t="shared" si="881"/>
        <v>3.7382013021400595E-3</v>
      </c>
      <c r="S2241" s="1">
        <v>9740</v>
      </c>
      <c r="T2241" s="1">
        <v>17565</v>
      </c>
      <c r="U2241" s="1">
        <v>4676</v>
      </c>
      <c r="V2241" s="1">
        <v>120</v>
      </c>
      <c r="AS2241" t="s">
        <v>2179</v>
      </c>
      <c r="AT2241" t="s">
        <v>926</v>
      </c>
      <c r="AU2241" s="1">
        <v>4</v>
      </c>
      <c r="AW2241" s="31">
        <v>40</v>
      </c>
      <c r="AX2241" s="33">
        <v>51</v>
      </c>
      <c r="AY2241" s="36">
        <f t="shared" si="882"/>
        <v>40051</v>
      </c>
      <c r="BA2241" s="7" t="s">
        <v>31</v>
      </c>
      <c r="BC2241" s="1">
        <v>146</v>
      </c>
      <c r="BD2241" s="1">
        <v>2</v>
      </c>
      <c r="BE2241" s="1">
        <f t="shared" si="883"/>
        <v>0</v>
      </c>
      <c r="BO2241" s="1">
        <f t="shared" si="884"/>
        <v>17209</v>
      </c>
      <c r="BP2241" s="1">
        <v>15061</v>
      </c>
      <c r="BQ2241" s="1">
        <v>1127</v>
      </c>
      <c r="BR2241" s="1">
        <v>1021</v>
      </c>
    </row>
    <row r="2242" spans="1:70" hidden="1" outlineLevel="1" x14ac:dyDescent="0.2">
      <c r="A2242" t="s">
        <v>871</v>
      </c>
      <c r="B2242" t="s">
        <v>926</v>
      </c>
      <c r="C2242" s="21">
        <v>4326</v>
      </c>
      <c r="F2242" s="1">
        <f t="shared" si="873"/>
        <v>2877</v>
      </c>
      <c r="H2242" s="1">
        <f t="shared" si="885"/>
        <v>1713</v>
      </c>
      <c r="I2242" s="1">
        <v>1696</v>
      </c>
      <c r="J2242" s="2"/>
      <c r="K2242" s="2">
        <f t="shared" si="874"/>
        <v>0.58950295446645806</v>
      </c>
      <c r="L2242" s="50">
        <f t="shared" si="875"/>
        <v>2</v>
      </c>
      <c r="M2242" s="9">
        <f t="shared" si="876"/>
        <v>1</v>
      </c>
      <c r="N2242" s="8">
        <f t="shared" si="877"/>
        <v>3</v>
      </c>
      <c r="O2242" s="2">
        <f t="shared" si="878"/>
        <v>0.23740006951685783</v>
      </c>
      <c r="P2242" s="2">
        <f t="shared" si="879"/>
        <v>0.66249565519638509</v>
      </c>
      <c r="Q2242" s="2">
        <f t="shared" si="880"/>
        <v>9.7323600973236016E-2</v>
      </c>
      <c r="R2242" s="2">
        <f t="shared" si="881"/>
        <v>2.7806743135210116E-3</v>
      </c>
      <c r="S2242" s="1">
        <v>683</v>
      </c>
      <c r="T2242" s="1">
        <v>1906</v>
      </c>
      <c r="U2242" s="1">
        <v>280</v>
      </c>
      <c r="V2242" s="1">
        <v>8</v>
      </c>
      <c r="AS2242" t="s">
        <v>871</v>
      </c>
      <c r="AT2242" t="s">
        <v>926</v>
      </c>
      <c r="AU2242" s="1">
        <v>3</v>
      </c>
      <c r="AW2242" s="31">
        <v>40</v>
      </c>
      <c r="AX2242" s="33">
        <v>53</v>
      </c>
      <c r="AY2242" s="36">
        <f t="shared" si="882"/>
        <v>40053</v>
      </c>
      <c r="BA2242" s="7" t="s">
        <v>31</v>
      </c>
      <c r="BC2242" s="1">
        <v>17</v>
      </c>
      <c r="BD2242" s="1">
        <v>0</v>
      </c>
      <c r="BE2242" s="1">
        <f t="shared" si="883"/>
        <v>0</v>
      </c>
      <c r="BO2242" s="1">
        <f t="shared" si="884"/>
        <v>1713</v>
      </c>
      <c r="BP2242" s="1">
        <v>1539</v>
      </c>
      <c r="BQ2242" s="1">
        <v>124</v>
      </c>
      <c r="BR2242" s="1">
        <v>50</v>
      </c>
    </row>
    <row r="2243" spans="1:70" hidden="1" outlineLevel="1" x14ac:dyDescent="0.2">
      <c r="A2243" t="s">
        <v>296</v>
      </c>
      <c r="B2243" t="s">
        <v>926</v>
      </c>
      <c r="C2243" s="21">
        <v>5821</v>
      </c>
      <c r="F2243" s="1">
        <f t="shared" si="873"/>
        <v>2754</v>
      </c>
      <c r="H2243" s="1">
        <f t="shared" si="885"/>
        <v>1481</v>
      </c>
      <c r="I2243" s="1">
        <v>1468</v>
      </c>
      <c r="J2243" s="2"/>
      <c r="K2243" s="2">
        <f t="shared" si="874"/>
        <v>0.53304284676833702</v>
      </c>
      <c r="L2243" s="50">
        <f t="shared" si="875"/>
        <v>1</v>
      </c>
      <c r="M2243" s="9">
        <f t="shared" si="876"/>
        <v>2</v>
      </c>
      <c r="N2243" s="8">
        <f t="shared" si="877"/>
        <v>3</v>
      </c>
      <c r="O2243" s="2">
        <f t="shared" si="878"/>
        <v>0.5631808278867102</v>
      </c>
      <c r="P2243" s="2">
        <f t="shared" si="879"/>
        <v>0.31808278867102396</v>
      </c>
      <c r="Q2243" s="2">
        <f t="shared" si="880"/>
        <v>0.11546840958605664</v>
      </c>
      <c r="R2243" s="2">
        <f t="shared" si="881"/>
        <v>3.2679738562091942E-3</v>
      </c>
      <c r="S2243" s="1">
        <v>1551</v>
      </c>
      <c r="T2243" s="1">
        <v>876</v>
      </c>
      <c r="U2243" s="1">
        <v>318</v>
      </c>
      <c r="V2243" s="1">
        <v>9</v>
      </c>
      <c r="AS2243" t="s">
        <v>296</v>
      </c>
      <c r="AT2243" t="s">
        <v>926</v>
      </c>
      <c r="AU2243" s="1">
        <v>3</v>
      </c>
      <c r="AW2243" s="31">
        <v>40</v>
      </c>
      <c r="AX2243" s="33">
        <v>55</v>
      </c>
      <c r="AY2243" s="36">
        <f t="shared" si="882"/>
        <v>40055</v>
      </c>
      <c r="BA2243" s="7" t="s">
        <v>31</v>
      </c>
      <c r="BC2243" s="1">
        <v>13</v>
      </c>
      <c r="BD2243" s="1">
        <v>0</v>
      </c>
      <c r="BE2243" s="1">
        <f t="shared" si="883"/>
        <v>0</v>
      </c>
      <c r="BO2243" s="1">
        <f t="shared" si="884"/>
        <v>1481</v>
      </c>
      <c r="BP2243" s="1">
        <v>1278</v>
      </c>
      <c r="BQ2243" s="1">
        <v>150</v>
      </c>
      <c r="BR2243" s="1">
        <v>53</v>
      </c>
    </row>
    <row r="2244" spans="1:70" hidden="1" outlineLevel="1" x14ac:dyDescent="0.2">
      <c r="A2244" t="s">
        <v>639</v>
      </c>
      <c r="B2244" t="s">
        <v>926</v>
      </c>
      <c r="C2244" s="21">
        <v>2664</v>
      </c>
      <c r="F2244" s="1">
        <f t="shared" si="873"/>
        <v>1404</v>
      </c>
      <c r="H2244" s="1">
        <f t="shared" si="885"/>
        <v>754</v>
      </c>
      <c r="I2244" s="1">
        <v>741</v>
      </c>
      <c r="J2244" s="2"/>
      <c r="K2244" s="2">
        <f t="shared" si="874"/>
        <v>0.52777777777777779</v>
      </c>
      <c r="L2244" s="50">
        <f t="shared" si="875"/>
        <v>1</v>
      </c>
      <c r="M2244" s="9">
        <f t="shared" si="876"/>
        <v>2</v>
      </c>
      <c r="N2244" s="8">
        <f t="shared" si="877"/>
        <v>3</v>
      </c>
      <c r="O2244" s="2">
        <f t="shared" si="878"/>
        <v>0.59472934472934469</v>
      </c>
      <c r="P2244" s="2">
        <f t="shared" si="879"/>
        <v>0.30626780626780625</v>
      </c>
      <c r="Q2244" s="2">
        <f t="shared" si="880"/>
        <v>9.8290598290598288E-2</v>
      </c>
      <c r="R2244" s="2">
        <f t="shared" si="881"/>
        <v>7.1225071225076986E-4</v>
      </c>
      <c r="S2244" s="1">
        <v>835</v>
      </c>
      <c r="T2244" s="1">
        <v>430</v>
      </c>
      <c r="U2244" s="1">
        <v>138</v>
      </c>
      <c r="V2244" s="1">
        <v>1</v>
      </c>
      <c r="AS2244" t="s">
        <v>639</v>
      </c>
      <c r="AT2244" t="s">
        <v>926</v>
      </c>
      <c r="AU2244" s="1">
        <v>3</v>
      </c>
      <c r="AW2244" s="31">
        <v>40</v>
      </c>
      <c r="AX2244" s="33">
        <v>57</v>
      </c>
      <c r="AY2244" s="36">
        <f t="shared" si="882"/>
        <v>40057</v>
      </c>
      <c r="BA2244" s="7" t="s">
        <v>31</v>
      </c>
      <c r="BC2244" s="1">
        <v>13</v>
      </c>
      <c r="BD2244" s="1">
        <v>0</v>
      </c>
      <c r="BE2244" s="1">
        <f t="shared" si="883"/>
        <v>0</v>
      </c>
      <c r="BO2244" s="1">
        <f t="shared" si="884"/>
        <v>754</v>
      </c>
      <c r="BP2244" s="1">
        <v>649</v>
      </c>
      <c r="BQ2244" s="1">
        <v>87</v>
      </c>
      <c r="BR2244" s="1">
        <v>18</v>
      </c>
    </row>
    <row r="2245" spans="1:70" hidden="1" outlineLevel="1" x14ac:dyDescent="0.2">
      <c r="A2245" t="s">
        <v>1051</v>
      </c>
      <c r="B2245" t="s">
        <v>926</v>
      </c>
      <c r="C2245" s="21">
        <v>3797</v>
      </c>
      <c r="F2245" s="1">
        <f t="shared" si="873"/>
        <v>1968</v>
      </c>
      <c r="H2245" s="1">
        <f t="shared" si="885"/>
        <v>1214</v>
      </c>
      <c r="I2245" s="1">
        <v>1206</v>
      </c>
      <c r="J2245" s="2"/>
      <c r="K2245" s="2">
        <f t="shared" si="874"/>
        <v>0.61280487804878048</v>
      </c>
      <c r="L2245" s="50">
        <f t="shared" si="875"/>
        <v>2</v>
      </c>
      <c r="M2245" s="9">
        <f t="shared" si="876"/>
        <v>1</v>
      </c>
      <c r="N2245" s="8">
        <f t="shared" si="877"/>
        <v>3</v>
      </c>
      <c r="O2245" s="2">
        <f t="shared" si="878"/>
        <v>0.2306910569105691</v>
      </c>
      <c r="P2245" s="2">
        <f t="shared" si="879"/>
        <v>0.68140243902439024</v>
      </c>
      <c r="Q2245" s="2">
        <f t="shared" si="880"/>
        <v>8.6890243902439018E-2</v>
      </c>
      <c r="R2245" s="2">
        <f t="shared" si="881"/>
        <v>1.0162601626016177E-3</v>
      </c>
      <c r="S2245" s="1">
        <v>454</v>
      </c>
      <c r="T2245" s="1">
        <v>1341</v>
      </c>
      <c r="U2245" s="1">
        <v>171</v>
      </c>
      <c r="V2245" s="1">
        <v>2</v>
      </c>
      <c r="AS2245" t="s">
        <v>1051</v>
      </c>
      <c r="AT2245" t="s">
        <v>926</v>
      </c>
      <c r="AU2245" s="1">
        <v>3</v>
      </c>
      <c r="AW2245" s="31">
        <v>40</v>
      </c>
      <c r="AX2245" s="33">
        <v>59</v>
      </c>
      <c r="AY2245" s="36">
        <f t="shared" si="882"/>
        <v>40059</v>
      </c>
      <c r="BA2245" s="7" t="s">
        <v>31</v>
      </c>
      <c r="BC2245" s="1">
        <v>8</v>
      </c>
      <c r="BD2245" s="1">
        <v>0</v>
      </c>
      <c r="BE2245" s="1">
        <f t="shared" si="883"/>
        <v>0</v>
      </c>
      <c r="BO2245" s="1">
        <f t="shared" si="884"/>
        <v>1214</v>
      </c>
      <c r="BP2245" s="1">
        <v>1061</v>
      </c>
      <c r="BQ2245" s="1">
        <v>111</v>
      </c>
      <c r="BR2245" s="1">
        <v>42</v>
      </c>
    </row>
    <row r="2246" spans="1:70" hidden="1" outlineLevel="1" x14ac:dyDescent="0.2">
      <c r="A2246" t="s">
        <v>2077</v>
      </c>
      <c r="B2246" t="s">
        <v>926</v>
      </c>
      <c r="C2246" s="21">
        <v>12668</v>
      </c>
      <c r="F2246" s="1">
        <f t="shared" si="873"/>
        <v>6917</v>
      </c>
      <c r="H2246" s="1">
        <f t="shared" si="885"/>
        <v>3720</v>
      </c>
      <c r="I2246" s="1">
        <v>3678</v>
      </c>
      <c r="J2246" s="2"/>
      <c r="K2246" s="2">
        <f t="shared" si="874"/>
        <v>0.53173341043805122</v>
      </c>
      <c r="L2246" s="50">
        <f t="shared" si="875"/>
        <v>1</v>
      </c>
      <c r="M2246" s="9">
        <f t="shared" si="876"/>
        <v>2</v>
      </c>
      <c r="N2246" s="8">
        <f t="shared" si="877"/>
        <v>3</v>
      </c>
      <c r="O2246" s="2">
        <f t="shared" si="878"/>
        <v>0.64117391932918899</v>
      </c>
      <c r="P2246" s="2">
        <f t="shared" si="879"/>
        <v>0.28148041058262252</v>
      </c>
      <c r="Q2246" s="2">
        <f t="shared" si="880"/>
        <v>7.5321671244759289E-2</v>
      </c>
      <c r="R2246" s="2">
        <f t="shared" si="881"/>
        <v>2.0239988434292006E-3</v>
      </c>
      <c r="S2246" s="1">
        <v>4435</v>
      </c>
      <c r="T2246" s="1">
        <v>1947</v>
      </c>
      <c r="U2246" s="1">
        <v>521</v>
      </c>
      <c r="V2246" s="1">
        <v>14</v>
      </c>
      <c r="AS2246" t="s">
        <v>2077</v>
      </c>
      <c r="AT2246" t="s">
        <v>926</v>
      </c>
      <c r="AU2246" s="1">
        <v>2</v>
      </c>
      <c r="AW2246" s="31">
        <v>40</v>
      </c>
      <c r="AX2246" s="33">
        <v>61</v>
      </c>
      <c r="AY2246" s="36">
        <f t="shared" si="882"/>
        <v>40061</v>
      </c>
      <c r="BA2246" s="7" t="s">
        <v>31</v>
      </c>
      <c r="BC2246" s="1">
        <v>42</v>
      </c>
      <c r="BD2246" s="1">
        <v>0</v>
      </c>
      <c r="BE2246" s="1">
        <f t="shared" si="883"/>
        <v>0</v>
      </c>
      <c r="BO2246" s="1">
        <f t="shared" si="884"/>
        <v>3720</v>
      </c>
      <c r="BP2246" s="1">
        <v>3158</v>
      </c>
      <c r="BQ2246" s="1">
        <v>459</v>
      </c>
      <c r="BR2246" s="1">
        <v>103</v>
      </c>
    </row>
    <row r="2247" spans="1:70" hidden="1" outlineLevel="1" x14ac:dyDescent="0.2">
      <c r="A2247" t="s">
        <v>262</v>
      </c>
      <c r="B2247" t="s">
        <v>926</v>
      </c>
      <c r="C2247" s="21">
        <v>13335</v>
      </c>
      <c r="F2247" s="1">
        <f t="shared" si="873"/>
        <v>6860</v>
      </c>
      <c r="H2247" s="1">
        <f t="shared" si="885"/>
        <v>3852</v>
      </c>
      <c r="I2247" s="1">
        <v>3770</v>
      </c>
      <c r="J2247" s="2"/>
      <c r="K2247" s="2">
        <f t="shared" si="874"/>
        <v>0.54956268221574345</v>
      </c>
      <c r="L2247" s="50">
        <f t="shared" si="875"/>
        <v>1</v>
      </c>
      <c r="M2247" s="9">
        <f t="shared" si="876"/>
        <v>2</v>
      </c>
      <c r="N2247" s="8">
        <f t="shared" si="877"/>
        <v>3</v>
      </c>
      <c r="O2247" s="2">
        <f t="shared" si="878"/>
        <v>0.57784256559766767</v>
      </c>
      <c r="P2247" s="2">
        <f t="shared" si="879"/>
        <v>0.29387755102040819</v>
      </c>
      <c r="Q2247" s="2">
        <f t="shared" si="880"/>
        <v>0.1259475218658892</v>
      </c>
      <c r="R2247" s="2">
        <f t="shared" si="881"/>
        <v>2.332361516034942E-3</v>
      </c>
      <c r="S2247" s="1">
        <v>3964</v>
      </c>
      <c r="T2247" s="1">
        <v>2016</v>
      </c>
      <c r="U2247" s="1">
        <v>864</v>
      </c>
      <c r="V2247" s="1">
        <v>16</v>
      </c>
      <c r="AS2247" t="s">
        <v>262</v>
      </c>
      <c r="AT2247" t="s">
        <v>926</v>
      </c>
      <c r="AU2247" s="1">
        <v>2</v>
      </c>
      <c r="AW2247" s="31">
        <v>40</v>
      </c>
      <c r="AX2247" s="33">
        <v>63</v>
      </c>
      <c r="AY2247" s="36">
        <f t="shared" si="882"/>
        <v>40063</v>
      </c>
      <c r="BA2247" s="7" t="s">
        <v>31</v>
      </c>
      <c r="BC2247" s="1">
        <v>80</v>
      </c>
      <c r="BD2247" s="1">
        <v>2</v>
      </c>
      <c r="BE2247" s="1">
        <f t="shared" si="883"/>
        <v>0</v>
      </c>
      <c r="BO2247" s="1">
        <f t="shared" si="884"/>
        <v>3852</v>
      </c>
      <c r="BP2247" s="1">
        <v>3377</v>
      </c>
      <c r="BQ2247" s="1">
        <v>351</v>
      </c>
      <c r="BR2247" s="1">
        <v>124</v>
      </c>
    </row>
    <row r="2248" spans="1:70" hidden="1" outlineLevel="1" x14ac:dyDescent="0.2">
      <c r="A2248" t="s">
        <v>526</v>
      </c>
      <c r="B2248" t="s">
        <v>926</v>
      </c>
      <c r="C2248" s="21">
        <v>24949</v>
      </c>
      <c r="F2248" s="1">
        <f t="shared" ref="F2248:F2279" si="886">SUM(S2248:AP2248)</f>
        <v>11663</v>
      </c>
      <c r="H2248" s="1">
        <f t="shared" si="885"/>
        <v>6517</v>
      </c>
      <c r="I2248" s="1">
        <v>6429</v>
      </c>
      <c r="J2248" s="2"/>
      <c r="K2248" s="2">
        <f t="shared" ref="K2248:K2279" si="887">IF(F2248&gt;0,I2248/F2248,"")</f>
        <v>0.55123038669296065</v>
      </c>
      <c r="L2248" s="50">
        <f t="shared" ref="L2248:L2279" si="888">IF(S2248&gt;0,RANK(S2248,$S2248:$AP2248),"")</f>
        <v>2</v>
      </c>
      <c r="M2248" s="9">
        <f t="shared" ref="M2248:M2279" si="889">IF(T2248&gt;0,RANK(T2248,$S2248:$AP2248),"")</f>
        <v>1</v>
      </c>
      <c r="N2248" s="8">
        <f t="shared" ref="N2248:N2279" si="890">IF(U2248&gt;0,RANK(U2248,$S2248:$AP2248),"")</f>
        <v>3</v>
      </c>
      <c r="O2248" s="2">
        <f t="shared" ref="O2248:O2279" si="891">IF(SUM($S2248:$AO2248)=0,"-",S2248/SUM($S2248:$AO2248))</f>
        <v>0.33516247963645718</v>
      </c>
      <c r="P2248" s="2">
        <f t="shared" ref="P2248:P2279" si="892">IF(SUM($S2248:$AO2248)=0,"-",T2248/SUM($S2248:$AO2248))</f>
        <v>0.52087799022549941</v>
      </c>
      <c r="Q2248" s="2">
        <f t="shared" ref="Q2248:Q2279" si="893">IF(SUM($S2248:$AO2248)=0,"-",U2248/SUM($S2248:$AO2248))</f>
        <v>0.13898653862642546</v>
      </c>
      <c r="R2248" s="2">
        <f t="shared" ref="R2248:R2279" si="894">IF(SUM($S2248:$AO2248)=0,"-",(1-O2248-P2248-Q2248))</f>
        <v>4.9729915116179524E-3</v>
      </c>
      <c r="S2248" s="1">
        <v>3909</v>
      </c>
      <c r="T2248" s="1">
        <v>6075</v>
      </c>
      <c r="U2248" s="1">
        <v>1621</v>
      </c>
      <c r="V2248" s="1">
        <v>58</v>
      </c>
      <c r="AS2248" t="s">
        <v>526</v>
      </c>
      <c r="AT2248" t="s">
        <v>926</v>
      </c>
      <c r="AU2248" s="1">
        <v>3</v>
      </c>
      <c r="AW2248" s="31">
        <v>40</v>
      </c>
      <c r="AX2248" s="33">
        <v>65</v>
      </c>
      <c r="AY2248" s="36">
        <f t="shared" ref="AY2248:AY2279" si="895">1000*AW2248+AX2248</f>
        <v>40065</v>
      </c>
      <c r="BA2248" s="7" t="s">
        <v>31</v>
      </c>
      <c r="BC2248" s="1">
        <v>86</v>
      </c>
      <c r="BD2248" s="1">
        <v>2</v>
      </c>
      <c r="BE2248" s="1">
        <f t="shared" ref="BE2248:BE2279" si="896">H2248-I2248-BC2248-BD2248</f>
        <v>0</v>
      </c>
      <c r="BO2248" s="1">
        <f t="shared" si="884"/>
        <v>6517</v>
      </c>
      <c r="BP2248" s="1">
        <v>5236</v>
      </c>
      <c r="BQ2248" s="1">
        <v>1027</v>
      </c>
      <c r="BR2248" s="1">
        <v>254</v>
      </c>
    </row>
    <row r="2249" spans="1:70" hidden="1" outlineLevel="1" x14ac:dyDescent="0.2">
      <c r="A2249" t="s">
        <v>958</v>
      </c>
      <c r="B2249" t="s">
        <v>926</v>
      </c>
      <c r="C2249" s="21">
        <v>6123</v>
      </c>
      <c r="F2249" s="1">
        <f t="shared" si="886"/>
        <v>3379</v>
      </c>
      <c r="H2249" s="1">
        <f t="shared" si="885"/>
        <v>1577</v>
      </c>
      <c r="I2249" s="1">
        <v>1561</v>
      </c>
      <c r="J2249" s="2"/>
      <c r="K2249" s="2">
        <f t="shared" si="887"/>
        <v>0.46197099733649011</v>
      </c>
      <c r="L2249" s="50">
        <f t="shared" si="888"/>
        <v>1</v>
      </c>
      <c r="M2249" s="9">
        <f t="shared" si="889"/>
        <v>2</v>
      </c>
      <c r="N2249" s="8">
        <f t="shared" si="890"/>
        <v>3</v>
      </c>
      <c r="O2249" s="2">
        <f t="shared" si="891"/>
        <v>0.49926013613495118</v>
      </c>
      <c r="P2249" s="2">
        <f t="shared" si="892"/>
        <v>0.35868600177567328</v>
      </c>
      <c r="Q2249" s="2">
        <f t="shared" si="893"/>
        <v>0.14027818881325835</v>
      </c>
      <c r="R2249" s="2">
        <f t="shared" si="894"/>
        <v>1.7756732761172456E-3</v>
      </c>
      <c r="S2249" s="1">
        <v>1687</v>
      </c>
      <c r="T2249" s="1">
        <v>1212</v>
      </c>
      <c r="U2249" s="1">
        <v>474</v>
      </c>
      <c r="V2249" s="1">
        <v>6</v>
      </c>
      <c r="AS2249" t="s">
        <v>958</v>
      </c>
      <c r="AT2249" t="s">
        <v>926</v>
      </c>
      <c r="AU2249" s="1">
        <v>4</v>
      </c>
      <c r="AW2249" s="31">
        <v>40</v>
      </c>
      <c r="AX2249" s="33">
        <v>67</v>
      </c>
      <c r="AY2249" s="36">
        <f t="shared" si="895"/>
        <v>40067</v>
      </c>
      <c r="BA2249" s="7" t="s">
        <v>31</v>
      </c>
      <c r="BC2249" s="1">
        <v>15</v>
      </c>
      <c r="BD2249" s="1">
        <v>1</v>
      </c>
      <c r="BE2249" s="1">
        <f t="shared" si="896"/>
        <v>0</v>
      </c>
      <c r="BO2249" s="1">
        <f t="shared" si="884"/>
        <v>1577</v>
      </c>
      <c r="BP2249" s="1">
        <v>1365</v>
      </c>
      <c r="BQ2249" s="1">
        <v>171</v>
      </c>
      <c r="BR2249" s="1">
        <v>41</v>
      </c>
    </row>
    <row r="2250" spans="1:70" hidden="1" outlineLevel="1" x14ac:dyDescent="0.2">
      <c r="A2250" t="s">
        <v>1445</v>
      </c>
      <c r="B2250" t="s">
        <v>926</v>
      </c>
      <c r="C2250" s="21">
        <v>10949</v>
      </c>
      <c r="F2250" s="1">
        <f t="shared" si="886"/>
        <v>5951</v>
      </c>
      <c r="H2250" s="1">
        <f t="shared" si="885"/>
        <v>3029</v>
      </c>
      <c r="I2250" s="1">
        <v>3006</v>
      </c>
      <c r="J2250" s="2"/>
      <c r="K2250" s="2">
        <f t="shared" si="887"/>
        <v>0.50512518904385817</v>
      </c>
      <c r="L2250" s="50">
        <f t="shared" si="888"/>
        <v>1</v>
      </c>
      <c r="M2250" s="9">
        <f t="shared" si="889"/>
        <v>2</v>
      </c>
      <c r="N2250" s="8">
        <f t="shared" si="890"/>
        <v>3</v>
      </c>
      <c r="O2250" s="2">
        <f t="shared" si="891"/>
        <v>0.55049571500588135</v>
      </c>
      <c r="P2250" s="2">
        <f t="shared" si="892"/>
        <v>0.3263317089564779</v>
      </c>
      <c r="Q2250" s="2">
        <f t="shared" si="893"/>
        <v>0.1208200302470173</v>
      </c>
      <c r="R2250" s="2">
        <f t="shared" si="894"/>
        <v>2.3525457906234531E-3</v>
      </c>
      <c r="S2250" s="1">
        <v>3276</v>
      </c>
      <c r="T2250" s="1">
        <v>1942</v>
      </c>
      <c r="U2250" s="1">
        <v>719</v>
      </c>
      <c r="V2250" s="1">
        <v>14</v>
      </c>
      <c r="AS2250" t="s">
        <v>1445</v>
      </c>
      <c r="AT2250" t="s">
        <v>926</v>
      </c>
      <c r="AU2250" s="1">
        <v>2</v>
      </c>
      <c r="AW2250" s="31">
        <v>40</v>
      </c>
      <c r="AX2250" s="33">
        <v>69</v>
      </c>
      <c r="AY2250" s="36">
        <f t="shared" si="895"/>
        <v>40069</v>
      </c>
      <c r="BA2250" s="7" t="s">
        <v>31</v>
      </c>
      <c r="BC2250" s="1">
        <v>23</v>
      </c>
      <c r="BD2250" s="1">
        <v>0</v>
      </c>
      <c r="BE2250" s="1">
        <f t="shared" si="896"/>
        <v>0</v>
      </c>
      <c r="BO2250" s="1">
        <f t="shared" si="884"/>
        <v>3029</v>
      </c>
      <c r="BP2250" s="1">
        <v>2574</v>
      </c>
      <c r="BQ2250" s="1">
        <v>398</v>
      </c>
      <c r="BR2250" s="1">
        <v>57</v>
      </c>
    </row>
    <row r="2251" spans="1:70" hidden="1" outlineLevel="1" x14ac:dyDescent="0.2">
      <c r="A2251" t="s">
        <v>1028</v>
      </c>
      <c r="B2251" t="s">
        <v>926</v>
      </c>
      <c r="C2251" s="21">
        <v>44161</v>
      </c>
      <c r="F2251" s="1">
        <f t="shared" si="886"/>
        <v>24073</v>
      </c>
      <c r="H2251" s="1">
        <f t="shared" si="885"/>
        <v>13024</v>
      </c>
      <c r="I2251" s="1">
        <v>12914</v>
      </c>
      <c r="J2251" s="2"/>
      <c r="K2251" s="2">
        <f t="shared" si="887"/>
        <v>0.53645162630332743</v>
      </c>
      <c r="L2251" s="50">
        <f t="shared" si="888"/>
        <v>2</v>
      </c>
      <c r="M2251" s="9">
        <f t="shared" si="889"/>
        <v>1</v>
      </c>
      <c r="N2251" s="8">
        <f t="shared" si="890"/>
        <v>3</v>
      </c>
      <c r="O2251" s="2">
        <f t="shared" si="891"/>
        <v>0.28741743862418478</v>
      </c>
      <c r="P2251" s="2">
        <f t="shared" si="892"/>
        <v>0.55817721098325923</v>
      </c>
      <c r="Q2251" s="2">
        <f t="shared" si="893"/>
        <v>0.15066672205375317</v>
      </c>
      <c r="R2251" s="2">
        <f t="shared" si="894"/>
        <v>3.738628338802813E-3</v>
      </c>
      <c r="S2251" s="1">
        <v>6919</v>
      </c>
      <c r="T2251" s="1">
        <v>13437</v>
      </c>
      <c r="U2251" s="1">
        <v>3627</v>
      </c>
      <c r="V2251" s="1">
        <v>90</v>
      </c>
      <c r="AS2251" t="s">
        <v>1028</v>
      </c>
      <c r="AT2251" t="s">
        <v>926</v>
      </c>
      <c r="AU2251" s="1">
        <v>3</v>
      </c>
      <c r="AW2251" s="31">
        <v>40</v>
      </c>
      <c r="AX2251" s="33">
        <v>71</v>
      </c>
      <c r="AY2251" s="36">
        <f t="shared" si="895"/>
        <v>40071</v>
      </c>
      <c r="BA2251" s="7" t="s">
        <v>31</v>
      </c>
      <c r="BC2251" s="1">
        <v>110</v>
      </c>
      <c r="BD2251" s="1">
        <v>0</v>
      </c>
      <c r="BE2251" s="1">
        <f t="shared" si="896"/>
        <v>0</v>
      </c>
      <c r="BO2251" s="1">
        <f t="shared" si="884"/>
        <v>13024</v>
      </c>
      <c r="BP2251" s="1">
        <v>11787</v>
      </c>
      <c r="BQ2251" s="1">
        <v>757</v>
      </c>
      <c r="BR2251" s="1">
        <v>480</v>
      </c>
    </row>
    <row r="2252" spans="1:70" hidden="1" outlineLevel="1" x14ac:dyDescent="0.2">
      <c r="A2252" t="s">
        <v>573</v>
      </c>
      <c r="B2252" t="s">
        <v>926</v>
      </c>
      <c r="C2252" s="21">
        <v>15816</v>
      </c>
      <c r="F2252" s="1">
        <f t="shared" si="886"/>
        <v>8210</v>
      </c>
      <c r="H2252" s="1">
        <f t="shared" si="885"/>
        <v>5142</v>
      </c>
      <c r="I2252" s="1">
        <v>5082</v>
      </c>
      <c r="J2252" s="2"/>
      <c r="K2252" s="2">
        <f t="shared" si="887"/>
        <v>0.61900121802679664</v>
      </c>
      <c r="L2252" s="50">
        <f t="shared" si="888"/>
        <v>2</v>
      </c>
      <c r="M2252" s="9">
        <f t="shared" si="889"/>
        <v>1</v>
      </c>
      <c r="N2252" s="8">
        <f t="shared" si="890"/>
        <v>3</v>
      </c>
      <c r="O2252" s="2">
        <f t="shared" si="891"/>
        <v>0.20876979293544459</v>
      </c>
      <c r="P2252" s="2">
        <f t="shared" si="892"/>
        <v>0.70365408038976862</v>
      </c>
      <c r="Q2252" s="2">
        <f t="shared" si="893"/>
        <v>8.4896467722289884E-2</v>
      </c>
      <c r="R2252" s="2">
        <f t="shared" si="894"/>
        <v>2.6796589524968745E-3</v>
      </c>
      <c r="S2252" s="1">
        <v>1714</v>
      </c>
      <c r="T2252" s="1">
        <v>5777</v>
      </c>
      <c r="U2252" s="1">
        <v>697</v>
      </c>
      <c r="V2252" s="1">
        <v>22</v>
      </c>
      <c r="AS2252" t="s">
        <v>573</v>
      </c>
      <c r="AT2252" t="s">
        <v>926</v>
      </c>
      <c r="AU2252" s="1">
        <v>3</v>
      </c>
      <c r="AW2252" s="31">
        <v>40</v>
      </c>
      <c r="AX2252" s="33">
        <v>73</v>
      </c>
      <c r="AY2252" s="36">
        <f t="shared" si="895"/>
        <v>40073</v>
      </c>
      <c r="BA2252" s="7" t="s">
        <v>31</v>
      </c>
      <c r="BC2252" s="1">
        <v>58</v>
      </c>
      <c r="BD2252" s="1">
        <v>2</v>
      </c>
      <c r="BE2252" s="1">
        <f t="shared" si="896"/>
        <v>0</v>
      </c>
      <c r="BO2252" s="1">
        <f t="shared" si="884"/>
        <v>5142</v>
      </c>
      <c r="BP2252" s="1">
        <v>4443</v>
      </c>
      <c r="BQ2252" s="1">
        <v>511</v>
      </c>
      <c r="BR2252" s="1">
        <v>188</v>
      </c>
    </row>
    <row r="2253" spans="1:70" hidden="1" outlineLevel="1" x14ac:dyDescent="0.2">
      <c r="A2253" t="s">
        <v>2797</v>
      </c>
      <c r="B2253" t="s">
        <v>926</v>
      </c>
      <c r="C2253" s="21">
        <v>8729</v>
      </c>
      <c r="F2253" s="1">
        <f t="shared" si="886"/>
        <v>4853</v>
      </c>
      <c r="H2253" s="1">
        <f t="shared" si="885"/>
        <v>2725</v>
      </c>
      <c r="I2253" s="1">
        <v>2711</v>
      </c>
      <c r="J2253" s="2"/>
      <c r="K2253" s="2">
        <f t="shared" si="887"/>
        <v>0.55862353183597779</v>
      </c>
      <c r="L2253" s="50">
        <f t="shared" si="888"/>
        <v>1</v>
      </c>
      <c r="M2253" s="9">
        <f t="shared" si="889"/>
        <v>2</v>
      </c>
      <c r="N2253" s="8">
        <f t="shared" si="890"/>
        <v>3</v>
      </c>
      <c r="O2253" s="2">
        <f t="shared" si="891"/>
        <v>0.48114568308262928</v>
      </c>
      <c r="P2253" s="2">
        <f t="shared" si="892"/>
        <v>0.41129198433958375</v>
      </c>
      <c r="Q2253" s="2">
        <f t="shared" si="893"/>
        <v>0.10570780960230786</v>
      </c>
      <c r="R2253" s="2">
        <f t="shared" si="894"/>
        <v>1.8545229754791115E-3</v>
      </c>
      <c r="S2253" s="1">
        <v>2335</v>
      </c>
      <c r="T2253" s="1">
        <v>1996</v>
      </c>
      <c r="U2253" s="1">
        <v>513</v>
      </c>
      <c r="V2253" s="1">
        <v>9</v>
      </c>
      <c r="AS2253" t="s">
        <v>2797</v>
      </c>
      <c r="AT2253" t="s">
        <v>926</v>
      </c>
      <c r="AU2253" s="1">
        <v>3</v>
      </c>
      <c r="AW2253" s="31">
        <v>40</v>
      </c>
      <c r="AX2253" s="33">
        <v>75</v>
      </c>
      <c r="AY2253" s="36">
        <f t="shared" si="895"/>
        <v>40075</v>
      </c>
      <c r="BA2253" s="7" t="s">
        <v>31</v>
      </c>
      <c r="BC2253" s="1">
        <v>14</v>
      </c>
      <c r="BD2253" s="1">
        <v>0</v>
      </c>
      <c r="BE2253" s="1">
        <f t="shared" si="896"/>
        <v>0</v>
      </c>
      <c r="BO2253" s="1">
        <f t="shared" si="884"/>
        <v>2725</v>
      </c>
      <c r="BP2253" s="1">
        <v>2317</v>
      </c>
      <c r="BQ2253" s="1">
        <v>311</v>
      </c>
      <c r="BR2253" s="1">
        <v>97</v>
      </c>
    </row>
    <row r="2254" spans="1:70" hidden="1" outlineLevel="1" x14ac:dyDescent="0.2">
      <c r="A2254" t="s">
        <v>979</v>
      </c>
      <c r="B2254" t="s">
        <v>926</v>
      </c>
      <c r="C2254" s="21">
        <v>10231</v>
      </c>
      <c r="F2254" s="1">
        <f t="shared" si="886"/>
        <v>6103</v>
      </c>
      <c r="H2254" s="1">
        <f t="shared" si="885"/>
        <v>3031</v>
      </c>
      <c r="I2254" s="1">
        <v>2996</v>
      </c>
      <c r="J2254" s="2"/>
      <c r="K2254" s="2">
        <f t="shared" si="887"/>
        <v>0.4909061117483205</v>
      </c>
      <c r="L2254" s="50">
        <f t="shared" si="888"/>
        <v>1</v>
      </c>
      <c r="M2254" s="9">
        <f t="shared" si="889"/>
        <v>2</v>
      </c>
      <c r="N2254" s="8">
        <f t="shared" si="890"/>
        <v>3</v>
      </c>
      <c r="O2254" s="2">
        <f t="shared" si="891"/>
        <v>0.66377191545141734</v>
      </c>
      <c r="P2254" s="2">
        <f t="shared" si="892"/>
        <v>0.24184827134196296</v>
      </c>
      <c r="Q2254" s="2">
        <f t="shared" si="893"/>
        <v>9.3560543994756676E-2</v>
      </c>
      <c r="R2254" s="2">
        <f t="shared" si="894"/>
        <v>8.1926921186302459E-4</v>
      </c>
      <c r="S2254" s="1">
        <v>4051</v>
      </c>
      <c r="T2254" s="1">
        <v>1476</v>
      </c>
      <c r="U2254" s="1">
        <v>571</v>
      </c>
      <c r="V2254" s="1">
        <v>5</v>
      </c>
      <c r="AS2254" t="s">
        <v>979</v>
      </c>
      <c r="AT2254" t="s">
        <v>926</v>
      </c>
      <c r="AU2254" s="1">
        <v>2</v>
      </c>
      <c r="AW2254" s="31">
        <v>40</v>
      </c>
      <c r="AX2254" s="33">
        <v>77</v>
      </c>
      <c r="AY2254" s="36">
        <f t="shared" si="895"/>
        <v>40077</v>
      </c>
      <c r="BA2254" s="7" t="s">
        <v>31</v>
      </c>
      <c r="BC2254" s="1">
        <v>35</v>
      </c>
      <c r="BD2254" s="1">
        <v>0</v>
      </c>
      <c r="BE2254" s="1">
        <f t="shared" si="896"/>
        <v>0</v>
      </c>
      <c r="BO2254" s="1">
        <f t="shared" si="884"/>
        <v>3031</v>
      </c>
      <c r="BP2254" s="1">
        <v>2632</v>
      </c>
      <c r="BQ2254" s="1">
        <v>297</v>
      </c>
      <c r="BR2254" s="1">
        <v>102</v>
      </c>
    </row>
    <row r="2255" spans="1:70" hidden="1" outlineLevel="1" x14ac:dyDescent="0.2">
      <c r="A2255" t="s">
        <v>1675</v>
      </c>
      <c r="B2255" t="s">
        <v>926</v>
      </c>
      <c r="C2255" s="21">
        <v>49980</v>
      </c>
      <c r="D2255" s="21"/>
      <c r="F2255" s="1">
        <f t="shared" si="886"/>
        <v>27119</v>
      </c>
      <c r="H2255" s="1">
        <f t="shared" si="885"/>
        <v>12858</v>
      </c>
      <c r="I2255" s="1">
        <v>12736</v>
      </c>
      <c r="J2255" s="2"/>
      <c r="K2255" s="2">
        <f t="shared" si="887"/>
        <v>0.46963383605590175</v>
      </c>
      <c r="L2255" s="50">
        <f t="shared" si="888"/>
        <v>1</v>
      </c>
      <c r="M2255" s="9">
        <f t="shared" si="889"/>
        <v>2</v>
      </c>
      <c r="N2255" s="8">
        <f t="shared" si="890"/>
        <v>3</v>
      </c>
      <c r="O2255" s="2">
        <f t="shared" si="891"/>
        <v>0.51111766658062618</v>
      </c>
      <c r="P2255" s="2">
        <f t="shared" si="892"/>
        <v>0.3313912754895092</v>
      </c>
      <c r="Q2255" s="2">
        <f t="shared" si="893"/>
        <v>0.15520483793650208</v>
      </c>
      <c r="R2255" s="2">
        <f t="shared" si="894"/>
        <v>2.2862199933625371E-3</v>
      </c>
      <c r="S2255" s="1">
        <v>13861</v>
      </c>
      <c r="T2255" s="1">
        <v>8987</v>
      </c>
      <c r="U2255" s="1">
        <v>4209</v>
      </c>
      <c r="V2255" s="1">
        <v>62</v>
      </c>
      <c r="AS2255" t="s">
        <v>1675</v>
      </c>
      <c r="AT2255" t="s">
        <v>926</v>
      </c>
      <c r="AU2255" s="1">
        <v>2</v>
      </c>
      <c r="AW2255" s="31">
        <v>40</v>
      </c>
      <c r="AX2255" s="33">
        <v>79</v>
      </c>
      <c r="AY2255" s="36">
        <f t="shared" si="895"/>
        <v>40079</v>
      </c>
      <c r="BA2255" s="7" t="s">
        <v>31</v>
      </c>
      <c r="BC2255" s="1">
        <v>117</v>
      </c>
      <c r="BD2255" s="1">
        <v>5</v>
      </c>
      <c r="BE2255" s="1">
        <f t="shared" si="896"/>
        <v>0</v>
      </c>
      <c r="BO2255" s="1">
        <f t="shared" si="884"/>
        <v>12858</v>
      </c>
      <c r="BP2255" s="1">
        <v>11226</v>
      </c>
      <c r="BQ2255" s="1">
        <v>1303</v>
      </c>
      <c r="BR2255" s="1">
        <v>329</v>
      </c>
    </row>
    <row r="2256" spans="1:70" hidden="1" outlineLevel="1" x14ac:dyDescent="0.2">
      <c r="A2256" t="s">
        <v>1900</v>
      </c>
      <c r="B2256" t="s">
        <v>926</v>
      </c>
      <c r="C2256" s="21">
        <v>34920</v>
      </c>
      <c r="F2256" s="1">
        <f t="shared" si="886"/>
        <v>19458</v>
      </c>
      <c r="H2256" s="1">
        <f t="shared" si="885"/>
        <v>11325</v>
      </c>
      <c r="I2256" s="1">
        <v>11207</v>
      </c>
      <c r="J2256" s="2"/>
      <c r="K2256" s="2">
        <f t="shared" si="887"/>
        <v>0.57595847466337757</v>
      </c>
      <c r="L2256" s="50">
        <f t="shared" si="888"/>
        <v>2</v>
      </c>
      <c r="M2256" s="9">
        <f t="shared" si="889"/>
        <v>1</v>
      </c>
      <c r="N2256" s="8">
        <f t="shared" si="890"/>
        <v>3</v>
      </c>
      <c r="O2256" s="2">
        <f t="shared" si="891"/>
        <v>0.31133723918182754</v>
      </c>
      <c r="P2256" s="2">
        <f t="shared" si="892"/>
        <v>0.55000513927433448</v>
      </c>
      <c r="Q2256" s="2">
        <f t="shared" si="893"/>
        <v>0.13408366738616506</v>
      </c>
      <c r="R2256" s="2">
        <f t="shared" si="894"/>
        <v>4.5739541576729215E-3</v>
      </c>
      <c r="S2256" s="1">
        <v>6058</v>
      </c>
      <c r="T2256" s="1">
        <v>10702</v>
      </c>
      <c r="U2256" s="1">
        <v>2609</v>
      </c>
      <c r="V2256" s="1">
        <v>89</v>
      </c>
      <c r="AS2256" t="s">
        <v>1900</v>
      </c>
      <c r="AT2256" t="s">
        <v>926</v>
      </c>
      <c r="AU2256" s="1">
        <v>3</v>
      </c>
      <c r="AW2256" s="31">
        <v>40</v>
      </c>
      <c r="AX2256" s="33">
        <v>81</v>
      </c>
      <c r="AY2256" s="36">
        <f t="shared" si="895"/>
        <v>40081</v>
      </c>
      <c r="BA2256" s="7" t="s">
        <v>31</v>
      </c>
      <c r="BC2256" s="1">
        <v>115</v>
      </c>
      <c r="BD2256" s="1">
        <v>3</v>
      </c>
      <c r="BE2256" s="1">
        <f t="shared" si="896"/>
        <v>0</v>
      </c>
      <c r="BO2256" s="1">
        <f t="shared" si="884"/>
        <v>11325</v>
      </c>
      <c r="BP2256" s="1">
        <v>10066</v>
      </c>
      <c r="BQ2256" s="1">
        <v>854</v>
      </c>
      <c r="BR2256" s="1">
        <v>405</v>
      </c>
    </row>
    <row r="2257" spans="1:70" hidden="1" outlineLevel="1" x14ac:dyDescent="0.2">
      <c r="A2257" t="s">
        <v>2713</v>
      </c>
      <c r="B2257" t="s">
        <v>926</v>
      </c>
      <c r="C2257" s="21">
        <v>47291</v>
      </c>
      <c r="F2257" s="1">
        <f t="shared" si="886"/>
        <v>27160</v>
      </c>
      <c r="H2257" s="1">
        <f t="shared" si="885"/>
        <v>15918</v>
      </c>
      <c r="I2257" s="1">
        <v>15702</v>
      </c>
      <c r="J2257" s="2"/>
      <c r="K2257" s="2">
        <f t="shared" si="887"/>
        <v>0.57812960235640642</v>
      </c>
      <c r="L2257" s="50">
        <f t="shared" si="888"/>
        <v>2</v>
      </c>
      <c r="M2257" s="9">
        <f t="shared" si="889"/>
        <v>1</v>
      </c>
      <c r="N2257" s="8">
        <f t="shared" si="890"/>
        <v>3</v>
      </c>
      <c r="O2257" s="2">
        <f t="shared" si="891"/>
        <v>0.25290868924889542</v>
      </c>
      <c r="P2257" s="2">
        <f t="shared" si="892"/>
        <v>0.59716494845360824</v>
      </c>
      <c r="Q2257" s="2">
        <f t="shared" si="893"/>
        <v>0.14539764359351989</v>
      </c>
      <c r="R2257" s="2">
        <f t="shared" si="894"/>
        <v>4.5287187039764476E-3</v>
      </c>
      <c r="S2257" s="1">
        <v>6869</v>
      </c>
      <c r="T2257" s="1">
        <v>16219</v>
      </c>
      <c r="U2257" s="1">
        <v>3949</v>
      </c>
      <c r="V2257" s="1">
        <v>123</v>
      </c>
      <c r="AS2257" t="s">
        <v>2713</v>
      </c>
      <c r="AT2257" t="s">
        <v>926</v>
      </c>
      <c r="AU2257" s="1">
        <v>3</v>
      </c>
      <c r="AW2257" s="31">
        <v>40</v>
      </c>
      <c r="AX2257" s="33">
        <v>83</v>
      </c>
      <c r="AY2257" s="36">
        <f t="shared" si="895"/>
        <v>40083</v>
      </c>
      <c r="BA2257" s="7" t="s">
        <v>31</v>
      </c>
      <c r="BC2257" s="1">
        <v>215</v>
      </c>
      <c r="BD2257" s="1">
        <v>1</v>
      </c>
      <c r="BE2257" s="1">
        <f t="shared" si="896"/>
        <v>0</v>
      </c>
      <c r="BO2257" s="1">
        <f t="shared" si="884"/>
        <v>15918</v>
      </c>
      <c r="BP2257" s="1">
        <v>13054</v>
      </c>
      <c r="BQ2257" s="1">
        <v>1778</v>
      </c>
      <c r="BR2257" s="1">
        <v>1086</v>
      </c>
    </row>
    <row r="2258" spans="1:70" hidden="1" outlineLevel="1" x14ac:dyDescent="0.2">
      <c r="A2258" t="s">
        <v>297</v>
      </c>
      <c r="B2258" t="s">
        <v>926</v>
      </c>
      <c r="C2258" s="21">
        <v>10134</v>
      </c>
      <c r="F2258" s="1">
        <f t="shared" si="886"/>
        <v>6158</v>
      </c>
      <c r="H2258" s="1">
        <f t="shared" si="885"/>
        <v>2782</v>
      </c>
      <c r="I2258" s="1">
        <v>2772</v>
      </c>
      <c r="J2258" s="2"/>
      <c r="K2258" s="2">
        <f t="shared" si="887"/>
        <v>0.4501461513478402</v>
      </c>
      <c r="L2258" s="50">
        <f t="shared" si="888"/>
        <v>1</v>
      </c>
      <c r="M2258" s="9">
        <f t="shared" si="889"/>
        <v>2</v>
      </c>
      <c r="N2258" s="8">
        <f t="shared" si="890"/>
        <v>3</v>
      </c>
      <c r="O2258" s="2">
        <f t="shared" si="891"/>
        <v>0.51169210782721664</v>
      </c>
      <c r="P2258" s="2">
        <f t="shared" si="892"/>
        <v>0.31893471906463139</v>
      </c>
      <c r="Q2258" s="2">
        <f t="shared" si="893"/>
        <v>0.16645014615134784</v>
      </c>
      <c r="R2258" s="2">
        <f t="shared" si="894"/>
        <v>2.9230269568041312E-3</v>
      </c>
      <c r="S2258" s="1">
        <v>3151</v>
      </c>
      <c r="T2258" s="1">
        <v>1964</v>
      </c>
      <c r="U2258" s="1">
        <v>1025</v>
      </c>
      <c r="V2258" s="1">
        <v>18</v>
      </c>
      <c r="AS2258" t="s">
        <v>297</v>
      </c>
      <c r="AT2258" t="s">
        <v>926</v>
      </c>
      <c r="AU2258" s="1">
        <v>4</v>
      </c>
      <c r="AW2258" s="31">
        <v>40</v>
      </c>
      <c r="AX2258" s="33">
        <v>85</v>
      </c>
      <c r="AY2258" s="36">
        <f t="shared" si="895"/>
        <v>40085</v>
      </c>
      <c r="BA2258" s="7" t="s">
        <v>31</v>
      </c>
      <c r="BC2258" s="1">
        <v>10</v>
      </c>
      <c r="BD2258" s="1">
        <v>0</v>
      </c>
      <c r="BE2258" s="1">
        <f t="shared" si="896"/>
        <v>0</v>
      </c>
      <c r="BO2258" s="1">
        <f t="shared" si="884"/>
        <v>2782</v>
      </c>
      <c r="BP2258" s="1">
        <v>2462</v>
      </c>
      <c r="BQ2258" s="1">
        <v>266</v>
      </c>
      <c r="BR2258" s="1">
        <v>54</v>
      </c>
    </row>
    <row r="2259" spans="1:70" hidden="1" outlineLevel="1" x14ac:dyDescent="0.2">
      <c r="A2259" t="s">
        <v>2464</v>
      </c>
      <c r="B2259" t="s">
        <v>926</v>
      </c>
      <c r="C2259" s="21">
        <v>39985</v>
      </c>
      <c r="F2259" s="1">
        <f t="shared" si="886"/>
        <v>23726</v>
      </c>
      <c r="H2259" s="1">
        <f t="shared" si="885"/>
        <v>13862</v>
      </c>
      <c r="I2259" s="1">
        <v>13751</v>
      </c>
      <c r="J2259" s="2"/>
      <c r="K2259" s="2">
        <f t="shared" si="887"/>
        <v>0.5795751496248841</v>
      </c>
      <c r="L2259" s="50">
        <f t="shared" si="888"/>
        <v>2</v>
      </c>
      <c r="M2259" s="9">
        <f t="shared" si="889"/>
        <v>1</v>
      </c>
      <c r="N2259" s="8">
        <f t="shared" si="890"/>
        <v>3</v>
      </c>
      <c r="O2259" s="2">
        <f t="shared" si="891"/>
        <v>0.28833347382618224</v>
      </c>
      <c r="P2259" s="2">
        <f t="shared" si="892"/>
        <v>0.5727471971676642</v>
      </c>
      <c r="Q2259" s="2">
        <f t="shared" si="893"/>
        <v>0.13554750063221782</v>
      </c>
      <c r="R2259" s="2">
        <f t="shared" si="894"/>
        <v>3.3718283739357369E-3</v>
      </c>
      <c r="S2259" s="1">
        <v>6841</v>
      </c>
      <c r="T2259" s="1">
        <v>13589</v>
      </c>
      <c r="U2259" s="1">
        <v>3216</v>
      </c>
      <c r="V2259" s="1">
        <v>80</v>
      </c>
      <c r="AS2259" t="s">
        <v>2464</v>
      </c>
      <c r="AT2259" t="s">
        <v>926</v>
      </c>
      <c r="AU2259" s="1">
        <v>4</v>
      </c>
      <c r="AW2259" s="31">
        <v>40</v>
      </c>
      <c r="AX2259" s="33">
        <v>87</v>
      </c>
      <c r="AY2259" s="36">
        <f t="shared" si="895"/>
        <v>40087</v>
      </c>
      <c r="BA2259" s="7" t="s">
        <v>31</v>
      </c>
      <c r="BC2259" s="1">
        <v>108</v>
      </c>
      <c r="BD2259" s="1">
        <v>3</v>
      </c>
      <c r="BE2259" s="1">
        <f t="shared" si="896"/>
        <v>0</v>
      </c>
      <c r="BO2259" s="1">
        <f t="shared" si="884"/>
        <v>13862</v>
      </c>
      <c r="BP2259" s="1">
        <v>12243</v>
      </c>
      <c r="BQ2259" s="1">
        <v>842</v>
      </c>
      <c r="BR2259" s="1">
        <v>777</v>
      </c>
    </row>
    <row r="2260" spans="1:70" hidden="1" outlineLevel="1" x14ac:dyDescent="0.2">
      <c r="A2260" t="s">
        <v>2465</v>
      </c>
      <c r="B2260" t="s">
        <v>926</v>
      </c>
      <c r="C2260" s="21">
        <v>32703</v>
      </c>
      <c r="F2260" s="1">
        <f t="shared" si="886"/>
        <v>15565</v>
      </c>
      <c r="H2260" s="1">
        <f t="shared" si="885"/>
        <v>7606</v>
      </c>
      <c r="I2260" s="1">
        <v>7544</v>
      </c>
      <c r="J2260" s="2"/>
      <c r="K2260" s="2">
        <f t="shared" si="887"/>
        <v>0.48467716029553487</v>
      </c>
      <c r="L2260" s="50">
        <f t="shared" si="888"/>
        <v>1</v>
      </c>
      <c r="M2260" s="9">
        <f t="shared" si="889"/>
        <v>2</v>
      </c>
      <c r="N2260" s="8">
        <f t="shared" si="890"/>
        <v>3</v>
      </c>
      <c r="O2260" s="2">
        <f t="shared" si="891"/>
        <v>0.63083841953099906</v>
      </c>
      <c r="P2260" s="2">
        <f t="shared" si="892"/>
        <v>0.27092836492129779</v>
      </c>
      <c r="Q2260" s="2">
        <f t="shared" si="893"/>
        <v>9.6498554449084478E-2</v>
      </c>
      <c r="R2260" s="2">
        <f t="shared" si="894"/>
        <v>1.7346610986186672E-3</v>
      </c>
      <c r="S2260" s="1">
        <v>9819</v>
      </c>
      <c r="T2260" s="1">
        <v>4217</v>
      </c>
      <c r="U2260" s="1">
        <v>1502</v>
      </c>
      <c r="V2260" s="1">
        <v>27</v>
      </c>
      <c r="AS2260" t="s">
        <v>2465</v>
      </c>
      <c r="AT2260" t="s">
        <v>926</v>
      </c>
      <c r="AU2260" s="1">
        <v>2</v>
      </c>
      <c r="AW2260" s="31">
        <v>40</v>
      </c>
      <c r="AX2260" s="33">
        <v>89</v>
      </c>
      <c r="AY2260" s="36">
        <f t="shared" si="895"/>
        <v>40089</v>
      </c>
      <c r="BA2260" s="7" t="s">
        <v>31</v>
      </c>
      <c r="BC2260" s="1">
        <v>54</v>
      </c>
      <c r="BD2260" s="1">
        <v>8</v>
      </c>
      <c r="BE2260" s="1">
        <f t="shared" si="896"/>
        <v>0</v>
      </c>
      <c r="BO2260" s="1">
        <f t="shared" si="884"/>
        <v>7606</v>
      </c>
      <c r="BP2260" s="1">
        <v>6871</v>
      </c>
      <c r="BQ2260" s="1">
        <v>563</v>
      </c>
      <c r="BR2260" s="1">
        <v>172</v>
      </c>
    </row>
    <row r="2261" spans="1:70" hidden="1" outlineLevel="1" x14ac:dyDescent="0.2">
      <c r="A2261" t="s">
        <v>1873</v>
      </c>
      <c r="B2261" t="s">
        <v>926</v>
      </c>
      <c r="C2261" s="21">
        <v>19815</v>
      </c>
      <c r="F2261" s="1">
        <f t="shared" si="886"/>
        <v>11757</v>
      </c>
      <c r="H2261" s="1">
        <f t="shared" si="885"/>
        <v>6653</v>
      </c>
      <c r="I2261" s="1">
        <v>6585</v>
      </c>
      <c r="J2261" s="2"/>
      <c r="K2261" s="2">
        <f t="shared" si="887"/>
        <v>0.56009186016841028</v>
      </c>
      <c r="L2261" s="50">
        <f t="shared" si="888"/>
        <v>1</v>
      </c>
      <c r="M2261" s="9">
        <f t="shared" si="889"/>
        <v>2</v>
      </c>
      <c r="N2261" s="8">
        <f t="shared" si="890"/>
        <v>3</v>
      </c>
      <c r="O2261" s="2">
        <f t="shared" si="891"/>
        <v>0.58850046780641319</v>
      </c>
      <c r="P2261" s="2">
        <f t="shared" si="892"/>
        <v>0.30398911286892916</v>
      </c>
      <c r="Q2261" s="2">
        <f t="shared" si="893"/>
        <v>0.10589436080632815</v>
      </c>
      <c r="R2261" s="2">
        <f t="shared" si="894"/>
        <v>1.6160585183295079E-3</v>
      </c>
      <c r="S2261" s="1">
        <v>6919</v>
      </c>
      <c r="T2261" s="1">
        <v>3574</v>
      </c>
      <c r="U2261" s="1">
        <v>1245</v>
      </c>
      <c r="V2261" s="1">
        <v>19</v>
      </c>
      <c r="AS2261" t="s">
        <v>1873</v>
      </c>
      <c r="AT2261" t="s">
        <v>926</v>
      </c>
      <c r="AU2261" s="1">
        <v>2</v>
      </c>
      <c r="AW2261" s="31">
        <v>40</v>
      </c>
      <c r="AX2261" s="33">
        <v>91</v>
      </c>
      <c r="AY2261" s="36">
        <f t="shared" si="895"/>
        <v>40091</v>
      </c>
      <c r="BA2261" s="7" t="s">
        <v>31</v>
      </c>
      <c r="BC2261" s="1">
        <v>65</v>
      </c>
      <c r="BD2261" s="1">
        <v>3</v>
      </c>
      <c r="BE2261" s="1">
        <f t="shared" si="896"/>
        <v>0</v>
      </c>
      <c r="BO2261" s="1">
        <f t="shared" si="884"/>
        <v>6653</v>
      </c>
      <c r="BP2261" s="1">
        <v>5794</v>
      </c>
      <c r="BQ2261" s="1">
        <v>649</v>
      </c>
      <c r="BR2261" s="1">
        <v>210</v>
      </c>
    </row>
    <row r="2262" spans="1:70" hidden="1" outlineLevel="1" x14ac:dyDescent="0.2">
      <c r="A2262" t="s">
        <v>2003</v>
      </c>
      <c r="B2262" t="s">
        <v>926</v>
      </c>
      <c r="C2262" s="21">
        <v>7644</v>
      </c>
      <c r="F2262" s="1">
        <f t="shared" si="886"/>
        <v>4291</v>
      </c>
      <c r="H2262" s="1">
        <f t="shared" si="885"/>
        <v>2757</v>
      </c>
      <c r="I2262" s="1">
        <v>2729</v>
      </c>
      <c r="J2262" s="2"/>
      <c r="K2262" s="2">
        <f t="shared" si="887"/>
        <v>0.6359822885108366</v>
      </c>
      <c r="L2262" s="50">
        <f t="shared" si="888"/>
        <v>2</v>
      </c>
      <c r="M2262" s="9">
        <f t="shared" si="889"/>
        <v>1</v>
      </c>
      <c r="N2262" s="8">
        <f t="shared" si="890"/>
        <v>3</v>
      </c>
      <c r="O2262" s="2">
        <f t="shared" si="891"/>
        <v>0.15147984152878116</v>
      </c>
      <c r="P2262" s="2">
        <f t="shared" si="892"/>
        <v>0.76835236541598695</v>
      </c>
      <c r="Q2262" s="2">
        <f t="shared" si="893"/>
        <v>7.6672104404567704E-2</v>
      </c>
      <c r="R2262" s="2">
        <f t="shared" si="894"/>
        <v>3.4956886506642137E-3</v>
      </c>
      <c r="S2262" s="1">
        <v>650</v>
      </c>
      <c r="T2262" s="1">
        <v>3297</v>
      </c>
      <c r="U2262" s="1">
        <v>329</v>
      </c>
      <c r="V2262" s="1">
        <v>15</v>
      </c>
      <c r="AS2262" t="s">
        <v>2003</v>
      </c>
      <c r="AT2262" t="s">
        <v>926</v>
      </c>
      <c r="AU2262" s="1">
        <v>3</v>
      </c>
      <c r="AW2262" s="31">
        <v>40</v>
      </c>
      <c r="AX2262" s="33">
        <v>93</v>
      </c>
      <c r="AY2262" s="36">
        <f t="shared" si="895"/>
        <v>40093</v>
      </c>
      <c r="BA2262" s="7" t="s">
        <v>31</v>
      </c>
      <c r="BC2262" s="1">
        <v>27</v>
      </c>
      <c r="BD2262" s="1">
        <v>1</v>
      </c>
      <c r="BE2262" s="1">
        <f t="shared" si="896"/>
        <v>0</v>
      </c>
      <c r="BO2262" s="1">
        <f t="shared" si="884"/>
        <v>2757</v>
      </c>
      <c r="BP2262" s="1">
        <v>2346</v>
      </c>
      <c r="BQ2262" s="1">
        <v>304</v>
      </c>
      <c r="BR2262" s="1">
        <v>107</v>
      </c>
    </row>
    <row r="2263" spans="1:70" hidden="1" outlineLevel="1" x14ac:dyDescent="0.2">
      <c r="A2263" t="s">
        <v>2792</v>
      </c>
      <c r="B2263" t="s">
        <v>926</v>
      </c>
      <c r="C2263" s="21">
        <v>16806</v>
      </c>
      <c r="F2263" s="1">
        <f t="shared" si="886"/>
        <v>8279</v>
      </c>
      <c r="H2263" s="1">
        <f t="shared" si="885"/>
        <v>4426</v>
      </c>
      <c r="I2263" s="1">
        <v>4393</v>
      </c>
      <c r="J2263" s="2"/>
      <c r="K2263" s="2">
        <f t="shared" si="887"/>
        <v>0.53061964005314655</v>
      </c>
      <c r="L2263" s="50">
        <f t="shared" si="888"/>
        <v>1</v>
      </c>
      <c r="M2263" s="9">
        <f t="shared" si="889"/>
        <v>2</v>
      </c>
      <c r="N2263" s="8">
        <f t="shared" si="890"/>
        <v>3</v>
      </c>
      <c r="O2263" s="2">
        <f t="shared" si="891"/>
        <v>0.45186616741152313</v>
      </c>
      <c r="P2263" s="2">
        <f t="shared" si="892"/>
        <v>0.39243870032612632</v>
      </c>
      <c r="Q2263" s="2">
        <f t="shared" si="893"/>
        <v>0.15340016910254861</v>
      </c>
      <c r="R2263" s="2">
        <f t="shared" si="894"/>
        <v>2.2949631598018772E-3</v>
      </c>
      <c r="S2263" s="1">
        <v>3741</v>
      </c>
      <c r="T2263" s="1">
        <v>3249</v>
      </c>
      <c r="U2263" s="1">
        <v>1270</v>
      </c>
      <c r="V2263" s="1">
        <v>19</v>
      </c>
      <c r="AS2263" t="s">
        <v>2792</v>
      </c>
      <c r="AT2263" t="s">
        <v>926</v>
      </c>
      <c r="AU2263" s="1">
        <v>2</v>
      </c>
      <c r="AW2263" s="31">
        <v>40</v>
      </c>
      <c r="AX2263" s="33">
        <v>95</v>
      </c>
      <c r="AY2263" s="36">
        <f t="shared" si="895"/>
        <v>40095</v>
      </c>
      <c r="BA2263" s="7" t="s">
        <v>31</v>
      </c>
      <c r="BC2263" s="1">
        <v>30</v>
      </c>
      <c r="BD2263" s="1">
        <v>3</v>
      </c>
      <c r="BE2263" s="1">
        <f t="shared" si="896"/>
        <v>0</v>
      </c>
      <c r="BO2263" s="1">
        <f t="shared" si="884"/>
        <v>4426</v>
      </c>
      <c r="BP2263" s="1">
        <v>3718</v>
      </c>
      <c r="BQ2263" s="1">
        <v>563</v>
      </c>
      <c r="BR2263" s="1">
        <v>145</v>
      </c>
    </row>
    <row r="2264" spans="1:70" hidden="1" outlineLevel="1" x14ac:dyDescent="0.2">
      <c r="A2264" t="s">
        <v>327</v>
      </c>
      <c r="B2264" t="s">
        <v>926</v>
      </c>
      <c r="C2264" s="21">
        <v>41107</v>
      </c>
      <c r="F2264" s="1">
        <f t="shared" si="886"/>
        <v>22079</v>
      </c>
      <c r="H2264" s="1">
        <f t="shared" si="885"/>
        <v>12968</v>
      </c>
      <c r="I2264" s="1">
        <v>12885</v>
      </c>
      <c r="J2264" s="2"/>
      <c r="K2264" s="2">
        <f t="shared" si="887"/>
        <v>0.58358621314371117</v>
      </c>
      <c r="L2264" s="50">
        <f t="shared" si="888"/>
        <v>2</v>
      </c>
      <c r="M2264" s="9">
        <f t="shared" si="889"/>
        <v>1</v>
      </c>
      <c r="N2264" s="8">
        <f t="shared" si="890"/>
        <v>3</v>
      </c>
      <c r="O2264" s="2">
        <f t="shared" si="891"/>
        <v>0.41183930431631866</v>
      </c>
      <c r="P2264" s="2">
        <f t="shared" si="892"/>
        <v>0.45826350831106483</v>
      </c>
      <c r="Q2264" s="2">
        <f t="shared" si="893"/>
        <v>0.1268626296480819</v>
      </c>
      <c r="R2264" s="2">
        <f t="shared" si="894"/>
        <v>3.03455772453462E-3</v>
      </c>
      <c r="S2264" s="1">
        <v>9093</v>
      </c>
      <c r="T2264" s="1">
        <v>10118</v>
      </c>
      <c r="U2264" s="1">
        <v>2801</v>
      </c>
      <c r="V2264" s="1">
        <v>67</v>
      </c>
      <c r="AS2264" t="s">
        <v>327</v>
      </c>
      <c r="AT2264" t="s">
        <v>926</v>
      </c>
      <c r="AU2264" s="1">
        <v>2</v>
      </c>
      <c r="AW2264" s="31">
        <v>40</v>
      </c>
      <c r="AX2264" s="33">
        <v>97</v>
      </c>
      <c r="AY2264" s="36">
        <f t="shared" si="895"/>
        <v>40097</v>
      </c>
      <c r="BA2264" s="7" t="s">
        <v>31</v>
      </c>
      <c r="BC2264" s="1">
        <v>74</v>
      </c>
      <c r="BD2264" s="1">
        <v>9</v>
      </c>
      <c r="BE2264" s="1">
        <f t="shared" si="896"/>
        <v>0</v>
      </c>
      <c r="BO2264" s="1">
        <f t="shared" si="884"/>
        <v>12968</v>
      </c>
      <c r="BP2264" s="1">
        <v>11514</v>
      </c>
      <c r="BQ2264" s="1">
        <v>1073</v>
      </c>
      <c r="BR2264" s="1">
        <v>381</v>
      </c>
    </row>
    <row r="2265" spans="1:70" hidden="1" outlineLevel="1" x14ac:dyDescent="0.2">
      <c r="A2265" t="s">
        <v>1029</v>
      </c>
      <c r="B2265" t="s">
        <v>926</v>
      </c>
      <c r="C2265" s="21">
        <v>13953</v>
      </c>
      <c r="F2265" s="1">
        <f t="shared" si="886"/>
        <v>7685</v>
      </c>
      <c r="H2265" s="1">
        <f t="shared" si="885"/>
        <v>4380</v>
      </c>
      <c r="I2265" s="1">
        <v>4353</v>
      </c>
      <c r="J2265" s="2"/>
      <c r="K2265" s="2">
        <f t="shared" si="887"/>
        <v>0.56642810670136634</v>
      </c>
      <c r="L2265" s="50">
        <f t="shared" si="888"/>
        <v>1</v>
      </c>
      <c r="M2265" s="9">
        <f t="shared" si="889"/>
        <v>2</v>
      </c>
      <c r="N2265" s="8">
        <f t="shared" si="890"/>
        <v>3</v>
      </c>
      <c r="O2265" s="2">
        <f t="shared" si="891"/>
        <v>0.55042290175666886</v>
      </c>
      <c r="P2265" s="2">
        <f t="shared" si="892"/>
        <v>0.33259596616785947</v>
      </c>
      <c r="Q2265" s="2">
        <f t="shared" si="893"/>
        <v>0.11268705270006506</v>
      </c>
      <c r="R2265" s="2">
        <f t="shared" si="894"/>
        <v>4.2940793754066148E-3</v>
      </c>
      <c r="S2265" s="1">
        <v>4230</v>
      </c>
      <c r="T2265" s="1">
        <v>2556</v>
      </c>
      <c r="U2265" s="1">
        <v>866</v>
      </c>
      <c r="V2265" s="1">
        <v>33</v>
      </c>
      <c r="AS2265" t="s">
        <v>1029</v>
      </c>
      <c r="AT2265" t="s">
        <v>926</v>
      </c>
      <c r="AU2265" s="1">
        <v>4</v>
      </c>
      <c r="AW2265" s="31">
        <v>40</v>
      </c>
      <c r="AX2265" s="33">
        <v>99</v>
      </c>
      <c r="AY2265" s="36">
        <f t="shared" si="895"/>
        <v>40099</v>
      </c>
      <c r="BA2265" s="7" t="s">
        <v>31</v>
      </c>
      <c r="BC2265" s="1">
        <v>25</v>
      </c>
      <c r="BD2265" s="1">
        <v>2</v>
      </c>
      <c r="BE2265" s="1">
        <f t="shared" si="896"/>
        <v>0</v>
      </c>
      <c r="BO2265" s="1">
        <f t="shared" si="884"/>
        <v>4380</v>
      </c>
      <c r="BP2265" s="1">
        <v>3727</v>
      </c>
      <c r="BQ2265" s="1">
        <v>495</v>
      </c>
      <c r="BR2265" s="1">
        <v>158</v>
      </c>
    </row>
    <row r="2266" spans="1:70" hidden="1" outlineLevel="1" x14ac:dyDescent="0.2">
      <c r="A2266" t="s">
        <v>820</v>
      </c>
      <c r="B2266" t="s">
        <v>926</v>
      </c>
      <c r="C2266" s="21">
        <v>68362</v>
      </c>
      <c r="F2266" s="1">
        <f t="shared" si="886"/>
        <v>37238</v>
      </c>
      <c r="H2266" s="1">
        <f t="shared" si="885"/>
        <v>19758</v>
      </c>
      <c r="I2266" s="1">
        <v>19619</v>
      </c>
      <c r="J2266" s="2"/>
      <c r="K2266" s="2">
        <f t="shared" si="887"/>
        <v>0.52685428862989414</v>
      </c>
      <c r="L2266" s="50">
        <f t="shared" si="888"/>
        <v>1</v>
      </c>
      <c r="M2266" s="9">
        <f t="shared" si="889"/>
        <v>2</v>
      </c>
      <c r="N2266" s="8">
        <f t="shared" si="890"/>
        <v>3</v>
      </c>
      <c r="O2266" s="2">
        <f t="shared" si="891"/>
        <v>0.51952306783393309</v>
      </c>
      <c r="P2266" s="2">
        <f t="shared" si="892"/>
        <v>0.33245609323809011</v>
      </c>
      <c r="Q2266" s="2">
        <f t="shared" si="893"/>
        <v>0.14490574144690907</v>
      </c>
      <c r="R2266" s="2">
        <f t="shared" si="894"/>
        <v>3.1150974810677245E-3</v>
      </c>
      <c r="S2266" s="1">
        <v>19346</v>
      </c>
      <c r="T2266" s="1">
        <v>12380</v>
      </c>
      <c r="U2266" s="1">
        <v>5396</v>
      </c>
      <c r="V2266" s="1">
        <v>116</v>
      </c>
      <c r="AS2266" t="s">
        <v>820</v>
      </c>
      <c r="AT2266" t="s">
        <v>926</v>
      </c>
      <c r="AU2266" s="1">
        <v>2</v>
      </c>
      <c r="AW2266" s="31">
        <v>40</v>
      </c>
      <c r="AX2266" s="33">
        <v>101</v>
      </c>
      <c r="AY2266" s="36">
        <f t="shared" si="895"/>
        <v>40101</v>
      </c>
      <c r="BA2266" s="7" t="s">
        <v>31</v>
      </c>
      <c r="BC2266" s="1">
        <v>129</v>
      </c>
      <c r="BD2266" s="1">
        <v>10</v>
      </c>
      <c r="BE2266" s="1">
        <f t="shared" si="896"/>
        <v>0</v>
      </c>
      <c r="BO2266" s="1">
        <f t="shared" si="884"/>
        <v>19758</v>
      </c>
      <c r="BP2266" s="1">
        <v>17225</v>
      </c>
      <c r="BQ2266" s="1">
        <v>1912</v>
      </c>
      <c r="BR2266" s="1">
        <v>621</v>
      </c>
    </row>
    <row r="2267" spans="1:70" hidden="1" outlineLevel="1" x14ac:dyDescent="0.2">
      <c r="A2267" t="s">
        <v>2524</v>
      </c>
      <c r="B2267" t="s">
        <v>926</v>
      </c>
      <c r="C2267" s="21">
        <v>11289</v>
      </c>
      <c r="F2267" s="1">
        <f t="shared" si="886"/>
        <v>6431</v>
      </c>
      <c r="H2267" s="1">
        <f t="shared" si="885"/>
        <v>3999</v>
      </c>
      <c r="I2267" s="1">
        <v>3957</v>
      </c>
      <c r="J2267" s="2"/>
      <c r="K2267" s="2">
        <f t="shared" si="887"/>
        <v>0.61530088633183022</v>
      </c>
      <c r="L2267" s="50">
        <f t="shared" si="888"/>
        <v>2</v>
      </c>
      <c r="M2267" s="9">
        <f t="shared" si="889"/>
        <v>1</v>
      </c>
      <c r="N2267" s="8">
        <f t="shared" si="890"/>
        <v>3</v>
      </c>
      <c r="O2267" s="2">
        <f t="shared" si="891"/>
        <v>0.29202301352822269</v>
      </c>
      <c r="P2267" s="2">
        <f t="shared" si="892"/>
        <v>0.59835173378945727</v>
      </c>
      <c r="Q2267" s="2">
        <f t="shared" si="893"/>
        <v>0.1066708132483284</v>
      </c>
      <c r="R2267" s="2">
        <f t="shared" si="894"/>
        <v>2.9544394339916374E-3</v>
      </c>
      <c r="S2267" s="1">
        <v>1878</v>
      </c>
      <c r="T2267" s="1">
        <v>3848</v>
      </c>
      <c r="U2267" s="1">
        <v>686</v>
      </c>
      <c r="V2267" s="1">
        <v>19</v>
      </c>
      <c r="AS2267" t="s">
        <v>2524</v>
      </c>
      <c r="AT2267" t="s">
        <v>926</v>
      </c>
      <c r="AU2267" s="1">
        <v>3</v>
      </c>
      <c r="AW2267" s="31">
        <v>40</v>
      </c>
      <c r="AX2267" s="33">
        <v>103</v>
      </c>
      <c r="AY2267" s="36">
        <f t="shared" si="895"/>
        <v>40103</v>
      </c>
      <c r="BA2267" s="7" t="s">
        <v>31</v>
      </c>
      <c r="BC2267" s="1">
        <v>41</v>
      </c>
      <c r="BD2267" s="1">
        <v>1</v>
      </c>
      <c r="BE2267" s="1">
        <f t="shared" si="896"/>
        <v>0</v>
      </c>
      <c r="BO2267" s="1">
        <f t="shared" si="884"/>
        <v>3999</v>
      </c>
      <c r="BP2267" s="1">
        <v>3219</v>
      </c>
      <c r="BQ2267" s="1">
        <v>632</v>
      </c>
      <c r="BR2267" s="1">
        <v>148</v>
      </c>
    </row>
    <row r="2268" spans="1:70" hidden="1" outlineLevel="1" x14ac:dyDescent="0.2">
      <c r="A2268" t="s">
        <v>175</v>
      </c>
      <c r="B2268" t="s">
        <v>926</v>
      </c>
      <c r="C2268" s="21">
        <v>10218</v>
      </c>
      <c r="F2268" s="1">
        <f t="shared" si="886"/>
        <v>6125</v>
      </c>
      <c r="H2268" s="1">
        <f t="shared" si="885"/>
        <v>3529</v>
      </c>
      <c r="I2268" s="1">
        <v>3478</v>
      </c>
      <c r="J2268" s="2"/>
      <c r="K2268" s="2">
        <f t="shared" si="887"/>
        <v>0.56783673469387752</v>
      </c>
      <c r="L2268" s="50">
        <f t="shared" si="888"/>
        <v>2</v>
      </c>
      <c r="M2268" s="9">
        <f t="shared" si="889"/>
        <v>1</v>
      </c>
      <c r="N2268" s="8">
        <f t="shared" si="890"/>
        <v>3</v>
      </c>
      <c r="O2268" s="2">
        <f t="shared" si="891"/>
        <v>0.39510204081632655</v>
      </c>
      <c r="P2268" s="2">
        <f t="shared" si="892"/>
        <v>0.46791836734693876</v>
      </c>
      <c r="Q2268" s="2">
        <f t="shared" si="893"/>
        <v>0.1337142857142857</v>
      </c>
      <c r="R2268" s="2">
        <f t="shared" si="894"/>
        <v>3.2653061224489355E-3</v>
      </c>
      <c r="S2268" s="1">
        <v>2420</v>
      </c>
      <c r="T2268" s="1">
        <v>2866</v>
      </c>
      <c r="U2268" s="1">
        <v>819</v>
      </c>
      <c r="V2268" s="1">
        <v>20</v>
      </c>
      <c r="AS2268" t="s">
        <v>175</v>
      </c>
      <c r="AT2268" t="s">
        <v>926</v>
      </c>
      <c r="AU2268" s="1">
        <v>2</v>
      </c>
      <c r="AW2268" s="31">
        <v>40</v>
      </c>
      <c r="AX2268" s="33">
        <v>105</v>
      </c>
      <c r="AY2268" s="36">
        <f t="shared" si="895"/>
        <v>40105</v>
      </c>
      <c r="BA2268" s="7" t="s">
        <v>31</v>
      </c>
      <c r="BC2268" s="1">
        <v>49</v>
      </c>
      <c r="BD2268" s="1">
        <v>2</v>
      </c>
      <c r="BE2268" s="1">
        <f t="shared" si="896"/>
        <v>0</v>
      </c>
      <c r="BO2268" s="1">
        <f t="shared" si="884"/>
        <v>3529</v>
      </c>
      <c r="BP2268" s="1">
        <v>2977</v>
      </c>
      <c r="BQ2268" s="1">
        <v>438</v>
      </c>
      <c r="BR2268" s="1">
        <v>114</v>
      </c>
    </row>
    <row r="2269" spans="1:70" hidden="1" outlineLevel="1" x14ac:dyDescent="0.2">
      <c r="A2269" t="s">
        <v>309</v>
      </c>
      <c r="B2269" t="s">
        <v>926</v>
      </c>
      <c r="C2269" s="21">
        <v>12098</v>
      </c>
      <c r="F2269" s="1">
        <f t="shared" si="886"/>
        <v>5912</v>
      </c>
      <c r="H2269" s="1">
        <f t="shared" si="885"/>
        <v>3117</v>
      </c>
      <c r="I2269" s="1">
        <v>3089</v>
      </c>
      <c r="J2269" s="2"/>
      <c r="K2269" s="2">
        <f t="shared" si="887"/>
        <v>0.52249661705006767</v>
      </c>
      <c r="L2269" s="50">
        <f t="shared" si="888"/>
        <v>1</v>
      </c>
      <c r="M2269" s="9">
        <f t="shared" si="889"/>
        <v>2</v>
      </c>
      <c r="N2269" s="8">
        <f t="shared" si="890"/>
        <v>3</v>
      </c>
      <c r="O2269" s="2">
        <f t="shared" si="891"/>
        <v>0.51979025710419491</v>
      </c>
      <c r="P2269" s="2">
        <f t="shared" si="892"/>
        <v>0.35960757780784847</v>
      </c>
      <c r="Q2269" s="2">
        <f t="shared" si="893"/>
        <v>0.11738836265223275</v>
      </c>
      <c r="R2269" s="2">
        <f t="shared" si="894"/>
        <v>3.2138024357238754E-3</v>
      </c>
      <c r="S2269" s="1">
        <v>3073</v>
      </c>
      <c r="T2269" s="1">
        <v>2126</v>
      </c>
      <c r="U2269" s="1">
        <v>694</v>
      </c>
      <c r="V2269" s="1">
        <v>19</v>
      </c>
      <c r="AS2269" t="s">
        <v>309</v>
      </c>
      <c r="AT2269" t="s">
        <v>926</v>
      </c>
      <c r="AU2269" s="1">
        <v>2</v>
      </c>
      <c r="AW2269" s="31">
        <v>40</v>
      </c>
      <c r="AX2269" s="33">
        <v>107</v>
      </c>
      <c r="AY2269" s="36">
        <f t="shared" si="895"/>
        <v>40107</v>
      </c>
      <c r="BA2269" s="7" t="s">
        <v>31</v>
      </c>
      <c r="BC2269" s="1">
        <v>27</v>
      </c>
      <c r="BD2269" s="1">
        <v>1</v>
      </c>
      <c r="BE2269" s="1">
        <f t="shared" si="896"/>
        <v>0</v>
      </c>
      <c r="BO2269" s="1">
        <f t="shared" si="884"/>
        <v>3117</v>
      </c>
      <c r="BP2269" s="1">
        <v>2656</v>
      </c>
      <c r="BQ2269" s="1">
        <v>343</v>
      </c>
      <c r="BR2269" s="1">
        <v>118</v>
      </c>
    </row>
    <row r="2270" spans="1:70" hidden="1" outlineLevel="1" x14ac:dyDescent="0.2">
      <c r="A2270" t="s">
        <v>925</v>
      </c>
      <c r="B2270" t="s">
        <v>926</v>
      </c>
      <c r="C2270" s="21">
        <v>792582</v>
      </c>
      <c r="F2270" s="1">
        <f t="shared" si="886"/>
        <v>408531</v>
      </c>
      <c r="H2270" s="1">
        <f t="shared" si="885"/>
        <v>234462</v>
      </c>
      <c r="I2270" s="1">
        <v>231967</v>
      </c>
      <c r="J2270" s="2"/>
      <c r="K2270" s="2">
        <f t="shared" si="887"/>
        <v>0.5678075837574138</v>
      </c>
      <c r="L2270" s="50">
        <f t="shared" si="888"/>
        <v>2</v>
      </c>
      <c r="M2270" s="9">
        <f t="shared" si="889"/>
        <v>1</v>
      </c>
      <c r="N2270" s="8">
        <f t="shared" si="890"/>
        <v>3</v>
      </c>
      <c r="O2270" s="2">
        <f t="shared" si="891"/>
        <v>0.37485527414076286</v>
      </c>
      <c r="P2270" s="2">
        <f t="shared" si="892"/>
        <v>0.44142794549250852</v>
      </c>
      <c r="Q2270" s="2">
        <f t="shared" si="893"/>
        <v>0.17864494983244847</v>
      </c>
      <c r="R2270" s="2">
        <f t="shared" si="894"/>
        <v>5.0718305342800918E-3</v>
      </c>
      <c r="S2270" s="1">
        <v>153140</v>
      </c>
      <c r="T2270" s="1">
        <v>180337</v>
      </c>
      <c r="U2270" s="1">
        <v>72982</v>
      </c>
      <c r="V2270" s="1">
        <v>2072</v>
      </c>
      <c r="AS2270" t="s">
        <v>925</v>
      </c>
      <c r="AT2270" t="s">
        <v>926</v>
      </c>
      <c r="AU2270" s="1">
        <v>0</v>
      </c>
      <c r="AW2270" s="31">
        <v>40</v>
      </c>
      <c r="AX2270" s="33">
        <v>109</v>
      </c>
      <c r="AY2270" s="36">
        <f t="shared" si="895"/>
        <v>40109</v>
      </c>
      <c r="BA2270" s="7" t="s">
        <v>31</v>
      </c>
      <c r="BC2270" s="1">
        <v>2436</v>
      </c>
      <c r="BD2270" s="1">
        <v>59</v>
      </c>
      <c r="BE2270" s="1">
        <f t="shared" si="896"/>
        <v>0</v>
      </c>
      <c r="BO2270" s="1">
        <f t="shared" si="884"/>
        <v>234462</v>
      </c>
      <c r="BP2270" s="1">
        <v>195781</v>
      </c>
      <c r="BQ2270" s="1">
        <v>15919</v>
      </c>
      <c r="BR2270" s="1">
        <v>22762</v>
      </c>
    </row>
    <row r="2271" spans="1:70" hidden="1" outlineLevel="1" x14ac:dyDescent="0.2">
      <c r="A2271" t="s">
        <v>310</v>
      </c>
      <c r="B2271" t="s">
        <v>926</v>
      </c>
      <c r="C2271" s="21">
        <v>38335</v>
      </c>
      <c r="F2271" s="1">
        <f t="shared" si="886"/>
        <v>20039</v>
      </c>
      <c r="H2271" s="1">
        <f t="shared" si="885"/>
        <v>11067</v>
      </c>
      <c r="I2271" s="1">
        <v>11010</v>
      </c>
      <c r="J2271" s="2"/>
      <c r="K2271" s="2">
        <f t="shared" si="887"/>
        <v>0.54942861420230549</v>
      </c>
      <c r="L2271" s="50">
        <f t="shared" si="888"/>
        <v>1</v>
      </c>
      <c r="M2271" s="9">
        <f t="shared" si="889"/>
        <v>2</v>
      </c>
      <c r="N2271" s="8">
        <f t="shared" si="890"/>
        <v>3</v>
      </c>
      <c r="O2271" s="2">
        <f t="shared" si="891"/>
        <v>0.49678127651080395</v>
      </c>
      <c r="P2271" s="2">
        <f t="shared" si="892"/>
        <v>0.3669344777683517</v>
      </c>
      <c r="Q2271" s="2">
        <f t="shared" si="893"/>
        <v>0.13324018164579071</v>
      </c>
      <c r="R2271" s="2">
        <f t="shared" si="894"/>
        <v>3.044064075053643E-3</v>
      </c>
      <c r="S2271" s="1">
        <v>9955</v>
      </c>
      <c r="T2271" s="1">
        <v>7353</v>
      </c>
      <c r="U2271" s="1">
        <v>2670</v>
      </c>
      <c r="V2271" s="1">
        <v>61</v>
      </c>
      <c r="AS2271" t="s">
        <v>310</v>
      </c>
      <c r="AT2271" t="s">
        <v>926</v>
      </c>
      <c r="AU2271" s="1">
        <v>2</v>
      </c>
      <c r="AW2271" s="31">
        <v>40</v>
      </c>
      <c r="AX2271" s="33">
        <v>111</v>
      </c>
      <c r="AY2271" s="36">
        <f t="shared" si="895"/>
        <v>40111</v>
      </c>
      <c r="BA2271" s="7" t="s">
        <v>31</v>
      </c>
      <c r="BC2271" s="1">
        <v>55</v>
      </c>
      <c r="BD2271" s="1">
        <v>2</v>
      </c>
      <c r="BE2271" s="1">
        <f t="shared" si="896"/>
        <v>0</v>
      </c>
      <c r="BO2271" s="1">
        <f t="shared" si="884"/>
        <v>11067</v>
      </c>
      <c r="BP2271" s="1">
        <v>9678</v>
      </c>
      <c r="BQ2271" s="1">
        <v>1004</v>
      </c>
      <c r="BR2271" s="1">
        <v>385</v>
      </c>
    </row>
    <row r="2272" spans="1:70" hidden="1" outlineLevel="1" x14ac:dyDescent="0.2">
      <c r="A2272" t="s">
        <v>2327</v>
      </c>
      <c r="B2272" t="s">
        <v>926</v>
      </c>
      <c r="C2272" s="21">
        <v>47014</v>
      </c>
      <c r="F2272" s="1">
        <f t="shared" si="886"/>
        <v>26737</v>
      </c>
      <c r="H2272" s="1">
        <f t="shared" si="885"/>
        <v>15401</v>
      </c>
      <c r="I2272" s="1">
        <v>15237</v>
      </c>
      <c r="J2272" s="2"/>
      <c r="K2272" s="2">
        <f t="shared" si="887"/>
        <v>0.56988442981635934</v>
      </c>
      <c r="L2272" s="50">
        <f t="shared" si="888"/>
        <v>2</v>
      </c>
      <c r="M2272" s="9">
        <f t="shared" si="889"/>
        <v>1</v>
      </c>
      <c r="N2272" s="8">
        <f t="shared" si="890"/>
        <v>3</v>
      </c>
      <c r="O2272" s="2">
        <f t="shared" si="891"/>
        <v>0.39925945319220557</v>
      </c>
      <c r="P2272" s="2">
        <f t="shared" si="892"/>
        <v>0.46590866589370533</v>
      </c>
      <c r="Q2272" s="2">
        <f t="shared" si="893"/>
        <v>0.1312039495829749</v>
      </c>
      <c r="R2272" s="2">
        <f t="shared" si="894"/>
        <v>3.6279313311141925E-3</v>
      </c>
      <c r="S2272" s="1">
        <v>10675</v>
      </c>
      <c r="T2272" s="1">
        <v>12457</v>
      </c>
      <c r="U2272" s="1">
        <v>3508</v>
      </c>
      <c r="V2272" s="1">
        <v>97</v>
      </c>
      <c r="AS2272" t="s">
        <v>2327</v>
      </c>
      <c r="AT2272" t="s">
        <v>926</v>
      </c>
      <c r="AU2272" s="1">
        <v>3</v>
      </c>
      <c r="AW2272" s="31">
        <v>40</v>
      </c>
      <c r="AX2272" s="33">
        <v>113</v>
      </c>
      <c r="AY2272" s="36">
        <f t="shared" si="895"/>
        <v>40113</v>
      </c>
      <c r="BA2272" s="7" t="s">
        <v>31</v>
      </c>
      <c r="BC2272" s="1">
        <v>162</v>
      </c>
      <c r="BD2272" s="1">
        <v>2</v>
      </c>
      <c r="BE2272" s="1">
        <f t="shared" si="896"/>
        <v>0</v>
      </c>
      <c r="BO2272" s="1">
        <f t="shared" si="884"/>
        <v>15401</v>
      </c>
      <c r="BP2272" s="1">
        <v>13385</v>
      </c>
      <c r="BQ2272" s="1">
        <v>1125</v>
      </c>
      <c r="BR2272" s="1">
        <v>891</v>
      </c>
    </row>
    <row r="2273" spans="1:70" hidden="1" outlineLevel="1" x14ac:dyDescent="0.2">
      <c r="A2273" t="s">
        <v>2839</v>
      </c>
      <c r="B2273" t="s">
        <v>926</v>
      </c>
      <c r="C2273" s="21">
        <v>31175</v>
      </c>
      <c r="F2273" s="1">
        <f t="shared" si="886"/>
        <v>16847</v>
      </c>
      <c r="H2273" s="1">
        <f t="shared" si="885"/>
        <v>8562</v>
      </c>
      <c r="I2273" s="1">
        <v>8474</v>
      </c>
      <c r="J2273" s="2"/>
      <c r="K2273" s="2">
        <f t="shared" si="887"/>
        <v>0.50299756633228465</v>
      </c>
      <c r="L2273" s="50">
        <f t="shared" si="888"/>
        <v>1</v>
      </c>
      <c r="M2273" s="9">
        <f t="shared" si="889"/>
        <v>2</v>
      </c>
      <c r="N2273" s="8">
        <f t="shared" si="890"/>
        <v>3</v>
      </c>
      <c r="O2273" s="2">
        <f t="shared" si="891"/>
        <v>0.45040660058170595</v>
      </c>
      <c r="P2273" s="2">
        <f t="shared" si="892"/>
        <v>0.37217308719653353</v>
      </c>
      <c r="Q2273" s="2">
        <f t="shared" si="893"/>
        <v>0.17480857125897786</v>
      </c>
      <c r="R2273" s="2">
        <f t="shared" si="894"/>
        <v>2.6117409627826049E-3</v>
      </c>
      <c r="S2273" s="1">
        <v>7588</v>
      </c>
      <c r="T2273" s="1">
        <v>6270</v>
      </c>
      <c r="U2273" s="1">
        <v>2945</v>
      </c>
      <c r="V2273" s="1">
        <v>44</v>
      </c>
      <c r="AS2273" t="s">
        <v>2839</v>
      </c>
      <c r="AT2273" t="s">
        <v>926</v>
      </c>
      <c r="AU2273" s="1">
        <v>2</v>
      </c>
      <c r="AW2273" s="31">
        <v>40</v>
      </c>
      <c r="AX2273" s="33">
        <v>115</v>
      </c>
      <c r="AY2273" s="36">
        <f t="shared" si="895"/>
        <v>40115</v>
      </c>
      <c r="BA2273" s="7" t="s">
        <v>31</v>
      </c>
      <c r="BC2273" s="1">
        <v>85</v>
      </c>
      <c r="BD2273" s="1">
        <v>3</v>
      </c>
      <c r="BE2273" s="1">
        <f t="shared" si="896"/>
        <v>0</v>
      </c>
      <c r="BO2273" s="1">
        <f t="shared" si="884"/>
        <v>8562</v>
      </c>
      <c r="BP2273" s="1">
        <v>7592</v>
      </c>
      <c r="BQ2273" s="1">
        <v>722</v>
      </c>
      <c r="BR2273" s="1">
        <v>248</v>
      </c>
    </row>
    <row r="2274" spans="1:70" hidden="1" outlineLevel="1" x14ac:dyDescent="0.2">
      <c r="A2274" t="s">
        <v>2121</v>
      </c>
      <c r="B2274" t="s">
        <v>926</v>
      </c>
      <c r="C2274" s="21">
        <v>16390</v>
      </c>
      <c r="F2274" s="1">
        <f t="shared" si="886"/>
        <v>8972</v>
      </c>
      <c r="H2274" s="1">
        <f t="shared" si="885"/>
        <v>4938</v>
      </c>
      <c r="I2274" s="1">
        <v>4872</v>
      </c>
      <c r="J2274" s="2"/>
      <c r="K2274" s="2">
        <f t="shared" si="887"/>
        <v>0.54302273740526086</v>
      </c>
      <c r="L2274" s="50">
        <f t="shared" si="888"/>
        <v>2</v>
      </c>
      <c r="M2274" s="9">
        <f t="shared" si="889"/>
        <v>1</v>
      </c>
      <c r="N2274" s="8">
        <f t="shared" si="890"/>
        <v>3</v>
      </c>
      <c r="O2274" s="2">
        <f t="shared" si="891"/>
        <v>0.36992866696388765</v>
      </c>
      <c r="P2274" s="2">
        <f t="shared" si="892"/>
        <v>0.49019170753455193</v>
      </c>
      <c r="Q2274" s="2">
        <f t="shared" si="893"/>
        <v>0.13687026304057068</v>
      </c>
      <c r="R2274" s="2">
        <f t="shared" si="894"/>
        <v>3.0093624609896785E-3</v>
      </c>
      <c r="S2274" s="1">
        <v>3319</v>
      </c>
      <c r="T2274" s="1">
        <v>4398</v>
      </c>
      <c r="U2274" s="1">
        <v>1228</v>
      </c>
      <c r="V2274" s="1">
        <v>27</v>
      </c>
      <c r="AS2274" t="s">
        <v>2121</v>
      </c>
      <c r="AT2274" t="s">
        <v>926</v>
      </c>
      <c r="AU2274" s="1">
        <v>3</v>
      </c>
      <c r="AW2274" s="31">
        <v>40</v>
      </c>
      <c r="AX2274" s="33">
        <v>117</v>
      </c>
      <c r="AY2274" s="36">
        <f t="shared" si="895"/>
        <v>40117</v>
      </c>
      <c r="BA2274" s="7" t="s">
        <v>31</v>
      </c>
      <c r="BC2274" s="1">
        <v>65</v>
      </c>
      <c r="BD2274" s="1">
        <v>1</v>
      </c>
      <c r="BE2274" s="1">
        <f t="shared" si="896"/>
        <v>0</v>
      </c>
      <c r="BO2274" s="1">
        <f t="shared" si="884"/>
        <v>4938</v>
      </c>
      <c r="BP2274" s="1">
        <v>4402</v>
      </c>
      <c r="BQ2274" s="1">
        <v>374</v>
      </c>
      <c r="BR2274" s="1">
        <v>162</v>
      </c>
    </row>
    <row r="2275" spans="1:70" hidden="1" outlineLevel="1" x14ac:dyDescent="0.2">
      <c r="A2275" t="s">
        <v>311</v>
      </c>
      <c r="B2275" t="s">
        <v>926</v>
      </c>
      <c r="C2275" s="21">
        <v>82040</v>
      </c>
      <c r="F2275" s="1">
        <f t="shared" si="886"/>
        <v>40364</v>
      </c>
      <c r="H2275" s="1">
        <f t="shared" si="885"/>
        <v>22832</v>
      </c>
      <c r="I2275" s="1">
        <v>22540</v>
      </c>
      <c r="J2275" s="2"/>
      <c r="K2275" s="2">
        <f t="shared" si="887"/>
        <v>0.55841839262709347</v>
      </c>
      <c r="L2275" s="50">
        <f t="shared" si="888"/>
        <v>2</v>
      </c>
      <c r="M2275" s="9">
        <f t="shared" si="889"/>
        <v>1</v>
      </c>
      <c r="N2275" s="8">
        <f t="shared" si="890"/>
        <v>3</v>
      </c>
      <c r="O2275" s="2">
        <f t="shared" si="891"/>
        <v>0.32697453176097513</v>
      </c>
      <c r="P2275" s="2">
        <f t="shared" si="892"/>
        <v>0.50136260033693392</v>
      </c>
      <c r="Q2275" s="2">
        <f t="shared" si="893"/>
        <v>0.16509761173322762</v>
      </c>
      <c r="R2275" s="2">
        <f t="shared" si="894"/>
        <v>6.5652561688633315E-3</v>
      </c>
      <c r="S2275" s="1">
        <v>13198</v>
      </c>
      <c r="T2275" s="1">
        <v>20237</v>
      </c>
      <c r="U2275" s="1">
        <v>6664</v>
      </c>
      <c r="V2275" s="1">
        <v>265</v>
      </c>
      <c r="AS2275" t="s">
        <v>311</v>
      </c>
      <c r="AT2275" t="s">
        <v>926</v>
      </c>
      <c r="AU2275" s="1">
        <v>3</v>
      </c>
      <c r="AW2275" s="31">
        <v>40</v>
      </c>
      <c r="AX2275" s="33">
        <v>119</v>
      </c>
      <c r="AY2275" s="36">
        <f t="shared" si="895"/>
        <v>40119</v>
      </c>
      <c r="BA2275" s="7" t="s">
        <v>31</v>
      </c>
      <c r="BC2275" s="1">
        <v>292</v>
      </c>
      <c r="BD2275" s="1">
        <v>0</v>
      </c>
      <c r="BE2275" s="1">
        <f t="shared" si="896"/>
        <v>0</v>
      </c>
      <c r="BO2275" s="1">
        <f t="shared" si="884"/>
        <v>22832</v>
      </c>
      <c r="BP2275" s="1">
        <v>18970</v>
      </c>
      <c r="BQ2275" s="1">
        <v>2892</v>
      </c>
      <c r="BR2275" s="1">
        <v>970</v>
      </c>
    </row>
    <row r="2276" spans="1:70" hidden="1" outlineLevel="1" x14ac:dyDescent="0.2">
      <c r="A2276" t="s">
        <v>2347</v>
      </c>
      <c r="B2276" t="s">
        <v>926</v>
      </c>
      <c r="C2276" s="21">
        <v>43877</v>
      </c>
      <c r="F2276" s="1">
        <f t="shared" si="886"/>
        <v>26210</v>
      </c>
      <c r="H2276" s="1">
        <f t="shared" si="885"/>
        <v>13434</v>
      </c>
      <c r="I2276" s="1">
        <v>13339</v>
      </c>
      <c r="J2276" s="2"/>
      <c r="K2276" s="2">
        <f t="shared" si="887"/>
        <v>0.50892789011827544</v>
      </c>
      <c r="L2276" s="50">
        <f t="shared" si="888"/>
        <v>1</v>
      </c>
      <c r="M2276" s="9">
        <f t="shared" si="889"/>
        <v>2</v>
      </c>
      <c r="N2276" s="8">
        <f t="shared" si="890"/>
        <v>3</v>
      </c>
      <c r="O2276" s="2">
        <f t="shared" si="891"/>
        <v>0.52956886684471571</v>
      </c>
      <c r="P2276" s="2">
        <f t="shared" si="892"/>
        <v>0.31178939336131245</v>
      </c>
      <c r="Q2276" s="2">
        <f t="shared" si="893"/>
        <v>0.15627623044639449</v>
      </c>
      <c r="R2276" s="2">
        <f t="shared" si="894"/>
        <v>2.3655093475773437E-3</v>
      </c>
      <c r="S2276" s="1">
        <v>13880</v>
      </c>
      <c r="T2276" s="1">
        <v>8172</v>
      </c>
      <c r="U2276" s="1">
        <v>4096</v>
      </c>
      <c r="V2276" s="1">
        <v>62</v>
      </c>
      <c r="AS2276" t="s">
        <v>2347</v>
      </c>
      <c r="AT2276" t="s">
        <v>926</v>
      </c>
      <c r="AU2276" s="1">
        <v>2</v>
      </c>
      <c r="AW2276" s="31">
        <v>40</v>
      </c>
      <c r="AX2276" s="33">
        <v>121</v>
      </c>
      <c r="AY2276" s="36">
        <f t="shared" si="895"/>
        <v>40121</v>
      </c>
      <c r="BA2276" s="7" t="s">
        <v>31</v>
      </c>
      <c r="BC2276" s="1">
        <v>90</v>
      </c>
      <c r="BD2276" s="1">
        <v>5</v>
      </c>
      <c r="BE2276" s="1">
        <f t="shared" si="896"/>
        <v>0</v>
      </c>
      <c r="BO2276" s="1">
        <f t="shared" si="884"/>
        <v>13434</v>
      </c>
      <c r="BP2276" s="1">
        <v>11886</v>
      </c>
      <c r="BQ2276" s="1">
        <v>1163</v>
      </c>
      <c r="BR2276" s="1">
        <v>385</v>
      </c>
    </row>
    <row r="2277" spans="1:70" hidden="1" outlineLevel="1" x14ac:dyDescent="0.2">
      <c r="A2277" t="s">
        <v>978</v>
      </c>
      <c r="B2277" t="s">
        <v>926</v>
      </c>
      <c r="C2277" s="21">
        <v>38247</v>
      </c>
      <c r="F2277" s="1">
        <f t="shared" si="886"/>
        <v>21510</v>
      </c>
      <c r="H2277" s="1">
        <f t="shared" si="885"/>
        <v>11940</v>
      </c>
      <c r="I2277" s="1">
        <v>11827</v>
      </c>
      <c r="J2277" s="2"/>
      <c r="K2277" s="2">
        <f t="shared" si="887"/>
        <v>0.54983728498372852</v>
      </c>
      <c r="L2277" s="50">
        <f t="shared" si="888"/>
        <v>1</v>
      </c>
      <c r="M2277" s="9">
        <f t="shared" si="889"/>
        <v>2</v>
      </c>
      <c r="N2277" s="8">
        <f t="shared" si="890"/>
        <v>3</v>
      </c>
      <c r="O2277" s="2">
        <f t="shared" si="891"/>
        <v>0.45453277545327753</v>
      </c>
      <c r="P2277" s="2">
        <f t="shared" si="892"/>
        <v>0.39642026964202698</v>
      </c>
      <c r="Q2277" s="2">
        <f t="shared" si="893"/>
        <v>0.14481636448163646</v>
      </c>
      <c r="R2277" s="2">
        <f t="shared" si="894"/>
        <v>4.2305904230590385E-3</v>
      </c>
      <c r="S2277" s="1">
        <v>9777</v>
      </c>
      <c r="T2277" s="1">
        <v>8527</v>
      </c>
      <c r="U2277" s="1">
        <v>3115</v>
      </c>
      <c r="V2277" s="1">
        <v>91</v>
      </c>
      <c r="AS2277" t="s">
        <v>978</v>
      </c>
      <c r="AT2277" t="s">
        <v>926</v>
      </c>
      <c r="AU2277" s="1">
        <v>4</v>
      </c>
      <c r="AW2277" s="31">
        <v>40</v>
      </c>
      <c r="AX2277" s="33">
        <v>123</v>
      </c>
      <c r="AY2277" s="36">
        <f t="shared" si="895"/>
        <v>40123</v>
      </c>
      <c r="BA2277" s="7" t="s">
        <v>31</v>
      </c>
      <c r="BC2277" s="1">
        <v>111</v>
      </c>
      <c r="BD2277" s="1">
        <v>2</v>
      </c>
      <c r="BE2277" s="1">
        <f t="shared" si="896"/>
        <v>0</v>
      </c>
      <c r="BO2277" s="1">
        <f t="shared" si="884"/>
        <v>11940</v>
      </c>
      <c r="BP2277" s="1">
        <v>9826</v>
      </c>
      <c r="BQ2277" s="1">
        <v>1777</v>
      </c>
      <c r="BR2277" s="1">
        <v>337</v>
      </c>
    </row>
    <row r="2278" spans="1:70" hidden="1" outlineLevel="1" x14ac:dyDescent="0.2">
      <c r="A2278" t="s">
        <v>2286</v>
      </c>
      <c r="B2278" t="s">
        <v>926</v>
      </c>
      <c r="C2278" s="21">
        <v>72679</v>
      </c>
      <c r="F2278" s="1">
        <f t="shared" si="886"/>
        <v>38282</v>
      </c>
      <c r="H2278" s="1">
        <f t="shared" si="885"/>
        <v>21097</v>
      </c>
      <c r="I2278" s="1">
        <v>20874</v>
      </c>
      <c r="J2278" s="2"/>
      <c r="K2278" s="2">
        <f t="shared" si="887"/>
        <v>0.54526931717256155</v>
      </c>
      <c r="L2278" s="50">
        <f t="shared" si="888"/>
        <v>2</v>
      </c>
      <c r="M2278" s="9">
        <f t="shared" si="889"/>
        <v>1</v>
      </c>
      <c r="N2278" s="8">
        <f t="shared" si="890"/>
        <v>3</v>
      </c>
      <c r="O2278" s="2">
        <f t="shared" si="891"/>
        <v>0.35301185935949009</v>
      </c>
      <c r="P2278" s="2">
        <f t="shared" si="892"/>
        <v>0.48275952144611045</v>
      </c>
      <c r="Q2278" s="2">
        <f t="shared" si="893"/>
        <v>0.15921320725144977</v>
      </c>
      <c r="R2278" s="2">
        <f t="shared" si="894"/>
        <v>5.015411942949688E-3</v>
      </c>
      <c r="S2278" s="1">
        <v>13514</v>
      </c>
      <c r="T2278" s="1">
        <v>18481</v>
      </c>
      <c r="U2278" s="1">
        <v>6095</v>
      </c>
      <c r="V2278" s="1">
        <v>192</v>
      </c>
      <c r="AS2278" t="s">
        <v>2286</v>
      </c>
      <c r="AT2278" t="s">
        <v>926</v>
      </c>
      <c r="AU2278" s="1">
        <v>5</v>
      </c>
      <c r="AW2278" s="31">
        <v>40</v>
      </c>
      <c r="AX2278" s="33">
        <v>125</v>
      </c>
      <c r="AY2278" s="36">
        <f t="shared" si="895"/>
        <v>40125</v>
      </c>
      <c r="BA2278" s="7" t="s">
        <v>31</v>
      </c>
      <c r="BC2278" s="1">
        <v>214</v>
      </c>
      <c r="BD2278" s="1">
        <v>9</v>
      </c>
      <c r="BE2278" s="1">
        <f t="shared" si="896"/>
        <v>0</v>
      </c>
      <c r="BO2278" s="1">
        <f t="shared" si="884"/>
        <v>21097</v>
      </c>
      <c r="BP2278" s="1">
        <v>17476</v>
      </c>
      <c r="BQ2278" s="1">
        <v>2240</v>
      </c>
      <c r="BR2278" s="1">
        <v>1381</v>
      </c>
    </row>
    <row r="2279" spans="1:70" hidden="1" outlineLevel="1" x14ac:dyDescent="0.2">
      <c r="A2279" t="s">
        <v>488</v>
      </c>
      <c r="B2279" t="s">
        <v>926</v>
      </c>
      <c r="C2279" s="21">
        <v>11179</v>
      </c>
      <c r="F2279" s="1">
        <f t="shared" si="886"/>
        <v>6947</v>
      </c>
      <c r="H2279" s="1">
        <f t="shared" si="885"/>
        <v>3351</v>
      </c>
      <c r="I2279" s="1">
        <v>3311</v>
      </c>
      <c r="J2279" s="2"/>
      <c r="K2279" s="2">
        <f t="shared" si="887"/>
        <v>0.47660860803224414</v>
      </c>
      <c r="L2279" s="50">
        <f t="shared" si="888"/>
        <v>1</v>
      </c>
      <c r="M2279" s="9">
        <f t="shared" si="889"/>
        <v>2</v>
      </c>
      <c r="N2279" s="8">
        <f t="shared" si="890"/>
        <v>3</v>
      </c>
      <c r="O2279" s="2">
        <f t="shared" si="891"/>
        <v>0.65409529293220092</v>
      </c>
      <c r="P2279" s="2">
        <f t="shared" si="892"/>
        <v>0.23664891319994241</v>
      </c>
      <c r="Q2279" s="2">
        <f t="shared" si="893"/>
        <v>0.10853605873038721</v>
      </c>
      <c r="R2279" s="2">
        <f t="shared" si="894"/>
        <v>7.1973513746945161E-4</v>
      </c>
      <c r="S2279" s="1">
        <v>4544</v>
      </c>
      <c r="T2279" s="1">
        <v>1644</v>
      </c>
      <c r="U2279" s="1">
        <v>754</v>
      </c>
      <c r="V2279" s="1">
        <v>5</v>
      </c>
      <c r="AS2279" t="s">
        <v>488</v>
      </c>
      <c r="AT2279" t="s">
        <v>926</v>
      </c>
      <c r="AU2279" s="1">
        <v>2</v>
      </c>
      <c r="AW2279" s="31">
        <v>40</v>
      </c>
      <c r="AX2279" s="33">
        <v>127</v>
      </c>
      <c r="AY2279" s="36">
        <f t="shared" si="895"/>
        <v>40127</v>
      </c>
      <c r="BA2279" s="7" t="s">
        <v>31</v>
      </c>
      <c r="BC2279" s="1">
        <v>39</v>
      </c>
      <c r="BD2279" s="1">
        <v>1</v>
      </c>
      <c r="BE2279" s="1">
        <f t="shared" si="896"/>
        <v>0</v>
      </c>
      <c r="BO2279" s="1">
        <f t="shared" si="884"/>
        <v>3351</v>
      </c>
      <c r="BP2279" s="1">
        <v>2946</v>
      </c>
      <c r="BQ2279" s="1">
        <v>310</v>
      </c>
      <c r="BR2279" s="1">
        <v>95</v>
      </c>
    </row>
    <row r="2280" spans="1:70" hidden="1" outlineLevel="1" x14ac:dyDescent="0.2">
      <c r="A2280" t="s">
        <v>1203</v>
      </c>
      <c r="B2280" t="s">
        <v>926</v>
      </c>
      <c r="C2280" s="21">
        <v>3656</v>
      </c>
      <c r="F2280" s="1">
        <f t="shared" ref="F2280:F2292" si="897">SUM(S2280:AP2280)</f>
        <v>2343</v>
      </c>
      <c r="H2280" s="1">
        <f t="shared" si="885"/>
        <v>1518</v>
      </c>
      <c r="I2280" s="1">
        <v>1508</v>
      </c>
      <c r="J2280" s="2"/>
      <c r="K2280" s="2">
        <f t="shared" ref="K2280:K2293" si="898">IF(F2280&gt;0,I2280/F2280,"")</f>
        <v>0.64361929150661545</v>
      </c>
      <c r="L2280" s="50">
        <f t="shared" ref="L2280:L2293" si="899">IF(S2280&gt;0,RANK(S2280,$S2280:$AP2280),"")</f>
        <v>1</v>
      </c>
      <c r="M2280" s="9">
        <f t="shared" ref="M2280:M2293" si="900">IF(T2280&gt;0,RANK(T2280,$S2280:$AP2280),"")</f>
        <v>2</v>
      </c>
      <c r="N2280" s="8">
        <f t="shared" ref="N2280:N2293" si="901">IF(U2280&gt;0,RANK(U2280,$S2280:$AP2280),"")</f>
        <v>3</v>
      </c>
      <c r="O2280" s="2">
        <f t="shared" ref="O2280:O2293" si="902">IF(SUM($S2280:$AO2280)=0,"-",S2280/SUM($S2280:$AO2280))</f>
        <v>0.46905676483141273</v>
      </c>
      <c r="P2280" s="2">
        <f t="shared" ref="P2280:P2293" si="903">IF(SUM($S2280:$AO2280)=0,"-",T2280/SUM($S2280:$AO2280))</f>
        <v>0.4494238156209987</v>
      </c>
      <c r="Q2280" s="2">
        <f t="shared" ref="Q2280:Q2293" si="904">IF(SUM($S2280:$AO2280)=0,"-",U2280/SUM($S2280:$AO2280))</f>
        <v>8.109261630388391E-2</v>
      </c>
      <c r="R2280" s="2">
        <f t="shared" ref="R2280:R2293" si="905">IF(SUM($S2280:$AO2280)=0,"-",(1-O2280-P2280-Q2280))</f>
        <v>4.2680324370460154E-4</v>
      </c>
      <c r="S2280" s="1">
        <v>1099</v>
      </c>
      <c r="T2280" s="1">
        <v>1053</v>
      </c>
      <c r="U2280" s="1">
        <v>190</v>
      </c>
      <c r="V2280" s="1">
        <v>1</v>
      </c>
      <c r="AS2280" t="s">
        <v>1203</v>
      </c>
      <c r="AT2280" t="s">
        <v>926</v>
      </c>
      <c r="AU2280" s="1">
        <v>3</v>
      </c>
      <c r="AW2280" s="31">
        <v>40</v>
      </c>
      <c r="AX2280" s="33">
        <v>129</v>
      </c>
      <c r="AY2280" s="36">
        <f t="shared" ref="AY2280:AY2292" si="906">1000*AW2280+AX2280</f>
        <v>40129</v>
      </c>
      <c r="BA2280" s="7" t="s">
        <v>31</v>
      </c>
      <c r="BC2280" s="1">
        <v>9</v>
      </c>
      <c r="BD2280" s="1">
        <v>1</v>
      </c>
      <c r="BE2280" s="1">
        <f t="shared" ref="BE2280:BE2293" si="907">H2280-I2280-BC2280-BD2280</f>
        <v>0</v>
      </c>
      <c r="BO2280" s="1">
        <f t="shared" ref="BO2280:BO2291" si="908">SUM(BP2280:BR2280)</f>
        <v>1518</v>
      </c>
      <c r="BP2280" s="1">
        <v>1283</v>
      </c>
      <c r="BQ2280" s="1">
        <v>180</v>
      </c>
      <c r="BR2280" s="1">
        <v>55</v>
      </c>
    </row>
    <row r="2281" spans="1:70" hidden="1" outlineLevel="1" x14ac:dyDescent="0.2">
      <c r="A2281" t="s">
        <v>1204</v>
      </c>
      <c r="B2281" t="s">
        <v>926</v>
      </c>
      <c r="C2281" s="21">
        <v>91984</v>
      </c>
      <c r="F2281" s="1">
        <f t="shared" si="897"/>
        <v>55860</v>
      </c>
      <c r="H2281" s="1">
        <f t="shared" ref="H2281:H2292" si="909">BO2281</f>
        <v>33221</v>
      </c>
      <c r="I2281" s="1">
        <v>32956</v>
      </c>
      <c r="J2281" s="2"/>
      <c r="K2281" s="2">
        <f t="shared" si="898"/>
        <v>0.58997493734335837</v>
      </c>
      <c r="L2281" s="50">
        <f t="shared" si="899"/>
        <v>2</v>
      </c>
      <c r="M2281" s="9">
        <f t="shared" si="900"/>
        <v>1</v>
      </c>
      <c r="N2281" s="8">
        <f t="shared" si="901"/>
        <v>3</v>
      </c>
      <c r="O2281" s="2">
        <f t="shared" si="902"/>
        <v>0.27026494808449697</v>
      </c>
      <c r="P2281" s="2">
        <f t="shared" si="903"/>
        <v>0.59070891514500534</v>
      </c>
      <c r="Q2281" s="2">
        <f t="shared" si="904"/>
        <v>0.1361439312567132</v>
      </c>
      <c r="R2281" s="2">
        <f t="shared" si="905"/>
        <v>2.882205513784486E-3</v>
      </c>
      <c r="S2281" s="1">
        <v>15097</v>
      </c>
      <c r="T2281" s="1">
        <v>32997</v>
      </c>
      <c r="U2281" s="1">
        <v>7605</v>
      </c>
      <c r="V2281" s="1">
        <v>161</v>
      </c>
      <c r="AS2281" t="s">
        <v>1204</v>
      </c>
      <c r="AT2281" t="s">
        <v>926</v>
      </c>
      <c r="AU2281" s="1">
        <v>0</v>
      </c>
      <c r="AW2281" s="31">
        <v>40</v>
      </c>
      <c r="AX2281" s="33">
        <v>131</v>
      </c>
      <c r="AY2281" s="36">
        <f t="shared" si="906"/>
        <v>40131</v>
      </c>
      <c r="BA2281" s="7" t="s">
        <v>31</v>
      </c>
      <c r="BC2281" s="1">
        <v>254</v>
      </c>
      <c r="BD2281" s="1">
        <v>11</v>
      </c>
      <c r="BE2281" s="1">
        <f t="shared" si="907"/>
        <v>0</v>
      </c>
      <c r="BO2281" s="1">
        <f t="shared" si="908"/>
        <v>33221</v>
      </c>
      <c r="BP2281" s="1">
        <v>26998</v>
      </c>
      <c r="BQ2281" s="1">
        <v>4710</v>
      </c>
      <c r="BR2281" s="1">
        <v>1513</v>
      </c>
    </row>
    <row r="2282" spans="1:70" hidden="1" outlineLevel="1" x14ac:dyDescent="0.2">
      <c r="A2282" t="s">
        <v>1083</v>
      </c>
      <c r="B2282" t="s">
        <v>926</v>
      </c>
      <c r="C2282" s="21">
        <v>24578</v>
      </c>
      <c r="F2282" s="1">
        <f t="shared" si="897"/>
        <v>11885</v>
      </c>
      <c r="H2282" s="1">
        <f t="shared" si="909"/>
        <v>6607</v>
      </c>
      <c r="I2282" s="1">
        <v>6534</v>
      </c>
      <c r="J2282" s="2"/>
      <c r="K2282" s="2">
        <f t="shared" si="898"/>
        <v>0.54976861590239801</v>
      </c>
      <c r="L2282" s="50">
        <f t="shared" si="899"/>
        <v>1</v>
      </c>
      <c r="M2282" s="9">
        <f t="shared" si="900"/>
        <v>2</v>
      </c>
      <c r="N2282" s="8">
        <f t="shared" si="901"/>
        <v>3</v>
      </c>
      <c r="O2282" s="2">
        <f t="shared" si="902"/>
        <v>0.48413967185527979</v>
      </c>
      <c r="P2282" s="2">
        <f t="shared" si="903"/>
        <v>0.37551535549011361</v>
      </c>
      <c r="Q2282" s="2">
        <f t="shared" si="904"/>
        <v>0.13706352545225073</v>
      </c>
      <c r="R2282" s="2">
        <f t="shared" si="905"/>
        <v>3.2814472023559305E-3</v>
      </c>
      <c r="S2282" s="1">
        <v>5754</v>
      </c>
      <c r="T2282" s="1">
        <v>4463</v>
      </c>
      <c r="U2282" s="1">
        <v>1629</v>
      </c>
      <c r="V2282" s="1">
        <v>39</v>
      </c>
      <c r="AS2282" t="s">
        <v>1083</v>
      </c>
      <c r="AT2282" t="s">
        <v>926</v>
      </c>
      <c r="AU2282" s="1">
        <v>5</v>
      </c>
      <c r="AW2282" s="31">
        <v>40</v>
      </c>
      <c r="AX2282" s="33">
        <v>133</v>
      </c>
      <c r="AY2282" s="36">
        <f t="shared" si="906"/>
        <v>40133</v>
      </c>
      <c r="BA2282" s="7" t="s">
        <v>31</v>
      </c>
      <c r="BC2282" s="1">
        <v>71</v>
      </c>
      <c r="BD2282" s="1">
        <v>2</v>
      </c>
      <c r="BE2282" s="1">
        <f t="shared" si="907"/>
        <v>0</v>
      </c>
      <c r="BO2282" s="1">
        <f t="shared" si="908"/>
        <v>6607</v>
      </c>
      <c r="BP2282" s="1">
        <v>5813</v>
      </c>
      <c r="BQ2282" s="1">
        <v>499</v>
      </c>
      <c r="BR2282" s="1">
        <v>295</v>
      </c>
    </row>
    <row r="2283" spans="1:70" hidden="1" outlineLevel="1" x14ac:dyDescent="0.2">
      <c r="A2283" t="s">
        <v>2970</v>
      </c>
      <c r="B2283" t="s">
        <v>926</v>
      </c>
      <c r="C2283" s="21">
        <v>41179</v>
      </c>
      <c r="F2283" s="1">
        <f t="shared" si="897"/>
        <v>21530</v>
      </c>
      <c r="H2283" s="1">
        <f t="shared" si="909"/>
        <v>11545</v>
      </c>
      <c r="I2283" s="1">
        <v>11424</v>
      </c>
      <c r="J2283" s="2"/>
      <c r="K2283" s="2">
        <f t="shared" si="898"/>
        <v>0.53060845332094753</v>
      </c>
      <c r="L2283" s="50">
        <f t="shared" si="899"/>
        <v>1</v>
      </c>
      <c r="M2283" s="9">
        <f t="shared" si="900"/>
        <v>2</v>
      </c>
      <c r="N2283" s="8">
        <f t="shared" si="901"/>
        <v>3</v>
      </c>
      <c r="O2283" s="2">
        <f t="shared" si="902"/>
        <v>0.52587087784486763</v>
      </c>
      <c r="P2283" s="2">
        <f t="shared" si="903"/>
        <v>0.35476079888527634</v>
      </c>
      <c r="Q2283" s="2">
        <f t="shared" si="904"/>
        <v>0.11741755689735253</v>
      </c>
      <c r="R2283" s="2">
        <f t="shared" si="905"/>
        <v>1.9507663725034929E-3</v>
      </c>
      <c r="S2283" s="1">
        <v>11322</v>
      </c>
      <c r="T2283" s="1">
        <v>7638</v>
      </c>
      <c r="U2283" s="1">
        <v>2528</v>
      </c>
      <c r="V2283" s="1">
        <v>42</v>
      </c>
      <c r="AS2283" t="s">
        <v>2970</v>
      </c>
      <c r="AT2283" t="s">
        <v>926</v>
      </c>
      <c r="AU2283" s="1">
        <v>2</v>
      </c>
      <c r="AW2283" s="31">
        <v>40</v>
      </c>
      <c r="AX2283" s="33">
        <v>135</v>
      </c>
      <c r="AY2283" s="36">
        <f t="shared" si="906"/>
        <v>40135</v>
      </c>
      <c r="BA2283" s="7" t="s">
        <v>31</v>
      </c>
      <c r="BC2283" s="1">
        <v>115</v>
      </c>
      <c r="BD2283" s="1">
        <v>6</v>
      </c>
      <c r="BE2283" s="1">
        <f t="shared" si="907"/>
        <v>0</v>
      </c>
      <c r="BO2283" s="1">
        <f t="shared" si="908"/>
        <v>11545</v>
      </c>
      <c r="BP2283" s="1">
        <v>10140</v>
      </c>
      <c r="BQ2283" s="1">
        <v>1088</v>
      </c>
      <c r="BR2283" s="1">
        <v>317</v>
      </c>
    </row>
    <row r="2284" spans="1:70" hidden="1" outlineLevel="1" x14ac:dyDescent="0.2">
      <c r="A2284" t="s">
        <v>2849</v>
      </c>
      <c r="B2284" t="s">
        <v>926</v>
      </c>
      <c r="C2284" s="21">
        <v>43265</v>
      </c>
      <c r="F2284" s="1">
        <f t="shared" si="897"/>
        <v>26510</v>
      </c>
      <c r="H2284" s="1">
        <f t="shared" si="909"/>
        <v>13845</v>
      </c>
      <c r="I2284" s="1">
        <v>13761</v>
      </c>
      <c r="J2284" s="2"/>
      <c r="K2284" s="2">
        <f t="shared" si="898"/>
        <v>0.51908713692946062</v>
      </c>
      <c r="L2284" s="50">
        <f t="shared" si="899"/>
        <v>2</v>
      </c>
      <c r="M2284" s="9">
        <f t="shared" si="900"/>
        <v>1</v>
      </c>
      <c r="N2284" s="8">
        <f t="shared" si="901"/>
        <v>3</v>
      </c>
      <c r="O2284" s="2">
        <f t="shared" si="902"/>
        <v>0.34428517540550735</v>
      </c>
      <c r="P2284" s="2">
        <f t="shared" si="903"/>
        <v>0.52097321765371563</v>
      </c>
      <c r="Q2284" s="2">
        <f t="shared" si="904"/>
        <v>0.13153526970954357</v>
      </c>
      <c r="R2284" s="2">
        <f t="shared" si="905"/>
        <v>3.2063372312333971E-3</v>
      </c>
      <c r="S2284" s="1">
        <v>9127</v>
      </c>
      <c r="T2284" s="1">
        <v>13811</v>
      </c>
      <c r="U2284" s="1">
        <v>3487</v>
      </c>
      <c r="V2284" s="1">
        <v>85</v>
      </c>
      <c r="AS2284" t="s">
        <v>2849</v>
      </c>
      <c r="AT2284" t="s">
        <v>926</v>
      </c>
      <c r="AU2284" s="1">
        <v>4</v>
      </c>
      <c r="AW2284" s="31">
        <v>40</v>
      </c>
      <c r="AX2284" s="33">
        <v>137</v>
      </c>
      <c r="AY2284" s="36">
        <f t="shared" si="906"/>
        <v>40137</v>
      </c>
      <c r="BA2284" s="7" t="s">
        <v>31</v>
      </c>
      <c r="BC2284" s="1">
        <v>81</v>
      </c>
      <c r="BD2284" s="1">
        <v>3</v>
      </c>
      <c r="BE2284" s="1">
        <f t="shared" si="907"/>
        <v>0</v>
      </c>
      <c r="BO2284" s="1">
        <f t="shared" si="908"/>
        <v>13845</v>
      </c>
      <c r="BP2284" s="1">
        <v>12213</v>
      </c>
      <c r="BQ2284" s="1">
        <v>1163</v>
      </c>
      <c r="BR2284" s="1">
        <v>469</v>
      </c>
    </row>
    <row r="2285" spans="1:70" hidden="1" outlineLevel="1" x14ac:dyDescent="0.2">
      <c r="A2285" t="s">
        <v>2998</v>
      </c>
      <c r="B2285" t="s">
        <v>926</v>
      </c>
      <c r="C2285" s="21">
        <v>20455</v>
      </c>
      <c r="F2285" s="1">
        <f t="shared" si="897"/>
        <v>8799</v>
      </c>
      <c r="H2285" s="1">
        <f t="shared" si="909"/>
        <v>4153</v>
      </c>
      <c r="I2285" s="1">
        <v>4116</v>
      </c>
      <c r="J2285" s="2"/>
      <c r="K2285" s="2">
        <f t="shared" si="898"/>
        <v>0.46778042959427207</v>
      </c>
      <c r="L2285" s="50">
        <f t="shared" si="899"/>
        <v>2</v>
      </c>
      <c r="M2285" s="9">
        <f t="shared" si="900"/>
        <v>1</v>
      </c>
      <c r="N2285" s="8">
        <f t="shared" si="901"/>
        <v>3</v>
      </c>
      <c r="O2285" s="2">
        <f t="shared" si="902"/>
        <v>0.21775201727469032</v>
      </c>
      <c r="P2285" s="2">
        <f t="shared" si="903"/>
        <v>0.61188771451301283</v>
      </c>
      <c r="Q2285" s="2">
        <f t="shared" si="904"/>
        <v>0.16706443914081145</v>
      </c>
      <c r="R2285" s="2">
        <f t="shared" si="905"/>
        <v>3.2958290714854288E-3</v>
      </c>
      <c r="S2285" s="1">
        <v>1916</v>
      </c>
      <c r="T2285" s="1">
        <v>5384</v>
      </c>
      <c r="U2285" s="1">
        <v>1470</v>
      </c>
      <c r="V2285" s="1">
        <v>29</v>
      </c>
      <c r="AS2285" t="s">
        <v>2998</v>
      </c>
      <c r="AT2285" t="s">
        <v>926</v>
      </c>
      <c r="AU2285" s="1">
        <v>3</v>
      </c>
      <c r="AW2285" s="31">
        <v>40</v>
      </c>
      <c r="AX2285" s="33">
        <v>139</v>
      </c>
      <c r="AY2285" s="36">
        <f t="shared" si="906"/>
        <v>40139</v>
      </c>
      <c r="BA2285" s="7" t="s">
        <v>31</v>
      </c>
      <c r="BC2285" s="1">
        <v>37</v>
      </c>
      <c r="BD2285" s="1">
        <v>0</v>
      </c>
      <c r="BE2285" s="1">
        <f t="shared" si="907"/>
        <v>0</v>
      </c>
      <c r="BO2285" s="1">
        <f t="shared" si="908"/>
        <v>4153</v>
      </c>
      <c r="BP2285" s="1">
        <v>3507</v>
      </c>
      <c r="BQ2285" s="1">
        <v>472</v>
      </c>
      <c r="BR2285" s="1">
        <v>174</v>
      </c>
    </row>
    <row r="2286" spans="1:70" hidden="1" outlineLevel="1" x14ac:dyDescent="0.2">
      <c r="A2286" t="s">
        <v>2935</v>
      </c>
      <c r="B2286" t="s">
        <v>926</v>
      </c>
      <c r="C2286" s="21">
        <v>7348</v>
      </c>
      <c r="F2286" s="1">
        <f t="shared" si="897"/>
        <v>4112</v>
      </c>
      <c r="H2286" s="1">
        <f t="shared" si="909"/>
        <v>2105</v>
      </c>
      <c r="I2286" s="1">
        <v>2085</v>
      </c>
      <c r="J2286" s="2"/>
      <c r="K2286" s="2">
        <f t="shared" si="898"/>
        <v>0.50705252918287935</v>
      </c>
      <c r="L2286" s="50">
        <f t="shared" si="899"/>
        <v>1</v>
      </c>
      <c r="M2286" s="9">
        <f t="shared" si="900"/>
        <v>2</v>
      </c>
      <c r="N2286" s="8">
        <f t="shared" si="901"/>
        <v>3</v>
      </c>
      <c r="O2286" s="2">
        <f t="shared" si="902"/>
        <v>0.47884241245136189</v>
      </c>
      <c r="P2286" s="2">
        <f t="shared" si="903"/>
        <v>0.40077821011673154</v>
      </c>
      <c r="Q2286" s="2">
        <f t="shared" si="904"/>
        <v>0.11770428015564202</v>
      </c>
      <c r="R2286" s="2">
        <f t="shared" si="905"/>
        <v>2.6750972762644987E-3</v>
      </c>
      <c r="S2286" s="1">
        <v>1969</v>
      </c>
      <c r="T2286" s="1">
        <v>1648</v>
      </c>
      <c r="U2286" s="1">
        <v>484</v>
      </c>
      <c r="V2286" s="1">
        <v>11</v>
      </c>
      <c r="AS2286" t="s">
        <v>2935</v>
      </c>
      <c r="AT2286" t="s">
        <v>926</v>
      </c>
      <c r="AU2286" s="1">
        <v>4</v>
      </c>
      <c r="AW2286" s="31">
        <v>40</v>
      </c>
      <c r="AX2286" s="33">
        <v>141</v>
      </c>
      <c r="AY2286" s="36">
        <f t="shared" si="906"/>
        <v>40141</v>
      </c>
      <c r="BA2286" s="7" t="s">
        <v>31</v>
      </c>
      <c r="BC2286" s="1">
        <v>20</v>
      </c>
      <c r="BD2286" s="1">
        <v>0</v>
      </c>
      <c r="BE2286" s="1">
        <f t="shared" si="907"/>
        <v>0</v>
      </c>
      <c r="BO2286" s="1">
        <f t="shared" si="908"/>
        <v>2105</v>
      </c>
      <c r="BP2286" s="1">
        <v>1780</v>
      </c>
      <c r="BQ2286" s="1">
        <v>269</v>
      </c>
      <c r="BR2286" s="1">
        <v>56</v>
      </c>
    </row>
    <row r="2287" spans="1:70" hidden="1" outlineLevel="1" x14ac:dyDescent="0.2">
      <c r="A2287" t="s">
        <v>1100</v>
      </c>
      <c r="B2287" t="s">
        <v>926</v>
      </c>
      <c r="C2287" s="21">
        <v>648360</v>
      </c>
      <c r="F2287" s="1">
        <f t="shared" si="897"/>
        <v>350253</v>
      </c>
      <c r="H2287" s="1">
        <f t="shared" si="909"/>
        <v>203238</v>
      </c>
      <c r="I2287" s="1">
        <v>200922</v>
      </c>
      <c r="J2287" s="2"/>
      <c r="K2287" s="2">
        <f t="shared" si="898"/>
        <v>0.57364819145018031</v>
      </c>
      <c r="L2287" s="50">
        <f t="shared" si="899"/>
        <v>2</v>
      </c>
      <c r="M2287" s="9">
        <f t="shared" si="900"/>
        <v>1</v>
      </c>
      <c r="N2287" s="8">
        <f t="shared" si="901"/>
        <v>3</v>
      </c>
      <c r="O2287" s="2">
        <f t="shared" si="902"/>
        <v>0.33327337667343321</v>
      </c>
      <c r="P2287" s="2">
        <f t="shared" si="903"/>
        <v>0.50285650658238479</v>
      </c>
      <c r="Q2287" s="2">
        <f t="shared" si="904"/>
        <v>0.15964459976074438</v>
      </c>
      <c r="R2287" s="2">
        <f t="shared" si="905"/>
        <v>4.2255169834375661E-3</v>
      </c>
      <c r="S2287" s="1">
        <v>116730</v>
      </c>
      <c r="T2287" s="1">
        <v>176127</v>
      </c>
      <c r="U2287" s="1">
        <v>55916</v>
      </c>
      <c r="V2287" s="1">
        <v>1480</v>
      </c>
      <c r="AS2287" t="s">
        <v>1100</v>
      </c>
      <c r="AT2287" t="s">
        <v>926</v>
      </c>
      <c r="AU2287" s="1">
        <v>1</v>
      </c>
      <c r="AW2287" s="31">
        <v>40</v>
      </c>
      <c r="AX2287" s="33">
        <v>143</v>
      </c>
      <c r="AY2287" s="36">
        <f t="shared" si="906"/>
        <v>40143</v>
      </c>
      <c r="BA2287" s="7" t="s">
        <v>31</v>
      </c>
      <c r="BC2287" s="1">
        <v>2288</v>
      </c>
      <c r="BD2287" s="1">
        <v>28</v>
      </c>
      <c r="BE2287" s="1">
        <f t="shared" si="907"/>
        <v>0</v>
      </c>
      <c r="BO2287" s="1">
        <f t="shared" si="908"/>
        <v>203238</v>
      </c>
      <c r="BP2287" s="1">
        <v>180186</v>
      </c>
      <c r="BQ2287" s="1">
        <v>12891</v>
      </c>
      <c r="BR2287" s="1">
        <v>10161</v>
      </c>
    </row>
    <row r="2288" spans="1:70" hidden="1" outlineLevel="1" x14ac:dyDescent="0.2">
      <c r="A2288" t="s">
        <v>1101</v>
      </c>
      <c r="B2288" t="s">
        <v>926</v>
      </c>
      <c r="C2288" s="21">
        <v>80110</v>
      </c>
      <c r="F2288" s="1">
        <f t="shared" si="897"/>
        <v>41986</v>
      </c>
      <c r="H2288" s="1">
        <f t="shared" si="909"/>
        <v>26040</v>
      </c>
      <c r="I2288" s="1">
        <v>25765</v>
      </c>
      <c r="J2288" s="2"/>
      <c r="K2288" s="2">
        <f t="shared" si="898"/>
        <v>0.61365693326346882</v>
      </c>
      <c r="L2288" s="50">
        <f t="shared" si="899"/>
        <v>2</v>
      </c>
      <c r="M2288" s="9">
        <f t="shared" si="900"/>
        <v>1</v>
      </c>
      <c r="N2288" s="8">
        <f t="shared" si="901"/>
        <v>3</v>
      </c>
      <c r="O2288" s="2">
        <f t="shared" si="902"/>
        <v>0.29793264421473825</v>
      </c>
      <c r="P2288" s="2">
        <f t="shared" si="903"/>
        <v>0.57288143666936597</v>
      </c>
      <c r="Q2288" s="2">
        <f t="shared" si="904"/>
        <v>0.12468441861572906</v>
      </c>
      <c r="R2288" s="2">
        <f t="shared" si="905"/>
        <v>4.5015005001666636E-3</v>
      </c>
      <c r="S2288" s="1">
        <v>12509</v>
      </c>
      <c r="T2288" s="1">
        <v>24053</v>
      </c>
      <c r="U2288" s="1">
        <v>5235</v>
      </c>
      <c r="V2288" s="1">
        <v>189</v>
      </c>
      <c r="AS2288" t="s">
        <v>1101</v>
      </c>
      <c r="AT2288" t="s">
        <v>926</v>
      </c>
      <c r="AU2288" s="1">
        <v>1</v>
      </c>
      <c r="AW2288" s="31">
        <v>40</v>
      </c>
      <c r="AX2288" s="33">
        <v>145</v>
      </c>
      <c r="AY2288" s="36">
        <f t="shared" si="906"/>
        <v>40145</v>
      </c>
      <c r="BA2288" s="7" t="s">
        <v>31</v>
      </c>
      <c r="BC2288" s="1">
        <v>264</v>
      </c>
      <c r="BD2288" s="1">
        <v>11</v>
      </c>
      <c r="BE2288" s="1">
        <f t="shared" si="907"/>
        <v>0</v>
      </c>
      <c r="BO2288" s="1">
        <f t="shared" si="908"/>
        <v>26040</v>
      </c>
      <c r="BP2288" s="1">
        <v>21707</v>
      </c>
      <c r="BQ2288" s="1">
        <v>3415</v>
      </c>
      <c r="BR2288" s="1">
        <v>918</v>
      </c>
    </row>
    <row r="2289" spans="1:77" hidden="1" outlineLevel="1" x14ac:dyDescent="0.2">
      <c r="A2289" t="s">
        <v>2086</v>
      </c>
      <c r="B2289" t="s">
        <v>926</v>
      </c>
      <c r="C2289" s="21">
        <v>51843</v>
      </c>
      <c r="F2289" s="1">
        <f t="shared" si="897"/>
        <v>31937</v>
      </c>
      <c r="H2289" s="1">
        <f t="shared" si="909"/>
        <v>17882</v>
      </c>
      <c r="I2289" s="1">
        <v>17724</v>
      </c>
      <c r="J2289" s="2"/>
      <c r="K2289" s="2">
        <f t="shared" si="898"/>
        <v>0.55496759244763127</v>
      </c>
      <c r="L2289" s="50">
        <f t="shared" si="899"/>
        <v>2</v>
      </c>
      <c r="M2289" s="9">
        <f t="shared" si="900"/>
        <v>1</v>
      </c>
      <c r="N2289" s="8">
        <f t="shared" si="901"/>
        <v>3</v>
      </c>
      <c r="O2289" s="2">
        <f t="shared" si="902"/>
        <v>0.23918965463255784</v>
      </c>
      <c r="P2289" s="2">
        <f t="shared" si="903"/>
        <v>0.58937909008360212</v>
      </c>
      <c r="Q2289" s="2">
        <f t="shared" si="904"/>
        <v>0.1681748442245671</v>
      </c>
      <c r="R2289" s="2">
        <f t="shared" si="905"/>
        <v>3.2564110592729623E-3</v>
      </c>
      <c r="S2289" s="1">
        <v>7639</v>
      </c>
      <c r="T2289" s="1">
        <v>18823</v>
      </c>
      <c r="U2289" s="1">
        <v>5371</v>
      </c>
      <c r="V2289" s="1">
        <v>104</v>
      </c>
      <c r="AS2289" t="s">
        <v>2086</v>
      </c>
      <c r="AT2289" t="s">
        <v>926</v>
      </c>
      <c r="AU2289" s="1">
        <v>1</v>
      </c>
      <c r="AW2289" s="31">
        <v>40</v>
      </c>
      <c r="AX2289" s="33">
        <v>147</v>
      </c>
      <c r="AY2289" s="36">
        <f t="shared" si="906"/>
        <v>40147</v>
      </c>
      <c r="BA2289" s="7" t="s">
        <v>31</v>
      </c>
      <c r="BC2289" s="1">
        <v>154</v>
      </c>
      <c r="BD2289" s="1">
        <v>4</v>
      </c>
      <c r="BE2289" s="1">
        <f t="shared" si="907"/>
        <v>0</v>
      </c>
      <c r="BO2289" s="1">
        <f t="shared" si="908"/>
        <v>17882</v>
      </c>
      <c r="BP2289" s="1">
        <v>15358</v>
      </c>
      <c r="BQ2289" s="1">
        <v>1874</v>
      </c>
      <c r="BR2289" s="1">
        <v>650</v>
      </c>
    </row>
    <row r="2290" spans="1:77" hidden="1" outlineLevel="1" x14ac:dyDescent="0.2">
      <c r="A2290" t="s">
        <v>554</v>
      </c>
      <c r="B2290" t="s">
        <v>926</v>
      </c>
      <c r="C2290" s="21">
        <v>11127</v>
      </c>
      <c r="F2290" s="1">
        <f t="shared" si="897"/>
        <v>6577</v>
      </c>
      <c r="H2290" s="1">
        <f t="shared" si="909"/>
        <v>3826</v>
      </c>
      <c r="I2290" s="1">
        <v>3798</v>
      </c>
      <c r="J2290" s="2"/>
      <c r="K2290" s="2">
        <f t="shared" si="898"/>
        <v>0.57746693021134254</v>
      </c>
      <c r="L2290" s="50">
        <f t="shared" si="899"/>
        <v>2</v>
      </c>
      <c r="M2290" s="9">
        <f t="shared" si="900"/>
        <v>1</v>
      </c>
      <c r="N2290" s="8">
        <f t="shared" si="901"/>
        <v>3</v>
      </c>
      <c r="O2290" s="2">
        <f t="shared" si="902"/>
        <v>0.38999543864984038</v>
      </c>
      <c r="P2290" s="2">
        <f t="shared" si="903"/>
        <v>0.47909381176828342</v>
      </c>
      <c r="Q2290" s="2">
        <f t="shared" si="904"/>
        <v>0.12741371445947999</v>
      </c>
      <c r="R2290" s="2">
        <f t="shared" si="905"/>
        <v>3.4970351223962692E-3</v>
      </c>
      <c r="S2290" s="1">
        <v>2565</v>
      </c>
      <c r="T2290" s="1">
        <v>3151</v>
      </c>
      <c r="U2290" s="1">
        <v>838</v>
      </c>
      <c r="V2290" s="1">
        <v>23</v>
      </c>
      <c r="AS2290" t="s">
        <v>554</v>
      </c>
      <c r="AT2290" t="s">
        <v>926</v>
      </c>
      <c r="AU2290" s="1">
        <v>3</v>
      </c>
      <c r="AW2290" s="31">
        <v>40</v>
      </c>
      <c r="AX2290" s="33">
        <v>149</v>
      </c>
      <c r="AY2290" s="36">
        <f t="shared" si="906"/>
        <v>40149</v>
      </c>
      <c r="BA2290" s="7" t="s">
        <v>31</v>
      </c>
      <c r="BC2290" s="1">
        <v>28</v>
      </c>
      <c r="BD2290" s="1">
        <v>0</v>
      </c>
      <c r="BE2290" s="1">
        <f t="shared" si="907"/>
        <v>0</v>
      </c>
      <c r="BO2290" s="1">
        <f t="shared" si="908"/>
        <v>3826</v>
      </c>
      <c r="BP2290" s="1">
        <v>3393</v>
      </c>
      <c r="BQ2290" s="1">
        <v>257</v>
      </c>
      <c r="BR2290" s="1">
        <v>176</v>
      </c>
    </row>
    <row r="2291" spans="1:77" hidden="1" outlineLevel="1" x14ac:dyDescent="0.2">
      <c r="A2291" t="s">
        <v>1434</v>
      </c>
      <c r="B2291" t="s">
        <v>926</v>
      </c>
      <c r="C2291" s="21">
        <v>8897</v>
      </c>
      <c r="F2291" s="1">
        <f t="shared" si="897"/>
        <v>4772</v>
      </c>
      <c r="H2291" s="1">
        <f t="shared" si="909"/>
        <v>2858</v>
      </c>
      <c r="I2291" s="1">
        <v>2833</v>
      </c>
      <c r="J2291" s="2"/>
      <c r="K2291" s="2">
        <f t="shared" si="898"/>
        <v>0.59367141659681477</v>
      </c>
      <c r="L2291" s="50">
        <f t="shared" si="899"/>
        <v>2</v>
      </c>
      <c r="M2291" s="9">
        <f t="shared" si="900"/>
        <v>1</v>
      </c>
      <c r="N2291" s="8">
        <f t="shared" si="901"/>
        <v>3</v>
      </c>
      <c r="O2291" s="2">
        <f t="shared" si="902"/>
        <v>0.2282062028499581</v>
      </c>
      <c r="P2291" s="2">
        <f t="shared" si="903"/>
        <v>0.6588432523051132</v>
      </c>
      <c r="Q2291" s="2">
        <f t="shared" si="904"/>
        <v>0.10875943000838223</v>
      </c>
      <c r="R2291" s="2">
        <f t="shared" si="905"/>
        <v>4.1911148365464945E-3</v>
      </c>
      <c r="S2291" s="1">
        <v>1089</v>
      </c>
      <c r="T2291" s="1">
        <v>3144</v>
      </c>
      <c r="U2291" s="1">
        <v>519</v>
      </c>
      <c r="V2291" s="1">
        <v>20</v>
      </c>
      <c r="AS2291" t="s">
        <v>1434</v>
      </c>
      <c r="AT2291" t="s">
        <v>926</v>
      </c>
      <c r="AU2291" s="1">
        <v>3</v>
      </c>
      <c r="AW2291" s="31">
        <v>40</v>
      </c>
      <c r="AX2291" s="33">
        <v>151</v>
      </c>
      <c r="AY2291" s="36">
        <f t="shared" si="906"/>
        <v>40151</v>
      </c>
      <c r="BA2291" s="7" t="s">
        <v>31</v>
      </c>
      <c r="BC2291" s="1">
        <v>25</v>
      </c>
      <c r="BD2291" s="1">
        <v>0</v>
      </c>
      <c r="BE2291" s="1">
        <f t="shared" si="907"/>
        <v>0</v>
      </c>
      <c r="BO2291" s="1">
        <f t="shared" si="908"/>
        <v>2858</v>
      </c>
      <c r="BP2291" s="1">
        <v>2277</v>
      </c>
      <c r="BQ2291" s="1">
        <v>449</v>
      </c>
      <c r="BR2291" s="1">
        <v>132</v>
      </c>
    </row>
    <row r="2292" spans="1:77" hidden="1" outlineLevel="1" x14ac:dyDescent="0.2">
      <c r="A2292" t="s">
        <v>1087</v>
      </c>
      <c r="B2292" t="s">
        <v>926</v>
      </c>
      <c r="C2292" s="21">
        <v>20222</v>
      </c>
      <c r="F2292" s="1">
        <f t="shared" si="897"/>
        <v>10923</v>
      </c>
      <c r="H2292" s="1">
        <f t="shared" si="909"/>
        <v>5926</v>
      </c>
      <c r="I2292" s="1">
        <v>5883</v>
      </c>
      <c r="J2292" s="2"/>
      <c r="K2292" s="2">
        <f t="shared" si="898"/>
        <v>0.53858829991760504</v>
      </c>
      <c r="L2292" s="50">
        <f t="shared" si="899"/>
        <v>2</v>
      </c>
      <c r="M2292" s="9">
        <f t="shared" si="900"/>
        <v>1</v>
      </c>
      <c r="N2292" s="8">
        <f t="shared" si="901"/>
        <v>3</v>
      </c>
      <c r="O2292" s="2">
        <f t="shared" si="902"/>
        <v>0.21523391009795845</v>
      </c>
      <c r="P2292" s="2">
        <f t="shared" si="903"/>
        <v>0.63105373981506907</v>
      </c>
      <c r="Q2292" s="2">
        <f t="shared" si="904"/>
        <v>0.14968415270530075</v>
      </c>
      <c r="R2292" s="2">
        <f t="shared" si="905"/>
        <v>4.0281973816717331E-3</v>
      </c>
      <c r="S2292" s="1">
        <v>2351</v>
      </c>
      <c r="T2292" s="1">
        <v>6893</v>
      </c>
      <c r="U2292" s="1">
        <v>1635</v>
      </c>
      <c r="V2292" s="1">
        <v>44</v>
      </c>
      <c r="AS2292" t="s">
        <v>1087</v>
      </c>
      <c r="AT2292" t="s">
        <v>926</v>
      </c>
      <c r="AU2292" s="1">
        <v>3</v>
      </c>
      <c r="AW2292" s="31">
        <v>40</v>
      </c>
      <c r="AX2292" s="33">
        <v>153</v>
      </c>
      <c r="AY2292" s="36">
        <f t="shared" si="906"/>
        <v>40153</v>
      </c>
      <c r="BA2292" s="7" t="s">
        <v>31</v>
      </c>
      <c r="BC2292" s="1">
        <v>42</v>
      </c>
      <c r="BD2292" s="1">
        <v>1</v>
      </c>
      <c r="BE2292" s="1">
        <f t="shared" si="907"/>
        <v>0</v>
      </c>
      <c r="BO2292" s="1">
        <f>SUM(BP2292:BR2292)</f>
        <v>5926</v>
      </c>
      <c r="BP2292" s="1">
        <v>4910</v>
      </c>
      <c r="BQ2292" s="1">
        <v>854</v>
      </c>
      <c r="BR2292" s="1">
        <v>162</v>
      </c>
    </row>
    <row r="2293" spans="1:77" collapsed="1" x14ac:dyDescent="0.2">
      <c r="A2293" t="s">
        <v>925</v>
      </c>
      <c r="B2293" t="s">
        <v>2343</v>
      </c>
      <c r="C2293" s="1">
        <f>SUM(C2216:C2292)</f>
        <v>3943079</v>
      </c>
      <c r="D2293" s="56">
        <v>2868000</v>
      </c>
      <c r="E2293" s="56">
        <v>2732000</v>
      </c>
      <c r="F2293" s="1">
        <f>SUM(F2216:F2292)</f>
        <v>2120843</v>
      </c>
      <c r="H2293" s="1">
        <f>SUM(H2216:H2292)</f>
        <v>1190767</v>
      </c>
      <c r="I2293" s="1">
        <v>1178836</v>
      </c>
      <c r="J2293" s="2">
        <f>IF(D2293&gt;0,I2293/D2293,"")</f>
        <v>0.41103068340306836</v>
      </c>
      <c r="K2293" s="2">
        <f t="shared" si="898"/>
        <v>0.55583369443188391</v>
      </c>
      <c r="L2293" s="50">
        <f t="shared" si="899"/>
        <v>2</v>
      </c>
      <c r="M2293" s="9">
        <f t="shared" si="900"/>
        <v>1</v>
      </c>
      <c r="N2293" s="8">
        <f t="shared" si="901"/>
        <v>3</v>
      </c>
      <c r="O2293" s="2">
        <f t="shared" si="902"/>
        <v>0.36829270247726964</v>
      </c>
      <c r="P2293" s="2">
        <f t="shared" si="903"/>
        <v>0.47301096780855539</v>
      </c>
      <c r="Q2293" s="2">
        <f t="shared" si="904"/>
        <v>0.15460597507689158</v>
      </c>
      <c r="R2293" s="2">
        <f t="shared" si="905"/>
        <v>4.0903546372833832E-3</v>
      </c>
      <c r="S2293" s="1">
        <f>SUM(S2216:S2292)</f>
        <v>781091</v>
      </c>
      <c r="T2293" s="1">
        <f>SUM(T2216:T2292)</f>
        <v>1003182</v>
      </c>
      <c r="U2293" s="1">
        <f>SUM(U2216:U2292)</f>
        <v>327895</v>
      </c>
      <c r="V2293" s="1">
        <f>SUM(V2216:V2292)</f>
        <v>8675</v>
      </c>
      <c r="AE2293" s="1">
        <f>SUM(AE2216:AE2292)</f>
        <v>0</v>
      </c>
      <c r="AP2293" s="1"/>
      <c r="AS2293" t="s">
        <v>925</v>
      </c>
      <c r="AT2293" t="s">
        <v>2343</v>
      </c>
      <c r="AW2293" s="31">
        <v>40</v>
      </c>
      <c r="AX2293" s="33"/>
      <c r="AY2293" s="31">
        <v>40</v>
      </c>
      <c r="BA2293" s="7" t="s">
        <v>2146</v>
      </c>
      <c r="BC2293" s="1">
        <f>SUM(BC2216:BC2292)</f>
        <v>11636</v>
      </c>
      <c r="BD2293" s="1">
        <f>SUM(BD2216:BD2292)</f>
        <v>295</v>
      </c>
      <c r="BE2293" s="1">
        <f t="shared" si="907"/>
        <v>0</v>
      </c>
      <c r="BO2293" s="1">
        <f>SUM(BO2216:BO2292)</f>
        <v>1190767</v>
      </c>
      <c r="BP2293" s="1">
        <f>SUM(BP2216:BP2292)</f>
        <v>1014966</v>
      </c>
      <c r="BQ2293" s="1">
        <f>SUM(BQ2216:BQ2292)</f>
        <v>107368</v>
      </c>
      <c r="BR2293" s="1">
        <f>SUM(BR2216:BR2292)</f>
        <v>68433</v>
      </c>
    </row>
    <row r="2294" spans="1:77" x14ac:dyDescent="0.2">
      <c r="C2294" s="21"/>
      <c r="J2294" s="2"/>
      <c r="K2294" s="2"/>
      <c r="L2294" s="50"/>
      <c r="M2294" s="9"/>
      <c r="N2294" s="8"/>
      <c r="AW2294" s="31"/>
      <c r="AX2294" s="33"/>
      <c r="AY2294" s="36"/>
    </row>
    <row r="2295" spans="1:77" hidden="1" outlineLevel="1" x14ac:dyDescent="0.2">
      <c r="A2295" t="s">
        <v>719</v>
      </c>
      <c r="B2295" t="s">
        <v>927</v>
      </c>
      <c r="C2295" s="21">
        <v>16006</v>
      </c>
      <c r="F2295" s="1">
        <f t="shared" ref="F2295:F2330" si="910">SUM(S2295:AP2295)</f>
        <v>11752</v>
      </c>
      <c r="H2295" s="1">
        <v>8512</v>
      </c>
      <c r="I2295" s="1">
        <v>8307</v>
      </c>
      <c r="J2295" s="2" t="str">
        <f t="shared" ref="J2295:J2331" si="911">IF(D2295&gt;0,I2295/D2295,"")</f>
        <v/>
      </c>
      <c r="K2295" s="2">
        <f t="shared" ref="K2295:K2331" si="912">IF(F2295&gt;0,I2295/F2295,"")</f>
        <v>0.70685840707964598</v>
      </c>
      <c r="L2295" s="50">
        <f t="shared" ref="L2295:L2331" si="913">IF(S2295&gt;0,RANK(S2295,$S2295:$AP2295),"")</f>
        <v>3</v>
      </c>
      <c r="M2295" s="9">
        <f t="shared" ref="M2295:M2331" si="914">IF(T2295&gt;0,RANK(T2295,$S2295:$AP2295),"")</f>
        <v>1</v>
      </c>
      <c r="N2295" s="8">
        <f t="shared" ref="N2295:N2331" si="915">IF(U2295&gt;0,RANK(U2295,$S2295:$AP2295),"")</f>
        <v>2</v>
      </c>
      <c r="O2295" s="2">
        <f t="shared" ref="O2295:O2331" si="916">IF(SUM($S2295:$AO2295)=0,"-",S2295/SUM($S2295:$AO2295))</f>
        <v>0.17758679373723621</v>
      </c>
      <c r="P2295" s="2">
        <f t="shared" ref="P2295:P2331" si="917">IF(SUM($S2295:$AO2295)=0,"-",T2295/SUM($S2295:$AO2295))</f>
        <v>0.46068754254594962</v>
      </c>
      <c r="Q2295" s="2">
        <f t="shared" ref="Q2295:Q2331" si="918">IF(SUM($S2295:$AO2295)=0,"-",U2295/SUM($S2295:$AO2295))</f>
        <v>0.29620490129339688</v>
      </c>
      <c r="R2295" s="2">
        <f t="shared" ref="R2295:R2331" si="919">IF(SUM($S2295:$AO2295)=0,"-",(1-O2295-P2295-Q2295))</f>
        <v>6.5520762423417311E-2</v>
      </c>
      <c r="S2295" s="1">
        <v>2087</v>
      </c>
      <c r="T2295" s="1">
        <v>5414</v>
      </c>
      <c r="U2295" s="1">
        <v>3481</v>
      </c>
      <c r="V2295" s="1">
        <v>61</v>
      </c>
      <c r="W2295" s="1">
        <v>32</v>
      </c>
      <c r="X2295" s="1">
        <v>37</v>
      </c>
      <c r="Y2295">
        <v>27</v>
      </c>
      <c r="AI2295" s="1">
        <v>584</v>
      </c>
      <c r="AJ2295" s="1">
        <v>26</v>
      </c>
      <c r="AL2295">
        <v>3</v>
      </c>
      <c r="AS2295" t="s">
        <v>719</v>
      </c>
      <c r="AT2295" t="s">
        <v>927</v>
      </c>
      <c r="AU2295">
        <v>2</v>
      </c>
      <c r="AW2295" s="31">
        <v>41</v>
      </c>
      <c r="AX2295" s="33">
        <v>1</v>
      </c>
      <c r="AY2295" s="36">
        <f t="shared" ref="AY2295:AY2330" si="920">1000*AW2295+AX2295</f>
        <v>41001</v>
      </c>
      <c r="BA2295" s="7" t="s">
        <v>31</v>
      </c>
    </row>
    <row r="2296" spans="1:77" hidden="1" outlineLevel="1" x14ac:dyDescent="0.2">
      <c r="A2296" t="s">
        <v>1739</v>
      </c>
      <c r="B2296" t="s">
        <v>927</v>
      </c>
      <c r="C2296" s="21">
        <v>92101</v>
      </c>
      <c r="F2296" s="1">
        <f t="shared" si="910"/>
        <v>58392</v>
      </c>
      <c r="H2296" s="1">
        <v>45621</v>
      </c>
      <c r="I2296" s="1">
        <v>44059</v>
      </c>
      <c r="J2296" s="2" t="str">
        <f t="shared" si="911"/>
        <v/>
      </c>
      <c r="K2296" s="2">
        <f t="shared" si="912"/>
        <v>0.75453829291683794</v>
      </c>
      <c r="L2296" s="50">
        <f t="shared" si="913"/>
        <v>1</v>
      </c>
      <c r="M2296" s="9">
        <f t="shared" si="914"/>
        <v>3</v>
      </c>
      <c r="N2296" s="8">
        <f t="shared" si="915"/>
        <v>2</v>
      </c>
      <c r="O2296" s="2">
        <f t="shared" si="916"/>
        <v>0.43136046033703246</v>
      </c>
      <c r="P2296" s="2">
        <f t="shared" si="917"/>
        <v>0.22479106726948897</v>
      </c>
      <c r="Q2296" s="2">
        <f t="shared" si="918"/>
        <v>0.28101452253733389</v>
      </c>
      <c r="R2296" s="2">
        <f t="shared" si="919"/>
        <v>6.2833949856144711E-2</v>
      </c>
      <c r="S2296" s="1">
        <v>25188</v>
      </c>
      <c r="T2296" s="1">
        <v>13126</v>
      </c>
      <c r="U2296" s="1">
        <v>16409</v>
      </c>
      <c r="V2296" s="1">
        <v>440</v>
      </c>
      <c r="W2296" s="1">
        <v>396</v>
      </c>
      <c r="X2296" s="1">
        <v>36</v>
      </c>
      <c r="Y2296">
        <v>222</v>
      </c>
      <c r="AI2296" s="1">
        <v>2457</v>
      </c>
      <c r="AJ2296" s="1">
        <v>69</v>
      </c>
      <c r="AL2296">
        <v>49</v>
      </c>
      <c r="AS2296" t="s">
        <v>1739</v>
      </c>
      <c r="AT2296" t="s">
        <v>927</v>
      </c>
      <c r="AU2296">
        <v>0</v>
      </c>
      <c r="AW2296" s="31">
        <v>41</v>
      </c>
      <c r="AX2296" s="33">
        <v>3</v>
      </c>
      <c r="AY2296" s="36">
        <f t="shared" si="920"/>
        <v>41003</v>
      </c>
      <c r="BA2296" s="7" t="s">
        <v>31</v>
      </c>
    </row>
    <row r="2297" spans="1:77" hidden="1" outlineLevel="1" x14ac:dyDescent="0.2">
      <c r="A2297" t="s">
        <v>2718</v>
      </c>
      <c r="B2297" t="s">
        <v>927</v>
      </c>
      <c r="C2297" s="21">
        <v>416075</v>
      </c>
      <c r="F2297" s="1">
        <f t="shared" si="910"/>
        <v>288232</v>
      </c>
      <c r="H2297" s="1">
        <v>204844</v>
      </c>
      <c r="I2297" s="1">
        <v>197119</v>
      </c>
      <c r="J2297" s="2" t="str">
        <f t="shared" si="911"/>
        <v/>
      </c>
      <c r="K2297" s="2">
        <f t="shared" si="912"/>
        <v>0.6838900607843682</v>
      </c>
      <c r="L2297" s="50">
        <f t="shared" si="913"/>
        <v>1</v>
      </c>
      <c r="M2297" s="9">
        <f t="shared" si="914"/>
        <v>3</v>
      </c>
      <c r="N2297" s="8">
        <f t="shared" si="915"/>
        <v>2</v>
      </c>
      <c r="O2297" s="2">
        <f t="shared" si="916"/>
        <v>0.34264065058702714</v>
      </c>
      <c r="P2297" s="2">
        <f t="shared" si="917"/>
        <v>0.28656776485608815</v>
      </c>
      <c r="Q2297" s="2">
        <f t="shared" si="918"/>
        <v>0.30170487662716144</v>
      </c>
      <c r="R2297" s="2">
        <f t="shared" si="919"/>
        <v>6.9086707929723212E-2</v>
      </c>
      <c r="S2297" s="1">
        <v>98760</v>
      </c>
      <c r="T2297" s="1">
        <v>82598</v>
      </c>
      <c r="U2297" s="1">
        <v>86961</v>
      </c>
      <c r="V2297" s="1">
        <v>2074</v>
      </c>
      <c r="W2297" s="1">
        <v>722</v>
      </c>
      <c r="X2297" s="1">
        <v>348</v>
      </c>
      <c r="Y2297" s="1">
        <v>2252</v>
      </c>
      <c r="AI2297" s="1">
        <v>13448</v>
      </c>
      <c r="AJ2297" s="1">
        <v>867</v>
      </c>
      <c r="AL2297">
        <v>202</v>
      </c>
      <c r="AS2297" t="s">
        <v>2718</v>
      </c>
      <c r="AT2297" t="s">
        <v>927</v>
      </c>
      <c r="AU2297">
        <v>0</v>
      </c>
      <c r="AW2297" s="31">
        <v>41</v>
      </c>
      <c r="AX2297" s="33">
        <v>5</v>
      </c>
      <c r="AY2297" s="36">
        <f t="shared" si="920"/>
        <v>41005</v>
      </c>
      <c r="BA2297" s="7" t="s">
        <v>31</v>
      </c>
      <c r="BY2297" s="1"/>
    </row>
    <row r="2298" spans="1:77" hidden="1" outlineLevel="1" x14ac:dyDescent="0.2">
      <c r="A2298" t="s">
        <v>2906</v>
      </c>
      <c r="B2298" t="s">
        <v>927</v>
      </c>
      <c r="C2298" s="21">
        <v>39764</v>
      </c>
      <c r="F2298" s="1">
        <f t="shared" si="910"/>
        <v>27892</v>
      </c>
      <c r="H2298" s="1">
        <v>19233</v>
      </c>
      <c r="I2298" s="1">
        <v>18353</v>
      </c>
      <c r="J2298" s="2" t="str">
        <f t="shared" si="911"/>
        <v/>
      </c>
      <c r="K2298" s="2">
        <f t="shared" si="912"/>
        <v>0.65800229456474979</v>
      </c>
      <c r="L2298" s="50">
        <f t="shared" si="913"/>
        <v>1</v>
      </c>
      <c r="M2298" s="9">
        <f t="shared" si="914"/>
        <v>3</v>
      </c>
      <c r="N2298" s="8">
        <f t="shared" si="915"/>
        <v>2</v>
      </c>
      <c r="O2298" s="2">
        <f t="shared" si="916"/>
        <v>0.34891725225871217</v>
      </c>
      <c r="P2298" s="2">
        <f t="shared" si="917"/>
        <v>0.23978201634877383</v>
      </c>
      <c r="Q2298" s="2">
        <f t="shared" si="918"/>
        <v>0.34353936612648789</v>
      </c>
      <c r="R2298" s="2">
        <f t="shared" si="919"/>
        <v>6.7761365266026108E-2</v>
      </c>
      <c r="S2298" s="1">
        <v>9732</v>
      </c>
      <c r="T2298" s="1">
        <v>6688</v>
      </c>
      <c r="U2298" s="1">
        <v>9582</v>
      </c>
      <c r="V2298" s="1">
        <v>208</v>
      </c>
      <c r="W2298" s="1">
        <v>105</v>
      </c>
      <c r="X2298" s="1">
        <v>49</v>
      </c>
      <c r="Y2298">
        <v>143</v>
      </c>
      <c r="AI2298" s="1">
        <v>1299</v>
      </c>
      <c r="AJ2298" s="1">
        <v>63</v>
      </c>
      <c r="AL2298">
        <v>23</v>
      </c>
      <c r="AS2298" t="s">
        <v>2906</v>
      </c>
      <c r="AT2298" t="s">
        <v>927</v>
      </c>
      <c r="AU2298">
        <v>1</v>
      </c>
      <c r="AW2298" s="31">
        <v>41</v>
      </c>
      <c r="AX2298" s="33">
        <v>7</v>
      </c>
      <c r="AY2298" s="36">
        <f t="shared" si="920"/>
        <v>41007</v>
      </c>
      <c r="BA2298" s="7" t="s">
        <v>31</v>
      </c>
    </row>
    <row r="2299" spans="1:77" hidden="1" outlineLevel="1" x14ac:dyDescent="0.2">
      <c r="A2299" t="s">
        <v>721</v>
      </c>
      <c r="B2299" t="s">
        <v>927</v>
      </c>
      <c r="C2299" s="21">
        <v>52377</v>
      </c>
      <c r="F2299" s="1">
        <f t="shared" si="910"/>
        <v>37537</v>
      </c>
      <c r="H2299" s="1">
        <v>25328</v>
      </c>
      <c r="I2299" s="1">
        <v>24060</v>
      </c>
      <c r="J2299" s="2" t="str">
        <f t="shared" si="911"/>
        <v/>
      </c>
      <c r="K2299" s="2">
        <f t="shared" si="912"/>
        <v>0.6409675786557264</v>
      </c>
      <c r="L2299" s="50">
        <f t="shared" si="913"/>
        <v>2</v>
      </c>
      <c r="M2299" s="9">
        <f t="shared" si="914"/>
        <v>3</v>
      </c>
      <c r="N2299" s="8">
        <f t="shared" si="915"/>
        <v>1</v>
      </c>
      <c r="O2299" s="2">
        <f t="shared" si="916"/>
        <v>0.32820949996003945</v>
      </c>
      <c r="P2299" s="2">
        <f t="shared" si="917"/>
        <v>0.26781575512161332</v>
      </c>
      <c r="Q2299" s="2">
        <f t="shared" si="918"/>
        <v>0.33465647228068307</v>
      </c>
      <c r="R2299" s="2">
        <f t="shared" si="919"/>
        <v>6.9318272637664158E-2</v>
      </c>
      <c r="S2299" s="1">
        <v>12320</v>
      </c>
      <c r="T2299" s="1">
        <v>10053</v>
      </c>
      <c r="U2299" s="1">
        <v>12562</v>
      </c>
      <c r="V2299" s="1">
        <v>312</v>
      </c>
      <c r="W2299" s="1">
        <v>100</v>
      </c>
      <c r="X2299" s="1">
        <v>95</v>
      </c>
      <c r="Y2299">
        <v>284</v>
      </c>
      <c r="AI2299" s="1">
        <v>1660</v>
      </c>
      <c r="AJ2299" s="1">
        <v>129</v>
      </c>
      <c r="AL2299">
        <v>22</v>
      </c>
      <c r="AS2299" t="s">
        <v>721</v>
      </c>
      <c r="AT2299" t="s">
        <v>927</v>
      </c>
      <c r="AU2299">
        <v>1</v>
      </c>
      <c r="AW2299" s="31">
        <v>41</v>
      </c>
      <c r="AX2299" s="33">
        <v>9</v>
      </c>
      <c r="AY2299" s="36">
        <f t="shared" si="920"/>
        <v>41009</v>
      </c>
      <c r="BA2299" s="7" t="s">
        <v>31</v>
      </c>
    </row>
    <row r="2300" spans="1:77" hidden="1" outlineLevel="1" x14ac:dyDescent="0.2">
      <c r="A2300" t="s">
        <v>2833</v>
      </c>
      <c r="B2300" t="s">
        <v>927</v>
      </c>
      <c r="C2300" s="21">
        <v>64389</v>
      </c>
      <c r="F2300" s="1">
        <f t="shared" si="910"/>
        <v>44405</v>
      </c>
      <c r="H2300" s="1">
        <v>29615</v>
      </c>
      <c r="I2300" s="1">
        <v>28753</v>
      </c>
      <c r="J2300" s="2" t="str">
        <f t="shared" si="911"/>
        <v/>
      </c>
      <c r="K2300" s="2">
        <f t="shared" si="912"/>
        <v>0.64751717148969712</v>
      </c>
      <c r="L2300" s="50">
        <f t="shared" si="913"/>
        <v>3</v>
      </c>
      <c r="M2300" s="9">
        <f t="shared" si="914"/>
        <v>2</v>
      </c>
      <c r="N2300" s="8">
        <f t="shared" si="915"/>
        <v>1</v>
      </c>
      <c r="O2300" s="2">
        <f t="shared" si="916"/>
        <v>0.27753631347821189</v>
      </c>
      <c r="P2300" s="2">
        <f t="shared" si="917"/>
        <v>0.30395225762864542</v>
      </c>
      <c r="Q2300" s="2">
        <f t="shared" si="918"/>
        <v>0.34601959238824459</v>
      </c>
      <c r="R2300" s="2">
        <f t="shared" si="919"/>
        <v>7.2491836504898155E-2</v>
      </c>
      <c r="S2300" s="1">
        <v>12324</v>
      </c>
      <c r="T2300" s="1">
        <v>13497</v>
      </c>
      <c r="U2300" s="1">
        <v>15365</v>
      </c>
      <c r="V2300" s="1">
        <v>304</v>
      </c>
      <c r="W2300" s="1">
        <v>141</v>
      </c>
      <c r="X2300" s="1">
        <v>100</v>
      </c>
      <c r="Y2300">
        <v>378</v>
      </c>
      <c r="AI2300" s="1">
        <v>2174</v>
      </c>
      <c r="AJ2300" s="1">
        <v>101</v>
      </c>
      <c r="AL2300">
        <v>21</v>
      </c>
      <c r="AS2300" t="s">
        <v>2833</v>
      </c>
      <c r="AT2300" t="s">
        <v>927</v>
      </c>
      <c r="AU2300">
        <v>4</v>
      </c>
      <c r="AW2300" s="31">
        <v>41</v>
      </c>
      <c r="AX2300" s="33">
        <v>11</v>
      </c>
      <c r="AY2300" s="36">
        <f t="shared" si="920"/>
        <v>41011</v>
      </c>
      <c r="BA2300" s="7" t="s">
        <v>31</v>
      </c>
    </row>
    <row r="2301" spans="1:77" hidden="1" outlineLevel="1" x14ac:dyDescent="0.2">
      <c r="A2301" t="s">
        <v>1917</v>
      </c>
      <c r="B2301" t="s">
        <v>927</v>
      </c>
      <c r="C2301" s="21">
        <v>23867</v>
      </c>
      <c r="F2301" s="1">
        <f t="shared" si="910"/>
        <v>17344</v>
      </c>
      <c r="H2301" s="1">
        <v>11791</v>
      </c>
      <c r="I2301" s="1">
        <v>11550</v>
      </c>
      <c r="J2301" s="2" t="str">
        <f t="shared" si="911"/>
        <v/>
      </c>
      <c r="K2301" s="2">
        <f t="shared" si="912"/>
        <v>0.66593634686346859</v>
      </c>
      <c r="L2301" s="50">
        <f t="shared" si="913"/>
        <v>3</v>
      </c>
      <c r="M2301" s="9">
        <f t="shared" si="914"/>
        <v>1</v>
      </c>
      <c r="N2301" s="8">
        <f t="shared" si="915"/>
        <v>2</v>
      </c>
      <c r="O2301" s="2">
        <f t="shared" si="916"/>
        <v>0.19684040590405905</v>
      </c>
      <c r="P2301" s="2">
        <f t="shared" si="917"/>
        <v>0.41236162361623618</v>
      </c>
      <c r="Q2301" s="2">
        <f t="shared" si="918"/>
        <v>0.31567112546125459</v>
      </c>
      <c r="R2301" s="2">
        <f t="shared" si="919"/>
        <v>7.5126845018450183E-2</v>
      </c>
      <c r="S2301" s="1">
        <v>3414</v>
      </c>
      <c r="T2301" s="1">
        <v>7152</v>
      </c>
      <c r="U2301" s="1">
        <v>5475</v>
      </c>
      <c r="V2301" s="1">
        <v>98</v>
      </c>
      <c r="W2301" s="1">
        <v>18</v>
      </c>
      <c r="X2301" s="1">
        <v>38</v>
      </c>
      <c r="Y2301">
        <v>126</v>
      </c>
      <c r="AI2301" s="1">
        <v>982</v>
      </c>
      <c r="AJ2301" s="1">
        <v>36</v>
      </c>
      <c r="AL2301">
        <v>5</v>
      </c>
      <c r="AS2301" t="s">
        <v>1917</v>
      </c>
      <c r="AT2301" t="s">
        <v>927</v>
      </c>
      <c r="AU2301">
        <v>2</v>
      </c>
      <c r="AW2301" s="31">
        <v>41</v>
      </c>
      <c r="AX2301" s="33">
        <v>13</v>
      </c>
      <c r="AY2301" s="36">
        <f t="shared" si="920"/>
        <v>41013</v>
      </c>
      <c r="BA2301" s="7" t="s">
        <v>31</v>
      </c>
    </row>
    <row r="2302" spans="1:77" hidden="1" outlineLevel="1" x14ac:dyDescent="0.2">
      <c r="A2302" t="s">
        <v>2368</v>
      </c>
      <c r="B2302" t="s">
        <v>927</v>
      </c>
      <c r="C2302" s="21">
        <v>22813</v>
      </c>
      <c r="F2302" s="1">
        <f t="shared" si="910"/>
        <v>17031</v>
      </c>
      <c r="H2302" s="1">
        <v>11840</v>
      </c>
      <c r="I2302" s="1">
        <v>11538</v>
      </c>
      <c r="J2302" s="2" t="str">
        <f t="shared" si="911"/>
        <v/>
      </c>
      <c r="K2302" s="2">
        <f t="shared" si="912"/>
        <v>0.67747049497974288</v>
      </c>
      <c r="L2302" s="50">
        <f t="shared" si="913"/>
        <v>3</v>
      </c>
      <c r="M2302" s="9">
        <f t="shared" si="914"/>
        <v>2</v>
      </c>
      <c r="N2302" s="8">
        <f t="shared" si="915"/>
        <v>1</v>
      </c>
      <c r="O2302" s="2">
        <f t="shared" si="916"/>
        <v>0.25465327931419179</v>
      </c>
      <c r="P2302" s="2">
        <f t="shared" si="917"/>
        <v>0.33074980917151076</v>
      </c>
      <c r="Q2302" s="2">
        <f t="shared" si="918"/>
        <v>0.33803064999119253</v>
      </c>
      <c r="R2302" s="2">
        <f t="shared" si="919"/>
        <v>7.6566261523104917E-2</v>
      </c>
      <c r="S2302" s="1">
        <v>4337</v>
      </c>
      <c r="T2302" s="1">
        <v>5633</v>
      </c>
      <c r="U2302" s="1">
        <v>5757</v>
      </c>
      <c r="V2302" s="1">
        <v>146</v>
      </c>
      <c r="W2302" s="1">
        <v>44</v>
      </c>
      <c r="X2302" s="1">
        <v>29</v>
      </c>
      <c r="Y2302">
        <v>71</v>
      </c>
      <c r="AI2302" s="1">
        <v>977</v>
      </c>
      <c r="AJ2302" s="1">
        <v>28</v>
      </c>
      <c r="AL2302">
        <v>9</v>
      </c>
      <c r="AS2302" t="s">
        <v>2368</v>
      </c>
      <c r="AT2302" t="s">
        <v>927</v>
      </c>
      <c r="AU2302">
        <v>4</v>
      </c>
      <c r="AW2302" s="31">
        <v>41</v>
      </c>
      <c r="AX2302" s="33">
        <v>15</v>
      </c>
      <c r="AY2302" s="36">
        <f t="shared" si="920"/>
        <v>41015</v>
      </c>
      <c r="BA2302" s="7" t="s">
        <v>31</v>
      </c>
    </row>
    <row r="2303" spans="1:77" hidden="1" outlineLevel="1" x14ac:dyDescent="0.2">
      <c r="A2303" t="s">
        <v>1702</v>
      </c>
      <c r="B2303" t="s">
        <v>927</v>
      </c>
      <c r="C2303" s="21">
        <v>191996</v>
      </c>
      <c r="F2303" s="1">
        <f t="shared" si="910"/>
        <v>135315</v>
      </c>
      <c r="H2303" s="1">
        <v>98813</v>
      </c>
      <c r="I2303" s="1">
        <v>95913</v>
      </c>
      <c r="J2303" s="2" t="str">
        <f t="shared" si="911"/>
        <v/>
      </c>
      <c r="K2303" s="2">
        <f t="shared" si="912"/>
        <v>0.70881277020286004</v>
      </c>
      <c r="L2303" s="50">
        <f t="shared" si="913"/>
        <v>3</v>
      </c>
      <c r="M2303" s="9">
        <f t="shared" si="914"/>
        <v>1</v>
      </c>
      <c r="N2303" s="8">
        <f t="shared" si="915"/>
        <v>2</v>
      </c>
      <c r="O2303" s="2">
        <f t="shared" si="916"/>
        <v>0.3016147507667295</v>
      </c>
      <c r="P2303" s="2">
        <f t="shared" si="917"/>
        <v>0.30887189151239702</v>
      </c>
      <c r="Q2303" s="2">
        <f t="shared" si="918"/>
        <v>0.30838414070871673</v>
      </c>
      <c r="R2303" s="2">
        <f t="shared" si="919"/>
        <v>8.1129217012156751E-2</v>
      </c>
      <c r="S2303" s="1">
        <v>40813</v>
      </c>
      <c r="T2303" s="1">
        <v>41795</v>
      </c>
      <c r="U2303" s="1">
        <v>41729</v>
      </c>
      <c r="V2303" s="1">
        <v>1116</v>
      </c>
      <c r="W2303" s="1">
        <v>329</v>
      </c>
      <c r="X2303" s="1">
        <v>181</v>
      </c>
      <c r="Y2303" s="1">
        <v>979</v>
      </c>
      <c r="AI2303" s="1">
        <v>8124</v>
      </c>
      <c r="AJ2303" s="1">
        <v>173</v>
      </c>
      <c r="AL2303">
        <v>76</v>
      </c>
      <c r="AS2303" t="s">
        <v>1702</v>
      </c>
      <c r="AT2303" t="s">
        <v>927</v>
      </c>
      <c r="AU2303">
        <v>2</v>
      </c>
      <c r="AW2303" s="31">
        <v>41</v>
      </c>
      <c r="AX2303" s="33">
        <v>17</v>
      </c>
      <c r="AY2303" s="36">
        <f t="shared" si="920"/>
        <v>41017</v>
      </c>
      <c r="BA2303" s="7" t="s">
        <v>31</v>
      </c>
      <c r="BY2303" s="1"/>
    </row>
    <row r="2304" spans="1:77" hidden="1" outlineLevel="1" x14ac:dyDescent="0.2">
      <c r="A2304" t="s">
        <v>2675</v>
      </c>
      <c r="B2304" t="s">
        <v>927</v>
      </c>
      <c r="C2304" s="21">
        <v>110283</v>
      </c>
      <c r="F2304" s="1">
        <f t="shared" si="910"/>
        <v>77413</v>
      </c>
      <c r="H2304" s="1">
        <v>50396</v>
      </c>
      <c r="I2304" s="1">
        <v>48675</v>
      </c>
      <c r="J2304" s="2" t="str">
        <f t="shared" si="911"/>
        <v/>
      </c>
      <c r="K2304" s="2">
        <f t="shared" si="912"/>
        <v>0.62877036156717869</v>
      </c>
      <c r="L2304" s="50">
        <f t="shared" si="913"/>
        <v>3</v>
      </c>
      <c r="M2304" s="9">
        <f t="shared" si="914"/>
        <v>1</v>
      </c>
      <c r="N2304" s="8">
        <f t="shared" si="915"/>
        <v>2</v>
      </c>
      <c r="O2304" s="2">
        <f t="shared" si="916"/>
        <v>0.22527224109645666</v>
      </c>
      <c r="P2304" s="2">
        <f t="shared" si="917"/>
        <v>0.38127963003629883</v>
      </c>
      <c r="Q2304" s="2">
        <f t="shared" si="918"/>
        <v>0.32097968041543412</v>
      </c>
      <c r="R2304" s="2">
        <f t="shared" si="919"/>
        <v>7.246844845181033E-2</v>
      </c>
      <c r="S2304" s="1">
        <v>17439</v>
      </c>
      <c r="T2304" s="1">
        <v>29516</v>
      </c>
      <c r="U2304" s="1">
        <v>24848</v>
      </c>
      <c r="V2304" s="1">
        <v>497</v>
      </c>
      <c r="W2304" s="1">
        <v>147</v>
      </c>
      <c r="X2304" s="1">
        <v>184</v>
      </c>
      <c r="Y2304">
        <v>533</v>
      </c>
      <c r="AI2304" s="1">
        <v>3970</v>
      </c>
      <c r="AJ2304" s="1">
        <v>209</v>
      </c>
      <c r="AL2304">
        <v>70</v>
      </c>
      <c r="AS2304" t="s">
        <v>2675</v>
      </c>
      <c r="AT2304" t="s">
        <v>927</v>
      </c>
      <c r="AU2304">
        <v>4</v>
      </c>
      <c r="AW2304" s="31">
        <v>41</v>
      </c>
      <c r="AX2304" s="33">
        <v>19</v>
      </c>
      <c r="AY2304" s="36">
        <f t="shared" si="920"/>
        <v>41019</v>
      </c>
      <c r="BA2304" s="7" t="s">
        <v>31</v>
      </c>
    </row>
    <row r="2305" spans="1:77" hidden="1" outlineLevel="1" x14ac:dyDescent="0.2">
      <c r="A2305" t="s">
        <v>1919</v>
      </c>
      <c r="B2305" t="s">
        <v>927</v>
      </c>
      <c r="C2305" s="21">
        <v>1894</v>
      </c>
      <c r="F2305" s="1">
        <f t="shared" si="910"/>
        <v>1319</v>
      </c>
      <c r="H2305" s="1">
        <v>1029</v>
      </c>
      <c r="I2305" s="1">
        <v>1002</v>
      </c>
      <c r="J2305" s="2" t="str">
        <f t="shared" si="911"/>
        <v/>
      </c>
      <c r="K2305" s="2">
        <f t="shared" si="912"/>
        <v>0.75966641394996204</v>
      </c>
      <c r="L2305" s="50">
        <f t="shared" si="913"/>
        <v>3</v>
      </c>
      <c r="M2305" s="9">
        <f t="shared" si="914"/>
        <v>1</v>
      </c>
      <c r="N2305" s="8">
        <f t="shared" si="915"/>
        <v>2</v>
      </c>
      <c r="O2305" s="2">
        <f t="shared" si="916"/>
        <v>0.20242608036391205</v>
      </c>
      <c r="P2305" s="2">
        <f t="shared" si="917"/>
        <v>0.43745261561789234</v>
      </c>
      <c r="Q2305" s="2">
        <f t="shared" si="918"/>
        <v>0.29416224412433661</v>
      </c>
      <c r="R2305" s="2">
        <f t="shared" si="919"/>
        <v>6.5959059893858973E-2</v>
      </c>
      <c r="S2305" s="1">
        <v>267</v>
      </c>
      <c r="T2305" s="1">
        <v>577</v>
      </c>
      <c r="U2305" s="1">
        <v>388</v>
      </c>
      <c r="V2305" s="1">
        <v>11</v>
      </c>
      <c r="W2305" s="1">
        <v>0</v>
      </c>
      <c r="X2305" s="1">
        <v>3</v>
      </c>
      <c r="Y2305">
        <v>10</v>
      </c>
      <c r="AI2305" s="1">
        <v>58</v>
      </c>
      <c r="AJ2305" s="1">
        <v>5</v>
      </c>
      <c r="AL2305">
        <v>0</v>
      </c>
      <c r="AS2305" t="s">
        <v>1919</v>
      </c>
      <c r="AT2305" t="s">
        <v>927</v>
      </c>
      <c r="AU2305">
        <v>2</v>
      </c>
      <c r="AW2305" s="31">
        <v>41</v>
      </c>
      <c r="AX2305" s="33">
        <v>21</v>
      </c>
      <c r="AY2305" s="36">
        <f t="shared" si="920"/>
        <v>41021</v>
      </c>
      <c r="BA2305" s="7" t="s">
        <v>31</v>
      </c>
    </row>
    <row r="2306" spans="1:77" hidden="1" outlineLevel="1" x14ac:dyDescent="0.2">
      <c r="A2306" t="s">
        <v>871</v>
      </c>
      <c r="B2306" t="s">
        <v>927</v>
      </c>
      <c r="C2306" s="21">
        <v>7176</v>
      </c>
      <c r="F2306" s="1">
        <f t="shared" si="910"/>
        <v>5257</v>
      </c>
      <c r="H2306" s="1">
        <v>3920</v>
      </c>
      <c r="I2306" s="1">
        <v>3839</v>
      </c>
      <c r="J2306" s="2" t="str">
        <f t="shared" si="911"/>
        <v/>
      </c>
      <c r="K2306" s="2">
        <f t="shared" si="912"/>
        <v>0.73026440935894998</v>
      </c>
      <c r="L2306" s="50">
        <f t="shared" si="913"/>
        <v>3</v>
      </c>
      <c r="M2306" s="9">
        <f t="shared" si="914"/>
        <v>1</v>
      </c>
      <c r="N2306" s="8">
        <f t="shared" si="915"/>
        <v>2</v>
      </c>
      <c r="O2306" s="2">
        <f t="shared" si="916"/>
        <v>0.18071143237587978</v>
      </c>
      <c r="P2306" s="2">
        <f t="shared" si="917"/>
        <v>0.48183374548221419</v>
      </c>
      <c r="Q2306" s="2">
        <f t="shared" si="918"/>
        <v>0.27068670344302836</v>
      </c>
      <c r="R2306" s="2">
        <f t="shared" si="919"/>
        <v>6.676811869887761E-2</v>
      </c>
      <c r="S2306" s="1">
        <v>950</v>
      </c>
      <c r="T2306" s="1">
        <v>2533</v>
      </c>
      <c r="U2306" s="1">
        <v>1423</v>
      </c>
      <c r="V2306" s="1">
        <v>26</v>
      </c>
      <c r="W2306" s="1">
        <v>4</v>
      </c>
      <c r="X2306" s="1">
        <v>11</v>
      </c>
      <c r="Y2306">
        <v>8</v>
      </c>
      <c r="AI2306" s="1">
        <v>295</v>
      </c>
      <c r="AJ2306" s="1">
        <v>5</v>
      </c>
      <c r="AL2306">
        <v>2</v>
      </c>
      <c r="AS2306" t="s">
        <v>871</v>
      </c>
      <c r="AT2306" t="s">
        <v>927</v>
      </c>
      <c r="AU2306">
        <v>2</v>
      </c>
      <c r="AW2306" s="31">
        <v>41</v>
      </c>
      <c r="AX2306" s="33">
        <v>23</v>
      </c>
      <c r="AY2306" s="36">
        <f t="shared" si="920"/>
        <v>41023</v>
      </c>
      <c r="BA2306" s="7" t="s">
        <v>31</v>
      </c>
    </row>
    <row r="2307" spans="1:77" hidden="1" outlineLevel="1" x14ac:dyDescent="0.2">
      <c r="A2307" t="s">
        <v>1701</v>
      </c>
      <c r="B2307" t="s">
        <v>927</v>
      </c>
      <c r="C2307" s="21">
        <v>7329</v>
      </c>
      <c r="F2307" s="1">
        <f t="shared" si="910"/>
        <v>5059</v>
      </c>
      <c r="H2307" s="1">
        <v>3612</v>
      </c>
      <c r="I2307" s="1">
        <v>3540</v>
      </c>
      <c r="J2307" s="2" t="str">
        <f t="shared" si="911"/>
        <v/>
      </c>
      <c r="K2307" s="2">
        <f t="shared" si="912"/>
        <v>0.69974303221980627</v>
      </c>
      <c r="L2307" s="50">
        <f t="shared" si="913"/>
        <v>3</v>
      </c>
      <c r="M2307" s="9">
        <f t="shared" si="914"/>
        <v>1</v>
      </c>
      <c r="N2307" s="8">
        <f t="shared" si="915"/>
        <v>2</v>
      </c>
      <c r="O2307" s="2">
        <f t="shared" si="916"/>
        <v>0.17434275548527378</v>
      </c>
      <c r="P2307" s="2">
        <f t="shared" si="917"/>
        <v>0.48922711998418661</v>
      </c>
      <c r="Q2307" s="2">
        <f t="shared" si="918"/>
        <v>0.27673453251630759</v>
      </c>
      <c r="R2307" s="2">
        <f t="shared" si="919"/>
        <v>5.9695592014232024E-2</v>
      </c>
      <c r="S2307" s="1">
        <v>882</v>
      </c>
      <c r="T2307" s="1">
        <v>2475</v>
      </c>
      <c r="U2307" s="1">
        <v>1400</v>
      </c>
      <c r="V2307" s="1">
        <v>34</v>
      </c>
      <c r="W2307" s="1">
        <v>5</v>
      </c>
      <c r="X2307" s="1">
        <v>14</v>
      </c>
      <c r="Y2307">
        <v>21</v>
      </c>
      <c r="AI2307" s="1">
        <v>223</v>
      </c>
      <c r="AJ2307" s="1">
        <v>5</v>
      </c>
      <c r="AL2307">
        <v>0</v>
      </c>
      <c r="AS2307" t="s">
        <v>1701</v>
      </c>
      <c r="AT2307" t="s">
        <v>927</v>
      </c>
      <c r="AU2307">
        <v>2</v>
      </c>
      <c r="AW2307" s="31">
        <v>41</v>
      </c>
      <c r="AX2307" s="33">
        <v>25</v>
      </c>
      <c r="AY2307" s="36">
        <f t="shared" si="920"/>
        <v>41025</v>
      </c>
      <c r="BA2307" s="7" t="s">
        <v>31</v>
      </c>
    </row>
    <row r="2308" spans="1:77" hidden="1" outlineLevel="1" x14ac:dyDescent="0.2">
      <c r="A2308" t="s">
        <v>2068</v>
      </c>
      <c r="B2308" t="s">
        <v>927</v>
      </c>
      <c r="C2308" s="21">
        <v>23428</v>
      </c>
      <c r="F2308" s="1">
        <f t="shared" si="910"/>
        <v>14672</v>
      </c>
      <c r="H2308" s="1">
        <v>11105</v>
      </c>
      <c r="I2308" s="1">
        <v>10587</v>
      </c>
      <c r="J2308" s="2" t="str">
        <f t="shared" si="911"/>
        <v/>
      </c>
      <c r="K2308" s="2">
        <f t="shared" si="912"/>
        <v>0.72157851690294439</v>
      </c>
      <c r="L2308" s="50">
        <f t="shared" si="913"/>
        <v>1</v>
      </c>
      <c r="M2308" s="9">
        <f t="shared" si="914"/>
        <v>3</v>
      </c>
      <c r="N2308" s="8">
        <f t="shared" si="915"/>
        <v>2</v>
      </c>
      <c r="O2308" s="2">
        <f t="shared" si="916"/>
        <v>0.40239912758996726</v>
      </c>
      <c r="P2308" s="2">
        <f t="shared" si="917"/>
        <v>0.20856052344601964</v>
      </c>
      <c r="Q2308" s="2">
        <f t="shared" si="918"/>
        <v>0.32599509269356597</v>
      </c>
      <c r="R2308" s="2">
        <f t="shared" si="919"/>
        <v>6.3045256270447214E-2</v>
      </c>
      <c r="S2308" s="1">
        <v>5904</v>
      </c>
      <c r="T2308" s="1">
        <v>3060</v>
      </c>
      <c r="U2308" s="1">
        <v>4783</v>
      </c>
      <c r="V2308" s="1">
        <v>85</v>
      </c>
      <c r="W2308" s="1">
        <v>70</v>
      </c>
      <c r="X2308" s="1">
        <v>17</v>
      </c>
      <c r="Y2308">
        <v>75</v>
      </c>
      <c r="AI2308" s="1">
        <v>645</v>
      </c>
      <c r="AJ2308" s="1">
        <v>24</v>
      </c>
      <c r="AL2308">
        <v>9</v>
      </c>
      <c r="AS2308" t="s">
        <v>2068</v>
      </c>
      <c r="AT2308" t="s">
        <v>927</v>
      </c>
      <c r="AU2308">
        <v>2</v>
      </c>
      <c r="AW2308" s="31">
        <v>41</v>
      </c>
      <c r="AX2308" s="33">
        <v>27</v>
      </c>
      <c r="AY2308" s="36">
        <f t="shared" si="920"/>
        <v>41027</v>
      </c>
      <c r="BA2308" s="7" t="s">
        <v>31</v>
      </c>
    </row>
    <row r="2309" spans="1:77" hidden="1" outlineLevel="1" x14ac:dyDescent="0.2">
      <c r="A2309" t="s">
        <v>526</v>
      </c>
      <c r="B2309" t="s">
        <v>927</v>
      </c>
      <c r="C2309" s="21">
        <v>219564</v>
      </c>
      <c r="F2309" s="1">
        <f t="shared" si="910"/>
        <v>153900</v>
      </c>
      <c r="H2309" s="1">
        <v>104710</v>
      </c>
      <c r="I2309" s="1">
        <v>102339</v>
      </c>
      <c r="J2309" s="2" t="str">
        <f t="shared" si="911"/>
        <v/>
      </c>
      <c r="K2309" s="2">
        <f t="shared" si="912"/>
        <v>0.6649707602339181</v>
      </c>
      <c r="L2309" s="50">
        <f t="shared" si="913"/>
        <v>3</v>
      </c>
      <c r="M2309" s="9">
        <f t="shared" si="914"/>
        <v>2</v>
      </c>
      <c r="N2309" s="8">
        <f t="shared" si="915"/>
        <v>1</v>
      </c>
      <c r="O2309" s="2">
        <f t="shared" si="916"/>
        <v>0.2941325536062378</v>
      </c>
      <c r="P2309" s="2">
        <f t="shared" si="917"/>
        <v>0.31199480181936323</v>
      </c>
      <c r="Q2309" s="2">
        <f t="shared" si="918"/>
        <v>0.31990253411306041</v>
      </c>
      <c r="R2309" s="2">
        <f t="shared" si="919"/>
        <v>7.3970110461338556E-2</v>
      </c>
      <c r="S2309" s="1">
        <v>45267</v>
      </c>
      <c r="T2309" s="1">
        <v>48016</v>
      </c>
      <c r="U2309" s="1">
        <v>49233</v>
      </c>
      <c r="V2309" s="1">
        <v>1167</v>
      </c>
      <c r="W2309" s="1">
        <v>470</v>
      </c>
      <c r="X2309" s="1">
        <v>260</v>
      </c>
      <c r="Y2309" s="1">
        <v>1056</v>
      </c>
      <c r="AI2309" s="1">
        <v>8024</v>
      </c>
      <c r="AJ2309" s="1">
        <v>306</v>
      </c>
      <c r="AL2309">
        <v>101</v>
      </c>
      <c r="AS2309" t="s">
        <v>526</v>
      </c>
      <c r="AT2309" t="s">
        <v>927</v>
      </c>
      <c r="AU2309">
        <v>2</v>
      </c>
      <c r="AW2309" s="31">
        <v>41</v>
      </c>
      <c r="AX2309" s="33">
        <v>29</v>
      </c>
      <c r="AY2309" s="36">
        <f t="shared" si="920"/>
        <v>41029</v>
      </c>
      <c r="BA2309" s="7" t="s">
        <v>31</v>
      </c>
      <c r="BY2309" s="1"/>
    </row>
    <row r="2310" spans="1:77" hidden="1" outlineLevel="1" x14ac:dyDescent="0.2">
      <c r="A2310" t="s">
        <v>958</v>
      </c>
      <c r="B2310" t="s">
        <v>927</v>
      </c>
      <c r="C2310" s="21">
        <v>24192</v>
      </c>
      <c r="F2310" s="1">
        <f t="shared" si="910"/>
        <v>14519</v>
      </c>
      <c r="H2310" s="1">
        <v>9073</v>
      </c>
      <c r="I2310" s="1">
        <v>8858</v>
      </c>
      <c r="J2310" s="2" t="str">
        <f t="shared" si="911"/>
        <v/>
      </c>
      <c r="K2310" s="2">
        <f t="shared" si="912"/>
        <v>0.61009711412631729</v>
      </c>
      <c r="L2310" s="50">
        <f t="shared" si="913"/>
        <v>3</v>
      </c>
      <c r="M2310" s="9">
        <f t="shared" si="914"/>
        <v>2</v>
      </c>
      <c r="N2310" s="8">
        <f t="shared" si="915"/>
        <v>1</v>
      </c>
      <c r="O2310" s="2">
        <f t="shared" si="916"/>
        <v>0.227563881810042</v>
      </c>
      <c r="P2310" s="2">
        <f t="shared" si="917"/>
        <v>0.33432054549211376</v>
      </c>
      <c r="Q2310" s="2">
        <f t="shared" si="918"/>
        <v>0.36359253392106894</v>
      </c>
      <c r="R2310" s="2">
        <f t="shared" si="919"/>
        <v>7.4523038776775241E-2</v>
      </c>
      <c r="S2310" s="1">
        <v>3304</v>
      </c>
      <c r="T2310" s="1">
        <v>4854</v>
      </c>
      <c r="U2310" s="1">
        <v>5279</v>
      </c>
      <c r="V2310" s="1">
        <v>106</v>
      </c>
      <c r="W2310" s="1">
        <v>28</v>
      </c>
      <c r="X2310" s="1">
        <v>26</v>
      </c>
      <c r="Y2310">
        <v>146</v>
      </c>
      <c r="AI2310" s="1">
        <v>728</v>
      </c>
      <c r="AJ2310" s="1">
        <v>43</v>
      </c>
      <c r="AL2310">
        <v>5</v>
      </c>
      <c r="AS2310" t="s">
        <v>958</v>
      </c>
      <c r="AT2310" t="s">
        <v>927</v>
      </c>
      <c r="AU2310">
        <v>2</v>
      </c>
      <c r="AW2310" s="31">
        <v>41</v>
      </c>
      <c r="AX2310" s="33">
        <v>31</v>
      </c>
      <c r="AY2310" s="36">
        <f t="shared" si="920"/>
        <v>41031</v>
      </c>
      <c r="BA2310" s="7" t="s">
        <v>31</v>
      </c>
    </row>
    <row r="2311" spans="1:77" hidden="1" outlineLevel="1" x14ac:dyDescent="0.2">
      <c r="A2311" t="s">
        <v>2641</v>
      </c>
      <c r="B2311" t="s">
        <v>927</v>
      </c>
      <c r="C2311" s="21">
        <v>87393</v>
      </c>
      <c r="F2311" s="1">
        <f t="shared" si="910"/>
        <v>64813</v>
      </c>
      <c r="H2311" s="1">
        <v>41625</v>
      </c>
      <c r="I2311" s="1">
        <v>40124</v>
      </c>
      <c r="J2311" s="2" t="str">
        <f t="shared" si="911"/>
        <v/>
      </c>
      <c r="K2311" s="2">
        <f t="shared" si="912"/>
        <v>0.61907333405335352</v>
      </c>
      <c r="L2311" s="50">
        <f t="shared" si="913"/>
        <v>3</v>
      </c>
      <c r="M2311" s="9">
        <f t="shared" si="914"/>
        <v>1</v>
      </c>
      <c r="N2311" s="8">
        <f t="shared" si="915"/>
        <v>2</v>
      </c>
      <c r="O2311" s="2">
        <f t="shared" si="916"/>
        <v>0.22600404239890146</v>
      </c>
      <c r="P2311" s="2">
        <f t="shared" si="917"/>
        <v>0.35261444463302116</v>
      </c>
      <c r="Q2311" s="2">
        <f t="shared" si="918"/>
        <v>0.34246216036906174</v>
      </c>
      <c r="R2311" s="2">
        <f t="shared" si="919"/>
        <v>7.8919352599015613E-2</v>
      </c>
      <c r="S2311" s="1">
        <v>14648</v>
      </c>
      <c r="T2311" s="1">
        <v>22854</v>
      </c>
      <c r="U2311" s="1">
        <v>22196</v>
      </c>
      <c r="V2311" s="1">
        <v>497</v>
      </c>
      <c r="W2311" s="1">
        <v>216</v>
      </c>
      <c r="X2311" s="1">
        <v>174</v>
      </c>
      <c r="Y2311">
        <v>673</v>
      </c>
      <c r="AI2311" s="1">
        <v>3386</v>
      </c>
      <c r="AJ2311" s="1">
        <v>133</v>
      </c>
      <c r="AL2311">
        <v>36</v>
      </c>
      <c r="AS2311" t="s">
        <v>2641</v>
      </c>
      <c r="AT2311" t="s">
        <v>927</v>
      </c>
      <c r="AU2311">
        <v>0</v>
      </c>
      <c r="AW2311" s="31">
        <v>41</v>
      </c>
      <c r="AX2311" s="33">
        <v>33</v>
      </c>
      <c r="AY2311" s="36">
        <f t="shared" si="920"/>
        <v>41033</v>
      </c>
      <c r="BA2311" s="7" t="s">
        <v>31</v>
      </c>
    </row>
    <row r="2312" spans="1:77" hidden="1" outlineLevel="1" x14ac:dyDescent="0.2">
      <c r="A2312" t="s">
        <v>1856</v>
      </c>
      <c r="B2312" t="s">
        <v>927</v>
      </c>
      <c r="C2312" s="21">
        <v>67653</v>
      </c>
      <c r="F2312" s="1">
        <f t="shared" si="910"/>
        <v>44481</v>
      </c>
      <c r="H2312" s="1">
        <v>29044</v>
      </c>
      <c r="I2312" s="1">
        <v>28372</v>
      </c>
      <c r="J2312" s="2" t="str">
        <f t="shared" si="911"/>
        <v/>
      </c>
      <c r="K2312" s="2">
        <f t="shared" si="912"/>
        <v>0.63784537218138082</v>
      </c>
      <c r="L2312" s="50">
        <f t="shared" si="913"/>
        <v>3</v>
      </c>
      <c r="M2312" s="9">
        <f t="shared" si="914"/>
        <v>1</v>
      </c>
      <c r="N2312" s="8">
        <f t="shared" si="915"/>
        <v>2</v>
      </c>
      <c r="O2312" s="2">
        <f t="shared" si="916"/>
        <v>0.18992378768462939</v>
      </c>
      <c r="P2312" s="2">
        <f t="shared" si="917"/>
        <v>0.40158719453249703</v>
      </c>
      <c r="Q2312" s="2">
        <f t="shared" si="918"/>
        <v>0.33996537847620334</v>
      </c>
      <c r="R2312" s="2">
        <f t="shared" si="919"/>
        <v>6.852363930667027E-2</v>
      </c>
      <c r="S2312" s="1">
        <v>8448</v>
      </c>
      <c r="T2312" s="1">
        <v>17863</v>
      </c>
      <c r="U2312" s="1">
        <v>15122</v>
      </c>
      <c r="V2312" s="1">
        <v>300</v>
      </c>
      <c r="W2312" s="1">
        <v>66</v>
      </c>
      <c r="X2312" s="1">
        <v>109</v>
      </c>
      <c r="Y2312">
        <v>183</v>
      </c>
      <c r="AI2312" s="1">
        <v>2240</v>
      </c>
      <c r="AJ2312" s="1">
        <v>117</v>
      </c>
      <c r="AL2312">
        <v>33</v>
      </c>
      <c r="AS2312" t="s">
        <v>1856</v>
      </c>
      <c r="AT2312" t="s">
        <v>927</v>
      </c>
      <c r="AU2312">
        <v>2</v>
      </c>
      <c r="AW2312" s="31">
        <v>41</v>
      </c>
      <c r="AX2312" s="33">
        <v>35</v>
      </c>
      <c r="AY2312" s="36">
        <f t="shared" si="920"/>
        <v>41035</v>
      </c>
      <c r="BA2312" s="7" t="s">
        <v>31</v>
      </c>
    </row>
    <row r="2313" spans="1:77" hidden="1" outlineLevel="1" x14ac:dyDescent="0.2">
      <c r="A2313" t="s">
        <v>1522</v>
      </c>
      <c r="B2313" t="s">
        <v>927</v>
      </c>
      <c r="C2313" s="21">
        <v>7879</v>
      </c>
      <c r="F2313" s="1">
        <f t="shared" si="910"/>
        <v>5070</v>
      </c>
      <c r="H2313" s="1">
        <v>3645</v>
      </c>
      <c r="I2313" s="1">
        <v>3575</v>
      </c>
      <c r="J2313" s="2" t="str">
        <f t="shared" si="911"/>
        <v/>
      </c>
      <c r="K2313" s="2">
        <f t="shared" si="912"/>
        <v>0.70512820512820518</v>
      </c>
      <c r="L2313" s="50">
        <f t="shared" si="913"/>
        <v>3</v>
      </c>
      <c r="M2313" s="9">
        <f t="shared" si="914"/>
        <v>1</v>
      </c>
      <c r="N2313" s="8">
        <f t="shared" si="915"/>
        <v>2</v>
      </c>
      <c r="O2313" s="2">
        <f t="shared" si="916"/>
        <v>0.14733727810650887</v>
      </c>
      <c r="P2313" s="2">
        <f t="shared" si="917"/>
        <v>0.50493096646942803</v>
      </c>
      <c r="Q2313" s="2">
        <f t="shared" si="918"/>
        <v>0.28875739644970416</v>
      </c>
      <c r="R2313" s="2">
        <f t="shared" si="919"/>
        <v>5.8974358974358931E-2</v>
      </c>
      <c r="S2313" s="1">
        <v>747</v>
      </c>
      <c r="T2313" s="1">
        <v>2560</v>
      </c>
      <c r="U2313" s="1">
        <v>1464</v>
      </c>
      <c r="V2313" s="1">
        <v>29</v>
      </c>
      <c r="W2313" s="1">
        <v>6</v>
      </c>
      <c r="X2313" s="1">
        <v>8</v>
      </c>
      <c r="Y2313">
        <v>13</v>
      </c>
      <c r="AI2313" s="1">
        <v>234</v>
      </c>
      <c r="AJ2313" s="1">
        <v>6</v>
      </c>
      <c r="AL2313">
        <v>3</v>
      </c>
      <c r="AS2313" t="s">
        <v>1522</v>
      </c>
      <c r="AT2313" t="s">
        <v>927</v>
      </c>
      <c r="AU2313">
        <v>2</v>
      </c>
      <c r="AW2313" s="31">
        <v>41</v>
      </c>
      <c r="AX2313" s="33">
        <v>37</v>
      </c>
      <c r="AY2313" s="36">
        <f t="shared" si="920"/>
        <v>41037</v>
      </c>
      <c r="BA2313" s="7" t="s">
        <v>31</v>
      </c>
    </row>
    <row r="2314" spans="1:77" hidden="1" outlineLevel="1" x14ac:dyDescent="0.2">
      <c r="A2314" t="s">
        <v>1016</v>
      </c>
      <c r="B2314" t="s">
        <v>927</v>
      </c>
      <c r="C2314" s="21">
        <v>379611</v>
      </c>
      <c r="F2314" s="1">
        <f t="shared" si="910"/>
        <v>261443</v>
      </c>
      <c r="H2314" s="1">
        <v>181925</v>
      </c>
      <c r="I2314" s="1">
        <v>177404</v>
      </c>
      <c r="J2314" s="2" t="str">
        <f t="shared" si="911"/>
        <v/>
      </c>
      <c r="K2314" s="2">
        <f t="shared" si="912"/>
        <v>0.67855708510076762</v>
      </c>
      <c r="L2314" s="50">
        <f t="shared" si="913"/>
        <v>1</v>
      </c>
      <c r="M2314" s="9">
        <f t="shared" si="914"/>
        <v>3</v>
      </c>
      <c r="N2314" s="8">
        <f t="shared" si="915"/>
        <v>2</v>
      </c>
      <c r="O2314" s="2">
        <f t="shared" si="916"/>
        <v>0.39604808696350641</v>
      </c>
      <c r="P2314" s="2">
        <f t="shared" si="917"/>
        <v>0.23093752749165211</v>
      </c>
      <c r="Q2314" s="2">
        <f t="shared" si="918"/>
        <v>0.30239478586154533</v>
      </c>
      <c r="R2314" s="2">
        <f t="shared" si="919"/>
        <v>7.061959968329623E-2</v>
      </c>
      <c r="S2314" s="1">
        <v>103544</v>
      </c>
      <c r="T2314" s="1">
        <v>60377</v>
      </c>
      <c r="U2314" s="1">
        <v>79059</v>
      </c>
      <c r="V2314" s="1">
        <v>1884</v>
      </c>
      <c r="W2314" s="1">
        <v>1217</v>
      </c>
      <c r="X2314" s="1">
        <v>324</v>
      </c>
      <c r="Y2314" s="1">
        <v>2169</v>
      </c>
      <c r="AI2314" s="1">
        <v>11845</v>
      </c>
      <c r="AJ2314" s="1">
        <v>746</v>
      </c>
      <c r="AL2314">
        <v>278</v>
      </c>
      <c r="AS2314" t="s">
        <v>1016</v>
      </c>
      <c r="AT2314" t="s">
        <v>927</v>
      </c>
      <c r="AU2314">
        <v>4</v>
      </c>
      <c r="AW2314" s="31">
        <v>41</v>
      </c>
      <c r="AX2314" s="33">
        <v>39</v>
      </c>
      <c r="AY2314" s="36">
        <f t="shared" si="920"/>
        <v>41039</v>
      </c>
      <c r="BA2314" s="7" t="s">
        <v>31</v>
      </c>
      <c r="BY2314" s="1"/>
    </row>
    <row r="2315" spans="1:77" hidden="1" outlineLevel="1" x14ac:dyDescent="0.2">
      <c r="A2315" t="s">
        <v>1900</v>
      </c>
      <c r="B2315" t="s">
        <v>927</v>
      </c>
      <c r="C2315" s="21">
        <v>49388</v>
      </c>
      <c r="F2315" s="1">
        <f t="shared" si="910"/>
        <v>35255</v>
      </c>
      <c r="H2315" s="1">
        <v>24667</v>
      </c>
      <c r="I2315" s="1">
        <v>24020</v>
      </c>
      <c r="J2315" s="2" t="str">
        <f t="shared" si="911"/>
        <v/>
      </c>
      <c r="K2315" s="2">
        <f t="shared" si="912"/>
        <v>0.68132179832647854</v>
      </c>
      <c r="L2315" s="50">
        <f t="shared" si="913"/>
        <v>1</v>
      </c>
      <c r="M2315" s="9">
        <f t="shared" si="914"/>
        <v>3</v>
      </c>
      <c r="N2315" s="8">
        <f t="shared" si="915"/>
        <v>2</v>
      </c>
      <c r="O2315" s="2">
        <f t="shared" si="916"/>
        <v>0.360431144518508</v>
      </c>
      <c r="P2315" s="2">
        <f t="shared" si="917"/>
        <v>0.22306055878598779</v>
      </c>
      <c r="Q2315" s="2">
        <f t="shared" si="918"/>
        <v>0.34698624308608705</v>
      </c>
      <c r="R2315" s="2">
        <f t="shared" si="919"/>
        <v>6.9522053609417156E-2</v>
      </c>
      <c r="S2315" s="1">
        <v>12707</v>
      </c>
      <c r="T2315" s="1">
        <v>7864</v>
      </c>
      <c r="U2315" s="1">
        <v>12233</v>
      </c>
      <c r="V2315" s="1">
        <v>246</v>
      </c>
      <c r="W2315" s="1">
        <v>146</v>
      </c>
      <c r="X2315" s="1">
        <v>49</v>
      </c>
      <c r="Y2315">
        <v>116</v>
      </c>
      <c r="AI2315" s="1">
        <v>1786</v>
      </c>
      <c r="AJ2315" s="1">
        <v>83</v>
      </c>
      <c r="AL2315">
        <v>25</v>
      </c>
      <c r="AS2315" t="s">
        <v>1900</v>
      </c>
      <c r="AT2315" t="s">
        <v>927</v>
      </c>
      <c r="AU2315">
        <v>5</v>
      </c>
      <c r="AW2315" s="31">
        <v>41</v>
      </c>
      <c r="AX2315" s="33">
        <v>41</v>
      </c>
      <c r="AY2315" s="36">
        <f t="shared" si="920"/>
        <v>41041</v>
      </c>
      <c r="BA2315" s="7" t="s">
        <v>31</v>
      </c>
    </row>
    <row r="2316" spans="1:77" hidden="1" outlineLevel="1" x14ac:dyDescent="0.2">
      <c r="A2316" t="s">
        <v>1092</v>
      </c>
      <c r="B2316" t="s">
        <v>927</v>
      </c>
      <c r="C2316" s="21">
        <v>127335</v>
      </c>
      <c r="F2316" s="1">
        <f t="shared" si="910"/>
        <v>87392</v>
      </c>
      <c r="H2316" s="1">
        <v>55893</v>
      </c>
      <c r="I2316" s="1">
        <v>54452</v>
      </c>
      <c r="J2316" s="2" t="str">
        <f t="shared" si="911"/>
        <v/>
      </c>
      <c r="K2316" s="2">
        <f t="shared" si="912"/>
        <v>0.62307762724276816</v>
      </c>
      <c r="L2316" s="50">
        <f t="shared" si="913"/>
        <v>3</v>
      </c>
      <c r="M2316" s="9">
        <f t="shared" si="914"/>
        <v>2</v>
      </c>
      <c r="N2316" s="8">
        <f t="shared" si="915"/>
        <v>1</v>
      </c>
      <c r="O2316" s="2">
        <f t="shared" si="916"/>
        <v>0.25617905529110219</v>
      </c>
      <c r="P2316" s="2">
        <f t="shared" si="917"/>
        <v>0.33229586232149394</v>
      </c>
      <c r="Q2316" s="2">
        <f t="shared" si="918"/>
        <v>0.33897839619187109</v>
      </c>
      <c r="R2316" s="2">
        <f t="shared" si="919"/>
        <v>7.2546686195532784E-2</v>
      </c>
      <c r="S2316" s="1">
        <v>22388</v>
      </c>
      <c r="T2316" s="1">
        <v>29040</v>
      </c>
      <c r="U2316" s="1">
        <v>29624</v>
      </c>
      <c r="V2316" s="1">
        <v>658</v>
      </c>
      <c r="W2316" s="1">
        <v>245</v>
      </c>
      <c r="X2316" s="1">
        <v>149</v>
      </c>
      <c r="Y2316">
        <v>560</v>
      </c>
      <c r="AI2316" s="1">
        <v>4439</v>
      </c>
      <c r="AJ2316" s="1">
        <v>218</v>
      </c>
      <c r="AL2316">
        <v>71</v>
      </c>
      <c r="AS2316" t="s">
        <v>1092</v>
      </c>
      <c r="AT2316" t="s">
        <v>927</v>
      </c>
      <c r="AU2316">
        <v>4</v>
      </c>
      <c r="AW2316" s="31">
        <v>41</v>
      </c>
      <c r="AX2316" s="33">
        <v>43</v>
      </c>
      <c r="AY2316" s="36">
        <f t="shared" si="920"/>
        <v>41043</v>
      </c>
      <c r="BA2316" s="7" t="s">
        <v>31</v>
      </c>
    </row>
    <row r="2317" spans="1:77" hidden="1" outlineLevel="1" x14ac:dyDescent="0.2">
      <c r="A2317" t="s">
        <v>1524</v>
      </c>
      <c r="B2317" t="s">
        <v>927</v>
      </c>
      <c r="C2317" s="21">
        <v>30725</v>
      </c>
      <c r="F2317" s="1">
        <f t="shared" si="910"/>
        <v>15312</v>
      </c>
      <c r="H2317" s="1">
        <v>9391</v>
      </c>
      <c r="I2317" s="1">
        <v>8965</v>
      </c>
      <c r="J2317" s="2" t="str">
        <f t="shared" si="911"/>
        <v/>
      </c>
      <c r="K2317" s="2">
        <f t="shared" si="912"/>
        <v>0.58548850574712641</v>
      </c>
      <c r="L2317" s="50">
        <f t="shared" si="913"/>
        <v>3</v>
      </c>
      <c r="M2317" s="9">
        <f t="shared" si="914"/>
        <v>2</v>
      </c>
      <c r="N2317" s="8">
        <f t="shared" si="915"/>
        <v>1</v>
      </c>
      <c r="O2317" s="2">
        <f t="shared" si="916"/>
        <v>0.16046238244514108</v>
      </c>
      <c r="P2317" s="2">
        <f t="shared" si="917"/>
        <v>0.39282915360501569</v>
      </c>
      <c r="Q2317" s="2">
        <f t="shared" si="918"/>
        <v>0.40079676071055381</v>
      </c>
      <c r="R2317" s="2">
        <f t="shared" si="919"/>
        <v>4.5911703239289392E-2</v>
      </c>
      <c r="S2317" s="1">
        <v>2457</v>
      </c>
      <c r="T2317" s="1">
        <v>6015</v>
      </c>
      <c r="U2317" s="1">
        <v>6137</v>
      </c>
      <c r="V2317" s="1">
        <v>68</v>
      </c>
      <c r="W2317" s="1">
        <v>11</v>
      </c>
      <c r="X2317" s="1">
        <v>35</v>
      </c>
      <c r="Y2317">
        <v>64</v>
      </c>
      <c r="AI2317" s="1">
        <v>480</v>
      </c>
      <c r="AJ2317" s="1">
        <v>37</v>
      </c>
      <c r="AL2317">
        <v>8</v>
      </c>
      <c r="AS2317" t="s">
        <v>1524</v>
      </c>
      <c r="AT2317" t="s">
        <v>927</v>
      </c>
      <c r="AU2317">
        <v>2</v>
      </c>
      <c r="AW2317" s="31">
        <v>41</v>
      </c>
      <c r="AX2317" s="33">
        <v>45</v>
      </c>
      <c r="AY2317" s="36">
        <f t="shared" si="920"/>
        <v>41045</v>
      </c>
      <c r="BA2317" s="7" t="s">
        <v>31</v>
      </c>
    </row>
    <row r="2318" spans="1:77" hidden="1" outlineLevel="1" x14ac:dyDescent="0.2">
      <c r="A2318" t="s">
        <v>2700</v>
      </c>
      <c r="B2318" t="s">
        <v>927</v>
      </c>
      <c r="C2318" s="21">
        <v>346868</v>
      </c>
      <c r="F2318" s="1">
        <f t="shared" si="910"/>
        <v>200405</v>
      </c>
      <c r="H2318" s="1">
        <v>131381</v>
      </c>
      <c r="I2318" s="1">
        <v>125077</v>
      </c>
      <c r="J2318" s="2" t="str">
        <f t="shared" si="911"/>
        <v/>
      </c>
      <c r="K2318" s="2">
        <f t="shared" si="912"/>
        <v>0.62412115466180984</v>
      </c>
      <c r="L2318" s="50">
        <f t="shared" si="913"/>
        <v>2</v>
      </c>
      <c r="M2318" s="9">
        <f t="shared" si="914"/>
        <v>3</v>
      </c>
      <c r="N2318" s="8">
        <f t="shared" si="915"/>
        <v>1</v>
      </c>
      <c r="O2318" s="2">
        <f t="shared" si="916"/>
        <v>0.29955839425164044</v>
      </c>
      <c r="P2318" s="2">
        <f t="shared" si="917"/>
        <v>0.2938848831116988</v>
      </c>
      <c r="Q2318" s="2">
        <f t="shared" si="918"/>
        <v>0.34193757640777428</v>
      </c>
      <c r="R2318" s="2">
        <f t="shared" si="919"/>
        <v>6.4619146228886482E-2</v>
      </c>
      <c r="S2318" s="1">
        <v>60033</v>
      </c>
      <c r="T2318" s="1">
        <v>58896</v>
      </c>
      <c r="U2318" s="1">
        <v>68526</v>
      </c>
      <c r="V2318" s="1">
        <v>1344</v>
      </c>
      <c r="W2318" s="1">
        <v>456</v>
      </c>
      <c r="X2318" s="1">
        <v>315</v>
      </c>
      <c r="Y2318" s="1">
        <v>1470</v>
      </c>
      <c r="AI2318" s="1">
        <v>8787</v>
      </c>
      <c r="AJ2318" s="1">
        <v>449</v>
      </c>
      <c r="AL2318">
        <v>129</v>
      </c>
      <c r="AS2318" t="s">
        <v>2700</v>
      </c>
      <c r="AT2318" t="s">
        <v>927</v>
      </c>
      <c r="AU2318">
        <v>5</v>
      </c>
      <c r="AW2318" s="31">
        <v>41</v>
      </c>
      <c r="AX2318" s="33">
        <v>47</v>
      </c>
      <c r="AY2318" s="36">
        <f t="shared" si="920"/>
        <v>41047</v>
      </c>
      <c r="BA2318" s="7" t="s">
        <v>31</v>
      </c>
      <c r="BY2318" s="1"/>
    </row>
    <row r="2319" spans="1:77" hidden="1" outlineLevel="1" x14ac:dyDescent="0.2">
      <c r="A2319" t="s">
        <v>894</v>
      </c>
      <c r="B2319" t="s">
        <v>927</v>
      </c>
      <c r="C2319" s="21">
        <v>11372</v>
      </c>
      <c r="F2319" s="1">
        <f t="shared" si="910"/>
        <v>6134</v>
      </c>
      <c r="H2319" s="1">
        <v>3869</v>
      </c>
      <c r="I2319" s="1">
        <v>3737</v>
      </c>
      <c r="J2319" s="2" t="str">
        <f t="shared" si="911"/>
        <v/>
      </c>
      <c r="K2319" s="2">
        <f t="shared" si="912"/>
        <v>0.60922725790674925</v>
      </c>
      <c r="L2319" s="50">
        <f t="shared" si="913"/>
        <v>3</v>
      </c>
      <c r="M2319" s="9">
        <f t="shared" si="914"/>
        <v>2</v>
      </c>
      <c r="N2319" s="8">
        <f t="shared" si="915"/>
        <v>1</v>
      </c>
      <c r="O2319" s="2">
        <f t="shared" si="916"/>
        <v>0.1997065536354744</v>
      </c>
      <c r="P2319" s="2">
        <f t="shared" si="917"/>
        <v>0.34528855559178351</v>
      </c>
      <c r="Q2319" s="2">
        <f t="shared" si="918"/>
        <v>0.38995761330290185</v>
      </c>
      <c r="R2319" s="2">
        <f t="shared" si="919"/>
        <v>6.5047277469840237E-2</v>
      </c>
      <c r="S2319" s="1">
        <v>1225</v>
      </c>
      <c r="T2319" s="1">
        <v>2118</v>
      </c>
      <c r="U2319" s="1">
        <v>2392</v>
      </c>
      <c r="V2319" s="1">
        <v>38</v>
      </c>
      <c r="W2319" s="1">
        <v>4</v>
      </c>
      <c r="X2319" s="1">
        <v>12</v>
      </c>
      <c r="Y2319">
        <v>45</v>
      </c>
      <c r="AI2319" s="1">
        <v>276</v>
      </c>
      <c r="AJ2319" s="1">
        <v>23</v>
      </c>
      <c r="AL2319">
        <v>1</v>
      </c>
      <c r="AS2319" t="s">
        <v>894</v>
      </c>
      <c r="AT2319" t="s">
        <v>927</v>
      </c>
      <c r="AU2319">
        <v>2</v>
      </c>
      <c r="AW2319" s="31">
        <v>41</v>
      </c>
      <c r="AX2319" s="33">
        <v>49</v>
      </c>
      <c r="AY2319" s="36">
        <f t="shared" si="920"/>
        <v>41049</v>
      </c>
      <c r="BA2319" s="7" t="s">
        <v>31</v>
      </c>
    </row>
    <row r="2320" spans="1:77" hidden="1" outlineLevel="1" x14ac:dyDescent="0.2">
      <c r="A2320" t="s">
        <v>557</v>
      </c>
      <c r="B2320" t="s">
        <v>927</v>
      </c>
      <c r="C2320" s="21">
        <v>811880</v>
      </c>
      <c r="F2320" s="1">
        <f t="shared" si="910"/>
        <v>531739</v>
      </c>
      <c r="H2320" s="1">
        <v>385525</v>
      </c>
      <c r="I2320" s="1">
        <v>372781</v>
      </c>
      <c r="J2320" s="2" t="str">
        <f t="shared" si="911"/>
        <v/>
      </c>
      <c r="K2320" s="2">
        <f t="shared" si="912"/>
        <v>0.7010601065560359</v>
      </c>
      <c r="L2320" s="50">
        <f t="shared" si="913"/>
        <v>1</v>
      </c>
      <c r="M2320" s="9">
        <f t="shared" si="914"/>
        <v>3</v>
      </c>
      <c r="N2320" s="8">
        <f t="shared" si="915"/>
        <v>2</v>
      </c>
      <c r="O2320" s="2">
        <f t="shared" si="916"/>
        <v>0.51261803253099736</v>
      </c>
      <c r="P2320" s="2">
        <f t="shared" si="917"/>
        <v>0.11784352849800372</v>
      </c>
      <c r="Q2320" s="2">
        <f t="shared" si="918"/>
        <v>0.30190751477698646</v>
      </c>
      <c r="R2320" s="2">
        <f t="shared" si="919"/>
        <v>6.7630924194012454E-2</v>
      </c>
      <c r="S2320" s="1">
        <v>272579</v>
      </c>
      <c r="T2320" s="1">
        <v>62662</v>
      </c>
      <c r="U2320" s="1">
        <v>160536</v>
      </c>
      <c r="V2320" s="1">
        <v>3331</v>
      </c>
      <c r="W2320" s="1">
        <v>3177</v>
      </c>
      <c r="X2320" s="1">
        <v>429</v>
      </c>
      <c r="Y2320" s="1">
        <v>4567</v>
      </c>
      <c r="AI2320" s="1">
        <v>19255</v>
      </c>
      <c r="AJ2320" s="1">
        <v>4441</v>
      </c>
      <c r="AL2320">
        <v>762</v>
      </c>
      <c r="AS2320" t="s">
        <v>557</v>
      </c>
      <c r="AT2320" t="s">
        <v>927</v>
      </c>
      <c r="AU2320">
        <v>0</v>
      </c>
      <c r="AW2320" s="31">
        <v>41</v>
      </c>
      <c r="AX2320" s="33">
        <v>51</v>
      </c>
      <c r="AY2320" s="36">
        <f t="shared" si="920"/>
        <v>41051</v>
      </c>
      <c r="BA2320" s="7" t="s">
        <v>31</v>
      </c>
      <c r="BY2320" s="1"/>
    </row>
    <row r="2321" spans="1:77" hidden="1" outlineLevel="1" x14ac:dyDescent="0.2">
      <c r="A2321" t="s">
        <v>1905</v>
      </c>
      <c r="B2321" t="s">
        <v>927</v>
      </c>
      <c r="C2321" s="21">
        <v>85234</v>
      </c>
      <c r="F2321" s="1">
        <f t="shared" si="910"/>
        <v>56030</v>
      </c>
      <c r="H2321" s="1">
        <v>38247</v>
      </c>
      <c r="I2321" s="1">
        <v>36827</v>
      </c>
      <c r="J2321" s="2" t="str">
        <f t="shared" si="911"/>
        <v/>
      </c>
      <c r="K2321" s="2">
        <f t="shared" si="912"/>
        <v>0.65727288952346952</v>
      </c>
      <c r="L2321" s="50">
        <f t="shared" si="913"/>
        <v>3</v>
      </c>
      <c r="M2321" s="9">
        <f t="shared" si="914"/>
        <v>1</v>
      </c>
      <c r="N2321" s="8">
        <f t="shared" si="915"/>
        <v>2</v>
      </c>
      <c r="O2321" s="2">
        <f t="shared" si="916"/>
        <v>0.29950026771372479</v>
      </c>
      <c r="P2321" s="2">
        <f t="shared" si="917"/>
        <v>0.32218454399428875</v>
      </c>
      <c r="Q2321" s="2">
        <f t="shared" si="918"/>
        <v>0.31285025878993394</v>
      </c>
      <c r="R2321" s="2">
        <f t="shared" si="919"/>
        <v>6.546492950205246E-2</v>
      </c>
      <c r="S2321" s="1">
        <v>16781</v>
      </c>
      <c r="T2321" s="1">
        <v>18052</v>
      </c>
      <c r="U2321" s="1">
        <v>17529</v>
      </c>
      <c r="V2321" s="1">
        <v>408</v>
      </c>
      <c r="W2321" s="1">
        <v>159</v>
      </c>
      <c r="X2321" s="1">
        <v>87</v>
      </c>
      <c r="Y2321">
        <v>122</v>
      </c>
      <c r="AI2321" s="1">
        <v>2752</v>
      </c>
      <c r="AJ2321" s="1">
        <v>106</v>
      </c>
      <c r="AL2321">
        <v>34</v>
      </c>
      <c r="AS2321" t="s">
        <v>1905</v>
      </c>
      <c r="AT2321" t="s">
        <v>927</v>
      </c>
      <c r="AU2321">
        <v>5</v>
      </c>
      <c r="AW2321" s="31">
        <v>41</v>
      </c>
      <c r="AX2321" s="33">
        <v>53</v>
      </c>
      <c r="AY2321" s="36">
        <f t="shared" si="920"/>
        <v>41053</v>
      </c>
      <c r="BA2321" s="7" t="s">
        <v>31</v>
      </c>
    </row>
    <row r="2322" spans="1:77" hidden="1" outlineLevel="1" x14ac:dyDescent="0.2">
      <c r="A2322" t="s">
        <v>419</v>
      </c>
      <c r="B2322" t="s">
        <v>927</v>
      </c>
      <c r="C2322" s="21">
        <v>1708</v>
      </c>
      <c r="F2322" s="1">
        <f t="shared" si="910"/>
        <v>1359</v>
      </c>
      <c r="H2322" s="1">
        <v>1029</v>
      </c>
      <c r="I2322" s="1">
        <v>989</v>
      </c>
      <c r="J2322" s="2" t="str">
        <f t="shared" si="911"/>
        <v/>
      </c>
      <c r="K2322" s="2">
        <f t="shared" si="912"/>
        <v>0.72774098601913173</v>
      </c>
      <c r="L2322" s="50">
        <f t="shared" si="913"/>
        <v>3</v>
      </c>
      <c r="M2322" s="9">
        <f t="shared" si="914"/>
        <v>1</v>
      </c>
      <c r="N2322" s="8">
        <f t="shared" si="915"/>
        <v>2</v>
      </c>
      <c r="O2322" s="2">
        <f t="shared" si="916"/>
        <v>0.21486387049300956</v>
      </c>
      <c r="P2322" s="2">
        <f t="shared" si="917"/>
        <v>0.46431199411331864</v>
      </c>
      <c r="Q2322" s="2">
        <f t="shared" si="918"/>
        <v>0.26195732155997059</v>
      </c>
      <c r="R2322" s="2">
        <f t="shared" si="919"/>
        <v>5.8866813833701181E-2</v>
      </c>
      <c r="S2322" s="1">
        <v>292</v>
      </c>
      <c r="T2322" s="1">
        <v>631</v>
      </c>
      <c r="U2322" s="1">
        <v>356</v>
      </c>
      <c r="V2322" s="1">
        <v>10</v>
      </c>
      <c r="W2322" s="1">
        <v>2</v>
      </c>
      <c r="X2322" s="1">
        <v>2</v>
      </c>
      <c r="Y2322">
        <v>8</v>
      </c>
      <c r="AI2322" s="1">
        <v>51</v>
      </c>
      <c r="AJ2322" s="1">
        <v>6</v>
      </c>
      <c r="AL2322">
        <v>1</v>
      </c>
      <c r="AS2322" t="s">
        <v>419</v>
      </c>
      <c r="AT2322" t="s">
        <v>927</v>
      </c>
      <c r="AU2322">
        <v>2</v>
      </c>
      <c r="AW2322" s="31">
        <v>41</v>
      </c>
      <c r="AX2322" s="33">
        <v>55</v>
      </c>
      <c r="AY2322" s="36">
        <f t="shared" si="920"/>
        <v>41055</v>
      </c>
      <c r="BA2322" s="7" t="s">
        <v>31</v>
      </c>
    </row>
    <row r="2323" spans="1:77" hidden="1" outlineLevel="1" x14ac:dyDescent="0.2">
      <c r="A2323" t="s">
        <v>2402</v>
      </c>
      <c r="B2323" t="s">
        <v>927</v>
      </c>
      <c r="C2323" s="21">
        <v>26787</v>
      </c>
      <c r="F2323" s="1">
        <f t="shared" si="910"/>
        <v>19057</v>
      </c>
      <c r="H2323" s="1">
        <v>13421</v>
      </c>
      <c r="I2323" s="1">
        <v>12935</v>
      </c>
      <c r="J2323" s="2" t="str">
        <f t="shared" si="911"/>
        <v/>
      </c>
      <c r="K2323" s="2">
        <f t="shared" si="912"/>
        <v>0.67875321404208422</v>
      </c>
      <c r="L2323" s="50">
        <f t="shared" si="913"/>
        <v>2</v>
      </c>
      <c r="M2323" s="9">
        <f t="shared" si="914"/>
        <v>3</v>
      </c>
      <c r="N2323" s="8">
        <f t="shared" si="915"/>
        <v>1</v>
      </c>
      <c r="O2323" s="2">
        <f t="shared" si="916"/>
        <v>0.32460513197250357</v>
      </c>
      <c r="P2323" s="2">
        <f t="shared" si="917"/>
        <v>0.28246838432072202</v>
      </c>
      <c r="Q2323" s="2">
        <f t="shared" si="918"/>
        <v>0.32570708925854019</v>
      </c>
      <c r="R2323" s="2">
        <f t="shared" si="919"/>
        <v>6.721939444823416E-2</v>
      </c>
      <c r="S2323" s="1">
        <v>6186</v>
      </c>
      <c r="T2323" s="1">
        <v>5383</v>
      </c>
      <c r="U2323" s="1">
        <v>6207</v>
      </c>
      <c r="V2323" s="1">
        <v>136</v>
      </c>
      <c r="W2323" s="1">
        <v>45</v>
      </c>
      <c r="X2323" s="1">
        <v>27</v>
      </c>
      <c r="Y2323">
        <v>137</v>
      </c>
      <c r="AI2323" s="1">
        <v>884</v>
      </c>
      <c r="AJ2323" s="1">
        <v>43</v>
      </c>
      <c r="AL2323">
        <v>9</v>
      </c>
      <c r="AS2323" t="s">
        <v>2402</v>
      </c>
      <c r="AT2323" t="s">
        <v>927</v>
      </c>
      <c r="AU2323">
        <v>5</v>
      </c>
      <c r="AW2323" s="31">
        <v>41</v>
      </c>
      <c r="AX2323" s="33">
        <v>57</v>
      </c>
      <c r="AY2323" s="36">
        <f t="shared" si="920"/>
        <v>41057</v>
      </c>
      <c r="BA2323" s="7" t="s">
        <v>31</v>
      </c>
    </row>
    <row r="2324" spans="1:77" hidden="1" outlineLevel="1" x14ac:dyDescent="0.2">
      <c r="A2324" t="s">
        <v>2434</v>
      </c>
      <c r="B2324" t="s">
        <v>927</v>
      </c>
      <c r="C2324" s="21">
        <v>77516</v>
      </c>
      <c r="F2324" s="1">
        <f t="shared" si="910"/>
        <v>43619</v>
      </c>
      <c r="H2324" s="1">
        <v>24918</v>
      </c>
      <c r="I2324" s="1">
        <v>24103</v>
      </c>
      <c r="J2324" s="2" t="str">
        <f t="shared" si="911"/>
        <v/>
      </c>
      <c r="K2324" s="2">
        <f t="shared" si="912"/>
        <v>0.55258029757674409</v>
      </c>
      <c r="L2324" s="50">
        <f t="shared" si="913"/>
        <v>3</v>
      </c>
      <c r="M2324" s="9">
        <f t="shared" si="914"/>
        <v>2</v>
      </c>
      <c r="N2324" s="8">
        <f t="shared" si="915"/>
        <v>1</v>
      </c>
      <c r="O2324" s="2">
        <f t="shared" si="916"/>
        <v>0.20649258350718724</v>
      </c>
      <c r="P2324" s="2">
        <f t="shared" si="917"/>
        <v>0.32568376166349527</v>
      </c>
      <c r="Q2324" s="2">
        <f t="shared" si="918"/>
        <v>0.40019257662945046</v>
      </c>
      <c r="R2324" s="2">
        <f t="shared" si="919"/>
        <v>6.7631078199867023E-2</v>
      </c>
      <c r="S2324" s="1">
        <v>9007</v>
      </c>
      <c r="T2324" s="1">
        <v>14206</v>
      </c>
      <c r="U2324" s="1">
        <v>17456</v>
      </c>
      <c r="V2324" s="1">
        <v>306</v>
      </c>
      <c r="W2324" s="1">
        <v>49</v>
      </c>
      <c r="X2324" s="1">
        <v>96</v>
      </c>
      <c r="Y2324">
        <v>425</v>
      </c>
      <c r="AI2324" s="1">
        <v>1896</v>
      </c>
      <c r="AJ2324" s="1">
        <v>146</v>
      </c>
      <c r="AL2324">
        <v>32</v>
      </c>
      <c r="AS2324" t="s">
        <v>2434</v>
      </c>
      <c r="AT2324" t="s">
        <v>927</v>
      </c>
      <c r="AU2324">
        <v>2</v>
      </c>
      <c r="AW2324" s="31">
        <v>41</v>
      </c>
      <c r="AX2324" s="33">
        <v>59</v>
      </c>
      <c r="AY2324" s="36">
        <f t="shared" si="920"/>
        <v>41059</v>
      </c>
      <c r="BA2324" s="7" t="s">
        <v>31</v>
      </c>
    </row>
    <row r="2325" spans="1:77" hidden="1" outlineLevel="1" x14ac:dyDescent="0.2">
      <c r="A2325" t="s">
        <v>2650</v>
      </c>
      <c r="B2325" t="s">
        <v>927</v>
      </c>
      <c r="C2325" s="21">
        <v>26461</v>
      </c>
      <c r="F2325" s="1">
        <f t="shared" si="910"/>
        <v>17888</v>
      </c>
      <c r="H2325" s="1">
        <v>12141</v>
      </c>
      <c r="I2325" s="1">
        <v>11793</v>
      </c>
      <c r="J2325" s="2" t="str">
        <f t="shared" si="911"/>
        <v/>
      </c>
      <c r="K2325" s="2">
        <f t="shared" si="912"/>
        <v>0.65926878354203933</v>
      </c>
      <c r="L2325" s="50">
        <f t="shared" si="913"/>
        <v>3</v>
      </c>
      <c r="M2325" s="9">
        <f t="shared" si="914"/>
        <v>1</v>
      </c>
      <c r="N2325" s="8">
        <f t="shared" si="915"/>
        <v>2</v>
      </c>
      <c r="O2325" s="2">
        <f t="shared" si="916"/>
        <v>0.21187388193202147</v>
      </c>
      <c r="P2325" s="2">
        <f t="shared" si="917"/>
        <v>0.42179114490161002</v>
      </c>
      <c r="Q2325" s="2">
        <f t="shared" si="918"/>
        <v>0.2958407871198569</v>
      </c>
      <c r="R2325" s="2">
        <f t="shared" si="919"/>
        <v>7.0494186046511587E-2</v>
      </c>
      <c r="S2325" s="1">
        <v>3790</v>
      </c>
      <c r="T2325" s="1">
        <v>7545</v>
      </c>
      <c r="U2325" s="1">
        <v>5292</v>
      </c>
      <c r="V2325" s="1">
        <v>129</v>
      </c>
      <c r="W2325" s="1">
        <v>25</v>
      </c>
      <c r="X2325" s="1">
        <v>29</v>
      </c>
      <c r="Y2325">
        <v>151</v>
      </c>
      <c r="AI2325" s="1">
        <v>877</v>
      </c>
      <c r="AJ2325" s="1">
        <v>42</v>
      </c>
      <c r="AL2325">
        <v>8</v>
      </c>
      <c r="AS2325" t="s">
        <v>2650</v>
      </c>
      <c r="AT2325" t="s">
        <v>927</v>
      </c>
      <c r="AU2325">
        <v>2</v>
      </c>
      <c r="AW2325" s="31">
        <v>41</v>
      </c>
      <c r="AX2325" s="33">
        <v>61</v>
      </c>
      <c r="AY2325" s="36">
        <f t="shared" si="920"/>
        <v>41061</v>
      </c>
      <c r="BA2325" s="7" t="s">
        <v>31</v>
      </c>
    </row>
    <row r="2326" spans="1:77" hidden="1" outlineLevel="1" x14ac:dyDescent="0.2">
      <c r="A2326" t="s">
        <v>2775</v>
      </c>
      <c r="B2326" t="s">
        <v>927</v>
      </c>
      <c r="C2326" s="21">
        <v>7081</v>
      </c>
      <c r="F2326" s="1">
        <f t="shared" si="910"/>
        <v>5602</v>
      </c>
      <c r="H2326" s="1">
        <v>4324</v>
      </c>
      <c r="I2326" s="1">
        <v>4082</v>
      </c>
      <c r="J2326" s="2" t="str">
        <f t="shared" si="911"/>
        <v/>
      </c>
      <c r="K2326" s="2">
        <f t="shared" si="912"/>
        <v>0.72866833273830778</v>
      </c>
      <c r="L2326" s="50">
        <f t="shared" si="913"/>
        <v>3</v>
      </c>
      <c r="M2326" s="9">
        <f t="shared" si="914"/>
        <v>1</v>
      </c>
      <c r="N2326" s="8">
        <f t="shared" si="915"/>
        <v>2</v>
      </c>
      <c r="O2326" s="2">
        <f t="shared" si="916"/>
        <v>0.21920742591931452</v>
      </c>
      <c r="P2326" s="2">
        <f t="shared" si="917"/>
        <v>0.46858264905390934</v>
      </c>
      <c r="Q2326" s="2">
        <f t="shared" si="918"/>
        <v>0.25615851481613711</v>
      </c>
      <c r="R2326" s="2">
        <f t="shared" si="919"/>
        <v>5.605141021063903E-2</v>
      </c>
      <c r="S2326" s="1">
        <v>1228</v>
      </c>
      <c r="T2326" s="1">
        <v>2625</v>
      </c>
      <c r="U2326" s="1">
        <v>1435</v>
      </c>
      <c r="V2326" s="1">
        <v>31</v>
      </c>
      <c r="W2326" s="1">
        <v>5</v>
      </c>
      <c r="X2326" s="1">
        <v>8</v>
      </c>
      <c r="Y2326">
        <v>28</v>
      </c>
      <c r="AI2326" s="1">
        <v>240</v>
      </c>
      <c r="AJ2326" s="1">
        <v>2</v>
      </c>
      <c r="AL2326">
        <v>0</v>
      </c>
      <c r="AS2326" t="s">
        <v>2775</v>
      </c>
      <c r="AT2326" t="s">
        <v>927</v>
      </c>
      <c r="AU2326">
        <v>2</v>
      </c>
      <c r="AW2326" s="31">
        <v>41</v>
      </c>
      <c r="AX2326" s="33">
        <v>63</v>
      </c>
      <c r="AY2326" s="36">
        <f t="shared" si="920"/>
        <v>41063</v>
      </c>
      <c r="BA2326" s="7" t="s">
        <v>31</v>
      </c>
    </row>
    <row r="2327" spans="1:77" hidden="1" outlineLevel="1" x14ac:dyDescent="0.2">
      <c r="A2327" t="s">
        <v>2796</v>
      </c>
      <c r="B2327" t="s">
        <v>927</v>
      </c>
      <c r="C2327" s="21">
        <v>26505</v>
      </c>
      <c r="F2327" s="1">
        <f t="shared" si="910"/>
        <v>17050</v>
      </c>
      <c r="H2327" s="1">
        <v>11703</v>
      </c>
      <c r="I2327" s="1">
        <v>11193</v>
      </c>
      <c r="J2327" s="2" t="str">
        <f t="shared" si="911"/>
        <v/>
      </c>
      <c r="K2327" s="2">
        <f t="shared" si="912"/>
        <v>0.6564809384164223</v>
      </c>
      <c r="L2327" s="50">
        <f t="shared" si="913"/>
        <v>2</v>
      </c>
      <c r="M2327" s="9">
        <f t="shared" si="914"/>
        <v>3</v>
      </c>
      <c r="N2327" s="8">
        <f t="shared" si="915"/>
        <v>1</v>
      </c>
      <c r="O2327" s="2">
        <f t="shared" si="916"/>
        <v>0.3040469208211144</v>
      </c>
      <c r="P2327" s="2">
        <f t="shared" si="917"/>
        <v>0.27331378299120235</v>
      </c>
      <c r="Q2327" s="2">
        <f t="shared" si="918"/>
        <v>0.35319648093841643</v>
      </c>
      <c r="R2327" s="2">
        <f t="shared" si="919"/>
        <v>6.944281524926682E-2</v>
      </c>
      <c r="S2327" s="1">
        <v>5184</v>
      </c>
      <c r="T2327" s="1">
        <v>4660</v>
      </c>
      <c r="U2327" s="1">
        <v>6022</v>
      </c>
      <c r="V2327" s="1">
        <v>139</v>
      </c>
      <c r="W2327" s="1">
        <v>41</v>
      </c>
      <c r="X2327" s="1">
        <v>26</v>
      </c>
      <c r="Y2327">
        <v>163</v>
      </c>
      <c r="AI2327" s="1">
        <v>746</v>
      </c>
      <c r="AJ2327" s="1">
        <v>54</v>
      </c>
      <c r="AL2327">
        <v>15</v>
      </c>
      <c r="AS2327" t="s">
        <v>2796</v>
      </c>
      <c r="AT2327" t="s">
        <v>927</v>
      </c>
      <c r="AU2327">
        <v>2</v>
      </c>
      <c r="AW2327" s="31">
        <v>41</v>
      </c>
      <c r="AX2327" s="33">
        <v>65</v>
      </c>
      <c r="AY2327" s="36">
        <f t="shared" si="920"/>
        <v>41065</v>
      </c>
      <c r="BA2327" s="7" t="s">
        <v>31</v>
      </c>
    </row>
    <row r="2328" spans="1:77" hidden="1" outlineLevel="1" x14ac:dyDescent="0.2">
      <c r="A2328" t="s">
        <v>2086</v>
      </c>
      <c r="B2328" t="s">
        <v>927</v>
      </c>
      <c r="C2328" s="21">
        <v>597695</v>
      </c>
      <c r="F2328" s="1">
        <f t="shared" si="910"/>
        <v>356888</v>
      </c>
      <c r="H2328" s="1">
        <v>254866</v>
      </c>
      <c r="I2328" s="1">
        <v>244029</v>
      </c>
      <c r="J2328" s="2" t="str">
        <f t="shared" si="911"/>
        <v/>
      </c>
      <c r="K2328" s="2">
        <f t="shared" si="912"/>
        <v>0.68376913765663172</v>
      </c>
      <c r="L2328" s="50">
        <f t="shared" si="913"/>
        <v>1</v>
      </c>
      <c r="M2328" s="9">
        <f t="shared" si="914"/>
        <v>3</v>
      </c>
      <c r="N2328" s="8">
        <f t="shared" si="915"/>
        <v>2</v>
      </c>
      <c r="O2328" s="2">
        <f t="shared" si="916"/>
        <v>0.37282004438367217</v>
      </c>
      <c r="P2328" s="2">
        <f t="shared" si="917"/>
        <v>0.23353545089776065</v>
      </c>
      <c r="Q2328" s="2">
        <f t="shared" si="918"/>
        <v>0.33325300934747037</v>
      </c>
      <c r="R2328" s="2">
        <f t="shared" si="919"/>
        <v>6.0391495371096782E-2</v>
      </c>
      <c r="S2328" s="1">
        <v>133055</v>
      </c>
      <c r="T2328" s="1">
        <v>83346</v>
      </c>
      <c r="U2328" s="1">
        <v>118934</v>
      </c>
      <c r="V2328" s="1">
        <v>2817</v>
      </c>
      <c r="W2328" s="1">
        <v>945</v>
      </c>
      <c r="X2328" s="1">
        <v>345</v>
      </c>
      <c r="Y2328" s="1">
        <v>1136</v>
      </c>
      <c r="AI2328" s="1">
        <v>15036</v>
      </c>
      <c r="AJ2328" s="1">
        <v>1007</v>
      </c>
      <c r="AL2328">
        <v>267</v>
      </c>
      <c r="AS2328" t="s">
        <v>2086</v>
      </c>
      <c r="AT2328" t="s">
        <v>927</v>
      </c>
      <c r="AU2328">
        <v>1</v>
      </c>
      <c r="AW2328" s="31">
        <v>41</v>
      </c>
      <c r="AX2328" s="33">
        <v>67</v>
      </c>
      <c r="AY2328" s="36">
        <f t="shared" si="920"/>
        <v>41067</v>
      </c>
      <c r="BA2328" s="7" t="s">
        <v>31</v>
      </c>
      <c r="BY2328" s="1"/>
    </row>
    <row r="2329" spans="1:77" hidden="1" outlineLevel="1" x14ac:dyDescent="0.2">
      <c r="A2329" t="s">
        <v>2821</v>
      </c>
      <c r="B2329" t="s">
        <v>927</v>
      </c>
      <c r="C2329" s="21">
        <v>1366</v>
      </c>
      <c r="F2329" s="1">
        <f t="shared" si="910"/>
        <v>1004</v>
      </c>
      <c r="H2329" s="1">
        <v>839</v>
      </c>
      <c r="I2329" s="1">
        <v>817</v>
      </c>
      <c r="J2329" s="2" t="str">
        <f t="shared" si="911"/>
        <v/>
      </c>
      <c r="K2329" s="2">
        <f t="shared" si="912"/>
        <v>0.81374501992031878</v>
      </c>
      <c r="L2329" s="50">
        <f t="shared" si="913"/>
        <v>3</v>
      </c>
      <c r="M2329" s="9">
        <f t="shared" si="914"/>
        <v>1</v>
      </c>
      <c r="N2329" s="8">
        <f t="shared" si="915"/>
        <v>2</v>
      </c>
      <c r="O2329" s="2">
        <f t="shared" si="916"/>
        <v>0.21215139442231076</v>
      </c>
      <c r="P2329" s="2">
        <f t="shared" si="917"/>
        <v>0.49203187250996017</v>
      </c>
      <c r="Q2329" s="2">
        <f t="shared" si="918"/>
        <v>0.23107569721115537</v>
      </c>
      <c r="R2329" s="2">
        <f t="shared" si="919"/>
        <v>6.4741035856573675E-2</v>
      </c>
      <c r="S2329" s="1">
        <v>213</v>
      </c>
      <c r="T2329" s="1">
        <v>494</v>
      </c>
      <c r="U2329" s="1">
        <v>232</v>
      </c>
      <c r="V2329" s="1">
        <v>7</v>
      </c>
      <c r="W2329" s="1">
        <v>2</v>
      </c>
      <c r="X2329" s="1">
        <v>1</v>
      </c>
      <c r="Y2329">
        <v>6</v>
      </c>
      <c r="AI2329" s="1">
        <v>46</v>
      </c>
      <c r="AJ2329" s="1">
        <v>3</v>
      </c>
      <c r="AL2329">
        <v>0</v>
      </c>
      <c r="AS2329" t="s">
        <v>2821</v>
      </c>
      <c r="AT2329" t="s">
        <v>927</v>
      </c>
      <c r="AU2329">
        <v>2</v>
      </c>
      <c r="AW2329" s="31">
        <v>41</v>
      </c>
      <c r="AX2329" s="33">
        <v>69</v>
      </c>
      <c r="AY2329" s="36">
        <f t="shared" si="920"/>
        <v>41069</v>
      </c>
      <c r="BA2329" s="7" t="s">
        <v>31</v>
      </c>
    </row>
    <row r="2330" spans="1:77" hidden="1" outlineLevel="1" x14ac:dyDescent="0.2">
      <c r="A2330" t="s">
        <v>2380</v>
      </c>
      <c r="B2330" t="s">
        <v>927</v>
      </c>
      <c r="C2330" s="21">
        <v>107002</v>
      </c>
      <c r="F2330" s="1">
        <f t="shared" si="910"/>
        <v>67652</v>
      </c>
      <c r="H2330" s="1">
        <v>47028</v>
      </c>
      <c r="I2330" s="1">
        <v>43879</v>
      </c>
      <c r="J2330" s="2" t="str">
        <f t="shared" si="911"/>
        <v/>
      </c>
      <c r="K2330" s="2">
        <f t="shared" si="912"/>
        <v>0.64859871105067113</v>
      </c>
      <c r="L2330" s="50">
        <f t="shared" si="913"/>
        <v>3</v>
      </c>
      <c r="M2330" s="9">
        <f t="shared" si="914"/>
        <v>2</v>
      </c>
      <c r="N2330" s="8">
        <f t="shared" si="915"/>
        <v>1</v>
      </c>
      <c r="O2330" s="2">
        <f t="shared" si="916"/>
        <v>0.28687991485839293</v>
      </c>
      <c r="P2330" s="2">
        <f t="shared" si="917"/>
        <v>0.32009401052444864</v>
      </c>
      <c r="Q2330" s="2">
        <f t="shared" si="918"/>
        <v>0.32174954177260096</v>
      </c>
      <c r="R2330" s="2">
        <f t="shared" si="919"/>
        <v>7.1276532844557483E-2</v>
      </c>
      <c r="S2330" s="1">
        <v>19408</v>
      </c>
      <c r="T2330" s="1">
        <v>21655</v>
      </c>
      <c r="U2330" s="1">
        <v>21767</v>
      </c>
      <c r="V2330" s="1">
        <v>585</v>
      </c>
      <c r="W2330" s="1">
        <v>179</v>
      </c>
      <c r="X2330" s="1">
        <v>124</v>
      </c>
      <c r="Y2330">
        <v>446</v>
      </c>
      <c r="AI2330" s="1">
        <v>3283</v>
      </c>
      <c r="AJ2330" s="1">
        <v>170</v>
      </c>
      <c r="AL2330">
        <v>35</v>
      </c>
      <c r="AS2330" t="s">
        <v>2380</v>
      </c>
      <c r="AT2330" t="s">
        <v>927</v>
      </c>
      <c r="AU2330">
        <v>1</v>
      </c>
      <c r="AW2330" s="31">
        <v>41</v>
      </c>
      <c r="AX2330" s="33">
        <v>71</v>
      </c>
      <c r="AY2330" s="36">
        <f t="shared" si="920"/>
        <v>41071</v>
      </c>
      <c r="BA2330" s="7" t="s">
        <v>31</v>
      </c>
    </row>
    <row r="2331" spans="1:77" collapsed="1" x14ac:dyDescent="0.2">
      <c r="A2331" t="s">
        <v>1630</v>
      </c>
      <c r="B2331" t="s">
        <v>2343</v>
      </c>
      <c r="C2331" s="1">
        <f>SUM(C2295:C2330)</f>
        <v>4190713</v>
      </c>
      <c r="D2331" s="56">
        <v>3293000</v>
      </c>
      <c r="E2331" s="56">
        <v>3138000</v>
      </c>
      <c r="F2331" s="1">
        <f>SUM(F2295:F2330)</f>
        <v>2748232</v>
      </c>
      <c r="H2331" s="1">
        <f>SUM(H2295:H2330)</f>
        <v>1914923</v>
      </c>
      <c r="I2331" s="1">
        <v>1847646</v>
      </c>
      <c r="J2331" s="2">
        <f t="shared" si="911"/>
        <v>0.56108290312784692</v>
      </c>
      <c r="K2331" s="2">
        <f t="shared" si="912"/>
        <v>0.67230350276104778</v>
      </c>
      <c r="L2331" s="50">
        <f t="shared" si="913"/>
        <v>1</v>
      </c>
      <c r="M2331" s="9">
        <f t="shared" si="914"/>
        <v>3</v>
      </c>
      <c r="N2331" s="8">
        <f t="shared" si="915"/>
        <v>2</v>
      </c>
      <c r="O2331" s="2">
        <f t="shared" si="916"/>
        <v>0.35546780621141155</v>
      </c>
      <c r="P2331" s="2">
        <f t="shared" si="917"/>
        <v>0.2568316648667216</v>
      </c>
      <c r="Q2331" s="2">
        <f t="shared" si="918"/>
        <v>0.3191848432010107</v>
      </c>
      <c r="R2331" s="2">
        <f t="shared" si="919"/>
        <v>6.851568572085609E-2</v>
      </c>
      <c r="S2331" s="1">
        <f t="shared" ref="S2331:Y2331" si="921">SUM(S2295:S2330)</f>
        <v>976908</v>
      </c>
      <c r="T2331" s="1">
        <f t="shared" si="921"/>
        <v>705833</v>
      </c>
      <c r="U2331" s="1">
        <f t="shared" si="921"/>
        <v>877194</v>
      </c>
      <c r="V2331" s="1">
        <f t="shared" si="921"/>
        <v>19648</v>
      </c>
      <c r="W2331" s="1">
        <f t="shared" si="921"/>
        <v>9607</v>
      </c>
      <c r="X2331" s="1">
        <f>SUM(X2295:X2330)</f>
        <v>3777</v>
      </c>
      <c r="Y2331" s="1">
        <f t="shared" si="921"/>
        <v>18813</v>
      </c>
      <c r="AE2331" s="1">
        <f>SUM(AE2295:AE2330)</f>
        <v>0</v>
      </c>
      <c r="AI2331" s="1">
        <f>SUM(AI2295:AI2330)</f>
        <v>124187</v>
      </c>
      <c r="AJ2331" s="1">
        <f>SUM(AJ2295:AJ2330)</f>
        <v>9921</v>
      </c>
      <c r="AL2331" s="1">
        <f>SUM(AL2295:AL2330)</f>
        <v>2344</v>
      </c>
      <c r="AS2331" t="s">
        <v>1630</v>
      </c>
      <c r="AT2331" t="s">
        <v>2343</v>
      </c>
      <c r="AW2331" s="31">
        <v>41</v>
      </c>
      <c r="AX2331" s="33"/>
      <c r="AY2331" s="31">
        <v>41</v>
      </c>
      <c r="BA2331" s="7" t="s">
        <v>2146</v>
      </c>
    </row>
    <row r="2332" spans="1:77" x14ac:dyDescent="0.2">
      <c r="C2332" s="21"/>
      <c r="J2332" s="2"/>
      <c r="K2332" s="2"/>
      <c r="L2332" s="50"/>
      <c r="M2332" s="9"/>
      <c r="N2332" s="8"/>
      <c r="AW2332" s="31"/>
      <c r="AX2332" s="33"/>
      <c r="AY2332" s="36"/>
    </row>
    <row r="2333" spans="1:77" hidden="1" outlineLevel="1" x14ac:dyDescent="0.2">
      <c r="A2333" t="s">
        <v>1614</v>
      </c>
      <c r="B2333" t="s">
        <v>2322</v>
      </c>
      <c r="C2333" s="21">
        <v>102811</v>
      </c>
      <c r="F2333" s="1">
        <f t="shared" ref="F2333:F2364" si="922">SUM(S2333:AP2333)</f>
        <v>67025</v>
      </c>
      <c r="H2333" s="25"/>
      <c r="I2333" s="1">
        <v>38887</v>
      </c>
      <c r="J2333" s="2" t="str">
        <f t="shared" ref="J2333:J2364" si="923">IF(D2333&gt;0,I2333/D2333,"")</f>
        <v/>
      </c>
      <c r="K2333" s="2">
        <f t="shared" ref="K2333:K2364" si="924">IF(F2333&gt;0,I2333/F2333,"")</f>
        <v>0.58018649757553153</v>
      </c>
      <c r="L2333" s="50">
        <f t="shared" ref="L2333:L2364" si="925">IF(S2333&gt;0,RANK(S2333,$S2333:$AP2333),"")</f>
        <v>2</v>
      </c>
      <c r="M2333" s="9">
        <f t="shared" ref="M2333:M2364" si="926">IF(T2333&gt;0,RANK(T2333,$S2333:$AP2333),"")</f>
        <v>1</v>
      </c>
      <c r="N2333" s="8" t="str">
        <f t="shared" ref="N2333:N2364" si="927">IF(U2333&gt;0,RANK(U2333,$S2333:$AP2333),"")</f>
        <v/>
      </c>
      <c r="O2333" s="2">
        <f t="shared" ref="O2333:O2364" si="928">IF(SUM($S2333:$AO2333)=0,"-",S2333/SUM($S2333:$AO2333))</f>
        <v>0.29178664677359195</v>
      </c>
      <c r="P2333" s="2">
        <f t="shared" ref="P2333:P2364" si="929">IF(SUM($S2333:$AO2333)=0,"-",T2333/SUM($S2333:$AO2333))</f>
        <v>0.54684073107049613</v>
      </c>
      <c r="Q2333" s="2">
        <f t="shared" ref="Q2333:Q2364" si="930">IF(SUM($S2333:$AO2333)=0,"-",U2333/SUM($S2333:$AO2333))</f>
        <v>0</v>
      </c>
      <c r="R2333" s="2">
        <f t="shared" ref="R2333:R2364" si="931">IF(SUM($S2333:$AO2333)=0,"-",(1-O2333-P2333-Q2333))</f>
        <v>0.16137262215591197</v>
      </c>
      <c r="S2333" s="1">
        <v>19557</v>
      </c>
      <c r="T2333" s="1">
        <v>36652</v>
      </c>
      <c r="V2333" s="1">
        <v>449</v>
      </c>
      <c r="W2333" s="1">
        <v>92</v>
      </c>
      <c r="Y2333" s="1">
        <v>10275</v>
      </c>
      <c r="AS2333" t="s">
        <v>1614</v>
      </c>
      <c r="AT2333" t="s">
        <v>2322</v>
      </c>
      <c r="AU2333" s="1">
        <v>13</v>
      </c>
      <c r="AW2333" s="31">
        <v>42</v>
      </c>
      <c r="AX2333" s="33">
        <v>1</v>
      </c>
      <c r="AY2333" s="36">
        <f t="shared" ref="AY2333:AY2364" si="932">1000*AW2333+AX2333</f>
        <v>42001</v>
      </c>
      <c r="BA2333" s="7" t="s">
        <v>31</v>
      </c>
    </row>
    <row r="2334" spans="1:77" hidden="1" outlineLevel="1" x14ac:dyDescent="0.2">
      <c r="A2334" t="s">
        <v>2391</v>
      </c>
      <c r="B2334" t="s">
        <v>2322</v>
      </c>
      <c r="C2334" s="21">
        <v>1218452</v>
      </c>
      <c r="F2334" s="1">
        <f t="shared" si="922"/>
        <v>941028</v>
      </c>
      <c r="H2334" s="25"/>
      <c r="I2334" s="1">
        <v>480479</v>
      </c>
      <c r="J2334" s="2" t="str">
        <f t="shared" si="923"/>
        <v/>
      </c>
      <c r="K2334" s="2">
        <f t="shared" si="924"/>
        <v>0.51058948299094187</v>
      </c>
      <c r="L2334" s="50">
        <f t="shared" si="925"/>
        <v>1</v>
      </c>
      <c r="M2334" s="9">
        <f t="shared" si="926"/>
        <v>2</v>
      </c>
      <c r="N2334" s="8" t="str">
        <f t="shared" si="927"/>
        <v/>
      </c>
      <c r="O2334" s="2">
        <f t="shared" si="928"/>
        <v>0.58089769911203493</v>
      </c>
      <c r="P2334" s="2">
        <f t="shared" si="929"/>
        <v>0.27835303519130145</v>
      </c>
      <c r="Q2334" s="2">
        <f t="shared" si="930"/>
        <v>0</v>
      </c>
      <c r="R2334" s="2">
        <f t="shared" si="931"/>
        <v>0.14074926569666363</v>
      </c>
      <c r="S2334" s="1">
        <v>546641</v>
      </c>
      <c r="T2334" s="1">
        <v>261938</v>
      </c>
      <c r="V2334" s="1">
        <v>4964</v>
      </c>
      <c r="W2334" s="1">
        <v>1259</v>
      </c>
      <c r="Y2334" s="1">
        <v>126226</v>
      </c>
      <c r="AS2334" t="s">
        <v>2391</v>
      </c>
      <c r="AT2334" t="s">
        <v>2322</v>
      </c>
      <c r="AU2334" s="1">
        <v>0</v>
      </c>
      <c r="AW2334" s="31">
        <v>42</v>
      </c>
      <c r="AX2334" s="33">
        <v>3</v>
      </c>
      <c r="AY2334" s="36">
        <f t="shared" si="932"/>
        <v>42003</v>
      </c>
      <c r="BA2334" s="7" t="s">
        <v>31</v>
      </c>
    </row>
    <row r="2335" spans="1:77" hidden="1" outlineLevel="1" x14ac:dyDescent="0.2">
      <c r="A2335" t="s">
        <v>2862</v>
      </c>
      <c r="B2335" t="s">
        <v>2322</v>
      </c>
      <c r="C2335" s="21">
        <v>65263</v>
      </c>
      <c r="F2335" s="1">
        <f t="shared" si="922"/>
        <v>41350</v>
      </c>
      <c r="H2335" s="25"/>
      <c r="I2335" s="1">
        <v>24281</v>
      </c>
      <c r="J2335" s="2" t="str">
        <f t="shared" si="923"/>
        <v/>
      </c>
      <c r="K2335" s="2">
        <f t="shared" si="924"/>
        <v>0.58720677146311973</v>
      </c>
      <c r="L2335" s="50">
        <f t="shared" si="925"/>
        <v>2</v>
      </c>
      <c r="M2335" s="9">
        <f t="shared" si="926"/>
        <v>1</v>
      </c>
      <c r="N2335" s="8" t="str">
        <f t="shared" si="927"/>
        <v/>
      </c>
      <c r="O2335" s="2">
        <f t="shared" si="928"/>
        <v>0.34870616686819833</v>
      </c>
      <c r="P2335" s="2">
        <f t="shared" si="929"/>
        <v>0.5371463119709794</v>
      </c>
      <c r="Q2335" s="2">
        <f t="shared" si="930"/>
        <v>0</v>
      </c>
      <c r="R2335" s="2">
        <f t="shared" si="931"/>
        <v>0.11414752116082227</v>
      </c>
      <c r="S2335" s="1">
        <v>14419</v>
      </c>
      <c r="T2335" s="1">
        <v>22211</v>
      </c>
      <c r="V2335" s="1">
        <v>243</v>
      </c>
      <c r="W2335" s="1">
        <v>34</v>
      </c>
      <c r="Y2335" s="1">
        <v>4443</v>
      </c>
      <c r="AS2335" t="s">
        <v>2862</v>
      </c>
      <c r="AT2335" t="s">
        <v>2322</v>
      </c>
      <c r="AU2335" s="1">
        <v>15</v>
      </c>
      <c r="AW2335" s="31">
        <v>42</v>
      </c>
      <c r="AX2335" s="33">
        <v>5</v>
      </c>
      <c r="AY2335" s="36">
        <f t="shared" si="932"/>
        <v>42005</v>
      </c>
      <c r="BA2335" s="7" t="s">
        <v>31</v>
      </c>
    </row>
    <row r="2336" spans="1:77" hidden="1" outlineLevel="1" x14ac:dyDescent="0.2">
      <c r="A2336" t="s">
        <v>2095</v>
      </c>
      <c r="B2336" t="s">
        <v>2322</v>
      </c>
      <c r="C2336" s="21">
        <v>164742</v>
      </c>
      <c r="F2336" s="1">
        <f t="shared" si="922"/>
        <v>110681</v>
      </c>
      <c r="H2336" s="25"/>
      <c r="I2336" s="1">
        <v>67929</v>
      </c>
      <c r="J2336" s="2" t="str">
        <f t="shared" si="923"/>
        <v/>
      </c>
      <c r="K2336" s="2">
        <f t="shared" si="924"/>
        <v>0.61373677505624269</v>
      </c>
      <c r="L2336" s="50">
        <f t="shared" si="925"/>
        <v>1</v>
      </c>
      <c r="M2336" s="9">
        <f t="shared" si="926"/>
        <v>2</v>
      </c>
      <c r="N2336" s="8" t="str">
        <f t="shared" si="927"/>
        <v/>
      </c>
      <c r="O2336" s="2">
        <f t="shared" si="928"/>
        <v>0.50206449164716616</v>
      </c>
      <c r="P2336" s="2">
        <f t="shared" si="929"/>
        <v>0.37178016100324357</v>
      </c>
      <c r="Q2336" s="2">
        <f t="shared" si="930"/>
        <v>0</v>
      </c>
      <c r="R2336" s="2">
        <f t="shared" si="931"/>
        <v>0.12615534734959027</v>
      </c>
      <c r="S2336" s="1">
        <v>55569</v>
      </c>
      <c r="T2336" s="1">
        <v>41149</v>
      </c>
      <c r="V2336" s="1">
        <v>575</v>
      </c>
      <c r="W2336" s="1">
        <v>86</v>
      </c>
      <c r="Y2336" s="1">
        <v>13302</v>
      </c>
      <c r="AS2336" t="s">
        <v>2095</v>
      </c>
      <c r="AT2336" t="s">
        <v>2322</v>
      </c>
      <c r="AU2336" s="1">
        <v>17</v>
      </c>
      <c r="AW2336" s="31">
        <v>42</v>
      </c>
      <c r="AX2336" s="33">
        <v>7</v>
      </c>
      <c r="AY2336" s="36">
        <f t="shared" si="932"/>
        <v>42007</v>
      </c>
      <c r="BA2336" s="7" t="s">
        <v>31</v>
      </c>
    </row>
    <row r="2337" spans="1:53" hidden="1" outlineLevel="1" x14ac:dyDescent="0.2">
      <c r="A2337" t="s">
        <v>2138</v>
      </c>
      <c r="B2337" t="s">
        <v>2322</v>
      </c>
      <c r="C2337" s="21">
        <v>48176</v>
      </c>
      <c r="F2337" s="1">
        <f t="shared" si="922"/>
        <v>31487</v>
      </c>
      <c r="H2337" s="25"/>
      <c r="I2337" s="1">
        <v>18800</v>
      </c>
      <c r="J2337" s="2" t="str">
        <f t="shared" si="923"/>
        <v/>
      </c>
      <c r="K2337" s="2">
        <f t="shared" si="924"/>
        <v>0.59707180741258292</v>
      </c>
      <c r="L2337" s="50">
        <f t="shared" si="925"/>
        <v>2</v>
      </c>
      <c r="M2337" s="9">
        <f t="shared" si="926"/>
        <v>1</v>
      </c>
      <c r="N2337" s="8" t="str">
        <f t="shared" si="927"/>
        <v/>
      </c>
      <c r="O2337" s="2">
        <f t="shared" si="928"/>
        <v>0.25108775050020643</v>
      </c>
      <c r="P2337" s="2">
        <f t="shared" si="929"/>
        <v>0.65382538825547054</v>
      </c>
      <c r="Q2337" s="2">
        <f t="shared" si="930"/>
        <v>0</v>
      </c>
      <c r="R2337" s="2">
        <f t="shared" si="931"/>
        <v>9.5086861244322973E-2</v>
      </c>
      <c r="S2337" s="1">
        <v>7906</v>
      </c>
      <c r="T2337" s="1">
        <v>20587</v>
      </c>
      <c r="V2337" s="1">
        <v>128</v>
      </c>
      <c r="W2337" s="1">
        <v>21</v>
      </c>
      <c r="Y2337" s="1">
        <v>2845</v>
      </c>
      <c r="AS2337" t="s">
        <v>2138</v>
      </c>
      <c r="AT2337" t="s">
        <v>2322</v>
      </c>
      <c r="AU2337" s="1">
        <v>13</v>
      </c>
      <c r="AW2337" s="31">
        <v>42</v>
      </c>
      <c r="AX2337" s="33">
        <v>9</v>
      </c>
      <c r="AY2337" s="36">
        <f t="shared" si="932"/>
        <v>42009</v>
      </c>
      <c r="BA2337" s="7" t="s">
        <v>31</v>
      </c>
    </row>
    <row r="2338" spans="1:53" hidden="1" outlineLevel="1" x14ac:dyDescent="0.2">
      <c r="A2338" t="s">
        <v>2832</v>
      </c>
      <c r="B2338" t="s">
        <v>2322</v>
      </c>
      <c r="C2338" s="21">
        <v>420152</v>
      </c>
      <c r="F2338" s="1">
        <f t="shared" si="922"/>
        <v>256617</v>
      </c>
      <c r="H2338" s="25"/>
      <c r="I2338" s="1">
        <v>143736</v>
      </c>
      <c r="J2338" s="2" t="str">
        <f t="shared" si="923"/>
        <v/>
      </c>
      <c r="K2338" s="2">
        <f t="shared" si="924"/>
        <v>0.56011877623072515</v>
      </c>
      <c r="L2338" s="50">
        <f t="shared" si="925"/>
        <v>1</v>
      </c>
      <c r="M2338" s="9">
        <f t="shared" si="926"/>
        <v>2</v>
      </c>
      <c r="N2338" s="8" t="str">
        <f t="shared" si="927"/>
        <v/>
      </c>
      <c r="O2338" s="2">
        <f t="shared" si="928"/>
        <v>0.45210566720053619</v>
      </c>
      <c r="P2338" s="2">
        <f t="shared" si="929"/>
        <v>0.39147445414762078</v>
      </c>
      <c r="Q2338" s="2">
        <f t="shared" si="930"/>
        <v>0</v>
      </c>
      <c r="R2338" s="2">
        <f t="shared" si="931"/>
        <v>0.15641987865184309</v>
      </c>
      <c r="S2338" s="1">
        <v>116018</v>
      </c>
      <c r="T2338" s="1">
        <v>100459</v>
      </c>
      <c r="V2338" s="1">
        <v>1613</v>
      </c>
      <c r="W2338" s="1">
        <v>436</v>
      </c>
      <c r="Y2338" s="1">
        <v>38091</v>
      </c>
      <c r="AS2338" t="s">
        <v>2832</v>
      </c>
      <c r="AT2338" t="s">
        <v>2322</v>
      </c>
      <c r="AU2338" s="1">
        <v>0</v>
      </c>
      <c r="AW2338" s="31">
        <v>42</v>
      </c>
      <c r="AX2338" s="33">
        <v>11</v>
      </c>
      <c r="AY2338" s="36">
        <f t="shared" si="932"/>
        <v>42011</v>
      </c>
      <c r="BA2338" s="7" t="s">
        <v>31</v>
      </c>
    </row>
    <row r="2339" spans="1:53" hidden="1" outlineLevel="1" x14ac:dyDescent="0.2">
      <c r="A2339" t="s">
        <v>1123</v>
      </c>
      <c r="B2339" t="s">
        <v>2322</v>
      </c>
      <c r="C2339" s="21">
        <v>122492</v>
      </c>
      <c r="F2339" s="1">
        <f t="shared" si="922"/>
        <v>75997</v>
      </c>
      <c r="H2339" s="25"/>
      <c r="I2339" s="1">
        <v>43348</v>
      </c>
      <c r="J2339" s="2" t="str">
        <f t="shared" si="923"/>
        <v/>
      </c>
      <c r="K2339" s="2">
        <f t="shared" si="924"/>
        <v>0.57039093648433492</v>
      </c>
      <c r="L2339" s="50">
        <f t="shared" si="925"/>
        <v>2</v>
      </c>
      <c r="M2339" s="9">
        <f t="shared" si="926"/>
        <v>1</v>
      </c>
      <c r="N2339" s="8" t="str">
        <f t="shared" si="927"/>
        <v/>
      </c>
      <c r="O2339" s="2">
        <f t="shared" si="928"/>
        <v>0.29544587286340251</v>
      </c>
      <c r="P2339" s="2">
        <f t="shared" si="929"/>
        <v>0.58070713317630962</v>
      </c>
      <c r="Q2339" s="2">
        <f t="shared" si="930"/>
        <v>0</v>
      </c>
      <c r="R2339" s="2">
        <f t="shared" si="931"/>
        <v>0.12384699396028787</v>
      </c>
      <c r="S2339" s="1">
        <v>22453</v>
      </c>
      <c r="T2339" s="1">
        <v>44132</v>
      </c>
      <c r="V2339" s="1">
        <v>382</v>
      </c>
      <c r="W2339" s="1">
        <v>82</v>
      </c>
      <c r="Y2339" s="1">
        <v>8948</v>
      </c>
      <c r="AS2339" t="s">
        <v>1123</v>
      </c>
      <c r="AT2339" t="s">
        <v>2322</v>
      </c>
      <c r="AU2339" s="1">
        <v>13</v>
      </c>
      <c r="AW2339" s="31">
        <v>42</v>
      </c>
      <c r="AX2339" s="33">
        <v>13</v>
      </c>
      <c r="AY2339" s="36">
        <f t="shared" si="932"/>
        <v>42013</v>
      </c>
      <c r="BA2339" s="7" t="s">
        <v>31</v>
      </c>
    </row>
    <row r="2340" spans="1:53" hidden="1" outlineLevel="1" x14ac:dyDescent="0.2">
      <c r="A2340" t="s">
        <v>254</v>
      </c>
      <c r="B2340" t="s">
        <v>2322</v>
      </c>
      <c r="C2340" s="21">
        <v>60833</v>
      </c>
      <c r="F2340" s="1">
        <f t="shared" si="922"/>
        <v>36436</v>
      </c>
      <c r="H2340" s="25"/>
      <c r="I2340" s="1">
        <v>20040</v>
      </c>
      <c r="J2340" s="2" t="str">
        <f t="shared" si="923"/>
        <v/>
      </c>
      <c r="K2340" s="2">
        <f t="shared" si="924"/>
        <v>0.5500054890767373</v>
      </c>
      <c r="L2340" s="50">
        <f t="shared" si="925"/>
        <v>2</v>
      </c>
      <c r="M2340" s="9">
        <f t="shared" si="926"/>
        <v>1</v>
      </c>
      <c r="N2340" s="8" t="str">
        <f t="shared" si="927"/>
        <v/>
      </c>
      <c r="O2340" s="2">
        <f t="shared" si="928"/>
        <v>0.26701613788560763</v>
      </c>
      <c r="P2340" s="2">
        <f t="shared" si="929"/>
        <v>0.60300252497529916</v>
      </c>
      <c r="Q2340" s="2">
        <f t="shared" si="930"/>
        <v>0</v>
      </c>
      <c r="R2340" s="2">
        <f t="shared" si="931"/>
        <v>0.12998133713909321</v>
      </c>
      <c r="S2340" s="1">
        <v>9729</v>
      </c>
      <c r="T2340" s="1">
        <v>21971</v>
      </c>
      <c r="V2340" s="1">
        <v>218</v>
      </c>
      <c r="W2340" s="1">
        <v>53</v>
      </c>
      <c r="Y2340" s="1">
        <v>4465</v>
      </c>
      <c r="AS2340" t="s">
        <v>254</v>
      </c>
      <c r="AT2340" t="s">
        <v>2322</v>
      </c>
      <c r="AU2340" s="1">
        <v>12</v>
      </c>
      <c r="AW2340" s="31">
        <v>42</v>
      </c>
      <c r="AX2340" s="33">
        <v>15</v>
      </c>
      <c r="AY2340" s="36">
        <f t="shared" si="932"/>
        <v>42015</v>
      </c>
      <c r="BA2340" s="7" t="s">
        <v>31</v>
      </c>
    </row>
    <row r="2341" spans="1:53" hidden="1" outlineLevel="1" x14ac:dyDescent="0.2">
      <c r="A2341" t="s">
        <v>2276</v>
      </c>
      <c r="B2341" t="s">
        <v>2322</v>
      </c>
      <c r="C2341" s="21">
        <v>628195</v>
      </c>
      <c r="F2341" s="1">
        <f t="shared" si="922"/>
        <v>457235</v>
      </c>
      <c r="H2341" s="25"/>
      <c r="I2341" s="1">
        <v>294038</v>
      </c>
      <c r="J2341" s="2" t="str">
        <f t="shared" si="923"/>
        <v/>
      </c>
      <c r="K2341" s="2">
        <f t="shared" si="924"/>
        <v>0.643078504488939</v>
      </c>
      <c r="L2341" s="50">
        <f t="shared" si="925"/>
        <v>1</v>
      </c>
      <c r="M2341" s="9">
        <f t="shared" si="926"/>
        <v>2</v>
      </c>
      <c r="N2341" s="8" t="str">
        <f t="shared" si="927"/>
        <v/>
      </c>
      <c r="O2341" s="2">
        <f t="shared" si="928"/>
        <v>0.42927597406147822</v>
      </c>
      <c r="P2341" s="2">
        <f t="shared" si="929"/>
        <v>0.40661585399192973</v>
      </c>
      <c r="Q2341" s="2">
        <f t="shared" si="930"/>
        <v>0</v>
      </c>
      <c r="R2341" s="2">
        <f t="shared" si="931"/>
        <v>0.16410817194659205</v>
      </c>
      <c r="S2341" s="1">
        <v>196280</v>
      </c>
      <c r="T2341" s="1">
        <v>185919</v>
      </c>
      <c r="V2341" s="1">
        <v>2893</v>
      </c>
      <c r="W2341" s="1">
        <v>647</v>
      </c>
      <c r="Y2341" s="1">
        <v>71496</v>
      </c>
      <c r="AS2341" t="s">
        <v>2276</v>
      </c>
      <c r="AT2341" t="s">
        <v>2322</v>
      </c>
      <c r="AU2341" s="1">
        <v>1</v>
      </c>
      <c r="AW2341" s="31">
        <v>42</v>
      </c>
      <c r="AX2341" s="33">
        <v>17</v>
      </c>
      <c r="AY2341" s="36">
        <f t="shared" si="932"/>
        <v>42017</v>
      </c>
      <c r="BA2341" s="7" t="s">
        <v>31</v>
      </c>
    </row>
    <row r="2342" spans="1:53" hidden="1" outlineLevel="1" x14ac:dyDescent="0.2">
      <c r="A2342" t="s">
        <v>1150</v>
      </c>
      <c r="B2342" t="s">
        <v>2322</v>
      </c>
      <c r="C2342" s="21">
        <v>187888</v>
      </c>
      <c r="F2342" s="1">
        <f t="shared" si="922"/>
        <v>128457</v>
      </c>
      <c r="H2342" s="25"/>
      <c r="I2342" s="1">
        <v>79649</v>
      </c>
      <c r="J2342" s="2" t="str">
        <f t="shared" si="923"/>
        <v/>
      </c>
      <c r="K2342" s="2">
        <f t="shared" si="924"/>
        <v>0.62004406143690105</v>
      </c>
      <c r="L2342" s="50">
        <f t="shared" si="925"/>
        <v>2</v>
      </c>
      <c r="M2342" s="9">
        <f t="shared" si="926"/>
        <v>1</v>
      </c>
      <c r="N2342" s="8" t="str">
        <f t="shared" si="927"/>
        <v/>
      </c>
      <c r="O2342" s="2">
        <f t="shared" si="928"/>
        <v>0.31681418684851742</v>
      </c>
      <c r="P2342" s="2">
        <f t="shared" si="929"/>
        <v>0.5436838786520003</v>
      </c>
      <c r="Q2342" s="2">
        <f t="shared" si="930"/>
        <v>0</v>
      </c>
      <c r="R2342" s="2">
        <f t="shared" si="931"/>
        <v>0.13950193449948223</v>
      </c>
      <c r="S2342" s="1">
        <v>40697</v>
      </c>
      <c r="T2342" s="1">
        <v>69840</v>
      </c>
      <c r="V2342" s="1">
        <v>785</v>
      </c>
      <c r="W2342" s="1">
        <v>117</v>
      </c>
      <c r="Y2342" s="1">
        <v>17018</v>
      </c>
      <c r="AS2342" t="s">
        <v>1150</v>
      </c>
      <c r="AT2342" t="s">
        <v>2322</v>
      </c>
      <c r="AU2342" s="1">
        <v>0</v>
      </c>
      <c r="AW2342" s="31">
        <v>42</v>
      </c>
      <c r="AX2342" s="33">
        <v>19</v>
      </c>
      <c r="AY2342" s="36">
        <f t="shared" si="932"/>
        <v>42019</v>
      </c>
      <c r="BA2342" s="7" t="s">
        <v>31</v>
      </c>
    </row>
    <row r="2343" spans="1:53" hidden="1" outlineLevel="1" x14ac:dyDescent="0.2">
      <c r="A2343" t="s">
        <v>2699</v>
      </c>
      <c r="B2343" t="s">
        <v>2322</v>
      </c>
      <c r="C2343" s="21">
        <v>131730</v>
      </c>
      <c r="F2343" s="1">
        <f t="shared" si="922"/>
        <v>83338</v>
      </c>
      <c r="H2343" s="25"/>
      <c r="I2343" s="1">
        <v>49434</v>
      </c>
      <c r="J2343" s="2" t="str">
        <f t="shared" si="923"/>
        <v/>
      </c>
      <c r="K2343" s="2">
        <f t="shared" si="924"/>
        <v>0.59317478221219611</v>
      </c>
      <c r="L2343" s="50">
        <f t="shared" si="925"/>
        <v>1</v>
      </c>
      <c r="M2343" s="9">
        <f t="shared" si="926"/>
        <v>2</v>
      </c>
      <c r="N2343" s="8" t="str">
        <f t="shared" si="927"/>
        <v/>
      </c>
      <c r="O2343" s="2">
        <f t="shared" si="928"/>
        <v>0.49557224795411459</v>
      </c>
      <c r="P2343" s="2">
        <f t="shared" si="929"/>
        <v>0.40150951546713382</v>
      </c>
      <c r="Q2343" s="2">
        <f t="shared" si="930"/>
        <v>0</v>
      </c>
      <c r="R2343" s="2">
        <f t="shared" si="931"/>
        <v>0.1029182365787516</v>
      </c>
      <c r="S2343" s="1">
        <v>41300</v>
      </c>
      <c r="T2343" s="1">
        <v>33461</v>
      </c>
      <c r="V2343" s="1">
        <v>324</v>
      </c>
      <c r="W2343" s="1">
        <v>81</v>
      </c>
      <c r="Y2343" s="1">
        <v>8172</v>
      </c>
      <c r="AS2343" t="s">
        <v>2699</v>
      </c>
      <c r="AT2343" t="s">
        <v>2322</v>
      </c>
      <c r="AU2343" s="1">
        <v>0</v>
      </c>
      <c r="AW2343" s="31">
        <v>42</v>
      </c>
      <c r="AX2343" s="33">
        <v>21</v>
      </c>
      <c r="AY2343" s="36">
        <f t="shared" si="932"/>
        <v>42021</v>
      </c>
      <c r="BA2343" s="7" t="s">
        <v>31</v>
      </c>
    </row>
    <row r="2344" spans="1:53" hidden="1" outlineLevel="1" x14ac:dyDescent="0.2">
      <c r="A2344" t="s">
        <v>1316</v>
      </c>
      <c r="B2344" t="s">
        <v>2322</v>
      </c>
      <c r="C2344" s="21">
        <v>4492</v>
      </c>
      <c r="F2344" s="1">
        <f t="shared" si="922"/>
        <v>2918</v>
      </c>
      <c r="H2344" s="25"/>
      <c r="I2344" s="1">
        <v>1769</v>
      </c>
      <c r="J2344" s="2" t="str">
        <f t="shared" si="923"/>
        <v/>
      </c>
      <c r="K2344" s="2">
        <f t="shared" si="924"/>
        <v>0.60623714873200818</v>
      </c>
      <c r="L2344" s="50">
        <f t="shared" si="925"/>
        <v>2</v>
      </c>
      <c r="M2344" s="9">
        <f t="shared" si="926"/>
        <v>1</v>
      </c>
      <c r="N2344" s="8" t="str">
        <f t="shared" si="927"/>
        <v/>
      </c>
      <c r="O2344" s="2">
        <f t="shared" si="928"/>
        <v>0.35263879369431117</v>
      </c>
      <c r="P2344" s="2">
        <f t="shared" si="929"/>
        <v>0.52296093214530504</v>
      </c>
      <c r="Q2344" s="2">
        <f t="shared" si="930"/>
        <v>0</v>
      </c>
      <c r="R2344" s="2">
        <f t="shared" si="931"/>
        <v>0.12440027416038379</v>
      </c>
      <c r="S2344" s="1">
        <v>1029</v>
      </c>
      <c r="T2344" s="1">
        <v>1526</v>
      </c>
      <c r="V2344" s="1">
        <v>13</v>
      </c>
      <c r="W2344" s="1">
        <v>4</v>
      </c>
      <c r="Y2344" s="1">
        <v>346</v>
      </c>
      <c r="AS2344" t="s">
        <v>1316</v>
      </c>
      <c r="AT2344" t="s">
        <v>2322</v>
      </c>
      <c r="AU2344" s="1">
        <v>15</v>
      </c>
      <c r="AW2344" s="31">
        <v>42</v>
      </c>
      <c r="AX2344" s="33">
        <v>23</v>
      </c>
      <c r="AY2344" s="36">
        <f t="shared" si="932"/>
        <v>42023</v>
      </c>
      <c r="BA2344" s="7" t="s">
        <v>31</v>
      </c>
    </row>
    <row r="2345" spans="1:53" hidden="1" outlineLevel="1" x14ac:dyDescent="0.2">
      <c r="A2345" t="s">
        <v>2601</v>
      </c>
      <c r="B2345" t="s">
        <v>2322</v>
      </c>
      <c r="C2345" s="21">
        <v>64227</v>
      </c>
      <c r="F2345" s="1">
        <f t="shared" si="922"/>
        <v>43179</v>
      </c>
      <c r="H2345" s="25"/>
      <c r="I2345" s="1">
        <v>22350</v>
      </c>
      <c r="J2345" s="2" t="str">
        <f t="shared" si="923"/>
        <v/>
      </c>
      <c r="K2345" s="2">
        <f t="shared" si="924"/>
        <v>0.51761272840964356</v>
      </c>
      <c r="L2345" s="50">
        <f t="shared" si="925"/>
        <v>2</v>
      </c>
      <c r="M2345" s="9">
        <f t="shared" si="926"/>
        <v>1</v>
      </c>
      <c r="N2345" s="8" t="str">
        <f t="shared" si="927"/>
        <v/>
      </c>
      <c r="O2345" s="2">
        <f t="shared" si="928"/>
        <v>0.41705458672039647</v>
      </c>
      <c r="P2345" s="2">
        <f t="shared" si="929"/>
        <v>0.4309502304360916</v>
      </c>
      <c r="Q2345" s="2">
        <f t="shared" si="930"/>
        <v>0</v>
      </c>
      <c r="R2345" s="2">
        <f t="shared" si="931"/>
        <v>0.15199518284351188</v>
      </c>
      <c r="S2345" s="1">
        <v>18008</v>
      </c>
      <c r="T2345" s="1">
        <v>18608</v>
      </c>
      <c r="V2345" s="1">
        <v>251</v>
      </c>
      <c r="W2345" s="1">
        <v>63</v>
      </c>
      <c r="Y2345" s="1">
        <v>6249</v>
      </c>
      <c r="AS2345" t="s">
        <v>2601</v>
      </c>
      <c r="AT2345" t="s">
        <v>2322</v>
      </c>
      <c r="AU2345" s="1">
        <v>9</v>
      </c>
      <c r="AW2345" s="31">
        <v>42</v>
      </c>
      <c r="AX2345" s="33">
        <v>25</v>
      </c>
      <c r="AY2345" s="36">
        <f t="shared" si="932"/>
        <v>42025</v>
      </c>
      <c r="BA2345" s="7" t="s">
        <v>31</v>
      </c>
    </row>
    <row r="2346" spans="1:53" hidden="1" outlineLevel="1" x14ac:dyDescent="0.2">
      <c r="A2346" t="s">
        <v>2680</v>
      </c>
      <c r="B2346" t="s">
        <v>2322</v>
      </c>
      <c r="C2346" s="21">
        <v>162805</v>
      </c>
      <c r="F2346" s="1">
        <f t="shared" si="922"/>
        <v>111132</v>
      </c>
      <c r="H2346" s="25"/>
      <c r="I2346" s="1">
        <v>60576</v>
      </c>
      <c r="J2346" s="2" t="str">
        <f t="shared" si="923"/>
        <v/>
      </c>
      <c r="K2346" s="2">
        <f t="shared" si="924"/>
        <v>0.54508152467336146</v>
      </c>
      <c r="L2346" s="50">
        <f t="shared" si="925"/>
        <v>1</v>
      </c>
      <c r="M2346" s="9">
        <f t="shared" si="926"/>
        <v>2</v>
      </c>
      <c r="N2346" s="8" t="str">
        <f t="shared" si="927"/>
        <v/>
      </c>
      <c r="O2346" s="2">
        <f t="shared" si="928"/>
        <v>0.41576683583486307</v>
      </c>
      <c r="P2346" s="2">
        <f t="shared" si="929"/>
        <v>0.39432386711298278</v>
      </c>
      <c r="Q2346" s="2">
        <f t="shared" si="930"/>
        <v>0</v>
      </c>
      <c r="R2346" s="2">
        <f t="shared" si="931"/>
        <v>0.18990929705215415</v>
      </c>
      <c r="S2346" s="1">
        <v>46205</v>
      </c>
      <c r="T2346" s="1">
        <v>43822</v>
      </c>
      <c r="V2346" s="1">
        <v>739</v>
      </c>
      <c r="W2346" s="1">
        <v>184</v>
      </c>
      <c r="Y2346" s="1">
        <v>20182</v>
      </c>
      <c r="AS2346" t="s">
        <v>2680</v>
      </c>
      <c r="AT2346" t="s">
        <v>2322</v>
      </c>
      <c r="AU2346" s="1">
        <v>0</v>
      </c>
      <c r="AW2346" s="31">
        <v>42</v>
      </c>
      <c r="AX2346" s="33">
        <v>27</v>
      </c>
      <c r="AY2346" s="36">
        <f t="shared" si="932"/>
        <v>42027</v>
      </c>
      <c r="BA2346" s="7" t="s">
        <v>31</v>
      </c>
    </row>
    <row r="2347" spans="1:53" hidden="1" outlineLevel="1" x14ac:dyDescent="0.2">
      <c r="A2347" t="s">
        <v>2681</v>
      </c>
      <c r="B2347" t="s">
        <v>2322</v>
      </c>
      <c r="C2347" s="21">
        <v>522046</v>
      </c>
      <c r="F2347" s="1">
        <f t="shared" si="922"/>
        <v>357307</v>
      </c>
      <c r="H2347" s="25"/>
      <c r="I2347" s="1">
        <v>236858</v>
      </c>
      <c r="J2347" s="2" t="str">
        <f t="shared" si="923"/>
        <v/>
      </c>
      <c r="K2347" s="2">
        <f t="shared" si="924"/>
        <v>0.66289773220227988</v>
      </c>
      <c r="L2347" s="50">
        <f t="shared" si="925"/>
        <v>2</v>
      </c>
      <c r="M2347" s="9">
        <f t="shared" si="926"/>
        <v>1</v>
      </c>
      <c r="N2347" s="8" t="str">
        <f t="shared" si="927"/>
        <v/>
      </c>
      <c r="O2347" s="2">
        <f t="shared" si="928"/>
        <v>0.39569333934123879</v>
      </c>
      <c r="P2347" s="2">
        <f t="shared" si="929"/>
        <v>0.42731880427755403</v>
      </c>
      <c r="Q2347" s="2">
        <f t="shared" si="930"/>
        <v>0</v>
      </c>
      <c r="R2347" s="2">
        <f t="shared" si="931"/>
        <v>0.17698785638120723</v>
      </c>
      <c r="S2347" s="1">
        <v>141384</v>
      </c>
      <c r="T2347" s="1">
        <v>152684</v>
      </c>
      <c r="V2347" s="1">
        <v>2023</v>
      </c>
      <c r="W2347" s="1">
        <v>502</v>
      </c>
      <c r="Y2347" s="1">
        <v>60714</v>
      </c>
      <c r="AS2347" t="s">
        <v>2681</v>
      </c>
      <c r="AT2347" t="s">
        <v>2322</v>
      </c>
      <c r="AU2347" s="1">
        <v>0</v>
      </c>
      <c r="AW2347" s="31">
        <v>42</v>
      </c>
      <c r="AX2347" s="33">
        <v>29</v>
      </c>
      <c r="AY2347" s="36">
        <f t="shared" si="932"/>
        <v>42029</v>
      </c>
      <c r="BA2347" s="7" t="s">
        <v>31</v>
      </c>
    </row>
    <row r="2348" spans="1:53" hidden="1" outlineLevel="1" x14ac:dyDescent="0.2">
      <c r="A2348" t="s">
        <v>2631</v>
      </c>
      <c r="B2348" t="s">
        <v>2322</v>
      </c>
      <c r="C2348" s="21">
        <v>38779</v>
      </c>
      <c r="F2348" s="1">
        <f t="shared" si="922"/>
        <v>22910</v>
      </c>
      <c r="H2348" s="25"/>
      <c r="I2348" s="1">
        <v>13805</v>
      </c>
      <c r="J2348" s="2" t="str">
        <f t="shared" si="923"/>
        <v/>
      </c>
      <c r="K2348" s="2">
        <f t="shared" si="924"/>
        <v>0.60257529463116544</v>
      </c>
      <c r="L2348" s="50">
        <f t="shared" si="925"/>
        <v>2</v>
      </c>
      <c r="M2348" s="9">
        <f t="shared" si="926"/>
        <v>1</v>
      </c>
      <c r="N2348" s="8" t="str">
        <f t="shared" si="927"/>
        <v/>
      </c>
      <c r="O2348" s="2">
        <f t="shared" si="928"/>
        <v>0.32099519860323</v>
      </c>
      <c r="P2348" s="2">
        <f t="shared" si="929"/>
        <v>0.56346573548668699</v>
      </c>
      <c r="Q2348" s="2">
        <f t="shared" si="930"/>
        <v>0</v>
      </c>
      <c r="R2348" s="2">
        <f t="shared" si="931"/>
        <v>0.11553906591008301</v>
      </c>
      <c r="S2348" s="1">
        <v>7354</v>
      </c>
      <c r="T2348" s="1">
        <v>12909</v>
      </c>
      <c r="V2348" s="1">
        <v>93</v>
      </c>
      <c r="W2348" s="1">
        <v>21</v>
      </c>
      <c r="Y2348" s="1">
        <v>2533</v>
      </c>
      <c r="AS2348" t="s">
        <v>2631</v>
      </c>
      <c r="AT2348" t="s">
        <v>2322</v>
      </c>
      <c r="AU2348" s="1">
        <v>15</v>
      </c>
      <c r="AW2348" s="31">
        <v>42</v>
      </c>
      <c r="AX2348" s="33">
        <v>31</v>
      </c>
      <c r="AY2348" s="36">
        <f t="shared" si="932"/>
        <v>42031</v>
      </c>
      <c r="BA2348" s="7" t="s">
        <v>31</v>
      </c>
    </row>
    <row r="2349" spans="1:53" hidden="1" outlineLevel="1" x14ac:dyDescent="0.2">
      <c r="A2349" t="s">
        <v>2623</v>
      </c>
      <c r="B2349" t="s">
        <v>2322</v>
      </c>
      <c r="C2349" s="21">
        <v>79388</v>
      </c>
      <c r="F2349" s="1">
        <f t="shared" si="922"/>
        <v>46889</v>
      </c>
      <c r="H2349" s="25"/>
      <c r="I2349" s="1">
        <v>26843</v>
      </c>
      <c r="J2349" s="2" t="str">
        <f t="shared" si="923"/>
        <v/>
      </c>
      <c r="K2349" s="2">
        <f t="shared" si="924"/>
        <v>0.57247968606709465</v>
      </c>
      <c r="L2349" s="50">
        <f t="shared" si="925"/>
        <v>2</v>
      </c>
      <c r="M2349" s="9">
        <f t="shared" si="926"/>
        <v>1</v>
      </c>
      <c r="N2349" s="8" t="str">
        <f t="shared" si="927"/>
        <v/>
      </c>
      <c r="O2349" s="2">
        <f t="shared" si="928"/>
        <v>0.36364605771076369</v>
      </c>
      <c r="P2349" s="2">
        <f t="shared" si="929"/>
        <v>0.51950350828552538</v>
      </c>
      <c r="Q2349" s="2">
        <f t="shared" si="930"/>
        <v>0</v>
      </c>
      <c r="R2349" s="2">
        <f t="shared" si="931"/>
        <v>0.11685043400371098</v>
      </c>
      <c r="S2349" s="1">
        <v>17051</v>
      </c>
      <c r="T2349" s="1">
        <v>24359</v>
      </c>
      <c r="V2349" s="1">
        <v>235</v>
      </c>
      <c r="W2349" s="1">
        <v>42</v>
      </c>
      <c r="Y2349" s="1">
        <v>5202</v>
      </c>
      <c r="AS2349" t="s">
        <v>2623</v>
      </c>
      <c r="AT2349" t="s">
        <v>2322</v>
      </c>
      <c r="AU2349" s="1">
        <v>15</v>
      </c>
      <c r="AW2349" s="31">
        <v>42</v>
      </c>
      <c r="AX2349" s="33">
        <v>33</v>
      </c>
      <c r="AY2349" s="36">
        <f t="shared" si="932"/>
        <v>42033</v>
      </c>
      <c r="BA2349" s="7" t="s">
        <v>31</v>
      </c>
    </row>
    <row r="2350" spans="1:53" hidden="1" outlineLevel="1" x14ac:dyDescent="0.2">
      <c r="A2350" t="s">
        <v>1449</v>
      </c>
      <c r="B2350" t="s">
        <v>2322</v>
      </c>
      <c r="C2350" s="21">
        <v>38684</v>
      </c>
      <c r="F2350" s="1">
        <f t="shared" si="922"/>
        <v>20857</v>
      </c>
      <c r="H2350" s="25"/>
      <c r="I2350" s="1">
        <v>12363</v>
      </c>
      <c r="J2350" s="2" t="str">
        <f t="shared" si="923"/>
        <v/>
      </c>
      <c r="K2350" s="2">
        <f t="shared" si="924"/>
        <v>0.59275063527832383</v>
      </c>
      <c r="L2350" s="50">
        <f t="shared" si="925"/>
        <v>2</v>
      </c>
      <c r="M2350" s="9">
        <f t="shared" si="926"/>
        <v>1</v>
      </c>
      <c r="N2350" s="8" t="str">
        <f t="shared" si="927"/>
        <v/>
      </c>
      <c r="O2350" s="2">
        <f t="shared" si="928"/>
        <v>0.38787936903677422</v>
      </c>
      <c r="P2350" s="2">
        <f t="shared" si="929"/>
        <v>0.4819005609627463</v>
      </c>
      <c r="Q2350" s="2">
        <f t="shared" si="930"/>
        <v>0</v>
      </c>
      <c r="R2350" s="2">
        <f t="shared" si="931"/>
        <v>0.13022007000047947</v>
      </c>
      <c r="S2350" s="1">
        <v>8090</v>
      </c>
      <c r="T2350" s="1">
        <v>10051</v>
      </c>
      <c r="V2350" s="1">
        <v>104</v>
      </c>
      <c r="W2350" s="1">
        <v>28</v>
      </c>
      <c r="Y2350" s="1">
        <v>2584</v>
      </c>
      <c r="AS2350" t="s">
        <v>1449</v>
      </c>
      <c r="AT2350" t="s">
        <v>2322</v>
      </c>
      <c r="AU2350" s="1">
        <v>12</v>
      </c>
      <c r="AW2350" s="31">
        <v>42</v>
      </c>
      <c r="AX2350" s="33">
        <v>35</v>
      </c>
      <c r="AY2350" s="36">
        <f t="shared" si="932"/>
        <v>42035</v>
      </c>
      <c r="BA2350" s="7" t="s">
        <v>31</v>
      </c>
    </row>
    <row r="2351" spans="1:53" hidden="1" outlineLevel="1" x14ac:dyDescent="0.2">
      <c r="A2351" t="s">
        <v>721</v>
      </c>
      <c r="B2351" t="s">
        <v>2322</v>
      </c>
      <c r="C2351" s="21">
        <v>65456</v>
      </c>
      <c r="F2351" s="1">
        <f t="shared" si="922"/>
        <v>38680</v>
      </c>
      <c r="H2351" s="25"/>
      <c r="I2351" s="1">
        <v>22515</v>
      </c>
      <c r="J2351" s="2" t="str">
        <f t="shared" si="923"/>
        <v/>
      </c>
      <c r="K2351" s="2">
        <f t="shared" si="924"/>
        <v>0.5820837642192348</v>
      </c>
      <c r="L2351" s="50">
        <f t="shared" si="925"/>
        <v>2</v>
      </c>
      <c r="M2351" s="9">
        <f t="shared" si="926"/>
        <v>1</v>
      </c>
      <c r="N2351" s="8" t="str">
        <f t="shared" si="927"/>
        <v/>
      </c>
      <c r="O2351" s="2">
        <f t="shared" si="928"/>
        <v>0.37487073422957601</v>
      </c>
      <c r="P2351" s="2">
        <f t="shared" si="929"/>
        <v>0.47019131334022751</v>
      </c>
      <c r="Q2351" s="2">
        <f t="shared" si="930"/>
        <v>0</v>
      </c>
      <c r="R2351" s="2">
        <f t="shared" si="931"/>
        <v>0.15493795243019642</v>
      </c>
      <c r="S2351" s="1">
        <v>14500</v>
      </c>
      <c r="T2351" s="1">
        <v>18187</v>
      </c>
      <c r="V2351" s="1">
        <v>256</v>
      </c>
      <c r="W2351" s="1">
        <v>42</v>
      </c>
      <c r="Y2351" s="1">
        <v>5695</v>
      </c>
      <c r="AS2351" t="s">
        <v>721</v>
      </c>
      <c r="AT2351" t="s">
        <v>2322</v>
      </c>
      <c r="AU2351" s="1">
        <v>9</v>
      </c>
      <c r="AW2351" s="31">
        <v>42</v>
      </c>
      <c r="AX2351" s="33">
        <v>37</v>
      </c>
      <c r="AY2351" s="36">
        <f t="shared" si="932"/>
        <v>42037</v>
      </c>
      <c r="BA2351" s="7" t="s">
        <v>31</v>
      </c>
    </row>
    <row r="2352" spans="1:53" hidden="1" outlineLevel="1" x14ac:dyDescent="0.2">
      <c r="A2352" t="s">
        <v>514</v>
      </c>
      <c r="B2352" t="s">
        <v>2322</v>
      </c>
      <c r="C2352" s="21">
        <v>85063</v>
      </c>
      <c r="F2352" s="1">
        <f t="shared" si="922"/>
        <v>52547</v>
      </c>
      <c r="H2352" s="25"/>
      <c r="I2352" s="1">
        <v>30493</v>
      </c>
      <c r="J2352" s="2" t="str">
        <f t="shared" si="923"/>
        <v/>
      </c>
      <c r="K2352" s="2">
        <f t="shared" si="924"/>
        <v>0.58029954136297024</v>
      </c>
      <c r="L2352" s="50">
        <f t="shared" si="925"/>
        <v>2</v>
      </c>
      <c r="M2352" s="9">
        <f t="shared" si="926"/>
        <v>1</v>
      </c>
      <c r="N2352" s="8" t="str">
        <f t="shared" si="927"/>
        <v/>
      </c>
      <c r="O2352" s="2">
        <f t="shared" si="928"/>
        <v>0.35202770852760384</v>
      </c>
      <c r="P2352" s="2">
        <f t="shared" si="929"/>
        <v>0.52573886235179934</v>
      </c>
      <c r="Q2352" s="2">
        <f t="shared" si="930"/>
        <v>0</v>
      </c>
      <c r="R2352" s="2">
        <f t="shared" si="931"/>
        <v>0.12223342912059687</v>
      </c>
      <c r="S2352" s="1">
        <v>18498</v>
      </c>
      <c r="T2352" s="1">
        <v>27626</v>
      </c>
      <c r="V2352" s="1">
        <v>269</v>
      </c>
      <c r="W2352" s="1">
        <v>55</v>
      </c>
      <c r="Y2352" s="1">
        <v>6099</v>
      </c>
      <c r="AS2352" t="s">
        <v>514</v>
      </c>
      <c r="AT2352" t="s">
        <v>2322</v>
      </c>
      <c r="AU2352" s="1">
        <v>16</v>
      </c>
      <c r="AW2352" s="31">
        <v>42</v>
      </c>
      <c r="AX2352" s="33">
        <v>39</v>
      </c>
      <c r="AY2352" s="36">
        <f t="shared" si="932"/>
        <v>42039</v>
      </c>
      <c r="BA2352" s="7" t="s">
        <v>31</v>
      </c>
    </row>
    <row r="2353" spans="1:53" hidden="1" outlineLevel="1" x14ac:dyDescent="0.2">
      <c r="A2353" t="s">
        <v>324</v>
      </c>
      <c r="B2353" t="s">
        <v>2322</v>
      </c>
      <c r="C2353" s="21">
        <v>251423</v>
      </c>
      <c r="F2353" s="1">
        <f t="shared" si="922"/>
        <v>172256</v>
      </c>
      <c r="H2353" s="25"/>
      <c r="I2353" s="1">
        <v>104543</v>
      </c>
      <c r="J2353" s="2" t="str">
        <f t="shared" si="923"/>
        <v/>
      </c>
      <c r="K2353" s="2">
        <f t="shared" si="924"/>
        <v>0.60690483930893557</v>
      </c>
      <c r="L2353" s="50">
        <f t="shared" si="925"/>
        <v>2</v>
      </c>
      <c r="M2353" s="9">
        <f t="shared" si="926"/>
        <v>1</v>
      </c>
      <c r="N2353" s="8" t="str">
        <f t="shared" si="927"/>
        <v/>
      </c>
      <c r="O2353" s="2">
        <f t="shared" si="928"/>
        <v>0.33633080995727288</v>
      </c>
      <c r="P2353" s="2">
        <f t="shared" si="929"/>
        <v>0.50208991268809211</v>
      </c>
      <c r="Q2353" s="2">
        <f t="shared" si="930"/>
        <v>0</v>
      </c>
      <c r="R2353" s="2">
        <f t="shared" si="931"/>
        <v>0.16157927735463506</v>
      </c>
      <c r="S2353" s="1">
        <v>57935</v>
      </c>
      <c r="T2353" s="1">
        <v>86488</v>
      </c>
      <c r="V2353" s="1">
        <v>1175</v>
      </c>
      <c r="W2353" s="1">
        <v>288</v>
      </c>
      <c r="Y2353" s="1">
        <v>26370</v>
      </c>
      <c r="AS2353" t="s">
        <v>324</v>
      </c>
      <c r="AT2353" t="s">
        <v>2322</v>
      </c>
      <c r="AU2353" s="1">
        <v>0</v>
      </c>
      <c r="AW2353" s="31">
        <v>42</v>
      </c>
      <c r="AX2353" s="33">
        <v>41</v>
      </c>
      <c r="AY2353" s="36">
        <f t="shared" si="932"/>
        <v>42041</v>
      </c>
      <c r="BA2353" s="7" t="s">
        <v>31</v>
      </c>
    </row>
    <row r="2354" spans="1:53" hidden="1" outlineLevel="1" x14ac:dyDescent="0.2">
      <c r="A2354" t="s">
        <v>142</v>
      </c>
      <c r="B2354" t="s">
        <v>2322</v>
      </c>
      <c r="C2354" s="21">
        <v>277097</v>
      </c>
      <c r="F2354" s="1">
        <f t="shared" si="922"/>
        <v>185853</v>
      </c>
      <c r="H2354" s="25"/>
      <c r="I2354" s="1">
        <v>108372</v>
      </c>
      <c r="J2354" s="2" t="str">
        <f t="shared" si="923"/>
        <v/>
      </c>
      <c r="K2354" s="2">
        <f t="shared" si="924"/>
        <v>0.58310600313150718</v>
      </c>
      <c r="L2354" s="50">
        <f t="shared" si="925"/>
        <v>1</v>
      </c>
      <c r="M2354" s="9">
        <f t="shared" si="926"/>
        <v>2</v>
      </c>
      <c r="N2354" s="8" t="str">
        <f t="shared" si="927"/>
        <v/>
      </c>
      <c r="O2354" s="2">
        <f t="shared" si="928"/>
        <v>0.4523037023884468</v>
      </c>
      <c r="P2354" s="2">
        <f t="shared" si="929"/>
        <v>0.39964918510866115</v>
      </c>
      <c r="Q2354" s="2">
        <f t="shared" si="930"/>
        <v>0</v>
      </c>
      <c r="R2354" s="2">
        <f t="shared" si="931"/>
        <v>0.14804711250289199</v>
      </c>
      <c r="S2354" s="1">
        <v>84062</v>
      </c>
      <c r="T2354" s="1">
        <v>74276</v>
      </c>
      <c r="V2354" s="1">
        <v>1013</v>
      </c>
      <c r="W2354" s="1">
        <v>274</v>
      </c>
      <c r="Y2354" s="1">
        <v>26228</v>
      </c>
      <c r="AS2354" t="s">
        <v>142</v>
      </c>
      <c r="AT2354" t="s">
        <v>2322</v>
      </c>
      <c r="AU2354" s="1">
        <v>10</v>
      </c>
      <c r="AW2354" s="31">
        <v>42</v>
      </c>
      <c r="AX2354" s="33">
        <v>43</v>
      </c>
      <c r="AY2354" s="36">
        <f t="shared" si="932"/>
        <v>42043</v>
      </c>
      <c r="BA2354" s="7" t="s">
        <v>31</v>
      </c>
    </row>
    <row r="2355" spans="1:53" hidden="1" outlineLevel="1" x14ac:dyDescent="0.2">
      <c r="A2355" t="s">
        <v>753</v>
      </c>
      <c r="B2355" t="s">
        <v>2322</v>
      </c>
      <c r="C2355" s="21">
        <v>564751</v>
      </c>
      <c r="F2355" s="1">
        <f t="shared" si="922"/>
        <v>403371</v>
      </c>
      <c r="H2355" s="25"/>
      <c r="I2355" s="1">
        <v>249294</v>
      </c>
      <c r="J2355" s="2" t="str">
        <f t="shared" si="923"/>
        <v/>
      </c>
      <c r="K2355" s="2">
        <f t="shared" si="924"/>
        <v>0.61802658098871754</v>
      </c>
      <c r="L2355" s="50">
        <f t="shared" si="925"/>
        <v>1</v>
      </c>
      <c r="M2355" s="9">
        <f t="shared" si="926"/>
        <v>2</v>
      </c>
      <c r="N2355" s="8" t="str">
        <f t="shared" si="927"/>
        <v/>
      </c>
      <c r="O2355" s="2">
        <f t="shared" si="928"/>
        <v>0.46832320617991874</v>
      </c>
      <c r="P2355" s="2">
        <f t="shared" si="929"/>
        <v>0.40228722441623221</v>
      </c>
      <c r="Q2355" s="2">
        <f t="shared" si="930"/>
        <v>0</v>
      </c>
      <c r="R2355" s="2">
        <f t="shared" si="931"/>
        <v>0.12938956940384905</v>
      </c>
      <c r="S2355" s="1">
        <v>188908</v>
      </c>
      <c r="T2355" s="1">
        <v>162271</v>
      </c>
      <c r="V2355" s="1">
        <v>1498</v>
      </c>
      <c r="W2355" s="1">
        <v>432</v>
      </c>
      <c r="Y2355" s="1">
        <v>50262</v>
      </c>
      <c r="AS2355" t="s">
        <v>753</v>
      </c>
      <c r="AT2355" t="s">
        <v>2322</v>
      </c>
      <c r="AU2355" s="1">
        <v>5</v>
      </c>
      <c r="AW2355" s="31">
        <v>42</v>
      </c>
      <c r="AX2355" s="33">
        <v>45</v>
      </c>
      <c r="AY2355" s="36">
        <f t="shared" si="932"/>
        <v>42045</v>
      </c>
      <c r="BA2355" s="7" t="s">
        <v>31</v>
      </c>
    </row>
    <row r="2356" spans="1:53" hidden="1" outlineLevel="1" x14ac:dyDescent="0.2">
      <c r="A2356" t="s">
        <v>617</v>
      </c>
      <c r="B2356" t="s">
        <v>2322</v>
      </c>
      <c r="C2356" s="21">
        <v>30169</v>
      </c>
      <c r="F2356" s="1">
        <f t="shared" si="922"/>
        <v>19346</v>
      </c>
      <c r="H2356" s="25"/>
      <c r="I2356" s="1">
        <v>11296</v>
      </c>
      <c r="J2356" s="2" t="str">
        <f t="shared" si="923"/>
        <v/>
      </c>
      <c r="K2356" s="2">
        <f t="shared" si="924"/>
        <v>0.58389331127881727</v>
      </c>
      <c r="L2356" s="50">
        <f t="shared" si="925"/>
        <v>2</v>
      </c>
      <c r="M2356" s="9">
        <f t="shared" si="926"/>
        <v>1</v>
      </c>
      <c r="N2356" s="8" t="str">
        <f t="shared" si="927"/>
        <v/>
      </c>
      <c r="O2356" s="2">
        <f t="shared" si="928"/>
        <v>0.44339915227954096</v>
      </c>
      <c r="P2356" s="2">
        <f t="shared" si="929"/>
        <v>0.44391605499844927</v>
      </c>
      <c r="Q2356" s="2">
        <f t="shared" si="930"/>
        <v>0</v>
      </c>
      <c r="R2356" s="2">
        <f t="shared" si="931"/>
        <v>0.11268479272200976</v>
      </c>
      <c r="S2356" s="1">
        <v>8578</v>
      </c>
      <c r="T2356" s="1">
        <v>8588</v>
      </c>
      <c r="V2356" s="1">
        <v>77</v>
      </c>
      <c r="W2356" s="1">
        <v>23</v>
      </c>
      <c r="Y2356" s="1">
        <v>2080</v>
      </c>
      <c r="AS2356" t="s">
        <v>617</v>
      </c>
      <c r="AT2356" t="s">
        <v>2322</v>
      </c>
      <c r="AU2356" s="1">
        <v>15</v>
      </c>
      <c r="AW2356" s="31">
        <v>42</v>
      </c>
      <c r="AX2356" s="33">
        <v>47</v>
      </c>
      <c r="AY2356" s="36">
        <f t="shared" si="932"/>
        <v>42047</v>
      </c>
      <c r="BA2356" s="7" t="s">
        <v>31</v>
      </c>
    </row>
    <row r="2357" spans="1:53" hidden="1" outlineLevel="1" x14ac:dyDescent="0.2">
      <c r="A2357" t="s">
        <v>2122</v>
      </c>
      <c r="B2357" t="s">
        <v>2322</v>
      </c>
      <c r="C2357" s="21">
        <v>272061</v>
      </c>
      <c r="F2357" s="1">
        <f t="shared" si="922"/>
        <v>191910</v>
      </c>
      <c r="H2357" s="25"/>
      <c r="I2357" s="1">
        <v>101802</v>
      </c>
      <c r="J2357" s="2" t="str">
        <f t="shared" si="923"/>
        <v/>
      </c>
      <c r="K2357" s="2">
        <f t="shared" si="924"/>
        <v>0.53046740659684222</v>
      </c>
      <c r="L2357" s="50">
        <f t="shared" si="925"/>
        <v>1</v>
      </c>
      <c r="M2357" s="9">
        <f t="shared" si="926"/>
        <v>2</v>
      </c>
      <c r="N2357" s="8" t="str">
        <f t="shared" si="927"/>
        <v/>
      </c>
      <c r="O2357" s="2">
        <f t="shared" si="928"/>
        <v>0.50524204053983635</v>
      </c>
      <c r="P2357" s="2">
        <f t="shared" si="929"/>
        <v>0.35642749205356677</v>
      </c>
      <c r="Q2357" s="2">
        <f t="shared" si="930"/>
        <v>0</v>
      </c>
      <c r="R2357" s="2">
        <f t="shared" si="931"/>
        <v>0.13833046740659688</v>
      </c>
      <c r="S2357" s="1">
        <v>96961</v>
      </c>
      <c r="T2357" s="1">
        <v>68402</v>
      </c>
      <c r="V2357" s="1">
        <v>1041</v>
      </c>
      <c r="W2357" s="1">
        <v>321</v>
      </c>
      <c r="Y2357" s="1">
        <v>25185</v>
      </c>
      <c r="AS2357" t="s">
        <v>2122</v>
      </c>
      <c r="AT2357" t="s">
        <v>2322</v>
      </c>
      <c r="AU2357" s="1">
        <v>16</v>
      </c>
      <c r="AW2357" s="31">
        <v>42</v>
      </c>
      <c r="AX2357" s="33">
        <v>49</v>
      </c>
      <c r="AY2357" s="36">
        <f t="shared" si="932"/>
        <v>42049</v>
      </c>
      <c r="BA2357" s="7" t="s">
        <v>31</v>
      </c>
    </row>
    <row r="2358" spans="1:53" hidden="1" outlineLevel="1" x14ac:dyDescent="0.2">
      <c r="A2358" t="s">
        <v>2163</v>
      </c>
      <c r="B2358" t="s">
        <v>2322</v>
      </c>
      <c r="C2358" s="21">
        <v>130441</v>
      </c>
      <c r="F2358" s="1">
        <f t="shared" si="922"/>
        <v>78208</v>
      </c>
      <c r="H2358" s="25"/>
      <c r="I2358" s="1">
        <v>40297</v>
      </c>
      <c r="J2358" s="2" t="str">
        <f t="shared" si="923"/>
        <v/>
      </c>
      <c r="K2358" s="2">
        <f t="shared" si="924"/>
        <v>0.51525419394435357</v>
      </c>
      <c r="L2358" s="50">
        <f t="shared" si="925"/>
        <v>1</v>
      </c>
      <c r="M2358" s="9">
        <f t="shared" si="926"/>
        <v>2</v>
      </c>
      <c r="N2358" s="8" t="str">
        <f t="shared" si="927"/>
        <v/>
      </c>
      <c r="O2358" s="2">
        <f t="shared" si="928"/>
        <v>0.55532682078559736</v>
      </c>
      <c r="P2358" s="2">
        <f t="shared" si="929"/>
        <v>0.35151135433715219</v>
      </c>
      <c r="Q2358" s="2">
        <f t="shared" si="930"/>
        <v>0</v>
      </c>
      <c r="R2358" s="2">
        <f t="shared" si="931"/>
        <v>9.3161824877250443E-2</v>
      </c>
      <c r="S2358" s="1">
        <v>43431</v>
      </c>
      <c r="T2358" s="1">
        <v>27491</v>
      </c>
      <c r="V2358" s="1">
        <v>315</v>
      </c>
      <c r="W2358" s="1">
        <v>70</v>
      </c>
      <c r="Y2358" s="1">
        <v>6901</v>
      </c>
      <c r="AS2358" t="s">
        <v>2163</v>
      </c>
      <c r="AT2358" t="s">
        <v>2322</v>
      </c>
      <c r="AU2358" s="1">
        <v>14</v>
      </c>
      <c r="AW2358" s="31">
        <v>42</v>
      </c>
      <c r="AX2358" s="33">
        <v>51</v>
      </c>
      <c r="AY2358" s="36">
        <f t="shared" si="932"/>
        <v>42051</v>
      </c>
      <c r="BA2358" s="7" t="s">
        <v>31</v>
      </c>
    </row>
    <row r="2359" spans="1:53" hidden="1" outlineLevel="1" x14ac:dyDescent="0.2">
      <c r="A2359" t="s">
        <v>286</v>
      </c>
      <c r="B2359" t="s">
        <v>2322</v>
      </c>
      <c r="C2359" s="21">
        <v>7279</v>
      </c>
      <c r="F2359" s="1">
        <f t="shared" si="922"/>
        <v>3328</v>
      </c>
      <c r="H2359" s="25"/>
      <c r="I2359" s="1">
        <v>1928</v>
      </c>
      <c r="J2359" s="2" t="str">
        <f t="shared" si="923"/>
        <v/>
      </c>
      <c r="K2359" s="2">
        <f t="shared" si="924"/>
        <v>0.57932692307692313</v>
      </c>
      <c r="L2359" s="50">
        <f t="shared" si="925"/>
        <v>2</v>
      </c>
      <c r="M2359" s="9">
        <f t="shared" si="926"/>
        <v>1</v>
      </c>
      <c r="N2359" s="8" t="str">
        <f t="shared" si="927"/>
        <v/>
      </c>
      <c r="O2359" s="2">
        <f t="shared" si="928"/>
        <v>0.36658653846153844</v>
      </c>
      <c r="P2359" s="2">
        <f t="shared" si="929"/>
        <v>0.53034855769230771</v>
      </c>
      <c r="Q2359" s="2">
        <f t="shared" si="930"/>
        <v>0</v>
      </c>
      <c r="R2359" s="2">
        <f t="shared" si="931"/>
        <v>0.10306490384615385</v>
      </c>
      <c r="S2359" s="1">
        <v>1220</v>
      </c>
      <c r="T2359" s="1">
        <v>1765</v>
      </c>
      <c r="V2359" s="1">
        <v>12</v>
      </c>
      <c r="W2359" s="1">
        <v>2</v>
      </c>
      <c r="Y2359" s="1">
        <v>329</v>
      </c>
      <c r="AS2359" t="s">
        <v>286</v>
      </c>
      <c r="AT2359" t="s">
        <v>2322</v>
      </c>
      <c r="AU2359" s="1">
        <v>15</v>
      </c>
      <c r="AW2359" s="31">
        <v>42</v>
      </c>
      <c r="AX2359" s="33">
        <v>53</v>
      </c>
      <c r="AY2359" s="36">
        <f t="shared" si="932"/>
        <v>42053</v>
      </c>
      <c r="BA2359" s="7" t="s">
        <v>31</v>
      </c>
    </row>
    <row r="2360" spans="1:53" hidden="1" outlineLevel="1" x14ac:dyDescent="0.2">
      <c r="A2360" t="s">
        <v>2023</v>
      </c>
      <c r="B2360" t="s">
        <v>2322</v>
      </c>
      <c r="C2360" s="21">
        <v>154835</v>
      </c>
      <c r="F2360" s="1">
        <f t="shared" si="922"/>
        <v>92591</v>
      </c>
      <c r="H2360" s="25"/>
      <c r="I2360" s="1">
        <v>54750</v>
      </c>
      <c r="J2360" s="2" t="str">
        <f t="shared" si="923"/>
        <v/>
      </c>
      <c r="K2360" s="2">
        <f t="shared" si="924"/>
        <v>0.59131017053493318</v>
      </c>
      <c r="L2360" s="50">
        <f t="shared" si="925"/>
        <v>2</v>
      </c>
      <c r="M2360" s="9">
        <f t="shared" si="926"/>
        <v>1</v>
      </c>
      <c r="N2360" s="8" t="str">
        <f t="shared" si="927"/>
        <v/>
      </c>
      <c r="O2360" s="2">
        <f t="shared" si="928"/>
        <v>0.26082448618116233</v>
      </c>
      <c r="P2360" s="2">
        <f t="shared" si="929"/>
        <v>0.59338380620146669</v>
      </c>
      <c r="Q2360" s="2">
        <f t="shared" si="930"/>
        <v>0</v>
      </c>
      <c r="R2360" s="2">
        <f t="shared" si="931"/>
        <v>0.14579170761737092</v>
      </c>
      <c r="S2360" s="1">
        <v>24150</v>
      </c>
      <c r="T2360" s="1">
        <v>54942</v>
      </c>
      <c r="V2360" s="1">
        <v>512</v>
      </c>
      <c r="W2360" s="1">
        <v>89</v>
      </c>
      <c r="Y2360" s="1">
        <v>12898</v>
      </c>
      <c r="AS2360" t="s">
        <v>2023</v>
      </c>
      <c r="AT2360" t="s">
        <v>2322</v>
      </c>
      <c r="AU2360" s="1">
        <v>13</v>
      </c>
      <c r="AW2360" s="31">
        <v>42</v>
      </c>
      <c r="AX2360" s="33">
        <v>55</v>
      </c>
      <c r="AY2360" s="36">
        <f t="shared" si="932"/>
        <v>42055</v>
      </c>
      <c r="BA2360" s="7" t="s">
        <v>31</v>
      </c>
    </row>
    <row r="2361" spans="1:53" hidden="1" outlineLevel="1" x14ac:dyDescent="0.2">
      <c r="A2361" t="s">
        <v>371</v>
      </c>
      <c r="B2361" t="s">
        <v>2322</v>
      </c>
      <c r="C2361" s="21">
        <v>14523</v>
      </c>
      <c r="F2361" s="1">
        <f t="shared" si="922"/>
        <v>9100</v>
      </c>
      <c r="H2361" s="25"/>
      <c r="I2361" s="1">
        <v>5275</v>
      </c>
      <c r="J2361" s="2" t="str">
        <f t="shared" si="923"/>
        <v/>
      </c>
      <c r="K2361" s="2">
        <f t="shared" si="924"/>
        <v>0.57967032967032972</v>
      </c>
      <c r="L2361" s="50">
        <f t="shared" si="925"/>
        <v>2</v>
      </c>
      <c r="M2361" s="9">
        <f t="shared" si="926"/>
        <v>1</v>
      </c>
      <c r="N2361" s="8" t="str">
        <f t="shared" si="927"/>
        <v/>
      </c>
      <c r="O2361" s="2">
        <f t="shared" si="928"/>
        <v>0.25351648351648354</v>
      </c>
      <c r="P2361" s="2">
        <f t="shared" si="929"/>
        <v>0.64384615384615385</v>
      </c>
      <c r="Q2361" s="2">
        <f t="shared" si="930"/>
        <v>0</v>
      </c>
      <c r="R2361" s="2">
        <f t="shared" si="931"/>
        <v>0.10263736263736256</v>
      </c>
      <c r="S2361" s="1">
        <v>2307</v>
      </c>
      <c r="T2361" s="1">
        <v>5859</v>
      </c>
      <c r="V2361" s="1">
        <v>49</v>
      </c>
      <c r="W2361" s="1">
        <v>8</v>
      </c>
      <c r="Y2361" s="1">
        <v>877</v>
      </c>
      <c r="AS2361" t="s">
        <v>371</v>
      </c>
      <c r="AT2361" t="s">
        <v>2322</v>
      </c>
      <c r="AU2361" s="1">
        <v>13</v>
      </c>
      <c r="AW2361" s="31">
        <v>42</v>
      </c>
      <c r="AX2361" s="33">
        <v>57</v>
      </c>
      <c r="AY2361" s="36">
        <f t="shared" si="932"/>
        <v>42057</v>
      </c>
      <c r="BA2361" s="7" t="s">
        <v>31</v>
      </c>
    </row>
    <row r="2362" spans="1:53" hidden="1" outlineLevel="1" x14ac:dyDescent="0.2">
      <c r="A2362" t="s">
        <v>174</v>
      </c>
      <c r="B2362" t="s">
        <v>2322</v>
      </c>
      <c r="C2362" s="21">
        <v>36506</v>
      </c>
      <c r="F2362" s="1">
        <f t="shared" si="922"/>
        <v>21846</v>
      </c>
      <c r="H2362" s="25"/>
      <c r="I2362" s="1">
        <v>12224</v>
      </c>
      <c r="J2362" s="2" t="str">
        <f t="shared" si="923"/>
        <v/>
      </c>
      <c r="K2362" s="2">
        <f t="shared" si="924"/>
        <v>0.55955323629039644</v>
      </c>
      <c r="L2362" s="50">
        <f t="shared" si="925"/>
        <v>1</v>
      </c>
      <c r="M2362" s="9">
        <f t="shared" si="926"/>
        <v>2</v>
      </c>
      <c r="N2362" s="8" t="str">
        <f t="shared" si="927"/>
        <v/>
      </c>
      <c r="O2362" s="2">
        <f t="shared" si="928"/>
        <v>0.51895083768195549</v>
      </c>
      <c r="P2362" s="2">
        <f t="shared" si="929"/>
        <v>0.38501327474137143</v>
      </c>
      <c r="Q2362" s="2">
        <f t="shared" si="930"/>
        <v>0</v>
      </c>
      <c r="R2362" s="2">
        <f t="shared" si="931"/>
        <v>9.6035887576673085E-2</v>
      </c>
      <c r="S2362" s="1">
        <v>11337</v>
      </c>
      <c r="T2362" s="1">
        <v>8411</v>
      </c>
      <c r="V2362" s="1">
        <v>70</v>
      </c>
      <c r="W2362" s="1">
        <v>47</v>
      </c>
      <c r="Y2362" s="1">
        <v>1981</v>
      </c>
      <c r="AS2362" t="s">
        <v>174</v>
      </c>
      <c r="AT2362" t="s">
        <v>2322</v>
      </c>
      <c r="AU2362" s="1">
        <v>14</v>
      </c>
      <c r="AW2362" s="31">
        <v>42</v>
      </c>
      <c r="AX2362" s="33">
        <v>59</v>
      </c>
      <c r="AY2362" s="36">
        <f t="shared" si="932"/>
        <v>42059</v>
      </c>
      <c r="BA2362" s="7" t="s">
        <v>31</v>
      </c>
    </row>
    <row r="2363" spans="1:53" hidden="1" outlineLevel="1" x14ac:dyDescent="0.2">
      <c r="A2363" t="s">
        <v>2674</v>
      </c>
      <c r="B2363" t="s">
        <v>2322</v>
      </c>
      <c r="C2363" s="21">
        <v>45168</v>
      </c>
      <c r="F2363" s="1">
        <f t="shared" si="922"/>
        <v>30015</v>
      </c>
      <c r="H2363" s="25"/>
      <c r="I2363" s="1">
        <v>15816</v>
      </c>
      <c r="J2363" s="2" t="str">
        <f t="shared" si="923"/>
        <v/>
      </c>
      <c r="K2363" s="2">
        <f t="shared" si="924"/>
        <v>0.52693653173413291</v>
      </c>
      <c r="L2363" s="50">
        <f t="shared" si="925"/>
        <v>2</v>
      </c>
      <c r="M2363" s="9">
        <f t="shared" si="926"/>
        <v>1</v>
      </c>
      <c r="N2363" s="8" t="str">
        <f t="shared" si="927"/>
        <v/>
      </c>
      <c r="O2363" s="2">
        <f t="shared" si="928"/>
        <v>0.30094952523738133</v>
      </c>
      <c r="P2363" s="2">
        <f t="shared" si="929"/>
        <v>0.59133766450108283</v>
      </c>
      <c r="Q2363" s="2">
        <f t="shared" si="930"/>
        <v>0</v>
      </c>
      <c r="R2363" s="2">
        <f t="shared" si="931"/>
        <v>0.1077128102615359</v>
      </c>
      <c r="S2363" s="1">
        <v>9033</v>
      </c>
      <c r="T2363" s="1">
        <v>17749</v>
      </c>
      <c r="V2363" s="1">
        <v>105</v>
      </c>
      <c r="W2363" s="1">
        <v>50</v>
      </c>
      <c r="Y2363" s="1">
        <v>3078</v>
      </c>
      <c r="AS2363" t="s">
        <v>2674</v>
      </c>
      <c r="AT2363" t="s">
        <v>2322</v>
      </c>
      <c r="AU2363" s="1">
        <v>13</v>
      </c>
      <c r="AW2363" s="31">
        <v>42</v>
      </c>
      <c r="AX2363" s="33">
        <v>61</v>
      </c>
      <c r="AY2363" s="36">
        <f t="shared" si="932"/>
        <v>42061</v>
      </c>
      <c r="BA2363" s="7" t="s">
        <v>31</v>
      </c>
    </row>
    <row r="2364" spans="1:53" hidden="1" outlineLevel="1" x14ac:dyDescent="0.2">
      <c r="A2364" t="s">
        <v>2556</v>
      </c>
      <c r="B2364" t="s">
        <v>2322</v>
      </c>
      <c r="C2364" s="21">
        <v>84501</v>
      </c>
      <c r="F2364" s="1">
        <f t="shared" si="922"/>
        <v>49418</v>
      </c>
      <c r="H2364" s="25"/>
      <c r="I2364" s="1">
        <v>29264</v>
      </c>
      <c r="J2364" s="2" t="str">
        <f t="shared" si="923"/>
        <v/>
      </c>
      <c r="K2364" s="2">
        <f t="shared" si="924"/>
        <v>0.59217289246833138</v>
      </c>
      <c r="L2364" s="50">
        <f t="shared" si="925"/>
        <v>2</v>
      </c>
      <c r="M2364" s="9">
        <f t="shared" si="926"/>
        <v>1</v>
      </c>
      <c r="N2364" s="8" t="str">
        <f t="shared" si="927"/>
        <v/>
      </c>
      <c r="O2364" s="2">
        <f t="shared" si="928"/>
        <v>0.38589178032295923</v>
      </c>
      <c r="P2364" s="2">
        <f t="shared" si="929"/>
        <v>0.48575417863936216</v>
      </c>
      <c r="Q2364" s="2">
        <f t="shared" si="930"/>
        <v>0</v>
      </c>
      <c r="R2364" s="2">
        <f t="shared" si="931"/>
        <v>0.12835404103767861</v>
      </c>
      <c r="S2364" s="1">
        <v>19070</v>
      </c>
      <c r="T2364" s="1">
        <v>24005</v>
      </c>
      <c r="V2364" s="1">
        <v>230</v>
      </c>
      <c r="W2364" s="1">
        <v>57</v>
      </c>
      <c r="Y2364" s="1">
        <v>6056</v>
      </c>
      <c r="AS2364" t="s">
        <v>2556</v>
      </c>
      <c r="AT2364" t="s">
        <v>2322</v>
      </c>
      <c r="AU2364" s="1">
        <v>15</v>
      </c>
      <c r="AW2364" s="31">
        <v>42</v>
      </c>
      <c r="AX2364" s="33">
        <v>63</v>
      </c>
      <c r="AY2364" s="36">
        <f t="shared" si="932"/>
        <v>42063</v>
      </c>
      <c r="BA2364" s="7" t="s">
        <v>31</v>
      </c>
    </row>
    <row r="2365" spans="1:53" hidden="1" outlineLevel="1" x14ac:dyDescent="0.2">
      <c r="A2365" t="s">
        <v>958</v>
      </c>
      <c r="B2365" t="s">
        <v>2322</v>
      </c>
      <c r="C2365" s="21">
        <v>43641</v>
      </c>
      <c r="F2365" s="1">
        <f t="shared" ref="F2365:F2399" si="933">SUM(S2365:AP2365)</f>
        <v>29806</v>
      </c>
      <c r="H2365" s="25"/>
      <c r="I2365" s="1">
        <v>15572</v>
      </c>
      <c r="J2365" s="2" t="str">
        <f t="shared" ref="J2365:J2396" si="934">IF(D2365&gt;0,I2365/D2365,"")</f>
        <v/>
      </c>
      <c r="K2365" s="2">
        <f t="shared" ref="K2365:K2400" si="935">IF(F2365&gt;0,I2365/F2365,"")</f>
        <v>0.52244514527276387</v>
      </c>
      <c r="L2365" s="50">
        <f t="shared" ref="L2365:L2400" si="936">IF(S2365&gt;0,RANK(S2365,$S2365:$AP2365),"")</f>
        <v>2</v>
      </c>
      <c r="M2365" s="9">
        <f t="shared" ref="M2365:M2400" si="937">IF(T2365&gt;0,RANK(T2365,$S2365:$AP2365),"")</f>
        <v>1</v>
      </c>
      <c r="N2365" s="8" t="str">
        <f t="shared" ref="N2365:N2400" si="938">IF(U2365&gt;0,RANK(U2365,$S2365:$AP2365),"")</f>
        <v/>
      </c>
      <c r="O2365" s="2">
        <f t="shared" ref="O2365:O2400" si="939">IF(SUM($S2365:$AO2365)=0,"-",S2365/SUM($S2365:$AO2365))</f>
        <v>0.30222102932295514</v>
      </c>
      <c r="P2365" s="2">
        <f t="shared" ref="P2365:P2400" si="940">IF(SUM($S2365:$AO2365)=0,"-",T2365/SUM($S2365:$AO2365))</f>
        <v>0.58223176541635913</v>
      </c>
      <c r="Q2365" s="2">
        <f t="shared" ref="Q2365:Q2400" si="941">IF(SUM($S2365:$AO2365)=0,"-",U2365/SUM($S2365:$AO2365))</f>
        <v>0</v>
      </c>
      <c r="R2365" s="2">
        <f t="shared" ref="R2365:R2396" si="942">IF(SUM($S2365:$AO2365)=0,"-",(1-O2365-P2365-Q2365))</f>
        <v>0.11554720526068574</v>
      </c>
      <c r="S2365" s="1">
        <v>9008</v>
      </c>
      <c r="T2365" s="1">
        <v>17354</v>
      </c>
      <c r="V2365" s="1">
        <v>152</v>
      </c>
      <c r="W2365" s="1">
        <v>29</v>
      </c>
      <c r="Y2365" s="1">
        <v>3263</v>
      </c>
      <c r="AS2365" t="s">
        <v>958</v>
      </c>
      <c r="AT2365" t="s">
        <v>2322</v>
      </c>
      <c r="AU2365" s="1">
        <v>15</v>
      </c>
      <c r="AW2365" s="31">
        <v>42</v>
      </c>
      <c r="AX2365" s="33">
        <v>65</v>
      </c>
      <c r="AY2365" s="36">
        <f t="shared" ref="AY2365:AY2396" si="943">1000*AW2365+AX2365</f>
        <v>42065</v>
      </c>
      <c r="BA2365" s="7" t="s">
        <v>31</v>
      </c>
    </row>
    <row r="2366" spans="1:53" hidden="1" outlineLevel="1" x14ac:dyDescent="0.2">
      <c r="A2366" t="s">
        <v>875</v>
      </c>
      <c r="B2366" t="s">
        <v>2322</v>
      </c>
      <c r="C2366" s="21">
        <v>24704</v>
      </c>
      <c r="F2366" s="1">
        <f t="shared" si="933"/>
        <v>13799</v>
      </c>
      <c r="H2366" s="25"/>
      <c r="I2366" s="1">
        <v>8437</v>
      </c>
      <c r="J2366" s="2" t="str">
        <f t="shared" si="934"/>
        <v/>
      </c>
      <c r="K2366" s="2">
        <f t="shared" si="935"/>
        <v>0.61142111747228056</v>
      </c>
      <c r="L2366" s="50">
        <f t="shared" si="936"/>
        <v>2</v>
      </c>
      <c r="M2366" s="9">
        <f t="shared" si="937"/>
        <v>1</v>
      </c>
      <c r="N2366" s="8" t="str">
        <f t="shared" si="938"/>
        <v/>
      </c>
      <c r="O2366" s="2">
        <f t="shared" si="939"/>
        <v>0.26943981447931009</v>
      </c>
      <c r="P2366" s="2">
        <f t="shared" si="940"/>
        <v>0.62627726646858473</v>
      </c>
      <c r="Q2366" s="2">
        <f t="shared" si="941"/>
        <v>0</v>
      </c>
      <c r="R2366" s="2">
        <f t="shared" si="942"/>
        <v>0.10428291905210518</v>
      </c>
      <c r="S2366" s="1">
        <v>3718</v>
      </c>
      <c r="T2366" s="1">
        <v>8642</v>
      </c>
      <c r="V2366" s="1">
        <v>50</v>
      </c>
      <c r="W2366" s="1">
        <v>16</v>
      </c>
      <c r="Y2366" s="1">
        <v>1373</v>
      </c>
      <c r="AS2366" t="s">
        <v>875</v>
      </c>
      <c r="AT2366" t="s">
        <v>2322</v>
      </c>
      <c r="AU2366" s="1">
        <v>12</v>
      </c>
      <c r="AW2366" s="31">
        <v>42</v>
      </c>
      <c r="AX2366" s="33">
        <v>67</v>
      </c>
      <c r="AY2366" s="36">
        <f t="shared" si="943"/>
        <v>42067</v>
      </c>
      <c r="BA2366" s="7" t="s">
        <v>31</v>
      </c>
    </row>
    <row r="2367" spans="1:53" hidden="1" outlineLevel="1" x14ac:dyDescent="0.2">
      <c r="A2367" t="s">
        <v>2659</v>
      </c>
      <c r="B2367" t="s">
        <v>2322</v>
      </c>
      <c r="C2367" s="21">
        <v>210793</v>
      </c>
      <c r="F2367" s="1">
        <f t="shared" si="933"/>
        <v>143610</v>
      </c>
      <c r="H2367" s="25"/>
      <c r="I2367" s="1">
        <v>83828</v>
      </c>
      <c r="J2367" s="2" t="str">
        <f t="shared" si="934"/>
        <v/>
      </c>
      <c r="K2367" s="2">
        <f t="shared" si="935"/>
        <v>0.58371979667154095</v>
      </c>
      <c r="L2367" s="50">
        <f t="shared" si="936"/>
        <v>1</v>
      </c>
      <c r="M2367" s="9">
        <f t="shared" si="937"/>
        <v>2</v>
      </c>
      <c r="N2367" s="8" t="str">
        <f t="shared" si="938"/>
        <v/>
      </c>
      <c r="O2367" s="2">
        <f t="shared" si="939"/>
        <v>0.60399693614650796</v>
      </c>
      <c r="P2367" s="2">
        <f t="shared" si="940"/>
        <v>0.29512568762620989</v>
      </c>
      <c r="Q2367" s="2">
        <f t="shared" si="941"/>
        <v>0</v>
      </c>
      <c r="R2367" s="2">
        <f t="shared" si="942"/>
        <v>0.10087737622728216</v>
      </c>
      <c r="S2367" s="1">
        <v>86740</v>
      </c>
      <c r="T2367" s="1">
        <v>42383</v>
      </c>
      <c r="V2367" s="1">
        <v>562</v>
      </c>
      <c r="W2367" s="1">
        <v>223</v>
      </c>
      <c r="Y2367" s="1">
        <v>13702</v>
      </c>
      <c r="AS2367" t="s">
        <v>2659</v>
      </c>
      <c r="AT2367" t="s">
        <v>2322</v>
      </c>
      <c r="AU2367" s="1">
        <v>8</v>
      </c>
      <c r="AW2367" s="31">
        <v>42</v>
      </c>
      <c r="AX2367" s="33">
        <v>69</v>
      </c>
      <c r="AY2367" s="36">
        <f t="shared" si="943"/>
        <v>42069</v>
      </c>
      <c r="BA2367" s="7" t="s">
        <v>31</v>
      </c>
    </row>
    <row r="2368" spans="1:53" hidden="1" outlineLevel="1" x14ac:dyDescent="0.2">
      <c r="A2368" t="s">
        <v>2809</v>
      </c>
      <c r="B2368" t="s">
        <v>2322</v>
      </c>
      <c r="C2368" s="21">
        <v>543557</v>
      </c>
      <c r="F2368" s="1">
        <f t="shared" si="933"/>
        <v>329492</v>
      </c>
      <c r="H2368" s="25"/>
      <c r="I2368" s="1">
        <v>202955</v>
      </c>
      <c r="J2368" s="2" t="str">
        <f t="shared" si="934"/>
        <v/>
      </c>
      <c r="K2368" s="2">
        <f t="shared" si="935"/>
        <v>0.61596336178116617</v>
      </c>
      <c r="L2368" s="50">
        <f t="shared" si="936"/>
        <v>2</v>
      </c>
      <c r="M2368" s="9">
        <f t="shared" si="937"/>
        <v>1</v>
      </c>
      <c r="N2368" s="8" t="str">
        <f t="shared" si="938"/>
        <v/>
      </c>
      <c r="O2368" s="2">
        <f t="shared" si="939"/>
        <v>0.32378631347650322</v>
      </c>
      <c r="P2368" s="2">
        <f t="shared" si="940"/>
        <v>0.51479550338096225</v>
      </c>
      <c r="Q2368" s="2">
        <f t="shared" si="941"/>
        <v>0</v>
      </c>
      <c r="R2368" s="2">
        <f t="shared" si="942"/>
        <v>0.16141818314253453</v>
      </c>
      <c r="S2368" s="1">
        <v>106685</v>
      </c>
      <c r="T2368" s="1">
        <v>169621</v>
      </c>
      <c r="V2368" s="1">
        <v>2050</v>
      </c>
      <c r="W2368" s="1">
        <v>494</v>
      </c>
      <c r="Y2368" s="1">
        <v>50642</v>
      </c>
      <c r="AS2368" t="s">
        <v>2809</v>
      </c>
      <c r="AT2368" t="s">
        <v>2322</v>
      </c>
      <c r="AU2368" s="1">
        <v>11</v>
      </c>
      <c r="AW2368" s="31">
        <v>42</v>
      </c>
      <c r="AX2368" s="33">
        <v>71</v>
      </c>
      <c r="AY2368" s="36">
        <f t="shared" si="943"/>
        <v>42071</v>
      </c>
      <c r="BA2368" s="7" t="s">
        <v>31</v>
      </c>
    </row>
    <row r="2369" spans="1:53" hidden="1" outlineLevel="1" x14ac:dyDescent="0.2">
      <c r="A2369" t="s">
        <v>1356</v>
      </c>
      <c r="B2369" t="s">
        <v>2322</v>
      </c>
      <c r="C2369" s="21">
        <v>86184</v>
      </c>
      <c r="F2369" s="1">
        <f t="shared" si="933"/>
        <v>54759</v>
      </c>
      <c r="H2369" s="25"/>
      <c r="I2369" s="1">
        <v>32160</v>
      </c>
      <c r="J2369" s="2" t="str">
        <f t="shared" si="934"/>
        <v/>
      </c>
      <c r="K2369" s="2">
        <f t="shared" si="935"/>
        <v>0.58730071769024272</v>
      </c>
      <c r="L2369" s="50">
        <f t="shared" si="936"/>
        <v>1</v>
      </c>
      <c r="M2369" s="9">
        <f t="shared" si="937"/>
        <v>2</v>
      </c>
      <c r="N2369" s="8" t="str">
        <f t="shared" si="938"/>
        <v/>
      </c>
      <c r="O2369" s="2">
        <f t="shared" si="939"/>
        <v>0.46277324275461568</v>
      </c>
      <c r="P2369" s="2">
        <f t="shared" si="940"/>
        <v>0.42579302032542593</v>
      </c>
      <c r="Q2369" s="2">
        <f t="shared" si="941"/>
        <v>0</v>
      </c>
      <c r="R2369" s="2">
        <f t="shared" si="942"/>
        <v>0.11143373691995845</v>
      </c>
      <c r="S2369" s="1">
        <v>25341</v>
      </c>
      <c r="T2369" s="1">
        <v>23316</v>
      </c>
      <c r="V2369" s="1">
        <v>263</v>
      </c>
      <c r="W2369" s="1">
        <v>32</v>
      </c>
      <c r="Y2369" s="1">
        <v>5807</v>
      </c>
      <c r="AS2369" t="s">
        <v>1356</v>
      </c>
      <c r="AT2369" t="s">
        <v>2322</v>
      </c>
      <c r="AU2369" s="1">
        <v>16</v>
      </c>
      <c r="AW2369" s="31">
        <v>42</v>
      </c>
      <c r="AX2369" s="33">
        <v>73</v>
      </c>
      <c r="AY2369" s="36">
        <f t="shared" si="943"/>
        <v>42073</v>
      </c>
      <c r="BA2369" s="7" t="s">
        <v>31</v>
      </c>
    </row>
    <row r="2370" spans="1:53" hidden="1" outlineLevel="1" x14ac:dyDescent="0.2">
      <c r="A2370" t="s">
        <v>2267</v>
      </c>
      <c r="B2370" t="s">
        <v>2322</v>
      </c>
      <c r="C2370" s="21">
        <v>141314</v>
      </c>
      <c r="F2370" s="1">
        <f t="shared" si="933"/>
        <v>85731</v>
      </c>
      <c r="H2370" s="25"/>
      <c r="I2370" s="1">
        <v>48940</v>
      </c>
      <c r="J2370" s="2" t="str">
        <f t="shared" si="934"/>
        <v/>
      </c>
      <c r="K2370" s="2">
        <f t="shared" si="935"/>
        <v>0.57085534987344133</v>
      </c>
      <c r="L2370" s="50">
        <f t="shared" si="936"/>
        <v>2</v>
      </c>
      <c r="M2370" s="9">
        <f t="shared" si="937"/>
        <v>1</v>
      </c>
      <c r="N2370" s="8" t="str">
        <f t="shared" si="938"/>
        <v/>
      </c>
      <c r="O2370" s="2">
        <f t="shared" si="939"/>
        <v>0.30680850567472678</v>
      </c>
      <c r="P2370" s="2">
        <f t="shared" si="940"/>
        <v>0.54605685224714517</v>
      </c>
      <c r="Q2370" s="2">
        <f t="shared" si="941"/>
        <v>0</v>
      </c>
      <c r="R2370" s="2">
        <f t="shared" si="942"/>
        <v>0.1471346420781281</v>
      </c>
      <c r="S2370" s="1">
        <v>26303</v>
      </c>
      <c r="T2370" s="1">
        <v>46814</v>
      </c>
      <c r="V2370" s="1">
        <v>496</v>
      </c>
      <c r="W2370" s="1">
        <v>106</v>
      </c>
      <c r="Y2370" s="1">
        <v>12012</v>
      </c>
      <c r="AS2370" t="s">
        <v>2267</v>
      </c>
      <c r="AT2370" t="s">
        <v>2322</v>
      </c>
      <c r="AU2370" s="1">
        <v>9</v>
      </c>
      <c r="AW2370" s="31">
        <v>42</v>
      </c>
      <c r="AX2370" s="33">
        <v>75</v>
      </c>
      <c r="AY2370" s="36">
        <f t="shared" si="943"/>
        <v>42075</v>
      </c>
      <c r="BA2370" s="7" t="s">
        <v>31</v>
      </c>
    </row>
    <row r="2371" spans="1:53" hidden="1" outlineLevel="1" x14ac:dyDescent="0.2">
      <c r="A2371" t="s">
        <v>2237</v>
      </c>
      <c r="B2371" t="s">
        <v>2322</v>
      </c>
      <c r="C2371" s="21">
        <v>368100</v>
      </c>
      <c r="F2371" s="1">
        <f t="shared" si="933"/>
        <v>232880</v>
      </c>
      <c r="H2371" s="25"/>
      <c r="I2371" s="1">
        <v>128547</v>
      </c>
      <c r="J2371" s="2" t="str">
        <f t="shared" si="934"/>
        <v/>
      </c>
      <c r="K2371" s="2">
        <f t="shared" si="935"/>
        <v>0.55198814840261079</v>
      </c>
      <c r="L2371" s="50">
        <f t="shared" si="936"/>
        <v>1</v>
      </c>
      <c r="M2371" s="9">
        <f t="shared" si="937"/>
        <v>2</v>
      </c>
      <c r="N2371" s="8" t="str">
        <f t="shared" si="938"/>
        <v/>
      </c>
      <c r="O2371" s="2">
        <f t="shared" si="939"/>
        <v>0.48566214359326693</v>
      </c>
      <c r="P2371" s="2">
        <f t="shared" si="940"/>
        <v>0.34087512882171073</v>
      </c>
      <c r="Q2371" s="2">
        <f t="shared" si="941"/>
        <v>0</v>
      </c>
      <c r="R2371" s="2">
        <f t="shared" si="942"/>
        <v>0.1734627275850224</v>
      </c>
      <c r="S2371" s="1">
        <v>113101</v>
      </c>
      <c r="T2371" s="1">
        <v>79383</v>
      </c>
      <c r="V2371" s="1">
        <v>1353</v>
      </c>
      <c r="W2371" s="1">
        <v>322</v>
      </c>
      <c r="Y2371" s="1">
        <v>38721</v>
      </c>
      <c r="AS2371" t="s">
        <v>2237</v>
      </c>
      <c r="AT2371" t="s">
        <v>2322</v>
      </c>
      <c r="AU2371" s="1">
        <v>7</v>
      </c>
      <c r="AW2371" s="31">
        <v>42</v>
      </c>
      <c r="AX2371" s="33">
        <v>77</v>
      </c>
      <c r="AY2371" s="36">
        <f t="shared" si="943"/>
        <v>42077</v>
      </c>
      <c r="BA2371" s="7" t="s">
        <v>31</v>
      </c>
    </row>
    <row r="2372" spans="1:53" hidden="1" outlineLevel="1" x14ac:dyDescent="0.2">
      <c r="A2372" t="s">
        <v>2873</v>
      </c>
      <c r="B2372" t="s">
        <v>2322</v>
      </c>
      <c r="C2372" s="21">
        <v>317646</v>
      </c>
      <c r="F2372" s="1">
        <f t="shared" si="933"/>
        <v>207513</v>
      </c>
      <c r="H2372" s="25"/>
      <c r="I2372" s="1">
        <v>107475</v>
      </c>
      <c r="J2372" s="2" t="str">
        <f t="shared" si="934"/>
        <v/>
      </c>
      <c r="K2372" s="2">
        <f t="shared" si="935"/>
        <v>0.51791935926905786</v>
      </c>
      <c r="L2372" s="50">
        <f t="shared" si="936"/>
        <v>1</v>
      </c>
      <c r="M2372" s="9">
        <f t="shared" si="937"/>
        <v>2</v>
      </c>
      <c r="N2372" s="8" t="str">
        <f t="shared" si="938"/>
        <v/>
      </c>
      <c r="O2372" s="2">
        <f t="shared" si="939"/>
        <v>0.51204984747943505</v>
      </c>
      <c r="P2372" s="2">
        <f t="shared" si="940"/>
        <v>0.36737457412306701</v>
      </c>
      <c r="Q2372" s="2">
        <f t="shared" si="941"/>
        <v>0</v>
      </c>
      <c r="R2372" s="2">
        <f t="shared" si="942"/>
        <v>0.12057557839749794</v>
      </c>
      <c r="S2372" s="1">
        <v>106257</v>
      </c>
      <c r="T2372" s="1">
        <v>76235</v>
      </c>
      <c r="V2372" s="1">
        <v>1007</v>
      </c>
      <c r="W2372" s="1">
        <v>360</v>
      </c>
      <c r="Y2372" s="1">
        <v>23654</v>
      </c>
      <c r="AS2372" t="s">
        <v>2873</v>
      </c>
      <c r="AT2372" t="s">
        <v>2322</v>
      </c>
      <c r="AU2372" s="1">
        <v>0</v>
      </c>
      <c r="AW2372" s="31">
        <v>42</v>
      </c>
      <c r="AX2372" s="33">
        <v>79</v>
      </c>
      <c r="AY2372" s="36">
        <f t="shared" si="943"/>
        <v>42079</v>
      </c>
      <c r="BA2372" s="7" t="s">
        <v>31</v>
      </c>
    </row>
    <row r="2373" spans="1:53" hidden="1" outlineLevel="1" x14ac:dyDescent="0.2">
      <c r="A2373" t="s">
        <v>1031</v>
      </c>
      <c r="B2373" t="s">
        <v>2322</v>
      </c>
      <c r="C2373" s="21">
        <v>113664</v>
      </c>
      <c r="F2373" s="1">
        <f t="shared" si="933"/>
        <v>68354</v>
      </c>
      <c r="H2373" s="25"/>
      <c r="I2373" s="1">
        <v>40929</v>
      </c>
      <c r="J2373" s="2" t="str">
        <f t="shared" si="934"/>
        <v/>
      </c>
      <c r="K2373" s="2">
        <f t="shared" si="935"/>
        <v>0.59877988120665948</v>
      </c>
      <c r="L2373" s="50">
        <f t="shared" si="936"/>
        <v>2</v>
      </c>
      <c r="M2373" s="9">
        <f t="shared" si="937"/>
        <v>1</v>
      </c>
      <c r="N2373" s="8" t="str">
        <f t="shared" si="938"/>
        <v/>
      </c>
      <c r="O2373" s="2">
        <f t="shared" si="939"/>
        <v>0.30984287678848349</v>
      </c>
      <c r="P2373" s="2">
        <f t="shared" si="940"/>
        <v>0.55601720455276937</v>
      </c>
      <c r="Q2373" s="2">
        <f t="shared" si="941"/>
        <v>0</v>
      </c>
      <c r="R2373" s="2">
        <f t="shared" si="942"/>
        <v>0.13413991865874708</v>
      </c>
      <c r="S2373" s="1">
        <v>21179</v>
      </c>
      <c r="T2373" s="1">
        <v>38006</v>
      </c>
      <c r="V2373" s="1">
        <v>329</v>
      </c>
      <c r="W2373" s="1">
        <v>69</v>
      </c>
      <c r="Y2373" s="1">
        <v>8771</v>
      </c>
      <c r="AS2373" t="s">
        <v>1031</v>
      </c>
      <c r="AT2373" t="s">
        <v>2322</v>
      </c>
      <c r="AU2373" s="1">
        <v>12</v>
      </c>
      <c r="AW2373" s="31">
        <v>42</v>
      </c>
      <c r="AX2373" s="33">
        <v>81</v>
      </c>
      <c r="AY2373" s="36">
        <f t="shared" si="943"/>
        <v>42081</v>
      </c>
      <c r="BA2373" s="7" t="s">
        <v>31</v>
      </c>
    </row>
    <row r="2374" spans="1:53" hidden="1" outlineLevel="1" x14ac:dyDescent="0.2">
      <c r="A2374" t="s">
        <v>1774</v>
      </c>
      <c r="B2374" t="s">
        <v>2322</v>
      </c>
      <c r="C2374" s="21">
        <v>40968</v>
      </c>
      <c r="F2374" s="1">
        <f t="shared" si="933"/>
        <v>23852</v>
      </c>
      <c r="H2374" s="25"/>
      <c r="I2374" s="1">
        <v>12553</v>
      </c>
      <c r="J2374" s="2" t="str">
        <f t="shared" si="934"/>
        <v/>
      </c>
      <c r="K2374" s="2">
        <f t="shared" si="935"/>
        <v>0.52628710380680865</v>
      </c>
      <c r="L2374" s="50">
        <f t="shared" si="936"/>
        <v>2</v>
      </c>
      <c r="M2374" s="9">
        <f t="shared" si="937"/>
        <v>1</v>
      </c>
      <c r="N2374" s="8" t="str">
        <f t="shared" si="938"/>
        <v/>
      </c>
      <c r="O2374" s="2">
        <f t="shared" si="939"/>
        <v>0.28131812845882948</v>
      </c>
      <c r="P2374" s="2">
        <f t="shared" si="940"/>
        <v>0.57819050813348982</v>
      </c>
      <c r="Q2374" s="2">
        <f t="shared" si="941"/>
        <v>0</v>
      </c>
      <c r="R2374" s="2">
        <f t="shared" si="942"/>
        <v>0.14049136340768065</v>
      </c>
      <c r="S2374" s="1">
        <v>6710</v>
      </c>
      <c r="T2374" s="1">
        <v>13791</v>
      </c>
      <c r="V2374" s="1">
        <v>154</v>
      </c>
      <c r="W2374" s="1">
        <v>32</v>
      </c>
      <c r="Y2374" s="1">
        <v>3165</v>
      </c>
      <c r="AS2374" t="s">
        <v>1774</v>
      </c>
      <c r="AT2374" t="s">
        <v>2322</v>
      </c>
      <c r="AU2374" s="1">
        <v>15</v>
      </c>
      <c r="AW2374" s="31">
        <v>42</v>
      </c>
      <c r="AX2374" s="33">
        <v>83</v>
      </c>
      <c r="AY2374" s="36">
        <f t="shared" si="943"/>
        <v>42083</v>
      </c>
      <c r="BA2374" s="7" t="s">
        <v>31</v>
      </c>
    </row>
    <row r="2375" spans="1:53" hidden="1" outlineLevel="1" x14ac:dyDescent="0.2">
      <c r="A2375" t="s">
        <v>2207</v>
      </c>
      <c r="B2375" t="s">
        <v>2322</v>
      </c>
      <c r="C2375" s="21">
        <v>110683</v>
      </c>
      <c r="F2375" s="1">
        <f t="shared" si="933"/>
        <v>71477</v>
      </c>
      <c r="H2375" s="25"/>
      <c r="I2375" s="1">
        <v>41162</v>
      </c>
      <c r="J2375" s="2" t="str">
        <f t="shared" si="934"/>
        <v/>
      </c>
      <c r="K2375" s="2">
        <f t="shared" si="935"/>
        <v>0.575877555017698</v>
      </c>
      <c r="L2375" s="50">
        <f t="shared" si="936"/>
        <v>2</v>
      </c>
      <c r="M2375" s="9">
        <f t="shared" si="937"/>
        <v>1</v>
      </c>
      <c r="N2375" s="8" t="str">
        <f t="shared" si="938"/>
        <v/>
      </c>
      <c r="O2375" s="2">
        <f t="shared" si="939"/>
        <v>0.42510178099248708</v>
      </c>
      <c r="P2375" s="2">
        <f t="shared" si="940"/>
        <v>0.44379310827259116</v>
      </c>
      <c r="Q2375" s="2">
        <f t="shared" si="941"/>
        <v>0</v>
      </c>
      <c r="R2375" s="2">
        <f t="shared" si="942"/>
        <v>0.13110511073492176</v>
      </c>
      <c r="S2375" s="1">
        <v>30385</v>
      </c>
      <c r="T2375" s="1">
        <v>31721</v>
      </c>
      <c r="V2375" s="1">
        <v>349</v>
      </c>
      <c r="W2375" s="1">
        <v>67</v>
      </c>
      <c r="Y2375" s="1">
        <v>8955</v>
      </c>
      <c r="AS2375" t="s">
        <v>2207</v>
      </c>
      <c r="AT2375" t="s">
        <v>2322</v>
      </c>
      <c r="AU2375" s="1">
        <v>16</v>
      </c>
      <c r="AW2375" s="31">
        <v>42</v>
      </c>
      <c r="AX2375" s="33">
        <v>85</v>
      </c>
      <c r="AY2375" s="36">
        <f t="shared" si="943"/>
        <v>42085</v>
      </c>
      <c r="BA2375" s="7" t="s">
        <v>31</v>
      </c>
    </row>
    <row r="2376" spans="1:53" hidden="1" outlineLevel="1" x14ac:dyDescent="0.2">
      <c r="A2376" t="s">
        <v>637</v>
      </c>
      <c r="B2376" t="s">
        <v>2322</v>
      </c>
      <c r="C2376" s="21">
        <v>46222</v>
      </c>
      <c r="F2376" s="1">
        <f t="shared" si="933"/>
        <v>24705</v>
      </c>
      <c r="H2376" s="25"/>
      <c r="I2376" s="1">
        <v>13667</v>
      </c>
      <c r="J2376" s="2" t="str">
        <f t="shared" si="934"/>
        <v/>
      </c>
      <c r="K2376" s="2">
        <f t="shared" si="935"/>
        <v>0.5532078526614046</v>
      </c>
      <c r="L2376" s="50">
        <f t="shared" si="936"/>
        <v>2</v>
      </c>
      <c r="M2376" s="9">
        <f t="shared" si="937"/>
        <v>1</v>
      </c>
      <c r="N2376" s="8" t="str">
        <f t="shared" si="938"/>
        <v/>
      </c>
      <c r="O2376" s="2">
        <f t="shared" si="939"/>
        <v>0.27545031370167983</v>
      </c>
      <c r="P2376" s="2">
        <f t="shared" si="940"/>
        <v>0.61720299534507184</v>
      </c>
      <c r="Q2376" s="2">
        <f t="shared" si="941"/>
        <v>0</v>
      </c>
      <c r="R2376" s="2">
        <f t="shared" si="942"/>
        <v>0.10734669095324834</v>
      </c>
      <c r="S2376" s="1">
        <v>6805</v>
      </c>
      <c r="T2376" s="1">
        <v>15248</v>
      </c>
      <c r="V2376" s="1">
        <v>130</v>
      </c>
      <c r="W2376" s="1">
        <v>20</v>
      </c>
      <c r="Y2376" s="1">
        <v>2502</v>
      </c>
      <c r="AS2376" t="s">
        <v>637</v>
      </c>
      <c r="AT2376" t="s">
        <v>2322</v>
      </c>
      <c r="AU2376" s="1">
        <v>12</v>
      </c>
      <c r="AW2376" s="31">
        <v>42</v>
      </c>
      <c r="AX2376" s="33">
        <v>87</v>
      </c>
      <c r="AY2376" s="36">
        <f t="shared" si="943"/>
        <v>42087</v>
      </c>
      <c r="BA2376" s="7" t="s">
        <v>31</v>
      </c>
    </row>
    <row r="2377" spans="1:53" hidden="1" outlineLevel="1" x14ac:dyDescent="0.2">
      <c r="A2377" t="s">
        <v>1761</v>
      </c>
      <c r="B2377" t="s">
        <v>2322</v>
      </c>
      <c r="C2377" s="21">
        <v>169507</v>
      </c>
      <c r="F2377" s="1">
        <f t="shared" si="933"/>
        <v>108182</v>
      </c>
      <c r="H2377" s="25"/>
      <c r="I2377" s="1">
        <v>54854</v>
      </c>
      <c r="J2377" s="2" t="str">
        <f t="shared" si="934"/>
        <v/>
      </c>
      <c r="K2377" s="2">
        <f t="shared" si="935"/>
        <v>0.50705292932280788</v>
      </c>
      <c r="L2377" s="50">
        <f t="shared" si="936"/>
        <v>1</v>
      </c>
      <c r="M2377" s="9">
        <f t="shared" si="937"/>
        <v>2</v>
      </c>
      <c r="N2377" s="8" t="str">
        <f t="shared" si="938"/>
        <v/>
      </c>
      <c r="O2377" s="2">
        <f t="shared" si="939"/>
        <v>0.46854375034663809</v>
      </c>
      <c r="P2377" s="2">
        <f t="shared" si="940"/>
        <v>0.33409439648000594</v>
      </c>
      <c r="Q2377" s="2">
        <f t="shared" si="941"/>
        <v>0</v>
      </c>
      <c r="R2377" s="2">
        <f t="shared" si="942"/>
        <v>0.19736185317335597</v>
      </c>
      <c r="S2377" s="1">
        <v>50688</v>
      </c>
      <c r="T2377" s="1">
        <v>36143</v>
      </c>
      <c r="V2377" s="1">
        <v>653</v>
      </c>
      <c r="W2377" s="1">
        <v>155</v>
      </c>
      <c r="Y2377" s="1">
        <v>20543</v>
      </c>
      <c r="AS2377" t="s">
        <v>1761</v>
      </c>
      <c r="AT2377" t="s">
        <v>2322</v>
      </c>
      <c r="AU2377" s="1">
        <v>0</v>
      </c>
      <c r="AW2377" s="31">
        <v>42</v>
      </c>
      <c r="AX2377" s="33">
        <v>89</v>
      </c>
      <c r="AY2377" s="36">
        <f t="shared" si="943"/>
        <v>42089</v>
      </c>
      <c r="BA2377" s="7" t="s">
        <v>31</v>
      </c>
    </row>
    <row r="2378" spans="1:53" hidden="1" outlineLevel="1" x14ac:dyDescent="0.2">
      <c r="A2378" t="s">
        <v>1107</v>
      </c>
      <c r="B2378" t="s">
        <v>2322</v>
      </c>
      <c r="C2378" s="21">
        <v>828604</v>
      </c>
      <c r="F2378" s="1">
        <f t="shared" si="933"/>
        <v>569719</v>
      </c>
      <c r="H2378" s="25"/>
      <c r="I2378" s="1">
        <v>379763</v>
      </c>
      <c r="J2378" s="2" t="str">
        <f t="shared" si="934"/>
        <v/>
      </c>
      <c r="K2378" s="2">
        <f t="shared" si="935"/>
        <v>0.66657948918677457</v>
      </c>
      <c r="L2378" s="50">
        <f t="shared" si="936"/>
        <v>1</v>
      </c>
      <c r="M2378" s="9">
        <f t="shared" si="937"/>
        <v>2</v>
      </c>
      <c r="N2378" s="8" t="str">
        <f t="shared" si="938"/>
        <v/>
      </c>
      <c r="O2378" s="2">
        <f t="shared" si="939"/>
        <v>0.48069311362268063</v>
      </c>
      <c r="P2378" s="2">
        <f t="shared" si="940"/>
        <v>0.36269634679552554</v>
      </c>
      <c r="Q2378" s="2">
        <f t="shared" si="941"/>
        <v>0</v>
      </c>
      <c r="R2378" s="2">
        <f t="shared" si="942"/>
        <v>0.15661053958179383</v>
      </c>
      <c r="S2378" s="1">
        <v>273860</v>
      </c>
      <c r="T2378" s="1">
        <v>206635</v>
      </c>
      <c r="V2378" s="1">
        <v>3122</v>
      </c>
      <c r="W2378" s="1">
        <v>743</v>
      </c>
      <c r="Y2378" s="1">
        <v>85359</v>
      </c>
      <c r="AS2378" t="s">
        <v>1107</v>
      </c>
      <c r="AT2378" t="s">
        <v>2322</v>
      </c>
      <c r="AU2378" s="1">
        <v>0</v>
      </c>
      <c r="AW2378" s="31">
        <v>42</v>
      </c>
      <c r="AX2378" s="33">
        <v>91</v>
      </c>
      <c r="AY2378" s="36">
        <f t="shared" si="943"/>
        <v>42091</v>
      </c>
      <c r="BA2378" s="7" t="s">
        <v>31</v>
      </c>
    </row>
    <row r="2379" spans="1:53" hidden="1" outlineLevel="1" x14ac:dyDescent="0.2">
      <c r="A2379" t="s">
        <v>1414</v>
      </c>
      <c r="B2379" t="s">
        <v>2322</v>
      </c>
      <c r="C2379" s="21">
        <v>18240</v>
      </c>
      <c r="F2379" s="1">
        <f t="shared" si="933"/>
        <v>13226</v>
      </c>
      <c r="H2379" s="25"/>
      <c r="I2379" s="1">
        <v>6991</v>
      </c>
      <c r="J2379" s="2" t="str">
        <f t="shared" si="934"/>
        <v/>
      </c>
      <c r="K2379" s="2">
        <f t="shared" si="935"/>
        <v>0.52858006955995762</v>
      </c>
      <c r="L2379" s="50">
        <f t="shared" si="936"/>
        <v>2</v>
      </c>
      <c r="M2379" s="9">
        <f t="shared" si="937"/>
        <v>1</v>
      </c>
      <c r="N2379" s="8" t="str">
        <f t="shared" si="938"/>
        <v/>
      </c>
      <c r="O2379" s="2">
        <f t="shared" si="939"/>
        <v>0.35407530621503103</v>
      </c>
      <c r="P2379" s="2">
        <f t="shared" si="940"/>
        <v>0.48261001058521097</v>
      </c>
      <c r="Q2379" s="2">
        <f t="shared" si="941"/>
        <v>0</v>
      </c>
      <c r="R2379" s="2">
        <f t="shared" si="942"/>
        <v>0.163314683199758</v>
      </c>
      <c r="S2379" s="1">
        <v>4683</v>
      </c>
      <c r="T2379" s="1">
        <v>6383</v>
      </c>
      <c r="V2379" s="1">
        <v>79</v>
      </c>
      <c r="W2379" s="1">
        <v>19</v>
      </c>
      <c r="Y2379" s="1">
        <v>2062</v>
      </c>
      <c r="AS2379" t="s">
        <v>1414</v>
      </c>
      <c r="AT2379" t="s">
        <v>2322</v>
      </c>
      <c r="AU2379" s="1">
        <v>9</v>
      </c>
      <c r="AW2379" s="31">
        <v>42</v>
      </c>
      <c r="AX2379" s="33">
        <v>93</v>
      </c>
      <c r="AY2379" s="36">
        <f t="shared" si="943"/>
        <v>42093</v>
      </c>
      <c r="BA2379" s="7" t="s">
        <v>31</v>
      </c>
    </row>
    <row r="2380" spans="1:53" hidden="1" outlineLevel="1" x14ac:dyDescent="0.2">
      <c r="A2380" t="s">
        <v>134</v>
      </c>
      <c r="B2380" t="s">
        <v>2322</v>
      </c>
      <c r="C2380" s="21">
        <v>304807</v>
      </c>
      <c r="F2380" s="1">
        <f t="shared" si="933"/>
        <v>209313</v>
      </c>
      <c r="H2380" s="25"/>
      <c r="I2380" s="1">
        <v>114731</v>
      </c>
      <c r="J2380" s="2" t="str">
        <f t="shared" si="934"/>
        <v/>
      </c>
      <c r="K2380" s="2">
        <f t="shared" si="935"/>
        <v>0.54813126752757835</v>
      </c>
      <c r="L2380" s="50">
        <f t="shared" si="936"/>
        <v>1</v>
      </c>
      <c r="M2380" s="9">
        <f t="shared" si="937"/>
        <v>2</v>
      </c>
      <c r="N2380" s="8" t="str">
        <f t="shared" si="938"/>
        <v/>
      </c>
      <c r="O2380" s="2">
        <f t="shared" si="939"/>
        <v>0.46052084677014804</v>
      </c>
      <c r="P2380" s="2">
        <f t="shared" si="940"/>
        <v>0.35144018766154039</v>
      </c>
      <c r="Q2380" s="2">
        <f t="shared" si="941"/>
        <v>0</v>
      </c>
      <c r="R2380" s="2">
        <f t="shared" si="942"/>
        <v>0.18803896556831157</v>
      </c>
      <c r="S2380" s="1">
        <v>96393</v>
      </c>
      <c r="T2380" s="1">
        <v>73561</v>
      </c>
      <c r="V2380" s="1">
        <v>1335</v>
      </c>
      <c r="W2380" s="1">
        <v>322</v>
      </c>
      <c r="Y2380" s="1">
        <v>37702</v>
      </c>
      <c r="AS2380" t="s">
        <v>134</v>
      </c>
      <c r="AT2380" t="s">
        <v>2322</v>
      </c>
      <c r="AU2380" s="1">
        <v>7</v>
      </c>
      <c r="AW2380" s="31">
        <v>42</v>
      </c>
      <c r="AX2380" s="33">
        <v>95</v>
      </c>
      <c r="AY2380" s="36">
        <f t="shared" si="943"/>
        <v>42095</v>
      </c>
      <c r="BA2380" s="7" t="s">
        <v>31</v>
      </c>
    </row>
    <row r="2381" spans="1:53" hidden="1" outlineLevel="1" x14ac:dyDescent="0.2">
      <c r="A2381" t="s">
        <v>195</v>
      </c>
      <c r="B2381" t="s">
        <v>2322</v>
      </c>
      <c r="C2381" s="21">
        <v>91083</v>
      </c>
      <c r="F2381" s="1">
        <f t="shared" si="933"/>
        <v>52785</v>
      </c>
      <c r="H2381" s="25"/>
      <c r="I2381" s="1">
        <v>28388</v>
      </c>
      <c r="J2381" s="2" t="str">
        <f t="shared" si="934"/>
        <v/>
      </c>
      <c r="K2381" s="2">
        <f t="shared" si="935"/>
        <v>0.53780430046414696</v>
      </c>
      <c r="L2381" s="50">
        <f t="shared" si="936"/>
        <v>2</v>
      </c>
      <c r="M2381" s="9">
        <f t="shared" si="937"/>
        <v>1</v>
      </c>
      <c r="N2381" s="8" t="str">
        <f t="shared" si="938"/>
        <v/>
      </c>
      <c r="O2381" s="2">
        <f t="shared" si="939"/>
        <v>0.36466799280098511</v>
      </c>
      <c r="P2381" s="2">
        <f t="shared" si="940"/>
        <v>0.50480250071042909</v>
      </c>
      <c r="Q2381" s="2">
        <f t="shared" si="941"/>
        <v>0</v>
      </c>
      <c r="R2381" s="2">
        <f t="shared" si="942"/>
        <v>0.13052950648858586</v>
      </c>
      <c r="S2381" s="1">
        <v>19249</v>
      </c>
      <c r="T2381" s="1">
        <v>26646</v>
      </c>
      <c r="V2381" s="1">
        <v>290</v>
      </c>
      <c r="W2381" s="1">
        <v>82</v>
      </c>
      <c r="Y2381" s="1">
        <v>6518</v>
      </c>
      <c r="AS2381" t="s">
        <v>195</v>
      </c>
      <c r="AT2381" t="s">
        <v>2322</v>
      </c>
      <c r="AU2381" s="1">
        <v>0</v>
      </c>
      <c r="AW2381" s="31">
        <v>42</v>
      </c>
      <c r="AX2381" s="33">
        <v>97</v>
      </c>
      <c r="AY2381" s="36">
        <f t="shared" si="943"/>
        <v>42097</v>
      </c>
      <c r="BA2381" s="7" t="s">
        <v>31</v>
      </c>
    </row>
    <row r="2382" spans="1:53" hidden="1" outlineLevel="1" x14ac:dyDescent="0.2">
      <c r="A2382" t="s">
        <v>414</v>
      </c>
      <c r="B2382" t="s">
        <v>2322</v>
      </c>
      <c r="C2382" s="21">
        <v>46139</v>
      </c>
      <c r="F2382" s="1">
        <f t="shared" si="933"/>
        <v>28493</v>
      </c>
      <c r="H2382" s="25"/>
      <c r="I2382" s="1">
        <v>17069</v>
      </c>
      <c r="J2382" s="2" t="str">
        <f t="shared" si="934"/>
        <v/>
      </c>
      <c r="K2382" s="2">
        <f t="shared" si="935"/>
        <v>0.59905941810269192</v>
      </c>
      <c r="L2382" s="50">
        <f t="shared" si="936"/>
        <v>2</v>
      </c>
      <c r="M2382" s="9">
        <f t="shared" si="937"/>
        <v>1</v>
      </c>
      <c r="N2382" s="8" t="str">
        <f t="shared" si="938"/>
        <v/>
      </c>
      <c r="O2382" s="2">
        <f t="shared" si="939"/>
        <v>0.23914645702453236</v>
      </c>
      <c r="P2382" s="2">
        <f t="shared" si="940"/>
        <v>0.63450672094900507</v>
      </c>
      <c r="Q2382" s="2">
        <f t="shared" si="941"/>
        <v>0</v>
      </c>
      <c r="R2382" s="2">
        <f t="shared" si="942"/>
        <v>0.12634682202646264</v>
      </c>
      <c r="S2382" s="1">
        <v>6814</v>
      </c>
      <c r="T2382" s="1">
        <v>18079</v>
      </c>
      <c r="V2382" s="1">
        <v>188</v>
      </c>
      <c r="W2382" s="1">
        <v>28</v>
      </c>
      <c r="Y2382" s="1">
        <v>3384</v>
      </c>
      <c r="AS2382" t="s">
        <v>414</v>
      </c>
      <c r="AT2382" t="s">
        <v>2322</v>
      </c>
      <c r="AU2382" s="1">
        <v>12</v>
      </c>
      <c r="AW2382" s="31">
        <v>42</v>
      </c>
      <c r="AX2382" s="33">
        <v>99</v>
      </c>
      <c r="AY2382" s="36">
        <f t="shared" si="943"/>
        <v>42099</v>
      </c>
      <c r="BA2382" s="7" t="s">
        <v>31</v>
      </c>
    </row>
    <row r="2383" spans="1:53" hidden="1" outlineLevel="1" x14ac:dyDescent="0.2">
      <c r="A2383" t="s">
        <v>108</v>
      </c>
      <c r="B2383" t="s">
        <v>2322</v>
      </c>
      <c r="C2383" s="21">
        <v>1584138</v>
      </c>
      <c r="F2383" s="1">
        <f t="shared" si="933"/>
        <v>1064129</v>
      </c>
      <c r="H2383" s="25"/>
      <c r="I2383" s="1">
        <v>547210</v>
      </c>
      <c r="J2383" s="2" t="str">
        <f t="shared" si="934"/>
        <v/>
      </c>
      <c r="K2383" s="2">
        <f t="shared" si="935"/>
        <v>0.51423276689198394</v>
      </c>
      <c r="L2383" s="50">
        <f t="shared" si="936"/>
        <v>1</v>
      </c>
      <c r="M2383" s="9">
        <f t="shared" si="937"/>
        <v>3</v>
      </c>
      <c r="N2383" s="8" t="str">
        <f t="shared" si="938"/>
        <v/>
      </c>
      <c r="O2383" s="2">
        <f t="shared" si="939"/>
        <v>0.76878085269737029</v>
      </c>
      <c r="P2383" s="2">
        <f t="shared" si="940"/>
        <v>0.11153910851034038</v>
      </c>
      <c r="Q2383" s="2">
        <f t="shared" si="941"/>
        <v>0</v>
      </c>
      <c r="R2383" s="2">
        <f t="shared" si="942"/>
        <v>0.11968003879228933</v>
      </c>
      <c r="S2383" s="1">
        <v>818082</v>
      </c>
      <c r="T2383" s="1">
        <v>118692</v>
      </c>
      <c r="V2383" s="1">
        <v>3206</v>
      </c>
      <c r="W2383" s="1">
        <v>1531</v>
      </c>
      <c r="Y2383" s="1">
        <v>122618</v>
      </c>
      <c r="AS2383" t="s">
        <v>108</v>
      </c>
      <c r="AT2383" t="s">
        <v>2322</v>
      </c>
      <c r="AU2383" s="1">
        <v>0</v>
      </c>
      <c r="AW2383" s="31">
        <v>42</v>
      </c>
      <c r="AX2383" s="33">
        <v>101</v>
      </c>
      <c r="AY2383" s="36">
        <f t="shared" si="943"/>
        <v>42101</v>
      </c>
      <c r="BA2383" s="7" t="s">
        <v>31</v>
      </c>
    </row>
    <row r="2384" spans="1:53" hidden="1" outlineLevel="1" x14ac:dyDescent="0.2">
      <c r="A2384" t="s">
        <v>981</v>
      </c>
      <c r="B2384" t="s">
        <v>2322</v>
      </c>
      <c r="C2384" s="21">
        <v>55933</v>
      </c>
      <c r="F2384" s="1">
        <f t="shared" si="933"/>
        <v>42396</v>
      </c>
      <c r="H2384" s="25"/>
      <c r="I2384" s="1">
        <v>20741</v>
      </c>
      <c r="J2384" s="2" t="str">
        <f t="shared" si="934"/>
        <v/>
      </c>
      <c r="K2384" s="2">
        <f t="shared" si="935"/>
        <v>0.48922068119633927</v>
      </c>
      <c r="L2384" s="50">
        <f t="shared" si="936"/>
        <v>2</v>
      </c>
      <c r="M2384" s="9">
        <f t="shared" si="937"/>
        <v>1</v>
      </c>
      <c r="N2384" s="8" t="str">
        <f t="shared" si="938"/>
        <v/>
      </c>
      <c r="O2384" s="2">
        <f t="shared" si="939"/>
        <v>0.34295688272478536</v>
      </c>
      <c r="P2384" s="2">
        <f t="shared" si="940"/>
        <v>0.44247098782904049</v>
      </c>
      <c r="Q2384" s="2">
        <f t="shared" si="941"/>
        <v>0</v>
      </c>
      <c r="R2384" s="2">
        <f t="shared" si="942"/>
        <v>0.21457212944617421</v>
      </c>
      <c r="S2384" s="1">
        <v>14540</v>
      </c>
      <c r="T2384" s="1">
        <v>18759</v>
      </c>
      <c r="V2384" s="1">
        <v>300</v>
      </c>
      <c r="W2384" s="1">
        <v>72</v>
      </c>
      <c r="Y2384" s="1">
        <v>8725</v>
      </c>
      <c r="AS2384" t="s">
        <v>981</v>
      </c>
      <c r="AT2384" t="s">
        <v>2322</v>
      </c>
      <c r="AU2384" s="1">
        <v>8</v>
      </c>
      <c r="AW2384" s="31">
        <v>42</v>
      </c>
      <c r="AX2384" s="33">
        <v>103</v>
      </c>
      <c r="AY2384" s="36">
        <f t="shared" si="943"/>
        <v>42103</v>
      </c>
      <c r="BA2384" s="7" t="s">
        <v>31</v>
      </c>
    </row>
    <row r="2385" spans="1:53" hidden="1" outlineLevel="1" x14ac:dyDescent="0.2">
      <c r="A2385" t="s">
        <v>1322</v>
      </c>
      <c r="B2385" t="s">
        <v>2322</v>
      </c>
      <c r="C2385" s="21">
        <v>16622</v>
      </c>
      <c r="F2385" s="1">
        <f t="shared" si="933"/>
        <v>10714</v>
      </c>
      <c r="H2385" s="25"/>
      <c r="I2385" s="1">
        <v>6227</v>
      </c>
      <c r="J2385" s="2" t="str">
        <f t="shared" si="934"/>
        <v/>
      </c>
      <c r="K2385" s="2">
        <f t="shared" si="935"/>
        <v>0.58120216539107705</v>
      </c>
      <c r="L2385" s="50">
        <f t="shared" si="936"/>
        <v>2</v>
      </c>
      <c r="M2385" s="9">
        <f t="shared" si="937"/>
        <v>1</v>
      </c>
      <c r="N2385" s="8" t="str">
        <f t="shared" si="938"/>
        <v/>
      </c>
      <c r="O2385" s="2">
        <f t="shared" si="939"/>
        <v>0.23884636923651298</v>
      </c>
      <c r="P2385" s="2">
        <f t="shared" si="940"/>
        <v>0.65624416651110695</v>
      </c>
      <c r="Q2385" s="2">
        <f t="shared" si="941"/>
        <v>0</v>
      </c>
      <c r="R2385" s="2">
        <f t="shared" si="942"/>
        <v>0.10490946425238001</v>
      </c>
      <c r="S2385" s="1">
        <v>2559</v>
      </c>
      <c r="T2385" s="1">
        <v>7031</v>
      </c>
      <c r="V2385" s="1">
        <v>61</v>
      </c>
      <c r="W2385" s="1">
        <v>14</v>
      </c>
      <c r="Y2385" s="1">
        <v>1049</v>
      </c>
      <c r="AS2385" t="s">
        <v>1322</v>
      </c>
      <c r="AT2385" t="s">
        <v>2322</v>
      </c>
      <c r="AU2385" s="1">
        <v>12</v>
      </c>
      <c r="AW2385" s="31">
        <v>42</v>
      </c>
      <c r="AX2385" s="33">
        <v>105</v>
      </c>
      <c r="AY2385" s="36">
        <f t="shared" si="943"/>
        <v>42105</v>
      </c>
      <c r="BA2385" s="7" t="s">
        <v>31</v>
      </c>
    </row>
    <row r="2386" spans="1:53" hidden="1" outlineLevel="1" x14ac:dyDescent="0.2">
      <c r="A2386" t="s">
        <v>636</v>
      </c>
      <c r="B2386" t="s">
        <v>2322</v>
      </c>
      <c r="C2386" s="21">
        <v>142067</v>
      </c>
      <c r="F2386" s="1">
        <f t="shared" si="933"/>
        <v>85919</v>
      </c>
      <c r="H2386" s="25"/>
      <c r="I2386" s="1">
        <v>48456</v>
      </c>
      <c r="J2386" s="2" t="str">
        <f t="shared" si="934"/>
        <v/>
      </c>
      <c r="K2386" s="2">
        <f t="shared" si="935"/>
        <v>0.56397304437900808</v>
      </c>
      <c r="L2386" s="50">
        <f t="shared" si="936"/>
        <v>2</v>
      </c>
      <c r="M2386" s="9">
        <f t="shared" si="937"/>
        <v>1</v>
      </c>
      <c r="N2386" s="8" t="str">
        <f t="shared" si="938"/>
        <v/>
      </c>
      <c r="O2386" s="2">
        <f t="shared" si="939"/>
        <v>0.36952245719805865</v>
      </c>
      <c r="P2386" s="2">
        <f t="shared" si="940"/>
        <v>0.50935183137606355</v>
      </c>
      <c r="Q2386" s="2">
        <f t="shared" si="941"/>
        <v>0</v>
      </c>
      <c r="R2386" s="2">
        <f t="shared" si="942"/>
        <v>0.1211257114258778</v>
      </c>
      <c r="S2386" s="1">
        <v>31749</v>
      </c>
      <c r="T2386" s="1">
        <v>43763</v>
      </c>
      <c r="V2386" s="1">
        <v>448</v>
      </c>
      <c r="W2386" s="1">
        <v>114</v>
      </c>
      <c r="Y2386" s="1">
        <v>9845</v>
      </c>
      <c r="AS2386" t="s">
        <v>636</v>
      </c>
      <c r="AT2386" t="s">
        <v>2322</v>
      </c>
      <c r="AU2386" s="1">
        <v>9</v>
      </c>
      <c r="AW2386" s="31">
        <v>42</v>
      </c>
      <c r="AX2386" s="33">
        <v>107</v>
      </c>
      <c r="AY2386" s="36">
        <f t="shared" si="943"/>
        <v>42107</v>
      </c>
      <c r="BA2386" s="7" t="s">
        <v>31</v>
      </c>
    </row>
    <row r="2387" spans="1:53" hidden="1" outlineLevel="1" x14ac:dyDescent="0.2">
      <c r="A2387" t="s">
        <v>2181</v>
      </c>
      <c r="B2387" t="s">
        <v>2322</v>
      </c>
      <c r="C2387" s="21">
        <v>40540</v>
      </c>
      <c r="F2387" s="1">
        <f t="shared" si="933"/>
        <v>21493</v>
      </c>
      <c r="H2387" s="25"/>
      <c r="I2387" s="1">
        <v>13279</v>
      </c>
      <c r="J2387" s="2" t="str">
        <f t="shared" si="934"/>
        <v/>
      </c>
      <c r="K2387" s="2">
        <f t="shared" si="935"/>
        <v>0.61782906062438936</v>
      </c>
      <c r="L2387" s="50">
        <f t="shared" si="936"/>
        <v>2</v>
      </c>
      <c r="M2387" s="9">
        <f t="shared" si="937"/>
        <v>1</v>
      </c>
      <c r="N2387" s="8" t="str">
        <f t="shared" si="938"/>
        <v/>
      </c>
      <c r="O2387" s="2">
        <f t="shared" si="939"/>
        <v>0.2441259945098404</v>
      </c>
      <c r="P2387" s="2">
        <f t="shared" si="940"/>
        <v>0.62839063881263668</v>
      </c>
      <c r="Q2387" s="2">
        <f t="shared" si="941"/>
        <v>0</v>
      </c>
      <c r="R2387" s="2">
        <f t="shared" si="942"/>
        <v>0.12748336667752291</v>
      </c>
      <c r="S2387" s="1">
        <v>5247</v>
      </c>
      <c r="T2387" s="1">
        <v>13506</v>
      </c>
      <c r="V2387" s="1">
        <v>164</v>
      </c>
      <c r="W2387" s="1">
        <v>22</v>
      </c>
      <c r="Y2387" s="1">
        <v>2554</v>
      </c>
      <c r="AS2387" t="s">
        <v>2181</v>
      </c>
      <c r="AT2387" t="s">
        <v>2322</v>
      </c>
      <c r="AU2387" s="1">
        <v>12</v>
      </c>
      <c r="AW2387" s="31">
        <v>42</v>
      </c>
      <c r="AX2387" s="33">
        <v>109</v>
      </c>
      <c r="AY2387" s="36">
        <f t="shared" si="943"/>
        <v>42109</v>
      </c>
      <c r="BA2387" s="7" t="s">
        <v>31</v>
      </c>
    </row>
    <row r="2388" spans="1:53" hidden="1" outlineLevel="1" x14ac:dyDescent="0.2">
      <c r="A2388" t="s">
        <v>1158</v>
      </c>
      <c r="B2388" t="s">
        <v>2322</v>
      </c>
      <c r="C2388" s="21">
        <v>73952</v>
      </c>
      <c r="F2388" s="1">
        <f t="shared" si="933"/>
        <v>46999</v>
      </c>
      <c r="H2388" s="25"/>
      <c r="I2388" s="1">
        <v>28535</v>
      </c>
      <c r="J2388" s="2" t="str">
        <f t="shared" si="934"/>
        <v/>
      </c>
      <c r="K2388" s="2">
        <f t="shared" si="935"/>
        <v>0.60714057745909489</v>
      </c>
      <c r="L2388" s="50">
        <f t="shared" si="936"/>
        <v>2</v>
      </c>
      <c r="M2388" s="9">
        <f t="shared" si="937"/>
        <v>1</v>
      </c>
      <c r="N2388" s="8" t="str">
        <f t="shared" si="938"/>
        <v/>
      </c>
      <c r="O2388" s="2">
        <f t="shared" si="939"/>
        <v>0.33077299517011</v>
      </c>
      <c r="P2388" s="2">
        <f t="shared" si="940"/>
        <v>0.57241643439222112</v>
      </c>
      <c r="Q2388" s="2">
        <f t="shared" si="941"/>
        <v>0</v>
      </c>
      <c r="R2388" s="2">
        <f t="shared" si="942"/>
        <v>9.6810570437668941E-2</v>
      </c>
      <c r="S2388" s="1">
        <v>15546</v>
      </c>
      <c r="T2388" s="1">
        <v>26903</v>
      </c>
      <c r="V2388" s="1">
        <v>190</v>
      </c>
      <c r="W2388" s="1">
        <v>30</v>
      </c>
      <c r="Y2388" s="1">
        <v>4330</v>
      </c>
      <c r="AS2388" t="s">
        <v>1158</v>
      </c>
      <c r="AT2388" t="s">
        <v>2322</v>
      </c>
      <c r="AU2388" s="1">
        <v>13</v>
      </c>
      <c r="AW2388" s="31">
        <v>42</v>
      </c>
      <c r="AX2388" s="33">
        <v>111</v>
      </c>
      <c r="AY2388" s="36">
        <f t="shared" si="943"/>
        <v>42111</v>
      </c>
      <c r="BA2388" s="7" t="s">
        <v>31</v>
      </c>
    </row>
    <row r="2389" spans="1:53" hidden="1" outlineLevel="1" x14ac:dyDescent="0.2">
      <c r="A2389" t="s">
        <v>2781</v>
      </c>
      <c r="B2389" t="s">
        <v>2322</v>
      </c>
      <c r="C2389" s="21">
        <v>6071</v>
      </c>
      <c r="F2389" s="1">
        <f t="shared" si="933"/>
        <v>4376</v>
      </c>
      <c r="H2389" s="25"/>
      <c r="I2389" s="1">
        <v>2703</v>
      </c>
      <c r="J2389" s="2" t="str">
        <f t="shared" si="934"/>
        <v/>
      </c>
      <c r="K2389" s="2">
        <f t="shared" si="935"/>
        <v>0.61768738574040216</v>
      </c>
      <c r="L2389" s="50">
        <f t="shared" si="936"/>
        <v>2</v>
      </c>
      <c r="M2389" s="9">
        <f t="shared" si="937"/>
        <v>1</v>
      </c>
      <c r="N2389" s="8" t="str">
        <f t="shared" si="938"/>
        <v/>
      </c>
      <c r="O2389" s="2">
        <f t="shared" si="939"/>
        <v>0.33523765996343691</v>
      </c>
      <c r="P2389" s="2">
        <f t="shared" si="940"/>
        <v>0.55964351005484458</v>
      </c>
      <c r="Q2389" s="2">
        <f t="shared" si="941"/>
        <v>0</v>
      </c>
      <c r="R2389" s="2">
        <f t="shared" si="942"/>
        <v>0.10511882998171851</v>
      </c>
      <c r="S2389" s="1">
        <v>1467</v>
      </c>
      <c r="T2389" s="1">
        <v>2449</v>
      </c>
      <c r="V2389" s="1">
        <v>21</v>
      </c>
      <c r="W2389" s="1">
        <v>6</v>
      </c>
      <c r="Y2389" s="1">
        <v>433</v>
      </c>
      <c r="AS2389" t="s">
        <v>2781</v>
      </c>
      <c r="AT2389" t="s">
        <v>2322</v>
      </c>
      <c r="AU2389" s="1">
        <v>12</v>
      </c>
      <c r="AW2389" s="31">
        <v>42</v>
      </c>
      <c r="AX2389" s="33">
        <v>113</v>
      </c>
      <c r="AY2389" s="36">
        <f t="shared" si="943"/>
        <v>42113</v>
      </c>
      <c r="BA2389" s="7" t="s">
        <v>31</v>
      </c>
    </row>
    <row r="2390" spans="1:53" hidden="1" outlineLevel="1" x14ac:dyDescent="0.2">
      <c r="A2390" t="s">
        <v>2182</v>
      </c>
      <c r="B2390" t="s">
        <v>2322</v>
      </c>
      <c r="C2390" s="21">
        <v>40589</v>
      </c>
      <c r="F2390" s="1">
        <f t="shared" si="933"/>
        <v>25769</v>
      </c>
      <c r="H2390" s="25"/>
      <c r="I2390" s="1">
        <v>15797</v>
      </c>
      <c r="J2390" s="2" t="str">
        <f t="shared" si="934"/>
        <v/>
      </c>
      <c r="K2390" s="2">
        <f t="shared" si="935"/>
        <v>0.61302340020955415</v>
      </c>
      <c r="L2390" s="50">
        <f t="shared" si="936"/>
        <v>2</v>
      </c>
      <c r="M2390" s="9">
        <f t="shared" si="937"/>
        <v>1</v>
      </c>
      <c r="N2390" s="8" t="str">
        <f t="shared" si="938"/>
        <v/>
      </c>
      <c r="O2390" s="2">
        <f t="shared" si="939"/>
        <v>0.29058170670185107</v>
      </c>
      <c r="P2390" s="2">
        <f t="shared" si="940"/>
        <v>0.57739920058985605</v>
      </c>
      <c r="Q2390" s="2">
        <f t="shared" si="941"/>
        <v>0</v>
      </c>
      <c r="R2390" s="2">
        <f t="shared" si="942"/>
        <v>0.13201909270829293</v>
      </c>
      <c r="S2390" s="1">
        <v>7488</v>
      </c>
      <c r="T2390" s="1">
        <v>14879</v>
      </c>
      <c r="V2390" s="1">
        <v>135</v>
      </c>
      <c r="W2390" s="1">
        <v>54</v>
      </c>
      <c r="Y2390" s="1">
        <v>3213</v>
      </c>
      <c r="AS2390" t="s">
        <v>2182</v>
      </c>
      <c r="AT2390" t="s">
        <v>2322</v>
      </c>
      <c r="AU2390" s="1">
        <v>12</v>
      </c>
      <c r="AW2390" s="31">
        <v>42</v>
      </c>
      <c r="AX2390" s="33">
        <v>115</v>
      </c>
      <c r="AY2390" s="36">
        <f t="shared" si="943"/>
        <v>42115</v>
      </c>
      <c r="BA2390" s="7" t="s">
        <v>31</v>
      </c>
    </row>
    <row r="2391" spans="1:53" hidden="1" outlineLevel="1" x14ac:dyDescent="0.2">
      <c r="A2391" t="s">
        <v>1277</v>
      </c>
      <c r="B2391" t="s">
        <v>2322</v>
      </c>
      <c r="C2391" s="21">
        <v>40763</v>
      </c>
      <c r="F2391" s="1">
        <f t="shared" si="933"/>
        <v>26759</v>
      </c>
      <c r="H2391" s="25"/>
      <c r="I2391" s="1">
        <v>14682</v>
      </c>
      <c r="J2391" s="2" t="str">
        <f t="shared" si="934"/>
        <v/>
      </c>
      <c r="K2391" s="2">
        <f t="shared" si="935"/>
        <v>0.54867521207817926</v>
      </c>
      <c r="L2391" s="50">
        <f t="shared" si="936"/>
        <v>2</v>
      </c>
      <c r="M2391" s="9">
        <f t="shared" si="937"/>
        <v>1</v>
      </c>
      <c r="N2391" s="8" t="str">
        <f t="shared" si="938"/>
        <v/>
      </c>
      <c r="O2391" s="2">
        <f t="shared" si="939"/>
        <v>0.25793191075899696</v>
      </c>
      <c r="P2391" s="2">
        <f t="shared" si="940"/>
        <v>0.60645016629918902</v>
      </c>
      <c r="Q2391" s="2">
        <f t="shared" si="941"/>
        <v>0</v>
      </c>
      <c r="R2391" s="2">
        <f t="shared" si="942"/>
        <v>0.13561792294181396</v>
      </c>
      <c r="S2391" s="1">
        <v>6902</v>
      </c>
      <c r="T2391" s="1">
        <v>16228</v>
      </c>
      <c r="V2391" s="1">
        <v>153</v>
      </c>
      <c r="W2391" s="1">
        <v>42</v>
      </c>
      <c r="Y2391" s="1">
        <v>3434</v>
      </c>
      <c r="AS2391" t="s">
        <v>1277</v>
      </c>
      <c r="AT2391" t="s">
        <v>2322</v>
      </c>
      <c r="AU2391" s="1">
        <v>12</v>
      </c>
      <c r="AW2391" s="31">
        <v>42</v>
      </c>
      <c r="AX2391" s="33">
        <v>117</v>
      </c>
      <c r="AY2391" s="36">
        <f t="shared" si="943"/>
        <v>42117</v>
      </c>
      <c r="BA2391" s="7" t="s">
        <v>31</v>
      </c>
    </row>
    <row r="2392" spans="1:53" hidden="1" outlineLevel="1" x14ac:dyDescent="0.2">
      <c r="A2392" t="s">
        <v>2650</v>
      </c>
      <c r="B2392" t="s">
        <v>2322</v>
      </c>
      <c r="C2392" s="21">
        <v>44785</v>
      </c>
      <c r="F2392" s="1">
        <f t="shared" si="933"/>
        <v>24043</v>
      </c>
      <c r="H2392" s="25"/>
      <c r="I2392" s="1">
        <v>14376</v>
      </c>
      <c r="J2392" s="2" t="str">
        <f t="shared" si="934"/>
        <v/>
      </c>
      <c r="K2392" s="2">
        <f t="shared" si="935"/>
        <v>0.59792871105935197</v>
      </c>
      <c r="L2392" s="50">
        <f t="shared" si="936"/>
        <v>2</v>
      </c>
      <c r="M2392" s="9">
        <f t="shared" si="937"/>
        <v>1</v>
      </c>
      <c r="N2392" s="8" t="str">
        <f t="shared" si="938"/>
        <v/>
      </c>
      <c r="O2392" s="2">
        <f t="shared" si="939"/>
        <v>0.30349789959655615</v>
      </c>
      <c r="P2392" s="2">
        <f t="shared" si="940"/>
        <v>0.52734683691719009</v>
      </c>
      <c r="Q2392" s="2">
        <f t="shared" si="941"/>
        <v>0</v>
      </c>
      <c r="R2392" s="2">
        <f t="shared" si="942"/>
        <v>0.16915526348625376</v>
      </c>
      <c r="S2392" s="1">
        <v>7297</v>
      </c>
      <c r="T2392" s="1">
        <v>12679</v>
      </c>
      <c r="V2392" s="1">
        <v>111</v>
      </c>
      <c r="W2392" s="1">
        <v>33</v>
      </c>
      <c r="Y2392" s="1">
        <v>3923</v>
      </c>
      <c r="AS2392" t="s">
        <v>2650</v>
      </c>
      <c r="AT2392" t="s">
        <v>2322</v>
      </c>
      <c r="AU2392" s="1">
        <v>12</v>
      </c>
      <c r="AW2392" s="31">
        <v>42</v>
      </c>
      <c r="AX2392" s="33">
        <v>119</v>
      </c>
      <c r="AY2392" s="36">
        <f t="shared" si="943"/>
        <v>42119</v>
      </c>
      <c r="BA2392" s="7" t="s">
        <v>31</v>
      </c>
    </row>
    <row r="2393" spans="1:53" hidden="1" outlineLevel="1" x14ac:dyDescent="0.2">
      <c r="A2393" t="s">
        <v>1846</v>
      </c>
      <c r="B2393" t="s">
        <v>2322</v>
      </c>
      <c r="C2393" s="21">
        <v>51266</v>
      </c>
      <c r="F2393" s="1">
        <f t="shared" si="933"/>
        <v>31434</v>
      </c>
      <c r="H2393" s="25"/>
      <c r="I2393" s="1">
        <v>18479</v>
      </c>
      <c r="J2393" s="2" t="str">
        <f t="shared" si="934"/>
        <v/>
      </c>
      <c r="K2393" s="2">
        <f t="shared" si="935"/>
        <v>0.58786664121651711</v>
      </c>
      <c r="L2393" s="50">
        <f t="shared" si="936"/>
        <v>2</v>
      </c>
      <c r="M2393" s="9">
        <f t="shared" si="937"/>
        <v>1</v>
      </c>
      <c r="N2393" s="8" t="str">
        <f t="shared" si="938"/>
        <v/>
      </c>
      <c r="O2393" s="2">
        <f t="shared" si="939"/>
        <v>0.32541197429534896</v>
      </c>
      <c r="P2393" s="2">
        <f t="shared" si="940"/>
        <v>0.54851434752179173</v>
      </c>
      <c r="Q2393" s="2">
        <f t="shared" si="941"/>
        <v>0</v>
      </c>
      <c r="R2393" s="2">
        <f t="shared" si="942"/>
        <v>0.12607367818285931</v>
      </c>
      <c r="S2393" s="1">
        <v>10229</v>
      </c>
      <c r="T2393" s="1">
        <v>17242</v>
      </c>
      <c r="V2393" s="1">
        <v>216</v>
      </c>
      <c r="W2393" s="1">
        <v>43</v>
      </c>
      <c r="Y2393" s="1">
        <v>3704</v>
      </c>
      <c r="AS2393" t="s">
        <v>1846</v>
      </c>
      <c r="AT2393" t="s">
        <v>2322</v>
      </c>
      <c r="AU2393" s="1">
        <v>15</v>
      </c>
      <c r="AW2393" s="31">
        <v>42</v>
      </c>
      <c r="AX2393" s="33">
        <v>121</v>
      </c>
      <c r="AY2393" s="36">
        <f t="shared" si="943"/>
        <v>42121</v>
      </c>
      <c r="BA2393" s="7" t="s">
        <v>31</v>
      </c>
    </row>
    <row r="2394" spans="1:53" hidden="1" outlineLevel="1" x14ac:dyDescent="0.2">
      <c r="A2394" t="s">
        <v>2661</v>
      </c>
      <c r="B2394" t="s">
        <v>2322</v>
      </c>
      <c r="C2394" s="21">
        <v>39498</v>
      </c>
      <c r="F2394" s="1">
        <f t="shared" si="933"/>
        <v>30190</v>
      </c>
      <c r="H2394" s="25"/>
      <c r="I2394" s="1">
        <v>14430</v>
      </c>
      <c r="J2394" s="2" t="str">
        <f t="shared" si="934"/>
        <v/>
      </c>
      <c r="K2394" s="2">
        <f t="shared" si="935"/>
        <v>0.47797283868830737</v>
      </c>
      <c r="L2394" s="50">
        <f t="shared" si="936"/>
        <v>2</v>
      </c>
      <c r="M2394" s="9">
        <f t="shared" si="937"/>
        <v>1</v>
      </c>
      <c r="N2394" s="8" t="str">
        <f t="shared" si="938"/>
        <v/>
      </c>
      <c r="O2394" s="2">
        <f t="shared" si="939"/>
        <v>0.33477972838688308</v>
      </c>
      <c r="P2394" s="2">
        <f t="shared" si="940"/>
        <v>0.5090758529314342</v>
      </c>
      <c r="Q2394" s="2">
        <f t="shared" si="941"/>
        <v>0</v>
      </c>
      <c r="R2394" s="2">
        <f t="shared" si="942"/>
        <v>0.15614441868168272</v>
      </c>
      <c r="S2394" s="1">
        <v>10107</v>
      </c>
      <c r="T2394" s="1">
        <v>15369</v>
      </c>
      <c r="V2394" s="1">
        <v>150</v>
      </c>
      <c r="W2394" s="1">
        <v>50</v>
      </c>
      <c r="Y2394" s="1">
        <v>4514</v>
      </c>
      <c r="AS2394" t="s">
        <v>2661</v>
      </c>
      <c r="AT2394" t="s">
        <v>2322</v>
      </c>
      <c r="AU2394" s="1">
        <v>15</v>
      </c>
      <c r="AW2394" s="31">
        <v>42</v>
      </c>
      <c r="AX2394" s="33">
        <v>123</v>
      </c>
      <c r="AY2394" s="36">
        <f t="shared" si="943"/>
        <v>42123</v>
      </c>
      <c r="BA2394" s="7" t="s">
        <v>31</v>
      </c>
    </row>
    <row r="2395" spans="1:53" hidden="1" outlineLevel="1" x14ac:dyDescent="0.2">
      <c r="A2395" t="s">
        <v>2086</v>
      </c>
      <c r="B2395" t="s">
        <v>2322</v>
      </c>
      <c r="C2395" s="21">
        <v>207346</v>
      </c>
      <c r="F2395" s="1">
        <f t="shared" si="933"/>
        <v>141407</v>
      </c>
      <c r="H2395" s="25"/>
      <c r="I2395" s="1">
        <v>78914</v>
      </c>
      <c r="J2395" s="2" t="str">
        <f t="shared" si="934"/>
        <v/>
      </c>
      <c r="K2395" s="2">
        <f t="shared" si="935"/>
        <v>0.55806289646198559</v>
      </c>
      <c r="L2395" s="50">
        <f t="shared" si="936"/>
        <v>1</v>
      </c>
      <c r="M2395" s="9">
        <f t="shared" si="937"/>
        <v>2</v>
      </c>
      <c r="N2395" s="8" t="str">
        <f t="shared" si="938"/>
        <v/>
      </c>
      <c r="O2395" s="2">
        <f t="shared" si="939"/>
        <v>0.47286909417497014</v>
      </c>
      <c r="P2395" s="2">
        <f t="shared" si="940"/>
        <v>0.40958368397604078</v>
      </c>
      <c r="Q2395" s="2">
        <f t="shared" si="941"/>
        <v>0</v>
      </c>
      <c r="R2395" s="2">
        <f t="shared" si="942"/>
        <v>0.11754722184898908</v>
      </c>
      <c r="S2395" s="1">
        <v>66867</v>
      </c>
      <c r="T2395" s="1">
        <v>57918</v>
      </c>
      <c r="V2395" s="1">
        <v>729</v>
      </c>
      <c r="W2395" s="1">
        <v>115</v>
      </c>
      <c r="Y2395" s="1">
        <v>15778</v>
      </c>
      <c r="AS2395" t="s">
        <v>2086</v>
      </c>
      <c r="AT2395" t="s">
        <v>2322</v>
      </c>
      <c r="AU2395" s="1">
        <v>14</v>
      </c>
      <c r="AW2395" s="31">
        <v>42</v>
      </c>
      <c r="AX2395" s="33">
        <v>125</v>
      </c>
      <c r="AY2395" s="36">
        <f t="shared" si="943"/>
        <v>42125</v>
      </c>
      <c r="BA2395" s="7" t="s">
        <v>31</v>
      </c>
    </row>
    <row r="2396" spans="1:53" hidden="1" outlineLevel="1" x14ac:dyDescent="0.2">
      <c r="A2396" t="s">
        <v>2662</v>
      </c>
      <c r="B2396" t="s">
        <v>2322</v>
      </c>
      <c r="C2396" s="21">
        <v>51276</v>
      </c>
      <c r="F2396" s="1">
        <f t="shared" si="933"/>
        <v>33339</v>
      </c>
      <c r="H2396" s="25"/>
      <c r="I2396" s="1">
        <v>20090</v>
      </c>
      <c r="J2396" s="2" t="str">
        <f t="shared" si="934"/>
        <v/>
      </c>
      <c r="K2396" s="2">
        <f t="shared" si="935"/>
        <v>0.60259755841506946</v>
      </c>
      <c r="L2396" s="50">
        <f t="shared" si="936"/>
        <v>2</v>
      </c>
      <c r="M2396" s="9">
        <f t="shared" si="937"/>
        <v>1</v>
      </c>
      <c r="N2396" s="8" t="str">
        <f t="shared" si="938"/>
        <v/>
      </c>
      <c r="O2396" s="2">
        <f t="shared" si="939"/>
        <v>0.29311017127088396</v>
      </c>
      <c r="P2396" s="2">
        <f t="shared" si="940"/>
        <v>0.54503734365157919</v>
      </c>
      <c r="Q2396" s="2">
        <f t="shared" si="941"/>
        <v>0</v>
      </c>
      <c r="R2396" s="2">
        <f t="shared" si="942"/>
        <v>0.16185248507753691</v>
      </c>
      <c r="S2396" s="1">
        <v>9772</v>
      </c>
      <c r="T2396" s="1">
        <v>18171</v>
      </c>
      <c r="V2396" s="1">
        <v>194</v>
      </c>
      <c r="W2396" s="1">
        <v>71</v>
      </c>
      <c r="Y2396" s="1">
        <v>5131</v>
      </c>
      <c r="AS2396" t="s">
        <v>2662</v>
      </c>
      <c r="AT2396" t="s">
        <v>2322</v>
      </c>
      <c r="AU2396" s="1">
        <v>8</v>
      </c>
      <c r="AW2396" s="31">
        <v>42</v>
      </c>
      <c r="AX2396" s="33">
        <v>127</v>
      </c>
      <c r="AY2396" s="36">
        <f t="shared" si="943"/>
        <v>42127</v>
      </c>
      <c r="BA2396" s="7" t="s">
        <v>31</v>
      </c>
    </row>
    <row r="2397" spans="1:53" hidden="1" outlineLevel="1" x14ac:dyDescent="0.2">
      <c r="A2397" t="s">
        <v>235</v>
      </c>
      <c r="B2397" t="s">
        <v>2322</v>
      </c>
      <c r="C2397" s="21">
        <v>350611</v>
      </c>
      <c r="F2397" s="1">
        <f t="shared" si="933"/>
        <v>247350</v>
      </c>
      <c r="H2397" s="25"/>
      <c r="I2397" s="1">
        <v>145446</v>
      </c>
      <c r="J2397" s="2" t="str">
        <f>IF(D2397&gt;0,I2397/D2397,"")</f>
        <v/>
      </c>
      <c r="K2397" s="2">
        <f t="shared" si="935"/>
        <v>0.58801697998787139</v>
      </c>
      <c r="L2397" s="50">
        <f t="shared" si="936"/>
        <v>1</v>
      </c>
      <c r="M2397" s="9">
        <f t="shared" si="937"/>
        <v>2</v>
      </c>
      <c r="N2397" s="8" t="str">
        <f t="shared" si="938"/>
        <v/>
      </c>
      <c r="O2397" s="2">
        <f t="shared" si="939"/>
        <v>0.44615322417626846</v>
      </c>
      <c r="P2397" s="2">
        <f t="shared" si="940"/>
        <v>0.43395593288861939</v>
      </c>
      <c r="Q2397" s="2">
        <f t="shared" si="941"/>
        <v>0</v>
      </c>
      <c r="R2397" s="2">
        <f>IF(SUM($S2397:$AO2397)=0,"-",(1-O2397-P2397-Q2397))</f>
        <v>0.11989084293511215</v>
      </c>
      <c r="S2397" s="1">
        <v>110356</v>
      </c>
      <c r="T2397" s="1">
        <v>107339</v>
      </c>
      <c r="V2397" s="1">
        <v>1295</v>
      </c>
      <c r="W2397" s="1">
        <v>195</v>
      </c>
      <c r="Y2397" s="1">
        <v>28165</v>
      </c>
      <c r="AS2397" t="s">
        <v>235</v>
      </c>
      <c r="AT2397" t="s">
        <v>2322</v>
      </c>
      <c r="AU2397" s="1">
        <v>0</v>
      </c>
      <c r="AW2397" s="31">
        <v>42</v>
      </c>
      <c r="AX2397" s="33">
        <v>129</v>
      </c>
      <c r="AY2397" s="36">
        <f>1000*AW2397+AX2397</f>
        <v>42129</v>
      </c>
      <c r="BA2397" s="7" t="s">
        <v>31</v>
      </c>
    </row>
    <row r="2398" spans="1:53" hidden="1" outlineLevel="1" x14ac:dyDescent="0.2">
      <c r="A2398" t="s">
        <v>2144</v>
      </c>
      <c r="B2398" t="s">
        <v>2322</v>
      </c>
      <c r="C2398" s="21">
        <v>27046</v>
      </c>
      <c r="F2398" s="1">
        <f t="shared" si="933"/>
        <v>16940</v>
      </c>
      <c r="H2398" s="25"/>
      <c r="I2398" s="1">
        <v>10547</v>
      </c>
      <c r="J2398" s="2" t="str">
        <f>IF(D2398&gt;0,I2398/D2398,"")</f>
        <v/>
      </c>
      <c r="K2398" s="2">
        <f t="shared" si="935"/>
        <v>0.62260920897284533</v>
      </c>
      <c r="L2398" s="50">
        <f t="shared" si="936"/>
        <v>2</v>
      </c>
      <c r="M2398" s="9">
        <f t="shared" si="937"/>
        <v>1</v>
      </c>
      <c r="N2398" s="8" t="str">
        <f t="shared" si="938"/>
        <v/>
      </c>
      <c r="O2398" s="2">
        <f t="shared" si="939"/>
        <v>0.30956316410861867</v>
      </c>
      <c r="P2398" s="2">
        <f t="shared" si="940"/>
        <v>0.57343565525383711</v>
      </c>
      <c r="Q2398" s="2">
        <f t="shared" si="941"/>
        <v>0</v>
      </c>
      <c r="R2398" s="2">
        <f>IF(SUM($S2398:$AO2398)=0,"-",(1-O2398-P2398-Q2398))</f>
        <v>0.11700118063754417</v>
      </c>
      <c r="S2398" s="1">
        <v>5244</v>
      </c>
      <c r="T2398" s="1">
        <v>9714</v>
      </c>
      <c r="V2398" s="1">
        <v>79</v>
      </c>
      <c r="W2398" s="1">
        <v>33</v>
      </c>
      <c r="Y2398" s="1">
        <v>1870</v>
      </c>
      <c r="AS2398" t="s">
        <v>2144</v>
      </c>
      <c r="AT2398" t="s">
        <v>2322</v>
      </c>
      <c r="AU2398" s="1">
        <v>12</v>
      </c>
      <c r="AW2398" s="31">
        <v>42</v>
      </c>
      <c r="AX2398" s="33">
        <v>131</v>
      </c>
      <c r="AY2398" s="36">
        <f>1000*AW2398+AX2398</f>
        <v>42131</v>
      </c>
      <c r="BA2398" s="7" t="s">
        <v>31</v>
      </c>
    </row>
    <row r="2399" spans="1:53" hidden="1" outlineLevel="1" x14ac:dyDescent="0.2">
      <c r="A2399" t="s">
        <v>1981</v>
      </c>
      <c r="B2399" t="s">
        <v>2322</v>
      </c>
      <c r="C2399" s="21">
        <v>448273</v>
      </c>
      <c r="F2399" s="1">
        <f t="shared" si="933"/>
        <v>305615</v>
      </c>
      <c r="H2399" s="25"/>
      <c r="I2399" s="1">
        <v>168888</v>
      </c>
      <c r="J2399" s="2" t="str">
        <f>IF(D2399&gt;0,I2399/D2399,"")</f>
        <v/>
      </c>
      <c r="K2399" s="2">
        <f t="shared" si="935"/>
        <v>0.55261685453920784</v>
      </c>
      <c r="L2399" s="50">
        <f t="shared" si="936"/>
        <v>2</v>
      </c>
      <c r="M2399" s="9">
        <f t="shared" si="937"/>
        <v>1</v>
      </c>
      <c r="N2399" s="8" t="str">
        <f t="shared" si="938"/>
        <v/>
      </c>
      <c r="O2399" s="2">
        <f t="shared" si="939"/>
        <v>0.34119398589728905</v>
      </c>
      <c r="P2399" s="2">
        <f t="shared" si="940"/>
        <v>0.49716473340641004</v>
      </c>
      <c r="Q2399" s="2">
        <f t="shared" si="941"/>
        <v>0</v>
      </c>
      <c r="R2399" s="2">
        <f>IF(SUM($S2399:$AO2399)=0,"-",(1-O2399-P2399-Q2399))</f>
        <v>0.16164128069630096</v>
      </c>
      <c r="S2399" s="1">
        <v>104274</v>
      </c>
      <c r="T2399" s="1">
        <v>151941</v>
      </c>
      <c r="V2399" s="1">
        <v>2180</v>
      </c>
      <c r="W2399" s="1">
        <v>480</v>
      </c>
      <c r="Y2399" s="1">
        <v>46740</v>
      </c>
      <c r="AS2399" t="s">
        <v>1981</v>
      </c>
      <c r="AT2399" t="s">
        <v>2322</v>
      </c>
      <c r="AU2399" s="1">
        <v>0</v>
      </c>
      <c r="AW2399" s="31">
        <v>42</v>
      </c>
      <c r="AX2399" s="33">
        <v>133</v>
      </c>
      <c r="AY2399" s="36">
        <f>1000*AW2399+AX2399</f>
        <v>42133</v>
      </c>
      <c r="BA2399" s="7" t="s">
        <v>31</v>
      </c>
    </row>
    <row r="2400" spans="1:53" collapsed="1" x14ac:dyDescent="0.2">
      <c r="A2400" t="s">
        <v>2321</v>
      </c>
      <c r="B2400" t="s">
        <v>2343</v>
      </c>
      <c r="C2400" s="1">
        <f>SUM(C2333:C2399)</f>
        <v>12807060</v>
      </c>
      <c r="D2400" s="56">
        <v>9928000</v>
      </c>
      <c r="E2400" s="56">
        <v>9475000</v>
      </c>
      <c r="F2400" s="1">
        <f>SUM(F2333:F2399)</f>
        <v>8609880</v>
      </c>
      <c r="H2400" s="25"/>
      <c r="I2400" s="1">
        <v>4929875</v>
      </c>
      <c r="J2400" s="2">
        <f>IF(D2400&gt;0,I2400/D2400,"")</f>
        <v>0.49656275181305398</v>
      </c>
      <c r="K2400" s="2">
        <f t="shared" si="935"/>
        <v>0.57258347386955455</v>
      </c>
      <c r="L2400" s="50">
        <f t="shared" si="936"/>
        <v>1</v>
      </c>
      <c r="M2400" s="9">
        <f t="shared" si="937"/>
        <v>2</v>
      </c>
      <c r="N2400" s="8" t="str">
        <f t="shared" si="938"/>
        <v/>
      </c>
      <c r="O2400" s="2">
        <f t="shared" si="939"/>
        <v>0.47751246242688633</v>
      </c>
      <c r="P2400" s="2">
        <f t="shared" si="940"/>
        <v>0.37989867454598669</v>
      </c>
      <c r="Q2400" s="2">
        <f t="shared" si="941"/>
        <v>0</v>
      </c>
      <c r="R2400" s="2">
        <f>IF(SUM($S2400:$AO2400)=0,"-",(1-O2400-P2400-Q2400))</f>
        <v>0.14258886302712703</v>
      </c>
      <c r="S2400" s="1">
        <f>SUM(S2333:S2399)</f>
        <v>4111325</v>
      </c>
      <c r="T2400" s="1">
        <f>SUM(T2333:T2399)</f>
        <v>3270882</v>
      </c>
      <c r="V2400" s="1">
        <f>SUM(V2333:V2399)</f>
        <v>44848</v>
      </c>
      <c r="W2400" s="1">
        <f>SUM(W2333:W2399)</f>
        <v>11534</v>
      </c>
      <c r="Y2400" s="1">
        <f>SUM(Y2333:Y2399)</f>
        <v>1171291</v>
      </c>
      <c r="AE2400" s="1">
        <f>SUM(AE2333:AE2399)</f>
        <v>0</v>
      </c>
      <c r="AS2400" t="s">
        <v>2321</v>
      </c>
      <c r="AT2400" t="s">
        <v>2343</v>
      </c>
      <c r="AW2400" s="31">
        <v>42</v>
      </c>
      <c r="AX2400" s="33"/>
      <c r="AY2400" s="31">
        <v>42</v>
      </c>
      <c r="BA2400" s="7" t="s">
        <v>2146</v>
      </c>
    </row>
    <row r="2401" spans="1:65" x14ac:dyDescent="0.2">
      <c r="C2401" s="21"/>
      <c r="J2401" s="2"/>
      <c r="K2401" s="2"/>
      <c r="L2401" s="50"/>
      <c r="M2401" s="9"/>
      <c r="N2401" s="8"/>
      <c r="AW2401" s="31"/>
      <c r="AX2401" s="33"/>
      <c r="AY2401" s="36"/>
    </row>
    <row r="2402" spans="1:65" hidden="1" outlineLevel="1" x14ac:dyDescent="0.2">
      <c r="A2402" t="s">
        <v>1602</v>
      </c>
      <c r="B2402" t="s">
        <v>997</v>
      </c>
      <c r="C2402" s="21">
        <v>48649</v>
      </c>
      <c r="F2402" s="1">
        <f>SUMIF('Town VTO'!$AH$1303:$AH$1342,$AY2402,'Town VTO'!E$1303:E$1342)</f>
        <v>39507</v>
      </c>
      <c r="G2402" s="1">
        <f t="shared" ref="G2402:G2407" si="944">SUM(S2402:AP2402)</f>
        <v>37288</v>
      </c>
      <c r="H2402" s="1">
        <f>SUMIF('Town VTO'!$AH$1303:$AH$1342,$AY2402,'Town VTO'!G$1303:G$1342)</f>
        <v>21482</v>
      </c>
      <c r="I2402" s="1">
        <v>21102</v>
      </c>
      <c r="J2402" s="2" t="str">
        <f t="shared" ref="J2402:J2408" si="945">IF(D2402&gt;0,I2402/D2402,"")</f>
        <v/>
      </c>
      <c r="K2402" s="2">
        <f t="shared" ref="K2402:K2408" si="946">IF(F2402&gt;0,I2402/F2402,"")</f>
        <v>0.53413319158630113</v>
      </c>
      <c r="L2402" s="50">
        <f t="shared" ref="L2402:N2408" si="947">IF(S2402&gt;0,RANK(S2402,$S2402:$AP2402),"")</f>
        <v>2</v>
      </c>
      <c r="M2402" s="9">
        <f t="shared" si="947"/>
        <v>3</v>
      </c>
      <c r="N2402" s="8">
        <f t="shared" si="947"/>
        <v>1</v>
      </c>
      <c r="O2402" s="2">
        <f t="shared" ref="O2402:Q2408" si="948">IF(SUM($S2402:$AO2402)=0,"-",S2402/SUM($S2402:$AO2402))</f>
        <v>0.39339733962668955</v>
      </c>
      <c r="P2402" s="2">
        <f t="shared" si="948"/>
        <v>0.14506007294571979</v>
      </c>
      <c r="Q2402" s="2">
        <f t="shared" si="948"/>
        <v>0.45588393048701997</v>
      </c>
      <c r="R2402" s="2">
        <f t="shared" ref="R2402:R2408" si="949">IF(SUM($S2402:$AO2402)=0,"-",(1-O2402-P2402-Q2402))</f>
        <v>5.6586569405707166E-3</v>
      </c>
      <c r="S2402" s="1">
        <f>SUMIF('Town VTO'!$AH$1303:$AH$1342,$AY2402,'Town VTO'!R$1303:R$1342)</f>
        <v>14669</v>
      </c>
      <c r="T2402" s="1">
        <f>SUMIF('Town VTO'!$AH$1303:$AH$1342,$AY2402,'Town VTO'!S$1303:S$1342)</f>
        <v>5409</v>
      </c>
      <c r="U2402" s="1">
        <f>SUMIF('Town VTO'!$AH$1303:$AH$1342,$AY2402,'Town VTO'!T$1303:T$1342)</f>
        <v>16999</v>
      </c>
      <c r="AD2402" s="1">
        <f>SUMIF('Town VTO'!$AH$1303:$AH$1342,$AY2402,'Town VTO'!X$1303:X$1342)</f>
        <v>211</v>
      </c>
      <c r="AS2402" t="s">
        <v>1602</v>
      </c>
      <c r="AT2402" t="s">
        <v>997</v>
      </c>
      <c r="AU2402">
        <v>1</v>
      </c>
      <c r="AW2402" s="31">
        <v>44</v>
      </c>
      <c r="AX2402" s="33">
        <v>1</v>
      </c>
      <c r="AY2402" s="36">
        <f t="shared" ref="AY2402:AY2407" si="950">1000*AW2402+AX2402</f>
        <v>44001</v>
      </c>
      <c r="BA2402" s="7" t="s">
        <v>31</v>
      </c>
      <c r="BJ2402" s="1">
        <f>SUMIF('Town VTO'!$AH$1303:$AH$1342,$AY2402,'Town VTO'!AR$1303:AR$1342)</f>
        <v>37288</v>
      </c>
      <c r="BK2402" s="1">
        <f>SUMIF('Town VTO'!$AH$1303:$AH$1342,$AY2402,'Town VTO'!AS$1303:AS$1342)</f>
        <v>2219</v>
      </c>
      <c r="BM2402" s="1">
        <f t="shared" ref="BM2402:BM2407" si="951">BK2402+BJ2402</f>
        <v>39507</v>
      </c>
    </row>
    <row r="2403" spans="1:65" hidden="1" outlineLevel="1" x14ac:dyDescent="0.2">
      <c r="A2403" t="s">
        <v>1903</v>
      </c>
      <c r="B2403" t="s">
        <v>997</v>
      </c>
      <c r="C2403" s="21">
        <v>163861</v>
      </c>
      <c r="F2403" s="1">
        <f>SUMIF('Town VTO'!$AH$1303:$AH$1342,$AY2403,'Town VTO'!E$1303:E$1342)</f>
        <v>126500</v>
      </c>
      <c r="G2403" s="1">
        <f t="shared" si="944"/>
        <v>119719</v>
      </c>
      <c r="H2403" s="1">
        <f>SUMIF('Town VTO'!$AH$1303:$AH$1342,$AY2403,'Town VTO'!G$1303:G$1342)</f>
        <v>68124</v>
      </c>
      <c r="I2403" s="1">
        <v>67026</v>
      </c>
      <c r="J2403" s="2" t="str">
        <f t="shared" si="945"/>
        <v/>
      </c>
      <c r="K2403" s="2">
        <f t="shared" si="946"/>
        <v>0.52984980237154156</v>
      </c>
      <c r="L2403" s="50">
        <f t="shared" si="947"/>
        <v>2</v>
      </c>
      <c r="M2403" s="9">
        <f t="shared" si="947"/>
        <v>3</v>
      </c>
      <c r="N2403" s="8">
        <f t="shared" si="947"/>
        <v>1</v>
      </c>
      <c r="O2403" s="2">
        <f t="shared" si="948"/>
        <v>0.34873328377283475</v>
      </c>
      <c r="P2403" s="2">
        <f t="shared" si="948"/>
        <v>0.16586339678747733</v>
      </c>
      <c r="Q2403" s="2">
        <f t="shared" si="948"/>
        <v>0.48078416959713999</v>
      </c>
      <c r="R2403" s="2">
        <f t="shared" si="949"/>
        <v>4.6191498425479649E-3</v>
      </c>
      <c r="S2403" s="1">
        <f>SUMIF('Town VTO'!$AH$1303:$AH$1342,$AY2403,'Town VTO'!R$1303:R$1342)</f>
        <v>41750</v>
      </c>
      <c r="T2403" s="1">
        <f>SUMIF('Town VTO'!$AH$1303:$AH$1342,$AY2403,'Town VTO'!S$1303:S$1342)</f>
        <v>19857</v>
      </c>
      <c r="U2403" s="1">
        <f>SUMIF('Town VTO'!$AH$1303:$AH$1342,$AY2403,'Town VTO'!T$1303:T$1342)</f>
        <v>57559</v>
      </c>
      <c r="AD2403" s="1">
        <f>SUMIF('Town VTO'!$AH$1303:$AH$1342,$AY2403,'Town VTO'!X$1303:X$1342)</f>
        <v>553</v>
      </c>
      <c r="AS2403" t="s">
        <v>1903</v>
      </c>
      <c r="AT2403" t="s">
        <v>997</v>
      </c>
      <c r="AU2403">
        <v>2</v>
      </c>
      <c r="AW2403" s="31">
        <v>44</v>
      </c>
      <c r="AX2403" s="33">
        <v>3</v>
      </c>
      <c r="AY2403" s="36">
        <f t="shared" si="950"/>
        <v>44003</v>
      </c>
      <c r="BA2403" s="7" t="s">
        <v>31</v>
      </c>
      <c r="BJ2403" s="1">
        <f>SUMIF('Town VTO'!$AH$1303:$AH$1342,$AY2403,'Town VTO'!AR$1303:AR$1342)</f>
        <v>119719</v>
      </c>
      <c r="BK2403" s="1">
        <f>SUMIF('Town VTO'!$AH$1303:$AH$1342,$AY2403,'Town VTO'!AS$1303:AS$1342)</f>
        <v>6781</v>
      </c>
      <c r="BM2403" s="1">
        <f t="shared" si="951"/>
        <v>126500</v>
      </c>
    </row>
    <row r="2404" spans="1:65" hidden="1" outlineLevel="1" x14ac:dyDescent="0.2">
      <c r="A2404" t="s">
        <v>2963</v>
      </c>
      <c r="B2404" t="s">
        <v>997</v>
      </c>
      <c r="C2404" s="21">
        <v>82542</v>
      </c>
      <c r="F2404" s="1">
        <f>SUMIF('Town VTO'!$AH$1303:$AH$1342,$AY2404,'Town VTO'!E$1303:E$1342)</f>
        <v>62990</v>
      </c>
      <c r="G2404" s="1">
        <f t="shared" si="944"/>
        <v>58893</v>
      </c>
      <c r="H2404" s="1">
        <f>SUMIF('Town VTO'!$AH$1303:$AH$1342,$AY2404,'Town VTO'!G$1303:G$1342)</f>
        <v>34048</v>
      </c>
      <c r="I2404" s="1">
        <v>33505</v>
      </c>
      <c r="J2404" s="2" t="str">
        <f t="shared" si="945"/>
        <v/>
      </c>
      <c r="K2404" s="2">
        <f t="shared" si="946"/>
        <v>0.53190982695665978</v>
      </c>
      <c r="L2404" s="50">
        <f t="shared" si="947"/>
        <v>2</v>
      </c>
      <c r="M2404" s="9">
        <f t="shared" si="947"/>
        <v>3</v>
      </c>
      <c r="N2404" s="8">
        <f t="shared" si="947"/>
        <v>1</v>
      </c>
      <c r="O2404" s="2">
        <f t="shared" si="948"/>
        <v>0.3615540047204252</v>
      </c>
      <c r="P2404" s="2">
        <f t="shared" si="948"/>
        <v>0.16514696143854107</v>
      </c>
      <c r="Q2404" s="2">
        <f t="shared" si="948"/>
        <v>0.46832390946292429</v>
      </c>
      <c r="R2404" s="2">
        <f t="shared" si="949"/>
        <v>4.9751243781094301E-3</v>
      </c>
      <c r="S2404" s="1">
        <f>SUMIF('Town VTO'!$AH$1303:$AH$1342,$AY2404,'Town VTO'!R$1303:R$1342)</f>
        <v>21293</v>
      </c>
      <c r="T2404" s="1">
        <f>SUMIF('Town VTO'!$AH$1303:$AH$1342,$AY2404,'Town VTO'!S$1303:S$1342)</f>
        <v>9726</v>
      </c>
      <c r="U2404" s="1">
        <f>SUMIF('Town VTO'!$AH$1303:$AH$1342,$AY2404,'Town VTO'!T$1303:T$1342)</f>
        <v>27581</v>
      </c>
      <c r="AD2404" s="1">
        <f>SUMIF('Town VTO'!$AH$1303:$AH$1342,$AY2404,'Town VTO'!X$1303:X$1342)</f>
        <v>293</v>
      </c>
      <c r="AS2404" t="s">
        <v>2963</v>
      </c>
      <c r="AT2404" t="s">
        <v>997</v>
      </c>
      <c r="AU2404">
        <v>1</v>
      </c>
      <c r="AW2404" s="31">
        <v>44</v>
      </c>
      <c r="AX2404" s="33">
        <v>5</v>
      </c>
      <c r="AY2404" s="36">
        <f t="shared" si="950"/>
        <v>44005</v>
      </c>
      <c r="BA2404" s="7" t="s">
        <v>31</v>
      </c>
      <c r="BJ2404" s="1">
        <f>SUMIF('Town VTO'!$AH$1303:$AH$1342,$AY2404,'Town VTO'!AR$1303:AR$1342)</f>
        <v>58893</v>
      </c>
      <c r="BK2404" s="1">
        <f>SUMIF('Town VTO'!$AH$1303:$AH$1342,$AY2404,'Town VTO'!AS$1303:AS$1342)</f>
        <v>4097</v>
      </c>
      <c r="BM2404" s="1">
        <f t="shared" si="951"/>
        <v>62990</v>
      </c>
    </row>
    <row r="2405" spans="1:65" hidden="1" outlineLevel="1" x14ac:dyDescent="0.2">
      <c r="A2405" t="s">
        <v>2897</v>
      </c>
      <c r="B2405" t="s">
        <v>997</v>
      </c>
      <c r="C2405" s="21">
        <v>636084</v>
      </c>
      <c r="F2405" s="1">
        <f>SUMIF('Town VTO'!$AH$1303:$AH$1342,$AY2405,'Town VTO'!E$1303:E$1342)</f>
        <v>450078</v>
      </c>
      <c r="G2405" s="1">
        <f t="shared" si="944"/>
        <v>420592</v>
      </c>
      <c r="H2405" s="1">
        <f>SUMIF('Town VTO'!$AH$1303:$AH$1342,$AY2405,'Town VTO'!G$1303:G$1342)</f>
        <v>200567</v>
      </c>
      <c r="I2405" s="1">
        <v>195928</v>
      </c>
      <c r="J2405" s="2" t="str">
        <f t="shared" si="945"/>
        <v/>
      </c>
      <c r="K2405" s="2">
        <f t="shared" si="946"/>
        <v>0.43532010007154315</v>
      </c>
      <c r="L2405" s="50">
        <f t="shared" si="947"/>
        <v>1</v>
      </c>
      <c r="M2405" s="9">
        <f t="shared" si="947"/>
        <v>3</v>
      </c>
      <c r="N2405" s="8">
        <f t="shared" si="947"/>
        <v>2</v>
      </c>
      <c r="O2405" s="2">
        <f t="shared" si="948"/>
        <v>0.48376336211815724</v>
      </c>
      <c r="P2405" s="2">
        <f t="shared" si="948"/>
        <v>0.10944573363259406</v>
      </c>
      <c r="Q2405" s="2">
        <f t="shared" si="948"/>
        <v>0.40221402214022139</v>
      </c>
      <c r="R2405" s="2">
        <f t="shared" si="949"/>
        <v>4.576882109027347E-3</v>
      </c>
      <c r="S2405" s="1">
        <f>SUMIF('Town VTO'!$AH$1303:$AH$1342,$AY2405,'Town VTO'!R$1303:R$1342)</f>
        <v>203467</v>
      </c>
      <c r="T2405" s="1">
        <f>SUMIF('Town VTO'!$AH$1303:$AH$1342,$AY2405,'Town VTO'!S$1303:S$1342)</f>
        <v>46032</v>
      </c>
      <c r="U2405" s="1">
        <f>SUMIF('Town VTO'!$AH$1303:$AH$1342,$AY2405,'Town VTO'!T$1303:T$1342)</f>
        <v>169168</v>
      </c>
      <c r="AD2405" s="1">
        <f>SUMIF('Town VTO'!$AH$1303:$AH$1342,$AY2405,'Town VTO'!X$1303:X$1342)</f>
        <v>1925</v>
      </c>
      <c r="AS2405" t="s">
        <v>2897</v>
      </c>
      <c r="AT2405" t="s">
        <v>997</v>
      </c>
      <c r="AU2405">
        <v>0</v>
      </c>
      <c r="AW2405" s="31">
        <v>44</v>
      </c>
      <c r="AX2405" s="33">
        <v>7</v>
      </c>
      <c r="AY2405" s="36">
        <f t="shared" si="950"/>
        <v>44007</v>
      </c>
      <c r="BA2405" s="7" t="s">
        <v>31</v>
      </c>
      <c r="BJ2405" s="1">
        <f>SUMIF('Town VTO'!$AH$1303:$AH$1342,$AY2405,'Town VTO'!AR$1303:AR$1342)</f>
        <v>420592</v>
      </c>
      <c r="BK2405" s="1">
        <f>SUMIF('Town VTO'!$AH$1303:$AH$1342,$AY2405,'Town VTO'!AS$1303:AS$1342)</f>
        <v>29486</v>
      </c>
      <c r="BM2405" s="1">
        <f t="shared" si="951"/>
        <v>450078</v>
      </c>
    </row>
    <row r="2406" spans="1:65" hidden="1" outlineLevel="1" x14ac:dyDescent="0.2">
      <c r="A2406" t="s">
        <v>2086</v>
      </c>
      <c r="B2406" t="s">
        <v>997</v>
      </c>
      <c r="C2406" s="21">
        <v>126179</v>
      </c>
      <c r="F2406" s="1">
        <f>SUMIF('Town VTO'!$AH$1303:$AH$1342,$AY2406,'Town VTO'!E$1303:E$1342)</f>
        <v>102767</v>
      </c>
      <c r="G2406" s="1">
        <f t="shared" si="944"/>
        <v>97320</v>
      </c>
      <c r="H2406" s="1">
        <f>SUMIF('Town VTO'!$AH$1303:$AH$1342,$AY2406,'Town VTO'!G$1303:G$1342)</f>
        <v>56904</v>
      </c>
      <c r="I2406" s="1">
        <v>55578</v>
      </c>
      <c r="J2406" s="2" t="str">
        <f t="shared" si="945"/>
        <v/>
      </c>
      <c r="K2406" s="2">
        <f t="shared" si="946"/>
        <v>0.5408156314770306</v>
      </c>
      <c r="L2406" s="50">
        <f t="shared" si="947"/>
        <v>2</v>
      </c>
      <c r="M2406" s="9">
        <f t="shared" si="947"/>
        <v>3</v>
      </c>
      <c r="N2406" s="8">
        <f t="shared" si="947"/>
        <v>1</v>
      </c>
      <c r="O2406" s="2">
        <f t="shared" si="948"/>
        <v>0.34152281134401974</v>
      </c>
      <c r="P2406" s="2">
        <f t="shared" si="948"/>
        <v>0.174845869297164</v>
      </c>
      <c r="Q2406" s="2">
        <f t="shared" si="948"/>
        <v>0.47919235511713931</v>
      </c>
      <c r="R2406" s="2">
        <f t="shared" si="949"/>
        <v>4.4389642416769459E-3</v>
      </c>
      <c r="S2406" s="1">
        <f>SUMIF('Town VTO'!$AH$1303:$AH$1342,$AY2406,'Town VTO'!R$1303:R$1342)</f>
        <v>33237</v>
      </c>
      <c r="T2406" s="1">
        <f>SUMIF('Town VTO'!$AH$1303:$AH$1342,$AY2406,'Town VTO'!S$1303:S$1342)</f>
        <v>17016</v>
      </c>
      <c r="U2406" s="1">
        <f>SUMIF('Town VTO'!$AH$1303:$AH$1342,$AY2406,'Town VTO'!T$1303:T$1342)</f>
        <v>46635</v>
      </c>
      <c r="AD2406" s="1">
        <f>SUMIF('Town VTO'!$AH$1303:$AH$1342,$AY2406,'Town VTO'!X$1303:X$1342)</f>
        <v>432</v>
      </c>
      <c r="AS2406" t="s">
        <v>2086</v>
      </c>
      <c r="AT2406" t="s">
        <v>997</v>
      </c>
      <c r="AU2406">
        <v>2</v>
      </c>
      <c r="AW2406" s="31">
        <v>44</v>
      </c>
      <c r="AX2406" s="33">
        <v>9</v>
      </c>
      <c r="AY2406" s="36">
        <f t="shared" si="950"/>
        <v>44009</v>
      </c>
      <c r="BA2406" s="7" t="s">
        <v>31</v>
      </c>
      <c r="BJ2406" s="1">
        <f>SUMIF('Town VTO'!$AH$1303:$AH$1342,$AY2406,'Town VTO'!AR$1303:AR$1342)</f>
        <v>97320</v>
      </c>
      <c r="BK2406" s="1">
        <f>SUMIF('Town VTO'!$AH$1303:$AH$1342,$AY2406,'Town VTO'!AS$1303:AS$1342)</f>
        <v>5447</v>
      </c>
      <c r="BM2406" s="1">
        <f t="shared" si="951"/>
        <v>102767</v>
      </c>
    </row>
    <row r="2407" spans="1:65" hidden="1" outlineLevel="1" x14ac:dyDescent="0.2">
      <c r="A2407" t="s">
        <v>3013</v>
      </c>
      <c r="B2407" t="s">
        <v>997</v>
      </c>
      <c r="C2407" s="21"/>
      <c r="F2407" s="1">
        <f>SUMIF('Town VTO'!$AH$1303:$AH$1342,$AY2407,'Town VTO'!E$1303:E$1342)</f>
        <v>0</v>
      </c>
      <c r="G2407" s="1">
        <f t="shared" si="944"/>
        <v>0</v>
      </c>
      <c r="H2407" s="1">
        <f>SUMIF('Town VTO'!$AH$1303:$AH$1342,$AY2407,'Town VTO'!G$1303:G$1342)</f>
        <v>142</v>
      </c>
      <c r="I2407" s="1">
        <v>141</v>
      </c>
      <c r="J2407" s="2" t="str">
        <f t="shared" si="945"/>
        <v/>
      </c>
      <c r="K2407" s="2" t="str">
        <f t="shared" si="946"/>
        <v/>
      </c>
      <c r="L2407" s="50" t="str">
        <f t="shared" si="947"/>
        <v/>
      </c>
      <c r="M2407" s="9" t="str">
        <f t="shared" si="947"/>
        <v/>
      </c>
      <c r="N2407" s="8" t="str">
        <f t="shared" si="947"/>
        <v/>
      </c>
      <c r="O2407" s="2" t="str">
        <f t="shared" si="948"/>
        <v>-</v>
      </c>
      <c r="P2407" s="2" t="str">
        <f t="shared" si="948"/>
        <v>-</v>
      </c>
      <c r="Q2407" s="2" t="str">
        <f t="shared" si="948"/>
        <v>-</v>
      </c>
      <c r="R2407" s="2" t="str">
        <f t="shared" si="949"/>
        <v>-</v>
      </c>
      <c r="S2407" s="1">
        <f>SUMIF('Town VTO'!$AH$1303:$AH$1342,$AY2407,'Town VTO'!R$1303:R$1342)</f>
        <v>0</v>
      </c>
      <c r="T2407" s="1">
        <f>SUMIF('Town VTO'!$AH$1303:$AH$1342,$AY2407,'Town VTO'!S$1303:S$1342)</f>
        <v>0</v>
      </c>
      <c r="U2407" s="1">
        <f>SUMIF('Town VTO'!$AH$1303:$AH$1342,$AY2407,'Town VTO'!T$1303:T$1342)</f>
        <v>0</v>
      </c>
      <c r="AD2407" s="1">
        <f>SUMIF('Town VTO'!$AH$1303:$AH$1342,$AY2407,'Town VTO'!X$1303:X$1342)</f>
        <v>0</v>
      </c>
      <c r="AS2407" t="s">
        <v>3013</v>
      </c>
      <c r="AT2407" t="s">
        <v>997</v>
      </c>
      <c r="AU2407">
        <v>0</v>
      </c>
      <c r="AW2407" s="31">
        <v>44</v>
      </c>
      <c r="AX2407" s="33">
        <v>99</v>
      </c>
      <c r="AY2407" s="36">
        <f t="shared" si="950"/>
        <v>44099</v>
      </c>
      <c r="BA2407" s="7" t="s">
        <v>3013</v>
      </c>
      <c r="BJ2407" s="1">
        <f>SUMIF('Town VTO'!$AH$1303:$AH$1342,$AY2407,'Town VTO'!AR$1303:AR$1342)</f>
        <v>0</v>
      </c>
      <c r="BK2407" s="1">
        <f>SUMIF('Town VTO'!$AH$1303:$AH$1342,$AY2407,'Town VTO'!AS$1303:AS$1342)</f>
        <v>0</v>
      </c>
      <c r="BM2407" s="1">
        <f t="shared" si="951"/>
        <v>0</v>
      </c>
    </row>
    <row r="2408" spans="1:65" collapsed="1" x14ac:dyDescent="0.2">
      <c r="A2408" t="s">
        <v>1221</v>
      </c>
      <c r="B2408" t="s">
        <v>2343</v>
      </c>
      <c r="C2408" s="1">
        <f>SUM(C2402:C2407)</f>
        <v>1057315</v>
      </c>
      <c r="D2408" s="56">
        <v>828000</v>
      </c>
      <c r="E2408" s="56">
        <v>782000</v>
      </c>
      <c r="F2408" s="1">
        <f>SUM(F2402:F2407)</f>
        <v>781842</v>
      </c>
      <c r="G2408" s="1">
        <f>SUM(G2402:G2407)</f>
        <v>733812</v>
      </c>
      <c r="H2408" s="1">
        <f>SUM(H2402:H2407)</f>
        <v>381267</v>
      </c>
      <c r="I2408" s="1">
        <v>373280</v>
      </c>
      <c r="J2408" s="2">
        <f t="shared" si="945"/>
        <v>0.45082125603864737</v>
      </c>
      <c r="K2408" s="2">
        <f t="shared" si="946"/>
        <v>0.47743661762862571</v>
      </c>
      <c r="L2408" s="50">
        <f t="shared" si="947"/>
        <v>2</v>
      </c>
      <c r="M2408" s="9">
        <f t="shared" si="947"/>
        <v>3</v>
      </c>
      <c r="N2408" s="8">
        <f t="shared" si="947"/>
        <v>1</v>
      </c>
      <c r="O2408" s="2">
        <f t="shared" si="948"/>
        <v>0.42846941723493209</v>
      </c>
      <c r="P2408" s="2">
        <f t="shared" si="948"/>
        <v>0.13360370231067359</v>
      </c>
      <c r="Q2408" s="2">
        <f t="shared" si="948"/>
        <v>0.43327446266891245</v>
      </c>
      <c r="R2408" s="2">
        <f t="shared" si="949"/>
        <v>4.6524177854818105E-3</v>
      </c>
      <c r="S2408" s="1">
        <f>SUM(S2402:S2407)</f>
        <v>314416</v>
      </c>
      <c r="T2408" s="1">
        <f>SUM(T2402:T2407)</f>
        <v>98040</v>
      </c>
      <c r="U2408" s="1">
        <f>SUM(U2402:U2407)</f>
        <v>317942</v>
      </c>
      <c r="AD2408" s="1">
        <f>SUM(AD2402:AD2407)</f>
        <v>3414</v>
      </c>
      <c r="AS2408" t="s">
        <v>1221</v>
      </c>
      <c r="AT2408" t="s">
        <v>2343</v>
      </c>
      <c r="AW2408" s="31">
        <v>44</v>
      </c>
      <c r="AX2408" s="33"/>
      <c r="AY2408" s="31">
        <v>44</v>
      </c>
      <c r="BA2408" s="7" t="s">
        <v>2146</v>
      </c>
      <c r="BJ2408" s="21">
        <f>SUM(BJ2402:BJ2407)</f>
        <v>733812</v>
      </c>
      <c r="BK2408" s="21">
        <f>SUM(BK2402:BK2407)</f>
        <v>48030</v>
      </c>
      <c r="BM2408" s="21">
        <f>SUM(BM2402:BM2407)</f>
        <v>781842</v>
      </c>
    </row>
    <row r="2409" spans="1:65" x14ac:dyDescent="0.2">
      <c r="C2409" s="21"/>
      <c r="J2409" s="2"/>
      <c r="K2409" s="2"/>
      <c r="L2409" s="50"/>
      <c r="M2409" s="9"/>
      <c r="N2409" s="8"/>
      <c r="AW2409" s="31"/>
      <c r="AX2409" s="33"/>
      <c r="AY2409" s="36"/>
    </row>
    <row r="2410" spans="1:65" hidden="1" outlineLevel="1" x14ac:dyDescent="0.2">
      <c r="A2410" t="s">
        <v>1426</v>
      </c>
      <c r="B2410" t="s">
        <v>412</v>
      </c>
      <c r="C2410" s="21">
        <v>24541</v>
      </c>
      <c r="F2410" s="1">
        <v>15146</v>
      </c>
      <c r="H2410" s="21">
        <v>8690</v>
      </c>
      <c r="I2410" s="1">
        <v>8576</v>
      </c>
      <c r="J2410" s="2" t="str">
        <f t="shared" ref="J2410:J2456" si="952">IF(D2410&gt;0,I2410/D2410,"")</f>
        <v/>
      </c>
      <c r="K2410" s="2">
        <f t="shared" ref="K2410:K2456" si="953">IF(F2410&gt;0,I2410/F2410,"")</f>
        <v>0.56622210484616398</v>
      </c>
      <c r="L2410" s="50" t="str">
        <f t="shared" ref="L2410:L2456" si="954">IF(S2410&gt;0,RANK(S2410,$S2410:$AP2410),"")</f>
        <v/>
      </c>
      <c r="M2410" s="9" t="str">
        <f t="shared" ref="M2410:M2456" si="955">IF(T2410&gt;0,RANK(T2410,$S2410:$AP2410),"")</f>
        <v/>
      </c>
      <c r="N2410" s="8" t="str">
        <f t="shared" ref="N2410:N2456" si="956">IF(U2410&gt;0,RANK(U2410,$S2410:$AP2410),"")</f>
        <v/>
      </c>
      <c r="O2410" s="2" t="str">
        <f t="shared" ref="O2410:O2456" si="957">IF(SUM($S2410:$AO2410)=0,"-",S2410/SUM($S2410:$AO2410))</f>
        <v>-</v>
      </c>
      <c r="P2410" s="2" t="str">
        <f t="shared" ref="P2410:P2456" si="958">IF(SUM($S2410:$AO2410)=0,"-",T2410/SUM($S2410:$AO2410))</f>
        <v>-</v>
      </c>
      <c r="Q2410" s="2" t="str">
        <f t="shared" ref="Q2410:Q2456" si="959">IF(SUM($S2410:$AO2410)=0,"-",U2410/SUM($S2410:$AO2410))</f>
        <v>-</v>
      </c>
      <c r="R2410" s="2" t="str">
        <f t="shared" ref="R2410:R2456" si="960">IF(SUM($S2410:$AO2410)=0,"-",(1-O2410-P2410-Q2410))</f>
        <v>-</v>
      </c>
      <c r="AS2410" t="s">
        <v>1426</v>
      </c>
      <c r="AT2410" t="s">
        <v>412</v>
      </c>
      <c r="AU2410">
        <v>3</v>
      </c>
      <c r="AW2410" s="31">
        <v>45</v>
      </c>
      <c r="AX2410" s="33">
        <v>1</v>
      </c>
      <c r="AY2410" s="36">
        <f t="shared" ref="AY2410:AY2455" si="961">1000*AW2410+AX2410</f>
        <v>45001</v>
      </c>
      <c r="BA2410" s="7" t="s">
        <v>31</v>
      </c>
    </row>
    <row r="2411" spans="1:65" hidden="1" outlineLevel="1" x14ac:dyDescent="0.2">
      <c r="A2411" t="s">
        <v>478</v>
      </c>
      <c r="B2411" t="s">
        <v>412</v>
      </c>
      <c r="C2411" s="21">
        <v>169401</v>
      </c>
      <c r="F2411" s="1">
        <v>110093</v>
      </c>
      <c r="H2411" s="21">
        <v>60333</v>
      </c>
      <c r="I2411" s="1">
        <v>59708</v>
      </c>
      <c r="J2411" s="2" t="str">
        <f t="shared" si="952"/>
        <v/>
      </c>
      <c r="K2411" s="2">
        <f t="shared" si="953"/>
        <v>0.54234147493482787</v>
      </c>
      <c r="L2411" s="50" t="str">
        <f t="shared" si="954"/>
        <v/>
      </c>
      <c r="M2411" s="9" t="str">
        <f t="shared" si="955"/>
        <v/>
      </c>
      <c r="N2411" s="8" t="str">
        <f t="shared" si="956"/>
        <v/>
      </c>
      <c r="O2411" s="2" t="str">
        <f t="shared" si="957"/>
        <v>-</v>
      </c>
      <c r="P2411" s="2" t="str">
        <f t="shared" si="958"/>
        <v>-</v>
      </c>
      <c r="Q2411" s="2" t="str">
        <f t="shared" si="959"/>
        <v>-</v>
      </c>
      <c r="R2411" s="2" t="str">
        <f t="shared" si="960"/>
        <v>-</v>
      </c>
      <c r="AS2411" t="s">
        <v>478</v>
      </c>
      <c r="AT2411" t="s">
        <v>412</v>
      </c>
      <c r="AU2411">
        <v>2</v>
      </c>
      <c r="AW2411" s="31">
        <v>45</v>
      </c>
      <c r="AX2411" s="33">
        <v>3</v>
      </c>
      <c r="AY2411" s="36">
        <f t="shared" si="961"/>
        <v>45003</v>
      </c>
      <c r="BA2411" s="7" t="s">
        <v>31</v>
      </c>
    </row>
    <row r="2412" spans="1:65" hidden="1" outlineLevel="1" x14ac:dyDescent="0.2">
      <c r="A2412" t="s">
        <v>1233</v>
      </c>
      <c r="B2412" t="s">
        <v>412</v>
      </c>
      <c r="C2412" s="21">
        <v>8903</v>
      </c>
      <c r="F2412" s="1">
        <v>5825</v>
      </c>
      <c r="H2412" s="21">
        <v>3037</v>
      </c>
      <c r="I2412" s="1">
        <v>2874</v>
      </c>
      <c r="J2412" s="2" t="str">
        <f t="shared" si="952"/>
        <v/>
      </c>
      <c r="K2412" s="2">
        <f t="shared" si="953"/>
        <v>0.49339055793991415</v>
      </c>
      <c r="L2412" s="50" t="str">
        <f t="shared" si="954"/>
        <v/>
      </c>
      <c r="M2412" s="9" t="str">
        <f t="shared" si="955"/>
        <v/>
      </c>
      <c r="N2412" s="8" t="str">
        <f t="shared" si="956"/>
        <v/>
      </c>
      <c r="O2412" s="2" t="str">
        <f t="shared" si="957"/>
        <v>-</v>
      </c>
      <c r="P2412" s="2" t="str">
        <f t="shared" si="958"/>
        <v>-</v>
      </c>
      <c r="Q2412" s="2" t="str">
        <f t="shared" si="959"/>
        <v>-</v>
      </c>
      <c r="R2412" s="2" t="str">
        <f t="shared" si="960"/>
        <v>-</v>
      </c>
      <c r="AS2412" t="s">
        <v>1233</v>
      </c>
      <c r="AT2412" t="s">
        <v>412</v>
      </c>
      <c r="AU2412">
        <v>6</v>
      </c>
      <c r="AW2412" s="31">
        <v>45</v>
      </c>
      <c r="AX2412" s="33">
        <v>5</v>
      </c>
      <c r="AY2412" s="36">
        <f t="shared" si="961"/>
        <v>45005</v>
      </c>
      <c r="BA2412" s="7" t="s">
        <v>31</v>
      </c>
    </row>
    <row r="2413" spans="1:65" hidden="1" outlineLevel="1" x14ac:dyDescent="0.2">
      <c r="A2413" t="s">
        <v>231</v>
      </c>
      <c r="B2413" t="s">
        <v>412</v>
      </c>
      <c r="C2413" s="21">
        <v>200482</v>
      </c>
      <c r="F2413" s="1">
        <v>117163</v>
      </c>
      <c r="H2413" s="21">
        <v>63507</v>
      </c>
      <c r="I2413" s="1">
        <v>62919</v>
      </c>
      <c r="J2413" s="2" t="str">
        <f t="shared" si="952"/>
        <v/>
      </c>
      <c r="K2413" s="2">
        <f t="shared" si="953"/>
        <v>0.53702107320570491</v>
      </c>
      <c r="L2413" s="50" t="str">
        <f t="shared" si="954"/>
        <v/>
      </c>
      <c r="M2413" s="9" t="str">
        <f t="shared" si="955"/>
        <v/>
      </c>
      <c r="N2413" s="8" t="str">
        <f t="shared" si="956"/>
        <v/>
      </c>
      <c r="O2413" s="2" t="str">
        <f t="shared" si="957"/>
        <v>-</v>
      </c>
      <c r="P2413" s="2" t="str">
        <f t="shared" si="958"/>
        <v>-</v>
      </c>
      <c r="Q2413" s="2" t="str">
        <f t="shared" si="959"/>
        <v>-</v>
      </c>
      <c r="R2413" s="2" t="str">
        <f t="shared" si="960"/>
        <v>-</v>
      </c>
      <c r="AS2413" t="s">
        <v>231</v>
      </c>
      <c r="AT2413" t="s">
        <v>412</v>
      </c>
      <c r="AU2413">
        <v>3</v>
      </c>
      <c r="AW2413" s="31">
        <v>45</v>
      </c>
      <c r="AX2413" s="33">
        <v>7</v>
      </c>
      <c r="AY2413" s="36">
        <f t="shared" si="961"/>
        <v>45007</v>
      </c>
      <c r="BA2413" s="7" t="s">
        <v>31</v>
      </c>
    </row>
    <row r="2414" spans="1:65" hidden="1" outlineLevel="1" x14ac:dyDescent="0.2">
      <c r="A2414" t="s">
        <v>1762</v>
      </c>
      <c r="B2414" t="s">
        <v>412</v>
      </c>
      <c r="C2414" s="21">
        <v>14275</v>
      </c>
      <c r="F2414" s="1">
        <v>9282</v>
      </c>
      <c r="H2414" s="21">
        <v>4453</v>
      </c>
      <c r="I2414" s="1">
        <v>4376</v>
      </c>
      <c r="J2414" s="2" t="str">
        <f t="shared" si="952"/>
        <v/>
      </c>
      <c r="K2414" s="2">
        <f t="shared" si="953"/>
        <v>0.47145011850894203</v>
      </c>
      <c r="L2414" s="50" t="str">
        <f t="shared" si="954"/>
        <v/>
      </c>
      <c r="M2414" s="9" t="str">
        <f t="shared" si="955"/>
        <v/>
      </c>
      <c r="N2414" s="8" t="str">
        <f t="shared" si="956"/>
        <v/>
      </c>
      <c r="O2414" s="2" t="str">
        <f t="shared" si="957"/>
        <v>-</v>
      </c>
      <c r="P2414" s="2" t="str">
        <f t="shared" si="958"/>
        <v>-</v>
      </c>
      <c r="Q2414" s="2" t="str">
        <f t="shared" si="959"/>
        <v>-</v>
      </c>
      <c r="R2414" s="2" t="str">
        <f t="shared" si="960"/>
        <v>-</v>
      </c>
      <c r="AS2414" t="s">
        <v>1762</v>
      </c>
      <c r="AT2414" t="s">
        <v>412</v>
      </c>
      <c r="AU2414">
        <v>6</v>
      </c>
      <c r="AW2414" s="31">
        <v>45</v>
      </c>
      <c r="AX2414" s="33">
        <v>9</v>
      </c>
      <c r="AY2414" s="36">
        <f t="shared" si="961"/>
        <v>45009</v>
      </c>
      <c r="BA2414" s="7" t="s">
        <v>31</v>
      </c>
    </row>
    <row r="2415" spans="1:65" hidden="1" outlineLevel="1" x14ac:dyDescent="0.2">
      <c r="A2415" t="s">
        <v>2588</v>
      </c>
      <c r="B2415" t="s">
        <v>412</v>
      </c>
      <c r="C2415" s="21">
        <v>21112</v>
      </c>
      <c r="F2415" s="1">
        <v>13379</v>
      </c>
      <c r="H2415" s="21">
        <v>7420</v>
      </c>
      <c r="I2415" s="1">
        <v>7348</v>
      </c>
      <c r="J2415" s="2" t="str">
        <f t="shared" si="952"/>
        <v/>
      </c>
      <c r="K2415" s="2">
        <f t="shared" si="953"/>
        <v>0.54921892518125426</v>
      </c>
      <c r="L2415" s="50" t="str">
        <f t="shared" si="954"/>
        <v/>
      </c>
      <c r="M2415" s="9" t="str">
        <f t="shared" si="955"/>
        <v/>
      </c>
      <c r="N2415" s="8" t="str">
        <f t="shared" si="956"/>
        <v/>
      </c>
      <c r="O2415" s="2" t="str">
        <f t="shared" si="957"/>
        <v>-</v>
      </c>
      <c r="P2415" s="2" t="str">
        <f t="shared" si="958"/>
        <v>-</v>
      </c>
      <c r="Q2415" s="2" t="str">
        <f t="shared" si="959"/>
        <v>-</v>
      </c>
      <c r="R2415" s="2" t="str">
        <f t="shared" si="960"/>
        <v>-</v>
      </c>
      <c r="AS2415" t="s">
        <v>2588</v>
      </c>
      <c r="AT2415" t="s">
        <v>412</v>
      </c>
      <c r="AU2415">
        <v>2</v>
      </c>
      <c r="AW2415" s="31">
        <v>45</v>
      </c>
      <c r="AX2415" s="33">
        <v>11</v>
      </c>
      <c r="AY2415" s="36">
        <f t="shared" si="961"/>
        <v>45011</v>
      </c>
      <c r="BA2415" s="7" t="s">
        <v>31</v>
      </c>
    </row>
    <row r="2416" spans="1:65" hidden="1" outlineLevel="1" x14ac:dyDescent="0.2">
      <c r="A2416" t="s">
        <v>2590</v>
      </c>
      <c r="B2416" t="s">
        <v>412</v>
      </c>
      <c r="C2416" s="21">
        <v>188715</v>
      </c>
      <c r="F2416" s="1">
        <v>121600</v>
      </c>
      <c r="H2416" s="21">
        <v>71329</v>
      </c>
      <c r="I2416" s="1">
        <v>70732</v>
      </c>
      <c r="J2416" s="2" t="str">
        <f t="shared" si="952"/>
        <v/>
      </c>
      <c r="K2416" s="2">
        <f t="shared" si="953"/>
        <v>0.58167763157894736</v>
      </c>
      <c r="L2416" s="50" t="str">
        <f t="shared" si="954"/>
        <v/>
      </c>
      <c r="M2416" s="9" t="str">
        <f t="shared" si="955"/>
        <v/>
      </c>
      <c r="N2416" s="8" t="str">
        <f t="shared" si="956"/>
        <v/>
      </c>
      <c r="O2416" s="2" t="str">
        <f t="shared" si="957"/>
        <v>-</v>
      </c>
      <c r="P2416" s="2" t="str">
        <f t="shared" si="958"/>
        <v>-</v>
      </c>
      <c r="Q2416" s="2" t="str">
        <f t="shared" si="959"/>
        <v>-</v>
      </c>
      <c r="R2416" s="2" t="str">
        <f t="shared" si="960"/>
        <v>-</v>
      </c>
      <c r="AS2416" t="s">
        <v>2590</v>
      </c>
      <c r="AT2416" t="s">
        <v>412</v>
      </c>
      <c r="AU2416">
        <v>0</v>
      </c>
      <c r="AW2416" s="31">
        <v>45</v>
      </c>
      <c r="AX2416" s="33">
        <v>13</v>
      </c>
      <c r="AY2416" s="36">
        <f t="shared" si="961"/>
        <v>45013</v>
      </c>
      <c r="BA2416" s="7" t="s">
        <v>31</v>
      </c>
    </row>
    <row r="2417" spans="1:53" hidden="1" outlineLevel="1" x14ac:dyDescent="0.2">
      <c r="A2417" t="s">
        <v>1670</v>
      </c>
      <c r="B2417" t="s">
        <v>412</v>
      </c>
      <c r="C2417" s="21">
        <v>221091</v>
      </c>
      <c r="F2417" s="1">
        <v>123608</v>
      </c>
      <c r="H2417" s="21">
        <v>66516</v>
      </c>
      <c r="I2417" s="1">
        <v>65923</v>
      </c>
      <c r="J2417" s="2" t="str">
        <f t="shared" si="952"/>
        <v/>
      </c>
      <c r="K2417" s="2">
        <f t="shared" si="953"/>
        <v>0.5333230858844088</v>
      </c>
      <c r="L2417" s="50" t="str">
        <f t="shared" si="954"/>
        <v/>
      </c>
      <c r="M2417" s="9" t="str">
        <f t="shared" si="955"/>
        <v/>
      </c>
      <c r="N2417" s="8" t="str">
        <f t="shared" si="956"/>
        <v/>
      </c>
      <c r="O2417" s="2" t="str">
        <f t="shared" si="957"/>
        <v>-</v>
      </c>
      <c r="P2417" s="2" t="str">
        <f t="shared" si="958"/>
        <v>-</v>
      </c>
      <c r="Q2417" s="2" t="str">
        <f t="shared" si="959"/>
        <v>-</v>
      </c>
      <c r="R2417" s="2" t="str">
        <f t="shared" si="960"/>
        <v>-</v>
      </c>
      <c r="AS2417" t="s">
        <v>1670</v>
      </c>
      <c r="AT2417" t="s">
        <v>412</v>
      </c>
      <c r="AU2417">
        <v>0</v>
      </c>
      <c r="AW2417" s="31">
        <v>45</v>
      </c>
      <c r="AX2417" s="33">
        <v>15</v>
      </c>
      <c r="AY2417" s="36">
        <f t="shared" si="961"/>
        <v>45015</v>
      </c>
      <c r="BA2417" s="7" t="s">
        <v>31</v>
      </c>
    </row>
    <row r="2418" spans="1:53" hidden="1" outlineLevel="1" x14ac:dyDescent="0.2">
      <c r="A2418" t="s">
        <v>1613</v>
      </c>
      <c r="B2418" t="s">
        <v>412</v>
      </c>
      <c r="C2418" s="21">
        <v>14520</v>
      </c>
      <c r="F2418" s="1">
        <v>10343</v>
      </c>
      <c r="H2418" s="21">
        <v>6056</v>
      </c>
      <c r="I2418" s="1">
        <v>5966</v>
      </c>
      <c r="J2418" s="2" t="str">
        <f t="shared" si="952"/>
        <v/>
      </c>
      <c r="K2418" s="2">
        <f t="shared" si="953"/>
        <v>0.57681523735860007</v>
      </c>
      <c r="L2418" s="50" t="str">
        <f t="shared" si="954"/>
        <v/>
      </c>
      <c r="M2418" s="9" t="str">
        <f t="shared" si="955"/>
        <v/>
      </c>
      <c r="N2418" s="8" t="str">
        <f t="shared" si="956"/>
        <v/>
      </c>
      <c r="O2418" s="2" t="str">
        <f t="shared" si="957"/>
        <v>-</v>
      </c>
      <c r="P2418" s="2" t="str">
        <f t="shared" si="958"/>
        <v>-</v>
      </c>
      <c r="Q2418" s="2" t="str">
        <f t="shared" si="959"/>
        <v>-</v>
      </c>
      <c r="R2418" s="2" t="str">
        <f t="shared" si="960"/>
        <v>-</v>
      </c>
      <c r="AS2418" t="s">
        <v>1613</v>
      </c>
      <c r="AT2418" t="s">
        <v>412</v>
      </c>
      <c r="AU2418">
        <v>6</v>
      </c>
      <c r="AW2418" s="31">
        <v>45</v>
      </c>
      <c r="AX2418" s="33">
        <v>17</v>
      </c>
      <c r="AY2418" s="36">
        <f t="shared" si="961"/>
        <v>45017</v>
      </c>
      <c r="BA2418" s="7" t="s">
        <v>31</v>
      </c>
    </row>
    <row r="2419" spans="1:53" hidden="1" outlineLevel="1" x14ac:dyDescent="0.2">
      <c r="A2419" t="s">
        <v>652</v>
      </c>
      <c r="B2419" t="s">
        <v>412</v>
      </c>
      <c r="C2419" s="21">
        <v>405905</v>
      </c>
      <c r="F2419" s="1">
        <v>275909</v>
      </c>
      <c r="H2419" s="21">
        <v>149136</v>
      </c>
      <c r="I2419" s="1">
        <v>147923</v>
      </c>
      <c r="J2419" s="2" t="str">
        <f t="shared" si="952"/>
        <v/>
      </c>
      <c r="K2419" s="2">
        <f t="shared" si="953"/>
        <v>0.53612966594058187</v>
      </c>
      <c r="L2419" s="50" t="str">
        <f t="shared" si="954"/>
        <v/>
      </c>
      <c r="M2419" s="9" t="str">
        <f t="shared" si="955"/>
        <v/>
      </c>
      <c r="N2419" s="8" t="str">
        <f t="shared" si="956"/>
        <v/>
      </c>
      <c r="O2419" s="2" t="str">
        <f t="shared" si="957"/>
        <v>-</v>
      </c>
      <c r="P2419" s="2" t="str">
        <f t="shared" si="958"/>
        <v>-</v>
      </c>
      <c r="Q2419" s="2" t="str">
        <f t="shared" si="959"/>
        <v>-</v>
      </c>
      <c r="R2419" s="2" t="str">
        <f t="shared" si="960"/>
        <v>-</v>
      </c>
      <c r="AS2419" t="s">
        <v>652</v>
      </c>
      <c r="AT2419" t="s">
        <v>412</v>
      </c>
      <c r="AU2419">
        <v>0</v>
      </c>
      <c r="AW2419" s="31">
        <v>45</v>
      </c>
      <c r="AX2419" s="33">
        <v>19</v>
      </c>
      <c r="AY2419" s="36">
        <f t="shared" si="961"/>
        <v>45019</v>
      </c>
      <c r="BA2419" s="7" t="s">
        <v>31</v>
      </c>
    </row>
    <row r="2420" spans="1:53" hidden="1" outlineLevel="1" x14ac:dyDescent="0.2">
      <c r="A2420" t="s">
        <v>2275</v>
      </c>
      <c r="B2420" t="s">
        <v>412</v>
      </c>
      <c r="C2420" s="21">
        <v>57078</v>
      </c>
      <c r="F2420" s="1">
        <v>31735</v>
      </c>
      <c r="H2420" s="21">
        <v>16877</v>
      </c>
      <c r="I2420" s="1">
        <v>16723</v>
      </c>
      <c r="J2420" s="2" t="str">
        <f t="shared" si="952"/>
        <v/>
      </c>
      <c r="K2420" s="2">
        <f t="shared" si="953"/>
        <v>0.52695761777217587</v>
      </c>
      <c r="L2420" s="50" t="str">
        <f t="shared" si="954"/>
        <v/>
      </c>
      <c r="M2420" s="9" t="str">
        <f t="shared" si="955"/>
        <v/>
      </c>
      <c r="N2420" s="8" t="str">
        <f t="shared" si="956"/>
        <v/>
      </c>
      <c r="O2420" s="2" t="str">
        <f t="shared" si="957"/>
        <v>-</v>
      </c>
      <c r="P2420" s="2" t="str">
        <f t="shared" si="958"/>
        <v>-</v>
      </c>
      <c r="Q2420" s="2" t="str">
        <f t="shared" si="959"/>
        <v>-</v>
      </c>
      <c r="R2420" s="2" t="str">
        <f t="shared" si="960"/>
        <v>-</v>
      </c>
      <c r="AS2420" t="s">
        <v>2275</v>
      </c>
      <c r="AT2420" t="s">
        <v>412</v>
      </c>
      <c r="AU2420">
        <v>5</v>
      </c>
      <c r="AW2420" s="31">
        <v>45</v>
      </c>
      <c r="AX2420" s="33">
        <v>21</v>
      </c>
      <c r="AY2420" s="36">
        <f t="shared" si="961"/>
        <v>45021</v>
      </c>
      <c r="BA2420" s="7" t="s">
        <v>31</v>
      </c>
    </row>
    <row r="2421" spans="1:53" hidden="1" outlineLevel="1" x14ac:dyDescent="0.2">
      <c r="A2421" t="s">
        <v>2681</v>
      </c>
      <c r="B2421" t="s">
        <v>412</v>
      </c>
      <c r="C2421" s="21">
        <v>32251</v>
      </c>
      <c r="F2421" s="1">
        <v>19941</v>
      </c>
      <c r="H2421" s="21">
        <v>10995</v>
      </c>
      <c r="I2421" s="1">
        <v>10902</v>
      </c>
      <c r="J2421" s="2" t="str">
        <f t="shared" si="952"/>
        <v/>
      </c>
      <c r="K2421" s="2">
        <f t="shared" si="953"/>
        <v>0.54671280276816614</v>
      </c>
      <c r="L2421" s="50" t="str">
        <f t="shared" si="954"/>
        <v/>
      </c>
      <c r="M2421" s="9" t="str">
        <f t="shared" si="955"/>
        <v/>
      </c>
      <c r="N2421" s="8" t="str">
        <f t="shared" si="956"/>
        <v/>
      </c>
      <c r="O2421" s="2" t="str">
        <f t="shared" si="957"/>
        <v>-</v>
      </c>
      <c r="P2421" s="2" t="str">
        <f t="shared" si="958"/>
        <v>-</v>
      </c>
      <c r="Q2421" s="2" t="str">
        <f t="shared" si="959"/>
        <v>-</v>
      </c>
      <c r="R2421" s="2" t="str">
        <f t="shared" si="960"/>
        <v>-</v>
      </c>
      <c r="AS2421" t="s">
        <v>2681</v>
      </c>
      <c r="AT2421" t="s">
        <v>412</v>
      </c>
      <c r="AU2421">
        <v>5</v>
      </c>
      <c r="AW2421" s="31">
        <v>45</v>
      </c>
      <c r="AX2421" s="33">
        <v>23</v>
      </c>
      <c r="AY2421" s="36">
        <f t="shared" si="961"/>
        <v>45023</v>
      </c>
      <c r="BA2421" s="7" t="s">
        <v>31</v>
      </c>
    </row>
    <row r="2422" spans="1:53" hidden="1" outlineLevel="1" x14ac:dyDescent="0.2">
      <c r="A2422" t="s">
        <v>282</v>
      </c>
      <c r="B2422" t="s">
        <v>412</v>
      </c>
      <c r="C2422" s="21">
        <v>45754</v>
      </c>
      <c r="F2422" s="1">
        <v>25301</v>
      </c>
      <c r="H2422" s="21">
        <v>12143</v>
      </c>
      <c r="I2422" s="1">
        <v>12011</v>
      </c>
      <c r="J2422" s="2" t="str">
        <f t="shared" si="952"/>
        <v/>
      </c>
      <c r="K2422" s="2">
        <f t="shared" si="953"/>
        <v>0.47472431919686969</v>
      </c>
      <c r="L2422" s="50" t="str">
        <f t="shared" si="954"/>
        <v/>
      </c>
      <c r="M2422" s="9" t="str">
        <f t="shared" si="955"/>
        <v/>
      </c>
      <c r="N2422" s="8" t="str">
        <f t="shared" si="956"/>
        <v/>
      </c>
      <c r="O2422" s="2" t="str">
        <f t="shared" si="957"/>
        <v>-</v>
      </c>
      <c r="P2422" s="2" t="str">
        <f t="shared" si="958"/>
        <v>-</v>
      </c>
      <c r="Q2422" s="2" t="str">
        <f t="shared" si="959"/>
        <v>-</v>
      </c>
      <c r="R2422" s="2" t="str">
        <f t="shared" si="960"/>
        <v>-</v>
      </c>
      <c r="AS2422" t="s">
        <v>282</v>
      </c>
      <c r="AT2422" t="s">
        <v>412</v>
      </c>
      <c r="AU2422">
        <v>7</v>
      </c>
      <c r="AW2422" s="31">
        <v>45</v>
      </c>
      <c r="AX2422" s="33">
        <v>25</v>
      </c>
      <c r="AY2422" s="36">
        <f t="shared" si="961"/>
        <v>45025</v>
      </c>
      <c r="BA2422" s="7" t="s">
        <v>31</v>
      </c>
    </row>
    <row r="2423" spans="1:53" hidden="1" outlineLevel="1" x14ac:dyDescent="0.2">
      <c r="A2423" t="s">
        <v>2562</v>
      </c>
      <c r="B2423" t="s">
        <v>412</v>
      </c>
      <c r="C2423" s="21">
        <v>33700</v>
      </c>
      <c r="F2423" s="1">
        <v>22466</v>
      </c>
      <c r="H2423" s="21">
        <v>12274</v>
      </c>
      <c r="I2423" s="1">
        <v>12112</v>
      </c>
      <c r="J2423" s="2" t="str">
        <f t="shared" si="952"/>
        <v/>
      </c>
      <c r="K2423" s="2">
        <f t="shared" si="953"/>
        <v>0.53912579008279182</v>
      </c>
      <c r="L2423" s="50" t="str">
        <f t="shared" si="954"/>
        <v/>
      </c>
      <c r="M2423" s="9" t="str">
        <f t="shared" si="955"/>
        <v/>
      </c>
      <c r="N2423" s="8" t="str">
        <f t="shared" si="956"/>
        <v/>
      </c>
      <c r="O2423" s="2" t="str">
        <f t="shared" si="957"/>
        <v>-</v>
      </c>
      <c r="P2423" s="2" t="str">
        <f t="shared" si="958"/>
        <v>-</v>
      </c>
      <c r="Q2423" s="2" t="str">
        <f t="shared" si="959"/>
        <v>-</v>
      </c>
      <c r="R2423" s="2" t="str">
        <f t="shared" si="960"/>
        <v>-</v>
      </c>
      <c r="AS2423" t="s">
        <v>2562</v>
      </c>
      <c r="AT2423" t="s">
        <v>412</v>
      </c>
      <c r="AU2423">
        <v>6</v>
      </c>
      <c r="AW2423" s="31">
        <v>45</v>
      </c>
      <c r="AX2423" s="33">
        <v>27</v>
      </c>
      <c r="AY2423" s="36">
        <f t="shared" si="961"/>
        <v>45027</v>
      </c>
      <c r="BA2423" s="7" t="s">
        <v>31</v>
      </c>
    </row>
    <row r="2424" spans="1:53" hidden="1" outlineLevel="1" x14ac:dyDescent="0.2">
      <c r="A2424" t="s">
        <v>904</v>
      </c>
      <c r="B2424" t="s">
        <v>412</v>
      </c>
      <c r="C2424" s="21">
        <v>37660</v>
      </c>
      <c r="F2424" s="1">
        <v>24091</v>
      </c>
      <c r="H2424" s="21">
        <v>13373</v>
      </c>
      <c r="I2424" s="1">
        <v>13236</v>
      </c>
      <c r="J2424" s="2" t="str">
        <f t="shared" si="952"/>
        <v/>
      </c>
      <c r="K2424" s="2">
        <f t="shared" si="953"/>
        <v>0.54941679465360505</v>
      </c>
      <c r="L2424" s="50" t="str">
        <f t="shared" si="954"/>
        <v/>
      </c>
      <c r="M2424" s="9" t="str">
        <f t="shared" si="955"/>
        <v/>
      </c>
      <c r="N2424" s="8" t="str">
        <f t="shared" si="956"/>
        <v/>
      </c>
      <c r="O2424" s="2" t="str">
        <f t="shared" si="957"/>
        <v>-</v>
      </c>
      <c r="P2424" s="2" t="str">
        <f t="shared" si="958"/>
        <v>-</v>
      </c>
      <c r="Q2424" s="2" t="str">
        <f t="shared" si="959"/>
        <v>-</v>
      </c>
      <c r="R2424" s="2" t="str">
        <f t="shared" si="960"/>
        <v>-</v>
      </c>
      <c r="AS2424" t="s">
        <v>904</v>
      </c>
      <c r="AT2424" t="s">
        <v>412</v>
      </c>
      <c r="AU2424">
        <v>0</v>
      </c>
      <c r="AW2424" s="31">
        <v>45</v>
      </c>
      <c r="AX2424" s="33">
        <v>29</v>
      </c>
      <c r="AY2424" s="36">
        <f t="shared" si="961"/>
        <v>45029</v>
      </c>
      <c r="BA2424" s="7" t="s">
        <v>31</v>
      </c>
    </row>
    <row r="2425" spans="1:53" hidden="1" outlineLevel="1" x14ac:dyDescent="0.2">
      <c r="A2425" t="s">
        <v>93</v>
      </c>
      <c r="B2425" t="s">
        <v>412</v>
      </c>
      <c r="C2425" s="21">
        <v>66802</v>
      </c>
      <c r="F2425" s="1">
        <v>42361</v>
      </c>
      <c r="H2425" s="21">
        <v>23525</v>
      </c>
      <c r="I2425" s="1">
        <v>23311</v>
      </c>
      <c r="J2425" s="2" t="str">
        <f t="shared" si="952"/>
        <v/>
      </c>
      <c r="K2425" s="2">
        <f t="shared" si="953"/>
        <v>0.55029390241023579</v>
      </c>
      <c r="L2425" s="50" t="str">
        <f t="shared" si="954"/>
        <v/>
      </c>
      <c r="M2425" s="9" t="str">
        <f t="shared" si="955"/>
        <v/>
      </c>
      <c r="N2425" s="8" t="str">
        <f t="shared" si="956"/>
        <v/>
      </c>
      <c r="O2425" s="2" t="str">
        <f t="shared" si="957"/>
        <v>-</v>
      </c>
      <c r="P2425" s="2" t="str">
        <f t="shared" si="958"/>
        <v>-</v>
      </c>
      <c r="Q2425" s="2" t="str">
        <f t="shared" si="959"/>
        <v>-</v>
      </c>
      <c r="R2425" s="2" t="str">
        <f t="shared" si="960"/>
        <v>-</v>
      </c>
      <c r="AS2425" t="s">
        <v>93</v>
      </c>
      <c r="AT2425" t="s">
        <v>412</v>
      </c>
      <c r="AU2425">
        <v>7</v>
      </c>
      <c r="AW2425" s="31">
        <v>45</v>
      </c>
      <c r="AX2425" s="33">
        <v>31</v>
      </c>
      <c r="AY2425" s="36">
        <f t="shared" si="961"/>
        <v>45031</v>
      </c>
      <c r="BA2425" s="7" t="s">
        <v>31</v>
      </c>
    </row>
    <row r="2426" spans="1:53" hidden="1" outlineLevel="1" x14ac:dyDescent="0.2">
      <c r="A2426" t="s">
        <v>57</v>
      </c>
      <c r="B2426" t="s">
        <v>412</v>
      </c>
      <c r="C2426" s="21">
        <v>30599</v>
      </c>
      <c r="F2426" s="1">
        <v>18558</v>
      </c>
      <c r="H2426" s="21">
        <v>8315</v>
      </c>
      <c r="I2426" s="1">
        <v>8216</v>
      </c>
      <c r="J2426" s="2" t="str">
        <f t="shared" si="952"/>
        <v/>
      </c>
      <c r="K2426" s="2">
        <f t="shared" si="953"/>
        <v>0.44272012070266192</v>
      </c>
      <c r="L2426" s="50" t="str">
        <f t="shared" si="954"/>
        <v/>
      </c>
      <c r="M2426" s="9" t="str">
        <f t="shared" si="955"/>
        <v/>
      </c>
      <c r="N2426" s="8" t="str">
        <f t="shared" si="956"/>
        <v/>
      </c>
      <c r="O2426" s="2" t="str">
        <f t="shared" si="957"/>
        <v>-</v>
      </c>
      <c r="P2426" s="2" t="str">
        <f t="shared" si="958"/>
        <v>-</v>
      </c>
      <c r="Q2426" s="2" t="str">
        <f t="shared" si="959"/>
        <v>-</v>
      </c>
      <c r="R2426" s="2" t="str">
        <f t="shared" si="960"/>
        <v>-</v>
      </c>
      <c r="AS2426" t="s">
        <v>57</v>
      </c>
      <c r="AT2426" t="s">
        <v>412</v>
      </c>
      <c r="AU2426">
        <v>7</v>
      </c>
      <c r="AW2426" s="31">
        <v>45</v>
      </c>
      <c r="AX2426" s="33">
        <v>33</v>
      </c>
      <c r="AY2426" s="36">
        <f t="shared" si="961"/>
        <v>45033</v>
      </c>
      <c r="BA2426" s="7" t="s">
        <v>31</v>
      </c>
    </row>
    <row r="2427" spans="1:53" hidden="1" outlineLevel="1" x14ac:dyDescent="0.2">
      <c r="A2427" t="s">
        <v>1787</v>
      </c>
      <c r="B2427" t="s">
        <v>412</v>
      </c>
      <c r="C2427" s="21">
        <v>160647</v>
      </c>
      <c r="F2427" s="1">
        <v>100037</v>
      </c>
      <c r="H2427" s="21">
        <v>51438</v>
      </c>
      <c r="I2427" s="1">
        <v>51049</v>
      </c>
      <c r="J2427" s="2" t="str">
        <f t="shared" si="952"/>
        <v/>
      </c>
      <c r="K2427" s="2">
        <f t="shared" si="953"/>
        <v>0.51030118856023277</v>
      </c>
      <c r="L2427" s="50" t="str">
        <f t="shared" si="954"/>
        <v/>
      </c>
      <c r="M2427" s="9" t="str">
        <f t="shared" si="955"/>
        <v/>
      </c>
      <c r="N2427" s="8" t="str">
        <f t="shared" si="956"/>
        <v/>
      </c>
      <c r="O2427" s="2" t="str">
        <f t="shared" si="957"/>
        <v>-</v>
      </c>
      <c r="P2427" s="2" t="str">
        <f t="shared" si="958"/>
        <v>-</v>
      </c>
      <c r="Q2427" s="2" t="str">
        <f t="shared" si="959"/>
        <v>-</v>
      </c>
      <c r="R2427" s="2" t="str">
        <f t="shared" si="960"/>
        <v>-</v>
      </c>
      <c r="AS2427" t="s">
        <v>1787</v>
      </c>
      <c r="AT2427" t="s">
        <v>412</v>
      </c>
      <c r="AU2427">
        <v>0</v>
      </c>
      <c r="AW2427" s="31">
        <v>45</v>
      </c>
      <c r="AX2427" s="33">
        <v>35</v>
      </c>
      <c r="AY2427" s="36">
        <f t="shared" si="961"/>
        <v>45035</v>
      </c>
      <c r="BA2427" s="7" t="s">
        <v>31</v>
      </c>
    </row>
    <row r="2428" spans="1:53" hidden="1" outlineLevel="1" x14ac:dyDescent="0.2">
      <c r="A2428" t="s">
        <v>1935</v>
      </c>
      <c r="B2428" t="s">
        <v>412</v>
      </c>
      <c r="C2428" s="21">
        <v>27052</v>
      </c>
      <c r="F2428" s="1">
        <v>16527</v>
      </c>
      <c r="H2428" s="21">
        <v>9534</v>
      </c>
      <c r="I2428" s="1">
        <v>9422</v>
      </c>
      <c r="J2428" s="2" t="str">
        <f t="shared" si="952"/>
        <v/>
      </c>
      <c r="K2428" s="2">
        <f t="shared" si="953"/>
        <v>0.57009741634900468</v>
      </c>
      <c r="L2428" s="50" t="str">
        <f t="shared" si="954"/>
        <v/>
      </c>
      <c r="M2428" s="9" t="str">
        <f t="shared" si="955"/>
        <v/>
      </c>
      <c r="N2428" s="8" t="str">
        <f t="shared" si="956"/>
        <v/>
      </c>
      <c r="O2428" s="2" t="str">
        <f t="shared" si="957"/>
        <v>-</v>
      </c>
      <c r="P2428" s="2" t="str">
        <f t="shared" si="958"/>
        <v>-</v>
      </c>
      <c r="Q2428" s="2" t="str">
        <f t="shared" si="959"/>
        <v>-</v>
      </c>
      <c r="R2428" s="2" t="str">
        <f t="shared" si="960"/>
        <v>-</v>
      </c>
      <c r="AS2428" t="s">
        <v>1935</v>
      </c>
      <c r="AT2428" t="s">
        <v>412</v>
      </c>
      <c r="AU2428">
        <v>3</v>
      </c>
      <c r="AW2428" s="31">
        <v>45</v>
      </c>
      <c r="AX2428" s="33">
        <v>37</v>
      </c>
      <c r="AY2428" s="36">
        <f t="shared" si="961"/>
        <v>45037</v>
      </c>
      <c r="BA2428" s="7" t="s">
        <v>31</v>
      </c>
    </row>
    <row r="2429" spans="1:53" hidden="1" outlineLevel="1" x14ac:dyDescent="0.2">
      <c r="A2429" t="s">
        <v>2591</v>
      </c>
      <c r="B2429" t="s">
        <v>412</v>
      </c>
      <c r="C2429" s="21">
        <v>22402</v>
      </c>
      <c r="F2429" s="1">
        <v>15360</v>
      </c>
      <c r="H2429" s="21">
        <v>9440</v>
      </c>
      <c r="I2429" s="1">
        <v>9275</v>
      </c>
      <c r="J2429" s="2" t="str">
        <f t="shared" si="952"/>
        <v/>
      </c>
      <c r="K2429" s="2">
        <f t="shared" si="953"/>
        <v>0.60384114583333337</v>
      </c>
      <c r="L2429" s="50" t="str">
        <f t="shared" si="954"/>
        <v/>
      </c>
      <c r="M2429" s="9" t="str">
        <f t="shared" si="955"/>
        <v/>
      </c>
      <c r="N2429" s="8" t="str">
        <f t="shared" si="956"/>
        <v/>
      </c>
      <c r="O2429" s="2" t="str">
        <f t="shared" si="957"/>
        <v>-</v>
      </c>
      <c r="P2429" s="2" t="str">
        <f t="shared" si="958"/>
        <v>-</v>
      </c>
      <c r="Q2429" s="2" t="str">
        <f t="shared" si="959"/>
        <v>-</v>
      </c>
      <c r="R2429" s="2" t="str">
        <f t="shared" si="960"/>
        <v>-</v>
      </c>
      <c r="AS2429" t="s">
        <v>2591</v>
      </c>
      <c r="AT2429" t="s">
        <v>412</v>
      </c>
      <c r="AU2429">
        <v>5</v>
      </c>
      <c r="AW2429" s="31">
        <v>45</v>
      </c>
      <c r="AX2429" s="33">
        <v>39</v>
      </c>
      <c r="AY2429" s="36">
        <f t="shared" si="961"/>
        <v>45039</v>
      </c>
      <c r="BA2429" s="7" t="s">
        <v>31</v>
      </c>
    </row>
    <row r="2430" spans="1:53" hidden="1" outlineLevel="1" x14ac:dyDescent="0.2">
      <c r="A2430" t="s">
        <v>1934</v>
      </c>
      <c r="B2430" t="s">
        <v>412</v>
      </c>
      <c r="C2430" s="21">
        <v>138159</v>
      </c>
      <c r="F2430" s="1">
        <v>84880</v>
      </c>
      <c r="H2430" s="21">
        <v>45966</v>
      </c>
      <c r="I2430" s="1">
        <v>45559</v>
      </c>
      <c r="J2430" s="2" t="str">
        <f t="shared" si="952"/>
        <v/>
      </c>
      <c r="K2430" s="2">
        <f t="shared" si="953"/>
        <v>0.53674599434495762</v>
      </c>
      <c r="L2430" s="50" t="str">
        <f t="shared" si="954"/>
        <v/>
      </c>
      <c r="M2430" s="9" t="str">
        <f t="shared" si="955"/>
        <v/>
      </c>
      <c r="N2430" s="8" t="str">
        <f t="shared" si="956"/>
        <v/>
      </c>
      <c r="O2430" s="2" t="str">
        <f t="shared" si="957"/>
        <v>-</v>
      </c>
      <c r="P2430" s="2" t="str">
        <f t="shared" si="958"/>
        <v>-</v>
      </c>
      <c r="Q2430" s="2" t="str">
        <f t="shared" si="959"/>
        <v>-</v>
      </c>
      <c r="R2430" s="2" t="str">
        <f t="shared" si="960"/>
        <v>-</v>
      </c>
      <c r="AS2430" t="s">
        <v>1934</v>
      </c>
      <c r="AT2430" t="s">
        <v>412</v>
      </c>
      <c r="AU2430">
        <v>0</v>
      </c>
      <c r="AW2430" s="31">
        <v>45</v>
      </c>
      <c r="AX2430" s="33">
        <v>41</v>
      </c>
      <c r="AY2430" s="36">
        <f t="shared" si="961"/>
        <v>45041</v>
      </c>
      <c r="BA2430" s="7" t="s">
        <v>31</v>
      </c>
    </row>
    <row r="2431" spans="1:53" hidden="1" outlineLevel="1" x14ac:dyDescent="0.2">
      <c r="A2431" t="s">
        <v>1982</v>
      </c>
      <c r="B2431" t="s">
        <v>412</v>
      </c>
      <c r="C2431" s="21">
        <v>62249</v>
      </c>
      <c r="F2431" s="1">
        <v>42742</v>
      </c>
      <c r="H2431" s="21">
        <v>26177</v>
      </c>
      <c r="I2431" s="1">
        <v>25859</v>
      </c>
      <c r="J2431" s="2" t="str">
        <f t="shared" si="952"/>
        <v/>
      </c>
      <c r="K2431" s="2">
        <f t="shared" si="953"/>
        <v>0.60500210565719903</v>
      </c>
      <c r="L2431" s="50" t="str">
        <f t="shared" si="954"/>
        <v/>
      </c>
      <c r="M2431" s="9" t="str">
        <f t="shared" si="955"/>
        <v/>
      </c>
      <c r="N2431" s="8" t="str">
        <f t="shared" si="956"/>
        <v/>
      </c>
      <c r="O2431" s="2" t="str">
        <f t="shared" si="957"/>
        <v>-</v>
      </c>
      <c r="P2431" s="2" t="str">
        <f t="shared" si="958"/>
        <v>-</v>
      </c>
      <c r="Q2431" s="2" t="str">
        <f t="shared" si="959"/>
        <v>-</v>
      </c>
      <c r="R2431" s="2" t="str">
        <f t="shared" si="960"/>
        <v>-</v>
      </c>
      <c r="AS2431" t="s">
        <v>1982</v>
      </c>
      <c r="AT2431" t="s">
        <v>412</v>
      </c>
      <c r="AU2431">
        <v>7</v>
      </c>
      <c r="AW2431" s="31">
        <v>45</v>
      </c>
      <c r="AX2431" s="33">
        <v>43</v>
      </c>
      <c r="AY2431" s="36">
        <f t="shared" si="961"/>
        <v>45043</v>
      </c>
      <c r="BA2431" s="7" t="s">
        <v>31</v>
      </c>
    </row>
    <row r="2432" spans="1:53" hidden="1" outlineLevel="1" x14ac:dyDescent="0.2">
      <c r="A2432" t="s">
        <v>153</v>
      </c>
      <c r="B2432" t="s">
        <v>412</v>
      </c>
      <c r="C2432" s="21">
        <v>514213</v>
      </c>
      <c r="F2432" s="1">
        <v>312870</v>
      </c>
      <c r="H2432" s="21">
        <v>178353</v>
      </c>
      <c r="I2432" s="1">
        <v>176635</v>
      </c>
      <c r="J2432" s="2" t="str">
        <f t="shared" si="952"/>
        <v/>
      </c>
      <c r="K2432" s="2">
        <f t="shared" si="953"/>
        <v>0.56456355674880943</v>
      </c>
      <c r="L2432" s="50" t="str">
        <f t="shared" si="954"/>
        <v/>
      </c>
      <c r="M2432" s="9" t="str">
        <f t="shared" si="955"/>
        <v/>
      </c>
      <c r="N2432" s="8" t="str">
        <f t="shared" si="956"/>
        <v/>
      </c>
      <c r="O2432" s="2" t="str">
        <f t="shared" si="957"/>
        <v>-</v>
      </c>
      <c r="P2432" s="2" t="str">
        <f t="shared" si="958"/>
        <v>-</v>
      </c>
      <c r="Q2432" s="2" t="str">
        <f t="shared" si="959"/>
        <v>-</v>
      </c>
      <c r="R2432" s="2" t="str">
        <f t="shared" si="960"/>
        <v>-</v>
      </c>
      <c r="AS2432" t="s">
        <v>153</v>
      </c>
      <c r="AT2432" t="s">
        <v>412</v>
      </c>
      <c r="AU2432">
        <v>0</v>
      </c>
      <c r="AW2432" s="31">
        <v>45</v>
      </c>
      <c r="AX2432" s="33">
        <v>45</v>
      </c>
      <c r="AY2432" s="36">
        <f t="shared" si="961"/>
        <v>45045</v>
      </c>
      <c r="BA2432" s="7" t="s">
        <v>31</v>
      </c>
    </row>
    <row r="2433" spans="1:53" hidden="1" outlineLevel="1" x14ac:dyDescent="0.2">
      <c r="A2433" t="s">
        <v>1515</v>
      </c>
      <c r="B2433" t="s">
        <v>412</v>
      </c>
      <c r="C2433" s="21">
        <v>70741</v>
      </c>
      <c r="F2433" s="1">
        <v>40458</v>
      </c>
      <c r="H2433" s="21">
        <v>23460</v>
      </c>
      <c r="I2433" s="1">
        <v>23222</v>
      </c>
      <c r="J2433" s="2" t="str">
        <f t="shared" si="952"/>
        <v/>
      </c>
      <c r="K2433" s="2">
        <f t="shared" si="953"/>
        <v>0.57397795244451033</v>
      </c>
      <c r="L2433" s="50" t="str">
        <f t="shared" si="954"/>
        <v/>
      </c>
      <c r="M2433" s="9" t="str">
        <f t="shared" si="955"/>
        <v/>
      </c>
      <c r="N2433" s="8" t="str">
        <f t="shared" si="956"/>
        <v/>
      </c>
      <c r="O2433" s="2" t="str">
        <f t="shared" si="957"/>
        <v>-</v>
      </c>
      <c r="P2433" s="2" t="str">
        <f t="shared" si="958"/>
        <v>-</v>
      </c>
      <c r="Q2433" s="2" t="str">
        <f t="shared" si="959"/>
        <v>-</v>
      </c>
      <c r="R2433" s="2" t="str">
        <f t="shared" si="960"/>
        <v>-</v>
      </c>
      <c r="AS2433" t="s">
        <v>1515</v>
      </c>
      <c r="AT2433" t="s">
        <v>412</v>
      </c>
      <c r="AU2433">
        <v>3</v>
      </c>
      <c r="AW2433" s="31">
        <v>45</v>
      </c>
      <c r="AX2433" s="33">
        <v>47</v>
      </c>
      <c r="AY2433" s="36">
        <f t="shared" si="961"/>
        <v>45047</v>
      </c>
      <c r="BA2433" s="7" t="s">
        <v>31</v>
      </c>
    </row>
    <row r="2434" spans="1:53" hidden="1" outlineLevel="1" x14ac:dyDescent="0.2">
      <c r="A2434" t="s">
        <v>2348</v>
      </c>
      <c r="B2434" t="s">
        <v>412</v>
      </c>
      <c r="C2434" s="21">
        <v>19351</v>
      </c>
      <c r="F2434" s="1">
        <v>12530</v>
      </c>
      <c r="H2434" s="21">
        <v>6819</v>
      </c>
      <c r="I2434" s="1">
        <v>6578</v>
      </c>
      <c r="J2434" s="2" t="str">
        <f t="shared" si="952"/>
        <v/>
      </c>
      <c r="K2434" s="2">
        <f t="shared" si="953"/>
        <v>0.5249800478850758</v>
      </c>
      <c r="L2434" s="50" t="str">
        <f t="shared" si="954"/>
        <v/>
      </c>
      <c r="M2434" s="9" t="str">
        <f t="shared" si="955"/>
        <v/>
      </c>
      <c r="N2434" s="8" t="str">
        <f t="shared" si="956"/>
        <v/>
      </c>
      <c r="O2434" s="2" t="str">
        <f t="shared" si="957"/>
        <v>-</v>
      </c>
      <c r="P2434" s="2" t="str">
        <f t="shared" si="958"/>
        <v>-</v>
      </c>
      <c r="Q2434" s="2" t="str">
        <f t="shared" si="959"/>
        <v>-</v>
      </c>
      <c r="R2434" s="2" t="str">
        <f t="shared" si="960"/>
        <v>-</v>
      </c>
      <c r="AS2434" t="s">
        <v>2348</v>
      </c>
      <c r="AT2434" t="s">
        <v>412</v>
      </c>
      <c r="AU2434">
        <v>6</v>
      </c>
      <c r="AW2434" s="31">
        <v>45</v>
      </c>
      <c r="AX2434" s="33">
        <v>49</v>
      </c>
      <c r="AY2434" s="36">
        <f t="shared" si="961"/>
        <v>45049</v>
      </c>
      <c r="BA2434" s="7" t="s">
        <v>31</v>
      </c>
    </row>
    <row r="2435" spans="1:53" hidden="1" outlineLevel="1" x14ac:dyDescent="0.2">
      <c r="A2435" t="s">
        <v>2377</v>
      </c>
      <c r="B2435" t="s">
        <v>412</v>
      </c>
      <c r="C2435" s="21">
        <v>344147</v>
      </c>
      <c r="F2435" s="1">
        <v>214821</v>
      </c>
      <c r="H2435" s="21">
        <v>111891</v>
      </c>
      <c r="I2435" s="1">
        <v>110829</v>
      </c>
      <c r="J2435" s="2" t="str">
        <f t="shared" si="952"/>
        <v/>
      </c>
      <c r="K2435" s="2">
        <f t="shared" si="953"/>
        <v>0.51591324870473554</v>
      </c>
      <c r="L2435" s="50" t="str">
        <f t="shared" si="954"/>
        <v/>
      </c>
      <c r="M2435" s="9" t="str">
        <f t="shared" si="955"/>
        <v/>
      </c>
      <c r="N2435" s="8" t="str">
        <f t="shared" si="956"/>
        <v/>
      </c>
      <c r="O2435" s="2" t="str">
        <f t="shared" si="957"/>
        <v>-</v>
      </c>
      <c r="P2435" s="2" t="str">
        <f t="shared" si="958"/>
        <v>-</v>
      </c>
      <c r="Q2435" s="2" t="str">
        <f t="shared" si="959"/>
        <v>-</v>
      </c>
      <c r="R2435" s="2" t="str">
        <f t="shared" si="960"/>
        <v>-</v>
      </c>
      <c r="AS2435" t="s">
        <v>2377</v>
      </c>
      <c r="AT2435" t="s">
        <v>412</v>
      </c>
      <c r="AU2435">
        <v>7</v>
      </c>
      <c r="AW2435" s="31">
        <v>45</v>
      </c>
      <c r="AX2435" s="33">
        <v>51</v>
      </c>
      <c r="AY2435" s="36">
        <f t="shared" si="961"/>
        <v>45051</v>
      </c>
      <c r="BA2435" s="7" t="s">
        <v>31</v>
      </c>
    </row>
    <row r="2436" spans="1:53" hidden="1" outlineLevel="1" x14ac:dyDescent="0.2">
      <c r="A2436" t="s">
        <v>1186</v>
      </c>
      <c r="B2436" t="s">
        <v>412</v>
      </c>
      <c r="C2436" s="21">
        <v>28971</v>
      </c>
      <c r="F2436" s="1">
        <v>18755</v>
      </c>
      <c r="H2436" s="21">
        <v>9482</v>
      </c>
      <c r="I2436" s="1">
        <v>9334</v>
      </c>
      <c r="J2436" s="2" t="str">
        <f t="shared" si="952"/>
        <v/>
      </c>
      <c r="K2436" s="2">
        <f t="shared" si="953"/>
        <v>0.4976806185017329</v>
      </c>
      <c r="L2436" s="50" t="str">
        <f t="shared" si="954"/>
        <v/>
      </c>
      <c r="M2436" s="9" t="str">
        <f t="shared" si="955"/>
        <v/>
      </c>
      <c r="N2436" s="8" t="str">
        <f t="shared" si="956"/>
        <v/>
      </c>
      <c r="O2436" s="2" t="str">
        <f t="shared" si="957"/>
        <v>-</v>
      </c>
      <c r="P2436" s="2" t="str">
        <f t="shared" si="958"/>
        <v>-</v>
      </c>
      <c r="Q2436" s="2" t="str">
        <f t="shared" si="959"/>
        <v>-</v>
      </c>
      <c r="R2436" s="2" t="str">
        <f t="shared" si="960"/>
        <v>-</v>
      </c>
      <c r="AS2436" t="s">
        <v>1186</v>
      </c>
      <c r="AT2436" t="s">
        <v>412</v>
      </c>
      <c r="AU2436">
        <v>6</v>
      </c>
      <c r="AW2436" s="31">
        <v>45</v>
      </c>
      <c r="AX2436" s="33">
        <v>53</v>
      </c>
      <c r="AY2436" s="36">
        <f t="shared" si="961"/>
        <v>45053</v>
      </c>
      <c r="BA2436" s="7" t="s">
        <v>31</v>
      </c>
    </row>
    <row r="2437" spans="1:53" hidden="1" outlineLevel="1" x14ac:dyDescent="0.2">
      <c r="A2437" t="s">
        <v>539</v>
      </c>
      <c r="B2437" t="s">
        <v>412</v>
      </c>
      <c r="C2437" s="21">
        <v>65592</v>
      </c>
      <c r="F2437" s="1">
        <v>41433</v>
      </c>
      <c r="H2437" s="21">
        <v>23769</v>
      </c>
      <c r="I2437" s="1">
        <v>23472</v>
      </c>
      <c r="J2437" s="2" t="str">
        <f t="shared" si="952"/>
        <v/>
      </c>
      <c r="K2437" s="2">
        <f t="shared" si="953"/>
        <v>0.56650495981464055</v>
      </c>
      <c r="L2437" s="50" t="str">
        <f t="shared" si="954"/>
        <v/>
      </c>
      <c r="M2437" s="9" t="str">
        <f t="shared" si="955"/>
        <v/>
      </c>
      <c r="N2437" s="8" t="str">
        <f t="shared" si="956"/>
        <v/>
      </c>
      <c r="O2437" s="2" t="str">
        <f t="shared" si="957"/>
        <v>-</v>
      </c>
      <c r="P2437" s="2" t="str">
        <f t="shared" si="958"/>
        <v>-</v>
      </c>
      <c r="Q2437" s="2" t="str">
        <f t="shared" si="959"/>
        <v>-</v>
      </c>
      <c r="R2437" s="2" t="str">
        <f t="shared" si="960"/>
        <v>-</v>
      </c>
      <c r="AS2437" t="s">
        <v>539</v>
      </c>
      <c r="AT2437" t="s">
        <v>412</v>
      </c>
      <c r="AU2437">
        <v>5</v>
      </c>
      <c r="AW2437" s="31">
        <v>45</v>
      </c>
      <c r="AX2437" s="33">
        <v>55</v>
      </c>
      <c r="AY2437" s="36">
        <f t="shared" si="961"/>
        <v>45055</v>
      </c>
      <c r="BA2437" s="7" t="s">
        <v>31</v>
      </c>
    </row>
    <row r="2438" spans="1:53" hidden="1" outlineLevel="1" x14ac:dyDescent="0.2">
      <c r="A2438" t="s">
        <v>2809</v>
      </c>
      <c r="B2438" t="s">
        <v>412</v>
      </c>
      <c r="C2438" s="21">
        <v>95380</v>
      </c>
      <c r="F2438" s="1">
        <v>58188</v>
      </c>
      <c r="H2438" s="21">
        <v>33328</v>
      </c>
      <c r="I2438" s="1">
        <v>33052</v>
      </c>
      <c r="J2438" s="2" t="str">
        <f t="shared" si="952"/>
        <v/>
      </c>
      <c r="K2438" s="2">
        <f t="shared" si="953"/>
        <v>0.56802089777961096</v>
      </c>
      <c r="L2438" s="50" t="str">
        <f t="shared" si="954"/>
        <v/>
      </c>
      <c r="M2438" s="9" t="str">
        <f t="shared" si="955"/>
        <v/>
      </c>
      <c r="N2438" s="8" t="str">
        <f t="shared" si="956"/>
        <v/>
      </c>
      <c r="O2438" s="2" t="str">
        <f t="shared" si="957"/>
        <v>-</v>
      </c>
      <c r="P2438" s="2" t="str">
        <f t="shared" si="958"/>
        <v>-</v>
      </c>
      <c r="Q2438" s="2" t="str">
        <f t="shared" si="959"/>
        <v>-</v>
      </c>
      <c r="R2438" s="2" t="str">
        <f t="shared" si="960"/>
        <v>-</v>
      </c>
      <c r="AS2438" t="s">
        <v>2809</v>
      </c>
      <c r="AT2438" t="s">
        <v>412</v>
      </c>
      <c r="AU2438">
        <v>5</v>
      </c>
      <c r="AW2438" s="31">
        <v>45</v>
      </c>
      <c r="AX2438" s="33">
        <v>57</v>
      </c>
      <c r="AY2438" s="36">
        <f t="shared" si="961"/>
        <v>45057</v>
      </c>
      <c r="BA2438" s="7" t="s">
        <v>31</v>
      </c>
    </row>
    <row r="2439" spans="1:53" hidden="1" outlineLevel="1" x14ac:dyDescent="0.2">
      <c r="A2439" t="s">
        <v>1783</v>
      </c>
      <c r="B2439" t="s">
        <v>412</v>
      </c>
      <c r="C2439" s="21">
        <v>66994</v>
      </c>
      <c r="F2439" s="1">
        <v>38270</v>
      </c>
      <c r="H2439" s="21">
        <v>20574</v>
      </c>
      <c r="I2439" s="1">
        <v>20406</v>
      </c>
      <c r="J2439" s="2" t="str">
        <f t="shared" si="952"/>
        <v/>
      </c>
      <c r="K2439" s="2">
        <f t="shared" si="953"/>
        <v>0.53321139273582441</v>
      </c>
      <c r="L2439" s="50" t="str">
        <f t="shared" si="954"/>
        <v/>
      </c>
      <c r="M2439" s="9" t="str">
        <f t="shared" si="955"/>
        <v/>
      </c>
      <c r="N2439" s="8" t="str">
        <f t="shared" si="956"/>
        <v/>
      </c>
      <c r="O2439" s="2" t="str">
        <f t="shared" si="957"/>
        <v>-</v>
      </c>
      <c r="P2439" s="2" t="str">
        <f t="shared" si="958"/>
        <v>-</v>
      </c>
      <c r="Q2439" s="2" t="str">
        <f t="shared" si="959"/>
        <v>-</v>
      </c>
      <c r="R2439" s="2" t="str">
        <f t="shared" si="960"/>
        <v>-</v>
      </c>
      <c r="AS2439" t="s">
        <v>1783</v>
      </c>
      <c r="AT2439" t="s">
        <v>412</v>
      </c>
      <c r="AU2439">
        <v>3</v>
      </c>
      <c r="AW2439" s="31">
        <v>45</v>
      </c>
      <c r="AX2439" s="33">
        <v>59</v>
      </c>
      <c r="AY2439" s="36">
        <f t="shared" si="961"/>
        <v>45059</v>
      </c>
      <c r="BA2439" s="7" t="s">
        <v>31</v>
      </c>
    </row>
    <row r="2440" spans="1:53" hidden="1" outlineLevel="1" x14ac:dyDescent="0.2">
      <c r="A2440" t="s">
        <v>1881</v>
      </c>
      <c r="B2440" t="s">
        <v>412</v>
      </c>
      <c r="C2440" s="21">
        <v>17142</v>
      </c>
      <c r="F2440" s="1">
        <v>11556</v>
      </c>
      <c r="H2440" s="21">
        <v>6442</v>
      </c>
      <c r="I2440" s="1">
        <v>6372</v>
      </c>
      <c r="J2440" s="2" t="str">
        <f t="shared" si="952"/>
        <v/>
      </c>
      <c r="K2440" s="2">
        <f t="shared" si="953"/>
        <v>0.55140186915887845</v>
      </c>
      <c r="L2440" s="50" t="str">
        <f t="shared" si="954"/>
        <v/>
      </c>
      <c r="M2440" s="9" t="str">
        <f t="shared" si="955"/>
        <v/>
      </c>
      <c r="N2440" s="8" t="str">
        <f t="shared" si="956"/>
        <v/>
      </c>
      <c r="O2440" s="2" t="str">
        <f t="shared" si="957"/>
        <v>-</v>
      </c>
      <c r="P2440" s="2" t="str">
        <f t="shared" si="958"/>
        <v>-</v>
      </c>
      <c r="Q2440" s="2" t="str">
        <f t="shared" si="959"/>
        <v>-</v>
      </c>
      <c r="R2440" s="2" t="str">
        <f t="shared" si="960"/>
        <v>-</v>
      </c>
      <c r="AS2440" t="s">
        <v>1881</v>
      </c>
      <c r="AT2440" t="s">
        <v>412</v>
      </c>
      <c r="AU2440">
        <v>5</v>
      </c>
      <c r="AW2440" s="31">
        <v>45</v>
      </c>
      <c r="AX2440" s="33">
        <v>61</v>
      </c>
      <c r="AY2440" s="36">
        <f t="shared" si="961"/>
        <v>45061</v>
      </c>
      <c r="BA2440" s="7" t="s">
        <v>31</v>
      </c>
    </row>
    <row r="2441" spans="1:53" hidden="1" outlineLevel="1" x14ac:dyDescent="0.2">
      <c r="A2441" t="s">
        <v>2891</v>
      </c>
      <c r="B2441" t="s">
        <v>412</v>
      </c>
      <c r="C2441" s="21">
        <v>295032</v>
      </c>
      <c r="F2441" s="1">
        <v>178891</v>
      </c>
      <c r="H2441" s="21">
        <v>100372</v>
      </c>
      <c r="I2441" s="1">
        <v>99386</v>
      </c>
      <c r="J2441" s="2" t="str">
        <f t="shared" si="952"/>
        <v/>
      </c>
      <c r="K2441" s="2">
        <f t="shared" si="953"/>
        <v>0.55556735665852386</v>
      </c>
      <c r="L2441" s="50" t="str">
        <f t="shared" si="954"/>
        <v/>
      </c>
      <c r="M2441" s="9" t="str">
        <f t="shared" si="955"/>
        <v/>
      </c>
      <c r="N2441" s="8" t="str">
        <f t="shared" si="956"/>
        <v/>
      </c>
      <c r="O2441" s="2" t="str">
        <f t="shared" si="957"/>
        <v>-</v>
      </c>
      <c r="P2441" s="2" t="str">
        <f t="shared" si="958"/>
        <v>-</v>
      </c>
      <c r="Q2441" s="2" t="str">
        <f t="shared" si="959"/>
        <v>-</v>
      </c>
      <c r="R2441" s="2" t="str">
        <f t="shared" si="960"/>
        <v>-</v>
      </c>
      <c r="AS2441" t="s">
        <v>2891</v>
      </c>
      <c r="AT2441" t="s">
        <v>412</v>
      </c>
      <c r="AU2441">
        <v>2</v>
      </c>
      <c r="AW2441" s="31">
        <v>45</v>
      </c>
      <c r="AX2441" s="33">
        <v>63</v>
      </c>
      <c r="AY2441" s="36">
        <f t="shared" si="961"/>
        <v>45063</v>
      </c>
      <c r="BA2441" s="7" t="s">
        <v>31</v>
      </c>
    </row>
    <row r="2442" spans="1:53" hidden="1" outlineLevel="1" x14ac:dyDescent="0.2">
      <c r="A2442" t="s">
        <v>2355</v>
      </c>
      <c r="B2442" t="s">
        <v>412</v>
      </c>
      <c r="C2442" s="21">
        <v>9410</v>
      </c>
      <c r="F2442" s="1">
        <v>7029</v>
      </c>
      <c r="H2442" s="21">
        <v>4479</v>
      </c>
      <c r="I2442" s="1">
        <v>4418</v>
      </c>
      <c r="J2442" s="2" t="str">
        <f t="shared" si="952"/>
        <v/>
      </c>
      <c r="K2442" s="2">
        <f t="shared" si="953"/>
        <v>0.62853891022905106</v>
      </c>
      <c r="L2442" s="50" t="str">
        <f t="shared" si="954"/>
        <v/>
      </c>
      <c r="M2442" s="9" t="str">
        <f t="shared" si="955"/>
        <v/>
      </c>
      <c r="N2442" s="8" t="str">
        <f t="shared" si="956"/>
        <v/>
      </c>
      <c r="O2442" s="2" t="str">
        <f t="shared" si="957"/>
        <v>-</v>
      </c>
      <c r="P2442" s="2" t="str">
        <f t="shared" si="958"/>
        <v>-</v>
      </c>
      <c r="Q2442" s="2" t="str">
        <f t="shared" si="959"/>
        <v>-</v>
      </c>
      <c r="R2442" s="2" t="str">
        <f t="shared" si="960"/>
        <v>-</v>
      </c>
      <c r="AS2442" t="s">
        <v>2355</v>
      </c>
      <c r="AT2442" t="s">
        <v>412</v>
      </c>
      <c r="AU2442">
        <v>3</v>
      </c>
      <c r="AW2442" s="31">
        <v>45</v>
      </c>
      <c r="AX2442" s="33">
        <v>65</v>
      </c>
      <c r="AY2442" s="36">
        <f t="shared" si="961"/>
        <v>45065</v>
      </c>
      <c r="BA2442" s="7" t="s">
        <v>31</v>
      </c>
    </row>
    <row r="2443" spans="1:53" hidden="1" outlineLevel="1" x14ac:dyDescent="0.2">
      <c r="A2443" t="s">
        <v>2700</v>
      </c>
      <c r="B2443" t="s">
        <v>412</v>
      </c>
      <c r="C2443" s="21">
        <v>31039</v>
      </c>
      <c r="F2443" s="1">
        <v>20883</v>
      </c>
      <c r="H2443" s="21">
        <v>10623</v>
      </c>
      <c r="I2443" s="1">
        <v>10476</v>
      </c>
      <c r="J2443" s="2" t="str">
        <f t="shared" si="952"/>
        <v/>
      </c>
      <c r="K2443" s="2">
        <f t="shared" si="953"/>
        <v>0.50165206148541874</v>
      </c>
      <c r="L2443" s="50" t="str">
        <f t="shared" si="954"/>
        <v/>
      </c>
      <c r="M2443" s="9" t="str">
        <f t="shared" si="955"/>
        <v/>
      </c>
      <c r="N2443" s="8" t="str">
        <f t="shared" si="956"/>
        <v/>
      </c>
      <c r="O2443" s="2" t="str">
        <f t="shared" si="957"/>
        <v>-</v>
      </c>
      <c r="P2443" s="2" t="str">
        <f t="shared" si="958"/>
        <v>-</v>
      </c>
      <c r="Q2443" s="2" t="str">
        <f t="shared" si="959"/>
        <v>-</v>
      </c>
      <c r="R2443" s="2" t="str">
        <f t="shared" si="960"/>
        <v>-</v>
      </c>
      <c r="AS2443" t="s">
        <v>2700</v>
      </c>
      <c r="AT2443" t="s">
        <v>412</v>
      </c>
      <c r="AU2443">
        <v>7</v>
      </c>
      <c r="AW2443" s="31">
        <v>45</v>
      </c>
      <c r="AX2443" s="33">
        <v>67</v>
      </c>
      <c r="AY2443" s="36">
        <f t="shared" si="961"/>
        <v>45067</v>
      </c>
      <c r="BA2443" s="7" t="s">
        <v>31</v>
      </c>
    </row>
    <row r="2444" spans="1:53" hidden="1" outlineLevel="1" x14ac:dyDescent="0.2">
      <c r="A2444" t="s">
        <v>2667</v>
      </c>
      <c r="B2444" t="s">
        <v>412</v>
      </c>
      <c r="C2444" s="21">
        <v>26398</v>
      </c>
      <c r="F2444" s="1">
        <v>17411</v>
      </c>
      <c r="H2444" s="21">
        <v>7919</v>
      </c>
      <c r="I2444" s="1">
        <v>7705</v>
      </c>
      <c r="J2444" s="2" t="str">
        <f t="shared" si="952"/>
        <v/>
      </c>
      <c r="K2444" s="2">
        <f t="shared" si="953"/>
        <v>0.44253632760898282</v>
      </c>
      <c r="L2444" s="50" t="str">
        <f t="shared" si="954"/>
        <v/>
      </c>
      <c r="M2444" s="9" t="str">
        <f t="shared" si="955"/>
        <v/>
      </c>
      <c r="N2444" s="8" t="str">
        <f t="shared" si="956"/>
        <v/>
      </c>
      <c r="O2444" s="2" t="str">
        <f t="shared" si="957"/>
        <v>-</v>
      </c>
      <c r="P2444" s="2" t="str">
        <f t="shared" si="958"/>
        <v>-</v>
      </c>
      <c r="Q2444" s="2" t="str">
        <f t="shared" si="959"/>
        <v>-</v>
      </c>
      <c r="R2444" s="2" t="str">
        <f t="shared" si="960"/>
        <v>-</v>
      </c>
      <c r="AS2444" t="s">
        <v>2667</v>
      </c>
      <c r="AT2444" t="s">
        <v>412</v>
      </c>
      <c r="AU2444">
        <v>7</v>
      </c>
      <c r="AW2444" s="31">
        <v>45</v>
      </c>
      <c r="AX2444" s="33">
        <v>69</v>
      </c>
      <c r="AY2444" s="36">
        <f t="shared" si="961"/>
        <v>45069</v>
      </c>
      <c r="BA2444" s="7" t="s">
        <v>31</v>
      </c>
    </row>
    <row r="2445" spans="1:53" hidden="1" outlineLevel="1" x14ac:dyDescent="0.2">
      <c r="A2445" t="s">
        <v>2489</v>
      </c>
      <c r="B2445" t="s">
        <v>412</v>
      </c>
      <c r="C2445" s="21">
        <v>38520</v>
      </c>
      <c r="F2445" s="1">
        <v>22849</v>
      </c>
      <c r="H2445" s="21">
        <v>13176</v>
      </c>
      <c r="I2445" s="1">
        <v>13028</v>
      </c>
      <c r="J2445" s="2" t="str">
        <f t="shared" si="952"/>
        <v/>
      </c>
      <c r="K2445" s="2">
        <f t="shared" si="953"/>
        <v>0.57017812595737227</v>
      </c>
      <c r="L2445" s="50" t="str">
        <f t="shared" si="954"/>
        <v/>
      </c>
      <c r="M2445" s="9" t="str">
        <f t="shared" si="955"/>
        <v/>
      </c>
      <c r="N2445" s="8" t="str">
        <f t="shared" si="956"/>
        <v/>
      </c>
      <c r="O2445" s="2" t="str">
        <f t="shared" si="957"/>
        <v>-</v>
      </c>
      <c r="P2445" s="2" t="str">
        <f t="shared" si="958"/>
        <v>-</v>
      </c>
      <c r="Q2445" s="2" t="str">
        <f t="shared" si="959"/>
        <v>-</v>
      </c>
      <c r="R2445" s="2" t="str">
        <f t="shared" si="960"/>
        <v>-</v>
      </c>
      <c r="AS2445" t="s">
        <v>2489</v>
      </c>
      <c r="AT2445" t="s">
        <v>412</v>
      </c>
      <c r="AU2445">
        <v>0</v>
      </c>
      <c r="AW2445" s="31">
        <v>45</v>
      </c>
      <c r="AX2445" s="33">
        <v>71</v>
      </c>
      <c r="AY2445" s="36">
        <f t="shared" si="961"/>
        <v>45071</v>
      </c>
      <c r="BA2445" s="7" t="s">
        <v>31</v>
      </c>
    </row>
    <row r="2446" spans="1:53" hidden="1" outlineLevel="1" x14ac:dyDescent="0.2">
      <c r="A2446" t="s">
        <v>2056</v>
      </c>
      <c r="B2446" t="s">
        <v>412</v>
      </c>
      <c r="C2446" s="21">
        <v>78374</v>
      </c>
      <c r="F2446" s="1">
        <v>49509</v>
      </c>
      <c r="H2446" s="21">
        <v>27860</v>
      </c>
      <c r="I2446" s="1">
        <v>27643</v>
      </c>
      <c r="J2446" s="2" t="str">
        <f t="shared" si="952"/>
        <v/>
      </c>
      <c r="K2446" s="2">
        <f t="shared" si="953"/>
        <v>0.55834292754852655</v>
      </c>
      <c r="L2446" s="50" t="str">
        <f t="shared" si="954"/>
        <v/>
      </c>
      <c r="M2446" s="9" t="str">
        <f t="shared" si="955"/>
        <v/>
      </c>
      <c r="N2446" s="8" t="str">
        <f t="shared" si="956"/>
        <v/>
      </c>
      <c r="O2446" s="2" t="str">
        <f t="shared" si="957"/>
        <v>-</v>
      </c>
      <c r="P2446" s="2" t="str">
        <f t="shared" si="958"/>
        <v>-</v>
      </c>
      <c r="Q2446" s="2" t="str">
        <f t="shared" si="959"/>
        <v>-</v>
      </c>
      <c r="R2446" s="2" t="str">
        <f t="shared" si="960"/>
        <v>-</v>
      </c>
      <c r="AS2446" t="s">
        <v>2056</v>
      </c>
      <c r="AT2446" t="s">
        <v>412</v>
      </c>
      <c r="AU2446">
        <v>3</v>
      </c>
      <c r="AW2446" s="31">
        <v>45</v>
      </c>
      <c r="AX2446" s="33">
        <v>73</v>
      </c>
      <c r="AY2446" s="36">
        <f t="shared" si="961"/>
        <v>45073</v>
      </c>
      <c r="BA2446" s="7" t="s">
        <v>31</v>
      </c>
    </row>
    <row r="2447" spans="1:53" hidden="1" outlineLevel="1" x14ac:dyDescent="0.2">
      <c r="A2447" t="s">
        <v>1385</v>
      </c>
      <c r="B2447" t="s">
        <v>412</v>
      </c>
      <c r="C2447" s="21">
        <v>86934</v>
      </c>
      <c r="F2447" s="1">
        <v>56318</v>
      </c>
      <c r="H2447" s="21">
        <v>31049</v>
      </c>
      <c r="I2447" s="1">
        <v>30664</v>
      </c>
      <c r="J2447" s="2" t="str">
        <f t="shared" si="952"/>
        <v/>
      </c>
      <c r="K2447" s="2">
        <f t="shared" si="953"/>
        <v>0.54447956248446328</v>
      </c>
      <c r="L2447" s="50" t="str">
        <f t="shared" si="954"/>
        <v/>
      </c>
      <c r="M2447" s="9" t="str">
        <f t="shared" si="955"/>
        <v/>
      </c>
      <c r="N2447" s="8" t="str">
        <f t="shared" si="956"/>
        <v/>
      </c>
      <c r="O2447" s="2" t="str">
        <f t="shared" si="957"/>
        <v>-</v>
      </c>
      <c r="P2447" s="2" t="str">
        <f t="shared" si="958"/>
        <v>-</v>
      </c>
      <c r="Q2447" s="2" t="str">
        <f t="shared" si="959"/>
        <v>-</v>
      </c>
      <c r="R2447" s="2" t="str">
        <f t="shared" si="960"/>
        <v>-</v>
      </c>
      <c r="AS2447" t="s">
        <v>1385</v>
      </c>
      <c r="AT2447" t="s">
        <v>412</v>
      </c>
      <c r="AU2447">
        <v>0</v>
      </c>
      <c r="AW2447" s="31">
        <v>45</v>
      </c>
      <c r="AX2447" s="33">
        <v>75</v>
      </c>
      <c r="AY2447" s="36">
        <f t="shared" si="961"/>
        <v>45075</v>
      </c>
      <c r="BA2447" s="7" t="s">
        <v>31</v>
      </c>
    </row>
    <row r="2448" spans="1:53" hidden="1" outlineLevel="1" x14ac:dyDescent="0.2">
      <c r="A2448" t="s">
        <v>977</v>
      </c>
      <c r="B2448" t="s">
        <v>412</v>
      </c>
      <c r="C2448" s="21">
        <v>124937</v>
      </c>
      <c r="F2448" s="1">
        <v>69847</v>
      </c>
      <c r="H2448" s="21">
        <v>39014</v>
      </c>
      <c r="I2448" s="1">
        <v>38712</v>
      </c>
      <c r="J2448" s="2" t="str">
        <f t="shared" si="952"/>
        <v/>
      </c>
      <c r="K2448" s="2">
        <f t="shared" si="953"/>
        <v>0.55423998167423083</v>
      </c>
      <c r="L2448" s="50" t="str">
        <f t="shared" si="954"/>
        <v/>
      </c>
      <c r="M2448" s="9" t="str">
        <f t="shared" si="955"/>
        <v/>
      </c>
      <c r="N2448" s="8" t="str">
        <f t="shared" si="956"/>
        <v/>
      </c>
      <c r="O2448" s="2" t="str">
        <f t="shared" si="957"/>
        <v>-</v>
      </c>
      <c r="P2448" s="2" t="str">
        <f t="shared" si="958"/>
        <v>-</v>
      </c>
      <c r="Q2448" s="2" t="str">
        <f t="shared" si="959"/>
        <v>-</v>
      </c>
      <c r="R2448" s="2" t="str">
        <f t="shared" si="960"/>
        <v>-</v>
      </c>
      <c r="AS2448" t="s">
        <v>977</v>
      </c>
      <c r="AT2448" t="s">
        <v>412</v>
      </c>
      <c r="AU2448">
        <v>3</v>
      </c>
      <c r="AW2448" s="31">
        <v>45</v>
      </c>
      <c r="AX2448" s="33">
        <v>77</v>
      </c>
      <c r="AY2448" s="36">
        <f t="shared" si="961"/>
        <v>45077</v>
      </c>
      <c r="BA2448" s="7" t="s">
        <v>31</v>
      </c>
    </row>
    <row r="2449" spans="1:65" hidden="1" outlineLevel="1" x14ac:dyDescent="0.2">
      <c r="A2449" t="s">
        <v>2350</v>
      </c>
      <c r="B2449" t="s">
        <v>412</v>
      </c>
      <c r="C2449" s="21">
        <v>414576</v>
      </c>
      <c r="F2449" s="1">
        <v>251063</v>
      </c>
      <c r="H2449" s="21">
        <v>142805</v>
      </c>
      <c r="I2449" s="1">
        <v>141265</v>
      </c>
      <c r="J2449" s="2" t="str">
        <f t="shared" si="952"/>
        <v/>
      </c>
      <c r="K2449" s="2">
        <f t="shared" si="953"/>
        <v>0.56266753762999722</v>
      </c>
      <c r="L2449" s="50" t="str">
        <f t="shared" si="954"/>
        <v/>
      </c>
      <c r="M2449" s="9" t="str">
        <f t="shared" si="955"/>
        <v/>
      </c>
      <c r="N2449" s="8" t="str">
        <f t="shared" si="956"/>
        <v/>
      </c>
      <c r="O2449" s="2" t="str">
        <f t="shared" si="957"/>
        <v>-</v>
      </c>
      <c r="P2449" s="2" t="str">
        <f t="shared" si="958"/>
        <v>-</v>
      </c>
      <c r="Q2449" s="2" t="str">
        <f t="shared" si="959"/>
        <v>-</v>
      </c>
      <c r="R2449" s="2" t="str">
        <f t="shared" si="960"/>
        <v>-</v>
      </c>
      <c r="AS2449" t="s">
        <v>2350</v>
      </c>
      <c r="AT2449" t="s">
        <v>412</v>
      </c>
      <c r="AU2449">
        <v>0</v>
      </c>
      <c r="AW2449" s="31">
        <v>45</v>
      </c>
      <c r="AX2449" s="33">
        <v>79</v>
      </c>
      <c r="AY2449" s="36">
        <f t="shared" si="961"/>
        <v>45079</v>
      </c>
      <c r="BA2449" s="7" t="s">
        <v>31</v>
      </c>
    </row>
    <row r="2450" spans="1:65" hidden="1" outlineLevel="1" x14ac:dyDescent="0.2">
      <c r="A2450" t="s">
        <v>879</v>
      </c>
      <c r="B2450" t="s">
        <v>412</v>
      </c>
      <c r="C2450" s="21">
        <v>20544</v>
      </c>
      <c r="F2450" s="1">
        <v>11259</v>
      </c>
      <c r="H2450" s="21">
        <v>6966</v>
      </c>
      <c r="I2450" s="1">
        <v>6874</v>
      </c>
      <c r="J2450" s="2" t="str">
        <f t="shared" si="952"/>
        <v/>
      </c>
      <c r="K2450" s="2">
        <f t="shared" si="953"/>
        <v>0.61053379518607331</v>
      </c>
      <c r="L2450" s="50" t="str">
        <f t="shared" si="954"/>
        <v/>
      </c>
      <c r="M2450" s="9" t="str">
        <f t="shared" si="955"/>
        <v/>
      </c>
      <c r="N2450" s="8" t="str">
        <f t="shared" si="956"/>
        <v/>
      </c>
      <c r="O2450" s="2" t="str">
        <f t="shared" si="957"/>
        <v>-</v>
      </c>
      <c r="P2450" s="2" t="str">
        <f t="shared" si="958"/>
        <v>-</v>
      </c>
      <c r="Q2450" s="2" t="str">
        <f t="shared" si="959"/>
        <v>-</v>
      </c>
      <c r="R2450" s="2" t="str">
        <f t="shared" si="960"/>
        <v>-</v>
      </c>
      <c r="AS2450" t="s">
        <v>879</v>
      </c>
      <c r="AT2450" t="s">
        <v>412</v>
      </c>
      <c r="AU2450">
        <v>3</v>
      </c>
      <c r="AW2450" s="31">
        <v>45</v>
      </c>
      <c r="AX2450" s="33">
        <v>81</v>
      </c>
      <c r="AY2450" s="36">
        <f t="shared" si="961"/>
        <v>45081</v>
      </c>
      <c r="BA2450" s="7" t="s">
        <v>31</v>
      </c>
    </row>
    <row r="2451" spans="1:65" hidden="1" outlineLevel="1" x14ac:dyDescent="0.2">
      <c r="A2451" t="s">
        <v>1666</v>
      </c>
      <c r="B2451" t="s">
        <v>412</v>
      </c>
      <c r="C2451" s="21">
        <v>313888</v>
      </c>
      <c r="F2451" s="1">
        <v>179502</v>
      </c>
      <c r="H2451" s="21">
        <v>95742</v>
      </c>
      <c r="I2451" s="1">
        <v>94865</v>
      </c>
      <c r="J2451" s="2" t="str">
        <f t="shared" si="952"/>
        <v/>
      </c>
      <c r="K2451" s="2">
        <f t="shared" si="953"/>
        <v>0.52848993325979654</v>
      </c>
      <c r="L2451" s="50" t="str">
        <f t="shared" si="954"/>
        <v/>
      </c>
      <c r="M2451" s="9" t="str">
        <f t="shared" si="955"/>
        <v/>
      </c>
      <c r="N2451" s="8" t="str">
        <f t="shared" si="956"/>
        <v/>
      </c>
      <c r="O2451" s="2" t="str">
        <f t="shared" si="957"/>
        <v>-</v>
      </c>
      <c r="P2451" s="2" t="str">
        <f t="shared" si="958"/>
        <v>-</v>
      </c>
      <c r="Q2451" s="2" t="str">
        <f t="shared" si="959"/>
        <v>-</v>
      </c>
      <c r="R2451" s="2" t="str">
        <f t="shared" si="960"/>
        <v>-</v>
      </c>
      <c r="AS2451" t="s">
        <v>1666</v>
      </c>
      <c r="AT2451" t="s">
        <v>412</v>
      </c>
      <c r="AU2451">
        <v>0</v>
      </c>
      <c r="AW2451" s="31">
        <v>45</v>
      </c>
      <c r="AX2451" s="33">
        <v>83</v>
      </c>
      <c r="AY2451" s="36">
        <f t="shared" si="961"/>
        <v>45083</v>
      </c>
      <c r="BA2451" s="7" t="s">
        <v>31</v>
      </c>
    </row>
    <row r="2452" spans="1:65" hidden="1" outlineLevel="1" x14ac:dyDescent="0.2">
      <c r="A2452" t="s">
        <v>781</v>
      </c>
      <c r="B2452" t="s">
        <v>412</v>
      </c>
      <c r="C2452" s="21">
        <v>106512</v>
      </c>
      <c r="F2452" s="1">
        <v>67355</v>
      </c>
      <c r="H2452" s="21">
        <v>34817</v>
      </c>
      <c r="I2452" s="1">
        <v>34421</v>
      </c>
      <c r="J2452" s="2" t="str">
        <f t="shared" si="952"/>
        <v/>
      </c>
      <c r="K2452" s="2">
        <f t="shared" si="953"/>
        <v>0.51103852720659193</v>
      </c>
      <c r="L2452" s="50" t="str">
        <f t="shared" si="954"/>
        <v/>
      </c>
      <c r="M2452" s="9" t="str">
        <f t="shared" si="955"/>
        <v/>
      </c>
      <c r="N2452" s="8" t="str">
        <f t="shared" si="956"/>
        <v/>
      </c>
      <c r="O2452" s="2" t="str">
        <f t="shared" si="957"/>
        <v>-</v>
      </c>
      <c r="P2452" s="2" t="str">
        <f t="shared" si="958"/>
        <v>-</v>
      </c>
      <c r="Q2452" s="2" t="str">
        <f t="shared" si="959"/>
        <v>-</v>
      </c>
      <c r="R2452" s="2" t="str">
        <f t="shared" si="960"/>
        <v>-</v>
      </c>
      <c r="AS2452" t="s">
        <v>781</v>
      </c>
      <c r="AT2452" t="s">
        <v>412</v>
      </c>
      <c r="AU2452">
        <v>0</v>
      </c>
      <c r="AW2452" s="31">
        <v>45</v>
      </c>
      <c r="AX2452" s="33">
        <v>85</v>
      </c>
      <c r="AY2452" s="36">
        <f t="shared" si="961"/>
        <v>45085</v>
      </c>
      <c r="BA2452" s="7" t="s">
        <v>31</v>
      </c>
    </row>
    <row r="2453" spans="1:65" hidden="1" outlineLevel="1" x14ac:dyDescent="0.2">
      <c r="A2453" t="s">
        <v>2650</v>
      </c>
      <c r="B2453" t="s">
        <v>412</v>
      </c>
      <c r="C2453" s="21">
        <v>27410</v>
      </c>
      <c r="F2453" s="1">
        <v>16279</v>
      </c>
      <c r="H2453" s="21">
        <v>9045</v>
      </c>
      <c r="I2453" s="1">
        <v>8942</v>
      </c>
      <c r="J2453" s="2" t="str">
        <f t="shared" si="952"/>
        <v/>
      </c>
      <c r="K2453" s="2">
        <f t="shared" si="953"/>
        <v>0.54929663984274213</v>
      </c>
      <c r="L2453" s="50" t="str">
        <f t="shared" si="954"/>
        <v/>
      </c>
      <c r="M2453" s="9" t="str">
        <f t="shared" si="955"/>
        <v/>
      </c>
      <c r="N2453" s="8" t="str">
        <f t="shared" si="956"/>
        <v/>
      </c>
      <c r="O2453" s="2" t="str">
        <f t="shared" si="957"/>
        <v>-</v>
      </c>
      <c r="P2453" s="2" t="str">
        <f t="shared" si="958"/>
        <v>-</v>
      </c>
      <c r="Q2453" s="2" t="str">
        <f t="shared" si="959"/>
        <v>-</v>
      </c>
      <c r="R2453" s="2" t="str">
        <f t="shared" si="960"/>
        <v>-</v>
      </c>
      <c r="AS2453" t="s">
        <v>2650</v>
      </c>
      <c r="AT2453" t="s">
        <v>412</v>
      </c>
      <c r="AU2453">
        <v>5</v>
      </c>
      <c r="AW2453" s="31">
        <v>45</v>
      </c>
      <c r="AX2453" s="33">
        <v>87</v>
      </c>
      <c r="AY2453" s="36">
        <f t="shared" si="961"/>
        <v>45087</v>
      </c>
      <c r="BA2453" s="7" t="s">
        <v>31</v>
      </c>
    </row>
    <row r="2454" spans="1:65" hidden="1" outlineLevel="1" x14ac:dyDescent="0.2">
      <c r="A2454" t="s">
        <v>2642</v>
      </c>
      <c r="B2454" t="s">
        <v>412</v>
      </c>
      <c r="C2454" s="21">
        <v>30606</v>
      </c>
      <c r="F2454" s="1">
        <v>21345</v>
      </c>
      <c r="H2454" s="21">
        <v>11773</v>
      </c>
      <c r="I2454" s="1">
        <v>11612</v>
      </c>
      <c r="J2454" s="2" t="str">
        <f t="shared" si="952"/>
        <v/>
      </c>
      <c r="K2454" s="2">
        <f t="shared" si="953"/>
        <v>0.54401499180135859</v>
      </c>
      <c r="L2454" s="50" t="str">
        <f t="shared" si="954"/>
        <v/>
      </c>
      <c r="M2454" s="9" t="str">
        <f t="shared" si="955"/>
        <v/>
      </c>
      <c r="N2454" s="8" t="str">
        <f t="shared" si="956"/>
        <v/>
      </c>
      <c r="O2454" s="2" t="str">
        <f t="shared" si="957"/>
        <v>-</v>
      </c>
      <c r="P2454" s="2" t="str">
        <f t="shared" si="958"/>
        <v>-</v>
      </c>
      <c r="Q2454" s="2" t="str">
        <f t="shared" si="959"/>
        <v>-</v>
      </c>
      <c r="R2454" s="2" t="str">
        <f t="shared" si="960"/>
        <v>-</v>
      </c>
      <c r="AS2454" t="s">
        <v>2642</v>
      </c>
      <c r="AT2454" t="s">
        <v>412</v>
      </c>
      <c r="AU2454">
        <v>6</v>
      </c>
      <c r="AW2454" s="31">
        <v>45</v>
      </c>
      <c r="AX2454" s="33">
        <v>89</v>
      </c>
      <c r="AY2454" s="36">
        <f t="shared" si="961"/>
        <v>45089</v>
      </c>
      <c r="BA2454" s="7" t="s">
        <v>31</v>
      </c>
    </row>
    <row r="2455" spans="1:65" hidden="1" outlineLevel="1" x14ac:dyDescent="0.2">
      <c r="A2455" t="s">
        <v>1981</v>
      </c>
      <c r="B2455" t="s">
        <v>412</v>
      </c>
      <c r="C2455" s="21">
        <v>274118</v>
      </c>
      <c r="F2455" s="1">
        <v>171233</v>
      </c>
      <c r="H2455" s="21">
        <v>96235</v>
      </c>
      <c r="I2455" s="1">
        <v>95361</v>
      </c>
      <c r="J2455" s="2" t="str">
        <f t="shared" si="952"/>
        <v/>
      </c>
      <c r="K2455" s="2">
        <f t="shared" si="953"/>
        <v>0.55690783902635588</v>
      </c>
      <c r="L2455" s="50" t="str">
        <f t="shared" si="954"/>
        <v/>
      </c>
      <c r="M2455" s="9" t="str">
        <f t="shared" si="955"/>
        <v/>
      </c>
      <c r="N2455" s="8" t="str">
        <f t="shared" si="956"/>
        <v/>
      </c>
      <c r="O2455" s="2" t="str">
        <f t="shared" si="957"/>
        <v>-</v>
      </c>
      <c r="P2455" s="2" t="str">
        <f t="shared" si="958"/>
        <v>-</v>
      </c>
      <c r="Q2455" s="2" t="str">
        <f t="shared" si="959"/>
        <v>-</v>
      </c>
      <c r="R2455" s="2" t="str">
        <f t="shared" si="960"/>
        <v>-</v>
      </c>
      <c r="AS2455" t="s">
        <v>1981</v>
      </c>
      <c r="AT2455" t="s">
        <v>412</v>
      </c>
      <c r="AU2455">
        <v>5</v>
      </c>
      <c r="AW2455" s="31">
        <v>45</v>
      </c>
      <c r="AX2455" s="33">
        <v>91</v>
      </c>
      <c r="AY2455" s="36">
        <f t="shared" si="961"/>
        <v>45091</v>
      </c>
      <c r="BA2455" s="7" t="s">
        <v>31</v>
      </c>
    </row>
    <row r="2456" spans="1:65" collapsed="1" x14ac:dyDescent="0.2">
      <c r="A2456" t="s">
        <v>684</v>
      </c>
      <c r="B2456" t="s">
        <v>2343</v>
      </c>
      <c r="C2456" s="1">
        <f>SUM(C2410:C2455)</f>
        <v>5084127</v>
      </c>
      <c r="D2456" s="56">
        <v>3914000</v>
      </c>
      <c r="E2456" s="56">
        <v>3769000</v>
      </c>
      <c r="F2456" s="1">
        <f>SUM(F2410:F2455)</f>
        <v>3136001</v>
      </c>
      <c r="H2456" s="1">
        <f>SUM(H2410:H2455)</f>
        <v>1726527</v>
      </c>
      <c r="I2456" s="1">
        <v>1709292</v>
      </c>
      <c r="J2456" s="2">
        <f t="shared" si="952"/>
        <v>0.43671231476750128</v>
      </c>
      <c r="K2456" s="2">
        <f t="shared" si="953"/>
        <v>0.54505467313307621</v>
      </c>
      <c r="L2456" s="50" t="str">
        <f t="shared" si="954"/>
        <v/>
      </c>
      <c r="M2456" s="9" t="str">
        <f t="shared" si="955"/>
        <v/>
      </c>
      <c r="N2456" s="8" t="str">
        <f t="shared" si="956"/>
        <v/>
      </c>
      <c r="O2456" s="2" t="str">
        <f t="shared" si="957"/>
        <v>-</v>
      </c>
      <c r="P2456" s="2" t="str">
        <f t="shared" si="958"/>
        <v>-</v>
      </c>
      <c r="Q2456" s="2" t="str">
        <f t="shared" si="959"/>
        <v>-</v>
      </c>
      <c r="R2456" s="2" t="str">
        <f t="shared" si="960"/>
        <v>-</v>
      </c>
      <c r="AS2456" t="s">
        <v>684</v>
      </c>
      <c r="AT2456" t="s">
        <v>2343</v>
      </c>
      <c r="AW2456" s="31">
        <v>45</v>
      </c>
      <c r="AX2456" s="33"/>
      <c r="AY2456" s="31">
        <v>45</v>
      </c>
      <c r="BA2456" s="7" t="s">
        <v>2146</v>
      </c>
    </row>
    <row r="2457" spans="1:65" x14ac:dyDescent="0.2">
      <c r="C2457" s="21"/>
      <c r="J2457" s="2"/>
      <c r="K2457" s="2"/>
      <c r="L2457" s="50"/>
      <c r="M2457" s="9"/>
      <c r="N2457" s="8"/>
      <c r="AW2457" s="31"/>
      <c r="AX2457" s="33"/>
      <c r="AY2457" s="36"/>
    </row>
    <row r="2458" spans="1:65" hidden="1" outlineLevel="1" x14ac:dyDescent="0.2">
      <c r="A2458" t="s">
        <v>774</v>
      </c>
      <c r="B2458" t="s">
        <v>1859</v>
      </c>
      <c r="C2458" s="21">
        <v>2801</v>
      </c>
      <c r="D2458" s="56"/>
      <c r="E2458" s="56"/>
      <c r="F2458" s="1">
        <f>BM2458</f>
        <v>1893</v>
      </c>
      <c r="G2458" s="1">
        <f t="shared" ref="G2458:G2489" si="962">SUM(S2458:AP2458)</f>
        <v>1805</v>
      </c>
      <c r="H2458" s="1">
        <v>1287</v>
      </c>
      <c r="I2458" s="1">
        <v>1260</v>
      </c>
      <c r="J2458" s="2" t="str">
        <f t="shared" ref="J2458:J2489" si="963">IF(D2458&gt;0,I2458/D2458,"")</f>
        <v/>
      </c>
      <c r="K2458" s="2">
        <f t="shared" ref="K2458:K2489" si="964">IF(F2458&gt;0,I2458/F2458,"")</f>
        <v>0.66561014263074481</v>
      </c>
      <c r="L2458" s="50">
        <f t="shared" ref="L2458:L2489" si="965">IF(S2458&gt;0,RANK(S2458,$S2458:$AP2458),"")</f>
        <v>2</v>
      </c>
      <c r="M2458" s="9">
        <f t="shared" ref="M2458:M2489" si="966">IF(T2458&gt;0,RANK(T2458,$S2458:$AP2458),"")</f>
        <v>1</v>
      </c>
      <c r="N2458" s="8">
        <f t="shared" ref="N2458:N2489" si="967">IF(U2458&gt;0,RANK(U2458,$S2458:$AP2458),"")</f>
        <v>3</v>
      </c>
      <c r="O2458" s="2">
        <f t="shared" ref="O2458:O2489" si="968">IF(SUM($S2458:$AO2458)=0,"-",S2458/SUM($S2458:$AO2458))</f>
        <v>0.40941828254847645</v>
      </c>
      <c r="P2458" s="2">
        <f t="shared" ref="P2458:P2489" si="969">IF(SUM($S2458:$AO2458)=0,"-",T2458/SUM($S2458:$AO2458))</f>
        <v>0.43988919667590026</v>
      </c>
      <c r="Q2458" s="2">
        <f t="shared" ref="Q2458:Q2489" si="970">IF(SUM($S2458:$AO2458)=0,"-",U2458/SUM($S2458:$AO2458))</f>
        <v>0.14792243767313018</v>
      </c>
      <c r="R2458" s="2">
        <f t="shared" ref="R2458:R2489" si="971">IF(SUM($S2458:$AO2458)=0,"-",(1-O2458-P2458-Q2458))</f>
        <v>2.7700831024931039E-3</v>
      </c>
      <c r="S2458" s="1">
        <v>739</v>
      </c>
      <c r="T2458" s="1">
        <v>794</v>
      </c>
      <c r="U2458" s="1">
        <v>267</v>
      </c>
      <c r="V2458" s="1">
        <v>1</v>
      </c>
      <c r="X2458" s="1">
        <v>0</v>
      </c>
      <c r="Y2458" s="1">
        <v>4</v>
      </c>
      <c r="AS2458" t="s">
        <v>774</v>
      </c>
      <c r="AT2458" t="s">
        <v>1859</v>
      </c>
      <c r="AU2458">
        <v>1</v>
      </c>
      <c r="AW2458" s="31">
        <v>46</v>
      </c>
      <c r="AX2458" s="33">
        <v>3</v>
      </c>
      <c r="AY2458" s="36">
        <f t="shared" ref="AY2458:AY2489" si="972">1000*AW2458+AX2458</f>
        <v>46003</v>
      </c>
      <c r="BA2458" s="7" t="s">
        <v>31</v>
      </c>
      <c r="BJ2458" s="1">
        <f t="shared" ref="BJ2458:BJ2489" si="973">G2458</f>
        <v>1805</v>
      </c>
      <c r="BK2458" s="1">
        <v>88</v>
      </c>
      <c r="BM2458" s="1">
        <f t="shared" ref="BM2458:BM2489" si="974">SUM(BJ2458:BL2458)</f>
        <v>1893</v>
      </c>
    </row>
    <row r="2459" spans="1:65" hidden="1" outlineLevel="1" x14ac:dyDescent="0.2">
      <c r="A2459" t="s">
        <v>728</v>
      </c>
      <c r="B2459" t="s">
        <v>1859</v>
      </c>
      <c r="C2459" s="21">
        <v>18883</v>
      </c>
      <c r="D2459" s="56"/>
      <c r="E2459" s="56"/>
      <c r="F2459" s="1">
        <f t="shared" ref="F2459:F2522" si="975">BM2459</f>
        <v>10865</v>
      </c>
      <c r="G2459" s="1">
        <f t="shared" si="962"/>
        <v>9832</v>
      </c>
      <c r="H2459" s="1">
        <v>6170</v>
      </c>
      <c r="I2459" s="1">
        <v>6033</v>
      </c>
      <c r="J2459" s="2" t="str">
        <f t="shared" si="963"/>
        <v/>
      </c>
      <c r="K2459" s="2">
        <f t="shared" si="964"/>
        <v>0.55526921306948918</v>
      </c>
      <c r="L2459" s="50">
        <f t="shared" si="965"/>
        <v>2</v>
      </c>
      <c r="M2459" s="9">
        <f t="shared" si="966"/>
        <v>1</v>
      </c>
      <c r="N2459" s="8">
        <f t="shared" si="967"/>
        <v>3</v>
      </c>
      <c r="O2459" s="2">
        <f t="shared" si="968"/>
        <v>0.33482506102522375</v>
      </c>
      <c r="P2459" s="2">
        <f t="shared" si="969"/>
        <v>0.44009357200976401</v>
      </c>
      <c r="Q2459" s="2">
        <f t="shared" si="970"/>
        <v>0.21897884458909683</v>
      </c>
      <c r="R2459" s="2">
        <f t="shared" si="971"/>
        <v>6.1025223759154645E-3</v>
      </c>
      <c r="S2459" s="1">
        <v>3292</v>
      </c>
      <c r="T2459" s="1">
        <v>4327</v>
      </c>
      <c r="U2459" s="1">
        <v>2153</v>
      </c>
      <c r="V2459" s="1">
        <v>16</v>
      </c>
      <c r="X2459" s="1">
        <v>5</v>
      </c>
      <c r="Y2459" s="1">
        <v>39</v>
      </c>
      <c r="AS2459" t="s">
        <v>728</v>
      </c>
      <c r="AT2459" t="s">
        <v>1859</v>
      </c>
      <c r="AU2459">
        <v>1</v>
      </c>
      <c r="AW2459" s="31">
        <v>46</v>
      </c>
      <c r="AX2459" s="33">
        <v>5</v>
      </c>
      <c r="AY2459" s="36">
        <f t="shared" si="972"/>
        <v>46005</v>
      </c>
      <c r="BA2459" s="7" t="s">
        <v>31</v>
      </c>
      <c r="BJ2459" s="1">
        <f t="shared" si="973"/>
        <v>9832</v>
      </c>
      <c r="BK2459" s="1">
        <v>1033</v>
      </c>
      <c r="BM2459" s="1">
        <f t="shared" si="974"/>
        <v>10865</v>
      </c>
    </row>
    <row r="2460" spans="1:65" hidden="1" outlineLevel="1" x14ac:dyDescent="0.2">
      <c r="A2460" t="s">
        <v>1741</v>
      </c>
      <c r="B2460" t="s">
        <v>1859</v>
      </c>
      <c r="C2460" s="21">
        <v>3468</v>
      </c>
      <c r="D2460" s="56"/>
      <c r="E2460" s="56"/>
      <c r="F2460" s="1">
        <f t="shared" si="975"/>
        <v>2055</v>
      </c>
      <c r="G2460" s="1">
        <f t="shared" si="962"/>
        <v>1844</v>
      </c>
      <c r="H2460" s="1">
        <v>1129</v>
      </c>
      <c r="I2460" s="1">
        <v>1077</v>
      </c>
      <c r="J2460" s="2" t="str">
        <f t="shared" si="963"/>
        <v/>
      </c>
      <c r="K2460" s="2">
        <f t="shared" si="964"/>
        <v>0.52408759124087589</v>
      </c>
      <c r="L2460" s="50">
        <f t="shared" si="965"/>
        <v>1</v>
      </c>
      <c r="M2460" s="9">
        <f t="shared" si="966"/>
        <v>2</v>
      </c>
      <c r="N2460" s="8">
        <f t="shared" si="967"/>
        <v>3</v>
      </c>
      <c r="O2460" s="2">
        <f t="shared" si="968"/>
        <v>0.44251626898047725</v>
      </c>
      <c r="P2460" s="2">
        <f t="shared" si="969"/>
        <v>0.3720173535791757</v>
      </c>
      <c r="Q2460" s="2">
        <f t="shared" si="970"/>
        <v>0.18329718004338394</v>
      </c>
      <c r="R2460" s="2">
        <f t="shared" si="971"/>
        <v>2.1691973969631129E-3</v>
      </c>
      <c r="S2460" s="1">
        <v>816</v>
      </c>
      <c r="T2460" s="1">
        <v>686</v>
      </c>
      <c r="U2460" s="1">
        <v>338</v>
      </c>
      <c r="V2460" s="1">
        <v>2</v>
      </c>
      <c r="X2460" s="1">
        <v>0</v>
      </c>
      <c r="Y2460" s="1">
        <v>2</v>
      </c>
      <c r="AS2460" t="s">
        <v>1741</v>
      </c>
      <c r="AT2460" t="s">
        <v>1859</v>
      </c>
      <c r="AU2460">
        <v>1</v>
      </c>
      <c r="AW2460" s="31">
        <v>46</v>
      </c>
      <c r="AX2460" s="33">
        <v>7</v>
      </c>
      <c r="AY2460" s="36">
        <f t="shared" si="972"/>
        <v>46007</v>
      </c>
      <c r="BA2460" s="7" t="s">
        <v>31</v>
      </c>
      <c r="BJ2460" s="1">
        <f t="shared" si="973"/>
        <v>1844</v>
      </c>
      <c r="BK2460" s="1">
        <v>211</v>
      </c>
      <c r="BM2460" s="1">
        <f t="shared" si="974"/>
        <v>2055</v>
      </c>
    </row>
    <row r="2461" spans="1:65" hidden="1" outlineLevel="1" x14ac:dyDescent="0.2">
      <c r="A2461" t="s">
        <v>1742</v>
      </c>
      <c r="B2461" t="s">
        <v>1859</v>
      </c>
      <c r="C2461" s="21">
        <v>6980</v>
      </c>
      <c r="D2461" s="56"/>
      <c r="E2461" s="56"/>
      <c r="F2461" s="1">
        <f t="shared" si="975"/>
        <v>4233</v>
      </c>
      <c r="G2461" s="1">
        <f t="shared" si="962"/>
        <v>3937</v>
      </c>
      <c r="H2461" s="1">
        <v>2766</v>
      </c>
      <c r="I2461" s="1">
        <v>2711</v>
      </c>
      <c r="J2461" s="2" t="str">
        <f t="shared" si="963"/>
        <v/>
      </c>
      <c r="K2461" s="2">
        <f t="shared" si="964"/>
        <v>0.64044412945901252</v>
      </c>
      <c r="L2461" s="50">
        <f t="shared" si="965"/>
        <v>2</v>
      </c>
      <c r="M2461" s="9">
        <f t="shared" si="966"/>
        <v>1</v>
      </c>
      <c r="N2461" s="8">
        <f t="shared" si="967"/>
        <v>3</v>
      </c>
      <c r="O2461" s="2">
        <f t="shared" si="968"/>
        <v>0.31496062992125984</v>
      </c>
      <c r="P2461" s="2">
        <f t="shared" si="969"/>
        <v>0.52755905511811019</v>
      </c>
      <c r="Q2461" s="2">
        <f t="shared" si="970"/>
        <v>0.15417830835661672</v>
      </c>
      <c r="R2461" s="2">
        <f t="shared" si="971"/>
        <v>3.3020066040132523E-3</v>
      </c>
      <c r="S2461" s="1">
        <v>1240</v>
      </c>
      <c r="T2461" s="1">
        <v>2077</v>
      </c>
      <c r="U2461" s="1">
        <v>607</v>
      </c>
      <c r="V2461" s="1">
        <v>11</v>
      </c>
      <c r="X2461" s="1">
        <v>2</v>
      </c>
      <c r="Y2461" s="1">
        <v>0</v>
      </c>
      <c r="AS2461" t="s">
        <v>1742</v>
      </c>
      <c r="AT2461" t="s">
        <v>1859</v>
      </c>
      <c r="AU2461">
        <v>1</v>
      </c>
      <c r="AW2461" s="31">
        <v>46</v>
      </c>
      <c r="AX2461" s="33">
        <v>9</v>
      </c>
      <c r="AY2461" s="36">
        <f t="shared" si="972"/>
        <v>46009</v>
      </c>
      <c r="BA2461" s="7" t="s">
        <v>31</v>
      </c>
      <c r="BJ2461" s="1">
        <f t="shared" si="973"/>
        <v>3937</v>
      </c>
      <c r="BK2461" s="1">
        <v>296</v>
      </c>
      <c r="BM2461" s="1">
        <f t="shared" si="974"/>
        <v>4233</v>
      </c>
    </row>
    <row r="2462" spans="1:65" hidden="1" outlineLevel="1" x14ac:dyDescent="0.2">
      <c r="A2462" t="s">
        <v>369</v>
      </c>
      <c r="B2462" t="s">
        <v>1859</v>
      </c>
      <c r="C2462" s="21">
        <v>35232</v>
      </c>
      <c r="D2462" s="56"/>
      <c r="E2462" s="56"/>
      <c r="F2462" s="1">
        <f t="shared" si="975"/>
        <v>20073</v>
      </c>
      <c r="G2462" s="1">
        <f t="shared" si="962"/>
        <v>18384</v>
      </c>
      <c r="H2462" s="1">
        <v>11870</v>
      </c>
      <c r="I2462" s="1">
        <v>11653</v>
      </c>
      <c r="J2462" s="2" t="str">
        <f t="shared" si="963"/>
        <v/>
      </c>
      <c r="K2462" s="2">
        <f t="shared" si="964"/>
        <v>0.58053106162506851</v>
      </c>
      <c r="L2462" s="50">
        <f t="shared" si="965"/>
        <v>3</v>
      </c>
      <c r="M2462" s="9">
        <f t="shared" si="966"/>
        <v>1</v>
      </c>
      <c r="N2462" s="8">
        <f t="shared" si="967"/>
        <v>2</v>
      </c>
      <c r="O2462" s="2">
        <f t="shared" si="968"/>
        <v>0.2839425587467363</v>
      </c>
      <c r="P2462" s="2">
        <f t="shared" si="969"/>
        <v>0.41976718885987818</v>
      </c>
      <c r="Q2462" s="2">
        <f t="shared" si="970"/>
        <v>0.28981723237597912</v>
      </c>
      <c r="R2462" s="2">
        <f t="shared" si="971"/>
        <v>6.4730200174063501E-3</v>
      </c>
      <c r="S2462" s="1">
        <v>5220</v>
      </c>
      <c r="T2462" s="1">
        <v>7717</v>
      </c>
      <c r="U2462" s="1">
        <v>5328</v>
      </c>
      <c r="V2462" s="1">
        <v>70</v>
      </c>
      <c r="X2462" s="1">
        <v>27</v>
      </c>
      <c r="Y2462" s="1">
        <v>22</v>
      </c>
      <c r="AS2462" t="s">
        <v>369</v>
      </c>
      <c r="AT2462" t="s">
        <v>1859</v>
      </c>
      <c r="AU2462">
        <v>1</v>
      </c>
      <c r="AW2462" s="31">
        <v>46</v>
      </c>
      <c r="AX2462" s="33">
        <v>11</v>
      </c>
      <c r="AY2462" s="36">
        <f t="shared" si="972"/>
        <v>46011</v>
      </c>
      <c r="BA2462" s="7" t="s">
        <v>31</v>
      </c>
      <c r="BJ2462" s="1">
        <f t="shared" si="973"/>
        <v>18384</v>
      </c>
      <c r="BK2462" s="1">
        <v>1689</v>
      </c>
      <c r="BM2462" s="1">
        <f t="shared" si="974"/>
        <v>20073</v>
      </c>
    </row>
    <row r="2463" spans="1:65" hidden="1" outlineLevel="1" x14ac:dyDescent="0.2">
      <c r="A2463" t="s">
        <v>1155</v>
      </c>
      <c r="B2463" t="s">
        <v>1859</v>
      </c>
      <c r="C2463" s="21">
        <v>39316</v>
      </c>
      <c r="D2463" s="56"/>
      <c r="E2463" s="56"/>
      <c r="F2463" s="1">
        <f t="shared" si="975"/>
        <v>25402</v>
      </c>
      <c r="G2463" s="1">
        <f t="shared" si="962"/>
        <v>23044</v>
      </c>
      <c r="H2463" s="1">
        <v>14512</v>
      </c>
      <c r="I2463" s="1">
        <v>14239</v>
      </c>
      <c r="J2463" s="2" t="str">
        <f t="shared" si="963"/>
        <v/>
      </c>
      <c r="K2463" s="2">
        <f t="shared" si="964"/>
        <v>0.56054641366821512</v>
      </c>
      <c r="L2463" s="50">
        <f t="shared" si="965"/>
        <v>2</v>
      </c>
      <c r="M2463" s="9">
        <f t="shared" si="966"/>
        <v>1</v>
      </c>
      <c r="N2463" s="8">
        <f t="shared" si="967"/>
        <v>3</v>
      </c>
      <c r="O2463" s="2">
        <f t="shared" si="968"/>
        <v>0.35731643811838221</v>
      </c>
      <c r="P2463" s="2">
        <f t="shared" si="969"/>
        <v>0.45157090782850201</v>
      </c>
      <c r="Q2463" s="2">
        <f t="shared" si="970"/>
        <v>0.18638257247005729</v>
      </c>
      <c r="R2463" s="2">
        <f t="shared" si="971"/>
        <v>4.7300815830584875E-3</v>
      </c>
      <c r="S2463" s="1">
        <v>8234</v>
      </c>
      <c r="T2463" s="1">
        <v>10406</v>
      </c>
      <c r="U2463" s="1">
        <v>4295</v>
      </c>
      <c r="V2463" s="1">
        <v>62</v>
      </c>
      <c r="X2463" s="1">
        <v>7</v>
      </c>
      <c r="Y2463" s="1">
        <v>40</v>
      </c>
      <c r="AS2463" t="s">
        <v>1155</v>
      </c>
      <c r="AT2463" t="s">
        <v>1859</v>
      </c>
      <c r="AU2463">
        <v>1</v>
      </c>
      <c r="AW2463" s="31">
        <v>46</v>
      </c>
      <c r="AX2463" s="33">
        <v>13</v>
      </c>
      <c r="AY2463" s="36">
        <f t="shared" si="972"/>
        <v>46013</v>
      </c>
      <c r="BA2463" s="7" t="s">
        <v>31</v>
      </c>
      <c r="BJ2463" s="1">
        <f t="shared" si="973"/>
        <v>23044</v>
      </c>
      <c r="BK2463" s="1">
        <v>2358</v>
      </c>
      <c r="BM2463" s="1">
        <f t="shared" si="974"/>
        <v>25402</v>
      </c>
    </row>
    <row r="2464" spans="1:65" hidden="1" outlineLevel="1" x14ac:dyDescent="0.2">
      <c r="A2464" t="s">
        <v>1715</v>
      </c>
      <c r="B2464" t="s">
        <v>1859</v>
      </c>
      <c r="C2464" s="21">
        <v>5229</v>
      </c>
      <c r="D2464" s="56"/>
      <c r="E2464" s="56"/>
      <c r="F2464" s="1">
        <f t="shared" si="975"/>
        <v>3454</v>
      </c>
      <c r="G2464" s="1">
        <f t="shared" si="962"/>
        <v>3238</v>
      </c>
      <c r="H2464" s="1">
        <v>2145</v>
      </c>
      <c r="I2464" s="1">
        <v>2123</v>
      </c>
      <c r="J2464" s="2" t="str">
        <f t="shared" si="963"/>
        <v/>
      </c>
      <c r="K2464" s="2">
        <f t="shared" si="964"/>
        <v>0.61464968152866239</v>
      </c>
      <c r="L2464" s="50">
        <f t="shared" si="965"/>
        <v>2</v>
      </c>
      <c r="M2464" s="9">
        <f t="shared" si="966"/>
        <v>1</v>
      </c>
      <c r="N2464" s="8">
        <f t="shared" si="967"/>
        <v>3</v>
      </c>
      <c r="O2464" s="2">
        <f t="shared" si="968"/>
        <v>0.36781964175416926</v>
      </c>
      <c r="P2464" s="2">
        <f t="shared" si="969"/>
        <v>0.45151327980234712</v>
      </c>
      <c r="Q2464" s="2">
        <f t="shared" si="970"/>
        <v>0.17541692402717726</v>
      </c>
      <c r="R2464" s="2">
        <f t="shared" si="971"/>
        <v>5.2501544163063574E-3</v>
      </c>
      <c r="S2464" s="1">
        <v>1191</v>
      </c>
      <c r="T2464" s="1">
        <v>1462</v>
      </c>
      <c r="U2464" s="1">
        <v>568</v>
      </c>
      <c r="V2464" s="1">
        <v>10</v>
      </c>
      <c r="X2464" s="1">
        <v>5</v>
      </c>
      <c r="Y2464" s="1">
        <v>2</v>
      </c>
      <c r="AS2464" t="s">
        <v>1715</v>
      </c>
      <c r="AT2464" t="s">
        <v>1859</v>
      </c>
      <c r="AU2464">
        <v>1</v>
      </c>
      <c r="AW2464" s="31">
        <v>46</v>
      </c>
      <c r="AX2464" s="33">
        <v>15</v>
      </c>
      <c r="AY2464" s="36">
        <f t="shared" si="972"/>
        <v>46015</v>
      </c>
      <c r="BA2464" s="7" t="s">
        <v>31</v>
      </c>
      <c r="BJ2464" s="1">
        <f t="shared" si="973"/>
        <v>3238</v>
      </c>
      <c r="BK2464" s="1">
        <v>216</v>
      </c>
      <c r="BM2464" s="1">
        <f t="shared" si="974"/>
        <v>3454</v>
      </c>
    </row>
    <row r="2465" spans="1:65" hidden="1" outlineLevel="1" x14ac:dyDescent="0.2">
      <c r="A2465" t="s">
        <v>838</v>
      </c>
      <c r="B2465" t="s">
        <v>1859</v>
      </c>
      <c r="C2465" s="21">
        <v>2036</v>
      </c>
      <c r="D2465" s="56"/>
      <c r="E2465" s="56"/>
      <c r="F2465" s="1">
        <f t="shared" si="975"/>
        <v>1013</v>
      </c>
      <c r="G2465" s="1">
        <f t="shared" si="962"/>
        <v>936</v>
      </c>
      <c r="H2465" s="1">
        <v>553</v>
      </c>
      <c r="I2465" s="1">
        <v>530</v>
      </c>
      <c r="J2465" s="2" t="str">
        <f t="shared" si="963"/>
        <v/>
      </c>
      <c r="K2465" s="2">
        <f t="shared" si="964"/>
        <v>0.52319842053307009</v>
      </c>
      <c r="L2465" s="50">
        <f t="shared" si="965"/>
        <v>1</v>
      </c>
      <c r="M2465" s="9">
        <f t="shared" si="966"/>
        <v>2</v>
      </c>
      <c r="N2465" s="8">
        <f t="shared" si="967"/>
        <v>3</v>
      </c>
      <c r="O2465" s="2">
        <f t="shared" si="968"/>
        <v>0.66987179487179482</v>
      </c>
      <c r="P2465" s="2">
        <f t="shared" si="969"/>
        <v>0.18055555555555555</v>
      </c>
      <c r="Q2465" s="2">
        <f t="shared" si="970"/>
        <v>0.14743589743589744</v>
      </c>
      <c r="R2465" s="2">
        <f t="shared" si="971"/>
        <v>2.1367521367521847E-3</v>
      </c>
      <c r="S2465" s="1">
        <v>627</v>
      </c>
      <c r="T2465" s="1">
        <v>169</v>
      </c>
      <c r="U2465" s="1">
        <v>138</v>
      </c>
      <c r="V2465" s="1">
        <v>1</v>
      </c>
      <c r="X2465" s="1">
        <v>0</v>
      </c>
      <c r="Y2465" s="1">
        <v>1</v>
      </c>
      <c r="AS2465" t="s">
        <v>838</v>
      </c>
      <c r="AT2465" t="s">
        <v>1859</v>
      </c>
      <c r="AU2465">
        <v>1</v>
      </c>
      <c r="AW2465" s="31">
        <v>46</v>
      </c>
      <c r="AX2465" s="33">
        <v>17</v>
      </c>
      <c r="AY2465" s="36">
        <f t="shared" si="972"/>
        <v>46017</v>
      </c>
      <c r="BA2465" s="7" t="s">
        <v>31</v>
      </c>
      <c r="BJ2465" s="1">
        <f t="shared" si="973"/>
        <v>936</v>
      </c>
      <c r="BK2465" s="1">
        <v>77</v>
      </c>
      <c r="BM2465" s="1">
        <f t="shared" si="974"/>
        <v>1013</v>
      </c>
    </row>
    <row r="2466" spans="1:65" hidden="1" outlineLevel="1" x14ac:dyDescent="0.2">
      <c r="A2466" t="s">
        <v>1498</v>
      </c>
      <c r="B2466" t="s">
        <v>1859</v>
      </c>
      <c r="C2466" s="21">
        <v>10222</v>
      </c>
      <c r="D2466" s="56"/>
      <c r="E2466" s="56"/>
      <c r="F2466" s="1">
        <f t="shared" si="975"/>
        <v>7161</v>
      </c>
      <c r="G2466" s="1">
        <f t="shared" si="962"/>
        <v>6207</v>
      </c>
      <c r="H2466" s="1">
        <v>3826</v>
      </c>
      <c r="I2466" s="1">
        <v>3784</v>
      </c>
      <c r="J2466" s="2" t="str">
        <f t="shared" si="963"/>
        <v/>
      </c>
      <c r="K2466" s="2">
        <f t="shared" si="964"/>
        <v>0.52841781874039939</v>
      </c>
      <c r="L2466" s="50">
        <f t="shared" si="965"/>
        <v>3</v>
      </c>
      <c r="M2466" s="9">
        <f t="shared" si="966"/>
        <v>1</v>
      </c>
      <c r="N2466" s="8">
        <f t="shared" si="967"/>
        <v>2</v>
      </c>
      <c r="O2466" s="2">
        <f t="shared" si="968"/>
        <v>0.15659739004349926</v>
      </c>
      <c r="P2466" s="2">
        <f t="shared" si="969"/>
        <v>0.62638956017399705</v>
      </c>
      <c r="Q2466" s="2">
        <f t="shared" si="970"/>
        <v>0.2097631706138231</v>
      </c>
      <c r="R2466" s="2">
        <f t="shared" si="971"/>
        <v>7.2498791686805841E-3</v>
      </c>
      <c r="S2466" s="1">
        <v>972</v>
      </c>
      <c r="T2466" s="1">
        <v>3888</v>
      </c>
      <c r="U2466" s="1">
        <v>1302</v>
      </c>
      <c r="V2466" s="1">
        <v>31</v>
      </c>
      <c r="X2466" s="1">
        <v>9</v>
      </c>
      <c r="Y2466" s="1">
        <v>5</v>
      </c>
      <c r="AS2466" t="s">
        <v>1498</v>
      </c>
      <c r="AT2466" t="s">
        <v>1859</v>
      </c>
      <c r="AU2466">
        <v>1</v>
      </c>
      <c r="AW2466" s="31">
        <v>46</v>
      </c>
      <c r="AX2466" s="33">
        <v>19</v>
      </c>
      <c r="AY2466" s="36">
        <f t="shared" si="972"/>
        <v>46019</v>
      </c>
      <c r="BA2466" s="7" t="s">
        <v>31</v>
      </c>
      <c r="BJ2466" s="1">
        <f t="shared" si="973"/>
        <v>6207</v>
      </c>
      <c r="BK2466" s="1">
        <v>954</v>
      </c>
      <c r="BM2466" s="1">
        <f t="shared" si="974"/>
        <v>7161</v>
      </c>
    </row>
    <row r="2467" spans="1:65" hidden="1" outlineLevel="1" x14ac:dyDescent="0.2">
      <c r="A2467" t="s">
        <v>2727</v>
      </c>
      <c r="B2467" t="s">
        <v>1859</v>
      </c>
      <c r="C2467" s="21">
        <v>1377</v>
      </c>
      <c r="D2467" s="56"/>
      <c r="E2467" s="56"/>
      <c r="F2467" s="1">
        <f t="shared" si="975"/>
        <v>1231</v>
      </c>
      <c r="G2467" s="1">
        <f t="shared" si="962"/>
        <v>1112</v>
      </c>
      <c r="H2467" s="1">
        <v>740</v>
      </c>
      <c r="I2467" s="1">
        <v>725</v>
      </c>
      <c r="J2467" s="2" t="str">
        <f t="shared" si="963"/>
        <v/>
      </c>
      <c r="K2467" s="2">
        <f t="shared" si="964"/>
        <v>0.58895207148659623</v>
      </c>
      <c r="L2467" s="50">
        <f t="shared" si="965"/>
        <v>2</v>
      </c>
      <c r="M2467" s="9">
        <f t="shared" si="966"/>
        <v>1</v>
      </c>
      <c r="N2467" s="8">
        <f t="shared" si="967"/>
        <v>3</v>
      </c>
      <c r="O2467" s="2">
        <f t="shared" si="968"/>
        <v>0.1079136690647482</v>
      </c>
      <c r="P2467" s="2">
        <f t="shared" si="969"/>
        <v>0.81654676258992809</v>
      </c>
      <c r="Q2467" s="2">
        <f t="shared" si="970"/>
        <v>7.5539568345323743E-2</v>
      </c>
      <c r="R2467" s="2">
        <f t="shared" si="971"/>
        <v>-2.7755575615628914E-17</v>
      </c>
      <c r="S2467" s="1">
        <v>120</v>
      </c>
      <c r="T2467" s="1">
        <v>908</v>
      </c>
      <c r="U2467" s="1">
        <v>84</v>
      </c>
      <c r="V2467" s="1">
        <v>0</v>
      </c>
      <c r="X2467" s="1">
        <v>0</v>
      </c>
      <c r="Y2467" s="1">
        <v>0</v>
      </c>
      <c r="AS2467" t="s">
        <v>2727</v>
      </c>
      <c r="AT2467" t="s">
        <v>1859</v>
      </c>
      <c r="AU2467">
        <v>1</v>
      </c>
      <c r="AW2467" s="31">
        <v>46</v>
      </c>
      <c r="AX2467" s="33">
        <v>21</v>
      </c>
      <c r="AY2467" s="36">
        <f t="shared" si="972"/>
        <v>46021</v>
      </c>
      <c r="BA2467" s="7" t="s">
        <v>31</v>
      </c>
      <c r="BJ2467" s="1">
        <f t="shared" si="973"/>
        <v>1112</v>
      </c>
      <c r="BK2467" s="1">
        <v>119</v>
      </c>
      <c r="BM2467" s="1">
        <f t="shared" si="974"/>
        <v>1231</v>
      </c>
    </row>
    <row r="2468" spans="1:65" hidden="1" outlineLevel="1" x14ac:dyDescent="0.2">
      <c r="A2468" t="s">
        <v>2387</v>
      </c>
      <c r="B2468" t="s">
        <v>1859</v>
      </c>
      <c r="C2468" s="21">
        <v>9338</v>
      </c>
      <c r="D2468" s="56"/>
      <c r="E2468" s="56"/>
      <c r="F2468" s="1">
        <f t="shared" si="975"/>
        <v>6093</v>
      </c>
      <c r="G2468" s="1">
        <f t="shared" si="962"/>
        <v>5683</v>
      </c>
      <c r="H2468" s="1">
        <v>3579</v>
      </c>
      <c r="I2468" s="1">
        <v>3530</v>
      </c>
      <c r="J2468" s="2" t="str">
        <f t="shared" si="963"/>
        <v/>
      </c>
      <c r="K2468" s="2">
        <f t="shared" si="964"/>
        <v>0.57935335631052032</v>
      </c>
      <c r="L2468" s="50">
        <f t="shared" si="965"/>
        <v>1</v>
      </c>
      <c r="M2468" s="9">
        <f t="shared" si="966"/>
        <v>2</v>
      </c>
      <c r="N2468" s="8">
        <f t="shared" si="967"/>
        <v>3</v>
      </c>
      <c r="O2468" s="2">
        <f t="shared" si="968"/>
        <v>0.42477564666549356</v>
      </c>
      <c r="P2468" s="2">
        <f t="shared" si="969"/>
        <v>0.41791307408059125</v>
      </c>
      <c r="Q2468" s="2">
        <f t="shared" si="970"/>
        <v>0.15643146225585078</v>
      </c>
      <c r="R2468" s="2">
        <f t="shared" si="971"/>
        <v>8.7981699806446989E-4</v>
      </c>
      <c r="S2468" s="1">
        <v>2414</v>
      </c>
      <c r="T2468" s="1">
        <v>2375</v>
      </c>
      <c r="U2468" s="1">
        <v>889</v>
      </c>
      <c r="V2468" s="1">
        <v>3</v>
      </c>
      <c r="X2468" s="1">
        <v>2</v>
      </c>
      <c r="Y2468" s="1">
        <v>0</v>
      </c>
      <c r="AS2468" t="s">
        <v>2387</v>
      </c>
      <c r="AT2468" t="s">
        <v>1859</v>
      </c>
      <c r="AU2468">
        <v>1</v>
      </c>
      <c r="AW2468" s="31">
        <v>46</v>
      </c>
      <c r="AX2468" s="33">
        <v>23</v>
      </c>
      <c r="AY2468" s="36">
        <f t="shared" si="972"/>
        <v>46023</v>
      </c>
      <c r="BA2468" s="7" t="s">
        <v>31</v>
      </c>
      <c r="BJ2468" s="1">
        <f t="shared" si="973"/>
        <v>5683</v>
      </c>
      <c r="BK2468" s="1">
        <v>410</v>
      </c>
      <c r="BM2468" s="1">
        <f t="shared" si="974"/>
        <v>6093</v>
      </c>
    </row>
    <row r="2469" spans="1:65" hidden="1" outlineLevel="1" x14ac:dyDescent="0.2">
      <c r="A2469" t="s">
        <v>1086</v>
      </c>
      <c r="B2469" t="s">
        <v>1859</v>
      </c>
      <c r="C2469" s="21">
        <v>3739</v>
      </c>
      <c r="D2469" s="56"/>
      <c r="E2469" s="56"/>
      <c r="F2469" s="1">
        <f t="shared" si="975"/>
        <v>2681</v>
      </c>
      <c r="G2469" s="1">
        <f t="shared" si="962"/>
        <v>2485</v>
      </c>
      <c r="H2469" s="1">
        <v>1671</v>
      </c>
      <c r="I2469" s="1">
        <v>1649</v>
      </c>
      <c r="J2469" s="2" t="str">
        <f t="shared" si="963"/>
        <v/>
      </c>
      <c r="K2469" s="2">
        <f t="shared" si="964"/>
        <v>0.61506900410294663</v>
      </c>
      <c r="L2469" s="50">
        <f t="shared" si="965"/>
        <v>2</v>
      </c>
      <c r="M2469" s="9">
        <f t="shared" si="966"/>
        <v>1</v>
      </c>
      <c r="N2469" s="8">
        <f t="shared" si="967"/>
        <v>3</v>
      </c>
      <c r="O2469" s="2">
        <f t="shared" si="968"/>
        <v>0.2885311871227364</v>
      </c>
      <c r="P2469" s="2">
        <f t="shared" si="969"/>
        <v>0.55734406438631789</v>
      </c>
      <c r="Q2469" s="2">
        <f t="shared" si="970"/>
        <v>0.15090543259557343</v>
      </c>
      <c r="R2469" s="2">
        <f t="shared" si="971"/>
        <v>3.2193158953722767E-3</v>
      </c>
      <c r="S2469" s="1">
        <v>717</v>
      </c>
      <c r="T2469" s="1">
        <v>1385</v>
      </c>
      <c r="U2469" s="1">
        <v>375</v>
      </c>
      <c r="V2469" s="1">
        <v>3</v>
      </c>
      <c r="X2469" s="1">
        <v>3</v>
      </c>
      <c r="Y2469" s="1">
        <v>2</v>
      </c>
      <c r="AS2469" t="s">
        <v>1086</v>
      </c>
      <c r="AT2469" t="s">
        <v>1859</v>
      </c>
      <c r="AU2469">
        <v>1</v>
      </c>
      <c r="AW2469" s="31">
        <v>46</v>
      </c>
      <c r="AX2469" s="33">
        <v>25</v>
      </c>
      <c r="AY2469" s="36">
        <f t="shared" si="972"/>
        <v>46025</v>
      </c>
      <c r="BA2469" s="7" t="s">
        <v>31</v>
      </c>
      <c r="BJ2469" s="1">
        <f t="shared" si="973"/>
        <v>2485</v>
      </c>
      <c r="BK2469" s="1">
        <v>196</v>
      </c>
      <c r="BM2469" s="1">
        <f t="shared" si="974"/>
        <v>2681</v>
      </c>
    </row>
    <row r="2470" spans="1:65" hidden="1" outlineLevel="1" x14ac:dyDescent="0.2">
      <c r="A2470" t="s">
        <v>680</v>
      </c>
      <c r="B2470" t="s">
        <v>1859</v>
      </c>
      <c r="C2470" s="21">
        <v>14041</v>
      </c>
      <c r="D2470" s="56"/>
      <c r="E2470" s="56"/>
      <c r="F2470" s="1">
        <f t="shared" si="975"/>
        <v>8549</v>
      </c>
      <c r="G2470" s="1">
        <f t="shared" si="962"/>
        <v>7653</v>
      </c>
      <c r="H2470" s="1">
        <v>4660</v>
      </c>
      <c r="I2470" s="1">
        <v>4607</v>
      </c>
      <c r="J2470" s="2" t="str">
        <f t="shared" si="963"/>
        <v/>
      </c>
      <c r="K2470" s="2">
        <f t="shared" si="964"/>
        <v>0.5388934378289858</v>
      </c>
      <c r="L2470" s="50">
        <f t="shared" si="965"/>
        <v>1</v>
      </c>
      <c r="M2470" s="9">
        <f t="shared" si="966"/>
        <v>2</v>
      </c>
      <c r="N2470" s="8">
        <f t="shared" si="967"/>
        <v>3</v>
      </c>
      <c r="O2470" s="2">
        <f t="shared" si="968"/>
        <v>0.38298706389651116</v>
      </c>
      <c r="P2470" s="2">
        <f t="shared" si="969"/>
        <v>0.31974389128446362</v>
      </c>
      <c r="Q2470" s="2">
        <f t="shared" si="970"/>
        <v>0.29086632693061543</v>
      </c>
      <c r="R2470" s="2">
        <f t="shared" si="971"/>
        <v>6.4027178884097924E-3</v>
      </c>
      <c r="S2470" s="1">
        <v>2931</v>
      </c>
      <c r="T2470" s="1">
        <v>2447</v>
      </c>
      <c r="U2470" s="1">
        <v>2226</v>
      </c>
      <c r="V2470" s="1">
        <v>36</v>
      </c>
      <c r="X2470" s="1">
        <v>3</v>
      </c>
      <c r="Y2470" s="1">
        <v>10</v>
      </c>
      <c r="AS2470" t="s">
        <v>680</v>
      </c>
      <c r="AT2470" t="s">
        <v>1859</v>
      </c>
      <c r="AU2470">
        <v>1</v>
      </c>
      <c r="AW2470" s="31">
        <v>46</v>
      </c>
      <c r="AX2470" s="33">
        <v>27</v>
      </c>
      <c r="AY2470" s="36">
        <f t="shared" si="972"/>
        <v>46027</v>
      </c>
      <c r="BA2470" s="7" t="s">
        <v>31</v>
      </c>
      <c r="BJ2470" s="1">
        <f t="shared" si="973"/>
        <v>7653</v>
      </c>
      <c r="BK2470" s="1">
        <v>896</v>
      </c>
      <c r="BM2470" s="1">
        <f t="shared" si="974"/>
        <v>8549</v>
      </c>
    </row>
    <row r="2471" spans="1:65" hidden="1" outlineLevel="1" x14ac:dyDescent="0.2">
      <c r="A2471" t="s">
        <v>1828</v>
      </c>
      <c r="B2471" t="s">
        <v>1859</v>
      </c>
      <c r="C2471" s="21">
        <v>28015</v>
      </c>
      <c r="D2471" s="56"/>
      <c r="E2471" s="56"/>
      <c r="F2471" s="1">
        <f t="shared" si="975"/>
        <v>18368</v>
      </c>
      <c r="G2471" s="1">
        <f t="shared" si="962"/>
        <v>16689</v>
      </c>
      <c r="H2471" s="1">
        <v>10763</v>
      </c>
      <c r="I2471" s="1">
        <v>10558</v>
      </c>
      <c r="J2471" s="2" t="str">
        <f t="shared" si="963"/>
        <v/>
      </c>
      <c r="K2471" s="2">
        <f t="shared" si="964"/>
        <v>0.57480400696864109</v>
      </c>
      <c r="L2471" s="50">
        <f t="shared" si="965"/>
        <v>2</v>
      </c>
      <c r="M2471" s="9">
        <f t="shared" si="966"/>
        <v>1</v>
      </c>
      <c r="N2471" s="8">
        <f t="shared" si="967"/>
        <v>3</v>
      </c>
      <c r="O2471" s="2">
        <f t="shared" si="968"/>
        <v>0.28425909281562706</v>
      </c>
      <c r="P2471" s="2">
        <f t="shared" si="969"/>
        <v>0.49062256576187907</v>
      </c>
      <c r="Q2471" s="2">
        <f t="shared" si="970"/>
        <v>0.22110372101384146</v>
      </c>
      <c r="R2471" s="2">
        <f t="shared" si="971"/>
        <v>4.0146204086524695E-3</v>
      </c>
      <c r="S2471" s="1">
        <v>4744</v>
      </c>
      <c r="T2471" s="1">
        <v>8188</v>
      </c>
      <c r="U2471" s="1">
        <v>3690</v>
      </c>
      <c r="V2471" s="1">
        <v>29</v>
      </c>
      <c r="X2471" s="1">
        <v>13</v>
      </c>
      <c r="Y2471" s="1">
        <v>25</v>
      </c>
      <c r="AS2471" t="s">
        <v>1828</v>
      </c>
      <c r="AT2471" t="s">
        <v>1859</v>
      </c>
      <c r="AU2471">
        <v>1</v>
      </c>
      <c r="AW2471" s="31">
        <v>46</v>
      </c>
      <c r="AX2471" s="33">
        <v>29</v>
      </c>
      <c r="AY2471" s="36">
        <f t="shared" si="972"/>
        <v>46029</v>
      </c>
      <c r="BA2471" s="7" t="s">
        <v>31</v>
      </c>
      <c r="BJ2471" s="1">
        <f t="shared" si="973"/>
        <v>16689</v>
      </c>
      <c r="BK2471" s="1">
        <v>1679</v>
      </c>
      <c r="BM2471" s="1">
        <f t="shared" si="974"/>
        <v>18368</v>
      </c>
    </row>
    <row r="2472" spans="1:65" hidden="1" outlineLevel="1" x14ac:dyDescent="0.2">
      <c r="A2472" t="s">
        <v>2916</v>
      </c>
      <c r="B2472" t="s">
        <v>1859</v>
      </c>
      <c r="C2472" s="21">
        <v>4165</v>
      </c>
      <c r="D2472" s="56"/>
      <c r="E2472" s="56"/>
      <c r="F2472" s="1">
        <f t="shared" si="975"/>
        <v>2574</v>
      </c>
      <c r="G2472" s="1">
        <f t="shared" si="962"/>
        <v>2328</v>
      </c>
      <c r="H2472" s="1">
        <v>1120</v>
      </c>
      <c r="I2472" s="1">
        <v>1085</v>
      </c>
      <c r="J2472" s="2" t="str">
        <f t="shared" si="963"/>
        <v/>
      </c>
      <c r="K2472" s="2">
        <f t="shared" si="964"/>
        <v>0.42152292152292153</v>
      </c>
      <c r="L2472" s="50">
        <f t="shared" si="965"/>
        <v>1</v>
      </c>
      <c r="M2472" s="9">
        <f t="shared" si="966"/>
        <v>2</v>
      </c>
      <c r="N2472" s="8">
        <f t="shared" si="967"/>
        <v>3</v>
      </c>
      <c r="O2472" s="2">
        <f t="shared" si="968"/>
        <v>0.51331615120274909</v>
      </c>
      <c r="P2472" s="2">
        <f t="shared" si="969"/>
        <v>0.27963917525773196</v>
      </c>
      <c r="Q2472" s="2">
        <f t="shared" si="970"/>
        <v>0.19974226804123713</v>
      </c>
      <c r="R2472" s="2">
        <f t="shared" si="971"/>
        <v>7.3024054982818165E-3</v>
      </c>
      <c r="S2472" s="1">
        <v>1195</v>
      </c>
      <c r="T2472" s="1">
        <v>651</v>
      </c>
      <c r="U2472" s="1">
        <v>465</v>
      </c>
      <c r="V2472" s="1">
        <v>8</v>
      </c>
      <c r="X2472" s="1">
        <v>2</v>
      </c>
      <c r="Y2472" s="1">
        <v>7</v>
      </c>
      <c r="AS2472" t="s">
        <v>2916</v>
      </c>
      <c r="AT2472" t="s">
        <v>1859</v>
      </c>
      <c r="AU2472">
        <v>1</v>
      </c>
      <c r="AW2472" s="31">
        <v>46</v>
      </c>
      <c r="AX2472" s="33">
        <v>31</v>
      </c>
      <c r="AY2472" s="36">
        <f t="shared" si="972"/>
        <v>46031</v>
      </c>
      <c r="BA2472" s="7" t="s">
        <v>31</v>
      </c>
      <c r="BJ2472" s="1">
        <f t="shared" si="973"/>
        <v>2328</v>
      </c>
      <c r="BK2472" s="1">
        <v>246</v>
      </c>
      <c r="BM2472" s="1">
        <f t="shared" si="974"/>
        <v>2574</v>
      </c>
    </row>
    <row r="2473" spans="1:65" hidden="1" outlineLevel="1" x14ac:dyDescent="0.2">
      <c r="A2473" t="s">
        <v>1718</v>
      </c>
      <c r="B2473" t="s">
        <v>1859</v>
      </c>
      <c r="C2473" s="21">
        <v>8726</v>
      </c>
      <c r="D2473" s="56"/>
      <c r="E2473" s="56"/>
      <c r="F2473" s="1">
        <f t="shared" si="975"/>
        <v>7331</v>
      </c>
      <c r="G2473" s="1">
        <f t="shared" si="962"/>
        <v>6529</v>
      </c>
      <c r="H2473" s="1">
        <v>4433</v>
      </c>
      <c r="I2473" s="1">
        <v>4378</v>
      </c>
      <c r="J2473" s="2" t="str">
        <f t="shared" si="963"/>
        <v/>
      </c>
      <c r="K2473" s="2">
        <f t="shared" si="964"/>
        <v>0.5971900150047742</v>
      </c>
      <c r="L2473" s="50">
        <f t="shared" si="965"/>
        <v>3</v>
      </c>
      <c r="M2473" s="9">
        <f t="shared" si="966"/>
        <v>1</v>
      </c>
      <c r="N2473" s="8">
        <f t="shared" si="967"/>
        <v>2</v>
      </c>
      <c r="O2473" s="2">
        <f t="shared" si="968"/>
        <v>0.17629039669168325</v>
      </c>
      <c r="P2473" s="2">
        <f t="shared" si="969"/>
        <v>0.59641599019758007</v>
      </c>
      <c r="Q2473" s="2">
        <f t="shared" si="970"/>
        <v>0.2190228212589983</v>
      </c>
      <c r="R2473" s="2">
        <f t="shared" si="971"/>
        <v>8.2707918517384016E-3</v>
      </c>
      <c r="S2473" s="1">
        <v>1151</v>
      </c>
      <c r="T2473" s="1">
        <v>3894</v>
      </c>
      <c r="U2473" s="1">
        <v>1430</v>
      </c>
      <c r="V2473" s="1">
        <v>23</v>
      </c>
      <c r="X2473" s="1">
        <v>10</v>
      </c>
      <c r="Y2473" s="1">
        <v>21</v>
      </c>
      <c r="AS2473" t="s">
        <v>1718</v>
      </c>
      <c r="AT2473" t="s">
        <v>1859</v>
      </c>
      <c r="AU2473">
        <v>1</v>
      </c>
      <c r="AW2473" s="31">
        <v>46</v>
      </c>
      <c r="AX2473" s="33">
        <v>33</v>
      </c>
      <c r="AY2473" s="36">
        <f t="shared" si="972"/>
        <v>46033</v>
      </c>
      <c r="BA2473" s="7" t="s">
        <v>31</v>
      </c>
      <c r="BJ2473" s="1">
        <f t="shared" si="973"/>
        <v>6529</v>
      </c>
      <c r="BK2473" s="1">
        <v>802</v>
      </c>
      <c r="BM2473" s="1">
        <f t="shared" si="974"/>
        <v>7331</v>
      </c>
    </row>
    <row r="2474" spans="1:65" hidden="1" outlineLevel="1" x14ac:dyDescent="0.2">
      <c r="A2474" t="s">
        <v>1115</v>
      </c>
      <c r="B2474" t="s">
        <v>1859</v>
      </c>
      <c r="C2474" s="21">
        <v>19790</v>
      </c>
      <c r="D2474" s="56"/>
      <c r="E2474" s="56"/>
      <c r="F2474" s="1">
        <f t="shared" si="975"/>
        <v>12423</v>
      </c>
      <c r="G2474" s="1">
        <f t="shared" si="962"/>
        <v>11265</v>
      </c>
      <c r="H2474" s="1">
        <v>7341</v>
      </c>
      <c r="I2474" s="1">
        <v>7250</v>
      </c>
      <c r="J2474" s="2" t="str">
        <f t="shared" si="963"/>
        <v/>
      </c>
      <c r="K2474" s="2">
        <f t="shared" si="964"/>
        <v>0.58359494486033969</v>
      </c>
      <c r="L2474" s="50">
        <f t="shared" si="965"/>
        <v>2</v>
      </c>
      <c r="M2474" s="9">
        <f t="shared" si="966"/>
        <v>1</v>
      </c>
      <c r="N2474" s="8">
        <f t="shared" si="967"/>
        <v>3</v>
      </c>
      <c r="O2474" s="2">
        <f t="shared" si="968"/>
        <v>0.29116733244562804</v>
      </c>
      <c r="P2474" s="2">
        <f t="shared" si="969"/>
        <v>0.48291167332445628</v>
      </c>
      <c r="Q2474" s="2">
        <f t="shared" si="970"/>
        <v>0.22139369729249889</v>
      </c>
      <c r="R2474" s="2">
        <f t="shared" si="971"/>
        <v>4.5272969374167416E-3</v>
      </c>
      <c r="S2474" s="1">
        <v>3280</v>
      </c>
      <c r="T2474" s="1">
        <v>5440</v>
      </c>
      <c r="U2474" s="1">
        <v>2494</v>
      </c>
      <c r="V2474" s="1">
        <v>20</v>
      </c>
      <c r="X2474" s="1">
        <v>3</v>
      </c>
      <c r="Y2474" s="1">
        <v>28</v>
      </c>
      <c r="AS2474" t="s">
        <v>1115</v>
      </c>
      <c r="AT2474" t="s">
        <v>1859</v>
      </c>
      <c r="AU2474">
        <v>1</v>
      </c>
      <c r="AW2474" s="31">
        <v>46</v>
      </c>
      <c r="AX2474" s="33">
        <v>35</v>
      </c>
      <c r="AY2474" s="36">
        <f t="shared" si="972"/>
        <v>46035</v>
      </c>
      <c r="BA2474" s="7" t="s">
        <v>31</v>
      </c>
      <c r="BJ2474" s="1">
        <f t="shared" si="973"/>
        <v>11265</v>
      </c>
      <c r="BK2474" s="1">
        <v>1158</v>
      </c>
      <c r="BM2474" s="1">
        <f t="shared" si="974"/>
        <v>12423</v>
      </c>
    </row>
    <row r="2475" spans="1:65" hidden="1" outlineLevel="1" x14ac:dyDescent="0.2">
      <c r="A2475" t="s">
        <v>826</v>
      </c>
      <c r="B2475" t="s">
        <v>1859</v>
      </c>
      <c r="C2475" s="21">
        <v>5505</v>
      </c>
      <c r="D2475" s="56"/>
      <c r="E2475" s="56"/>
      <c r="F2475" s="1">
        <f t="shared" si="975"/>
        <v>4255</v>
      </c>
      <c r="G2475" s="1">
        <f t="shared" si="962"/>
        <v>3982</v>
      </c>
      <c r="H2475" s="1">
        <v>2793</v>
      </c>
      <c r="I2475" s="1">
        <v>2717</v>
      </c>
      <c r="J2475" s="2" t="str">
        <f t="shared" si="963"/>
        <v/>
      </c>
      <c r="K2475" s="2">
        <f t="shared" si="964"/>
        <v>0.63854289071680381</v>
      </c>
      <c r="L2475" s="50">
        <f t="shared" si="965"/>
        <v>1</v>
      </c>
      <c r="M2475" s="9">
        <f t="shared" si="966"/>
        <v>2</v>
      </c>
      <c r="N2475" s="8">
        <f t="shared" si="967"/>
        <v>3</v>
      </c>
      <c r="O2475" s="2">
        <f t="shared" si="968"/>
        <v>0.44224008036162732</v>
      </c>
      <c r="P2475" s="2">
        <f t="shared" si="969"/>
        <v>0.3857358111501758</v>
      </c>
      <c r="Q2475" s="2">
        <f t="shared" si="970"/>
        <v>0.16574585635359115</v>
      </c>
      <c r="R2475" s="2">
        <f t="shared" si="971"/>
        <v>6.2782521346057274E-3</v>
      </c>
      <c r="S2475" s="1">
        <v>1761</v>
      </c>
      <c r="T2475" s="1">
        <v>1536</v>
      </c>
      <c r="U2475" s="1">
        <v>660</v>
      </c>
      <c r="V2475" s="1">
        <v>11</v>
      </c>
      <c r="X2475" s="1">
        <v>2</v>
      </c>
      <c r="Y2475" s="1">
        <v>12</v>
      </c>
      <c r="AS2475" t="s">
        <v>826</v>
      </c>
      <c r="AT2475" t="s">
        <v>1859</v>
      </c>
      <c r="AU2475">
        <v>1</v>
      </c>
      <c r="AW2475" s="31">
        <v>46</v>
      </c>
      <c r="AX2475" s="33">
        <v>37</v>
      </c>
      <c r="AY2475" s="36">
        <f t="shared" si="972"/>
        <v>46037</v>
      </c>
      <c r="BA2475" s="7" t="s">
        <v>31</v>
      </c>
      <c r="BJ2475" s="1">
        <f t="shared" si="973"/>
        <v>3982</v>
      </c>
      <c r="BK2475" s="1">
        <v>273</v>
      </c>
      <c r="BM2475" s="1">
        <f t="shared" si="974"/>
        <v>4255</v>
      </c>
    </row>
    <row r="2476" spans="1:65" hidden="1" outlineLevel="1" x14ac:dyDescent="0.2">
      <c r="A2476" t="s">
        <v>2753</v>
      </c>
      <c r="B2476" t="s">
        <v>1859</v>
      </c>
      <c r="C2476" s="21">
        <v>4337</v>
      </c>
      <c r="D2476" s="56"/>
      <c r="E2476" s="56"/>
      <c r="F2476" s="1">
        <f t="shared" si="975"/>
        <v>3139</v>
      </c>
      <c r="G2476" s="1">
        <f t="shared" si="962"/>
        <v>2863</v>
      </c>
      <c r="H2476" s="1">
        <v>2003</v>
      </c>
      <c r="I2476" s="1">
        <v>1969</v>
      </c>
      <c r="J2476" s="2" t="str">
        <f t="shared" si="963"/>
        <v/>
      </c>
      <c r="K2476" s="2">
        <f t="shared" si="964"/>
        <v>0.62726983115641921</v>
      </c>
      <c r="L2476" s="50">
        <f t="shared" si="965"/>
        <v>2</v>
      </c>
      <c r="M2476" s="9">
        <f t="shared" si="966"/>
        <v>1</v>
      </c>
      <c r="N2476" s="8">
        <f t="shared" si="967"/>
        <v>3</v>
      </c>
      <c r="O2476" s="2">
        <f t="shared" si="968"/>
        <v>0.28361858190709044</v>
      </c>
      <c r="P2476" s="2">
        <f t="shared" si="969"/>
        <v>0.47048550471533357</v>
      </c>
      <c r="Q2476" s="2">
        <f t="shared" si="970"/>
        <v>0.24030736989172197</v>
      </c>
      <c r="R2476" s="2">
        <f t="shared" si="971"/>
        <v>5.5885434858540251E-3</v>
      </c>
      <c r="S2476" s="1">
        <v>812</v>
      </c>
      <c r="T2476" s="1">
        <v>1347</v>
      </c>
      <c r="U2476" s="1">
        <v>688</v>
      </c>
      <c r="V2476" s="1">
        <v>9</v>
      </c>
      <c r="X2476" s="1">
        <v>7</v>
      </c>
      <c r="Y2476" s="1">
        <v>0</v>
      </c>
      <c r="AS2476" t="s">
        <v>2753</v>
      </c>
      <c r="AT2476" t="s">
        <v>1859</v>
      </c>
      <c r="AU2476">
        <v>1</v>
      </c>
      <c r="AW2476" s="31">
        <v>46</v>
      </c>
      <c r="AX2476" s="33">
        <v>39</v>
      </c>
      <c r="AY2476" s="36">
        <f t="shared" si="972"/>
        <v>46039</v>
      </c>
      <c r="BA2476" s="7" t="s">
        <v>31</v>
      </c>
      <c r="BJ2476" s="1">
        <f t="shared" si="973"/>
        <v>2863</v>
      </c>
      <c r="BK2476" s="1">
        <v>276</v>
      </c>
      <c r="BM2476" s="1">
        <f t="shared" si="974"/>
        <v>3139</v>
      </c>
    </row>
    <row r="2477" spans="1:65" hidden="1" outlineLevel="1" x14ac:dyDescent="0.2">
      <c r="A2477" t="s">
        <v>360</v>
      </c>
      <c r="B2477" t="s">
        <v>1859</v>
      </c>
      <c r="C2477" s="21">
        <v>5904</v>
      </c>
      <c r="D2477" s="56"/>
      <c r="E2477" s="56"/>
      <c r="F2477" s="1">
        <f t="shared" si="975"/>
        <v>3586</v>
      </c>
      <c r="G2477" s="1">
        <f t="shared" si="962"/>
        <v>3391</v>
      </c>
      <c r="H2477" s="1">
        <v>1858</v>
      </c>
      <c r="I2477" s="1">
        <v>1793</v>
      </c>
      <c r="J2477" s="2" t="str">
        <f t="shared" si="963"/>
        <v/>
      </c>
      <c r="K2477" s="2">
        <f t="shared" si="964"/>
        <v>0.5</v>
      </c>
      <c r="L2477" s="50">
        <f t="shared" si="965"/>
        <v>1</v>
      </c>
      <c r="M2477" s="9">
        <f t="shared" si="966"/>
        <v>2</v>
      </c>
      <c r="N2477" s="8">
        <f t="shared" si="967"/>
        <v>3</v>
      </c>
      <c r="O2477" s="2">
        <f t="shared" si="968"/>
        <v>0.60984960188734882</v>
      </c>
      <c r="P2477" s="2">
        <f t="shared" si="969"/>
        <v>0.21468593335299321</v>
      </c>
      <c r="Q2477" s="2">
        <f t="shared" si="970"/>
        <v>0.17251548215865525</v>
      </c>
      <c r="R2477" s="2">
        <f t="shared" si="971"/>
        <v>2.9489826010027087E-3</v>
      </c>
      <c r="S2477" s="1">
        <v>2068</v>
      </c>
      <c r="T2477" s="1">
        <v>728</v>
      </c>
      <c r="U2477" s="1">
        <v>585</v>
      </c>
      <c r="V2477" s="1">
        <v>3</v>
      </c>
      <c r="X2477" s="1">
        <v>0</v>
      </c>
      <c r="Y2477" s="1">
        <v>7</v>
      </c>
      <c r="AS2477" t="s">
        <v>360</v>
      </c>
      <c r="AT2477" t="s">
        <v>1859</v>
      </c>
      <c r="AU2477">
        <v>1</v>
      </c>
      <c r="AW2477" s="31">
        <v>46</v>
      </c>
      <c r="AX2477" s="33">
        <v>41</v>
      </c>
      <c r="AY2477" s="36">
        <f t="shared" si="972"/>
        <v>46041</v>
      </c>
      <c r="BA2477" s="7" t="s">
        <v>31</v>
      </c>
      <c r="BJ2477" s="1">
        <f t="shared" si="973"/>
        <v>3391</v>
      </c>
      <c r="BK2477" s="1">
        <v>195</v>
      </c>
      <c r="BM2477" s="1">
        <f t="shared" si="974"/>
        <v>3586</v>
      </c>
    </row>
    <row r="2478" spans="1:65" hidden="1" outlineLevel="1" x14ac:dyDescent="0.2">
      <c r="A2478" t="s">
        <v>2675</v>
      </c>
      <c r="B2478" t="s">
        <v>1859</v>
      </c>
      <c r="C2478" s="21">
        <v>2935</v>
      </c>
      <c r="D2478" s="56"/>
      <c r="E2478" s="56"/>
      <c r="F2478" s="1">
        <f t="shared" si="975"/>
        <v>2249</v>
      </c>
      <c r="G2478" s="1">
        <f t="shared" si="962"/>
        <v>2103</v>
      </c>
      <c r="H2478" s="1">
        <v>1520</v>
      </c>
      <c r="I2478" s="1">
        <v>1494</v>
      </c>
      <c r="J2478" s="2" t="str">
        <f t="shared" si="963"/>
        <v/>
      </c>
      <c r="K2478" s="2">
        <f t="shared" si="964"/>
        <v>0.66429524232992443</v>
      </c>
      <c r="L2478" s="50">
        <f t="shared" si="965"/>
        <v>2</v>
      </c>
      <c r="M2478" s="9">
        <f t="shared" si="966"/>
        <v>1</v>
      </c>
      <c r="N2478" s="8">
        <f t="shared" si="967"/>
        <v>3</v>
      </c>
      <c r="O2478" s="2">
        <f t="shared" si="968"/>
        <v>0.15026153114598192</v>
      </c>
      <c r="P2478" s="2">
        <f t="shared" si="969"/>
        <v>0.75225867807893487</v>
      </c>
      <c r="Q2478" s="2">
        <f t="shared" si="970"/>
        <v>9.6528768426058009E-2</v>
      </c>
      <c r="R2478" s="2">
        <f t="shared" si="971"/>
        <v>9.5102234902516569E-4</v>
      </c>
      <c r="S2478" s="1">
        <v>316</v>
      </c>
      <c r="T2478" s="1">
        <v>1582</v>
      </c>
      <c r="U2478" s="1">
        <v>203</v>
      </c>
      <c r="V2478" s="1">
        <v>2</v>
      </c>
      <c r="X2478" s="1">
        <v>0</v>
      </c>
      <c r="Y2478" s="1">
        <v>0</v>
      </c>
      <c r="AS2478" t="s">
        <v>2675</v>
      </c>
      <c r="AT2478" t="s">
        <v>1859</v>
      </c>
      <c r="AU2478">
        <v>1</v>
      </c>
      <c r="AW2478" s="31">
        <v>46</v>
      </c>
      <c r="AX2478" s="33">
        <v>43</v>
      </c>
      <c r="AY2478" s="36">
        <f t="shared" si="972"/>
        <v>46043</v>
      </c>
      <c r="BA2478" s="7" t="s">
        <v>31</v>
      </c>
      <c r="BJ2478" s="1">
        <f t="shared" si="973"/>
        <v>2103</v>
      </c>
      <c r="BK2478" s="1">
        <v>146</v>
      </c>
      <c r="BM2478" s="1">
        <f t="shared" si="974"/>
        <v>2249</v>
      </c>
    </row>
    <row r="2479" spans="1:65" hidden="1" outlineLevel="1" x14ac:dyDescent="0.2">
      <c r="A2479" t="s">
        <v>221</v>
      </c>
      <c r="B2479" t="s">
        <v>1859</v>
      </c>
      <c r="C2479" s="21">
        <v>3875</v>
      </c>
      <c r="D2479" s="56"/>
      <c r="E2479" s="56"/>
      <c r="F2479" s="1">
        <f t="shared" si="975"/>
        <v>2870</v>
      </c>
      <c r="G2479" s="1">
        <f t="shared" si="962"/>
        <v>2691</v>
      </c>
      <c r="H2479" s="1">
        <v>1719</v>
      </c>
      <c r="I2479" s="1">
        <v>1685</v>
      </c>
      <c r="J2479" s="2" t="str">
        <f t="shared" si="963"/>
        <v/>
      </c>
      <c r="K2479" s="2">
        <f t="shared" si="964"/>
        <v>0.58710801393728218</v>
      </c>
      <c r="L2479" s="50">
        <f t="shared" si="965"/>
        <v>2</v>
      </c>
      <c r="M2479" s="9">
        <f t="shared" si="966"/>
        <v>1</v>
      </c>
      <c r="N2479" s="8">
        <f t="shared" si="967"/>
        <v>3</v>
      </c>
      <c r="O2479" s="2">
        <f t="shared" si="968"/>
        <v>0.28836863619472314</v>
      </c>
      <c r="P2479" s="2">
        <f t="shared" si="969"/>
        <v>0.55518394648829428</v>
      </c>
      <c r="Q2479" s="2">
        <f t="shared" si="970"/>
        <v>0.15198810850984765</v>
      </c>
      <c r="R2479" s="2">
        <f t="shared" si="971"/>
        <v>4.4593088071349929E-3</v>
      </c>
      <c r="S2479" s="1">
        <v>776</v>
      </c>
      <c r="T2479" s="1">
        <v>1494</v>
      </c>
      <c r="U2479" s="1">
        <v>409</v>
      </c>
      <c r="V2479" s="1">
        <v>8</v>
      </c>
      <c r="X2479" s="1">
        <v>0</v>
      </c>
      <c r="Y2479" s="1">
        <v>4</v>
      </c>
      <c r="AS2479" t="s">
        <v>221</v>
      </c>
      <c r="AT2479" t="s">
        <v>1859</v>
      </c>
      <c r="AU2479">
        <v>1</v>
      </c>
      <c r="AW2479" s="31">
        <v>46</v>
      </c>
      <c r="AX2479" s="33">
        <v>45</v>
      </c>
      <c r="AY2479" s="36">
        <f t="shared" si="972"/>
        <v>46045</v>
      </c>
      <c r="BA2479" s="7" t="s">
        <v>31</v>
      </c>
      <c r="BJ2479" s="1">
        <f t="shared" si="973"/>
        <v>2691</v>
      </c>
      <c r="BK2479" s="1">
        <v>179</v>
      </c>
      <c r="BM2479" s="1">
        <f t="shared" si="974"/>
        <v>2870</v>
      </c>
    </row>
    <row r="2480" spans="1:65" hidden="1" outlineLevel="1" x14ac:dyDescent="0.2">
      <c r="A2480" t="s">
        <v>553</v>
      </c>
      <c r="B2480" t="s">
        <v>1859</v>
      </c>
      <c r="C2480" s="21">
        <v>6758</v>
      </c>
      <c r="D2480" s="56"/>
      <c r="E2480" s="56"/>
      <c r="F2480" s="1">
        <f t="shared" si="975"/>
        <v>5789</v>
      </c>
      <c r="G2480" s="1">
        <f t="shared" si="962"/>
        <v>5189</v>
      </c>
      <c r="H2480" s="1">
        <v>3217</v>
      </c>
      <c r="I2480" s="1">
        <v>3183</v>
      </c>
      <c r="J2480" s="2" t="str">
        <f t="shared" si="963"/>
        <v/>
      </c>
      <c r="K2480" s="2">
        <f t="shared" si="964"/>
        <v>0.54983589566419067</v>
      </c>
      <c r="L2480" s="50">
        <f t="shared" si="965"/>
        <v>3</v>
      </c>
      <c r="M2480" s="9">
        <f t="shared" si="966"/>
        <v>1</v>
      </c>
      <c r="N2480" s="8">
        <f t="shared" si="967"/>
        <v>2</v>
      </c>
      <c r="O2480" s="2">
        <f t="shared" si="968"/>
        <v>0.18307959144343805</v>
      </c>
      <c r="P2480" s="2">
        <f t="shared" si="969"/>
        <v>0.57564077857005203</v>
      </c>
      <c r="Q2480" s="2">
        <f t="shared" si="970"/>
        <v>0.23164386201580267</v>
      </c>
      <c r="R2480" s="2">
        <f t="shared" si="971"/>
        <v>9.6357679707073096E-3</v>
      </c>
      <c r="S2480" s="1">
        <v>950</v>
      </c>
      <c r="T2480" s="1">
        <v>2987</v>
      </c>
      <c r="U2480" s="1">
        <v>1202</v>
      </c>
      <c r="V2480" s="1">
        <v>23</v>
      </c>
      <c r="X2480" s="1">
        <v>4</v>
      </c>
      <c r="Y2480" s="1">
        <v>23</v>
      </c>
      <c r="AS2480" t="s">
        <v>553</v>
      </c>
      <c r="AT2480" t="s">
        <v>1859</v>
      </c>
      <c r="AU2480">
        <v>1</v>
      </c>
      <c r="AW2480" s="31">
        <v>46</v>
      </c>
      <c r="AX2480" s="33">
        <v>47</v>
      </c>
      <c r="AY2480" s="36">
        <f t="shared" si="972"/>
        <v>46047</v>
      </c>
      <c r="BA2480" s="7" t="s">
        <v>31</v>
      </c>
      <c r="BJ2480" s="1">
        <f t="shared" si="973"/>
        <v>5189</v>
      </c>
      <c r="BK2480" s="1">
        <v>600</v>
      </c>
      <c r="BM2480" s="1">
        <f t="shared" si="974"/>
        <v>5789</v>
      </c>
    </row>
    <row r="2481" spans="1:65" hidden="1" outlineLevel="1" x14ac:dyDescent="0.2">
      <c r="A2481" t="s">
        <v>692</v>
      </c>
      <c r="B2481" t="s">
        <v>1859</v>
      </c>
      <c r="C2481" s="21">
        <v>2330</v>
      </c>
      <c r="D2481" s="56"/>
      <c r="E2481" s="56"/>
      <c r="F2481" s="1">
        <f t="shared" si="975"/>
        <v>1659</v>
      </c>
      <c r="G2481" s="1">
        <f t="shared" si="962"/>
        <v>1571</v>
      </c>
      <c r="H2481" s="1">
        <v>1085</v>
      </c>
      <c r="I2481" s="1">
        <v>1065</v>
      </c>
      <c r="J2481" s="2" t="str">
        <f t="shared" si="963"/>
        <v/>
      </c>
      <c r="K2481" s="2">
        <f t="shared" si="964"/>
        <v>0.64195298372513565</v>
      </c>
      <c r="L2481" s="50">
        <f t="shared" si="965"/>
        <v>2</v>
      </c>
      <c r="M2481" s="9">
        <f t="shared" si="966"/>
        <v>1</v>
      </c>
      <c r="N2481" s="8">
        <f t="shared" si="967"/>
        <v>3</v>
      </c>
      <c r="O2481" s="2">
        <f t="shared" si="968"/>
        <v>0.17823042647994908</v>
      </c>
      <c r="P2481" s="2">
        <f t="shared" si="969"/>
        <v>0.66327180140038189</v>
      </c>
      <c r="Q2481" s="2">
        <f t="shared" si="970"/>
        <v>0.1578612348822406</v>
      </c>
      <c r="R2481" s="2">
        <f t="shared" si="971"/>
        <v>6.3653723742848611E-4</v>
      </c>
      <c r="S2481" s="1">
        <v>280</v>
      </c>
      <c r="T2481" s="1">
        <v>1042</v>
      </c>
      <c r="U2481" s="1">
        <v>248</v>
      </c>
      <c r="V2481" s="1">
        <v>0</v>
      </c>
      <c r="X2481" s="1">
        <v>1</v>
      </c>
      <c r="Y2481" s="1">
        <v>0</v>
      </c>
      <c r="AS2481" t="s">
        <v>692</v>
      </c>
      <c r="AT2481" t="s">
        <v>1859</v>
      </c>
      <c r="AU2481">
        <v>1</v>
      </c>
      <c r="AW2481" s="31">
        <v>46</v>
      </c>
      <c r="AX2481" s="33">
        <v>49</v>
      </c>
      <c r="AY2481" s="36">
        <f t="shared" si="972"/>
        <v>46049</v>
      </c>
      <c r="BA2481" s="7" t="s">
        <v>31</v>
      </c>
      <c r="BJ2481" s="1">
        <f t="shared" si="973"/>
        <v>1571</v>
      </c>
      <c r="BK2481" s="1">
        <v>88</v>
      </c>
      <c r="BM2481" s="1">
        <f t="shared" si="974"/>
        <v>1659</v>
      </c>
    </row>
    <row r="2482" spans="1:65" hidden="1" outlineLevel="1" x14ac:dyDescent="0.2">
      <c r="A2482" t="s">
        <v>871</v>
      </c>
      <c r="B2482" t="s">
        <v>1859</v>
      </c>
      <c r="C2482" s="21">
        <v>7147</v>
      </c>
      <c r="D2482" s="56"/>
      <c r="E2482" s="56"/>
      <c r="F2482" s="1">
        <f t="shared" si="975"/>
        <v>5238</v>
      </c>
      <c r="G2482" s="1">
        <f t="shared" si="962"/>
        <v>4699</v>
      </c>
      <c r="H2482" s="1">
        <v>3241</v>
      </c>
      <c r="I2482" s="1">
        <v>3189</v>
      </c>
      <c r="J2482" s="2" t="str">
        <f t="shared" si="963"/>
        <v/>
      </c>
      <c r="K2482" s="2">
        <f t="shared" si="964"/>
        <v>0.60882016036655207</v>
      </c>
      <c r="L2482" s="50">
        <f t="shared" si="965"/>
        <v>2</v>
      </c>
      <c r="M2482" s="9">
        <f t="shared" si="966"/>
        <v>1</v>
      </c>
      <c r="N2482" s="8">
        <f t="shared" si="967"/>
        <v>3</v>
      </c>
      <c r="O2482" s="2">
        <f t="shared" si="968"/>
        <v>0.30134071078952968</v>
      </c>
      <c r="P2482" s="2">
        <f t="shared" si="969"/>
        <v>0.49265801234305173</v>
      </c>
      <c r="Q2482" s="2">
        <f t="shared" si="970"/>
        <v>0.20131942966588637</v>
      </c>
      <c r="R2482" s="2">
        <f t="shared" si="971"/>
        <v>4.6818472015322798E-3</v>
      </c>
      <c r="S2482" s="1">
        <v>1416</v>
      </c>
      <c r="T2482" s="1">
        <v>2315</v>
      </c>
      <c r="U2482" s="1">
        <v>946</v>
      </c>
      <c r="V2482" s="1">
        <v>9</v>
      </c>
      <c r="X2482" s="1">
        <v>2</v>
      </c>
      <c r="Y2482" s="1">
        <v>11</v>
      </c>
      <c r="AS2482" t="s">
        <v>871</v>
      </c>
      <c r="AT2482" t="s">
        <v>1859</v>
      </c>
      <c r="AU2482">
        <v>1</v>
      </c>
      <c r="AW2482" s="31">
        <v>46</v>
      </c>
      <c r="AX2482" s="33">
        <v>51</v>
      </c>
      <c r="AY2482" s="36">
        <f t="shared" si="972"/>
        <v>46051</v>
      </c>
      <c r="BA2482" s="7" t="s">
        <v>31</v>
      </c>
      <c r="BJ2482" s="1">
        <f t="shared" si="973"/>
        <v>4699</v>
      </c>
      <c r="BK2482" s="1">
        <v>539</v>
      </c>
      <c r="BM2482" s="1">
        <f t="shared" si="974"/>
        <v>5238</v>
      </c>
    </row>
    <row r="2483" spans="1:65" hidden="1" outlineLevel="1" x14ac:dyDescent="0.2">
      <c r="A2483" t="s">
        <v>520</v>
      </c>
      <c r="B2483" t="s">
        <v>1859</v>
      </c>
      <c r="C2483" s="21">
        <v>4212</v>
      </c>
      <c r="D2483" s="56"/>
      <c r="E2483" s="56"/>
      <c r="F2483" s="1">
        <f t="shared" si="975"/>
        <v>2932</v>
      </c>
      <c r="G2483" s="1">
        <f t="shared" si="962"/>
        <v>2807</v>
      </c>
      <c r="H2483" s="1">
        <v>2163</v>
      </c>
      <c r="I2483" s="1">
        <v>2122</v>
      </c>
      <c r="J2483" s="2" t="str">
        <f t="shared" si="963"/>
        <v/>
      </c>
      <c r="K2483" s="2">
        <f t="shared" si="964"/>
        <v>0.72373806275579811</v>
      </c>
      <c r="L2483" s="50">
        <f t="shared" si="965"/>
        <v>2</v>
      </c>
      <c r="M2483" s="9">
        <f t="shared" si="966"/>
        <v>1</v>
      </c>
      <c r="N2483" s="8">
        <f t="shared" si="967"/>
        <v>3</v>
      </c>
      <c r="O2483" s="2">
        <f t="shared" si="968"/>
        <v>0.32525828286426789</v>
      </c>
      <c r="P2483" s="2">
        <f t="shared" si="969"/>
        <v>0.55254720342002139</v>
      </c>
      <c r="Q2483" s="2">
        <f t="shared" si="970"/>
        <v>0.11970074812967581</v>
      </c>
      <c r="R2483" s="2">
        <f t="shared" si="971"/>
        <v>2.4937655860349656E-3</v>
      </c>
      <c r="S2483" s="1">
        <v>913</v>
      </c>
      <c r="T2483" s="1">
        <v>1551</v>
      </c>
      <c r="U2483" s="1">
        <v>336</v>
      </c>
      <c r="V2483" s="1">
        <v>5</v>
      </c>
      <c r="X2483" s="1">
        <v>2</v>
      </c>
      <c r="Y2483" s="1">
        <v>0</v>
      </c>
      <c r="AS2483" t="s">
        <v>520</v>
      </c>
      <c r="AT2483" t="s">
        <v>1859</v>
      </c>
      <c r="AU2483">
        <v>1</v>
      </c>
      <c r="AW2483" s="31">
        <v>46</v>
      </c>
      <c r="AX2483" s="33">
        <v>53</v>
      </c>
      <c r="AY2483" s="36">
        <f t="shared" si="972"/>
        <v>46053</v>
      </c>
      <c r="BA2483" s="7" t="s">
        <v>31</v>
      </c>
      <c r="BJ2483" s="1">
        <f t="shared" si="973"/>
        <v>2807</v>
      </c>
      <c r="BK2483" s="1">
        <v>125</v>
      </c>
      <c r="BM2483" s="1">
        <f t="shared" si="974"/>
        <v>2932</v>
      </c>
    </row>
    <row r="2484" spans="1:65" hidden="1" outlineLevel="1" x14ac:dyDescent="0.2">
      <c r="A2484" t="s">
        <v>521</v>
      </c>
      <c r="B2484" t="s">
        <v>1859</v>
      </c>
      <c r="C2484" s="21">
        <v>1918</v>
      </c>
      <c r="D2484" s="56"/>
      <c r="E2484" s="56"/>
      <c r="F2484" s="1">
        <f t="shared" si="975"/>
        <v>1422</v>
      </c>
      <c r="G2484" s="1">
        <f t="shared" si="962"/>
        <v>1385</v>
      </c>
      <c r="H2484" s="1">
        <v>955</v>
      </c>
      <c r="I2484" s="1">
        <v>940</v>
      </c>
      <c r="J2484" s="2" t="str">
        <f t="shared" si="963"/>
        <v/>
      </c>
      <c r="K2484" s="2">
        <f t="shared" si="964"/>
        <v>0.66104078762306606</v>
      </c>
      <c r="L2484" s="50">
        <f t="shared" si="965"/>
        <v>2</v>
      </c>
      <c r="M2484" s="9">
        <f t="shared" si="966"/>
        <v>1</v>
      </c>
      <c r="N2484" s="8">
        <f t="shared" si="967"/>
        <v>3</v>
      </c>
      <c r="O2484" s="2">
        <f t="shared" si="968"/>
        <v>0.1299638989169675</v>
      </c>
      <c r="P2484" s="2">
        <f t="shared" si="969"/>
        <v>0.76823104693140798</v>
      </c>
      <c r="Q2484" s="2">
        <f t="shared" si="970"/>
        <v>9.8916967509025275E-2</v>
      </c>
      <c r="R2484" s="2">
        <f t="shared" si="971"/>
        <v>2.8880866425992774E-3</v>
      </c>
      <c r="S2484" s="1">
        <v>180</v>
      </c>
      <c r="T2484" s="1">
        <v>1064</v>
      </c>
      <c r="U2484" s="1">
        <v>137</v>
      </c>
      <c r="V2484" s="1">
        <v>2</v>
      </c>
      <c r="X2484" s="1">
        <v>1</v>
      </c>
      <c r="Y2484" s="1">
        <v>1</v>
      </c>
      <c r="AS2484" t="s">
        <v>521</v>
      </c>
      <c r="AT2484" t="s">
        <v>1859</v>
      </c>
      <c r="AU2484">
        <v>1</v>
      </c>
      <c r="AW2484" s="31">
        <v>46</v>
      </c>
      <c r="AX2484" s="33">
        <v>55</v>
      </c>
      <c r="AY2484" s="36">
        <f t="shared" si="972"/>
        <v>46055</v>
      </c>
      <c r="BA2484" s="7" t="s">
        <v>31</v>
      </c>
      <c r="BJ2484" s="1">
        <f t="shared" si="973"/>
        <v>1385</v>
      </c>
      <c r="BK2484" s="1">
        <v>37</v>
      </c>
      <c r="BM2484" s="1">
        <f t="shared" si="974"/>
        <v>1422</v>
      </c>
    </row>
    <row r="2485" spans="1:65" hidden="1" outlineLevel="1" x14ac:dyDescent="0.2">
      <c r="A2485" t="s">
        <v>2635</v>
      </c>
      <c r="B2485" t="s">
        <v>1859</v>
      </c>
      <c r="C2485" s="21">
        <v>6111</v>
      </c>
      <c r="D2485" s="56"/>
      <c r="E2485" s="56"/>
      <c r="F2485" s="1">
        <f t="shared" si="975"/>
        <v>4094</v>
      </c>
      <c r="G2485" s="1">
        <f t="shared" si="962"/>
        <v>3835</v>
      </c>
      <c r="H2485" s="1">
        <v>2747</v>
      </c>
      <c r="I2485" s="1">
        <v>2708</v>
      </c>
      <c r="J2485" s="2" t="str">
        <f t="shared" si="963"/>
        <v/>
      </c>
      <c r="K2485" s="2">
        <f t="shared" si="964"/>
        <v>0.66145578895945289</v>
      </c>
      <c r="L2485" s="50">
        <f t="shared" si="965"/>
        <v>2</v>
      </c>
      <c r="M2485" s="9">
        <f t="shared" si="966"/>
        <v>1</v>
      </c>
      <c r="N2485" s="8">
        <f t="shared" si="967"/>
        <v>3</v>
      </c>
      <c r="O2485" s="2">
        <f t="shared" si="968"/>
        <v>0.18983050847457628</v>
      </c>
      <c r="P2485" s="2">
        <f t="shared" si="969"/>
        <v>0.66179921773142114</v>
      </c>
      <c r="Q2485" s="2">
        <f t="shared" si="970"/>
        <v>0.14732724902216426</v>
      </c>
      <c r="R2485" s="2">
        <f t="shared" si="971"/>
        <v>1.043024771838319E-3</v>
      </c>
      <c r="S2485" s="1">
        <v>728</v>
      </c>
      <c r="T2485" s="1">
        <v>2538</v>
      </c>
      <c r="U2485" s="1">
        <v>565</v>
      </c>
      <c r="V2485" s="1">
        <v>2</v>
      </c>
      <c r="X2485" s="1">
        <v>0</v>
      </c>
      <c r="Y2485" s="1">
        <v>2</v>
      </c>
      <c r="AS2485" t="s">
        <v>2635</v>
      </c>
      <c r="AT2485" t="s">
        <v>1859</v>
      </c>
      <c r="AU2485">
        <v>1</v>
      </c>
      <c r="AW2485" s="31">
        <v>46</v>
      </c>
      <c r="AX2485" s="33">
        <v>57</v>
      </c>
      <c r="AY2485" s="36">
        <f t="shared" si="972"/>
        <v>46057</v>
      </c>
      <c r="BA2485" s="7" t="s">
        <v>31</v>
      </c>
      <c r="BJ2485" s="1">
        <f t="shared" si="973"/>
        <v>3835</v>
      </c>
      <c r="BK2485" s="1">
        <v>259</v>
      </c>
      <c r="BM2485" s="1">
        <f t="shared" si="974"/>
        <v>4094</v>
      </c>
    </row>
    <row r="2486" spans="1:65" hidden="1" outlineLevel="1" x14ac:dyDescent="0.2">
      <c r="A2486" t="s">
        <v>2366</v>
      </c>
      <c r="B2486" t="s">
        <v>1859</v>
      </c>
      <c r="C2486" s="21">
        <v>3262</v>
      </c>
      <c r="D2486" s="56"/>
      <c r="E2486" s="56"/>
      <c r="F2486" s="1">
        <f t="shared" si="975"/>
        <v>2456</v>
      </c>
      <c r="G2486" s="1">
        <f t="shared" si="962"/>
        <v>2332</v>
      </c>
      <c r="H2486" s="1">
        <v>1673</v>
      </c>
      <c r="I2486" s="1">
        <v>1649</v>
      </c>
      <c r="J2486" s="2" t="str">
        <f t="shared" si="963"/>
        <v/>
      </c>
      <c r="K2486" s="2">
        <f t="shared" si="964"/>
        <v>0.67141693811074921</v>
      </c>
      <c r="L2486" s="50">
        <f t="shared" si="965"/>
        <v>2</v>
      </c>
      <c r="M2486" s="9">
        <f t="shared" si="966"/>
        <v>1</v>
      </c>
      <c r="N2486" s="8">
        <f t="shared" si="967"/>
        <v>3</v>
      </c>
      <c r="O2486" s="2">
        <f t="shared" si="968"/>
        <v>0.2658662092624357</v>
      </c>
      <c r="P2486" s="2">
        <f t="shared" si="969"/>
        <v>0.62264150943396224</v>
      </c>
      <c r="Q2486" s="2">
        <f t="shared" si="970"/>
        <v>0.10934819897084049</v>
      </c>
      <c r="R2486" s="2">
        <f t="shared" si="971"/>
        <v>2.1440823327615183E-3</v>
      </c>
      <c r="S2486" s="1">
        <v>620</v>
      </c>
      <c r="T2486" s="1">
        <v>1452</v>
      </c>
      <c r="U2486" s="1">
        <v>255</v>
      </c>
      <c r="V2486" s="1">
        <v>3</v>
      </c>
      <c r="X2486" s="1">
        <v>1</v>
      </c>
      <c r="Y2486" s="1">
        <v>1</v>
      </c>
      <c r="AS2486" t="s">
        <v>2366</v>
      </c>
      <c r="AT2486" t="s">
        <v>1859</v>
      </c>
      <c r="AU2486">
        <v>1</v>
      </c>
      <c r="AW2486" s="31">
        <v>46</v>
      </c>
      <c r="AX2486" s="33">
        <v>59</v>
      </c>
      <c r="AY2486" s="36">
        <f t="shared" si="972"/>
        <v>46059</v>
      </c>
      <c r="BA2486" s="7" t="s">
        <v>31</v>
      </c>
      <c r="BJ2486" s="1">
        <f t="shared" si="973"/>
        <v>2332</v>
      </c>
      <c r="BK2486" s="1">
        <v>124</v>
      </c>
      <c r="BM2486" s="1">
        <f t="shared" si="974"/>
        <v>2456</v>
      </c>
    </row>
    <row r="2487" spans="1:65" hidden="1" outlineLevel="1" x14ac:dyDescent="0.2">
      <c r="A2487" t="s">
        <v>1415</v>
      </c>
      <c r="B2487" t="s">
        <v>1859</v>
      </c>
      <c r="C2487" s="21">
        <v>3376</v>
      </c>
      <c r="D2487" s="56"/>
      <c r="E2487" s="56"/>
      <c r="F2487" s="1">
        <f t="shared" si="975"/>
        <v>3731</v>
      </c>
      <c r="G2487" s="1">
        <f t="shared" si="962"/>
        <v>3174</v>
      </c>
      <c r="H2487" s="1">
        <v>1615</v>
      </c>
      <c r="I2487" s="1">
        <v>1596</v>
      </c>
      <c r="J2487" s="2" t="str">
        <f t="shared" si="963"/>
        <v/>
      </c>
      <c r="K2487" s="2">
        <f t="shared" si="964"/>
        <v>0.42776735459662291</v>
      </c>
      <c r="L2487" s="50">
        <f t="shared" si="965"/>
        <v>2</v>
      </c>
      <c r="M2487" s="9">
        <f t="shared" si="966"/>
        <v>1</v>
      </c>
      <c r="N2487" s="8">
        <f t="shared" si="967"/>
        <v>3</v>
      </c>
      <c r="O2487" s="2">
        <f t="shared" si="968"/>
        <v>0.25488342785129176</v>
      </c>
      <c r="P2487" s="2">
        <f t="shared" si="969"/>
        <v>0.50850661625708882</v>
      </c>
      <c r="Q2487" s="2">
        <f t="shared" si="970"/>
        <v>0.23408947700063013</v>
      </c>
      <c r="R2487" s="2">
        <f t="shared" si="971"/>
        <v>2.5204788909893583E-3</v>
      </c>
      <c r="S2487" s="1">
        <v>809</v>
      </c>
      <c r="T2487" s="1">
        <v>1614</v>
      </c>
      <c r="U2487" s="1">
        <v>743</v>
      </c>
      <c r="V2487" s="1">
        <v>3</v>
      </c>
      <c r="X2487" s="1">
        <v>3</v>
      </c>
      <c r="Y2487" s="1">
        <v>2</v>
      </c>
      <c r="AS2487" t="s">
        <v>1415</v>
      </c>
      <c r="AT2487" t="s">
        <v>1859</v>
      </c>
      <c r="AU2487">
        <v>1</v>
      </c>
      <c r="AW2487" s="31">
        <v>46</v>
      </c>
      <c r="AX2487" s="33">
        <v>61</v>
      </c>
      <c r="AY2487" s="36">
        <f t="shared" si="972"/>
        <v>46061</v>
      </c>
      <c r="BA2487" s="7" t="s">
        <v>31</v>
      </c>
      <c r="BJ2487" s="1">
        <f t="shared" si="973"/>
        <v>3174</v>
      </c>
      <c r="BK2487" s="1">
        <v>557</v>
      </c>
      <c r="BM2487" s="1">
        <f t="shared" si="974"/>
        <v>3731</v>
      </c>
    </row>
    <row r="2488" spans="1:65" hidden="1" outlineLevel="1" x14ac:dyDescent="0.2">
      <c r="A2488" t="s">
        <v>131</v>
      </c>
      <c r="B2488" t="s">
        <v>1859</v>
      </c>
      <c r="C2488" s="21">
        <v>1249</v>
      </c>
      <c r="D2488" s="56"/>
      <c r="E2488" s="56"/>
      <c r="F2488" s="1">
        <f t="shared" si="975"/>
        <v>1027</v>
      </c>
      <c r="G2488" s="1">
        <f t="shared" si="962"/>
        <v>960</v>
      </c>
      <c r="H2488" s="1">
        <v>691</v>
      </c>
      <c r="I2488" s="1">
        <v>682</v>
      </c>
      <c r="J2488" s="2" t="str">
        <f t="shared" si="963"/>
        <v/>
      </c>
      <c r="K2488" s="2">
        <f t="shared" si="964"/>
        <v>0.66407010710808179</v>
      </c>
      <c r="L2488" s="50">
        <f t="shared" si="965"/>
        <v>2</v>
      </c>
      <c r="M2488" s="9">
        <f t="shared" si="966"/>
        <v>1</v>
      </c>
      <c r="N2488" s="8">
        <f t="shared" si="967"/>
        <v>3</v>
      </c>
      <c r="O2488" s="2">
        <f t="shared" si="968"/>
        <v>0.10625</v>
      </c>
      <c r="P2488" s="2">
        <f t="shared" si="969"/>
        <v>0.80625000000000002</v>
      </c>
      <c r="Q2488" s="2">
        <f t="shared" si="970"/>
        <v>8.5416666666666669E-2</v>
      </c>
      <c r="R2488" s="2">
        <f t="shared" si="971"/>
        <v>2.0833333333333537E-3</v>
      </c>
      <c r="S2488" s="1">
        <v>102</v>
      </c>
      <c r="T2488" s="1">
        <v>774</v>
      </c>
      <c r="U2488" s="1">
        <v>82</v>
      </c>
      <c r="V2488" s="1">
        <v>2</v>
      </c>
      <c r="X2488" s="1">
        <v>0</v>
      </c>
      <c r="Y2488" s="1">
        <v>0</v>
      </c>
      <c r="AS2488" t="s">
        <v>131</v>
      </c>
      <c r="AT2488" t="s">
        <v>1859</v>
      </c>
      <c r="AU2488">
        <v>1</v>
      </c>
      <c r="AW2488" s="31">
        <v>46</v>
      </c>
      <c r="AX2488" s="33">
        <v>63</v>
      </c>
      <c r="AY2488" s="36">
        <f t="shared" si="972"/>
        <v>46063</v>
      </c>
      <c r="BA2488" s="7" t="s">
        <v>31</v>
      </c>
      <c r="BJ2488" s="1">
        <f t="shared" si="973"/>
        <v>960</v>
      </c>
      <c r="BK2488" s="1">
        <v>67</v>
      </c>
      <c r="BM2488" s="1">
        <f t="shared" si="974"/>
        <v>1027</v>
      </c>
    </row>
    <row r="2489" spans="1:65" hidden="1" outlineLevel="1" x14ac:dyDescent="0.2">
      <c r="A2489" t="s">
        <v>262</v>
      </c>
      <c r="B2489" t="s">
        <v>1859</v>
      </c>
      <c r="C2489" s="21">
        <v>17650</v>
      </c>
      <c r="D2489" s="56"/>
      <c r="E2489" s="56"/>
      <c r="F2489" s="1">
        <f t="shared" si="975"/>
        <v>12073</v>
      </c>
      <c r="G2489" s="1">
        <f t="shared" si="962"/>
        <v>11271</v>
      </c>
      <c r="H2489" s="1">
        <v>8061</v>
      </c>
      <c r="I2489" s="1">
        <v>7958</v>
      </c>
      <c r="J2489" s="2" t="str">
        <f t="shared" si="963"/>
        <v/>
      </c>
      <c r="K2489" s="2">
        <f t="shared" si="964"/>
        <v>0.6591567961567133</v>
      </c>
      <c r="L2489" s="50">
        <f t="shared" si="965"/>
        <v>2</v>
      </c>
      <c r="M2489" s="9">
        <f t="shared" si="966"/>
        <v>1</v>
      </c>
      <c r="N2489" s="8">
        <f t="shared" si="967"/>
        <v>3</v>
      </c>
      <c r="O2489" s="2">
        <f t="shared" si="968"/>
        <v>0.21018543163871883</v>
      </c>
      <c r="P2489" s="2">
        <f t="shared" si="969"/>
        <v>0.61778014373170087</v>
      </c>
      <c r="Q2489" s="2">
        <f t="shared" si="970"/>
        <v>0.16626741194215242</v>
      </c>
      <c r="R2489" s="2">
        <f t="shared" si="971"/>
        <v>5.7670126874278804E-3</v>
      </c>
      <c r="S2489" s="1">
        <v>2369</v>
      </c>
      <c r="T2489" s="1">
        <v>6963</v>
      </c>
      <c r="U2489" s="1">
        <v>1874</v>
      </c>
      <c r="V2489" s="1">
        <v>43</v>
      </c>
      <c r="X2489" s="1">
        <v>4</v>
      </c>
      <c r="Y2489" s="1">
        <v>18</v>
      </c>
      <c r="AS2489" t="s">
        <v>262</v>
      </c>
      <c r="AT2489" t="s">
        <v>1859</v>
      </c>
      <c r="AU2489">
        <v>1</v>
      </c>
      <c r="AW2489" s="31">
        <v>46</v>
      </c>
      <c r="AX2489" s="33">
        <v>65</v>
      </c>
      <c r="AY2489" s="36">
        <f t="shared" si="972"/>
        <v>46065</v>
      </c>
      <c r="BA2489" s="7" t="s">
        <v>31</v>
      </c>
      <c r="BJ2489" s="1">
        <f t="shared" si="973"/>
        <v>11271</v>
      </c>
      <c r="BK2489" s="1">
        <v>802</v>
      </c>
      <c r="BM2489" s="1">
        <f t="shared" si="974"/>
        <v>12073</v>
      </c>
    </row>
    <row r="2490" spans="1:65" hidden="1" outlineLevel="1" x14ac:dyDescent="0.2">
      <c r="A2490" t="s">
        <v>1416</v>
      </c>
      <c r="B2490" t="s">
        <v>1859</v>
      </c>
      <c r="C2490" s="21">
        <v>7380</v>
      </c>
      <c r="D2490" s="56"/>
      <c r="E2490" s="56"/>
      <c r="F2490" s="1">
        <f t="shared" si="975"/>
        <v>5197</v>
      </c>
      <c r="G2490" s="1">
        <f t="shared" ref="G2490:G2523" si="976">SUM(S2490:AP2490)</f>
        <v>5030</v>
      </c>
      <c r="H2490" s="1">
        <v>3313</v>
      </c>
      <c r="I2490" s="1">
        <v>3270</v>
      </c>
      <c r="J2490" s="2" t="str">
        <f t="shared" ref="J2490:J2521" si="977">IF(D2490&gt;0,I2490/D2490,"")</f>
        <v/>
      </c>
      <c r="K2490" s="2">
        <f t="shared" ref="K2490:K2524" si="978">IF(F2490&gt;0,I2490/F2490,"")</f>
        <v>0.62920915913026743</v>
      </c>
      <c r="L2490" s="50">
        <f t="shared" ref="L2490:L2524" si="979">IF(S2490&gt;0,RANK(S2490,$S2490:$AP2490),"")</f>
        <v>2</v>
      </c>
      <c r="M2490" s="9">
        <f t="shared" ref="M2490:M2524" si="980">IF(T2490&gt;0,RANK(T2490,$S2490:$AP2490),"")</f>
        <v>1</v>
      </c>
      <c r="N2490" s="8">
        <f t="shared" ref="N2490:N2524" si="981">IF(U2490&gt;0,RANK(U2490,$S2490:$AP2490),"")</f>
        <v>3</v>
      </c>
      <c r="O2490" s="2">
        <f t="shared" ref="O2490:O2524" si="982">IF(SUM($S2490:$AO2490)=0,"-",S2490/SUM($S2490:$AO2490))</f>
        <v>0.20337972166998011</v>
      </c>
      <c r="P2490" s="2">
        <f t="shared" ref="P2490:P2524" si="983">IF(SUM($S2490:$AO2490)=0,"-",T2490/SUM($S2490:$AO2490))</f>
        <v>0.65029821073558647</v>
      </c>
      <c r="Q2490" s="2">
        <f t="shared" ref="Q2490:Q2524" si="984">IF(SUM($S2490:$AO2490)=0,"-",U2490/SUM($S2490:$AO2490))</f>
        <v>0.14373757455268391</v>
      </c>
      <c r="R2490" s="2">
        <f t="shared" ref="R2490:R2521" si="985">IF(SUM($S2490:$AO2490)=0,"-",(1-O2490-P2490-Q2490))</f>
        <v>2.5844930417495415E-3</v>
      </c>
      <c r="S2490" s="1">
        <v>1023</v>
      </c>
      <c r="T2490" s="1">
        <v>3271</v>
      </c>
      <c r="U2490" s="1">
        <v>723</v>
      </c>
      <c r="V2490" s="1">
        <v>3</v>
      </c>
      <c r="X2490" s="1">
        <v>7</v>
      </c>
      <c r="Y2490" s="1">
        <v>3</v>
      </c>
      <c r="AS2490" t="s">
        <v>1416</v>
      </c>
      <c r="AT2490" t="s">
        <v>1859</v>
      </c>
      <c r="AU2490">
        <v>1</v>
      </c>
      <c r="AW2490" s="31">
        <v>46</v>
      </c>
      <c r="AX2490" s="33">
        <v>67</v>
      </c>
      <c r="AY2490" s="36">
        <f t="shared" ref="AY2490:AY2521" si="986">1000*AW2490+AX2490</f>
        <v>46067</v>
      </c>
      <c r="BA2490" s="7" t="s">
        <v>31</v>
      </c>
      <c r="BJ2490" s="1">
        <f t="shared" ref="BJ2490:BJ2523" si="987">G2490</f>
        <v>5030</v>
      </c>
      <c r="BK2490" s="1">
        <v>167</v>
      </c>
      <c r="BM2490" s="1">
        <f t="shared" ref="BM2490:BM2521" si="988">SUM(BJ2490:BL2490)</f>
        <v>5197</v>
      </c>
    </row>
    <row r="2491" spans="1:65" hidden="1" outlineLevel="1" x14ac:dyDescent="0.2">
      <c r="A2491" t="s">
        <v>1021</v>
      </c>
      <c r="B2491" t="s">
        <v>1859</v>
      </c>
      <c r="C2491" s="21">
        <v>1282</v>
      </c>
      <c r="D2491" s="56"/>
      <c r="E2491" s="56"/>
      <c r="F2491" s="1">
        <f t="shared" si="975"/>
        <v>1057</v>
      </c>
      <c r="G2491" s="1">
        <f t="shared" si="976"/>
        <v>971</v>
      </c>
      <c r="H2491" s="1">
        <v>667</v>
      </c>
      <c r="I2491" s="1">
        <v>653</v>
      </c>
      <c r="J2491" s="2" t="str">
        <f t="shared" si="977"/>
        <v/>
      </c>
      <c r="K2491" s="2">
        <f t="shared" si="978"/>
        <v>0.61778618732261115</v>
      </c>
      <c r="L2491" s="50">
        <f t="shared" si="979"/>
        <v>2</v>
      </c>
      <c r="M2491" s="9">
        <f t="shared" si="980"/>
        <v>1</v>
      </c>
      <c r="N2491" s="8">
        <f t="shared" si="981"/>
        <v>3</v>
      </c>
      <c r="O2491" s="2">
        <f t="shared" si="982"/>
        <v>0.21215242018537589</v>
      </c>
      <c r="P2491" s="2">
        <f t="shared" si="983"/>
        <v>0.67971163748712671</v>
      </c>
      <c r="Q2491" s="2">
        <f t="shared" si="984"/>
        <v>0.10504634397528322</v>
      </c>
      <c r="R2491" s="2">
        <f t="shared" si="985"/>
        <v>3.0895983522141318E-3</v>
      </c>
      <c r="S2491" s="1">
        <v>206</v>
      </c>
      <c r="T2491" s="1">
        <v>660</v>
      </c>
      <c r="U2491" s="1">
        <v>102</v>
      </c>
      <c r="V2491" s="1">
        <v>0</v>
      </c>
      <c r="X2491" s="1">
        <v>0</v>
      </c>
      <c r="Y2491" s="1">
        <v>3</v>
      </c>
      <c r="AS2491" t="s">
        <v>1021</v>
      </c>
      <c r="AT2491" t="s">
        <v>1859</v>
      </c>
      <c r="AU2491">
        <v>1</v>
      </c>
      <c r="AW2491" s="31">
        <v>46</v>
      </c>
      <c r="AX2491" s="33">
        <v>69</v>
      </c>
      <c r="AY2491" s="36">
        <f t="shared" si="986"/>
        <v>46069</v>
      </c>
      <c r="BA2491" s="7" t="s">
        <v>31</v>
      </c>
      <c r="BJ2491" s="1">
        <f t="shared" si="987"/>
        <v>971</v>
      </c>
      <c r="BK2491" s="1">
        <v>86</v>
      </c>
      <c r="BM2491" s="1">
        <f t="shared" si="988"/>
        <v>1057</v>
      </c>
    </row>
    <row r="2492" spans="1:65" hidden="1" outlineLevel="1" x14ac:dyDescent="0.2">
      <c r="A2492" t="s">
        <v>526</v>
      </c>
      <c r="B2492" t="s">
        <v>1859</v>
      </c>
      <c r="C2492" s="21">
        <v>3307</v>
      </c>
      <c r="D2492" s="56"/>
      <c r="E2492" s="56"/>
      <c r="F2492" s="1">
        <f t="shared" si="975"/>
        <v>1951</v>
      </c>
      <c r="G2492" s="1">
        <f t="shared" si="976"/>
        <v>1806</v>
      </c>
      <c r="H2492" s="1">
        <v>997</v>
      </c>
      <c r="I2492" s="1">
        <v>972</v>
      </c>
      <c r="J2492" s="2" t="str">
        <f t="shared" si="977"/>
        <v/>
      </c>
      <c r="K2492" s="2">
        <f t="shared" si="978"/>
        <v>0.4982060481804203</v>
      </c>
      <c r="L2492" s="50">
        <f t="shared" si="979"/>
        <v>2</v>
      </c>
      <c r="M2492" s="9">
        <f t="shared" si="980"/>
        <v>1</v>
      </c>
      <c r="N2492" s="8">
        <f t="shared" si="981"/>
        <v>3</v>
      </c>
      <c r="O2492" s="2">
        <f t="shared" si="982"/>
        <v>0.36267995570321154</v>
      </c>
      <c r="P2492" s="2">
        <f t="shared" si="983"/>
        <v>0.45957918050941304</v>
      </c>
      <c r="Q2492" s="2">
        <f t="shared" si="984"/>
        <v>0.16722037652270211</v>
      </c>
      <c r="R2492" s="2">
        <f t="shared" si="985"/>
        <v>1.0520487264673306E-2</v>
      </c>
      <c r="S2492" s="1">
        <v>655</v>
      </c>
      <c r="T2492" s="1">
        <v>830</v>
      </c>
      <c r="U2492" s="1">
        <v>302</v>
      </c>
      <c r="V2492" s="1">
        <v>6</v>
      </c>
      <c r="X2492" s="1">
        <v>1</v>
      </c>
      <c r="Y2492" s="1">
        <v>12</v>
      </c>
      <c r="AS2492" t="s">
        <v>526</v>
      </c>
      <c r="AT2492" t="s">
        <v>1859</v>
      </c>
      <c r="AU2492">
        <v>1</v>
      </c>
      <c r="AW2492" s="31">
        <v>46</v>
      </c>
      <c r="AX2492" s="33">
        <v>71</v>
      </c>
      <c r="AY2492" s="36">
        <f t="shared" si="986"/>
        <v>46071</v>
      </c>
      <c r="BA2492" s="7" t="s">
        <v>31</v>
      </c>
      <c r="BJ2492" s="1">
        <f t="shared" si="987"/>
        <v>1806</v>
      </c>
      <c r="BK2492" s="1">
        <v>145</v>
      </c>
      <c r="BM2492" s="1">
        <f t="shared" si="988"/>
        <v>1951</v>
      </c>
    </row>
    <row r="2493" spans="1:65" hidden="1" outlineLevel="1" x14ac:dyDescent="0.2">
      <c r="A2493" t="s">
        <v>1022</v>
      </c>
      <c r="B2493" t="s">
        <v>1859</v>
      </c>
      <c r="C2493" s="21">
        <v>2043</v>
      </c>
      <c r="D2493" s="56"/>
      <c r="E2493" s="56"/>
      <c r="F2493" s="1">
        <f t="shared" si="975"/>
        <v>1333</v>
      </c>
      <c r="G2493" s="1">
        <f t="shared" si="976"/>
        <v>1290</v>
      </c>
      <c r="H2493" s="1">
        <v>924</v>
      </c>
      <c r="I2493" s="1">
        <v>907</v>
      </c>
      <c r="J2493" s="2" t="str">
        <f t="shared" si="977"/>
        <v/>
      </c>
      <c r="K2493" s="2">
        <f t="shared" si="978"/>
        <v>0.68042010502625661</v>
      </c>
      <c r="L2493" s="50">
        <f t="shared" si="979"/>
        <v>2</v>
      </c>
      <c r="M2493" s="9">
        <f t="shared" si="980"/>
        <v>1</v>
      </c>
      <c r="N2493" s="8">
        <f t="shared" si="981"/>
        <v>3</v>
      </c>
      <c r="O2493" s="2">
        <f t="shared" si="982"/>
        <v>0.36046511627906974</v>
      </c>
      <c r="P2493" s="2">
        <f t="shared" si="983"/>
        <v>0.48682170542635661</v>
      </c>
      <c r="Q2493" s="2">
        <f t="shared" si="984"/>
        <v>0.1496124031007752</v>
      </c>
      <c r="R2493" s="2">
        <f t="shared" si="985"/>
        <v>3.1007751937984496E-3</v>
      </c>
      <c r="S2493" s="1">
        <v>465</v>
      </c>
      <c r="T2493" s="1">
        <v>628</v>
      </c>
      <c r="U2493" s="1">
        <v>193</v>
      </c>
      <c r="V2493" s="1">
        <v>3</v>
      </c>
      <c r="X2493" s="1">
        <v>1</v>
      </c>
      <c r="Y2493" s="1">
        <v>0</v>
      </c>
      <c r="AS2493" t="s">
        <v>1022</v>
      </c>
      <c r="AT2493" t="s">
        <v>1859</v>
      </c>
      <c r="AU2493">
        <v>1</v>
      </c>
      <c r="AW2493" s="31">
        <v>46</v>
      </c>
      <c r="AX2493" s="33">
        <v>73</v>
      </c>
      <c r="AY2493" s="36">
        <f t="shared" si="986"/>
        <v>46073</v>
      </c>
      <c r="BA2493" s="7" t="s">
        <v>31</v>
      </c>
      <c r="BJ2493" s="1">
        <f t="shared" si="987"/>
        <v>1290</v>
      </c>
      <c r="BK2493" s="1">
        <v>43</v>
      </c>
      <c r="BM2493" s="1">
        <f t="shared" si="988"/>
        <v>1333</v>
      </c>
    </row>
    <row r="2494" spans="1:65" hidden="1" outlineLevel="1" x14ac:dyDescent="0.2">
      <c r="A2494" t="s">
        <v>2011</v>
      </c>
      <c r="B2494" t="s">
        <v>1859</v>
      </c>
      <c r="C2494" s="21">
        <v>928</v>
      </c>
      <c r="D2494" s="56"/>
      <c r="E2494" s="56"/>
      <c r="F2494" s="1">
        <f t="shared" si="975"/>
        <v>722</v>
      </c>
      <c r="G2494" s="1">
        <f t="shared" si="976"/>
        <v>688</v>
      </c>
      <c r="H2494" s="1">
        <v>550</v>
      </c>
      <c r="I2494" s="1">
        <v>542</v>
      </c>
      <c r="J2494" s="2" t="str">
        <f t="shared" si="977"/>
        <v/>
      </c>
      <c r="K2494" s="2">
        <f t="shared" si="978"/>
        <v>0.75069252077562332</v>
      </c>
      <c r="L2494" s="50">
        <f t="shared" si="979"/>
        <v>3</v>
      </c>
      <c r="M2494" s="9">
        <f t="shared" si="980"/>
        <v>1</v>
      </c>
      <c r="N2494" s="8">
        <f t="shared" si="981"/>
        <v>2</v>
      </c>
      <c r="O2494" s="2">
        <f t="shared" si="982"/>
        <v>0.12936046511627908</v>
      </c>
      <c r="P2494" s="2">
        <f t="shared" si="983"/>
        <v>0.73837209302325579</v>
      </c>
      <c r="Q2494" s="2">
        <f t="shared" si="984"/>
        <v>0.1308139534883721</v>
      </c>
      <c r="R2494" s="2">
        <f t="shared" si="985"/>
        <v>1.4534883720930258E-3</v>
      </c>
      <c r="S2494" s="1">
        <v>89</v>
      </c>
      <c r="T2494" s="1">
        <v>508</v>
      </c>
      <c r="U2494" s="1">
        <v>90</v>
      </c>
      <c r="V2494" s="1">
        <v>1</v>
      </c>
      <c r="X2494" s="1">
        <v>0</v>
      </c>
      <c r="Y2494" s="1">
        <v>0</v>
      </c>
      <c r="AS2494" t="s">
        <v>2011</v>
      </c>
      <c r="AT2494" t="s">
        <v>1859</v>
      </c>
      <c r="AU2494">
        <v>1</v>
      </c>
      <c r="AW2494" s="31">
        <v>46</v>
      </c>
      <c r="AX2494" s="33">
        <v>75</v>
      </c>
      <c r="AY2494" s="36">
        <f t="shared" si="986"/>
        <v>46075</v>
      </c>
      <c r="BA2494" s="7" t="s">
        <v>31</v>
      </c>
      <c r="BJ2494" s="1">
        <f t="shared" si="987"/>
        <v>688</v>
      </c>
      <c r="BK2494" s="1">
        <v>34</v>
      </c>
      <c r="BM2494" s="1">
        <f t="shared" si="988"/>
        <v>722</v>
      </c>
    </row>
    <row r="2495" spans="1:65" hidden="1" outlineLevel="1" x14ac:dyDescent="0.2">
      <c r="A2495" t="s">
        <v>2652</v>
      </c>
      <c r="B2495" t="s">
        <v>1859</v>
      </c>
      <c r="C2495" s="21">
        <v>4919</v>
      </c>
      <c r="D2495" s="56"/>
      <c r="E2495" s="56"/>
      <c r="F2495" s="1">
        <f t="shared" si="975"/>
        <v>3690</v>
      </c>
      <c r="G2495" s="1">
        <f t="shared" si="976"/>
        <v>3483</v>
      </c>
      <c r="H2495" s="1">
        <v>2471</v>
      </c>
      <c r="I2495" s="1">
        <v>2432</v>
      </c>
      <c r="J2495" s="2" t="str">
        <f t="shared" si="977"/>
        <v/>
      </c>
      <c r="K2495" s="2">
        <f t="shared" si="978"/>
        <v>0.65907859078590791</v>
      </c>
      <c r="L2495" s="50">
        <f t="shared" si="979"/>
        <v>2</v>
      </c>
      <c r="M2495" s="9">
        <f t="shared" si="980"/>
        <v>1</v>
      </c>
      <c r="N2495" s="8">
        <f t="shared" si="981"/>
        <v>3</v>
      </c>
      <c r="O2495" s="2">
        <f t="shared" si="982"/>
        <v>0.26557565317255238</v>
      </c>
      <c r="P2495" s="2">
        <f t="shared" si="983"/>
        <v>0.56302038472581106</v>
      </c>
      <c r="Q2495" s="2">
        <f t="shared" si="984"/>
        <v>0.16795865633074936</v>
      </c>
      <c r="R2495" s="2">
        <f t="shared" si="985"/>
        <v>3.445305770887197E-3</v>
      </c>
      <c r="S2495" s="1">
        <v>925</v>
      </c>
      <c r="T2495" s="1">
        <v>1961</v>
      </c>
      <c r="U2495" s="1">
        <v>585</v>
      </c>
      <c r="V2495" s="1">
        <v>11</v>
      </c>
      <c r="X2495" s="1">
        <v>0</v>
      </c>
      <c r="Y2495" s="1">
        <v>1</v>
      </c>
      <c r="AS2495" t="s">
        <v>2652</v>
      </c>
      <c r="AT2495" t="s">
        <v>1859</v>
      </c>
      <c r="AU2495">
        <v>1</v>
      </c>
      <c r="AW2495" s="31">
        <v>46</v>
      </c>
      <c r="AX2495" s="33">
        <v>77</v>
      </c>
      <c r="AY2495" s="36">
        <f t="shared" si="986"/>
        <v>46077</v>
      </c>
      <c r="BA2495" s="7" t="s">
        <v>31</v>
      </c>
      <c r="BJ2495" s="1">
        <f t="shared" si="987"/>
        <v>3483</v>
      </c>
      <c r="BK2495" s="1">
        <v>207</v>
      </c>
      <c r="BM2495" s="1">
        <f t="shared" si="988"/>
        <v>3690</v>
      </c>
    </row>
    <row r="2496" spans="1:65" hidden="1" outlineLevel="1" x14ac:dyDescent="0.2">
      <c r="A2496" t="s">
        <v>1522</v>
      </c>
      <c r="B2496" t="s">
        <v>1859</v>
      </c>
      <c r="C2496" s="21">
        <v>13057</v>
      </c>
      <c r="D2496" s="56"/>
      <c r="E2496" s="56"/>
      <c r="F2496" s="1">
        <f t="shared" si="975"/>
        <v>10695</v>
      </c>
      <c r="G2496" s="1">
        <f t="shared" si="976"/>
        <v>9649</v>
      </c>
      <c r="H2496" s="1">
        <v>5254</v>
      </c>
      <c r="I2496" s="1">
        <v>5170</v>
      </c>
      <c r="J2496" s="2" t="str">
        <f t="shared" si="977"/>
        <v/>
      </c>
      <c r="K2496" s="2">
        <f t="shared" si="978"/>
        <v>0.48340345956054231</v>
      </c>
      <c r="L2496" s="50">
        <f t="shared" si="979"/>
        <v>2</v>
      </c>
      <c r="M2496" s="9">
        <f t="shared" si="980"/>
        <v>1</v>
      </c>
      <c r="N2496" s="8">
        <f t="shared" si="981"/>
        <v>3</v>
      </c>
      <c r="O2496" s="2">
        <f t="shared" si="982"/>
        <v>0.28593636646284587</v>
      </c>
      <c r="P2496" s="2">
        <f t="shared" si="983"/>
        <v>0.47103326769613429</v>
      </c>
      <c r="Q2496" s="2">
        <f t="shared" si="984"/>
        <v>0.23847030780391751</v>
      </c>
      <c r="R2496" s="2">
        <f t="shared" si="985"/>
        <v>4.5600580371023824E-3</v>
      </c>
      <c r="S2496" s="1">
        <v>2759</v>
      </c>
      <c r="T2496" s="1">
        <v>4545</v>
      </c>
      <c r="U2496" s="1">
        <v>2301</v>
      </c>
      <c r="V2496" s="1">
        <v>35</v>
      </c>
      <c r="X2496" s="1">
        <v>3</v>
      </c>
      <c r="Y2496" s="1">
        <v>6</v>
      </c>
      <c r="AS2496" t="s">
        <v>1522</v>
      </c>
      <c r="AT2496" t="s">
        <v>1859</v>
      </c>
      <c r="AU2496">
        <v>1</v>
      </c>
      <c r="AW2496" s="31">
        <v>46</v>
      </c>
      <c r="AX2496" s="33">
        <v>79</v>
      </c>
      <c r="AY2496" s="36">
        <f t="shared" si="986"/>
        <v>46079</v>
      </c>
      <c r="BA2496" s="7" t="s">
        <v>31</v>
      </c>
      <c r="BJ2496" s="1">
        <f t="shared" si="987"/>
        <v>9649</v>
      </c>
      <c r="BK2496" s="1">
        <v>1046</v>
      </c>
      <c r="BM2496" s="1">
        <f t="shared" si="988"/>
        <v>10695</v>
      </c>
    </row>
    <row r="2497" spans="1:65" hidden="1" outlineLevel="1" x14ac:dyDescent="0.2">
      <c r="A2497" t="s">
        <v>1356</v>
      </c>
      <c r="B2497" t="s">
        <v>1859</v>
      </c>
      <c r="C2497" s="21">
        <v>25741</v>
      </c>
      <c r="D2497" s="56"/>
      <c r="E2497" s="56"/>
      <c r="F2497" s="1">
        <f t="shared" si="975"/>
        <v>18990</v>
      </c>
      <c r="G2497" s="1">
        <f t="shared" si="976"/>
        <v>16907</v>
      </c>
      <c r="H2497" s="1">
        <v>10976</v>
      </c>
      <c r="I2497" s="1">
        <v>10844</v>
      </c>
      <c r="J2497" s="2" t="str">
        <f t="shared" si="977"/>
        <v/>
      </c>
      <c r="K2497" s="2">
        <f t="shared" si="978"/>
        <v>0.57103738809899951</v>
      </c>
      <c r="L2497" s="50">
        <f t="shared" si="979"/>
        <v>3</v>
      </c>
      <c r="M2497" s="9">
        <f t="shared" si="980"/>
        <v>1</v>
      </c>
      <c r="N2497" s="8">
        <f t="shared" si="981"/>
        <v>2</v>
      </c>
      <c r="O2497" s="2">
        <f t="shared" si="982"/>
        <v>0.21866682439226356</v>
      </c>
      <c r="P2497" s="2">
        <f t="shared" si="983"/>
        <v>0.53806115810019517</v>
      </c>
      <c r="Q2497" s="2">
        <f t="shared" si="984"/>
        <v>0.23552374756018218</v>
      </c>
      <c r="R2497" s="2">
        <f t="shared" si="985"/>
        <v>7.7482699473590544E-3</v>
      </c>
      <c r="S2497" s="1">
        <v>3697</v>
      </c>
      <c r="T2497" s="1">
        <v>9097</v>
      </c>
      <c r="U2497" s="1">
        <v>3982</v>
      </c>
      <c r="V2497" s="1">
        <v>101</v>
      </c>
      <c r="X2497" s="1">
        <v>11</v>
      </c>
      <c r="Y2497" s="1">
        <v>19</v>
      </c>
      <c r="AS2497" t="s">
        <v>1356</v>
      </c>
      <c r="AT2497" t="s">
        <v>1859</v>
      </c>
      <c r="AU2497">
        <v>1</v>
      </c>
      <c r="AW2497" s="31">
        <v>46</v>
      </c>
      <c r="AX2497" s="33">
        <v>81</v>
      </c>
      <c r="AY2497" s="36">
        <f t="shared" si="986"/>
        <v>46081</v>
      </c>
      <c r="BA2497" s="7" t="s">
        <v>31</v>
      </c>
      <c r="BJ2497" s="1">
        <f t="shared" si="987"/>
        <v>16907</v>
      </c>
      <c r="BK2497" s="1">
        <v>2083</v>
      </c>
      <c r="BM2497" s="1">
        <f t="shared" si="988"/>
        <v>18990</v>
      </c>
    </row>
    <row r="2498" spans="1:65" hidden="1" outlineLevel="1" x14ac:dyDescent="0.2">
      <c r="A2498" t="s">
        <v>1900</v>
      </c>
      <c r="B2498" t="s">
        <v>1859</v>
      </c>
      <c r="C2498" s="21">
        <v>58807</v>
      </c>
      <c r="D2498" s="56"/>
      <c r="E2498" s="56"/>
      <c r="F2498" s="1">
        <f t="shared" si="975"/>
        <v>39793</v>
      </c>
      <c r="G2498" s="1">
        <f t="shared" si="976"/>
        <v>36814</v>
      </c>
      <c r="H2498" s="1">
        <v>24324</v>
      </c>
      <c r="I2498" s="1">
        <v>24005</v>
      </c>
      <c r="J2498" s="2" t="str">
        <f t="shared" si="977"/>
        <v/>
      </c>
      <c r="K2498" s="2">
        <f t="shared" si="978"/>
        <v>0.60324680220139215</v>
      </c>
      <c r="L2498" s="50">
        <f t="shared" si="979"/>
        <v>3</v>
      </c>
      <c r="M2498" s="9">
        <f t="shared" si="980"/>
        <v>1</v>
      </c>
      <c r="N2498" s="8">
        <f t="shared" si="981"/>
        <v>2</v>
      </c>
      <c r="O2498" s="2">
        <f t="shared" si="982"/>
        <v>0.24194599880480253</v>
      </c>
      <c r="P2498" s="2">
        <f t="shared" si="983"/>
        <v>0.49671320693214538</v>
      </c>
      <c r="Q2498" s="2">
        <f t="shared" si="984"/>
        <v>0.2563426957135872</v>
      </c>
      <c r="R2498" s="2">
        <f t="shared" si="985"/>
        <v>4.9980985494649244E-3</v>
      </c>
      <c r="S2498" s="1">
        <v>8907</v>
      </c>
      <c r="T2498" s="1">
        <v>18286</v>
      </c>
      <c r="U2498" s="1">
        <v>9437</v>
      </c>
      <c r="V2498" s="1">
        <v>117</v>
      </c>
      <c r="X2498" s="1">
        <v>34</v>
      </c>
      <c r="Y2498" s="1">
        <v>33</v>
      </c>
      <c r="AS2498" t="s">
        <v>1900</v>
      </c>
      <c r="AT2498" t="s">
        <v>1859</v>
      </c>
      <c r="AU2498">
        <v>1</v>
      </c>
      <c r="AW2498" s="31">
        <v>46</v>
      </c>
      <c r="AX2498" s="33">
        <v>83</v>
      </c>
      <c r="AY2498" s="36">
        <f t="shared" si="986"/>
        <v>46083</v>
      </c>
      <c r="BA2498" s="7" t="s">
        <v>31</v>
      </c>
      <c r="BJ2498" s="1">
        <f t="shared" si="987"/>
        <v>36814</v>
      </c>
      <c r="BK2498" s="1">
        <v>2979</v>
      </c>
      <c r="BM2498" s="1">
        <f t="shared" si="988"/>
        <v>39793</v>
      </c>
    </row>
    <row r="2499" spans="1:65" hidden="1" outlineLevel="1" x14ac:dyDescent="0.2">
      <c r="A2499" t="s">
        <v>1955</v>
      </c>
      <c r="B2499" t="s">
        <v>1859</v>
      </c>
      <c r="C2499" s="21">
        <v>3821</v>
      </c>
      <c r="D2499" s="56"/>
      <c r="E2499" s="56"/>
      <c r="F2499" s="1">
        <f t="shared" si="975"/>
        <v>2375</v>
      </c>
      <c r="G2499" s="1">
        <f t="shared" si="976"/>
        <v>2235</v>
      </c>
      <c r="H2499" s="1">
        <v>1410</v>
      </c>
      <c r="I2499" s="1">
        <v>1383</v>
      </c>
      <c r="J2499" s="2" t="str">
        <f t="shared" si="977"/>
        <v/>
      </c>
      <c r="K2499" s="2">
        <f t="shared" si="978"/>
        <v>0.58231578947368423</v>
      </c>
      <c r="L2499" s="50">
        <f t="shared" si="979"/>
        <v>2</v>
      </c>
      <c r="M2499" s="9">
        <f t="shared" si="980"/>
        <v>1</v>
      </c>
      <c r="N2499" s="8">
        <f t="shared" si="981"/>
        <v>3</v>
      </c>
      <c r="O2499" s="2">
        <f t="shared" si="982"/>
        <v>0.36868008948545861</v>
      </c>
      <c r="P2499" s="2">
        <f t="shared" si="983"/>
        <v>0.50246085011185682</v>
      </c>
      <c r="Q2499" s="2">
        <f t="shared" si="984"/>
        <v>0.12572706935123043</v>
      </c>
      <c r="R2499" s="2">
        <f t="shared" si="985"/>
        <v>3.1319910514541471E-3</v>
      </c>
      <c r="S2499" s="1">
        <v>824</v>
      </c>
      <c r="T2499" s="1">
        <v>1123</v>
      </c>
      <c r="U2499" s="1">
        <v>281</v>
      </c>
      <c r="V2499" s="1">
        <v>6</v>
      </c>
      <c r="X2499" s="1">
        <v>0</v>
      </c>
      <c r="Y2499" s="1">
        <v>1</v>
      </c>
      <c r="AS2499" t="s">
        <v>1955</v>
      </c>
      <c r="AT2499" t="s">
        <v>1859</v>
      </c>
      <c r="AU2499">
        <v>1</v>
      </c>
      <c r="AW2499" s="31">
        <v>46</v>
      </c>
      <c r="AX2499" s="33">
        <v>85</v>
      </c>
      <c r="AY2499" s="36">
        <f t="shared" si="986"/>
        <v>46085</v>
      </c>
      <c r="BA2499" s="7" t="s">
        <v>31</v>
      </c>
      <c r="BJ2499" s="1">
        <f t="shared" si="987"/>
        <v>2235</v>
      </c>
      <c r="BK2499" s="1">
        <v>140</v>
      </c>
      <c r="BM2499" s="1">
        <f t="shared" si="988"/>
        <v>2375</v>
      </c>
    </row>
    <row r="2500" spans="1:65" hidden="1" outlineLevel="1" x14ac:dyDescent="0.2">
      <c r="A2500" t="s">
        <v>1113</v>
      </c>
      <c r="B2500" t="s">
        <v>1859</v>
      </c>
      <c r="C2500" s="21">
        <v>5546</v>
      </c>
      <c r="D2500" s="56"/>
      <c r="E2500" s="56"/>
      <c r="F2500" s="1">
        <f t="shared" si="975"/>
        <v>3877</v>
      </c>
      <c r="G2500" s="1">
        <f t="shared" si="976"/>
        <v>3624</v>
      </c>
      <c r="H2500" s="1">
        <v>2512</v>
      </c>
      <c r="I2500" s="1">
        <v>2484</v>
      </c>
      <c r="J2500" s="2" t="str">
        <f t="shared" si="977"/>
        <v/>
      </c>
      <c r="K2500" s="2">
        <f t="shared" si="978"/>
        <v>0.64070157338148048</v>
      </c>
      <c r="L2500" s="50">
        <f t="shared" si="979"/>
        <v>2</v>
      </c>
      <c r="M2500" s="9">
        <f t="shared" si="980"/>
        <v>1</v>
      </c>
      <c r="N2500" s="8">
        <f t="shared" si="981"/>
        <v>3</v>
      </c>
      <c r="O2500" s="2">
        <f t="shared" si="982"/>
        <v>0.29028697571743928</v>
      </c>
      <c r="P2500" s="2">
        <f t="shared" si="983"/>
        <v>0.50386313465783661</v>
      </c>
      <c r="Q2500" s="2">
        <f t="shared" si="984"/>
        <v>0.20115894039735099</v>
      </c>
      <c r="R2500" s="2">
        <f t="shared" si="985"/>
        <v>4.6909492273730646E-3</v>
      </c>
      <c r="S2500" s="1">
        <v>1052</v>
      </c>
      <c r="T2500" s="1">
        <v>1826</v>
      </c>
      <c r="U2500" s="1">
        <v>729</v>
      </c>
      <c r="V2500" s="1">
        <v>11</v>
      </c>
      <c r="X2500" s="1">
        <v>6</v>
      </c>
      <c r="Y2500" s="1">
        <v>0</v>
      </c>
      <c r="AS2500" t="s">
        <v>1113</v>
      </c>
      <c r="AT2500" t="s">
        <v>1859</v>
      </c>
      <c r="AU2500">
        <v>1</v>
      </c>
      <c r="AW2500" s="31">
        <v>46</v>
      </c>
      <c r="AX2500" s="33">
        <v>87</v>
      </c>
      <c r="AY2500" s="36">
        <f t="shared" si="986"/>
        <v>46087</v>
      </c>
      <c r="BA2500" s="7" t="s">
        <v>31</v>
      </c>
      <c r="BJ2500" s="1">
        <f t="shared" si="987"/>
        <v>3624</v>
      </c>
      <c r="BK2500" s="1">
        <v>253</v>
      </c>
      <c r="BM2500" s="1">
        <f t="shared" si="988"/>
        <v>3877</v>
      </c>
    </row>
    <row r="2501" spans="1:65" hidden="1" outlineLevel="1" x14ac:dyDescent="0.2">
      <c r="A2501" t="s">
        <v>1509</v>
      </c>
      <c r="B2501" t="s">
        <v>1859</v>
      </c>
      <c r="C2501" s="21">
        <v>2407</v>
      </c>
      <c r="D2501" s="56"/>
      <c r="E2501" s="56"/>
      <c r="F2501" s="1">
        <f t="shared" si="975"/>
        <v>1876</v>
      </c>
      <c r="G2501" s="1">
        <f t="shared" si="976"/>
        <v>1760</v>
      </c>
      <c r="H2501" s="1">
        <v>1062</v>
      </c>
      <c r="I2501" s="1">
        <v>1047</v>
      </c>
      <c r="J2501" s="2" t="str">
        <f t="shared" si="977"/>
        <v/>
      </c>
      <c r="K2501" s="2">
        <f t="shared" si="978"/>
        <v>0.5581023454157783</v>
      </c>
      <c r="L2501" s="50">
        <f t="shared" si="979"/>
        <v>2</v>
      </c>
      <c r="M2501" s="9">
        <f t="shared" si="980"/>
        <v>1</v>
      </c>
      <c r="N2501" s="8">
        <f t="shared" si="981"/>
        <v>3</v>
      </c>
      <c r="O2501" s="2">
        <f t="shared" si="982"/>
        <v>0.15284090909090908</v>
      </c>
      <c r="P2501" s="2">
        <f t="shared" si="983"/>
        <v>0.71420454545454548</v>
      </c>
      <c r="Q2501" s="2">
        <f t="shared" si="984"/>
        <v>0.12784090909090909</v>
      </c>
      <c r="R2501" s="2">
        <f t="shared" si="985"/>
        <v>5.113636363636348E-3</v>
      </c>
      <c r="S2501" s="1">
        <v>269</v>
      </c>
      <c r="T2501" s="1">
        <v>1257</v>
      </c>
      <c r="U2501" s="1">
        <v>225</v>
      </c>
      <c r="V2501" s="1">
        <v>8</v>
      </c>
      <c r="X2501" s="1">
        <v>0</v>
      </c>
      <c r="Y2501" s="1">
        <v>1</v>
      </c>
      <c r="AS2501" t="s">
        <v>1509</v>
      </c>
      <c r="AT2501" t="s">
        <v>1859</v>
      </c>
      <c r="AU2501">
        <v>1</v>
      </c>
      <c r="AW2501" s="31">
        <v>46</v>
      </c>
      <c r="AX2501" s="33">
        <v>89</v>
      </c>
      <c r="AY2501" s="36">
        <f t="shared" si="986"/>
        <v>46089</v>
      </c>
      <c r="BA2501" s="7" t="s">
        <v>31</v>
      </c>
      <c r="BJ2501" s="1">
        <f t="shared" si="987"/>
        <v>1760</v>
      </c>
      <c r="BK2501" s="1">
        <v>116</v>
      </c>
      <c r="BM2501" s="1">
        <f t="shared" si="988"/>
        <v>1876</v>
      </c>
    </row>
    <row r="2502" spans="1:65" hidden="1" outlineLevel="1" x14ac:dyDescent="0.2">
      <c r="A2502" t="s">
        <v>2792</v>
      </c>
      <c r="B2502" t="s">
        <v>1859</v>
      </c>
      <c r="C2502" s="21">
        <v>5112</v>
      </c>
      <c r="D2502" s="56"/>
      <c r="E2502" s="56"/>
      <c r="F2502" s="1">
        <f t="shared" si="975"/>
        <v>2989</v>
      </c>
      <c r="G2502" s="1">
        <f t="shared" si="976"/>
        <v>2790</v>
      </c>
      <c r="H2502" s="1">
        <v>1999</v>
      </c>
      <c r="I2502" s="1">
        <v>1945</v>
      </c>
      <c r="J2502" s="2" t="str">
        <f t="shared" si="977"/>
        <v/>
      </c>
      <c r="K2502" s="2">
        <f t="shared" si="978"/>
        <v>0.6507193041150886</v>
      </c>
      <c r="L2502" s="50">
        <f t="shared" si="979"/>
        <v>1</v>
      </c>
      <c r="M2502" s="9">
        <f t="shared" si="980"/>
        <v>2</v>
      </c>
      <c r="N2502" s="8">
        <f t="shared" si="981"/>
        <v>3</v>
      </c>
      <c r="O2502" s="2">
        <f t="shared" si="982"/>
        <v>0.42508960573476701</v>
      </c>
      <c r="P2502" s="2">
        <f t="shared" si="983"/>
        <v>0.38960573476702509</v>
      </c>
      <c r="Q2502" s="2">
        <f t="shared" si="984"/>
        <v>0.18207885304659499</v>
      </c>
      <c r="R2502" s="2">
        <f t="shared" si="985"/>
        <v>3.225806451612856E-3</v>
      </c>
      <c r="S2502" s="1">
        <v>1186</v>
      </c>
      <c r="T2502" s="1">
        <v>1087</v>
      </c>
      <c r="U2502" s="1">
        <v>508</v>
      </c>
      <c r="V2502" s="1">
        <v>8</v>
      </c>
      <c r="X2502" s="1">
        <v>0</v>
      </c>
      <c r="Y2502" s="1">
        <v>1</v>
      </c>
      <c r="AS2502" t="s">
        <v>2792</v>
      </c>
      <c r="AT2502" t="s">
        <v>1859</v>
      </c>
      <c r="AU2502">
        <v>1</v>
      </c>
      <c r="AW2502" s="31">
        <v>46</v>
      </c>
      <c r="AX2502" s="33">
        <v>91</v>
      </c>
      <c r="AY2502" s="36">
        <f t="shared" si="986"/>
        <v>46091</v>
      </c>
      <c r="BA2502" s="7" t="s">
        <v>31</v>
      </c>
      <c r="BJ2502" s="1">
        <f t="shared" si="987"/>
        <v>2790</v>
      </c>
      <c r="BK2502" s="1">
        <v>199</v>
      </c>
      <c r="BM2502" s="1">
        <f t="shared" si="988"/>
        <v>2989</v>
      </c>
    </row>
    <row r="2503" spans="1:65" hidden="1" outlineLevel="1" x14ac:dyDescent="0.2">
      <c r="A2503" t="s">
        <v>1159</v>
      </c>
      <c r="B2503" t="s">
        <v>1859</v>
      </c>
      <c r="C2503" s="21">
        <v>28294</v>
      </c>
      <c r="D2503" s="56"/>
      <c r="E2503" s="56"/>
      <c r="F2503" s="1">
        <f t="shared" si="975"/>
        <v>18516</v>
      </c>
      <c r="G2503" s="1">
        <f t="shared" si="976"/>
        <v>16973</v>
      </c>
      <c r="H2503" s="1">
        <v>10297</v>
      </c>
      <c r="I2503" s="1">
        <v>10142</v>
      </c>
      <c r="J2503" s="2" t="str">
        <f t="shared" si="977"/>
        <v/>
      </c>
      <c r="K2503" s="2">
        <f t="shared" si="978"/>
        <v>0.5477424929790452</v>
      </c>
      <c r="L2503" s="50">
        <f t="shared" si="979"/>
        <v>3</v>
      </c>
      <c r="M2503" s="9">
        <f t="shared" si="980"/>
        <v>1</v>
      </c>
      <c r="N2503" s="8">
        <f t="shared" si="981"/>
        <v>2</v>
      </c>
      <c r="O2503" s="2">
        <f t="shared" si="982"/>
        <v>0.17887232663642255</v>
      </c>
      <c r="P2503" s="2">
        <f t="shared" si="983"/>
        <v>0.58716785482825662</v>
      </c>
      <c r="Q2503" s="2">
        <f t="shared" si="984"/>
        <v>0.2264184292700171</v>
      </c>
      <c r="R2503" s="2">
        <f t="shared" si="985"/>
        <v>7.5413892653037884E-3</v>
      </c>
      <c r="S2503" s="1">
        <v>3036</v>
      </c>
      <c r="T2503" s="1">
        <v>9966</v>
      </c>
      <c r="U2503" s="1">
        <v>3843</v>
      </c>
      <c r="V2503" s="1">
        <v>88</v>
      </c>
      <c r="X2503" s="1">
        <v>31</v>
      </c>
      <c r="Y2503" s="1">
        <v>9</v>
      </c>
      <c r="AS2503" t="s">
        <v>1159</v>
      </c>
      <c r="AT2503" t="s">
        <v>1859</v>
      </c>
      <c r="AU2503">
        <v>1</v>
      </c>
      <c r="AW2503" s="31">
        <v>46</v>
      </c>
      <c r="AX2503" s="33">
        <v>93</v>
      </c>
      <c r="AY2503" s="36">
        <f t="shared" si="986"/>
        <v>46093</v>
      </c>
      <c r="BA2503" s="7" t="s">
        <v>31</v>
      </c>
      <c r="BJ2503" s="1">
        <f t="shared" si="987"/>
        <v>16973</v>
      </c>
      <c r="BK2503" s="1">
        <v>1543</v>
      </c>
      <c r="BM2503" s="1">
        <f t="shared" si="988"/>
        <v>18516</v>
      </c>
    </row>
    <row r="2504" spans="1:65" hidden="1" outlineLevel="1" x14ac:dyDescent="0.2">
      <c r="A2504" t="s">
        <v>1673</v>
      </c>
      <c r="B2504" t="s">
        <v>1859</v>
      </c>
      <c r="C2504" s="21">
        <v>2042</v>
      </c>
      <c r="D2504" s="56"/>
      <c r="E2504" s="56"/>
      <c r="F2504" s="1">
        <f t="shared" si="975"/>
        <v>1258</v>
      </c>
      <c r="G2504" s="1">
        <f t="shared" si="976"/>
        <v>1126</v>
      </c>
      <c r="H2504" s="1">
        <v>716</v>
      </c>
      <c r="I2504" s="1">
        <v>699</v>
      </c>
      <c r="J2504" s="2" t="str">
        <f t="shared" si="977"/>
        <v/>
      </c>
      <c r="K2504" s="2">
        <f t="shared" si="978"/>
        <v>0.55564387917329094</v>
      </c>
      <c r="L2504" s="50">
        <f t="shared" si="979"/>
        <v>2</v>
      </c>
      <c r="M2504" s="9">
        <f t="shared" si="980"/>
        <v>1</v>
      </c>
      <c r="N2504" s="8">
        <f t="shared" si="981"/>
        <v>3</v>
      </c>
      <c r="O2504" s="2">
        <f t="shared" si="982"/>
        <v>0.4289520426287744</v>
      </c>
      <c r="P2504" s="2">
        <f t="shared" si="983"/>
        <v>0.42984014209591476</v>
      </c>
      <c r="Q2504" s="2">
        <f t="shared" si="984"/>
        <v>0.13943161634103018</v>
      </c>
      <c r="R2504" s="2">
        <f t="shared" si="985"/>
        <v>1.7761989342806594E-3</v>
      </c>
      <c r="S2504" s="1">
        <v>483</v>
      </c>
      <c r="T2504" s="1">
        <v>484</v>
      </c>
      <c r="U2504" s="1">
        <v>157</v>
      </c>
      <c r="V2504" s="1">
        <v>1</v>
      </c>
      <c r="X2504" s="1">
        <v>1</v>
      </c>
      <c r="Y2504" s="1">
        <v>0</v>
      </c>
      <c r="AS2504" t="s">
        <v>1673</v>
      </c>
      <c r="AT2504" t="s">
        <v>1859</v>
      </c>
      <c r="AU2504">
        <v>1</v>
      </c>
      <c r="AW2504" s="31">
        <v>46</v>
      </c>
      <c r="AX2504" s="33">
        <v>95</v>
      </c>
      <c r="AY2504" s="36">
        <f t="shared" si="986"/>
        <v>46095</v>
      </c>
      <c r="BA2504" s="7" t="s">
        <v>31</v>
      </c>
      <c r="BJ2504" s="1">
        <f t="shared" si="987"/>
        <v>1126</v>
      </c>
      <c r="BK2504" s="1">
        <v>132</v>
      </c>
      <c r="BM2504" s="1">
        <f t="shared" si="988"/>
        <v>1258</v>
      </c>
    </row>
    <row r="2505" spans="1:65" hidden="1" outlineLevel="1" x14ac:dyDescent="0.2">
      <c r="A2505" t="s">
        <v>1863</v>
      </c>
      <c r="B2505" t="s">
        <v>1859</v>
      </c>
      <c r="C2505" s="21">
        <v>2213</v>
      </c>
      <c r="D2505" s="56"/>
      <c r="E2505" s="56"/>
      <c r="F2505" s="1">
        <f t="shared" si="975"/>
        <v>1627</v>
      </c>
      <c r="G2505" s="1">
        <f t="shared" si="976"/>
        <v>1559</v>
      </c>
      <c r="H2505" s="1">
        <v>1117</v>
      </c>
      <c r="I2505" s="1">
        <v>1099</v>
      </c>
      <c r="J2505" s="2" t="str">
        <f t="shared" si="977"/>
        <v/>
      </c>
      <c r="K2505" s="2">
        <f t="shared" si="978"/>
        <v>0.67547633681622621</v>
      </c>
      <c r="L2505" s="50">
        <f t="shared" si="979"/>
        <v>2</v>
      </c>
      <c r="M2505" s="9">
        <f t="shared" si="980"/>
        <v>1</v>
      </c>
      <c r="N2505" s="8">
        <f t="shared" si="981"/>
        <v>3</v>
      </c>
      <c r="O2505" s="2">
        <f t="shared" si="982"/>
        <v>0.39769082745349582</v>
      </c>
      <c r="P2505" s="2">
        <f t="shared" si="983"/>
        <v>0.39897370109044261</v>
      </c>
      <c r="Q2505" s="2">
        <f t="shared" si="984"/>
        <v>0.20012828736369467</v>
      </c>
      <c r="R2505" s="2">
        <f t="shared" si="985"/>
        <v>3.2071840923668937E-3</v>
      </c>
      <c r="S2505" s="1">
        <v>620</v>
      </c>
      <c r="T2505" s="1">
        <v>622</v>
      </c>
      <c r="U2505" s="1">
        <v>312</v>
      </c>
      <c r="V2505" s="1">
        <v>2</v>
      </c>
      <c r="X2505" s="1">
        <v>2</v>
      </c>
      <c r="Y2505" s="1">
        <v>1</v>
      </c>
      <c r="AS2505" t="s">
        <v>1863</v>
      </c>
      <c r="AT2505" t="s">
        <v>1859</v>
      </c>
      <c r="AU2505">
        <v>1</v>
      </c>
      <c r="AW2505" s="31">
        <v>46</v>
      </c>
      <c r="AX2505" s="33">
        <v>97</v>
      </c>
      <c r="AY2505" s="36">
        <f t="shared" si="986"/>
        <v>46097</v>
      </c>
      <c r="BA2505" s="7" t="s">
        <v>31</v>
      </c>
      <c r="BJ2505" s="1">
        <f t="shared" si="987"/>
        <v>1559</v>
      </c>
      <c r="BK2505" s="1">
        <v>68</v>
      </c>
      <c r="BM2505" s="1">
        <f t="shared" si="988"/>
        <v>1627</v>
      </c>
    </row>
    <row r="2506" spans="1:65" hidden="1" outlineLevel="1" x14ac:dyDescent="0.2">
      <c r="A2506" t="s">
        <v>2153</v>
      </c>
      <c r="B2506" t="s">
        <v>1859</v>
      </c>
      <c r="C2506" s="21">
        <v>192876</v>
      </c>
      <c r="D2506" s="56"/>
      <c r="E2506" s="56"/>
      <c r="F2506" s="1">
        <f t="shared" si="975"/>
        <v>130399</v>
      </c>
      <c r="G2506" s="1">
        <f t="shared" si="976"/>
        <v>115724</v>
      </c>
      <c r="H2506" s="1">
        <v>70544</v>
      </c>
      <c r="I2506" s="1">
        <v>69974</v>
      </c>
      <c r="J2506" s="2" t="str">
        <f t="shared" si="977"/>
        <v/>
      </c>
      <c r="K2506" s="2">
        <f t="shared" si="978"/>
        <v>0.53661454459006586</v>
      </c>
      <c r="L2506" s="50">
        <f t="shared" si="979"/>
        <v>2</v>
      </c>
      <c r="M2506" s="9">
        <f t="shared" si="980"/>
        <v>1</v>
      </c>
      <c r="N2506" s="8">
        <f t="shared" si="981"/>
        <v>3</v>
      </c>
      <c r="O2506" s="2">
        <f t="shared" si="982"/>
        <v>0.31284781030728287</v>
      </c>
      <c r="P2506" s="2">
        <f t="shared" si="983"/>
        <v>0.40516228267256577</v>
      </c>
      <c r="Q2506" s="2">
        <f t="shared" si="984"/>
        <v>0.27544848086827278</v>
      </c>
      <c r="R2506" s="2">
        <f t="shared" si="985"/>
        <v>6.5414261518785266E-3</v>
      </c>
      <c r="S2506" s="1">
        <v>36204</v>
      </c>
      <c r="T2506" s="1">
        <v>46887</v>
      </c>
      <c r="U2506" s="1">
        <v>31876</v>
      </c>
      <c r="V2506" s="1">
        <v>449</v>
      </c>
      <c r="X2506" s="1">
        <v>138</v>
      </c>
      <c r="Y2506" s="1">
        <v>170</v>
      </c>
      <c r="AS2506" t="s">
        <v>2153</v>
      </c>
      <c r="AT2506" t="s">
        <v>1859</v>
      </c>
      <c r="AU2506">
        <v>1</v>
      </c>
      <c r="AW2506" s="31">
        <v>46</v>
      </c>
      <c r="AX2506" s="33">
        <v>99</v>
      </c>
      <c r="AY2506" s="36">
        <f t="shared" si="986"/>
        <v>46099</v>
      </c>
      <c r="BA2506" s="7" t="s">
        <v>31</v>
      </c>
      <c r="BJ2506" s="1">
        <f t="shared" si="987"/>
        <v>115724</v>
      </c>
      <c r="BK2506" s="1">
        <v>14675</v>
      </c>
      <c r="BM2506" s="1">
        <f t="shared" si="988"/>
        <v>130399</v>
      </c>
    </row>
    <row r="2507" spans="1:65" hidden="1" outlineLevel="1" x14ac:dyDescent="0.2">
      <c r="A2507" t="s">
        <v>1501</v>
      </c>
      <c r="B2507" t="s">
        <v>1859</v>
      </c>
      <c r="C2507" s="21">
        <v>6579</v>
      </c>
      <c r="D2507" s="56"/>
      <c r="E2507" s="56"/>
      <c r="F2507" s="1">
        <f t="shared" si="975"/>
        <v>4431</v>
      </c>
      <c r="G2507" s="1">
        <f t="shared" si="976"/>
        <v>4078</v>
      </c>
      <c r="H2507" s="1">
        <v>2873</v>
      </c>
      <c r="I2507" s="1">
        <v>2825</v>
      </c>
      <c r="J2507" s="2" t="str">
        <f t="shared" si="977"/>
        <v/>
      </c>
      <c r="K2507" s="2">
        <f t="shared" si="978"/>
        <v>0.63755359963890768</v>
      </c>
      <c r="L2507" s="50">
        <f t="shared" si="979"/>
        <v>1</v>
      </c>
      <c r="M2507" s="9">
        <f t="shared" si="980"/>
        <v>2</v>
      </c>
      <c r="N2507" s="8">
        <f t="shared" si="981"/>
        <v>3</v>
      </c>
      <c r="O2507" s="2">
        <f t="shared" si="982"/>
        <v>0.3901422265816577</v>
      </c>
      <c r="P2507" s="2">
        <f t="shared" si="983"/>
        <v>0.37175085826385484</v>
      </c>
      <c r="Q2507" s="2">
        <f t="shared" si="984"/>
        <v>0.2346738597351643</v>
      </c>
      <c r="R2507" s="2">
        <f t="shared" si="985"/>
        <v>3.4330554193232055E-3</v>
      </c>
      <c r="S2507" s="1">
        <v>1591</v>
      </c>
      <c r="T2507" s="1">
        <v>1516</v>
      </c>
      <c r="U2507" s="1">
        <v>957</v>
      </c>
      <c r="V2507" s="1">
        <v>6</v>
      </c>
      <c r="X2507" s="1">
        <v>4</v>
      </c>
      <c r="Y2507" s="1">
        <v>4</v>
      </c>
      <c r="AS2507" t="s">
        <v>1501</v>
      </c>
      <c r="AT2507" t="s">
        <v>1859</v>
      </c>
      <c r="AU2507">
        <v>1</v>
      </c>
      <c r="AW2507" s="31">
        <v>46</v>
      </c>
      <c r="AX2507" s="33">
        <v>101</v>
      </c>
      <c r="AY2507" s="36">
        <f t="shared" si="986"/>
        <v>46101</v>
      </c>
      <c r="BA2507" s="7" t="s">
        <v>31</v>
      </c>
      <c r="BJ2507" s="1">
        <f t="shared" si="987"/>
        <v>4078</v>
      </c>
      <c r="BK2507" s="1">
        <v>353</v>
      </c>
      <c r="BM2507" s="1">
        <f t="shared" si="988"/>
        <v>4431</v>
      </c>
    </row>
    <row r="2508" spans="1:65" hidden="1" outlineLevel="1" x14ac:dyDescent="0.2">
      <c r="A2508" t="s">
        <v>3089</v>
      </c>
      <c r="B2508" t="s">
        <v>1859</v>
      </c>
      <c r="C2508" s="21">
        <v>14309</v>
      </c>
      <c r="D2508" s="56"/>
      <c r="E2508" s="56"/>
      <c r="F2508" s="1">
        <f>BM2508</f>
        <v>8773</v>
      </c>
      <c r="G2508" s="1">
        <f t="shared" si="976"/>
        <v>7914</v>
      </c>
      <c r="H2508" s="1">
        <v>3068</v>
      </c>
      <c r="I2508" s="1">
        <v>2961</v>
      </c>
      <c r="J2508" s="2" t="str">
        <f>IF(D2508&gt;0,I2508/D2508,"")</f>
        <v/>
      </c>
      <c r="K2508" s="2">
        <f>IF(F2508&gt;0,I2508/F2508,"")</f>
        <v>0.33751282343554084</v>
      </c>
      <c r="L2508" s="50">
        <f t="shared" si="979"/>
        <v>1</v>
      </c>
      <c r="M2508" s="9">
        <f t="shared" si="980"/>
        <v>3</v>
      </c>
      <c r="N2508" s="8">
        <f t="shared" si="981"/>
        <v>2</v>
      </c>
      <c r="O2508" s="2">
        <f t="shared" si="982"/>
        <v>0.69219105382865809</v>
      </c>
      <c r="P2508" s="2">
        <f t="shared" si="983"/>
        <v>6.5453626484710634E-2</v>
      </c>
      <c r="Q2508" s="2">
        <f t="shared" si="984"/>
        <v>0.23439474349254485</v>
      </c>
      <c r="R2508" s="2">
        <f t="shared" si="985"/>
        <v>7.9605761940864106E-3</v>
      </c>
      <c r="S2508" s="1">
        <v>5478</v>
      </c>
      <c r="T2508" s="1">
        <v>518</v>
      </c>
      <c r="U2508" s="1">
        <v>1855</v>
      </c>
      <c r="V2508" s="1">
        <v>11</v>
      </c>
      <c r="X2508" s="1">
        <v>2</v>
      </c>
      <c r="Y2508" s="1">
        <v>50</v>
      </c>
      <c r="AS2508" t="s">
        <v>3089</v>
      </c>
      <c r="AT2508" t="s">
        <v>1859</v>
      </c>
      <c r="AU2508">
        <v>1</v>
      </c>
      <c r="AW2508" s="31">
        <v>46</v>
      </c>
      <c r="AX2508" s="33">
        <v>113</v>
      </c>
      <c r="AY2508" s="36">
        <f>1000*AW2508+AX2508</f>
        <v>46113</v>
      </c>
      <c r="BA2508" s="7" t="s">
        <v>31</v>
      </c>
      <c r="BJ2508" s="1">
        <f t="shared" si="987"/>
        <v>7914</v>
      </c>
      <c r="BK2508" s="1">
        <v>859</v>
      </c>
      <c r="BM2508" s="1">
        <f>SUM(BJ2508:BL2508)</f>
        <v>8773</v>
      </c>
    </row>
    <row r="2509" spans="1:65" hidden="1" outlineLevel="1" x14ac:dyDescent="0.2">
      <c r="A2509" t="s">
        <v>2389</v>
      </c>
      <c r="B2509" t="s">
        <v>1859</v>
      </c>
      <c r="C2509" s="21">
        <v>111729</v>
      </c>
      <c r="D2509" s="56"/>
      <c r="E2509" s="56"/>
      <c r="F2509" s="1">
        <f t="shared" si="975"/>
        <v>79819</v>
      </c>
      <c r="G2509" s="1">
        <f t="shared" si="976"/>
        <v>72086</v>
      </c>
      <c r="H2509" s="1">
        <v>41946</v>
      </c>
      <c r="I2509" s="1">
        <v>41346</v>
      </c>
      <c r="J2509" s="2" t="str">
        <f t="shared" si="977"/>
        <v/>
      </c>
      <c r="K2509" s="2">
        <f t="shared" si="978"/>
        <v>0.51799696814041774</v>
      </c>
      <c r="L2509" s="50">
        <f t="shared" si="979"/>
        <v>3</v>
      </c>
      <c r="M2509" s="9">
        <f t="shared" si="980"/>
        <v>1</v>
      </c>
      <c r="N2509" s="8">
        <f t="shared" si="981"/>
        <v>2</v>
      </c>
      <c r="O2509" s="2">
        <f t="shared" si="982"/>
        <v>0.22897650029131869</v>
      </c>
      <c r="P2509" s="2">
        <f t="shared" si="983"/>
        <v>0.49009516410953585</v>
      </c>
      <c r="Q2509" s="2">
        <f t="shared" si="984"/>
        <v>0.27221651915767275</v>
      </c>
      <c r="R2509" s="2">
        <f t="shared" si="985"/>
        <v>8.7118164414727306E-3</v>
      </c>
      <c r="S2509" s="1">
        <v>16506</v>
      </c>
      <c r="T2509" s="1">
        <v>35329</v>
      </c>
      <c r="U2509" s="1">
        <v>19623</v>
      </c>
      <c r="V2509" s="1">
        <v>384</v>
      </c>
      <c r="X2509" s="1">
        <v>94</v>
      </c>
      <c r="Y2509" s="1">
        <v>150</v>
      </c>
      <c r="AS2509" t="s">
        <v>2389</v>
      </c>
      <c r="AT2509" t="s">
        <v>1859</v>
      </c>
      <c r="AU2509">
        <v>1</v>
      </c>
      <c r="AW2509" s="31">
        <v>46</v>
      </c>
      <c r="AX2509" s="33">
        <v>103</v>
      </c>
      <c r="AY2509" s="36">
        <f t="shared" si="986"/>
        <v>46103</v>
      </c>
      <c r="BA2509" s="7" t="s">
        <v>31</v>
      </c>
      <c r="BJ2509" s="1">
        <f t="shared" si="987"/>
        <v>72086</v>
      </c>
      <c r="BK2509" s="1">
        <v>7733</v>
      </c>
      <c r="BM2509" s="1">
        <f t="shared" si="988"/>
        <v>79819</v>
      </c>
    </row>
    <row r="2510" spans="1:65" hidden="1" outlineLevel="1" x14ac:dyDescent="0.2">
      <c r="A2510" t="s">
        <v>1899</v>
      </c>
      <c r="B2510" t="s">
        <v>1859</v>
      </c>
      <c r="C2510" s="21">
        <v>2922</v>
      </c>
      <c r="D2510" s="56"/>
      <c r="E2510" s="56"/>
      <c r="F2510" s="1">
        <f t="shared" si="975"/>
        <v>2303</v>
      </c>
      <c r="G2510" s="1">
        <f t="shared" si="976"/>
        <v>2139</v>
      </c>
      <c r="H2510" s="1">
        <v>1353</v>
      </c>
      <c r="I2510" s="1">
        <v>1333</v>
      </c>
      <c r="J2510" s="2" t="str">
        <f t="shared" si="977"/>
        <v/>
      </c>
      <c r="K2510" s="2">
        <f t="shared" si="978"/>
        <v>0.5788102475032566</v>
      </c>
      <c r="L2510" s="50">
        <f t="shared" si="979"/>
        <v>2</v>
      </c>
      <c r="M2510" s="9">
        <f t="shared" si="980"/>
        <v>1</v>
      </c>
      <c r="N2510" s="8">
        <f t="shared" si="981"/>
        <v>3</v>
      </c>
      <c r="O2510" s="2">
        <f t="shared" si="982"/>
        <v>0.18419822346891071</v>
      </c>
      <c r="P2510" s="2">
        <f t="shared" si="983"/>
        <v>0.64890135577372599</v>
      </c>
      <c r="Q2510" s="2">
        <f t="shared" si="984"/>
        <v>0.16082281439925197</v>
      </c>
      <c r="R2510" s="2">
        <f t="shared" si="985"/>
        <v>6.0776063581113593E-3</v>
      </c>
      <c r="S2510" s="1">
        <v>394</v>
      </c>
      <c r="T2510" s="1">
        <v>1388</v>
      </c>
      <c r="U2510" s="1">
        <v>344</v>
      </c>
      <c r="V2510" s="1">
        <v>5</v>
      </c>
      <c r="X2510" s="1">
        <v>3</v>
      </c>
      <c r="Y2510" s="1">
        <v>5</v>
      </c>
      <c r="AS2510" t="s">
        <v>1899</v>
      </c>
      <c r="AT2510" t="s">
        <v>1859</v>
      </c>
      <c r="AU2510">
        <v>1</v>
      </c>
      <c r="AW2510" s="31">
        <v>46</v>
      </c>
      <c r="AX2510" s="33">
        <v>105</v>
      </c>
      <c r="AY2510" s="36">
        <f t="shared" si="986"/>
        <v>46105</v>
      </c>
      <c r="BA2510" s="7" t="s">
        <v>31</v>
      </c>
      <c r="BJ2510" s="1">
        <f t="shared" si="987"/>
        <v>2139</v>
      </c>
      <c r="BK2510" s="1">
        <v>164</v>
      </c>
      <c r="BM2510" s="1">
        <f t="shared" si="988"/>
        <v>2303</v>
      </c>
    </row>
    <row r="2511" spans="1:65" hidden="1" outlineLevel="1" x14ac:dyDescent="0.2">
      <c r="A2511" t="s">
        <v>1322</v>
      </c>
      <c r="B2511" t="s">
        <v>1859</v>
      </c>
      <c r="C2511" s="21">
        <v>2207</v>
      </c>
      <c r="D2511" s="56"/>
      <c r="E2511" s="56"/>
      <c r="F2511" s="1">
        <f t="shared" si="975"/>
        <v>1857</v>
      </c>
      <c r="G2511" s="1">
        <f t="shared" si="976"/>
        <v>1754</v>
      </c>
      <c r="H2511" s="1">
        <v>1220</v>
      </c>
      <c r="I2511" s="1">
        <v>1196</v>
      </c>
      <c r="J2511" s="2" t="str">
        <f t="shared" si="977"/>
        <v/>
      </c>
      <c r="K2511" s="2">
        <f t="shared" si="978"/>
        <v>0.64404954227248246</v>
      </c>
      <c r="L2511" s="50">
        <f t="shared" si="979"/>
        <v>2</v>
      </c>
      <c r="M2511" s="9">
        <f t="shared" si="980"/>
        <v>1</v>
      </c>
      <c r="N2511" s="8">
        <f t="shared" si="981"/>
        <v>3</v>
      </c>
      <c r="O2511" s="2">
        <f t="shared" si="982"/>
        <v>0.16191562143671609</v>
      </c>
      <c r="P2511" s="2">
        <f t="shared" si="983"/>
        <v>0.75142531356898523</v>
      </c>
      <c r="Q2511" s="2">
        <f t="shared" si="984"/>
        <v>8.3808437856328397E-2</v>
      </c>
      <c r="R2511" s="2">
        <f t="shared" si="985"/>
        <v>2.8506271379702547E-3</v>
      </c>
      <c r="S2511" s="1">
        <v>284</v>
      </c>
      <c r="T2511" s="1">
        <v>1318</v>
      </c>
      <c r="U2511" s="1">
        <v>147</v>
      </c>
      <c r="V2511" s="1">
        <v>1</v>
      </c>
      <c r="X2511" s="1">
        <v>2</v>
      </c>
      <c r="Y2511" s="1">
        <v>2</v>
      </c>
      <c r="AS2511" t="s">
        <v>1322</v>
      </c>
      <c r="AT2511" t="s">
        <v>1859</v>
      </c>
      <c r="AU2511">
        <v>1</v>
      </c>
      <c r="AW2511" s="31">
        <v>46</v>
      </c>
      <c r="AX2511" s="33">
        <v>107</v>
      </c>
      <c r="AY2511" s="36">
        <f t="shared" si="986"/>
        <v>46107</v>
      </c>
      <c r="BA2511" s="7" t="s">
        <v>31</v>
      </c>
      <c r="BJ2511" s="1">
        <f t="shared" si="987"/>
        <v>1754</v>
      </c>
      <c r="BK2511" s="1">
        <v>103</v>
      </c>
      <c r="BM2511" s="1">
        <f t="shared" si="988"/>
        <v>1857</v>
      </c>
    </row>
    <row r="2512" spans="1:65" hidden="1" outlineLevel="1" x14ac:dyDescent="0.2">
      <c r="A2512" t="s">
        <v>1502</v>
      </c>
      <c r="B2512" t="s">
        <v>1859</v>
      </c>
      <c r="C2512" s="21">
        <v>10447</v>
      </c>
      <c r="D2512" s="56"/>
      <c r="E2512" s="56"/>
      <c r="F2512" s="1">
        <f t="shared" si="975"/>
        <v>7024</v>
      </c>
      <c r="G2512" s="1">
        <f t="shared" si="976"/>
        <v>6397</v>
      </c>
      <c r="H2512" s="1">
        <v>3772</v>
      </c>
      <c r="I2512" s="1">
        <v>3684</v>
      </c>
      <c r="J2512" s="2" t="str">
        <f t="shared" si="977"/>
        <v/>
      </c>
      <c r="K2512" s="2">
        <f t="shared" si="978"/>
        <v>0.5244874715261959</v>
      </c>
      <c r="L2512" s="50">
        <f t="shared" si="979"/>
        <v>1</v>
      </c>
      <c r="M2512" s="9">
        <f t="shared" si="980"/>
        <v>2</v>
      </c>
      <c r="N2512" s="8">
        <f t="shared" si="981"/>
        <v>3</v>
      </c>
      <c r="O2512" s="2">
        <f t="shared" si="982"/>
        <v>0.48038142879474754</v>
      </c>
      <c r="P2512" s="2">
        <f t="shared" si="983"/>
        <v>0.30858214788181959</v>
      </c>
      <c r="Q2512" s="2">
        <f t="shared" si="984"/>
        <v>0.20634672502735657</v>
      </c>
      <c r="R2512" s="2">
        <f t="shared" si="985"/>
        <v>4.6896982960762945E-3</v>
      </c>
      <c r="S2512" s="1">
        <v>3073</v>
      </c>
      <c r="T2512" s="1">
        <v>1974</v>
      </c>
      <c r="U2512" s="1">
        <v>1320</v>
      </c>
      <c r="V2512" s="1">
        <v>9</v>
      </c>
      <c r="X2512" s="1">
        <v>4</v>
      </c>
      <c r="Y2512" s="1">
        <v>17</v>
      </c>
      <c r="AS2512" t="s">
        <v>1502</v>
      </c>
      <c r="AT2512" t="s">
        <v>1859</v>
      </c>
      <c r="AU2512">
        <v>1</v>
      </c>
      <c r="AW2512" s="31">
        <v>46</v>
      </c>
      <c r="AX2512" s="33">
        <v>109</v>
      </c>
      <c r="AY2512" s="36">
        <f t="shared" si="986"/>
        <v>46109</v>
      </c>
      <c r="BA2512" s="7" t="s">
        <v>31</v>
      </c>
      <c r="BJ2512" s="1">
        <f t="shared" si="987"/>
        <v>6397</v>
      </c>
      <c r="BK2512" s="1">
        <v>627</v>
      </c>
      <c r="BM2512" s="1">
        <f t="shared" si="988"/>
        <v>7024</v>
      </c>
    </row>
    <row r="2513" spans="1:70" hidden="1" outlineLevel="1" x14ac:dyDescent="0.2">
      <c r="A2513" t="s">
        <v>2420</v>
      </c>
      <c r="B2513" t="s">
        <v>1859</v>
      </c>
      <c r="C2513" s="21">
        <v>2429</v>
      </c>
      <c r="D2513" s="56"/>
      <c r="E2513" s="56"/>
      <c r="F2513" s="1">
        <f t="shared" si="975"/>
        <v>1623</v>
      </c>
      <c r="G2513" s="1">
        <f t="shared" si="976"/>
        <v>1545</v>
      </c>
      <c r="H2513" s="1">
        <v>1037</v>
      </c>
      <c r="I2513" s="1">
        <v>1017</v>
      </c>
      <c r="J2513" s="2" t="str">
        <f t="shared" si="977"/>
        <v/>
      </c>
      <c r="K2513" s="2">
        <f t="shared" si="978"/>
        <v>0.62661737523105365</v>
      </c>
      <c r="L2513" s="50">
        <f t="shared" si="979"/>
        <v>2</v>
      </c>
      <c r="M2513" s="9">
        <f t="shared" si="980"/>
        <v>1</v>
      </c>
      <c r="N2513" s="8">
        <f t="shared" si="981"/>
        <v>3</v>
      </c>
      <c r="O2513" s="2">
        <f t="shared" si="982"/>
        <v>0.30679611650485439</v>
      </c>
      <c r="P2513" s="2">
        <f t="shared" si="983"/>
        <v>0.54239482200647249</v>
      </c>
      <c r="Q2513" s="2">
        <f t="shared" si="984"/>
        <v>0.14692556634304207</v>
      </c>
      <c r="R2513" s="2">
        <f t="shared" si="985"/>
        <v>3.8834951456310496E-3</v>
      </c>
      <c r="S2513" s="1">
        <v>474</v>
      </c>
      <c r="T2513" s="1">
        <v>838</v>
      </c>
      <c r="U2513" s="1">
        <v>227</v>
      </c>
      <c r="V2513" s="1">
        <v>3</v>
      </c>
      <c r="X2513" s="1">
        <v>1</v>
      </c>
      <c r="Y2513" s="1">
        <v>2</v>
      </c>
      <c r="AS2513" t="s">
        <v>2420</v>
      </c>
      <c r="AT2513" t="s">
        <v>1859</v>
      </c>
      <c r="AU2513">
        <v>1</v>
      </c>
      <c r="AW2513" s="31">
        <v>46</v>
      </c>
      <c r="AX2513" s="33">
        <v>111</v>
      </c>
      <c r="AY2513" s="36">
        <f t="shared" si="986"/>
        <v>46111</v>
      </c>
      <c r="BA2513" s="7" t="s">
        <v>31</v>
      </c>
      <c r="BJ2513" s="1">
        <f t="shared" si="987"/>
        <v>1545</v>
      </c>
      <c r="BK2513" s="1">
        <v>78</v>
      </c>
      <c r="BM2513" s="1">
        <f t="shared" si="988"/>
        <v>1623</v>
      </c>
    </row>
    <row r="2514" spans="1:70" hidden="1" outlineLevel="1" x14ac:dyDescent="0.2">
      <c r="A2514" t="s">
        <v>2421</v>
      </c>
      <c r="B2514" t="s">
        <v>1859</v>
      </c>
      <c r="C2514" s="21">
        <v>6495</v>
      </c>
      <c r="D2514" s="56"/>
      <c r="E2514" s="56"/>
      <c r="F2514" s="1">
        <f t="shared" si="975"/>
        <v>4465</v>
      </c>
      <c r="G2514" s="1">
        <f t="shared" si="976"/>
        <v>4142</v>
      </c>
      <c r="H2514" s="1">
        <v>2833</v>
      </c>
      <c r="I2514" s="1">
        <v>2780</v>
      </c>
      <c r="J2514" s="2" t="str">
        <f t="shared" si="977"/>
        <v/>
      </c>
      <c r="K2514" s="2">
        <f t="shared" si="978"/>
        <v>0.62262038073908177</v>
      </c>
      <c r="L2514" s="50">
        <f t="shared" si="979"/>
        <v>2</v>
      </c>
      <c r="M2514" s="9">
        <f t="shared" si="980"/>
        <v>1</v>
      </c>
      <c r="N2514" s="8">
        <f t="shared" si="981"/>
        <v>3</v>
      </c>
      <c r="O2514" s="2">
        <f t="shared" si="982"/>
        <v>0.32375663930468374</v>
      </c>
      <c r="P2514" s="2">
        <f t="shared" si="983"/>
        <v>0.52076291646547557</v>
      </c>
      <c r="Q2514" s="2">
        <f t="shared" si="984"/>
        <v>0.1533075808788025</v>
      </c>
      <c r="R2514" s="2">
        <f t="shared" si="985"/>
        <v>2.1728633510381401E-3</v>
      </c>
      <c r="S2514" s="1">
        <v>1341</v>
      </c>
      <c r="T2514" s="1">
        <v>2157</v>
      </c>
      <c r="U2514" s="1">
        <v>635</v>
      </c>
      <c r="V2514" s="1">
        <v>5</v>
      </c>
      <c r="X2514" s="1">
        <v>0</v>
      </c>
      <c r="Y2514" s="1">
        <v>4</v>
      </c>
      <c r="AS2514" t="s">
        <v>2421</v>
      </c>
      <c r="AT2514" t="s">
        <v>1859</v>
      </c>
      <c r="AU2514">
        <v>1</v>
      </c>
      <c r="AW2514" s="31">
        <v>46</v>
      </c>
      <c r="AX2514" s="33">
        <v>115</v>
      </c>
      <c r="AY2514" s="36">
        <f t="shared" si="986"/>
        <v>46115</v>
      </c>
      <c r="BA2514" s="7" t="s">
        <v>31</v>
      </c>
      <c r="BJ2514" s="1">
        <f t="shared" si="987"/>
        <v>4142</v>
      </c>
      <c r="BK2514" s="1">
        <v>323</v>
      </c>
      <c r="BM2514" s="1">
        <f t="shared" si="988"/>
        <v>4465</v>
      </c>
    </row>
    <row r="2515" spans="1:70" hidden="1" outlineLevel="1" x14ac:dyDescent="0.2">
      <c r="A2515" t="s">
        <v>2769</v>
      </c>
      <c r="B2515" t="s">
        <v>1859</v>
      </c>
      <c r="C2515" s="21">
        <v>3022</v>
      </c>
      <c r="D2515" s="56"/>
      <c r="E2515" s="56"/>
      <c r="F2515" s="1">
        <f t="shared" si="975"/>
        <v>2234</v>
      </c>
      <c r="G2515" s="1">
        <f t="shared" si="976"/>
        <v>2105</v>
      </c>
      <c r="H2515" s="1">
        <v>1500</v>
      </c>
      <c r="I2515" s="1">
        <v>1479</v>
      </c>
      <c r="J2515" s="2" t="str">
        <f t="shared" si="977"/>
        <v/>
      </c>
      <c r="K2515" s="2">
        <f t="shared" si="978"/>
        <v>0.66204118173679494</v>
      </c>
      <c r="L2515" s="50">
        <f t="shared" si="979"/>
        <v>2</v>
      </c>
      <c r="M2515" s="9">
        <f t="shared" si="980"/>
        <v>1</v>
      </c>
      <c r="N2515" s="8">
        <f t="shared" si="981"/>
        <v>3</v>
      </c>
      <c r="O2515" s="2">
        <f t="shared" si="982"/>
        <v>0.21330166270783849</v>
      </c>
      <c r="P2515" s="2">
        <f t="shared" si="983"/>
        <v>0.65178147268408548</v>
      </c>
      <c r="Q2515" s="2">
        <f t="shared" si="984"/>
        <v>0.1330166270783848</v>
      </c>
      <c r="R2515" s="2">
        <f t="shared" si="985"/>
        <v>1.9002375296912621E-3</v>
      </c>
      <c r="S2515" s="1">
        <v>449</v>
      </c>
      <c r="T2515" s="1">
        <v>1372</v>
      </c>
      <c r="U2515" s="1">
        <v>280</v>
      </c>
      <c r="V2515" s="1">
        <v>2</v>
      </c>
      <c r="X2515" s="1">
        <v>2</v>
      </c>
      <c r="Y2515" s="1">
        <v>0</v>
      </c>
      <c r="AS2515" t="s">
        <v>2769</v>
      </c>
      <c r="AT2515" t="s">
        <v>1859</v>
      </c>
      <c r="AU2515">
        <v>1</v>
      </c>
      <c r="AW2515" s="31">
        <v>46</v>
      </c>
      <c r="AX2515" s="33">
        <v>117</v>
      </c>
      <c r="AY2515" s="36">
        <f t="shared" si="986"/>
        <v>46117</v>
      </c>
      <c r="BA2515" s="7" t="s">
        <v>31</v>
      </c>
      <c r="BJ2515" s="1">
        <f t="shared" si="987"/>
        <v>2105</v>
      </c>
      <c r="BK2515" s="1">
        <v>129</v>
      </c>
      <c r="BM2515" s="1">
        <f t="shared" si="988"/>
        <v>2234</v>
      </c>
    </row>
    <row r="2516" spans="1:70" hidden="1" outlineLevel="1" x14ac:dyDescent="0.2">
      <c r="A2516" t="s">
        <v>2397</v>
      </c>
      <c r="B2516" t="s">
        <v>1859</v>
      </c>
      <c r="C2516" s="21">
        <v>1392</v>
      </c>
      <c r="D2516" s="56"/>
      <c r="E2516" s="56"/>
      <c r="F2516" s="1">
        <f t="shared" si="975"/>
        <v>1139</v>
      </c>
      <c r="G2516" s="1">
        <f t="shared" si="976"/>
        <v>1088</v>
      </c>
      <c r="H2516" s="1">
        <v>818</v>
      </c>
      <c r="I2516" s="1">
        <v>809</v>
      </c>
      <c r="J2516" s="2" t="str">
        <f t="shared" si="977"/>
        <v/>
      </c>
      <c r="K2516" s="2">
        <f t="shared" si="978"/>
        <v>0.71027216856892006</v>
      </c>
      <c r="L2516" s="50">
        <f t="shared" si="979"/>
        <v>2</v>
      </c>
      <c r="M2516" s="9">
        <f t="shared" si="980"/>
        <v>1</v>
      </c>
      <c r="N2516" s="8">
        <f t="shared" si="981"/>
        <v>3</v>
      </c>
      <c r="O2516" s="2">
        <f t="shared" si="982"/>
        <v>0.19393382352941177</v>
      </c>
      <c r="P2516" s="2">
        <f t="shared" si="983"/>
        <v>0.69485294117647056</v>
      </c>
      <c r="Q2516" s="2">
        <f t="shared" si="984"/>
        <v>0.11029411764705882</v>
      </c>
      <c r="R2516" s="2">
        <f t="shared" si="985"/>
        <v>9.1911764705882026E-4</v>
      </c>
      <c r="S2516" s="1">
        <v>211</v>
      </c>
      <c r="T2516" s="1">
        <v>756</v>
      </c>
      <c r="U2516" s="1">
        <v>120</v>
      </c>
      <c r="V2516" s="1">
        <v>0</v>
      </c>
      <c r="X2516" s="1">
        <v>0</v>
      </c>
      <c r="Y2516" s="1">
        <v>1</v>
      </c>
      <c r="AS2516" t="s">
        <v>2397</v>
      </c>
      <c r="AT2516" t="s">
        <v>1859</v>
      </c>
      <c r="AU2516">
        <v>1</v>
      </c>
      <c r="AW2516" s="31">
        <v>46</v>
      </c>
      <c r="AX2516" s="33">
        <v>119</v>
      </c>
      <c r="AY2516" s="36">
        <f t="shared" si="986"/>
        <v>46119</v>
      </c>
      <c r="BA2516" s="7" t="s">
        <v>31</v>
      </c>
      <c r="BJ2516" s="1">
        <f t="shared" si="987"/>
        <v>1088</v>
      </c>
      <c r="BK2516" s="1">
        <v>51</v>
      </c>
      <c r="BM2516" s="1">
        <f t="shared" si="988"/>
        <v>1139</v>
      </c>
    </row>
    <row r="2517" spans="1:70" hidden="1" outlineLevel="1" x14ac:dyDescent="0.2">
      <c r="A2517" t="s">
        <v>2516</v>
      </c>
      <c r="B2517" t="s">
        <v>1859</v>
      </c>
      <c r="C2517" s="21">
        <v>10283</v>
      </c>
      <c r="D2517" s="56"/>
      <c r="E2517" s="56"/>
      <c r="F2517" s="1">
        <f t="shared" si="975"/>
        <v>5320</v>
      </c>
      <c r="G2517" s="1">
        <f t="shared" si="976"/>
        <v>4610</v>
      </c>
      <c r="H2517" s="1">
        <v>2249</v>
      </c>
      <c r="I2517" s="1">
        <v>2195</v>
      </c>
      <c r="J2517" s="2" t="str">
        <f t="shared" si="977"/>
        <v/>
      </c>
      <c r="K2517" s="2">
        <f t="shared" si="978"/>
        <v>0.41259398496240601</v>
      </c>
      <c r="L2517" s="50">
        <f t="shared" si="979"/>
        <v>1</v>
      </c>
      <c r="M2517" s="9">
        <f t="shared" si="980"/>
        <v>3</v>
      </c>
      <c r="N2517" s="8">
        <f t="shared" si="981"/>
        <v>2</v>
      </c>
      <c r="O2517" s="2">
        <f t="shared" si="982"/>
        <v>0.64859002169197399</v>
      </c>
      <c r="P2517" s="2">
        <f t="shared" si="983"/>
        <v>0.14859002169197397</v>
      </c>
      <c r="Q2517" s="2">
        <f t="shared" si="984"/>
        <v>0.2</v>
      </c>
      <c r="R2517" s="2">
        <f t="shared" si="985"/>
        <v>2.8199566160520273E-3</v>
      </c>
      <c r="S2517" s="1">
        <v>2990</v>
      </c>
      <c r="T2517" s="1">
        <v>685</v>
      </c>
      <c r="U2517" s="1">
        <v>922</v>
      </c>
      <c r="V2517" s="1">
        <v>3</v>
      </c>
      <c r="X2517" s="1">
        <v>4</v>
      </c>
      <c r="Y2517" s="1">
        <v>6</v>
      </c>
      <c r="AS2517" t="s">
        <v>2516</v>
      </c>
      <c r="AT2517" t="s">
        <v>1859</v>
      </c>
      <c r="AU2517">
        <v>1</v>
      </c>
      <c r="AW2517" s="31">
        <v>46</v>
      </c>
      <c r="AX2517" s="33">
        <v>121</v>
      </c>
      <c r="AY2517" s="36">
        <f t="shared" si="986"/>
        <v>46121</v>
      </c>
      <c r="BA2517" s="7" t="s">
        <v>31</v>
      </c>
      <c r="BJ2517" s="1">
        <f t="shared" si="987"/>
        <v>4610</v>
      </c>
      <c r="BK2517" s="1">
        <v>710</v>
      </c>
      <c r="BM2517" s="1">
        <f t="shared" si="988"/>
        <v>5320</v>
      </c>
    </row>
    <row r="2518" spans="1:70" hidden="1" outlineLevel="1" x14ac:dyDescent="0.2">
      <c r="A2518" t="s">
        <v>2777</v>
      </c>
      <c r="B2518" t="s">
        <v>1859</v>
      </c>
      <c r="C2518" s="21">
        <v>5478</v>
      </c>
      <c r="D2518" s="56"/>
      <c r="E2518" s="56"/>
      <c r="F2518" s="1">
        <f t="shared" si="975"/>
        <v>4003</v>
      </c>
      <c r="G2518" s="1">
        <f t="shared" si="976"/>
        <v>3705</v>
      </c>
      <c r="H2518" s="1">
        <v>2511</v>
      </c>
      <c r="I2518" s="1">
        <v>2442</v>
      </c>
      <c r="J2518" s="2" t="str">
        <f t="shared" si="977"/>
        <v/>
      </c>
      <c r="K2518" s="2">
        <f t="shared" si="978"/>
        <v>0.61004246814888829</v>
      </c>
      <c r="L2518" s="50">
        <f t="shared" si="979"/>
        <v>2</v>
      </c>
      <c r="M2518" s="9">
        <f t="shared" si="980"/>
        <v>1</v>
      </c>
      <c r="N2518" s="8">
        <f t="shared" si="981"/>
        <v>3</v>
      </c>
      <c r="O2518" s="2">
        <f t="shared" si="982"/>
        <v>0.24669365721997302</v>
      </c>
      <c r="P2518" s="2">
        <f t="shared" si="983"/>
        <v>0.6021592442645074</v>
      </c>
      <c r="Q2518" s="2">
        <f t="shared" si="984"/>
        <v>0.14790823211875845</v>
      </c>
      <c r="R2518" s="2">
        <f t="shared" si="985"/>
        <v>3.2388663967611031E-3</v>
      </c>
      <c r="S2518" s="1">
        <v>914</v>
      </c>
      <c r="T2518" s="1">
        <v>2231</v>
      </c>
      <c r="U2518" s="1">
        <v>548</v>
      </c>
      <c r="V2518" s="1">
        <v>3</v>
      </c>
      <c r="X2518" s="1">
        <v>8</v>
      </c>
      <c r="Y2518" s="1">
        <v>1</v>
      </c>
      <c r="AS2518" t="s">
        <v>2777</v>
      </c>
      <c r="AT2518" t="s">
        <v>1859</v>
      </c>
      <c r="AU2518">
        <v>1</v>
      </c>
      <c r="AW2518" s="31">
        <v>46</v>
      </c>
      <c r="AX2518" s="33">
        <v>123</v>
      </c>
      <c r="AY2518" s="36">
        <f t="shared" si="986"/>
        <v>46123</v>
      </c>
      <c r="BA2518" s="7" t="s">
        <v>31</v>
      </c>
      <c r="BJ2518" s="1">
        <f t="shared" si="987"/>
        <v>3705</v>
      </c>
      <c r="BK2518" s="1">
        <v>298</v>
      </c>
      <c r="BM2518" s="1">
        <f t="shared" si="988"/>
        <v>4003</v>
      </c>
    </row>
    <row r="2519" spans="1:70" hidden="1" outlineLevel="1" x14ac:dyDescent="0.2">
      <c r="A2519" t="s">
        <v>2017</v>
      </c>
      <c r="B2519" t="s">
        <v>1859</v>
      </c>
      <c r="C2519" s="21">
        <v>8424</v>
      </c>
      <c r="D2519" s="56"/>
      <c r="E2519" s="56"/>
      <c r="F2519" s="1">
        <f t="shared" si="975"/>
        <v>5949</v>
      </c>
      <c r="G2519" s="1">
        <f t="shared" si="976"/>
        <v>5643</v>
      </c>
      <c r="H2519" s="1">
        <v>3895</v>
      </c>
      <c r="I2519" s="1">
        <v>3846</v>
      </c>
      <c r="J2519" s="2" t="str">
        <f t="shared" si="977"/>
        <v/>
      </c>
      <c r="K2519" s="2">
        <f t="shared" si="978"/>
        <v>0.64649520927887039</v>
      </c>
      <c r="L2519" s="50">
        <f t="shared" si="979"/>
        <v>2</v>
      </c>
      <c r="M2519" s="9">
        <f t="shared" si="980"/>
        <v>1</v>
      </c>
      <c r="N2519" s="8">
        <f t="shared" si="981"/>
        <v>3</v>
      </c>
      <c r="O2519" s="2">
        <f t="shared" si="982"/>
        <v>0.25110756689704056</v>
      </c>
      <c r="P2519" s="2">
        <f t="shared" si="983"/>
        <v>0.54846712741449588</v>
      </c>
      <c r="Q2519" s="2">
        <f t="shared" si="984"/>
        <v>0.19670388091440724</v>
      </c>
      <c r="R2519" s="2">
        <f t="shared" si="985"/>
        <v>3.7214247740562645E-3</v>
      </c>
      <c r="S2519" s="1">
        <v>1417</v>
      </c>
      <c r="T2519" s="1">
        <v>3095</v>
      </c>
      <c r="U2519" s="1">
        <v>1110</v>
      </c>
      <c r="V2519" s="1">
        <v>8</v>
      </c>
      <c r="X2519" s="1">
        <v>2</v>
      </c>
      <c r="Y2519" s="1">
        <v>11</v>
      </c>
      <c r="AS2519" t="s">
        <v>2017</v>
      </c>
      <c r="AT2519" t="s">
        <v>1859</v>
      </c>
      <c r="AU2519">
        <v>1</v>
      </c>
      <c r="AW2519" s="31">
        <v>46</v>
      </c>
      <c r="AX2519" s="33">
        <v>125</v>
      </c>
      <c r="AY2519" s="36">
        <f t="shared" si="986"/>
        <v>46125</v>
      </c>
      <c r="BA2519" s="7" t="s">
        <v>31</v>
      </c>
      <c r="BJ2519" s="1">
        <f t="shared" si="987"/>
        <v>5643</v>
      </c>
      <c r="BK2519" s="1">
        <v>306</v>
      </c>
      <c r="BM2519" s="1">
        <f t="shared" si="988"/>
        <v>5949</v>
      </c>
    </row>
    <row r="2520" spans="1:70" hidden="1" outlineLevel="1" x14ac:dyDescent="0.2">
      <c r="A2520" t="s">
        <v>2650</v>
      </c>
      <c r="B2520" t="s">
        <v>1859</v>
      </c>
      <c r="C2520" s="21">
        <v>15619</v>
      </c>
      <c r="D2520" s="56"/>
      <c r="E2520" s="56"/>
      <c r="F2520" s="1">
        <f t="shared" si="975"/>
        <v>12874</v>
      </c>
      <c r="G2520" s="1">
        <f t="shared" si="976"/>
        <v>11396</v>
      </c>
      <c r="H2520" s="1">
        <v>6728</v>
      </c>
      <c r="I2520" s="1">
        <v>6619</v>
      </c>
      <c r="J2520" s="2" t="str">
        <f t="shared" si="977"/>
        <v/>
      </c>
      <c r="K2520" s="2">
        <f t="shared" si="978"/>
        <v>0.51413702035109521</v>
      </c>
      <c r="L2520" s="50">
        <f t="shared" si="979"/>
        <v>3</v>
      </c>
      <c r="M2520" s="9">
        <f t="shared" si="980"/>
        <v>1</v>
      </c>
      <c r="N2520" s="8">
        <f t="shared" si="981"/>
        <v>2</v>
      </c>
      <c r="O2520" s="2">
        <f t="shared" si="982"/>
        <v>0.23955773955773957</v>
      </c>
      <c r="P2520" s="2">
        <f t="shared" si="983"/>
        <v>0.47762372762372762</v>
      </c>
      <c r="Q2520" s="2">
        <f t="shared" si="984"/>
        <v>0.27878202878202879</v>
      </c>
      <c r="R2520" s="2">
        <f t="shared" si="985"/>
        <v>4.0365040365040739E-3</v>
      </c>
      <c r="S2520" s="1">
        <v>2730</v>
      </c>
      <c r="T2520" s="1">
        <v>5443</v>
      </c>
      <c r="U2520" s="1">
        <v>3177</v>
      </c>
      <c r="V2520" s="1">
        <v>24</v>
      </c>
      <c r="X2520" s="1">
        <v>11</v>
      </c>
      <c r="Y2520" s="1">
        <v>11</v>
      </c>
      <c r="AS2520" t="s">
        <v>2650</v>
      </c>
      <c r="AT2520" t="s">
        <v>1859</v>
      </c>
      <c r="AU2520">
        <v>1</v>
      </c>
      <c r="AW2520" s="31">
        <v>46</v>
      </c>
      <c r="AX2520" s="33">
        <v>127</v>
      </c>
      <c r="AY2520" s="36">
        <f t="shared" si="986"/>
        <v>46127</v>
      </c>
      <c r="BA2520" s="7" t="s">
        <v>31</v>
      </c>
      <c r="BJ2520" s="1">
        <f t="shared" si="987"/>
        <v>11396</v>
      </c>
      <c r="BK2520" s="1">
        <v>1478</v>
      </c>
      <c r="BM2520" s="1">
        <f t="shared" si="988"/>
        <v>12874</v>
      </c>
    </row>
    <row r="2521" spans="1:70" hidden="1" outlineLevel="1" x14ac:dyDescent="0.2">
      <c r="A2521" t="s">
        <v>2092</v>
      </c>
      <c r="B2521" t="s">
        <v>1859</v>
      </c>
      <c r="C2521" s="21">
        <v>5587</v>
      </c>
      <c r="D2521" s="56"/>
      <c r="E2521" s="56"/>
      <c r="F2521" s="1">
        <f t="shared" si="975"/>
        <v>4003</v>
      </c>
      <c r="G2521" s="1">
        <f t="shared" si="976"/>
        <v>3699</v>
      </c>
      <c r="H2521" s="1">
        <v>2290</v>
      </c>
      <c r="I2521" s="1">
        <v>2244</v>
      </c>
      <c r="J2521" s="2" t="str">
        <f t="shared" si="977"/>
        <v/>
      </c>
      <c r="K2521" s="2">
        <f t="shared" si="978"/>
        <v>0.5605795653260055</v>
      </c>
      <c r="L2521" s="50">
        <f t="shared" si="979"/>
        <v>2</v>
      </c>
      <c r="M2521" s="9">
        <f t="shared" si="980"/>
        <v>1</v>
      </c>
      <c r="N2521" s="8">
        <f t="shared" si="981"/>
        <v>3</v>
      </c>
      <c r="O2521" s="2">
        <f t="shared" si="982"/>
        <v>0.20681265206812652</v>
      </c>
      <c r="P2521" s="2">
        <f t="shared" si="983"/>
        <v>0.6582860232495269</v>
      </c>
      <c r="Q2521" s="2">
        <f t="shared" si="984"/>
        <v>0.13084617464179507</v>
      </c>
      <c r="R2521" s="2">
        <f t="shared" si="985"/>
        <v>4.0551500405515417E-3</v>
      </c>
      <c r="S2521" s="1">
        <v>765</v>
      </c>
      <c r="T2521" s="1">
        <v>2435</v>
      </c>
      <c r="U2521" s="1">
        <v>484</v>
      </c>
      <c r="V2521" s="1">
        <v>8</v>
      </c>
      <c r="X2521" s="1">
        <v>4</v>
      </c>
      <c r="Y2521" s="1">
        <v>3</v>
      </c>
      <c r="AS2521" t="s">
        <v>2092</v>
      </c>
      <c r="AT2521" t="s">
        <v>1859</v>
      </c>
      <c r="AU2521">
        <v>1</v>
      </c>
      <c r="AW2521" s="31">
        <v>46</v>
      </c>
      <c r="AX2521" s="33">
        <v>129</v>
      </c>
      <c r="AY2521" s="36">
        <f t="shared" si="986"/>
        <v>46129</v>
      </c>
      <c r="BA2521" s="7" t="s">
        <v>31</v>
      </c>
      <c r="BJ2521" s="1">
        <f t="shared" si="987"/>
        <v>3699</v>
      </c>
      <c r="BK2521" s="1">
        <v>304</v>
      </c>
      <c r="BM2521" s="1">
        <f t="shared" si="988"/>
        <v>4003</v>
      </c>
    </row>
    <row r="2522" spans="1:70" hidden="1" outlineLevel="1" x14ac:dyDescent="0.2">
      <c r="A2522" t="s">
        <v>751</v>
      </c>
      <c r="B2522" t="s">
        <v>1859</v>
      </c>
      <c r="C2522" s="21">
        <v>22869</v>
      </c>
      <c r="D2522" s="56"/>
      <c r="E2522" s="56"/>
      <c r="F2522" s="1">
        <f t="shared" si="975"/>
        <v>14902</v>
      </c>
      <c r="G2522" s="1">
        <f t="shared" si="976"/>
        <v>13746</v>
      </c>
      <c r="H2522" s="1">
        <v>9083</v>
      </c>
      <c r="I2522" s="1">
        <v>8882</v>
      </c>
      <c r="J2522" s="2" t="str">
        <f>IF(D2522&gt;0,I2522/D2522,"")</f>
        <v/>
      </c>
      <c r="K2522" s="2">
        <f t="shared" si="978"/>
        <v>0.59602737887531876</v>
      </c>
      <c r="L2522" s="50">
        <f t="shared" si="979"/>
        <v>2</v>
      </c>
      <c r="M2522" s="9">
        <f t="shared" si="980"/>
        <v>1</v>
      </c>
      <c r="N2522" s="8">
        <f t="shared" si="981"/>
        <v>3</v>
      </c>
      <c r="O2522" s="2">
        <f t="shared" si="982"/>
        <v>0.29666812163538486</v>
      </c>
      <c r="P2522" s="2">
        <f t="shared" si="983"/>
        <v>0.45205878073621419</v>
      </c>
      <c r="Q2522" s="2">
        <f t="shared" si="984"/>
        <v>0.24574421649934527</v>
      </c>
      <c r="R2522" s="2">
        <f>IF(SUM($S2522:$AO2522)=0,"-",(1-O2522-P2522-Q2522))</f>
        <v>5.5288811290557238E-3</v>
      </c>
      <c r="S2522" s="1">
        <v>4078</v>
      </c>
      <c r="T2522" s="1">
        <v>6214</v>
      </c>
      <c r="U2522" s="1">
        <v>3378</v>
      </c>
      <c r="V2522" s="1">
        <v>57</v>
      </c>
      <c r="X2522" s="1">
        <v>5</v>
      </c>
      <c r="Y2522" s="1">
        <v>14</v>
      </c>
      <c r="AS2522" t="s">
        <v>751</v>
      </c>
      <c r="AT2522" t="s">
        <v>1859</v>
      </c>
      <c r="AU2522">
        <v>1</v>
      </c>
      <c r="AW2522" s="31">
        <v>46</v>
      </c>
      <c r="AX2522" s="33">
        <v>135</v>
      </c>
      <c r="AY2522" s="36">
        <f>1000*AW2522+AX2522</f>
        <v>46135</v>
      </c>
      <c r="BA2522" s="7" t="s">
        <v>31</v>
      </c>
      <c r="BJ2522" s="1">
        <f t="shared" si="987"/>
        <v>13746</v>
      </c>
      <c r="BK2522" s="1">
        <v>1156</v>
      </c>
      <c r="BM2522" s="1">
        <f>SUM(BJ2522:BL2522)</f>
        <v>14902</v>
      </c>
    </row>
    <row r="2523" spans="1:70" hidden="1" outlineLevel="1" x14ac:dyDescent="0.2">
      <c r="A2523" t="s">
        <v>1758</v>
      </c>
      <c r="B2523" t="s">
        <v>1859</v>
      </c>
      <c r="C2523" s="21">
        <v>2742</v>
      </c>
      <c r="D2523" s="56"/>
      <c r="E2523" s="56"/>
      <c r="F2523" s="1">
        <f>BM2523</f>
        <v>1746</v>
      </c>
      <c r="G2523" s="1">
        <f t="shared" si="976"/>
        <v>1608</v>
      </c>
      <c r="H2523" s="1">
        <v>833</v>
      </c>
      <c r="I2523" s="1">
        <v>797</v>
      </c>
      <c r="J2523" s="2" t="str">
        <f>IF(D2523&gt;0,I2523/D2523,"")</f>
        <v/>
      </c>
      <c r="K2523" s="2">
        <f t="shared" si="978"/>
        <v>0.45647193585337914</v>
      </c>
      <c r="L2523" s="50">
        <f t="shared" si="979"/>
        <v>1</v>
      </c>
      <c r="M2523" s="9">
        <f t="shared" si="980"/>
        <v>2</v>
      </c>
      <c r="N2523" s="8">
        <f t="shared" si="981"/>
        <v>3</v>
      </c>
      <c r="O2523" s="2">
        <f t="shared" si="982"/>
        <v>0.55597014925373134</v>
      </c>
      <c r="P2523" s="2">
        <f t="shared" si="983"/>
        <v>0.24502487562189054</v>
      </c>
      <c r="Q2523" s="2">
        <f t="shared" si="984"/>
        <v>0.19340796019900497</v>
      </c>
      <c r="R2523" s="2">
        <f>IF(SUM($S2523:$AO2523)=0,"-",(1-O2523-P2523-Q2523))</f>
        <v>5.5970149253731505E-3</v>
      </c>
      <c r="S2523" s="1">
        <v>894</v>
      </c>
      <c r="T2523" s="1">
        <v>394</v>
      </c>
      <c r="U2523" s="1">
        <v>311</v>
      </c>
      <c r="V2523" s="1">
        <v>5</v>
      </c>
      <c r="X2523" s="1">
        <v>0</v>
      </c>
      <c r="Y2523" s="1">
        <v>4</v>
      </c>
      <c r="AS2523" t="s">
        <v>1758</v>
      </c>
      <c r="AT2523" t="s">
        <v>1859</v>
      </c>
      <c r="AU2523">
        <v>1</v>
      </c>
      <c r="AW2523" s="31">
        <v>46</v>
      </c>
      <c r="AX2523" s="33">
        <v>137</v>
      </c>
      <c r="AY2523" s="36">
        <f>1000*AW2523+AX2523</f>
        <v>46137</v>
      </c>
      <c r="BA2523" s="7" t="s">
        <v>31</v>
      </c>
      <c r="BJ2523" s="1">
        <f t="shared" si="987"/>
        <v>1608</v>
      </c>
      <c r="BK2523" s="1">
        <v>138</v>
      </c>
      <c r="BM2523" s="1">
        <f>SUM(BJ2523:BL2523)</f>
        <v>1746</v>
      </c>
    </row>
    <row r="2524" spans="1:70" collapsed="1" x14ac:dyDescent="0.2">
      <c r="A2524" t="s">
        <v>1272</v>
      </c>
      <c r="B2524" t="s">
        <v>2343</v>
      </c>
      <c r="C2524" s="1">
        <f>SUM(C2458:C2523)</f>
        <v>882235</v>
      </c>
      <c r="D2524" s="56">
        <v>648000</v>
      </c>
      <c r="E2524" s="56">
        <v>637000</v>
      </c>
      <c r="F2524" s="1">
        <f>SUM(F2458:F2523)</f>
        <v>600729</v>
      </c>
      <c r="G2524" s="1">
        <f>SUM(G2458:G2523)</f>
        <v>545308</v>
      </c>
      <c r="H2524" s="1">
        <f>SUM(H2458:H2523)</f>
        <v>341048</v>
      </c>
      <c r="I2524" s="1">
        <v>335965</v>
      </c>
      <c r="J2524" s="2">
        <f>IF(D2524&gt;0,I2524/D2524,"")</f>
        <v>0.51846450617283946</v>
      </c>
      <c r="K2524" s="2">
        <f t="shared" si="978"/>
        <v>0.55926216313845345</v>
      </c>
      <c r="L2524" s="50">
        <f t="shared" si="979"/>
        <v>2</v>
      </c>
      <c r="M2524" s="9">
        <f t="shared" si="980"/>
        <v>1</v>
      </c>
      <c r="N2524" s="8">
        <f t="shared" si="981"/>
        <v>3</v>
      </c>
      <c r="O2524" s="2">
        <f t="shared" si="982"/>
        <v>0.29152699025138085</v>
      </c>
      <c r="P2524" s="2">
        <f t="shared" si="983"/>
        <v>0.47038004210464546</v>
      </c>
      <c r="Q2524" s="2">
        <f t="shared" si="984"/>
        <v>0.23228340680862924</v>
      </c>
      <c r="R2524" s="2">
        <f>IF(SUM($S2524:$AO2524)=0,"-",(1-O2524-P2524-Q2524))</f>
        <v>5.8095608353444517E-3</v>
      </c>
      <c r="S2524" s="1">
        <f>SUM(S2458:S2523)</f>
        <v>158972</v>
      </c>
      <c r="T2524" s="1">
        <f>SUM(T2458:T2523)</f>
        <v>256502</v>
      </c>
      <c r="U2524" s="1">
        <f>SUM(U2458:U2523)</f>
        <v>126666</v>
      </c>
      <c r="V2524" s="1">
        <f>SUM(V2458:V2523)</f>
        <v>1835</v>
      </c>
      <c r="X2524" s="1">
        <f>SUM(X2458:X2523)</f>
        <v>499</v>
      </c>
      <c r="Y2524" s="1">
        <f>SUM(Y2458:Y2523)</f>
        <v>834</v>
      </c>
      <c r="AP2524" s="1"/>
      <c r="AS2524" t="s">
        <v>1272</v>
      </c>
      <c r="AT2524" t="s">
        <v>2343</v>
      </c>
      <c r="AW2524" s="31">
        <v>46</v>
      </c>
      <c r="AX2524" s="33"/>
      <c r="AY2524" s="31">
        <v>46</v>
      </c>
      <c r="BA2524" s="7" t="s">
        <v>2146</v>
      </c>
      <c r="BJ2524" s="1">
        <f>SUM(BJ2458:BJ2523)</f>
        <v>545308</v>
      </c>
      <c r="BK2524" s="1">
        <f>SUM(BK2458:BK2523)</f>
        <v>55421</v>
      </c>
      <c r="BM2524" s="1">
        <f>SUM(BM2458:BM2523)</f>
        <v>600729</v>
      </c>
    </row>
    <row r="2525" spans="1:70" x14ac:dyDescent="0.2">
      <c r="C2525" s="21"/>
      <c r="J2525" s="2"/>
      <c r="K2525" s="2"/>
      <c r="L2525" s="50"/>
      <c r="M2525" s="9"/>
      <c r="N2525" s="8"/>
      <c r="AW2525" s="31"/>
      <c r="AX2525" s="33"/>
      <c r="AY2525" s="36"/>
    </row>
    <row r="2526" spans="1:70" hidden="1" outlineLevel="1" x14ac:dyDescent="0.2">
      <c r="A2526" t="s">
        <v>231</v>
      </c>
      <c r="B2526" t="s">
        <v>2573</v>
      </c>
      <c r="C2526" s="21">
        <v>76482</v>
      </c>
      <c r="F2526" s="1">
        <v>46430</v>
      </c>
      <c r="G2526" s="1">
        <f>BJ2526</f>
        <v>43207</v>
      </c>
      <c r="H2526" s="1">
        <f>BO2526</f>
        <v>26310</v>
      </c>
      <c r="I2526" s="1">
        <v>25633</v>
      </c>
      <c r="J2526" s="2" t="str">
        <f t="shared" ref="J2526:J2557" si="989">IF(D2526&gt;0,I2526/D2526,"")</f>
        <v/>
      </c>
      <c r="K2526" s="2">
        <f t="shared" ref="K2526:K2557" si="990">IF(F2526&gt;0,I2526/F2526,"")</f>
        <v>0.55207839758776656</v>
      </c>
      <c r="L2526" s="50" t="str">
        <f t="shared" ref="L2526:L2557" si="991">IF(S2526&gt;0,RANK(S2526,$S2526:$AP2526),"")</f>
        <v/>
      </c>
      <c r="M2526" s="9" t="str">
        <f t="shared" ref="M2526:M2557" si="992">IF(T2526&gt;0,RANK(T2526,$S2526:$AP2526),"")</f>
        <v/>
      </c>
      <c r="N2526" s="8" t="str">
        <f t="shared" ref="N2526:N2557" si="993">IF(U2526&gt;0,RANK(U2526,$S2526:$AP2526),"")</f>
        <v/>
      </c>
      <c r="O2526" s="2" t="str">
        <f t="shared" ref="O2526:O2557" si="994">IF(SUM($S2526:$AO2526)=0,"-",S2526/SUM($S2526:$AO2526))</f>
        <v>-</v>
      </c>
      <c r="P2526" s="2" t="str">
        <f t="shared" ref="P2526:P2557" si="995">IF(SUM($S2526:$AO2526)=0,"-",T2526/SUM($S2526:$AO2526))</f>
        <v>-</v>
      </c>
      <c r="Q2526" s="2" t="str">
        <f t="shared" ref="Q2526:Q2557" si="996">IF(SUM($S2526:$AO2526)=0,"-",U2526/SUM($S2526:$AO2526))</f>
        <v>-</v>
      </c>
      <c r="R2526" s="2" t="str">
        <f t="shared" ref="R2526:R2557" si="997">IF(SUM($S2526:$AO2526)=0,"-",(1-O2526-P2526-Q2526))</f>
        <v>-</v>
      </c>
      <c r="AS2526" t="s">
        <v>231</v>
      </c>
      <c r="AT2526" t="s">
        <v>2573</v>
      </c>
      <c r="AU2526" s="1">
        <v>3</v>
      </c>
      <c r="AV2526" s="1"/>
      <c r="AW2526" s="31">
        <v>47</v>
      </c>
      <c r="AX2526" s="33">
        <v>1</v>
      </c>
      <c r="AY2526" s="36">
        <f t="shared" ref="AY2526:AY2557" si="998">1000*AW2526+AX2526</f>
        <v>47001</v>
      </c>
      <c r="AZ2526" s="1"/>
      <c r="BA2526" s="7" t="s">
        <v>31</v>
      </c>
      <c r="BB2526" s="1"/>
      <c r="BC2526" s="1"/>
      <c r="BD2526" s="1"/>
      <c r="BE2526" s="1"/>
      <c r="BF2526" s="1"/>
      <c r="BJ2526" s="1">
        <v>43207</v>
      </c>
      <c r="BK2526" s="1">
        <v>3662</v>
      </c>
      <c r="BM2526" s="1">
        <f>BJ2526+BK2526</f>
        <v>46869</v>
      </c>
      <c r="BO2526" s="1">
        <v>26310</v>
      </c>
      <c r="BP2526" s="1">
        <f>BO2526-BQ2526-BR2526</f>
        <v>8867</v>
      </c>
      <c r="BQ2526" s="1">
        <v>16766</v>
      </c>
      <c r="BR2526" s="1">
        <v>677</v>
      </c>
    </row>
    <row r="2527" spans="1:70" hidden="1" outlineLevel="1" x14ac:dyDescent="0.2">
      <c r="A2527" t="s">
        <v>2138</v>
      </c>
      <c r="B2527" t="s">
        <v>2573</v>
      </c>
      <c r="C2527" s="21">
        <v>49038</v>
      </c>
      <c r="F2527" s="1">
        <v>23813</v>
      </c>
      <c r="G2527" s="1">
        <f t="shared" ref="G2527:G2590" si="999">BJ2527</f>
        <v>23125</v>
      </c>
      <c r="H2527" s="1">
        <f t="shared" ref="H2527:H2590" si="1000">BO2527</f>
        <v>13148</v>
      </c>
      <c r="I2527" s="1">
        <v>12074</v>
      </c>
      <c r="J2527" s="2" t="str">
        <f t="shared" si="989"/>
        <v/>
      </c>
      <c r="K2527" s="2">
        <f t="shared" si="990"/>
        <v>0.50703397303993614</v>
      </c>
      <c r="L2527" s="50" t="str">
        <f t="shared" si="991"/>
        <v/>
      </c>
      <c r="M2527" s="9" t="str">
        <f t="shared" si="992"/>
        <v/>
      </c>
      <c r="N2527" s="8" t="str">
        <f t="shared" si="993"/>
        <v/>
      </c>
      <c r="O2527" s="2" t="str">
        <f t="shared" si="994"/>
        <v>-</v>
      </c>
      <c r="P2527" s="2" t="str">
        <f t="shared" si="995"/>
        <v>-</v>
      </c>
      <c r="Q2527" s="2" t="str">
        <f t="shared" si="996"/>
        <v>-</v>
      </c>
      <c r="R2527" s="2" t="str">
        <f t="shared" si="997"/>
        <v>-</v>
      </c>
      <c r="AS2527" t="s">
        <v>2138</v>
      </c>
      <c r="AT2527" t="s">
        <v>2573</v>
      </c>
      <c r="AU2527" s="1">
        <v>4</v>
      </c>
      <c r="AV2527" s="1"/>
      <c r="AW2527" s="31">
        <v>47</v>
      </c>
      <c r="AX2527" s="33">
        <v>3</v>
      </c>
      <c r="AY2527" s="36">
        <f t="shared" si="998"/>
        <v>47003</v>
      </c>
      <c r="AZ2527" s="1"/>
      <c r="BA2527" s="7" t="s">
        <v>31</v>
      </c>
      <c r="BB2527" s="1"/>
      <c r="BC2527" s="1"/>
      <c r="BD2527" s="1"/>
      <c r="BE2527" s="1"/>
      <c r="BF2527" s="1"/>
      <c r="BJ2527" s="1">
        <v>23125</v>
      </c>
      <c r="BK2527" s="1">
        <v>891</v>
      </c>
      <c r="BM2527" s="1">
        <f t="shared" ref="BM2527:BM2590" si="1001">BJ2527+BK2527</f>
        <v>24016</v>
      </c>
      <c r="BO2527" s="1">
        <v>13148</v>
      </c>
      <c r="BP2527" s="1">
        <f>BO2527-BQ2527-BR2527</f>
        <v>5534</v>
      </c>
      <c r="BQ2527" s="1">
        <v>7402</v>
      </c>
      <c r="BR2527" s="1">
        <v>212</v>
      </c>
    </row>
    <row r="2528" spans="1:70" hidden="1" outlineLevel="1" x14ac:dyDescent="0.2">
      <c r="A2528" t="s">
        <v>1739</v>
      </c>
      <c r="B2528" t="s">
        <v>2573</v>
      </c>
      <c r="C2528" s="21">
        <v>16184</v>
      </c>
      <c r="F2528" s="1">
        <v>11117</v>
      </c>
      <c r="G2528" s="1">
        <f t="shared" si="999"/>
        <v>9702</v>
      </c>
      <c r="H2528" s="1">
        <f t="shared" si="1000"/>
        <v>5381</v>
      </c>
      <c r="I2528" s="1">
        <v>5109</v>
      </c>
      <c r="J2528" s="2" t="str">
        <f t="shared" si="989"/>
        <v/>
      </c>
      <c r="K2528" s="2">
        <f t="shared" si="990"/>
        <v>0.45956642979221013</v>
      </c>
      <c r="L2528" s="50" t="str">
        <f t="shared" si="991"/>
        <v/>
      </c>
      <c r="M2528" s="9" t="str">
        <f t="shared" si="992"/>
        <v/>
      </c>
      <c r="N2528" s="8" t="str">
        <f t="shared" si="993"/>
        <v/>
      </c>
      <c r="O2528" s="2" t="str">
        <f t="shared" si="994"/>
        <v>-</v>
      </c>
      <c r="P2528" s="2" t="str">
        <f t="shared" si="995"/>
        <v>-</v>
      </c>
      <c r="Q2528" s="2" t="str">
        <f t="shared" si="996"/>
        <v>-</v>
      </c>
      <c r="R2528" s="2" t="str">
        <f t="shared" si="997"/>
        <v>-</v>
      </c>
      <c r="AS2528" t="s">
        <v>1739</v>
      </c>
      <c r="AT2528" t="s">
        <v>2573</v>
      </c>
      <c r="AU2528" s="1">
        <v>0</v>
      </c>
      <c r="AV2528" s="1"/>
      <c r="AW2528" s="31">
        <v>47</v>
      </c>
      <c r="AX2528" s="33">
        <v>5</v>
      </c>
      <c r="AY2528" s="36">
        <f t="shared" si="998"/>
        <v>47005</v>
      </c>
      <c r="AZ2528" s="1"/>
      <c r="BA2528" s="7" t="s">
        <v>31</v>
      </c>
      <c r="BB2528" s="1"/>
      <c r="BC2528" s="1"/>
      <c r="BD2528" s="1"/>
      <c r="BE2528" s="1"/>
      <c r="BF2528" s="1"/>
      <c r="BJ2528" s="1">
        <v>9702</v>
      </c>
      <c r="BK2528" s="1">
        <v>1466</v>
      </c>
      <c r="BM2528" s="1">
        <f t="shared" si="1001"/>
        <v>11168</v>
      </c>
      <c r="BO2528" s="1">
        <v>5381</v>
      </c>
      <c r="BP2528" s="1">
        <f t="shared" ref="BP2528:BP2573" si="1002">BO2528-BQ2528-BR2528</f>
        <v>1803</v>
      </c>
      <c r="BQ2528" s="1">
        <v>3461</v>
      </c>
      <c r="BR2528" s="1">
        <v>117</v>
      </c>
    </row>
    <row r="2529" spans="1:78" hidden="1" outlineLevel="1" x14ac:dyDescent="0.2">
      <c r="A2529" t="s">
        <v>2692</v>
      </c>
      <c r="B2529" t="s">
        <v>2573</v>
      </c>
      <c r="C2529" s="21">
        <v>14755</v>
      </c>
      <c r="F2529" s="1">
        <v>8352</v>
      </c>
      <c r="G2529" s="1">
        <f t="shared" si="999"/>
        <v>7609</v>
      </c>
      <c r="H2529" s="1">
        <f t="shared" si="1000"/>
        <v>4113</v>
      </c>
      <c r="I2529" s="1">
        <v>3969</v>
      </c>
      <c r="J2529" s="2" t="str">
        <f t="shared" si="989"/>
        <v/>
      </c>
      <c r="K2529" s="2">
        <f t="shared" si="990"/>
        <v>0.47521551724137934</v>
      </c>
      <c r="L2529" s="50" t="str">
        <f t="shared" si="991"/>
        <v/>
      </c>
      <c r="M2529" s="9" t="str">
        <f t="shared" si="992"/>
        <v/>
      </c>
      <c r="N2529" s="8" t="str">
        <f t="shared" si="993"/>
        <v/>
      </c>
      <c r="O2529" s="2" t="str">
        <f t="shared" si="994"/>
        <v>-</v>
      </c>
      <c r="P2529" s="2" t="str">
        <f t="shared" si="995"/>
        <v>-</v>
      </c>
      <c r="Q2529" s="2" t="str">
        <f t="shared" si="996"/>
        <v>-</v>
      </c>
      <c r="R2529" s="2" t="str">
        <f t="shared" si="997"/>
        <v>-</v>
      </c>
      <c r="AS2529" t="s">
        <v>2692</v>
      </c>
      <c r="AT2529" t="s">
        <v>2573</v>
      </c>
      <c r="AU2529" s="1">
        <v>4</v>
      </c>
      <c r="AV2529" s="1"/>
      <c r="AW2529" s="31">
        <v>47</v>
      </c>
      <c r="AX2529" s="33">
        <v>7</v>
      </c>
      <c r="AY2529" s="36">
        <f t="shared" si="998"/>
        <v>47007</v>
      </c>
      <c r="AZ2529" s="1"/>
      <c r="BA2529" s="7" t="s">
        <v>31</v>
      </c>
      <c r="BB2529" s="1"/>
      <c r="BC2529" s="1"/>
      <c r="BD2529" s="1"/>
      <c r="BE2529" s="1"/>
      <c r="BF2529" s="1"/>
      <c r="BJ2529" s="1">
        <v>7609</v>
      </c>
      <c r="BK2529" s="1">
        <v>784</v>
      </c>
      <c r="BM2529" s="1">
        <f t="shared" si="1001"/>
        <v>8393</v>
      </c>
      <c r="BO2529" s="1">
        <v>4113</v>
      </c>
      <c r="BP2529" s="1">
        <f t="shared" si="1002"/>
        <v>2864</v>
      </c>
      <c r="BQ2529" s="1">
        <v>1155</v>
      </c>
      <c r="BR2529" s="1">
        <v>94</v>
      </c>
    </row>
    <row r="2530" spans="1:78" hidden="1" outlineLevel="1" x14ac:dyDescent="0.2">
      <c r="A2530" t="s">
        <v>1407</v>
      </c>
      <c r="B2530" t="s">
        <v>2573</v>
      </c>
      <c r="C2530" s="21">
        <v>131349</v>
      </c>
      <c r="F2530" s="1">
        <v>83606</v>
      </c>
      <c r="G2530" s="1">
        <f t="shared" si="999"/>
        <v>76324</v>
      </c>
      <c r="H2530" s="1">
        <f t="shared" si="1000"/>
        <v>47305</v>
      </c>
      <c r="I2530" s="1">
        <v>46475</v>
      </c>
      <c r="J2530" s="2" t="str">
        <f t="shared" si="989"/>
        <v/>
      </c>
      <c r="K2530" s="2">
        <f t="shared" si="990"/>
        <v>0.55588115685477124</v>
      </c>
      <c r="L2530" s="50" t="str">
        <f t="shared" si="991"/>
        <v/>
      </c>
      <c r="M2530" s="9" t="str">
        <f t="shared" si="992"/>
        <v/>
      </c>
      <c r="N2530" s="8" t="str">
        <f t="shared" si="993"/>
        <v/>
      </c>
      <c r="O2530" s="2" t="str">
        <f t="shared" si="994"/>
        <v>-</v>
      </c>
      <c r="P2530" s="2" t="str">
        <f t="shared" si="995"/>
        <v>-</v>
      </c>
      <c r="Q2530" s="2" t="str">
        <f t="shared" si="996"/>
        <v>-</v>
      </c>
      <c r="R2530" s="2" t="str">
        <f t="shared" si="997"/>
        <v>-</v>
      </c>
      <c r="AS2530" t="s">
        <v>1407</v>
      </c>
      <c r="AT2530" t="s">
        <v>2573</v>
      </c>
      <c r="AU2530" s="1">
        <v>2</v>
      </c>
      <c r="AV2530" s="1"/>
      <c r="AW2530" s="31">
        <v>47</v>
      </c>
      <c r="AX2530" s="33">
        <v>9</v>
      </c>
      <c r="AY2530" s="36">
        <f t="shared" si="998"/>
        <v>47009</v>
      </c>
      <c r="AZ2530" s="1"/>
      <c r="BA2530" s="7" t="s">
        <v>31</v>
      </c>
      <c r="BB2530" s="1"/>
      <c r="BC2530" s="1"/>
      <c r="BD2530" s="1"/>
      <c r="BE2530" s="1"/>
      <c r="BF2530" s="1"/>
      <c r="BJ2530" s="1">
        <v>76324</v>
      </c>
      <c r="BK2530" s="1">
        <v>7777</v>
      </c>
      <c r="BM2530" s="1">
        <f t="shared" si="1001"/>
        <v>84101</v>
      </c>
      <c r="BO2530" s="1">
        <v>47305</v>
      </c>
      <c r="BP2530" s="1">
        <f t="shared" si="1002"/>
        <v>17865</v>
      </c>
      <c r="BQ2530" s="1">
        <v>28365</v>
      </c>
      <c r="BR2530" s="1">
        <v>1075</v>
      </c>
    </row>
    <row r="2531" spans="1:78" hidden="1" outlineLevel="1" x14ac:dyDescent="0.2">
      <c r="A2531" t="s">
        <v>2213</v>
      </c>
      <c r="B2531" t="s">
        <v>2573</v>
      </c>
      <c r="C2531" s="21">
        <v>106727</v>
      </c>
      <c r="F2531" s="1">
        <v>66845</v>
      </c>
      <c r="G2531" s="1">
        <f t="shared" si="999"/>
        <v>64439</v>
      </c>
      <c r="H2531" s="1">
        <f t="shared" si="1000"/>
        <v>34256</v>
      </c>
      <c r="I2531" s="1">
        <v>31986</v>
      </c>
      <c r="J2531" s="2" t="str">
        <f t="shared" si="989"/>
        <v/>
      </c>
      <c r="K2531" s="2">
        <f t="shared" si="990"/>
        <v>0.47850998578801707</v>
      </c>
      <c r="L2531" s="50" t="str">
        <f t="shared" si="991"/>
        <v/>
      </c>
      <c r="M2531" s="9" t="str">
        <f t="shared" si="992"/>
        <v/>
      </c>
      <c r="N2531" s="8" t="str">
        <f t="shared" si="993"/>
        <v/>
      </c>
      <c r="O2531" s="2" t="str">
        <f t="shared" si="994"/>
        <v>-</v>
      </c>
      <c r="P2531" s="2" t="str">
        <f t="shared" si="995"/>
        <v>-</v>
      </c>
      <c r="Q2531" s="2" t="str">
        <f t="shared" si="996"/>
        <v>-</v>
      </c>
      <c r="R2531" s="2" t="str">
        <f t="shared" si="997"/>
        <v>-</v>
      </c>
      <c r="AS2531" t="s">
        <v>2213</v>
      </c>
      <c r="AT2531" t="s">
        <v>2573</v>
      </c>
      <c r="AU2531" s="1">
        <v>0</v>
      </c>
      <c r="AV2531" s="1"/>
      <c r="AW2531" s="31">
        <v>47</v>
      </c>
      <c r="AX2531" s="33">
        <v>11</v>
      </c>
      <c r="AY2531" s="36">
        <f t="shared" si="998"/>
        <v>47011</v>
      </c>
      <c r="AZ2531" s="1"/>
      <c r="BA2531" s="7" t="s">
        <v>31</v>
      </c>
      <c r="BB2531" s="1"/>
      <c r="BC2531" s="1"/>
      <c r="BD2531" s="1"/>
      <c r="BE2531" s="1"/>
      <c r="BF2531" s="1"/>
      <c r="BJ2531" s="1">
        <v>64439</v>
      </c>
      <c r="BK2531" s="1">
        <v>2851</v>
      </c>
      <c r="BM2531" s="1">
        <f t="shared" si="1001"/>
        <v>67290</v>
      </c>
      <c r="BO2531" s="1">
        <v>34256</v>
      </c>
      <c r="BP2531" s="1">
        <f t="shared" si="1002"/>
        <v>12048</v>
      </c>
      <c r="BQ2531" s="1">
        <v>21693</v>
      </c>
      <c r="BR2531" s="1">
        <v>515</v>
      </c>
    </row>
    <row r="2532" spans="1:78" hidden="1" outlineLevel="1" x14ac:dyDescent="0.2">
      <c r="A2532" t="s">
        <v>2727</v>
      </c>
      <c r="B2532" t="s">
        <v>2573</v>
      </c>
      <c r="C2532" s="21">
        <v>39583</v>
      </c>
      <c r="F2532" s="1">
        <v>23763</v>
      </c>
      <c r="G2532" s="1">
        <f t="shared" si="999"/>
        <v>19558</v>
      </c>
      <c r="H2532" s="1">
        <f t="shared" si="1000"/>
        <v>10340</v>
      </c>
      <c r="I2532" s="1">
        <v>9785</v>
      </c>
      <c r="J2532" s="2" t="str">
        <f t="shared" si="989"/>
        <v/>
      </c>
      <c r="K2532" s="2">
        <f t="shared" si="990"/>
        <v>0.4117746075832176</v>
      </c>
      <c r="L2532" s="50" t="str">
        <f t="shared" si="991"/>
        <v/>
      </c>
      <c r="M2532" s="9" t="str">
        <f t="shared" si="992"/>
        <v/>
      </c>
      <c r="N2532" s="8" t="str">
        <f t="shared" si="993"/>
        <v/>
      </c>
      <c r="O2532" s="2" t="str">
        <f t="shared" si="994"/>
        <v>-</v>
      </c>
      <c r="P2532" s="2" t="str">
        <f t="shared" si="995"/>
        <v>-</v>
      </c>
      <c r="Q2532" s="2" t="str">
        <f t="shared" si="996"/>
        <v>-</v>
      </c>
      <c r="R2532" s="2" t="str">
        <f t="shared" si="997"/>
        <v>-</v>
      </c>
      <c r="AS2532" t="s">
        <v>2727</v>
      </c>
      <c r="AT2532" t="s">
        <v>2573</v>
      </c>
      <c r="AU2532" s="1">
        <v>0</v>
      </c>
      <c r="AV2532" s="1"/>
      <c r="AW2532" s="31">
        <v>47</v>
      </c>
      <c r="AX2532" s="33">
        <v>13</v>
      </c>
      <c r="AY2532" s="36">
        <f t="shared" si="998"/>
        <v>47013</v>
      </c>
      <c r="AZ2532" s="1"/>
      <c r="BA2532" s="7" t="s">
        <v>31</v>
      </c>
      <c r="BB2532" s="1"/>
      <c r="BC2532" s="1"/>
      <c r="BD2532" s="1"/>
      <c r="BE2532" s="1"/>
      <c r="BF2532" s="1"/>
      <c r="BJ2532" s="1">
        <v>19558</v>
      </c>
      <c r="BK2532" s="1">
        <v>4137</v>
      </c>
      <c r="BM2532" s="1">
        <f t="shared" si="1001"/>
        <v>23695</v>
      </c>
      <c r="BO2532" s="1">
        <v>10340</v>
      </c>
      <c r="BP2532" s="1">
        <f t="shared" si="1002"/>
        <v>4952</v>
      </c>
      <c r="BQ2532" s="1">
        <v>5132</v>
      </c>
      <c r="BR2532" s="1">
        <v>256</v>
      </c>
    </row>
    <row r="2533" spans="1:78" hidden="1" outlineLevel="1" x14ac:dyDescent="0.2">
      <c r="A2533" t="s">
        <v>2038</v>
      </c>
      <c r="B2533" t="s">
        <v>2573</v>
      </c>
      <c r="C2533" s="21">
        <v>14462</v>
      </c>
      <c r="F2533" s="1">
        <v>8617</v>
      </c>
      <c r="G2533" s="1">
        <f t="shared" si="999"/>
        <v>7970</v>
      </c>
      <c r="H2533" s="1">
        <f t="shared" si="1000"/>
        <v>4691</v>
      </c>
      <c r="I2533" s="1">
        <v>4130</v>
      </c>
      <c r="J2533" s="2" t="str">
        <f t="shared" si="989"/>
        <v/>
      </c>
      <c r="K2533" s="2">
        <f t="shared" si="990"/>
        <v>0.479285134037368</v>
      </c>
      <c r="L2533" s="50" t="str">
        <f t="shared" si="991"/>
        <v/>
      </c>
      <c r="M2533" s="9" t="str">
        <f t="shared" si="992"/>
        <v/>
      </c>
      <c r="N2533" s="8" t="str">
        <f t="shared" si="993"/>
        <v/>
      </c>
      <c r="O2533" s="2" t="str">
        <f t="shared" si="994"/>
        <v>-</v>
      </c>
      <c r="P2533" s="2" t="str">
        <f t="shared" si="995"/>
        <v>-</v>
      </c>
      <c r="Q2533" s="2" t="str">
        <f t="shared" si="996"/>
        <v>-</v>
      </c>
      <c r="R2533" s="2" t="str">
        <f t="shared" si="997"/>
        <v>-</v>
      </c>
      <c r="AS2533" t="s">
        <v>2038</v>
      </c>
      <c r="AT2533" t="s">
        <v>2573</v>
      </c>
      <c r="AU2533" s="1">
        <v>6</v>
      </c>
      <c r="AV2533" s="1"/>
      <c r="AW2533" s="31">
        <v>47</v>
      </c>
      <c r="AX2533" s="33">
        <v>15</v>
      </c>
      <c r="AY2533" s="36">
        <f t="shared" si="998"/>
        <v>47015</v>
      </c>
      <c r="AZ2533" s="1"/>
      <c r="BA2533" s="7" t="s">
        <v>31</v>
      </c>
      <c r="BB2533" s="1"/>
      <c r="BC2533" s="1"/>
      <c r="BD2533" s="1"/>
      <c r="BE2533" s="1"/>
      <c r="BF2533" s="1"/>
      <c r="BJ2533" s="1">
        <v>7970</v>
      </c>
      <c r="BK2533" s="1">
        <v>721</v>
      </c>
      <c r="BM2533" s="1">
        <f t="shared" si="1001"/>
        <v>8691</v>
      </c>
      <c r="BO2533" s="1">
        <v>4691</v>
      </c>
      <c r="BP2533" s="1">
        <f t="shared" si="1002"/>
        <v>2492</v>
      </c>
      <c r="BQ2533" s="1">
        <v>2104</v>
      </c>
      <c r="BR2533" s="1">
        <v>95</v>
      </c>
    </row>
    <row r="2534" spans="1:78" hidden="1" outlineLevel="1" x14ac:dyDescent="0.2">
      <c r="A2534" t="s">
        <v>2807</v>
      </c>
      <c r="B2534" t="s">
        <v>2573</v>
      </c>
      <c r="C2534" s="21">
        <v>28020</v>
      </c>
      <c r="F2534" s="1">
        <v>17623</v>
      </c>
      <c r="G2534" s="1">
        <f t="shared" si="999"/>
        <v>15500</v>
      </c>
      <c r="H2534" s="1">
        <f t="shared" si="1000"/>
        <v>8903</v>
      </c>
      <c r="I2534" s="1">
        <v>8563</v>
      </c>
      <c r="J2534" s="2" t="str">
        <f t="shared" si="989"/>
        <v/>
      </c>
      <c r="K2534" s="2">
        <f t="shared" si="990"/>
        <v>0.48589910911876527</v>
      </c>
      <c r="L2534" s="50" t="str">
        <f t="shared" si="991"/>
        <v/>
      </c>
      <c r="M2534" s="9" t="str">
        <f t="shared" si="992"/>
        <v/>
      </c>
      <c r="N2534" s="8" t="str">
        <f t="shared" si="993"/>
        <v/>
      </c>
      <c r="O2534" s="2" t="str">
        <f t="shared" si="994"/>
        <v>-</v>
      </c>
      <c r="P2534" s="2" t="str">
        <f t="shared" si="995"/>
        <v>-</v>
      </c>
      <c r="Q2534" s="2" t="str">
        <f t="shared" si="996"/>
        <v>-</v>
      </c>
      <c r="R2534" s="2" t="str">
        <f t="shared" si="997"/>
        <v>-</v>
      </c>
      <c r="AS2534" t="s">
        <v>2807</v>
      </c>
      <c r="AT2534" t="s">
        <v>2573</v>
      </c>
      <c r="AU2534" s="1">
        <v>8</v>
      </c>
      <c r="AV2534" s="1"/>
      <c r="AW2534" s="31">
        <v>47</v>
      </c>
      <c r="AX2534" s="33">
        <v>17</v>
      </c>
      <c r="AY2534" s="36">
        <f t="shared" si="998"/>
        <v>47017</v>
      </c>
      <c r="AZ2534" s="1"/>
      <c r="BA2534" s="7" t="s">
        <v>31</v>
      </c>
      <c r="BB2534" s="1"/>
      <c r="BC2534" s="1"/>
      <c r="BD2534" s="1"/>
      <c r="BE2534" s="1"/>
      <c r="BF2534" s="1"/>
      <c r="BJ2534" s="1">
        <v>15500</v>
      </c>
      <c r="BK2534" s="1">
        <v>2203</v>
      </c>
      <c r="BM2534" s="1">
        <f t="shared" si="1001"/>
        <v>17703</v>
      </c>
      <c r="BO2534" s="1">
        <v>8903</v>
      </c>
      <c r="BP2534" s="1">
        <f t="shared" si="1002"/>
        <v>4463</v>
      </c>
      <c r="BQ2534" s="1">
        <v>4273</v>
      </c>
      <c r="BR2534" s="1">
        <v>167</v>
      </c>
    </row>
    <row r="2535" spans="1:78" hidden="1" outlineLevel="1" x14ac:dyDescent="0.2">
      <c r="A2535" t="s">
        <v>2271</v>
      </c>
      <c r="B2535" t="s">
        <v>2573</v>
      </c>
      <c r="C2535" s="21">
        <v>56351</v>
      </c>
      <c r="F2535" s="1">
        <v>34026</v>
      </c>
      <c r="G2535" s="1">
        <f t="shared" si="999"/>
        <v>29002</v>
      </c>
      <c r="H2535" s="1">
        <f t="shared" si="1000"/>
        <v>18865</v>
      </c>
      <c r="I2535" s="1">
        <v>17883</v>
      </c>
      <c r="J2535" s="2" t="str">
        <f t="shared" si="989"/>
        <v/>
      </c>
      <c r="K2535" s="2">
        <f t="shared" si="990"/>
        <v>0.52556868277199786</v>
      </c>
      <c r="L2535" s="50" t="str">
        <f t="shared" si="991"/>
        <v/>
      </c>
      <c r="M2535" s="9" t="str">
        <f t="shared" si="992"/>
        <v/>
      </c>
      <c r="N2535" s="8" t="str">
        <f t="shared" si="993"/>
        <v/>
      </c>
      <c r="O2535" s="2" t="str">
        <f t="shared" si="994"/>
        <v>-</v>
      </c>
      <c r="P2535" s="2" t="str">
        <f t="shared" si="995"/>
        <v>-</v>
      </c>
      <c r="Q2535" s="2" t="str">
        <f t="shared" si="996"/>
        <v>-</v>
      </c>
      <c r="R2535" s="2" t="str">
        <f t="shared" si="997"/>
        <v>-</v>
      </c>
      <c r="AS2535" t="s">
        <v>2271</v>
      </c>
      <c r="AT2535" t="s">
        <v>2573</v>
      </c>
      <c r="AU2535" s="1">
        <v>1</v>
      </c>
      <c r="AV2535" s="1"/>
      <c r="AW2535" s="31">
        <v>47</v>
      </c>
      <c r="AX2535" s="33">
        <v>19</v>
      </c>
      <c r="AY2535" s="36">
        <f t="shared" si="998"/>
        <v>47019</v>
      </c>
      <c r="AZ2535" s="1"/>
      <c r="BA2535" s="7" t="s">
        <v>31</v>
      </c>
      <c r="BB2535" s="1"/>
      <c r="BC2535" s="1"/>
      <c r="BD2535" s="1"/>
      <c r="BE2535" s="1"/>
      <c r="BF2535" s="1"/>
      <c r="BJ2535" s="1">
        <v>29002</v>
      </c>
      <c r="BK2535" s="1">
        <v>5157</v>
      </c>
      <c r="BM2535" s="1">
        <f t="shared" si="1001"/>
        <v>34159</v>
      </c>
      <c r="BO2535" s="1">
        <v>18865</v>
      </c>
      <c r="BP2535" s="1">
        <f t="shared" si="1002"/>
        <v>9080</v>
      </c>
      <c r="BQ2535" s="1">
        <v>9343</v>
      </c>
      <c r="BR2535" s="1">
        <v>442</v>
      </c>
    </row>
    <row r="2536" spans="1:78" hidden="1" outlineLevel="1" x14ac:dyDescent="0.2">
      <c r="A2536" t="s">
        <v>2039</v>
      </c>
      <c r="B2536" t="s">
        <v>2573</v>
      </c>
      <c r="C2536" s="21">
        <v>40439</v>
      </c>
      <c r="F2536" s="1">
        <v>26003</v>
      </c>
      <c r="G2536" s="1">
        <f t="shared" si="999"/>
        <v>22826</v>
      </c>
      <c r="H2536" s="1">
        <f t="shared" si="1000"/>
        <v>14582</v>
      </c>
      <c r="I2536" s="1">
        <v>14077</v>
      </c>
      <c r="J2536" s="2" t="str">
        <f t="shared" si="989"/>
        <v/>
      </c>
      <c r="K2536" s="2">
        <f t="shared" si="990"/>
        <v>0.54136061223704957</v>
      </c>
      <c r="L2536" s="50" t="str">
        <f t="shared" si="991"/>
        <v/>
      </c>
      <c r="M2536" s="9" t="str">
        <f t="shared" si="992"/>
        <v/>
      </c>
      <c r="N2536" s="8" t="str">
        <f t="shared" si="993"/>
        <v/>
      </c>
      <c r="O2536" s="2" t="str">
        <f t="shared" si="994"/>
        <v>-</v>
      </c>
      <c r="P2536" s="2" t="str">
        <f t="shared" si="995"/>
        <v>-</v>
      </c>
      <c r="Q2536" s="2" t="str">
        <f t="shared" si="996"/>
        <v>-</v>
      </c>
      <c r="R2536" s="2" t="str">
        <f t="shared" si="997"/>
        <v>-</v>
      </c>
      <c r="AS2536" t="s">
        <v>2039</v>
      </c>
      <c r="AT2536" t="s">
        <v>2573</v>
      </c>
      <c r="AU2536" s="1">
        <v>0</v>
      </c>
      <c r="AV2536" s="1"/>
      <c r="AW2536" s="31">
        <v>47</v>
      </c>
      <c r="AX2536" s="33">
        <v>21</v>
      </c>
      <c r="AY2536" s="36">
        <f t="shared" si="998"/>
        <v>47021</v>
      </c>
      <c r="AZ2536" s="1"/>
      <c r="BA2536" s="7" t="s">
        <v>31</v>
      </c>
      <c r="BB2536" s="1"/>
      <c r="BC2536" s="1"/>
      <c r="BD2536" s="1"/>
      <c r="BE2536" s="1"/>
      <c r="BF2536" s="1"/>
      <c r="BJ2536" s="1">
        <v>22826</v>
      </c>
      <c r="BK2536" s="1">
        <v>3176</v>
      </c>
      <c r="BM2536" s="1">
        <f t="shared" si="1001"/>
        <v>26002</v>
      </c>
      <c r="BO2536" s="1">
        <v>14582</v>
      </c>
      <c r="BP2536" s="1">
        <f t="shared" si="1002"/>
        <v>5317</v>
      </c>
      <c r="BQ2536" s="1">
        <v>9045</v>
      </c>
      <c r="BR2536" s="1">
        <v>220</v>
      </c>
    </row>
    <row r="2537" spans="1:78" s="1" customFormat="1" hidden="1" outlineLevel="1" x14ac:dyDescent="0.2">
      <c r="A2537" t="s">
        <v>2681</v>
      </c>
      <c r="B2537" t="s">
        <v>2573</v>
      </c>
      <c r="C2537" s="21">
        <v>17276</v>
      </c>
      <c r="F2537" s="1">
        <v>10413</v>
      </c>
      <c r="G2537" s="1">
        <f t="shared" si="999"/>
        <v>9591</v>
      </c>
      <c r="H2537" s="1">
        <f t="shared" si="1000"/>
        <v>5364</v>
      </c>
      <c r="I2537" s="1">
        <v>5277</v>
      </c>
      <c r="J2537" s="2" t="str">
        <f t="shared" si="989"/>
        <v/>
      </c>
      <c r="K2537" s="2">
        <f t="shared" si="990"/>
        <v>0.50677038317487755</v>
      </c>
      <c r="L2537" s="50" t="str">
        <f t="shared" si="991"/>
        <v/>
      </c>
      <c r="M2537" s="9" t="str">
        <f t="shared" si="992"/>
        <v/>
      </c>
      <c r="N2537" s="8" t="str">
        <f t="shared" si="993"/>
        <v/>
      </c>
      <c r="O2537" s="2" t="str">
        <f t="shared" si="994"/>
        <v>-</v>
      </c>
      <c r="P2537" s="2" t="str">
        <f t="shared" si="995"/>
        <v>-</v>
      </c>
      <c r="Q2537" s="2" t="str">
        <f t="shared" si="996"/>
        <v>-</v>
      </c>
      <c r="R2537" s="2" t="str">
        <f t="shared" si="997"/>
        <v>-</v>
      </c>
      <c r="AP2537"/>
      <c r="AQ2537"/>
      <c r="AR2537" s="8"/>
      <c r="AS2537" t="s">
        <v>2681</v>
      </c>
      <c r="AT2537" t="s">
        <v>2573</v>
      </c>
      <c r="AU2537" s="1">
        <v>7</v>
      </c>
      <c r="AW2537" s="31">
        <v>47</v>
      </c>
      <c r="AX2537" s="33">
        <v>23</v>
      </c>
      <c r="AY2537" s="36">
        <f t="shared" si="998"/>
        <v>47023</v>
      </c>
      <c r="BA2537" s="7" t="s">
        <v>31</v>
      </c>
      <c r="BJ2537" s="1">
        <v>9591</v>
      </c>
      <c r="BK2537" s="1">
        <v>866</v>
      </c>
      <c r="BM2537" s="1">
        <f t="shared" si="1001"/>
        <v>10457</v>
      </c>
      <c r="BO2537" s="1">
        <v>5364</v>
      </c>
      <c r="BP2537" s="1">
        <f t="shared" si="1002"/>
        <v>2061</v>
      </c>
      <c r="BQ2537" s="1">
        <v>3197</v>
      </c>
      <c r="BR2537" s="1">
        <v>106</v>
      </c>
      <c r="BX2537"/>
      <c r="BY2537"/>
      <c r="BZ2537"/>
    </row>
    <row r="2538" spans="1:78" hidden="1" outlineLevel="1" x14ac:dyDescent="0.2">
      <c r="A2538" t="s">
        <v>1537</v>
      </c>
      <c r="B2538" t="s">
        <v>2573</v>
      </c>
      <c r="C2538" s="21">
        <v>31756</v>
      </c>
      <c r="F2538" s="1">
        <v>18618</v>
      </c>
      <c r="G2538" s="1">
        <f t="shared" si="999"/>
        <v>17456</v>
      </c>
      <c r="H2538" s="1">
        <f t="shared" si="1000"/>
        <v>8625</v>
      </c>
      <c r="I2538" s="1">
        <v>8387</v>
      </c>
      <c r="J2538" s="2" t="str">
        <f t="shared" si="989"/>
        <v/>
      </c>
      <c r="K2538" s="2">
        <f t="shared" si="990"/>
        <v>0.45047803201203135</v>
      </c>
      <c r="L2538" s="50" t="str">
        <f t="shared" si="991"/>
        <v/>
      </c>
      <c r="M2538" s="9" t="str">
        <f t="shared" si="992"/>
        <v/>
      </c>
      <c r="N2538" s="8" t="str">
        <f t="shared" si="993"/>
        <v/>
      </c>
      <c r="O2538" s="2" t="str">
        <f t="shared" si="994"/>
        <v>-</v>
      </c>
      <c r="P2538" s="2" t="str">
        <f t="shared" si="995"/>
        <v>-</v>
      </c>
      <c r="Q2538" s="2" t="str">
        <f t="shared" si="996"/>
        <v>-</v>
      </c>
      <c r="R2538" s="2" t="str">
        <f t="shared" si="997"/>
        <v>-</v>
      </c>
      <c r="AS2538" t="s">
        <v>1537</v>
      </c>
      <c r="AT2538" t="s">
        <v>2573</v>
      </c>
      <c r="AU2538" s="1">
        <v>2</v>
      </c>
      <c r="AW2538" s="31">
        <v>47</v>
      </c>
      <c r="AX2538" s="33">
        <v>25</v>
      </c>
      <c r="AY2538" s="36">
        <f t="shared" si="998"/>
        <v>47025</v>
      </c>
      <c r="BA2538" s="7" t="s">
        <v>31</v>
      </c>
      <c r="BF2538" s="1"/>
      <c r="BJ2538" s="1">
        <v>17456</v>
      </c>
      <c r="BK2538" s="1">
        <v>1237</v>
      </c>
      <c r="BM2538" s="1">
        <f t="shared" si="1001"/>
        <v>18693</v>
      </c>
      <c r="BO2538" s="1">
        <v>8625</v>
      </c>
      <c r="BP2538" s="1">
        <f t="shared" si="1002"/>
        <v>3760</v>
      </c>
      <c r="BQ2538" s="1">
        <v>4659</v>
      </c>
      <c r="BR2538" s="1">
        <v>206</v>
      </c>
    </row>
    <row r="2539" spans="1:78" hidden="1" outlineLevel="1" x14ac:dyDescent="0.2">
      <c r="A2539" t="s">
        <v>680</v>
      </c>
      <c r="B2539" t="s">
        <v>2573</v>
      </c>
      <c r="C2539" s="21">
        <v>7717</v>
      </c>
      <c r="F2539" s="1">
        <v>5751</v>
      </c>
      <c r="G2539" s="1">
        <f t="shared" si="999"/>
        <v>5311</v>
      </c>
      <c r="H2539" s="1">
        <f t="shared" si="1000"/>
        <v>2608</v>
      </c>
      <c r="I2539" s="1">
        <v>2297</v>
      </c>
      <c r="J2539" s="2" t="str">
        <f t="shared" si="989"/>
        <v/>
      </c>
      <c r="K2539" s="2">
        <f t="shared" si="990"/>
        <v>0.39940879846983135</v>
      </c>
      <c r="L2539" s="50" t="str">
        <f t="shared" si="991"/>
        <v/>
      </c>
      <c r="M2539" s="9" t="str">
        <f t="shared" si="992"/>
        <v/>
      </c>
      <c r="N2539" s="8" t="str">
        <f t="shared" si="993"/>
        <v/>
      </c>
      <c r="O2539" s="2" t="str">
        <f t="shared" si="994"/>
        <v>-</v>
      </c>
      <c r="P2539" s="2" t="str">
        <f t="shared" si="995"/>
        <v>-</v>
      </c>
      <c r="Q2539" s="2" t="str">
        <f t="shared" si="996"/>
        <v>-</v>
      </c>
      <c r="R2539" s="2" t="str">
        <f t="shared" si="997"/>
        <v>-</v>
      </c>
      <c r="AS2539" t="s">
        <v>680</v>
      </c>
      <c r="AT2539" t="s">
        <v>2573</v>
      </c>
      <c r="AU2539" s="1">
        <v>6</v>
      </c>
      <c r="AW2539" s="31">
        <v>47</v>
      </c>
      <c r="AX2539" s="33">
        <v>27</v>
      </c>
      <c r="AY2539" s="36">
        <f t="shared" si="998"/>
        <v>47027</v>
      </c>
      <c r="BA2539" s="7" t="s">
        <v>31</v>
      </c>
      <c r="BF2539" s="1"/>
      <c r="BJ2539" s="1">
        <v>5311</v>
      </c>
      <c r="BK2539" s="1">
        <v>457</v>
      </c>
      <c r="BM2539" s="1">
        <f t="shared" si="1001"/>
        <v>5768</v>
      </c>
      <c r="BO2539" s="1">
        <v>2608</v>
      </c>
      <c r="BP2539" s="1">
        <f t="shared" si="1002"/>
        <v>1173</v>
      </c>
      <c r="BQ2539" s="1">
        <v>1354</v>
      </c>
      <c r="BR2539" s="1">
        <v>81</v>
      </c>
    </row>
    <row r="2540" spans="1:78" hidden="1" outlineLevel="1" x14ac:dyDescent="0.2">
      <c r="A2540" t="s">
        <v>2837</v>
      </c>
      <c r="B2540" t="s">
        <v>2573</v>
      </c>
      <c r="C2540" s="21">
        <v>35774</v>
      </c>
      <c r="F2540" s="1">
        <v>22285</v>
      </c>
      <c r="G2540" s="1">
        <f t="shared" si="999"/>
        <v>20858</v>
      </c>
      <c r="H2540" s="1">
        <f t="shared" si="1000"/>
        <v>10564</v>
      </c>
      <c r="I2540" s="1">
        <v>9632</v>
      </c>
      <c r="J2540" s="2" t="str">
        <f t="shared" si="989"/>
        <v/>
      </c>
      <c r="K2540" s="2">
        <f t="shared" si="990"/>
        <v>0.43221898137760828</v>
      </c>
      <c r="L2540" s="50" t="str">
        <f t="shared" si="991"/>
        <v/>
      </c>
      <c r="M2540" s="9" t="str">
        <f t="shared" si="992"/>
        <v/>
      </c>
      <c r="N2540" s="8" t="str">
        <f t="shared" si="993"/>
        <v/>
      </c>
      <c r="O2540" s="2" t="str">
        <f t="shared" si="994"/>
        <v>-</v>
      </c>
      <c r="P2540" s="2" t="str">
        <f t="shared" si="995"/>
        <v>-</v>
      </c>
      <c r="Q2540" s="2" t="str">
        <f t="shared" si="996"/>
        <v>-</v>
      </c>
      <c r="R2540" s="2" t="str">
        <f t="shared" si="997"/>
        <v>-</v>
      </c>
      <c r="AS2540" t="s">
        <v>2837</v>
      </c>
      <c r="AT2540" t="s">
        <v>2573</v>
      </c>
      <c r="AU2540" s="1">
        <v>1</v>
      </c>
      <c r="AW2540" s="31">
        <v>47</v>
      </c>
      <c r="AX2540" s="33">
        <v>29</v>
      </c>
      <c r="AY2540" s="36">
        <f t="shared" si="998"/>
        <v>47029</v>
      </c>
      <c r="BA2540" s="7" t="s">
        <v>31</v>
      </c>
      <c r="BF2540" s="1"/>
      <c r="BJ2540" s="1">
        <v>20858</v>
      </c>
      <c r="BK2540" s="1">
        <v>1502</v>
      </c>
      <c r="BM2540" s="1">
        <f t="shared" si="1001"/>
        <v>22360</v>
      </c>
      <c r="BO2540" s="1">
        <v>10564</v>
      </c>
      <c r="BP2540" s="1">
        <f t="shared" si="1002"/>
        <v>4631</v>
      </c>
      <c r="BQ2540" s="1">
        <v>5649</v>
      </c>
      <c r="BR2540" s="1">
        <v>284</v>
      </c>
    </row>
    <row r="2541" spans="1:78" hidden="1" outlineLevel="1" x14ac:dyDescent="0.2">
      <c r="A2541" t="s">
        <v>1214</v>
      </c>
      <c r="B2541" t="s">
        <v>2573</v>
      </c>
      <c r="C2541" s="21">
        <v>55700</v>
      </c>
      <c r="F2541" s="1">
        <v>31630</v>
      </c>
      <c r="G2541" s="1">
        <f t="shared" si="999"/>
        <v>29747</v>
      </c>
      <c r="H2541" s="1">
        <f t="shared" si="1000"/>
        <v>17151</v>
      </c>
      <c r="I2541" s="1">
        <v>16511</v>
      </c>
      <c r="J2541" s="2" t="str">
        <f t="shared" si="989"/>
        <v/>
      </c>
      <c r="K2541" s="2">
        <f t="shared" si="990"/>
        <v>0.52200442617767939</v>
      </c>
      <c r="L2541" s="50" t="str">
        <f t="shared" si="991"/>
        <v/>
      </c>
      <c r="M2541" s="9" t="str">
        <f t="shared" si="992"/>
        <v/>
      </c>
      <c r="N2541" s="8" t="str">
        <f t="shared" si="993"/>
        <v/>
      </c>
      <c r="O2541" s="2" t="str">
        <f t="shared" si="994"/>
        <v>-</v>
      </c>
      <c r="P2541" s="2" t="str">
        <f t="shared" si="995"/>
        <v>-</v>
      </c>
      <c r="Q2541" s="2" t="str">
        <f t="shared" si="996"/>
        <v>-</v>
      </c>
      <c r="R2541" s="2" t="str">
        <f t="shared" si="997"/>
        <v>-</v>
      </c>
      <c r="AS2541" t="s">
        <v>1214</v>
      </c>
      <c r="AT2541" t="s">
        <v>2573</v>
      </c>
      <c r="AU2541" s="1">
        <v>6</v>
      </c>
      <c r="AW2541" s="31">
        <v>47</v>
      </c>
      <c r="AX2541" s="33">
        <v>31</v>
      </c>
      <c r="AY2541" s="36">
        <f t="shared" si="998"/>
        <v>47031</v>
      </c>
      <c r="BA2541" s="7" t="s">
        <v>31</v>
      </c>
      <c r="BF2541" s="1"/>
      <c r="BJ2541" s="1">
        <v>29747</v>
      </c>
      <c r="BK2541" s="1">
        <v>2089</v>
      </c>
      <c r="BM2541" s="1">
        <f t="shared" si="1001"/>
        <v>31836</v>
      </c>
      <c r="BO2541" s="1">
        <v>17151</v>
      </c>
      <c r="BP2541" s="1">
        <f t="shared" si="1002"/>
        <v>7299</v>
      </c>
      <c r="BQ2541" s="1">
        <v>9609</v>
      </c>
      <c r="BR2541" s="1">
        <v>243</v>
      </c>
    </row>
    <row r="2542" spans="1:78" hidden="1" outlineLevel="1" x14ac:dyDescent="0.2">
      <c r="A2542" t="s">
        <v>2462</v>
      </c>
      <c r="B2542" t="s">
        <v>2573</v>
      </c>
      <c r="C2542" s="21">
        <v>14328</v>
      </c>
      <c r="F2542" s="1">
        <v>8008</v>
      </c>
      <c r="G2542" s="1">
        <f t="shared" si="999"/>
        <v>7558</v>
      </c>
      <c r="H2542" s="1">
        <f t="shared" si="1000"/>
        <v>4565</v>
      </c>
      <c r="I2542" s="1">
        <v>3957</v>
      </c>
      <c r="J2542" s="2" t="str">
        <f t="shared" si="989"/>
        <v/>
      </c>
      <c r="K2542" s="2">
        <f t="shared" si="990"/>
        <v>0.49413086913086912</v>
      </c>
      <c r="L2542" s="50" t="str">
        <f t="shared" si="991"/>
        <v/>
      </c>
      <c r="M2542" s="9" t="str">
        <f t="shared" si="992"/>
        <v/>
      </c>
      <c r="N2542" s="8" t="str">
        <f t="shared" si="993"/>
        <v/>
      </c>
      <c r="O2542" s="2" t="str">
        <f t="shared" si="994"/>
        <v>-</v>
      </c>
      <c r="P2542" s="2" t="str">
        <f t="shared" si="995"/>
        <v>-</v>
      </c>
      <c r="Q2542" s="2" t="str">
        <f t="shared" si="996"/>
        <v>-</v>
      </c>
      <c r="R2542" s="2" t="str">
        <f t="shared" si="997"/>
        <v>-</v>
      </c>
      <c r="AS2542" t="s">
        <v>2462</v>
      </c>
      <c r="AT2542" t="s">
        <v>2573</v>
      </c>
      <c r="AU2542" s="1">
        <v>8</v>
      </c>
      <c r="AW2542" s="31">
        <v>47</v>
      </c>
      <c r="AX2542" s="33">
        <v>33</v>
      </c>
      <c r="AY2542" s="36">
        <f t="shared" si="998"/>
        <v>47033</v>
      </c>
      <c r="BA2542" s="7" t="s">
        <v>31</v>
      </c>
      <c r="BF2542" s="1"/>
      <c r="BJ2542" s="1">
        <v>7558</v>
      </c>
      <c r="BK2542" s="1">
        <v>462</v>
      </c>
      <c r="BM2542" s="1">
        <f t="shared" si="1001"/>
        <v>8020</v>
      </c>
      <c r="BO2542" s="1">
        <v>4565</v>
      </c>
      <c r="BP2542" s="1">
        <f t="shared" si="1002"/>
        <v>2142</v>
      </c>
      <c r="BQ2542" s="1">
        <v>2365</v>
      </c>
      <c r="BR2542" s="1">
        <v>58</v>
      </c>
    </row>
    <row r="2543" spans="1:78" hidden="1" outlineLevel="1" x14ac:dyDescent="0.2">
      <c r="A2543" t="s">
        <v>324</v>
      </c>
      <c r="B2543" t="s">
        <v>2573</v>
      </c>
      <c r="C2543" s="21">
        <v>59673</v>
      </c>
      <c r="F2543" s="1">
        <v>41799</v>
      </c>
      <c r="G2543" s="1">
        <f t="shared" si="999"/>
        <v>38326</v>
      </c>
      <c r="H2543" s="1">
        <f t="shared" si="1000"/>
        <v>24111</v>
      </c>
      <c r="I2543" s="1">
        <v>22018</v>
      </c>
      <c r="J2543" s="2" t="str">
        <f t="shared" si="989"/>
        <v/>
      </c>
      <c r="K2543" s="2">
        <f t="shared" si="990"/>
        <v>0.52675901337352571</v>
      </c>
      <c r="L2543" s="50" t="str">
        <f t="shared" si="991"/>
        <v/>
      </c>
      <c r="M2543" s="9" t="str">
        <f t="shared" si="992"/>
        <v/>
      </c>
      <c r="N2543" s="8" t="str">
        <f t="shared" si="993"/>
        <v/>
      </c>
      <c r="O2543" s="2" t="str">
        <f t="shared" si="994"/>
        <v>-</v>
      </c>
      <c r="P2543" s="2" t="str">
        <f t="shared" si="995"/>
        <v>-</v>
      </c>
      <c r="Q2543" s="2" t="str">
        <f t="shared" si="996"/>
        <v>-</v>
      </c>
      <c r="R2543" s="2" t="str">
        <f t="shared" si="997"/>
        <v>-</v>
      </c>
      <c r="AS2543" t="s">
        <v>324</v>
      </c>
      <c r="AT2543" t="s">
        <v>2573</v>
      </c>
      <c r="AU2543" s="1">
        <v>6</v>
      </c>
      <c r="AW2543" s="31">
        <v>47</v>
      </c>
      <c r="AX2543" s="33">
        <v>35</v>
      </c>
      <c r="AY2543" s="36">
        <f t="shared" si="998"/>
        <v>47035</v>
      </c>
      <c r="BA2543" s="7" t="s">
        <v>31</v>
      </c>
      <c r="BF2543" s="1"/>
      <c r="BJ2543" s="1">
        <v>38326</v>
      </c>
      <c r="BK2543" s="1">
        <v>3702</v>
      </c>
      <c r="BM2543" s="1">
        <f t="shared" si="1001"/>
        <v>42028</v>
      </c>
      <c r="BO2543" s="1">
        <v>24111</v>
      </c>
      <c r="BP2543" s="1">
        <f t="shared" si="1002"/>
        <v>8759</v>
      </c>
      <c r="BQ2543" s="1">
        <v>14597</v>
      </c>
      <c r="BR2543" s="1">
        <v>755</v>
      </c>
    </row>
    <row r="2544" spans="1:78" hidden="1" outlineLevel="1" x14ac:dyDescent="0.2">
      <c r="A2544" t="s">
        <v>2367</v>
      </c>
      <c r="B2544" t="s">
        <v>2573</v>
      </c>
      <c r="C2544" s="21">
        <v>692587</v>
      </c>
      <c r="F2544" s="1">
        <v>427577</v>
      </c>
      <c r="G2544" s="1">
        <f t="shared" si="999"/>
        <v>392327</v>
      </c>
      <c r="H2544" s="1">
        <f t="shared" si="1000"/>
        <v>245860</v>
      </c>
      <c r="I2544" s="1">
        <v>235548</v>
      </c>
      <c r="J2544" s="2" t="str">
        <f t="shared" si="989"/>
        <v/>
      </c>
      <c r="K2544" s="2">
        <f t="shared" si="990"/>
        <v>0.55089024900778105</v>
      </c>
      <c r="L2544" s="50" t="str">
        <f t="shared" si="991"/>
        <v/>
      </c>
      <c r="M2544" s="9" t="str">
        <f t="shared" si="992"/>
        <v/>
      </c>
      <c r="N2544" s="8" t="str">
        <f t="shared" si="993"/>
        <v/>
      </c>
      <c r="O2544" s="2" t="str">
        <f t="shared" si="994"/>
        <v>-</v>
      </c>
      <c r="P2544" s="2" t="str">
        <f t="shared" si="995"/>
        <v>-</v>
      </c>
      <c r="Q2544" s="2" t="str">
        <f t="shared" si="996"/>
        <v>-</v>
      </c>
      <c r="R2544" s="2" t="str">
        <f t="shared" si="997"/>
        <v>-</v>
      </c>
      <c r="AS2544" t="s">
        <v>2367</v>
      </c>
      <c r="AT2544" t="s">
        <v>2573</v>
      </c>
      <c r="AU2544" s="1">
        <v>5</v>
      </c>
      <c r="AW2544" s="31">
        <v>47</v>
      </c>
      <c r="AX2544" s="33">
        <v>37</v>
      </c>
      <c r="AY2544" s="36">
        <f t="shared" si="998"/>
        <v>47037</v>
      </c>
      <c r="BA2544" s="7" t="s">
        <v>31</v>
      </c>
      <c r="BF2544" s="1"/>
      <c r="BJ2544" s="1">
        <v>392327</v>
      </c>
      <c r="BK2544" s="1">
        <v>34896</v>
      </c>
      <c r="BM2544" s="1">
        <f t="shared" si="1001"/>
        <v>427223</v>
      </c>
      <c r="BO2544" s="1">
        <v>245860</v>
      </c>
      <c r="BP2544" s="1">
        <f t="shared" si="1002"/>
        <v>85400</v>
      </c>
      <c r="BQ2544" s="1">
        <v>156364</v>
      </c>
      <c r="BR2544" s="1">
        <v>4096</v>
      </c>
    </row>
    <row r="2545" spans="1:70" hidden="1" outlineLevel="1" x14ac:dyDescent="0.2">
      <c r="A2545" t="s">
        <v>2577</v>
      </c>
      <c r="B2545" t="s">
        <v>2573</v>
      </c>
      <c r="C2545" s="21">
        <v>11706</v>
      </c>
      <c r="F2545" s="1">
        <v>7242</v>
      </c>
      <c r="G2545" s="1">
        <f t="shared" si="999"/>
        <v>6202</v>
      </c>
      <c r="H2545" s="1">
        <f t="shared" si="1000"/>
        <v>3903</v>
      </c>
      <c r="I2545" s="1">
        <v>3743</v>
      </c>
      <c r="J2545" s="2" t="str">
        <f t="shared" si="989"/>
        <v/>
      </c>
      <c r="K2545" s="2">
        <f t="shared" si="990"/>
        <v>0.51684617508975417</v>
      </c>
      <c r="L2545" s="50" t="str">
        <f t="shared" si="991"/>
        <v/>
      </c>
      <c r="M2545" s="9" t="str">
        <f t="shared" si="992"/>
        <v/>
      </c>
      <c r="N2545" s="8" t="str">
        <f t="shared" si="993"/>
        <v/>
      </c>
      <c r="O2545" s="2" t="str">
        <f t="shared" si="994"/>
        <v>-</v>
      </c>
      <c r="P2545" s="2" t="str">
        <f t="shared" si="995"/>
        <v>-</v>
      </c>
      <c r="Q2545" s="2" t="str">
        <f t="shared" si="996"/>
        <v>-</v>
      </c>
      <c r="R2545" s="2" t="str">
        <f t="shared" si="997"/>
        <v>-</v>
      </c>
      <c r="AS2545" t="s">
        <v>2577</v>
      </c>
      <c r="AT2545" t="s">
        <v>2573</v>
      </c>
      <c r="AU2545" s="1">
        <v>7</v>
      </c>
      <c r="AW2545" s="31">
        <v>47</v>
      </c>
      <c r="AX2545" s="33">
        <v>39</v>
      </c>
      <c r="AY2545" s="36">
        <f t="shared" si="998"/>
        <v>47039</v>
      </c>
      <c r="BA2545" s="7" t="s">
        <v>31</v>
      </c>
      <c r="BF2545" s="1"/>
      <c r="BJ2545" s="1">
        <v>6202</v>
      </c>
      <c r="BK2545" s="1">
        <v>1048</v>
      </c>
      <c r="BM2545" s="1">
        <f t="shared" si="1001"/>
        <v>7250</v>
      </c>
      <c r="BO2545" s="1">
        <v>3903</v>
      </c>
      <c r="BP2545" s="1">
        <f t="shared" si="1002"/>
        <v>1662</v>
      </c>
      <c r="BQ2545" s="1">
        <v>2132</v>
      </c>
      <c r="BR2545" s="1">
        <v>109</v>
      </c>
    </row>
    <row r="2546" spans="1:70" hidden="1" outlineLevel="1" x14ac:dyDescent="0.2">
      <c r="A2546" t="s">
        <v>1975</v>
      </c>
      <c r="B2546" t="s">
        <v>2573</v>
      </c>
      <c r="C2546" s="21">
        <v>20138</v>
      </c>
      <c r="F2546" s="1">
        <v>11735</v>
      </c>
      <c r="G2546" s="1">
        <f t="shared" si="999"/>
        <v>10823</v>
      </c>
      <c r="H2546" s="1">
        <f t="shared" si="1000"/>
        <v>6043</v>
      </c>
      <c r="I2546" s="1">
        <v>5183</v>
      </c>
      <c r="J2546" s="2" t="str">
        <f t="shared" si="989"/>
        <v/>
      </c>
      <c r="K2546" s="2">
        <f t="shared" si="990"/>
        <v>0.44167021729867917</v>
      </c>
      <c r="L2546" s="50" t="str">
        <f t="shared" si="991"/>
        <v/>
      </c>
      <c r="M2546" s="9" t="str">
        <f t="shared" si="992"/>
        <v/>
      </c>
      <c r="N2546" s="8" t="str">
        <f t="shared" si="993"/>
        <v/>
      </c>
      <c r="O2546" s="2" t="str">
        <f t="shared" si="994"/>
        <v>-</v>
      </c>
      <c r="P2546" s="2" t="str">
        <f t="shared" si="995"/>
        <v>-</v>
      </c>
      <c r="Q2546" s="2" t="str">
        <f t="shared" si="996"/>
        <v>-</v>
      </c>
      <c r="R2546" s="2" t="str">
        <f t="shared" si="997"/>
        <v>-</v>
      </c>
      <c r="AS2546" t="s">
        <v>1975</v>
      </c>
      <c r="AT2546" t="s">
        <v>2573</v>
      </c>
      <c r="AU2546" s="1">
        <v>6</v>
      </c>
      <c r="AW2546" s="31">
        <v>47</v>
      </c>
      <c r="AX2546" s="33">
        <v>41</v>
      </c>
      <c r="AY2546" s="36">
        <f t="shared" si="998"/>
        <v>47041</v>
      </c>
      <c r="BA2546" s="7" t="s">
        <v>31</v>
      </c>
      <c r="BF2546" s="1"/>
      <c r="BJ2546" s="1">
        <v>10823</v>
      </c>
      <c r="BK2546" s="1">
        <v>970</v>
      </c>
      <c r="BM2546" s="1">
        <f t="shared" si="1001"/>
        <v>11793</v>
      </c>
      <c r="BO2546" s="1">
        <v>6043</v>
      </c>
      <c r="BP2546" s="1">
        <f t="shared" si="1002"/>
        <v>2903</v>
      </c>
      <c r="BQ2546" s="1">
        <v>3015</v>
      </c>
      <c r="BR2546" s="1">
        <v>125</v>
      </c>
    </row>
    <row r="2547" spans="1:70" hidden="1" outlineLevel="1" x14ac:dyDescent="0.2">
      <c r="A2547" t="s">
        <v>2117</v>
      </c>
      <c r="B2547" t="s">
        <v>2573</v>
      </c>
      <c r="C2547" s="21">
        <v>53446</v>
      </c>
      <c r="F2547" s="1">
        <v>31916</v>
      </c>
      <c r="G2547" s="1">
        <f t="shared" si="999"/>
        <v>28346</v>
      </c>
      <c r="H2547" s="1">
        <f t="shared" si="1000"/>
        <v>16874</v>
      </c>
      <c r="I2547" s="1">
        <v>16228</v>
      </c>
      <c r="J2547" s="2" t="str">
        <f t="shared" si="989"/>
        <v/>
      </c>
      <c r="K2547" s="2">
        <f t="shared" si="990"/>
        <v>0.50845970673016672</v>
      </c>
      <c r="L2547" s="50" t="str">
        <f t="shared" si="991"/>
        <v/>
      </c>
      <c r="M2547" s="9" t="str">
        <f t="shared" si="992"/>
        <v/>
      </c>
      <c r="N2547" s="8" t="str">
        <f t="shared" si="993"/>
        <v/>
      </c>
      <c r="O2547" s="2" t="str">
        <f t="shared" si="994"/>
        <v>-</v>
      </c>
      <c r="P2547" s="2" t="str">
        <f t="shared" si="995"/>
        <v>-</v>
      </c>
      <c r="Q2547" s="2" t="str">
        <f t="shared" si="996"/>
        <v>-</v>
      </c>
      <c r="R2547" s="2" t="str">
        <f t="shared" si="997"/>
        <v>-</v>
      </c>
      <c r="AS2547" t="s">
        <v>2117</v>
      </c>
      <c r="AT2547" t="s">
        <v>2573</v>
      </c>
      <c r="AU2547" s="1">
        <v>5</v>
      </c>
      <c r="AW2547" s="31">
        <v>47</v>
      </c>
      <c r="AX2547" s="33">
        <v>43</v>
      </c>
      <c r="AY2547" s="36">
        <f t="shared" si="998"/>
        <v>47043</v>
      </c>
      <c r="BA2547" s="7" t="s">
        <v>31</v>
      </c>
      <c r="BF2547" s="1"/>
      <c r="BJ2547" s="1">
        <v>28346</v>
      </c>
      <c r="BK2547" s="1">
        <v>3824</v>
      </c>
      <c r="BM2547" s="1">
        <f t="shared" si="1001"/>
        <v>32170</v>
      </c>
      <c r="BO2547" s="1">
        <v>16874</v>
      </c>
      <c r="BP2547" s="1">
        <f t="shared" si="1002"/>
        <v>7782</v>
      </c>
      <c r="BQ2547" s="1">
        <v>8719</v>
      </c>
      <c r="BR2547" s="1">
        <v>373</v>
      </c>
    </row>
    <row r="2548" spans="1:70" hidden="1" outlineLevel="1" x14ac:dyDescent="0.2">
      <c r="A2548" t="s">
        <v>2202</v>
      </c>
      <c r="B2548" t="s">
        <v>2573</v>
      </c>
      <c r="C2548" s="21">
        <v>37320</v>
      </c>
      <c r="F2548" s="1">
        <v>21637</v>
      </c>
      <c r="G2548" s="1">
        <f t="shared" si="999"/>
        <v>20174</v>
      </c>
      <c r="H2548" s="1">
        <f t="shared" si="1000"/>
        <v>11273</v>
      </c>
      <c r="I2548" s="1">
        <v>10253</v>
      </c>
      <c r="J2548" s="2" t="str">
        <f t="shared" si="989"/>
        <v/>
      </c>
      <c r="K2548" s="2">
        <f t="shared" si="990"/>
        <v>0.47386421407773721</v>
      </c>
      <c r="L2548" s="50" t="str">
        <f t="shared" si="991"/>
        <v/>
      </c>
      <c r="M2548" s="9" t="str">
        <f t="shared" si="992"/>
        <v/>
      </c>
      <c r="N2548" s="8" t="str">
        <f t="shared" si="993"/>
        <v/>
      </c>
      <c r="O2548" s="2" t="str">
        <f t="shared" si="994"/>
        <v>-</v>
      </c>
      <c r="P2548" s="2" t="str">
        <f t="shared" si="995"/>
        <v>-</v>
      </c>
      <c r="Q2548" s="2" t="str">
        <f t="shared" si="996"/>
        <v>-</v>
      </c>
      <c r="R2548" s="2" t="str">
        <f t="shared" si="997"/>
        <v>-</v>
      </c>
      <c r="AS2548" t="s">
        <v>2202</v>
      </c>
      <c r="AT2548" t="s">
        <v>2573</v>
      </c>
      <c r="AU2548" s="1">
        <v>8</v>
      </c>
      <c r="AW2548" s="31">
        <v>47</v>
      </c>
      <c r="AX2548" s="33">
        <v>45</v>
      </c>
      <c r="AY2548" s="36">
        <f t="shared" si="998"/>
        <v>47045</v>
      </c>
      <c r="BA2548" s="7" t="s">
        <v>31</v>
      </c>
      <c r="BF2548" s="1"/>
      <c r="BJ2548" s="1">
        <v>20174</v>
      </c>
      <c r="BK2548" s="1">
        <v>1600</v>
      </c>
      <c r="BM2548" s="1">
        <f t="shared" si="1001"/>
        <v>21774</v>
      </c>
      <c r="BO2548" s="1">
        <v>11273</v>
      </c>
      <c r="BP2548" s="1">
        <f t="shared" si="1002"/>
        <v>4593</v>
      </c>
      <c r="BQ2548" s="1">
        <v>6538</v>
      </c>
      <c r="BR2548" s="1">
        <v>142</v>
      </c>
    </row>
    <row r="2549" spans="1:70" hidden="1" outlineLevel="1" x14ac:dyDescent="0.2">
      <c r="A2549" t="s">
        <v>2163</v>
      </c>
      <c r="B2549" t="s">
        <v>2573</v>
      </c>
      <c r="C2549" s="21">
        <v>40507</v>
      </c>
      <c r="F2549" s="1">
        <v>28318</v>
      </c>
      <c r="G2549" s="1">
        <f t="shared" si="999"/>
        <v>26590</v>
      </c>
      <c r="H2549" s="1">
        <f t="shared" si="1000"/>
        <v>17360</v>
      </c>
      <c r="I2549" s="1">
        <v>15880</v>
      </c>
      <c r="J2549" s="2" t="str">
        <f t="shared" si="989"/>
        <v/>
      </c>
      <c r="K2549" s="2">
        <f t="shared" si="990"/>
        <v>0.56077406596511048</v>
      </c>
      <c r="L2549" s="50" t="str">
        <f t="shared" si="991"/>
        <v/>
      </c>
      <c r="M2549" s="9" t="str">
        <f t="shared" si="992"/>
        <v/>
      </c>
      <c r="N2549" s="8" t="str">
        <f t="shared" si="993"/>
        <v/>
      </c>
      <c r="O2549" s="2" t="str">
        <f t="shared" si="994"/>
        <v>-</v>
      </c>
      <c r="P2549" s="2" t="str">
        <f t="shared" si="995"/>
        <v>-</v>
      </c>
      <c r="Q2549" s="2" t="str">
        <f t="shared" si="996"/>
        <v>-</v>
      </c>
      <c r="R2549" s="2" t="str">
        <f t="shared" si="997"/>
        <v>-</v>
      </c>
      <c r="AS2549" t="s">
        <v>2163</v>
      </c>
      <c r="AT2549" t="s">
        <v>2573</v>
      </c>
      <c r="AU2549" s="1">
        <v>8</v>
      </c>
      <c r="AW2549" s="31">
        <v>47</v>
      </c>
      <c r="AX2549" s="33">
        <v>47</v>
      </c>
      <c r="AY2549" s="36">
        <f t="shared" si="998"/>
        <v>47047</v>
      </c>
      <c r="BA2549" s="7" t="s">
        <v>31</v>
      </c>
      <c r="BF2549" s="1"/>
      <c r="BJ2549" s="1">
        <v>26590</v>
      </c>
      <c r="BK2549" s="1">
        <v>1958</v>
      </c>
      <c r="BM2549" s="1">
        <f t="shared" si="1001"/>
        <v>28548</v>
      </c>
      <c r="BO2549" s="1">
        <v>17360</v>
      </c>
      <c r="BP2549" s="1">
        <f t="shared" si="1002"/>
        <v>7770</v>
      </c>
      <c r="BQ2549" s="1">
        <v>9384</v>
      </c>
      <c r="BR2549" s="1">
        <v>206</v>
      </c>
    </row>
    <row r="2550" spans="1:70" hidden="1" outlineLevel="1" x14ac:dyDescent="0.2">
      <c r="A2550" t="s">
        <v>1136</v>
      </c>
      <c r="B2550" t="s">
        <v>2573</v>
      </c>
      <c r="C2550" s="21">
        <v>18217</v>
      </c>
      <c r="F2550" s="1">
        <v>12102</v>
      </c>
      <c r="G2550" s="1">
        <f t="shared" si="999"/>
        <v>11191</v>
      </c>
      <c r="H2550" s="1">
        <f t="shared" si="1000"/>
        <v>6493</v>
      </c>
      <c r="I2550" s="1">
        <v>5776</v>
      </c>
      <c r="J2550" s="2" t="str">
        <f t="shared" si="989"/>
        <v/>
      </c>
      <c r="K2550" s="2">
        <f t="shared" si="990"/>
        <v>0.4772764832259131</v>
      </c>
      <c r="L2550" s="50" t="str">
        <f t="shared" si="991"/>
        <v/>
      </c>
      <c r="M2550" s="9" t="str">
        <f t="shared" si="992"/>
        <v/>
      </c>
      <c r="N2550" s="8" t="str">
        <f t="shared" si="993"/>
        <v/>
      </c>
      <c r="O2550" s="2" t="str">
        <f t="shared" si="994"/>
        <v>-</v>
      </c>
      <c r="P2550" s="2" t="str">
        <f t="shared" si="995"/>
        <v>-</v>
      </c>
      <c r="Q2550" s="2" t="str">
        <f t="shared" si="996"/>
        <v>-</v>
      </c>
      <c r="R2550" s="2" t="str">
        <f t="shared" si="997"/>
        <v>-</v>
      </c>
      <c r="AS2550" t="s">
        <v>1136</v>
      </c>
      <c r="AT2550" t="s">
        <v>2573</v>
      </c>
      <c r="AU2550" s="1">
        <v>6</v>
      </c>
      <c r="AW2550" s="31">
        <v>47</v>
      </c>
      <c r="AX2550" s="33">
        <v>49</v>
      </c>
      <c r="AY2550" s="36">
        <f t="shared" si="998"/>
        <v>47049</v>
      </c>
      <c r="BA2550" s="7" t="s">
        <v>31</v>
      </c>
      <c r="BF2550" s="1"/>
      <c r="BJ2550" s="1">
        <v>11191</v>
      </c>
      <c r="BK2550" s="1">
        <v>910</v>
      </c>
      <c r="BM2550" s="1">
        <f t="shared" si="1001"/>
        <v>12101</v>
      </c>
      <c r="BO2550" s="1">
        <v>6493</v>
      </c>
      <c r="BP2550" s="1">
        <f t="shared" si="1002"/>
        <v>2135</v>
      </c>
      <c r="BQ2550" s="1">
        <v>4213</v>
      </c>
      <c r="BR2550" s="1">
        <v>145</v>
      </c>
    </row>
    <row r="2551" spans="1:70" hidden="1" outlineLevel="1" x14ac:dyDescent="0.2">
      <c r="A2551" t="s">
        <v>2023</v>
      </c>
      <c r="B2551" t="s">
        <v>2573</v>
      </c>
      <c r="C2551" s="21">
        <v>41890</v>
      </c>
      <c r="F2551" s="1">
        <v>24871</v>
      </c>
      <c r="G2551" s="1">
        <f t="shared" si="999"/>
        <v>23028</v>
      </c>
      <c r="H2551" s="1">
        <f t="shared" si="1000"/>
        <v>14047</v>
      </c>
      <c r="I2551" s="1">
        <v>13333</v>
      </c>
      <c r="J2551" s="2" t="str">
        <f t="shared" si="989"/>
        <v/>
      </c>
      <c r="K2551" s="2">
        <f t="shared" si="990"/>
        <v>0.53608620481685498</v>
      </c>
      <c r="L2551" s="50" t="str">
        <f t="shared" si="991"/>
        <v/>
      </c>
      <c r="M2551" s="9" t="str">
        <f t="shared" si="992"/>
        <v/>
      </c>
      <c r="N2551" s="8" t="str">
        <f t="shared" si="993"/>
        <v/>
      </c>
      <c r="O2551" s="2" t="str">
        <f t="shared" si="994"/>
        <v>-</v>
      </c>
      <c r="P2551" s="2" t="str">
        <f t="shared" si="995"/>
        <v>-</v>
      </c>
      <c r="Q2551" s="2" t="str">
        <f t="shared" si="996"/>
        <v>-</v>
      </c>
      <c r="R2551" s="2" t="str">
        <f t="shared" si="997"/>
        <v>-</v>
      </c>
      <c r="AS2551" t="s">
        <v>2023</v>
      </c>
      <c r="AT2551" t="s">
        <v>2573</v>
      </c>
      <c r="AU2551" s="1">
        <v>4</v>
      </c>
      <c r="AW2551" s="31">
        <v>47</v>
      </c>
      <c r="AX2551" s="33">
        <v>51</v>
      </c>
      <c r="AY2551" s="36">
        <f t="shared" si="998"/>
        <v>47051</v>
      </c>
      <c r="BA2551" s="7" t="s">
        <v>31</v>
      </c>
      <c r="BF2551" s="1"/>
      <c r="BJ2551" s="1">
        <v>23028</v>
      </c>
      <c r="BK2551" s="1">
        <v>2013</v>
      </c>
      <c r="BM2551" s="1">
        <f t="shared" si="1001"/>
        <v>25041</v>
      </c>
      <c r="BO2551" s="1">
        <v>14047</v>
      </c>
      <c r="BP2551" s="1">
        <f t="shared" si="1002"/>
        <v>6363</v>
      </c>
      <c r="BQ2551" s="1">
        <v>7381</v>
      </c>
      <c r="BR2551" s="1">
        <v>303</v>
      </c>
    </row>
    <row r="2552" spans="1:70" hidden="1" outlineLevel="1" x14ac:dyDescent="0.2">
      <c r="A2552" t="s">
        <v>675</v>
      </c>
      <c r="B2552" t="s">
        <v>2573</v>
      </c>
      <c r="C2552" s="21">
        <v>49045</v>
      </c>
      <c r="F2552" s="1">
        <v>29608</v>
      </c>
      <c r="G2552" s="1">
        <f t="shared" si="999"/>
        <v>27681</v>
      </c>
      <c r="H2552" s="1">
        <f t="shared" si="1000"/>
        <v>16389</v>
      </c>
      <c r="I2552" s="1">
        <v>14785</v>
      </c>
      <c r="J2552" s="2" t="str">
        <f t="shared" si="989"/>
        <v/>
      </c>
      <c r="K2552" s="2">
        <f t="shared" si="990"/>
        <v>0.49935828154552825</v>
      </c>
      <c r="L2552" s="50" t="str">
        <f t="shared" si="991"/>
        <v/>
      </c>
      <c r="M2552" s="9" t="str">
        <f t="shared" si="992"/>
        <v/>
      </c>
      <c r="N2552" s="8" t="str">
        <f t="shared" si="993"/>
        <v/>
      </c>
      <c r="O2552" s="2" t="str">
        <f t="shared" si="994"/>
        <v>-</v>
      </c>
      <c r="P2552" s="2" t="str">
        <f t="shared" si="995"/>
        <v>-</v>
      </c>
      <c r="Q2552" s="2" t="str">
        <f t="shared" si="996"/>
        <v>-</v>
      </c>
      <c r="R2552" s="2" t="str">
        <f t="shared" si="997"/>
        <v>-</v>
      </c>
      <c r="AS2552" t="s">
        <v>675</v>
      </c>
      <c r="AT2552" t="s">
        <v>2573</v>
      </c>
      <c r="AU2552" s="1">
        <v>8</v>
      </c>
      <c r="AW2552" s="31">
        <v>47</v>
      </c>
      <c r="AX2552" s="33">
        <v>53</v>
      </c>
      <c r="AY2552" s="36">
        <f t="shared" si="998"/>
        <v>47053</v>
      </c>
      <c r="BA2552" s="7" t="s">
        <v>31</v>
      </c>
      <c r="BF2552" s="1"/>
      <c r="BJ2552" s="1">
        <v>27681</v>
      </c>
      <c r="BK2552" s="1">
        <v>2087</v>
      </c>
      <c r="BM2552" s="1">
        <f t="shared" si="1001"/>
        <v>29768</v>
      </c>
      <c r="BO2552" s="1">
        <v>16389</v>
      </c>
      <c r="BP2552" s="1">
        <f t="shared" si="1002"/>
        <v>8719</v>
      </c>
      <c r="BQ2552" s="1">
        <v>7436</v>
      </c>
      <c r="BR2552" s="1">
        <v>234</v>
      </c>
    </row>
    <row r="2553" spans="1:70" hidden="1" outlineLevel="1" x14ac:dyDescent="0.2">
      <c r="A2553" t="s">
        <v>1137</v>
      </c>
      <c r="B2553" t="s">
        <v>2573</v>
      </c>
      <c r="C2553" s="21">
        <v>29503</v>
      </c>
      <c r="F2553" s="1">
        <v>19114</v>
      </c>
      <c r="G2553" s="1">
        <f t="shared" si="999"/>
        <v>17470</v>
      </c>
      <c r="H2553" s="1">
        <f t="shared" si="1000"/>
        <v>9738</v>
      </c>
      <c r="I2553" s="1">
        <v>8571</v>
      </c>
      <c r="J2553" s="2" t="str">
        <f t="shared" si="989"/>
        <v/>
      </c>
      <c r="K2553" s="2">
        <f t="shared" si="990"/>
        <v>0.44841477451082978</v>
      </c>
      <c r="L2553" s="50" t="str">
        <f t="shared" si="991"/>
        <v/>
      </c>
      <c r="M2553" s="9" t="str">
        <f t="shared" si="992"/>
        <v/>
      </c>
      <c r="N2553" s="8" t="str">
        <f t="shared" si="993"/>
        <v/>
      </c>
      <c r="O2553" s="2" t="str">
        <f t="shared" si="994"/>
        <v>-</v>
      </c>
      <c r="P2553" s="2" t="str">
        <f t="shared" si="995"/>
        <v>-</v>
      </c>
      <c r="Q2553" s="2" t="str">
        <f t="shared" si="996"/>
        <v>-</v>
      </c>
      <c r="R2553" s="2" t="str">
        <f t="shared" si="997"/>
        <v>-</v>
      </c>
      <c r="AS2553" t="s">
        <v>1137</v>
      </c>
      <c r="AT2553" t="s">
        <v>2573</v>
      </c>
      <c r="AU2553" s="1">
        <v>7</v>
      </c>
      <c r="AW2553" s="31">
        <v>47</v>
      </c>
      <c r="AX2553" s="33">
        <v>55</v>
      </c>
      <c r="AY2553" s="36">
        <f t="shared" si="998"/>
        <v>47055</v>
      </c>
      <c r="BA2553" s="7" t="s">
        <v>31</v>
      </c>
      <c r="BF2553" s="1"/>
      <c r="BJ2553" s="1">
        <v>17470</v>
      </c>
      <c r="BK2553" s="1">
        <v>1752</v>
      </c>
      <c r="BM2553" s="1">
        <f t="shared" si="1001"/>
        <v>19222</v>
      </c>
      <c r="BO2553" s="1">
        <v>9738</v>
      </c>
      <c r="BP2553" s="1">
        <f t="shared" si="1002"/>
        <v>4196</v>
      </c>
      <c r="BQ2553" s="1">
        <v>5344</v>
      </c>
      <c r="BR2553" s="1">
        <v>198</v>
      </c>
    </row>
    <row r="2554" spans="1:70" hidden="1" outlineLevel="1" x14ac:dyDescent="0.2">
      <c r="A2554" t="s">
        <v>2418</v>
      </c>
      <c r="B2554" t="s">
        <v>2573</v>
      </c>
      <c r="C2554" s="21">
        <v>23145</v>
      </c>
      <c r="F2554" s="1">
        <v>13722</v>
      </c>
      <c r="G2554" s="1">
        <f t="shared" si="999"/>
        <v>12723</v>
      </c>
      <c r="H2554" s="1">
        <f t="shared" si="1000"/>
        <v>6952</v>
      </c>
      <c r="I2554" s="1">
        <v>6690</v>
      </c>
      <c r="J2554" s="2" t="str">
        <f t="shared" si="989"/>
        <v/>
      </c>
      <c r="K2554" s="2">
        <f t="shared" si="990"/>
        <v>0.48753825972890247</v>
      </c>
      <c r="L2554" s="50" t="str">
        <f t="shared" si="991"/>
        <v/>
      </c>
      <c r="M2554" s="9" t="str">
        <f t="shared" si="992"/>
        <v/>
      </c>
      <c r="N2554" s="8" t="str">
        <f t="shared" si="993"/>
        <v/>
      </c>
      <c r="O2554" s="2" t="str">
        <f t="shared" si="994"/>
        <v>-</v>
      </c>
      <c r="P2554" s="2" t="str">
        <f t="shared" si="995"/>
        <v>-</v>
      </c>
      <c r="Q2554" s="2" t="str">
        <f t="shared" si="996"/>
        <v>-</v>
      </c>
      <c r="R2554" s="2" t="str">
        <f t="shared" si="997"/>
        <v>-</v>
      </c>
      <c r="AS2554" t="s">
        <v>2418</v>
      </c>
      <c r="AT2554" t="s">
        <v>2573</v>
      </c>
      <c r="AU2554" s="1">
        <v>2</v>
      </c>
      <c r="AW2554" s="31">
        <v>47</v>
      </c>
      <c r="AX2554" s="33">
        <v>57</v>
      </c>
      <c r="AY2554" s="36">
        <f t="shared" si="998"/>
        <v>47057</v>
      </c>
      <c r="BA2554" s="7" t="s">
        <v>31</v>
      </c>
      <c r="BF2554" s="1"/>
      <c r="BJ2554" s="1">
        <v>12723</v>
      </c>
      <c r="BK2554" s="1">
        <v>1039</v>
      </c>
      <c r="BM2554" s="1">
        <f t="shared" si="1001"/>
        <v>13762</v>
      </c>
      <c r="BO2554" s="1">
        <v>6952</v>
      </c>
      <c r="BP2554" s="1">
        <f t="shared" si="1002"/>
        <v>3384</v>
      </c>
      <c r="BQ2554" s="1">
        <v>3377</v>
      </c>
      <c r="BR2554" s="1">
        <v>191</v>
      </c>
    </row>
    <row r="2555" spans="1:70" hidden="1" outlineLevel="1" x14ac:dyDescent="0.2">
      <c r="A2555" t="s">
        <v>174</v>
      </c>
      <c r="B2555" t="s">
        <v>2573</v>
      </c>
      <c r="C2555" s="21">
        <v>69087</v>
      </c>
      <c r="F2555" s="1">
        <v>42246</v>
      </c>
      <c r="G2555" s="1">
        <f t="shared" si="999"/>
        <v>35711</v>
      </c>
      <c r="H2555" s="1">
        <f t="shared" si="1000"/>
        <v>20742</v>
      </c>
      <c r="I2555" s="1">
        <v>20087</v>
      </c>
      <c r="J2555" s="2" t="str">
        <f t="shared" si="989"/>
        <v/>
      </c>
      <c r="K2555" s="2">
        <f t="shared" si="990"/>
        <v>0.47547696823367891</v>
      </c>
      <c r="L2555" s="50" t="str">
        <f t="shared" si="991"/>
        <v/>
      </c>
      <c r="M2555" s="9" t="str">
        <f t="shared" si="992"/>
        <v/>
      </c>
      <c r="N2555" s="8" t="str">
        <f t="shared" si="993"/>
        <v/>
      </c>
      <c r="O2555" s="2" t="str">
        <f t="shared" si="994"/>
        <v>-</v>
      </c>
      <c r="P2555" s="2" t="str">
        <f t="shared" si="995"/>
        <v>-</v>
      </c>
      <c r="Q2555" s="2" t="str">
        <f t="shared" si="996"/>
        <v>-</v>
      </c>
      <c r="R2555" s="2" t="str">
        <f t="shared" si="997"/>
        <v>-</v>
      </c>
      <c r="AS2555" t="s">
        <v>174</v>
      </c>
      <c r="AT2555" t="s">
        <v>2573</v>
      </c>
      <c r="AU2555" s="1">
        <v>1</v>
      </c>
      <c r="AW2555" s="31">
        <v>47</v>
      </c>
      <c r="AX2555" s="33">
        <v>59</v>
      </c>
      <c r="AY2555" s="36">
        <f t="shared" si="998"/>
        <v>47059</v>
      </c>
      <c r="BA2555" s="7" t="s">
        <v>31</v>
      </c>
      <c r="BF2555" s="1"/>
      <c r="BJ2555" s="1">
        <v>35711</v>
      </c>
      <c r="BK2555" s="1">
        <v>6534</v>
      </c>
      <c r="BM2555" s="1">
        <f t="shared" si="1001"/>
        <v>42245</v>
      </c>
      <c r="BO2555" s="1">
        <v>20742</v>
      </c>
      <c r="BP2555" s="1">
        <f t="shared" si="1002"/>
        <v>10950</v>
      </c>
      <c r="BQ2555" s="1">
        <v>9209</v>
      </c>
      <c r="BR2555" s="1">
        <v>583</v>
      </c>
    </row>
    <row r="2556" spans="1:70" hidden="1" outlineLevel="1" x14ac:dyDescent="0.2">
      <c r="A2556" t="s">
        <v>2888</v>
      </c>
      <c r="B2556" t="s">
        <v>2573</v>
      </c>
      <c r="C2556" s="21">
        <v>13346</v>
      </c>
      <c r="F2556" s="1">
        <v>7711</v>
      </c>
      <c r="G2556" s="1">
        <f t="shared" si="999"/>
        <v>7462</v>
      </c>
      <c r="H2556" s="1">
        <f t="shared" si="1000"/>
        <v>3820</v>
      </c>
      <c r="I2556" s="1">
        <v>3558</v>
      </c>
      <c r="J2556" s="2" t="str">
        <f t="shared" si="989"/>
        <v/>
      </c>
      <c r="K2556" s="2">
        <f t="shared" si="990"/>
        <v>0.46141875243159125</v>
      </c>
      <c r="L2556" s="50" t="str">
        <f t="shared" si="991"/>
        <v/>
      </c>
      <c r="M2556" s="9" t="str">
        <f t="shared" si="992"/>
        <v/>
      </c>
      <c r="N2556" s="8" t="str">
        <f t="shared" si="993"/>
        <v/>
      </c>
      <c r="O2556" s="2" t="str">
        <f t="shared" si="994"/>
        <v>-</v>
      </c>
      <c r="P2556" s="2" t="str">
        <f t="shared" si="995"/>
        <v>-</v>
      </c>
      <c r="Q2556" s="2" t="str">
        <f t="shared" si="996"/>
        <v>-</v>
      </c>
      <c r="R2556" s="2" t="str">
        <f t="shared" si="997"/>
        <v>-</v>
      </c>
      <c r="AS2556" t="s">
        <v>2888</v>
      </c>
      <c r="AT2556" t="s">
        <v>2573</v>
      </c>
      <c r="AU2556" s="1">
        <v>4</v>
      </c>
      <c r="AW2556" s="31">
        <v>47</v>
      </c>
      <c r="AX2556" s="33">
        <v>61</v>
      </c>
      <c r="AY2556" s="36">
        <f t="shared" si="998"/>
        <v>47061</v>
      </c>
      <c r="BA2556" s="7" t="s">
        <v>31</v>
      </c>
      <c r="BF2556" s="1"/>
      <c r="BJ2556" s="1">
        <v>7462</v>
      </c>
      <c r="BK2556" s="1">
        <v>295</v>
      </c>
      <c r="BM2556" s="1">
        <f t="shared" si="1001"/>
        <v>7757</v>
      </c>
      <c r="BO2556" s="1">
        <v>3820</v>
      </c>
      <c r="BP2556" s="1">
        <f t="shared" si="1002"/>
        <v>1927</v>
      </c>
      <c r="BQ2556" s="1">
        <v>1812</v>
      </c>
      <c r="BR2556" s="1">
        <v>81</v>
      </c>
    </row>
    <row r="2557" spans="1:70" hidden="1" outlineLevel="1" x14ac:dyDescent="0.2">
      <c r="A2557" t="s">
        <v>2778</v>
      </c>
      <c r="B2557" t="s">
        <v>2573</v>
      </c>
      <c r="C2557" s="21">
        <v>64569</v>
      </c>
      <c r="F2557" s="1">
        <v>35119</v>
      </c>
      <c r="G2557" s="1">
        <f t="shared" si="999"/>
        <v>33008</v>
      </c>
      <c r="H2557" s="1">
        <f t="shared" si="1000"/>
        <v>17596</v>
      </c>
      <c r="I2557" s="1">
        <v>16220</v>
      </c>
      <c r="J2557" s="2" t="str">
        <f t="shared" si="989"/>
        <v/>
      </c>
      <c r="K2557" s="2">
        <f t="shared" si="990"/>
        <v>0.46185825336712322</v>
      </c>
      <c r="L2557" s="50" t="str">
        <f t="shared" si="991"/>
        <v/>
      </c>
      <c r="M2557" s="9" t="str">
        <f t="shared" si="992"/>
        <v/>
      </c>
      <c r="N2557" s="8" t="str">
        <f t="shared" si="993"/>
        <v/>
      </c>
      <c r="O2557" s="2" t="str">
        <f t="shared" si="994"/>
        <v>-</v>
      </c>
      <c r="P2557" s="2" t="str">
        <f t="shared" si="995"/>
        <v>-</v>
      </c>
      <c r="Q2557" s="2" t="str">
        <f t="shared" si="996"/>
        <v>-</v>
      </c>
      <c r="R2557" s="2" t="str">
        <f t="shared" si="997"/>
        <v>-</v>
      </c>
      <c r="AS2557" t="s">
        <v>2778</v>
      </c>
      <c r="AT2557" t="s">
        <v>2573</v>
      </c>
      <c r="AU2557" s="1">
        <v>1</v>
      </c>
      <c r="AW2557" s="31">
        <v>47</v>
      </c>
      <c r="AX2557" s="33">
        <v>63</v>
      </c>
      <c r="AY2557" s="36">
        <f t="shared" si="998"/>
        <v>47063</v>
      </c>
      <c r="BA2557" s="7" t="s">
        <v>31</v>
      </c>
      <c r="BF2557" s="1"/>
      <c r="BJ2557" s="1">
        <v>33008</v>
      </c>
      <c r="BK2557" s="1">
        <v>1845</v>
      </c>
      <c r="BM2557" s="1">
        <f t="shared" si="1001"/>
        <v>34853</v>
      </c>
      <c r="BO2557" s="1">
        <v>17596</v>
      </c>
      <c r="BP2557" s="1">
        <f t="shared" si="1002"/>
        <v>7611</v>
      </c>
      <c r="BQ2557" s="1">
        <v>9617</v>
      </c>
      <c r="BR2557" s="1">
        <v>368</v>
      </c>
    </row>
    <row r="2558" spans="1:70" hidden="1" outlineLevel="1" x14ac:dyDescent="0.2">
      <c r="A2558" t="s">
        <v>1546</v>
      </c>
      <c r="B2558" t="s">
        <v>2573</v>
      </c>
      <c r="C2558" s="21">
        <v>364286</v>
      </c>
      <c r="F2558" s="1">
        <v>255759</v>
      </c>
      <c r="G2558" s="1">
        <f t="shared" si="999"/>
        <v>207760</v>
      </c>
      <c r="H2558" s="1">
        <f t="shared" si="1000"/>
        <v>134494</v>
      </c>
      <c r="I2558" s="1">
        <v>132942</v>
      </c>
      <c r="J2558" s="2" t="str">
        <f t="shared" ref="J2558:J2589" si="1003">IF(D2558&gt;0,I2558/D2558,"")</f>
        <v/>
      </c>
      <c r="K2558" s="2">
        <f t="shared" ref="K2558:K2589" si="1004">IF(F2558&gt;0,I2558/F2558,"")</f>
        <v>0.51979402484370052</v>
      </c>
      <c r="L2558" s="50" t="str">
        <f t="shared" ref="L2558:L2589" si="1005">IF(S2558&gt;0,RANK(S2558,$S2558:$AP2558),"")</f>
        <v/>
      </c>
      <c r="M2558" s="9" t="str">
        <f t="shared" ref="M2558:M2589" si="1006">IF(T2558&gt;0,RANK(T2558,$S2558:$AP2558),"")</f>
        <v/>
      </c>
      <c r="N2558" s="8" t="str">
        <f t="shared" ref="N2558:N2589" si="1007">IF(U2558&gt;0,RANK(U2558,$S2558:$AP2558),"")</f>
        <v/>
      </c>
      <c r="O2558" s="2" t="str">
        <f t="shared" ref="O2558:O2589" si="1008">IF(SUM($S2558:$AO2558)=0,"-",S2558/SUM($S2558:$AO2558))</f>
        <v>-</v>
      </c>
      <c r="P2558" s="2" t="str">
        <f t="shared" ref="P2558:P2589" si="1009">IF(SUM($S2558:$AO2558)=0,"-",T2558/SUM($S2558:$AO2558))</f>
        <v>-</v>
      </c>
      <c r="Q2558" s="2" t="str">
        <f t="shared" ref="Q2558:Q2589" si="1010">IF(SUM($S2558:$AO2558)=0,"-",U2558/SUM($S2558:$AO2558))</f>
        <v>-</v>
      </c>
      <c r="R2558" s="2" t="str">
        <f t="shared" ref="R2558:R2589" si="1011">IF(SUM($S2558:$AO2558)=0,"-",(1-O2558-P2558-Q2558))</f>
        <v>-</v>
      </c>
      <c r="AS2558" t="s">
        <v>1546</v>
      </c>
      <c r="AT2558" t="s">
        <v>2573</v>
      </c>
      <c r="AU2558" s="1">
        <v>3</v>
      </c>
      <c r="AW2558" s="31">
        <v>47</v>
      </c>
      <c r="AX2558" s="33">
        <v>65</v>
      </c>
      <c r="AY2558" s="36">
        <f t="shared" ref="AY2558:AY2589" si="1012">1000*AW2558+AX2558</f>
        <v>47065</v>
      </c>
      <c r="BA2558" s="7" t="s">
        <v>31</v>
      </c>
      <c r="BF2558" s="1"/>
      <c r="BJ2558" s="1">
        <v>207760</v>
      </c>
      <c r="BK2558" s="1">
        <v>48034</v>
      </c>
      <c r="BM2558" s="1">
        <f t="shared" si="1001"/>
        <v>255794</v>
      </c>
      <c r="BO2558" s="1">
        <v>134494</v>
      </c>
      <c r="BP2558" s="1">
        <f t="shared" si="1002"/>
        <v>66504</v>
      </c>
      <c r="BQ2558" s="1">
        <v>65212</v>
      </c>
      <c r="BR2558" s="1">
        <v>2778</v>
      </c>
    </row>
    <row r="2559" spans="1:70" hidden="1" outlineLevel="1" x14ac:dyDescent="0.2">
      <c r="A2559" t="s">
        <v>2741</v>
      </c>
      <c r="B2559" t="s">
        <v>2573</v>
      </c>
      <c r="C2559" s="21">
        <v>6549</v>
      </c>
      <c r="F2559" s="1">
        <v>4805</v>
      </c>
      <c r="G2559" s="1">
        <f t="shared" si="999"/>
        <v>4161</v>
      </c>
      <c r="H2559" s="1">
        <f t="shared" si="1000"/>
        <v>1837</v>
      </c>
      <c r="I2559" s="1">
        <v>1745</v>
      </c>
      <c r="J2559" s="2" t="str">
        <f t="shared" si="1003"/>
        <v/>
      </c>
      <c r="K2559" s="2">
        <f t="shared" si="1004"/>
        <v>0.36316337148803329</v>
      </c>
      <c r="L2559" s="50" t="str">
        <f t="shared" si="1005"/>
        <v/>
      </c>
      <c r="M2559" s="9" t="str">
        <f t="shared" si="1006"/>
        <v/>
      </c>
      <c r="N2559" s="8" t="str">
        <f t="shared" si="1007"/>
        <v/>
      </c>
      <c r="O2559" s="2" t="str">
        <f t="shared" si="1008"/>
        <v>-</v>
      </c>
      <c r="P2559" s="2" t="str">
        <f t="shared" si="1009"/>
        <v>-</v>
      </c>
      <c r="Q2559" s="2" t="str">
        <f t="shared" si="1010"/>
        <v>-</v>
      </c>
      <c r="R2559" s="2" t="str">
        <f t="shared" si="1011"/>
        <v>-</v>
      </c>
      <c r="AS2559" t="s">
        <v>2741</v>
      </c>
      <c r="AT2559" t="s">
        <v>2573</v>
      </c>
      <c r="AU2559" s="1">
        <v>1</v>
      </c>
      <c r="AW2559" s="31">
        <v>47</v>
      </c>
      <c r="AX2559" s="33">
        <v>67</v>
      </c>
      <c r="AY2559" s="36">
        <f t="shared" si="1012"/>
        <v>47067</v>
      </c>
      <c r="BA2559" s="7" t="s">
        <v>31</v>
      </c>
      <c r="BF2559" s="1"/>
      <c r="BJ2559" s="1">
        <v>4161</v>
      </c>
      <c r="BK2559" s="1">
        <v>648</v>
      </c>
      <c r="BM2559" s="1">
        <f t="shared" si="1001"/>
        <v>4809</v>
      </c>
      <c r="BO2559" s="1">
        <v>1837</v>
      </c>
      <c r="BP2559" s="1">
        <f t="shared" si="1002"/>
        <v>1009</v>
      </c>
      <c r="BQ2559" s="1">
        <v>764</v>
      </c>
      <c r="BR2559" s="1">
        <v>64</v>
      </c>
    </row>
    <row r="2560" spans="1:70" hidden="1" outlineLevel="1" x14ac:dyDescent="0.2">
      <c r="A2560" t="s">
        <v>2150</v>
      </c>
      <c r="B2560" t="s">
        <v>2573</v>
      </c>
      <c r="C2560" s="21">
        <v>25220</v>
      </c>
      <c r="F2560" s="1">
        <v>14231</v>
      </c>
      <c r="G2560" s="1">
        <f t="shared" si="999"/>
        <v>13975</v>
      </c>
      <c r="H2560" s="1">
        <f t="shared" si="1000"/>
        <v>7677</v>
      </c>
      <c r="I2560" s="1">
        <v>7150</v>
      </c>
      <c r="J2560" s="2" t="str">
        <f t="shared" si="1003"/>
        <v/>
      </c>
      <c r="K2560" s="2">
        <f t="shared" si="1004"/>
        <v>0.50242428501159442</v>
      </c>
      <c r="L2560" s="50" t="str">
        <f t="shared" si="1005"/>
        <v/>
      </c>
      <c r="M2560" s="9" t="str">
        <f t="shared" si="1006"/>
        <v/>
      </c>
      <c r="N2560" s="8" t="str">
        <f t="shared" si="1007"/>
        <v/>
      </c>
      <c r="O2560" s="2" t="str">
        <f t="shared" si="1008"/>
        <v>-</v>
      </c>
      <c r="P2560" s="2" t="str">
        <f t="shared" si="1009"/>
        <v>-</v>
      </c>
      <c r="Q2560" s="2" t="str">
        <f t="shared" si="1010"/>
        <v>-</v>
      </c>
      <c r="R2560" s="2" t="str">
        <f t="shared" si="1011"/>
        <v>-</v>
      </c>
      <c r="AS2560" t="s">
        <v>2150</v>
      </c>
      <c r="AT2560" t="s">
        <v>2573</v>
      </c>
      <c r="AU2560" s="1">
        <v>7</v>
      </c>
      <c r="AW2560" s="31">
        <v>47</v>
      </c>
      <c r="AX2560" s="33">
        <v>69</v>
      </c>
      <c r="AY2560" s="36">
        <f t="shared" si="1012"/>
        <v>47069</v>
      </c>
      <c r="BA2560" s="7" t="s">
        <v>31</v>
      </c>
      <c r="BF2560" s="1"/>
      <c r="BJ2560" s="1">
        <v>13975</v>
      </c>
      <c r="BK2560" s="1">
        <v>257</v>
      </c>
      <c r="BM2560" s="1">
        <f t="shared" si="1001"/>
        <v>14232</v>
      </c>
      <c r="BO2560" s="1">
        <v>7677</v>
      </c>
      <c r="BP2560" s="1">
        <f t="shared" si="1002"/>
        <v>3449</v>
      </c>
      <c r="BQ2560" s="1">
        <v>4041</v>
      </c>
      <c r="BR2560" s="1">
        <v>187</v>
      </c>
    </row>
    <row r="2561" spans="1:82" hidden="1" outlineLevel="1" x14ac:dyDescent="0.2">
      <c r="A2561" t="s">
        <v>1253</v>
      </c>
      <c r="B2561" t="s">
        <v>2573</v>
      </c>
      <c r="C2561" s="21">
        <v>25776</v>
      </c>
      <c r="F2561" s="1">
        <v>16034</v>
      </c>
      <c r="G2561" s="1">
        <f t="shared" si="999"/>
        <v>14354</v>
      </c>
      <c r="H2561" s="1">
        <f t="shared" si="1000"/>
        <v>8298</v>
      </c>
      <c r="I2561" s="1">
        <v>8036</v>
      </c>
      <c r="J2561" s="2" t="str">
        <f t="shared" si="1003"/>
        <v/>
      </c>
      <c r="K2561" s="2">
        <f t="shared" si="1004"/>
        <v>0.50118498191343397</v>
      </c>
      <c r="L2561" s="50" t="str">
        <f t="shared" si="1005"/>
        <v/>
      </c>
      <c r="M2561" s="9" t="str">
        <f t="shared" si="1006"/>
        <v/>
      </c>
      <c r="N2561" s="8" t="str">
        <f t="shared" si="1007"/>
        <v/>
      </c>
      <c r="O2561" s="2" t="str">
        <f t="shared" si="1008"/>
        <v>-</v>
      </c>
      <c r="P2561" s="2" t="str">
        <f t="shared" si="1009"/>
        <v>-</v>
      </c>
      <c r="Q2561" s="2" t="str">
        <f t="shared" si="1010"/>
        <v>-</v>
      </c>
      <c r="R2561" s="2" t="str">
        <f t="shared" si="1011"/>
        <v>-</v>
      </c>
      <c r="AS2561" t="s">
        <v>1253</v>
      </c>
      <c r="AT2561" t="s">
        <v>2573</v>
      </c>
      <c r="AU2561" s="1">
        <v>7</v>
      </c>
      <c r="AW2561" s="31">
        <v>47</v>
      </c>
      <c r="AX2561" s="33">
        <v>71</v>
      </c>
      <c r="AY2561" s="36">
        <f t="shared" si="1012"/>
        <v>47071</v>
      </c>
      <c r="BA2561" s="7" t="s">
        <v>31</v>
      </c>
      <c r="BF2561" s="1"/>
      <c r="BJ2561" s="1">
        <v>14354</v>
      </c>
      <c r="BK2561" s="1">
        <v>1775</v>
      </c>
      <c r="BM2561" s="1">
        <f t="shared" si="1001"/>
        <v>16129</v>
      </c>
      <c r="BO2561" s="1">
        <v>8298</v>
      </c>
      <c r="BP2561" s="1">
        <f t="shared" si="1002"/>
        <v>3847</v>
      </c>
      <c r="BQ2561" s="1">
        <v>4316</v>
      </c>
      <c r="BR2561" s="1">
        <v>135</v>
      </c>
    </row>
    <row r="2562" spans="1:82" hidden="1" outlineLevel="1" x14ac:dyDescent="0.2">
      <c r="A2562" t="s">
        <v>2061</v>
      </c>
      <c r="B2562" t="s">
        <v>2573</v>
      </c>
      <c r="C2562" s="21">
        <v>56530</v>
      </c>
      <c r="F2562" s="1">
        <v>31525</v>
      </c>
      <c r="G2562" s="1">
        <f t="shared" si="999"/>
        <v>29453</v>
      </c>
      <c r="H2562" s="1">
        <f t="shared" si="1000"/>
        <v>17694</v>
      </c>
      <c r="I2562" s="1">
        <v>16713</v>
      </c>
      <c r="J2562" s="2" t="str">
        <f t="shared" si="1003"/>
        <v/>
      </c>
      <c r="K2562" s="2">
        <f t="shared" si="1004"/>
        <v>0.53015067406819982</v>
      </c>
      <c r="L2562" s="50" t="str">
        <f t="shared" si="1005"/>
        <v/>
      </c>
      <c r="M2562" s="9" t="str">
        <f t="shared" si="1006"/>
        <v/>
      </c>
      <c r="N2562" s="8" t="str">
        <f t="shared" si="1007"/>
        <v/>
      </c>
      <c r="O2562" s="2" t="str">
        <f t="shared" si="1008"/>
        <v>-</v>
      </c>
      <c r="P2562" s="2" t="str">
        <f t="shared" si="1009"/>
        <v>-</v>
      </c>
      <c r="Q2562" s="2" t="str">
        <f t="shared" si="1010"/>
        <v>-</v>
      </c>
      <c r="R2562" s="2" t="str">
        <f t="shared" si="1011"/>
        <v>-</v>
      </c>
      <c r="AS2562" t="s">
        <v>2061</v>
      </c>
      <c r="AT2562" t="s">
        <v>2573</v>
      </c>
      <c r="AU2562" s="1">
        <v>1</v>
      </c>
      <c r="AW2562" s="31">
        <v>47</v>
      </c>
      <c r="AX2562" s="33">
        <v>73</v>
      </c>
      <c r="AY2562" s="36">
        <f t="shared" si="1012"/>
        <v>47073</v>
      </c>
      <c r="BA2562" s="7" t="s">
        <v>31</v>
      </c>
      <c r="BF2562" s="1"/>
      <c r="BJ2562" s="1">
        <v>29453</v>
      </c>
      <c r="BK2562" s="1">
        <v>2271</v>
      </c>
      <c r="BM2562" s="1">
        <f t="shared" si="1001"/>
        <v>31724</v>
      </c>
      <c r="BO2562" s="1">
        <v>17694</v>
      </c>
      <c r="BP2562" s="1">
        <f t="shared" si="1002"/>
        <v>7650</v>
      </c>
      <c r="BQ2562" s="1">
        <v>9682</v>
      </c>
      <c r="BR2562" s="1">
        <v>362</v>
      </c>
    </row>
    <row r="2563" spans="1:82" hidden="1" outlineLevel="1" x14ac:dyDescent="0.2">
      <c r="A2563" t="s">
        <v>2882</v>
      </c>
      <c r="B2563" t="s">
        <v>2573</v>
      </c>
      <c r="C2563" s="21">
        <v>17335</v>
      </c>
      <c r="F2563" s="1">
        <v>10832</v>
      </c>
      <c r="G2563" s="1">
        <f t="shared" si="999"/>
        <v>10133</v>
      </c>
      <c r="H2563" s="1">
        <f t="shared" si="1000"/>
        <v>5971</v>
      </c>
      <c r="I2563" s="1">
        <v>5632</v>
      </c>
      <c r="J2563" s="2" t="str">
        <f t="shared" si="1003"/>
        <v/>
      </c>
      <c r="K2563" s="2">
        <f t="shared" si="1004"/>
        <v>0.51994091580502211</v>
      </c>
      <c r="L2563" s="50" t="str">
        <f t="shared" si="1005"/>
        <v/>
      </c>
      <c r="M2563" s="9" t="str">
        <f t="shared" si="1006"/>
        <v/>
      </c>
      <c r="N2563" s="8" t="str">
        <f t="shared" si="1007"/>
        <v/>
      </c>
      <c r="O2563" s="2" t="str">
        <f t="shared" si="1008"/>
        <v>-</v>
      </c>
      <c r="P2563" s="2" t="str">
        <f t="shared" si="1009"/>
        <v>-</v>
      </c>
      <c r="Q2563" s="2" t="str">
        <f t="shared" si="1010"/>
        <v>-</v>
      </c>
      <c r="R2563" s="2" t="str">
        <f t="shared" si="1011"/>
        <v>-</v>
      </c>
      <c r="AS2563" t="s">
        <v>2882</v>
      </c>
      <c r="AT2563" t="s">
        <v>2573</v>
      </c>
      <c r="AU2563" s="1">
        <v>8</v>
      </c>
      <c r="AW2563" s="31">
        <v>47</v>
      </c>
      <c r="AX2563" s="33">
        <v>75</v>
      </c>
      <c r="AY2563" s="36">
        <f t="shared" si="1012"/>
        <v>47075</v>
      </c>
      <c r="BA2563" s="7" t="s">
        <v>31</v>
      </c>
      <c r="BF2563" s="1"/>
      <c r="BJ2563" s="1">
        <v>10133</v>
      </c>
      <c r="BK2563" s="1">
        <v>631</v>
      </c>
      <c r="BM2563" s="1">
        <f t="shared" si="1001"/>
        <v>10764</v>
      </c>
      <c r="BO2563" s="1">
        <v>5971</v>
      </c>
      <c r="BP2563" s="1">
        <f t="shared" si="1002"/>
        <v>2385</v>
      </c>
      <c r="BQ2563" s="1">
        <v>3305</v>
      </c>
      <c r="BR2563" s="1">
        <v>281</v>
      </c>
    </row>
    <row r="2564" spans="1:82" hidden="1" outlineLevel="1" x14ac:dyDescent="0.2">
      <c r="A2564" t="s">
        <v>2653</v>
      </c>
      <c r="B2564" t="s">
        <v>2573</v>
      </c>
      <c r="C2564" s="21">
        <v>27847</v>
      </c>
      <c r="F2564" s="1">
        <v>16697</v>
      </c>
      <c r="G2564" s="1">
        <f t="shared" si="999"/>
        <v>15471</v>
      </c>
      <c r="H2564" s="1">
        <f t="shared" si="1000"/>
        <v>8753</v>
      </c>
      <c r="I2564" s="1">
        <v>8383</v>
      </c>
      <c r="J2564" s="2" t="str">
        <f t="shared" si="1003"/>
        <v/>
      </c>
      <c r="K2564" s="2">
        <f t="shared" si="1004"/>
        <v>0.50206623944421158</v>
      </c>
      <c r="L2564" s="50" t="str">
        <f t="shared" si="1005"/>
        <v/>
      </c>
      <c r="M2564" s="9" t="str">
        <f t="shared" si="1006"/>
        <v/>
      </c>
      <c r="N2564" s="8" t="str">
        <f t="shared" si="1007"/>
        <v/>
      </c>
      <c r="O2564" s="2" t="str">
        <f t="shared" si="1008"/>
        <v>-</v>
      </c>
      <c r="P2564" s="2" t="str">
        <f t="shared" si="1009"/>
        <v>-</v>
      </c>
      <c r="Q2564" s="2" t="str">
        <f t="shared" si="1010"/>
        <v>-</v>
      </c>
      <c r="R2564" s="2" t="str">
        <f t="shared" si="1011"/>
        <v>-</v>
      </c>
      <c r="AS2564" t="s">
        <v>2653</v>
      </c>
      <c r="AT2564" t="s">
        <v>2573</v>
      </c>
      <c r="AU2564" s="1">
        <v>7</v>
      </c>
      <c r="AW2564" s="31">
        <v>47</v>
      </c>
      <c r="AX2564" s="33">
        <v>77</v>
      </c>
      <c r="AY2564" s="36">
        <f t="shared" si="1012"/>
        <v>47077</v>
      </c>
      <c r="BA2564" s="7" t="s">
        <v>31</v>
      </c>
      <c r="BF2564" s="1"/>
      <c r="BJ2564" s="1">
        <v>15471</v>
      </c>
      <c r="BK2564" s="1">
        <v>1289</v>
      </c>
      <c r="BM2564" s="1">
        <f t="shared" si="1001"/>
        <v>16760</v>
      </c>
      <c r="BO2564" s="1">
        <v>8753</v>
      </c>
      <c r="BP2564" s="1">
        <f t="shared" si="1002"/>
        <v>3693</v>
      </c>
      <c r="BQ2564" s="1">
        <v>4919</v>
      </c>
      <c r="BR2564" s="1">
        <v>141</v>
      </c>
    </row>
    <row r="2565" spans="1:82" hidden="1" outlineLevel="1" x14ac:dyDescent="0.2">
      <c r="A2565" t="s">
        <v>1314</v>
      </c>
      <c r="B2565" t="s">
        <v>2573</v>
      </c>
      <c r="C2565" s="21">
        <v>32358</v>
      </c>
      <c r="F2565" s="1">
        <v>19798</v>
      </c>
      <c r="G2565" s="1">
        <f t="shared" si="999"/>
        <v>18007</v>
      </c>
      <c r="H2565" s="1">
        <f t="shared" si="1000"/>
        <v>10977</v>
      </c>
      <c r="I2565" s="1">
        <v>9873</v>
      </c>
      <c r="J2565" s="2" t="str">
        <f t="shared" si="1003"/>
        <v/>
      </c>
      <c r="K2565" s="2">
        <f t="shared" si="1004"/>
        <v>0.49868673603394281</v>
      </c>
      <c r="L2565" s="50" t="str">
        <f t="shared" si="1005"/>
        <v/>
      </c>
      <c r="M2565" s="9" t="str">
        <f t="shared" si="1006"/>
        <v/>
      </c>
      <c r="N2565" s="8" t="str">
        <f t="shared" si="1007"/>
        <v/>
      </c>
      <c r="O2565" s="2" t="str">
        <f t="shared" si="1008"/>
        <v>-</v>
      </c>
      <c r="P2565" s="2" t="str">
        <f t="shared" si="1009"/>
        <v>-</v>
      </c>
      <c r="Q2565" s="2" t="str">
        <f t="shared" si="1010"/>
        <v>-</v>
      </c>
      <c r="R2565" s="2" t="str">
        <f t="shared" si="1011"/>
        <v>-</v>
      </c>
      <c r="AS2565" t="s">
        <v>1314</v>
      </c>
      <c r="AT2565" t="s">
        <v>2573</v>
      </c>
      <c r="AU2565" s="1">
        <v>8</v>
      </c>
      <c r="AW2565" s="31">
        <v>47</v>
      </c>
      <c r="AX2565" s="33">
        <v>79</v>
      </c>
      <c r="AY2565" s="36">
        <f t="shared" si="1012"/>
        <v>47079</v>
      </c>
      <c r="BA2565" s="7" t="s">
        <v>31</v>
      </c>
      <c r="BF2565" s="1"/>
      <c r="BJ2565" s="1">
        <v>18007</v>
      </c>
      <c r="BK2565" s="1">
        <v>1811</v>
      </c>
      <c r="BM2565" s="1">
        <f t="shared" si="1001"/>
        <v>19818</v>
      </c>
      <c r="BO2565" s="1">
        <v>10977</v>
      </c>
      <c r="BP2565" s="1">
        <f t="shared" si="1002"/>
        <v>4563</v>
      </c>
      <c r="BQ2565" s="1">
        <v>6201</v>
      </c>
      <c r="BR2565" s="1">
        <v>213</v>
      </c>
    </row>
    <row r="2566" spans="1:82" hidden="1" outlineLevel="1" x14ac:dyDescent="0.2">
      <c r="A2566" t="s">
        <v>2431</v>
      </c>
      <c r="B2566" t="s">
        <v>2573</v>
      </c>
      <c r="C2566" s="21">
        <v>25063</v>
      </c>
      <c r="F2566" s="1">
        <v>13619</v>
      </c>
      <c r="G2566" s="1">
        <f t="shared" si="999"/>
        <v>12978</v>
      </c>
      <c r="H2566" s="1">
        <f t="shared" si="1000"/>
        <v>7053</v>
      </c>
      <c r="I2566" s="1">
        <v>6734</v>
      </c>
      <c r="J2566" s="2" t="str">
        <f t="shared" si="1003"/>
        <v/>
      </c>
      <c r="K2566" s="2">
        <f t="shared" si="1004"/>
        <v>0.4944562743226375</v>
      </c>
      <c r="L2566" s="50" t="str">
        <f t="shared" si="1005"/>
        <v/>
      </c>
      <c r="M2566" s="9" t="str">
        <f t="shared" si="1006"/>
        <v/>
      </c>
      <c r="N2566" s="8" t="str">
        <f t="shared" si="1007"/>
        <v/>
      </c>
      <c r="O2566" s="2" t="str">
        <f t="shared" si="1008"/>
        <v>-</v>
      </c>
      <c r="P2566" s="2" t="str">
        <f t="shared" si="1009"/>
        <v>-</v>
      </c>
      <c r="Q2566" s="2" t="str">
        <f t="shared" si="1010"/>
        <v>-</v>
      </c>
      <c r="R2566" s="2" t="str">
        <f t="shared" si="1011"/>
        <v>-</v>
      </c>
      <c r="AS2566" t="s">
        <v>2431</v>
      </c>
      <c r="AT2566" t="s">
        <v>2573</v>
      </c>
      <c r="AU2566" s="1">
        <v>7</v>
      </c>
      <c r="AW2566" s="31">
        <v>47</v>
      </c>
      <c r="AX2566" s="33">
        <v>81</v>
      </c>
      <c r="AY2566" s="36">
        <f t="shared" si="1012"/>
        <v>47081</v>
      </c>
      <c r="BA2566" s="7" t="s">
        <v>31</v>
      </c>
      <c r="BF2566" s="1"/>
      <c r="BJ2566" s="1">
        <v>12978</v>
      </c>
      <c r="BK2566" s="1">
        <v>732</v>
      </c>
      <c r="BM2566" s="1">
        <f t="shared" si="1001"/>
        <v>13710</v>
      </c>
      <c r="BO2566" s="1">
        <v>7053</v>
      </c>
      <c r="BP2566" s="1">
        <f t="shared" si="1002"/>
        <v>3054</v>
      </c>
      <c r="BQ2566" s="1">
        <v>3881</v>
      </c>
      <c r="BR2566" s="1">
        <v>118</v>
      </c>
    </row>
    <row r="2567" spans="1:82" hidden="1" outlineLevel="1" x14ac:dyDescent="0.2">
      <c r="A2567" t="s">
        <v>854</v>
      </c>
      <c r="B2567" t="s">
        <v>2573</v>
      </c>
      <c r="C2567" s="21">
        <v>8263</v>
      </c>
      <c r="F2567" s="1">
        <v>5433</v>
      </c>
      <c r="G2567" s="1">
        <f t="shared" si="999"/>
        <v>4750</v>
      </c>
      <c r="H2567" s="1">
        <f t="shared" si="1000"/>
        <v>2790</v>
      </c>
      <c r="I2567" s="1">
        <v>2678</v>
      </c>
      <c r="J2567" s="2" t="str">
        <f t="shared" si="1003"/>
        <v/>
      </c>
      <c r="K2567" s="2">
        <f t="shared" si="1004"/>
        <v>0.49291367568562489</v>
      </c>
      <c r="L2567" s="50" t="str">
        <f t="shared" si="1005"/>
        <v/>
      </c>
      <c r="M2567" s="9" t="str">
        <f t="shared" si="1006"/>
        <v/>
      </c>
      <c r="N2567" s="8" t="str">
        <f t="shared" si="1007"/>
        <v/>
      </c>
      <c r="O2567" s="2" t="str">
        <f t="shared" si="1008"/>
        <v>-</v>
      </c>
      <c r="P2567" s="2" t="str">
        <f t="shared" si="1009"/>
        <v>-</v>
      </c>
      <c r="Q2567" s="2" t="str">
        <f t="shared" si="1010"/>
        <v>-</v>
      </c>
      <c r="R2567" s="2" t="str">
        <f t="shared" si="1011"/>
        <v>-</v>
      </c>
      <c r="AS2567" t="s">
        <v>854</v>
      </c>
      <c r="AT2567" t="s">
        <v>2573</v>
      </c>
      <c r="AU2567" s="1">
        <v>7</v>
      </c>
      <c r="AW2567" s="31">
        <v>47</v>
      </c>
      <c r="AX2567" s="33">
        <v>83</v>
      </c>
      <c r="AY2567" s="36">
        <f t="shared" si="1012"/>
        <v>47083</v>
      </c>
      <c r="BA2567" s="7" t="s">
        <v>31</v>
      </c>
      <c r="BF2567" s="1"/>
      <c r="BJ2567" s="1">
        <v>4750</v>
      </c>
      <c r="BK2567" s="1">
        <v>687</v>
      </c>
      <c r="BM2567" s="1">
        <f t="shared" si="1001"/>
        <v>5437</v>
      </c>
      <c r="BO2567" s="1">
        <v>2790</v>
      </c>
      <c r="BP2567" s="1">
        <f t="shared" si="1002"/>
        <v>1136</v>
      </c>
      <c r="BQ2567" s="1">
        <v>1505</v>
      </c>
      <c r="BR2567" s="1">
        <v>149</v>
      </c>
    </row>
    <row r="2568" spans="1:82" hidden="1" outlineLevel="1" x14ac:dyDescent="0.2">
      <c r="A2568" t="s">
        <v>495</v>
      </c>
      <c r="B2568" t="s">
        <v>2573</v>
      </c>
      <c r="C2568" s="21">
        <v>18486</v>
      </c>
      <c r="F2568" s="1">
        <v>12576</v>
      </c>
      <c r="G2568" s="1">
        <f t="shared" si="999"/>
        <v>11800</v>
      </c>
      <c r="H2568" s="1">
        <f t="shared" si="1000"/>
        <v>5947</v>
      </c>
      <c r="I2568" s="1">
        <v>5707</v>
      </c>
      <c r="J2568" s="2" t="str">
        <f t="shared" si="1003"/>
        <v/>
      </c>
      <c r="K2568" s="2">
        <f t="shared" si="1004"/>
        <v>0.45380089058524176</v>
      </c>
      <c r="L2568" s="50" t="str">
        <f t="shared" si="1005"/>
        <v/>
      </c>
      <c r="M2568" s="9" t="str">
        <f t="shared" si="1006"/>
        <v/>
      </c>
      <c r="N2568" s="8" t="str">
        <f t="shared" si="1007"/>
        <v/>
      </c>
      <c r="O2568" s="2" t="str">
        <f t="shared" si="1008"/>
        <v>-</v>
      </c>
      <c r="P2568" s="2" t="str">
        <f t="shared" si="1009"/>
        <v>-</v>
      </c>
      <c r="Q2568" s="2" t="str">
        <f t="shared" si="1010"/>
        <v>-</v>
      </c>
      <c r="R2568" s="2" t="str">
        <f t="shared" si="1011"/>
        <v>-</v>
      </c>
      <c r="AS2568" t="s">
        <v>495</v>
      </c>
      <c r="AT2568" t="s">
        <v>2573</v>
      </c>
      <c r="AU2568" s="1">
        <v>7</v>
      </c>
      <c r="AW2568" s="31">
        <v>47</v>
      </c>
      <c r="AX2568" s="33">
        <v>85</v>
      </c>
      <c r="AY2568" s="36">
        <f t="shared" si="1012"/>
        <v>47085</v>
      </c>
      <c r="BA2568" s="7" t="s">
        <v>31</v>
      </c>
      <c r="BF2568" s="1"/>
      <c r="BJ2568" s="1">
        <v>11800</v>
      </c>
      <c r="BK2568" s="1">
        <v>836</v>
      </c>
      <c r="BM2568" s="1">
        <f t="shared" si="1001"/>
        <v>12636</v>
      </c>
      <c r="BO2568" s="1">
        <v>5947</v>
      </c>
      <c r="BP2568" s="1">
        <f t="shared" si="1002"/>
        <v>2095</v>
      </c>
      <c r="BQ2568" s="1">
        <v>3674</v>
      </c>
      <c r="BR2568" s="1">
        <v>178</v>
      </c>
      <c r="CA2568" s="1"/>
      <c r="CB2568" s="1"/>
      <c r="CC2568" s="1"/>
      <c r="CD2568" s="1"/>
    </row>
    <row r="2569" spans="1:82" hidden="1" outlineLevel="1" x14ac:dyDescent="0.2">
      <c r="A2569" t="s">
        <v>526</v>
      </c>
      <c r="B2569" t="s">
        <v>2573</v>
      </c>
      <c r="C2569" s="21">
        <v>11758</v>
      </c>
      <c r="F2569" s="1">
        <v>8179</v>
      </c>
      <c r="G2569" s="1">
        <f t="shared" si="999"/>
        <v>7398</v>
      </c>
      <c r="H2569" s="1">
        <f t="shared" si="1000"/>
        <v>3972</v>
      </c>
      <c r="I2569" s="1">
        <v>3581</v>
      </c>
      <c r="J2569" s="2" t="str">
        <f t="shared" si="1003"/>
        <v/>
      </c>
      <c r="K2569" s="2">
        <f t="shared" si="1004"/>
        <v>0.43782858540163833</v>
      </c>
      <c r="L2569" s="50" t="str">
        <f t="shared" si="1005"/>
        <v/>
      </c>
      <c r="M2569" s="9" t="str">
        <f t="shared" si="1006"/>
        <v/>
      </c>
      <c r="N2569" s="8" t="str">
        <f t="shared" si="1007"/>
        <v/>
      </c>
      <c r="O2569" s="2" t="str">
        <f t="shared" si="1008"/>
        <v>-</v>
      </c>
      <c r="P2569" s="2" t="str">
        <f t="shared" si="1009"/>
        <v>-</v>
      </c>
      <c r="Q2569" s="2" t="str">
        <f t="shared" si="1010"/>
        <v>-</v>
      </c>
      <c r="R2569" s="2" t="str">
        <f t="shared" si="1011"/>
        <v>-</v>
      </c>
      <c r="AS2569" t="s">
        <v>526</v>
      </c>
      <c r="AT2569" t="s">
        <v>2573</v>
      </c>
      <c r="AU2569" s="1">
        <v>6</v>
      </c>
      <c r="AW2569" s="31">
        <v>47</v>
      </c>
      <c r="AX2569" s="33">
        <v>87</v>
      </c>
      <c r="AY2569" s="36">
        <f t="shared" si="1012"/>
        <v>47087</v>
      </c>
      <c r="BA2569" s="7" t="s">
        <v>31</v>
      </c>
      <c r="BF2569" s="1"/>
      <c r="BJ2569" s="1">
        <v>7398</v>
      </c>
      <c r="BK2569" s="1">
        <v>799</v>
      </c>
      <c r="BM2569" s="1">
        <f t="shared" si="1001"/>
        <v>8197</v>
      </c>
      <c r="BO2569" s="1">
        <v>3972</v>
      </c>
      <c r="BP2569" s="1">
        <f t="shared" si="1002"/>
        <v>2170</v>
      </c>
      <c r="BQ2569" s="1">
        <v>1678</v>
      </c>
      <c r="BR2569" s="1">
        <v>124</v>
      </c>
      <c r="CA2569" s="1"/>
      <c r="CB2569" s="1"/>
      <c r="CC2569" s="1"/>
      <c r="CD2569" s="1"/>
    </row>
    <row r="2570" spans="1:82" hidden="1" outlineLevel="1" x14ac:dyDescent="0.2">
      <c r="A2570" t="s">
        <v>958</v>
      </c>
      <c r="B2570" t="s">
        <v>2573</v>
      </c>
      <c r="C2570" s="21">
        <v>54012</v>
      </c>
      <c r="F2570" s="1">
        <v>31725</v>
      </c>
      <c r="G2570" s="1">
        <f t="shared" si="999"/>
        <v>27493</v>
      </c>
      <c r="H2570" s="1">
        <f t="shared" si="1000"/>
        <v>16314</v>
      </c>
      <c r="I2570" s="1">
        <v>15073</v>
      </c>
      <c r="J2570" s="2" t="str">
        <f t="shared" si="1003"/>
        <v/>
      </c>
      <c r="K2570" s="2">
        <f t="shared" si="1004"/>
        <v>0.47511426319936956</v>
      </c>
      <c r="L2570" s="50" t="str">
        <f t="shared" si="1005"/>
        <v/>
      </c>
      <c r="M2570" s="9" t="str">
        <f t="shared" si="1006"/>
        <v/>
      </c>
      <c r="N2570" s="8" t="str">
        <f t="shared" si="1007"/>
        <v/>
      </c>
      <c r="O2570" s="2" t="str">
        <f t="shared" si="1008"/>
        <v>-</v>
      </c>
      <c r="P2570" s="2" t="str">
        <f t="shared" si="1009"/>
        <v>-</v>
      </c>
      <c r="Q2570" s="2" t="str">
        <f t="shared" si="1010"/>
        <v>-</v>
      </c>
      <c r="R2570" s="2" t="str">
        <f t="shared" si="1011"/>
        <v>-</v>
      </c>
      <c r="AS2570" t="s">
        <v>958</v>
      </c>
      <c r="AT2570" t="s">
        <v>2573</v>
      </c>
      <c r="AU2570" s="1">
        <v>0</v>
      </c>
      <c r="AW2570" s="31">
        <v>47</v>
      </c>
      <c r="AX2570" s="33">
        <v>89</v>
      </c>
      <c r="AY2570" s="36">
        <f t="shared" si="1012"/>
        <v>47089</v>
      </c>
      <c r="BA2570" s="7" t="s">
        <v>31</v>
      </c>
      <c r="BF2570" s="1"/>
      <c r="BJ2570" s="1">
        <v>27493</v>
      </c>
      <c r="BK2570" s="1">
        <v>4418</v>
      </c>
      <c r="BM2570" s="1">
        <f t="shared" si="1001"/>
        <v>31911</v>
      </c>
      <c r="BO2570" s="1">
        <v>16314</v>
      </c>
      <c r="BP2570" s="1">
        <f t="shared" si="1002"/>
        <v>6477</v>
      </c>
      <c r="BQ2570" s="1">
        <v>9442</v>
      </c>
      <c r="BR2570" s="1">
        <v>395</v>
      </c>
    </row>
    <row r="2571" spans="1:82" hidden="1" outlineLevel="1" x14ac:dyDescent="0.2">
      <c r="A2571" t="s">
        <v>1832</v>
      </c>
      <c r="B2571" t="s">
        <v>2573</v>
      </c>
      <c r="C2571" s="21">
        <v>17778</v>
      </c>
      <c r="F2571" s="1">
        <v>11220</v>
      </c>
      <c r="G2571" s="1">
        <f t="shared" si="999"/>
        <v>9646</v>
      </c>
      <c r="H2571" s="1">
        <f t="shared" si="1000"/>
        <v>5990</v>
      </c>
      <c r="I2571" s="1">
        <v>5624</v>
      </c>
      <c r="J2571" s="2" t="str">
        <f t="shared" si="1003"/>
        <v/>
      </c>
      <c r="K2571" s="2">
        <f t="shared" si="1004"/>
        <v>0.50124777183600711</v>
      </c>
      <c r="L2571" s="50" t="str">
        <f t="shared" si="1005"/>
        <v/>
      </c>
      <c r="M2571" s="9" t="str">
        <f t="shared" si="1006"/>
        <v/>
      </c>
      <c r="N2571" s="8" t="str">
        <f t="shared" si="1007"/>
        <v/>
      </c>
      <c r="O2571" s="2" t="str">
        <f t="shared" si="1008"/>
        <v>-</v>
      </c>
      <c r="P2571" s="2" t="str">
        <f t="shared" si="1009"/>
        <v>-</v>
      </c>
      <c r="Q2571" s="2" t="str">
        <f t="shared" si="1010"/>
        <v>-</v>
      </c>
      <c r="R2571" s="2" t="str">
        <f t="shared" si="1011"/>
        <v>-</v>
      </c>
      <c r="AS2571" t="s">
        <v>1832</v>
      </c>
      <c r="AT2571" t="s">
        <v>2573</v>
      </c>
      <c r="AU2571" s="1">
        <v>1</v>
      </c>
      <c r="AW2571" s="31">
        <v>47</v>
      </c>
      <c r="AX2571" s="33">
        <v>91</v>
      </c>
      <c r="AY2571" s="36">
        <f t="shared" si="1012"/>
        <v>47091</v>
      </c>
      <c r="BA2571" s="7" t="s">
        <v>31</v>
      </c>
      <c r="BF2571" s="1"/>
      <c r="BJ2571" s="1">
        <v>9646</v>
      </c>
      <c r="BK2571" s="1">
        <v>1609</v>
      </c>
      <c r="BM2571" s="1">
        <f t="shared" si="1001"/>
        <v>11255</v>
      </c>
      <c r="BO2571" s="1">
        <v>5990</v>
      </c>
      <c r="BP2571" s="1">
        <f t="shared" si="1002"/>
        <v>2326</v>
      </c>
      <c r="BQ2571" s="1">
        <v>3504</v>
      </c>
      <c r="BR2571" s="1">
        <v>160</v>
      </c>
    </row>
    <row r="2572" spans="1:82" hidden="1" outlineLevel="1" x14ac:dyDescent="0.2">
      <c r="A2572" t="s">
        <v>1672</v>
      </c>
      <c r="B2572" t="s">
        <v>2573</v>
      </c>
      <c r="C2572" s="21">
        <v>465289</v>
      </c>
      <c r="F2572" s="1">
        <v>318167</v>
      </c>
      <c r="G2572" s="1">
        <f t="shared" si="999"/>
        <v>258365</v>
      </c>
      <c r="H2572" s="1">
        <f t="shared" si="1000"/>
        <v>167589</v>
      </c>
      <c r="I2572" s="1">
        <v>165785</v>
      </c>
      <c r="J2572" s="2" t="str">
        <f t="shared" si="1003"/>
        <v/>
      </c>
      <c r="K2572" s="2">
        <f t="shared" si="1004"/>
        <v>0.52106283806931575</v>
      </c>
      <c r="L2572" s="50" t="str">
        <f t="shared" si="1005"/>
        <v/>
      </c>
      <c r="M2572" s="9" t="str">
        <f t="shared" si="1006"/>
        <v/>
      </c>
      <c r="N2572" s="8" t="str">
        <f t="shared" si="1007"/>
        <v/>
      </c>
      <c r="O2572" s="2" t="str">
        <f t="shared" si="1008"/>
        <v>-</v>
      </c>
      <c r="P2572" s="2" t="str">
        <f t="shared" si="1009"/>
        <v>-</v>
      </c>
      <c r="Q2572" s="2" t="str">
        <f t="shared" si="1010"/>
        <v>-</v>
      </c>
      <c r="R2572" s="2" t="str">
        <f t="shared" si="1011"/>
        <v>-</v>
      </c>
      <c r="AS2572" t="s">
        <v>1672</v>
      </c>
      <c r="AT2572" t="s">
        <v>2573</v>
      </c>
      <c r="AU2572" s="1">
        <v>2</v>
      </c>
      <c r="AW2572" s="31">
        <v>47</v>
      </c>
      <c r="AX2572" s="33">
        <v>93</v>
      </c>
      <c r="AY2572" s="36">
        <f t="shared" si="1012"/>
        <v>47093</v>
      </c>
      <c r="BA2572" s="7" t="s">
        <v>31</v>
      </c>
      <c r="BF2572" s="1"/>
      <c r="BJ2572" s="1">
        <v>258365</v>
      </c>
      <c r="BK2572" s="1">
        <v>61509</v>
      </c>
      <c r="BM2572" s="1">
        <f t="shared" si="1001"/>
        <v>319874</v>
      </c>
      <c r="BO2572" s="1">
        <v>167589</v>
      </c>
      <c r="BP2572" s="1">
        <f t="shared" si="1002"/>
        <v>49218</v>
      </c>
      <c r="BQ2572" s="1">
        <v>114515</v>
      </c>
      <c r="BR2572" s="1">
        <v>3856</v>
      </c>
    </row>
    <row r="2573" spans="1:82" hidden="1" outlineLevel="1" x14ac:dyDescent="0.2">
      <c r="A2573" t="s">
        <v>1522</v>
      </c>
      <c r="B2573" t="s">
        <v>2573</v>
      </c>
      <c r="C2573" s="21">
        <v>7411</v>
      </c>
      <c r="F2573" s="1">
        <v>3722</v>
      </c>
      <c r="G2573" s="1">
        <f t="shared" si="999"/>
        <v>3313</v>
      </c>
      <c r="H2573" s="1">
        <f t="shared" si="1000"/>
        <v>1528</v>
      </c>
      <c r="I2573" s="1">
        <v>1349</v>
      </c>
      <c r="J2573" s="2" t="str">
        <f t="shared" si="1003"/>
        <v/>
      </c>
      <c r="K2573" s="2">
        <f t="shared" si="1004"/>
        <v>0.36243954862976896</v>
      </c>
      <c r="L2573" s="50" t="str">
        <f t="shared" si="1005"/>
        <v/>
      </c>
      <c r="M2573" s="9" t="str">
        <f t="shared" si="1006"/>
        <v/>
      </c>
      <c r="N2573" s="8" t="str">
        <f t="shared" si="1007"/>
        <v/>
      </c>
      <c r="O2573" s="2" t="str">
        <f t="shared" si="1008"/>
        <v>-</v>
      </c>
      <c r="P2573" s="2" t="str">
        <f t="shared" si="1009"/>
        <v>-</v>
      </c>
      <c r="Q2573" s="2" t="str">
        <f t="shared" si="1010"/>
        <v>-</v>
      </c>
      <c r="R2573" s="2" t="str">
        <f t="shared" si="1011"/>
        <v>-</v>
      </c>
      <c r="AS2573" t="s">
        <v>1522</v>
      </c>
      <c r="AT2573" t="s">
        <v>2573</v>
      </c>
      <c r="AU2573" s="1">
        <v>8</v>
      </c>
      <c r="AW2573" s="31">
        <v>47</v>
      </c>
      <c r="AX2573" s="33">
        <v>95</v>
      </c>
      <c r="AY2573" s="36">
        <f t="shared" si="1012"/>
        <v>47095</v>
      </c>
      <c r="BA2573" s="7" t="s">
        <v>31</v>
      </c>
      <c r="BF2573" s="1"/>
      <c r="BJ2573" s="1">
        <v>3313</v>
      </c>
      <c r="BK2573" s="1">
        <v>415</v>
      </c>
      <c r="BM2573" s="1">
        <f t="shared" si="1001"/>
        <v>3728</v>
      </c>
      <c r="BO2573" s="1">
        <v>1528</v>
      </c>
      <c r="BP2573" s="1">
        <f t="shared" si="1002"/>
        <v>595</v>
      </c>
      <c r="BQ2573" s="1">
        <v>897</v>
      </c>
      <c r="BR2573" s="1">
        <v>36</v>
      </c>
    </row>
    <row r="2574" spans="1:82" hidden="1" outlineLevel="1" x14ac:dyDescent="0.2">
      <c r="A2574" t="s">
        <v>1713</v>
      </c>
      <c r="B2574" t="s">
        <v>2573</v>
      </c>
      <c r="C2574" s="21">
        <v>25825</v>
      </c>
      <c r="F2574" s="1">
        <v>13362</v>
      </c>
      <c r="G2574" s="1">
        <f t="shared" si="999"/>
        <v>12317</v>
      </c>
      <c r="H2574" s="1">
        <f t="shared" si="1000"/>
        <v>6788</v>
      </c>
      <c r="I2574" s="1">
        <v>5965</v>
      </c>
      <c r="J2574" s="2" t="str">
        <f t="shared" si="1003"/>
        <v/>
      </c>
      <c r="K2574" s="2">
        <f t="shared" si="1004"/>
        <v>0.44641520730429579</v>
      </c>
      <c r="L2574" s="50" t="str">
        <f t="shared" si="1005"/>
        <v/>
      </c>
      <c r="M2574" s="9" t="str">
        <f t="shared" si="1006"/>
        <v/>
      </c>
      <c r="N2574" s="8" t="str">
        <f t="shared" si="1007"/>
        <v/>
      </c>
      <c r="O2574" s="2" t="str">
        <f t="shared" si="1008"/>
        <v>-</v>
      </c>
      <c r="P2574" s="2" t="str">
        <f t="shared" si="1009"/>
        <v>-</v>
      </c>
      <c r="Q2574" s="2" t="str">
        <f t="shared" si="1010"/>
        <v>-</v>
      </c>
      <c r="R2574" s="2" t="str">
        <f t="shared" si="1011"/>
        <v>-</v>
      </c>
      <c r="AS2574" t="s">
        <v>1713</v>
      </c>
      <c r="AT2574" t="s">
        <v>2573</v>
      </c>
      <c r="AU2574" s="1">
        <v>8</v>
      </c>
      <c r="AW2574" s="31">
        <v>47</v>
      </c>
      <c r="AX2574" s="33">
        <v>97</v>
      </c>
      <c r="AY2574" s="36">
        <f t="shared" si="1012"/>
        <v>47097</v>
      </c>
      <c r="BA2574" s="7" t="s">
        <v>31</v>
      </c>
      <c r="BF2574" s="1"/>
      <c r="BJ2574" s="1">
        <v>12317</v>
      </c>
      <c r="BK2574" s="1">
        <v>1103</v>
      </c>
      <c r="BM2574" s="1">
        <f t="shared" si="1001"/>
        <v>13420</v>
      </c>
      <c r="BO2574" s="1">
        <v>6788</v>
      </c>
      <c r="BP2574" s="1">
        <f>BO2574-BQ2574-BR2574</f>
        <v>2584</v>
      </c>
      <c r="BQ2574" s="1">
        <v>3962</v>
      </c>
      <c r="BR2574" s="1">
        <v>242</v>
      </c>
    </row>
    <row r="2575" spans="1:82" hidden="1" outlineLevel="1" x14ac:dyDescent="0.2">
      <c r="A2575" t="s">
        <v>1356</v>
      </c>
      <c r="B2575" t="s">
        <v>2573</v>
      </c>
      <c r="C2575" s="21">
        <v>43734</v>
      </c>
      <c r="F2575" s="1">
        <v>24224</v>
      </c>
      <c r="G2575" s="1">
        <f t="shared" si="999"/>
        <v>22417</v>
      </c>
      <c r="H2575" s="1">
        <f t="shared" si="1000"/>
        <v>13129</v>
      </c>
      <c r="I2575" s="1">
        <v>11717</v>
      </c>
      <c r="J2575" s="2" t="str">
        <f t="shared" si="1003"/>
        <v/>
      </c>
      <c r="K2575" s="2">
        <f t="shared" si="1004"/>
        <v>0.483693857331572</v>
      </c>
      <c r="L2575" s="50" t="str">
        <f t="shared" si="1005"/>
        <v/>
      </c>
      <c r="M2575" s="9" t="str">
        <f t="shared" si="1006"/>
        <v/>
      </c>
      <c r="N2575" s="8" t="str">
        <f t="shared" si="1007"/>
        <v/>
      </c>
      <c r="O2575" s="2" t="str">
        <f t="shared" si="1008"/>
        <v>-</v>
      </c>
      <c r="P2575" s="2" t="str">
        <f t="shared" si="1009"/>
        <v>-</v>
      </c>
      <c r="Q2575" s="2" t="str">
        <f t="shared" si="1010"/>
        <v>-</v>
      </c>
      <c r="R2575" s="2" t="str">
        <f t="shared" si="1011"/>
        <v>-</v>
      </c>
      <c r="AS2575" t="s">
        <v>1356</v>
      </c>
      <c r="AT2575" t="s">
        <v>2573</v>
      </c>
      <c r="AU2575" s="1">
        <v>7</v>
      </c>
      <c r="AW2575" s="31">
        <v>47</v>
      </c>
      <c r="AX2575" s="33">
        <v>99</v>
      </c>
      <c r="AY2575" s="36">
        <f t="shared" si="1012"/>
        <v>47099</v>
      </c>
      <c r="BA2575" s="7" t="s">
        <v>31</v>
      </c>
      <c r="BF2575" s="1"/>
      <c r="BJ2575" s="1">
        <v>22417</v>
      </c>
      <c r="BK2575" s="1">
        <v>1858</v>
      </c>
      <c r="BM2575" s="1">
        <f t="shared" si="1001"/>
        <v>24275</v>
      </c>
      <c r="BO2575" s="1">
        <v>13129</v>
      </c>
      <c r="BP2575" s="1">
        <f>BO2575-BQ2575-BR2575</f>
        <v>6932</v>
      </c>
      <c r="BQ2575" s="1">
        <v>6026</v>
      </c>
      <c r="BR2575" s="1">
        <v>171</v>
      </c>
    </row>
    <row r="2576" spans="1:82" hidden="1" outlineLevel="1" x14ac:dyDescent="0.2">
      <c r="A2576" t="s">
        <v>952</v>
      </c>
      <c r="B2576" t="s">
        <v>2573</v>
      </c>
      <c r="C2576" s="21">
        <v>12086</v>
      </c>
      <c r="F2576" s="1">
        <v>7673</v>
      </c>
      <c r="G2576" s="1">
        <f t="shared" si="999"/>
        <v>7182</v>
      </c>
      <c r="H2576" s="1">
        <f t="shared" si="1000"/>
        <v>4084</v>
      </c>
      <c r="I2576" s="1">
        <v>3900</v>
      </c>
      <c r="J2576" s="2" t="str">
        <f t="shared" si="1003"/>
        <v/>
      </c>
      <c r="K2576" s="2">
        <f t="shared" si="1004"/>
        <v>0.50827577218819231</v>
      </c>
      <c r="L2576" s="50" t="str">
        <f t="shared" si="1005"/>
        <v/>
      </c>
      <c r="M2576" s="9" t="str">
        <f t="shared" si="1006"/>
        <v/>
      </c>
      <c r="N2576" s="8" t="str">
        <f t="shared" si="1007"/>
        <v/>
      </c>
      <c r="O2576" s="2" t="str">
        <f t="shared" si="1008"/>
        <v>-</v>
      </c>
      <c r="P2576" s="2" t="str">
        <f t="shared" si="1009"/>
        <v>-</v>
      </c>
      <c r="Q2576" s="2" t="str">
        <f t="shared" si="1010"/>
        <v>-</v>
      </c>
      <c r="R2576" s="2" t="str">
        <f t="shared" si="1011"/>
        <v>-</v>
      </c>
      <c r="AS2576" t="s">
        <v>952</v>
      </c>
      <c r="AT2576" t="s">
        <v>2573</v>
      </c>
      <c r="AU2576" s="1">
        <v>7</v>
      </c>
      <c r="AW2576" s="31">
        <v>47</v>
      </c>
      <c r="AX2576" s="33">
        <v>101</v>
      </c>
      <c r="AY2576" s="36">
        <f t="shared" si="1012"/>
        <v>47101</v>
      </c>
      <c r="BA2576" s="7" t="s">
        <v>31</v>
      </c>
      <c r="BF2576" s="1"/>
      <c r="BJ2576" s="1">
        <v>7182</v>
      </c>
      <c r="BK2576" s="1">
        <v>519</v>
      </c>
      <c r="BM2576" s="1">
        <f t="shared" si="1001"/>
        <v>7701</v>
      </c>
      <c r="BO2576" s="1">
        <v>4084</v>
      </c>
      <c r="BP2576" s="1">
        <f t="shared" ref="BP2576:BP2620" si="1013">BO2576-BQ2576-BR2576</f>
        <v>1650</v>
      </c>
      <c r="BQ2576" s="1">
        <v>2318</v>
      </c>
      <c r="BR2576" s="1">
        <v>116</v>
      </c>
    </row>
    <row r="2577" spans="1:70" hidden="1" outlineLevel="1" x14ac:dyDescent="0.2">
      <c r="A2577" t="s">
        <v>1900</v>
      </c>
      <c r="B2577" t="s">
        <v>2573</v>
      </c>
      <c r="C2577" s="21">
        <v>34117</v>
      </c>
      <c r="F2577" s="1">
        <v>20215</v>
      </c>
      <c r="G2577" s="1">
        <f t="shared" si="999"/>
        <v>18645</v>
      </c>
      <c r="H2577" s="1">
        <f t="shared" si="1000"/>
        <v>10650</v>
      </c>
      <c r="I2577" s="1">
        <v>10466</v>
      </c>
      <c r="J2577" s="2" t="str">
        <f t="shared" si="1003"/>
        <v/>
      </c>
      <c r="K2577" s="2">
        <f t="shared" si="1004"/>
        <v>0.51773435567647785</v>
      </c>
      <c r="L2577" s="50" t="str">
        <f t="shared" si="1005"/>
        <v/>
      </c>
      <c r="M2577" s="9" t="str">
        <f t="shared" si="1006"/>
        <v/>
      </c>
      <c r="N2577" s="8" t="str">
        <f t="shared" si="1007"/>
        <v/>
      </c>
      <c r="O2577" s="2" t="str">
        <f t="shared" si="1008"/>
        <v>-</v>
      </c>
      <c r="P2577" s="2" t="str">
        <f t="shared" si="1009"/>
        <v>-</v>
      </c>
      <c r="Q2577" s="2" t="str">
        <f t="shared" si="1010"/>
        <v>-</v>
      </c>
      <c r="R2577" s="2" t="str">
        <f t="shared" si="1011"/>
        <v>-</v>
      </c>
      <c r="AS2577" t="s">
        <v>1900</v>
      </c>
      <c r="AT2577" t="s">
        <v>2573</v>
      </c>
      <c r="AU2577" s="1">
        <v>4</v>
      </c>
      <c r="AW2577" s="31">
        <v>47</v>
      </c>
      <c r="AX2577" s="33">
        <v>103</v>
      </c>
      <c r="AY2577" s="36">
        <f t="shared" si="1012"/>
        <v>47103</v>
      </c>
      <c r="BA2577" s="7" t="s">
        <v>31</v>
      </c>
      <c r="BF2577" s="1"/>
      <c r="BJ2577" s="1">
        <v>18645</v>
      </c>
      <c r="BK2577" s="1">
        <v>1632</v>
      </c>
      <c r="BM2577" s="1">
        <f t="shared" si="1001"/>
        <v>20277</v>
      </c>
      <c r="BO2577" s="1">
        <v>10650</v>
      </c>
      <c r="BP2577" s="1">
        <f t="shared" si="1013"/>
        <v>5306</v>
      </c>
      <c r="BQ2577" s="1">
        <v>5198</v>
      </c>
      <c r="BR2577" s="1">
        <v>146</v>
      </c>
    </row>
    <row r="2578" spans="1:70" hidden="1" outlineLevel="1" x14ac:dyDescent="0.2">
      <c r="A2578" t="s">
        <v>2147</v>
      </c>
      <c r="B2578" t="s">
        <v>2573</v>
      </c>
      <c r="C2578" s="21">
        <v>53054</v>
      </c>
      <c r="F2578" s="1">
        <v>35464</v>
      </c>
      <c r="G2578" s="1">
        <f t="shared" si="999"/>
        <v>32779</v>
      </c>
      <c r="H2578" s="1">
        <f t="shared" si="1000"/>
        <v>21879</v>
      </c>
      <c r="I2578" s="1">
        <v>21388</v>
      </c>
      <c r="J2578" s="2" t="str">
        <f t="shared" si="1003"/>
        <v/>
      </c>
      <c r="K2578" s="2">
        <f t="shared" si="1004"/>
        <v>0.6030904579291676</v>
      </c>
      <c r="L2578" s="50" t="str">
        <f t="shared" si="1005"/>
        <v/>
      </c>
      <c r="M2578" s="9" t="str">
        <f t="shared" si="1006"/>
        <v/>
      </c>
      <c r="N2578" s="8" t="str">
        <f t="shared" si="1007"/>
        <v/>
      </c>
      <c r="O2578" s="2" t="str">
        <f t="shared" si="1008"/>
        <v>-</v>
      </c>
      <c r="P2578" s="2" t="str">
        <f t="shared" si="1009"/>
        <v>-</v>
      </c>
      <c r="Q2578" s="2" t="str">
        <f t="shared" si="1010"/>
        <v>-</v>
      </c>
      <c r="R2578" s="2" t="str">
        <f t="shared" si="1011"/>
        <v>-</v>
      </c>
      <c r="AS2578" t="s">
        <v>2147</v>
      </c>
      <c r="AT2578" t="s">
        <v>2573</v>
      </c>
      <c r="AU2578" s="1">
        <v>2</v>
      </c>
      <c r="AW2578" s="31">
        <v>47</v>
      </c>
      <c r="AX2578" s="33">
        <v>105</v>
      </c>
      <c r="AY2578" s="36">
        <f t="shared" si="1012"/>
        <v>47105</v>
      </c>
      <c r="BA2578" s="7" t="s">
        <v>31</v>
      </c>
      <c r="BF2578" s="1"/>
      <c r="BJ2578" s="1">
        <v>32779</v>
      </c>
      <c r="BK2578" s="1">
        <v>2910</v>
      </c>
      <c r="BM2578" s="1">
        <f t="shared" si="1001"/>
        <v>35689</v>
      </c>
      <c r="BO2578" s="1">
        <v>21879</v>
      </c>
      <c r="BP2578" s="1">
        <f t="shared" si="1013"/>
        <v>5594</v>
      </c>
      <c r="BQ2578" s="1">
        <v>15468</v>
      </c>
      <c r="BR2578" s="1">
        <v>817</v>
      </c>
    </row>
    <row r="2579" spans="1:70" hidden="1" outlineLevel="1" x14ac:dyDescent="0.2">
      <c r="A2579" t="s">
        <v>717</v>
      </c>
      <c r="B2579" t="s">
        <v>2573</v>
      </c>
      <c r="C2579" s="21">
        <v>53285</v>
      </c>
      <c r="F2579" s="1">
        <v>31474</v>
      </c>
      <c r="G2579" s="1">
        <f t="shared" si="999"/>
        <v>26662</v>
      </c>
      <c r="H2579" s="1">
        <f t="shared" si="1000"/>
        <v>16034</v>
      </c>
      <c r="I2579" s="1">
        <v>15543</v>
      </c>
      <c r="J2579" s="2" t="str">
        <f t="shared" si="1003"/>
        <v/>
      </c>
      <c r="K2579" s="2">
        <f t="shared" si="1004"/>
        <v>0.49383618224566311</v>
      </c>
      <c r="L2579" s="50" t="str">
        <f t="shared" si="1005"/>
        <v/>
      </c>
      <c r="M2579" s="9" t="str">
        <f t="shared" si="1006"/>
        <v/>
      </c>
      <c r="N2579" s="8" t="str">
        <f t="shared" si="1007"/>
        <v/>
      </c>
      <c r="O2579" s="2" t="str">
        <f t="shared" si="1008"/>
        <v>-</v>
      </c>
      <c r="P2579" s="2" t="str">
        <f t="shared" si="1009"/>
        <v>-</v>
      </c>
      <c r="Q2579" s="2" t="str">
        <f t="shared" si="1010"/>
        <v>-</v>
      </c>
      <c r="R2579" s="2" t="str">
        <f t="shared" si="1011"/>
        <v>-</v>
      </c>
      <c r="AS2579" t="s">
        <v>717</v>
      </c>
      <c r="AT2579" t="s">
        <v>2573</v>
      </c>
      <c r="AU2579" s="1">
        <v>3</v>
      </c>
      <c r="AW2579" s="31">
        <v>47</v>
      </c>
      <c r="AX2579" s="33">
        <v>107</v>
      </c>
      <c r="AY2579" s="36">
        <f t="shared" si="1012"/>
        <v>47107</v>
      </c>
      <c r="BA2579" s="7" t="s">
        <v>31</v>
      </c>
      <c r="BF2579" s="1"/>
      <c r="BJ2579" s="1">
        <v>26662</v>
      </c>
      <c r="BK2579" s="1">
        <v>4846</v>
      </c>
      <c r="BM2579" s="1">
        <f t="shared" si="1001"/>
        <v>31508</v>
      </c>
      <c r="BO2579" s="1">
        <v>16034</v>
      </c>
      <c r="BP2579" s="1">
        <f t="shared" si="1013"/>
        <v>7429</v>
      </c>
      <c r="BQ2579" s="1">
        <v>8279</v>
      </c>
      <c r="BR2579" s="1">
        <v>326</v>
      </c>
    </row>
    <row r="2580" spans="1:70" hidden="1" outlineLevel="1" x14ac:dyDescent="0.2">
      <c r="A2580" t="s">
        <v>983</v>
      </c>
      <c r="B2580" t="s">
        <v>2573</v>
      </c>
      <c r="C2580" s="21">
        <v>25832</v>
      </c>
      <c r="F2580" s="1">
        <v>15410</v>
      </c>
      <c r="G2580" s="1">
        <f t="shared" si="999"/>
        <v>13941</v>
      </c>
      <c r="H2580" s="1">
        <f t="shared" si="1000"/>
        <v>8242</v>
      </c>
      <c r="I2580" s="1">
        <v>8052</v>
      </c>
      <c r="J2580" s="2" t="str">
        <f t="shared" si="1003"/>
        <v/>
      </c>
      <c r="K2580" s="2">
        <f t="shared" si="1004"/>
        <v>0.52251784555483449</v>
      </c>
      <c r="L2580" s="50" t="str">
        <f t="shared" si="1005"/>
        <v/>
      </c>
      <c r="M2580" s="9" t="str">
        <f t="shared" si="1006"/>
        <v/>
      </c>
      <c r="N2580" s="8" t="str">
        <f t="shared" si="1007"/>
        <v/>
      </c>
      <c r="O2580" s="2" t="str">
        <f t="shared" si="1008"/>
        <v>-</v>
      </c>
      <c r="P2580" s="2" t="str">
        <f t="shared" si="1009"/>
        <v>-</v>
      </c>
      <c r="Q2580" s="2" t="str">
        <f t="shared" si="1010"/>
        <v>-</v>
      </c>
      <c r="R2580" s="2" t="str">
        <f t="shared" si="1011"/>
        <v>-</v>
      </c>
      <c r="AS2580" t="s">
        <v>983</v>
      </c>
      <c r="AT2580" t="s">
        <v>2573</v>
      </c>
      <c r="AU2580" s="1">
        <v>7</v>
      </c>
      <c r="AW2580" s="31">
        <v>47</v>
      </c>
      <c r="AX2580" s="33">
        <v>109</v>
      </c>
      <c r="AY2580" s="36">
        <f t="shared" si="1012"/>
        <v>47109</v>
      </c>
      <c r="BA2580" s="7" t="s">
        <v>31</v>
      </c>
      <c r="BF2580" s="1"/>
      <c r="BJ2580" s="1">
        <v>13941</v>
      </c>
      <c r="BK2580" s="1">
        <v>1526</v>
      </c>
      <c r="BM2580" s="1">
        <f t="shared" si="1001"/>
        <v>15467</v>
      </c>
      <c r="BO2580" s="1">
        <v>8242</v>
      </c>
      <c r="BP2580" s="1">
        <f t="shared" si="1013"/>
        <v>4017</v>
      </c>
      <c r="BQ2580" s="1">
        <v>4076</v>
      </c>
      <c r="BR2580" s="1">
        <v>149</v>
      </c>
    </row>
    <row r="2581" spans="1:70" hidden="1" outlineLevel="1" x14ac:dyDescent="0.2">
      <c r="A2581" t="s">
        <v>1254</v>
      </c>
      <c r="B2581" t="s">
        <v>2573</v>
      </c>
      <c r="C2581" s="21">
        <v>24265</v>
      </c>
      <c r="F2581" s="1">
        <v>12777</v>
      </c>
      <c r="G2581" s="1">
        <f t="shared" si="999"/>
        <v>12200</v>
      </c>
      <c r="H2581" s="1">
        <f t="shared" si="1000"/>
        <v>6424</v>
      </c>
      <c r="I2581" s="1">
        <v>5757</v>
      </c>
      <c r="J2581" s="2" t="str">
        <f t="shared" si="1003"/>
        <v/>
      </c>
      <c r="K2581" s="2">
        <f t="shared" si="1004"/>
        <v>0.45057525240666824</v>
      </c>
      <c r="L2581" s="50" t="str">
        <f t="shared" si="1005"/>
        <v/>
      </c>
      <c r="M2581" s="9" t="str">
        <f t="shared" si="1006"/>
        <v/>
      </c>
      <c r="N2581" s="8" t="str">
        <f t="shared" si="1007"/>
        <v/>
      </c>
      <c r="O2581" s="2" t="str">
        <f t="shared" si="1008"/>
        <v>-</v>
      </c>
      <c r="P2581" s="2" t="str">
        <f t="shared" si="1009"/>
        <v>-</v>
      </c>
      <c r="Q2581" s="2" t="str">
        <f t="shared" si="1010"/>
        <v>-</v>
      </c>
      <c r="R2581" s="2" t="str">
        <f t="shared" si="1011"/>
        <v>-</v>
      </c>
      <c r="AS2581" t="s">
        <v>1254</v>
      </c>
      <c r="AT2581" t="s">
        <v>2573</v>
      </c>
      <c r="AU2581" s="1">
        <v>6</v>
      </c>
      <c r="AW2581" s="31">
        <v>47</v>
      </c>
      <c r="AX2581" s="33">
        <v>111</v>
      </c>
      <c r="AY2581" s="36">
        <f t="shared" si="1012"/>
        <v>47111</v>
      </c>
      <c r="BA2581" s="7" t="s">
        <v>31</v>
      </c>
      <c r="BF2581" s="1"/>
      <c r="BJ2581" s="1">
        <v>12200</v>
      </c>
      <c r="BK2581" s="1">
        <v>638</v>
      </c>
      <c r="BM2581" s="1">
        <f t="shared" si="1001"/>
        <v>12838</v>
      </c>
      <c r="BO2581" s="1">
        <v>6424</v>
      </c>
      <c r="BP2581" s="1">
        <f>BO2581-BQ2581-BR2581</f>
        <v>2124</v>
      </c>
      <c r="BQ2581" s="1">
        <v>4208</v>
      </c>
      <c r="BR2581" s="1">
        <v>92</v>
      </c>
    </row>
    <row r="2582" spans="1:70" hidden="1" outlineLevel="1" x14ac:dyDescent="0.2">
      <c r="A2582" t="s">
        <v>1255</v>
      </c>
      <c r="B2582" t="s">
        <v>2573</v>
      </c>
      <c r="C2582" s="21">
        <v>97605</v>
      </c>
      <c r="F2582" s="1">
        <v>59407</v>
      </c>
      <c r="G2582" s="1">
        <f t="shared" si="999"/>
        <v>55214</v>
      </c>
      <c r="H2582" s="1">
        <f t="shared" si="1000"/>
        <v>33255</v>
      </c>
      <c r="I2582" s="1">
        <v>32335</v>
      </c>
      <c r="J2582" s="2" t="str">
        <f t="shared" si="1003"/>
        <v/>
      </c>
      <c r="K2582" s="2">
        <f t="shared" si="1004"/>
        <v>0.54429612671907346</v>
      </c>
      <c r="L2582" s="50" t="str">
        <f t="shared" si="1005"/>
        <v/>
      </c>
      <c r="M2582" s="9" t="str">
        <f t="shared" si="1006"/>
        <v/>
      </c>
      <c r="N2582" s="8" t="str">
        <f t="shared" si="1007"/>
        <v/>
      </c>
      <c r="O2582" s="2" t="str">
        <f t="shared" si="1008"/>
        <v>-</v>
      </c>
      <c r="P2582" s="2" t="str">
        <f t="shared" si="1009"/>
        <v>-</v>
      </c>
      <c r="Q2582" s="2" t="str">
        <f t="shared" si="1010"/>
        <v>-</v>
      </c>
      <c r="R2582" s="2" t="str">
        <f t="shared" si="1011"/>
        <v>-</v>
      </c>
      <c r="AS2582" t="s">
        <v>1255</v>
      </c>
      <c r="AT2582" t="s">
        <v>2573</v>
      </c>
      <c r="AU2582" s="1">
        <v>8</v>
      </c>
      <c r="AW2582" s="31">
        <v>47</v>
      </c>
      <c r="AX2582" s="33">
        <v>113</v>
      </c>
      <c r="AY2582" s="36">
        <f t="shared" si="1012"/>
        <v>47113</v>
      </c>
      <c r="BA2582" s="7" t="s">
        <v>31</v>
      </c>
      <c r="BF2582" s="1"/>
      <c r="BJ2582" s="1">
        <v>55214</v>
      </c>
      <c r="BK2582" s="1">
        <v>4632</v>
      </c>
      <c r="BM2582" s="1">
        <f t="shared" si="1001"/>
        <v>59846</v>
      </c>
      <c r="BO2582" s="1">
        <v>33255</v>
      </c>
      <c r="BP2582" s="1">
        <f>BO2582-BQ2582-BR2582</f>
        <v>13589</v>
      </c>
      <c r="BQ2582" s="1">
        <v>18879</v>
      </c>
      <c r="BR2582" s="1">
        <v>787</v>
      </c>
    </row>
    <row r="2583" spans="1:70" hidden="1" outlineLevel="1" x14ac:dyDescent="0.2">
      <c r="A2583" t="s">
        <v>2700</v>
      </c>
      <c r="B2583" t="s">
        <v>2573</v>
      </c>
      <c r="C2583" s="21">
        <v>28575</v>
      </c>
      <c r="F2583" s="1">
        <v>17674</v>
      </c>
      <c r="G2583" s="1">
        <f t="shared" si="999"/>
        <v>16465</v>
      </c>
      <c r="H2583" s="1">
        <f t="shared" si="1000"/>
        <v>9318</v>
      </c>
      <c r="I2583" s="1">
        <v>9093</v>
      </c>
      <c r="J2583" s="2" t="str">
        <f t="shared" si="1003"/>
        <v/>
      </c>
      <c r="K2583" s="2">
        <f t="shared" si="1004"/>
        <v>0.51448455358153222</v>
      </c>
      <c r="L2583" s="50" t="str">
        <f t="shared" si="1005"/>
        <v/>
      </c>
      <c r="M2583" s="9" t="str">
        <f t="shared" si="1006"/>
        <v/>
      </c>
      <c r="N2583" s="8" t="str">
        <f t="shared" si="1007"/>
        <v/>
      </c>
      <c r="O2583" s="2" t="str">
        <f t="shared" si="1008"/>
        <v>-</v>
      </c>
      <c r="P2583" s="2" t="str">
        <f t="shared" si="1009"/>
        <v>-</v>
      </c>
      <c r="Q2583" s="2" t="str">
        <f t="shared" si="1010"/>
        <v>-</v>
      </c>
      <c r="R2583" s="2" t="str">
        <f t="shared" si="1011"/>
        <v>-</v>
      </c>
      <c r="AS2583" t="s">
        <v>2700</v>
      </c>
      <c r="AT2583" t="s">
        <v>2573</v>
      </c>
      <c r="AU2583" s="1">
        <v>4</v>
      </c>
      <c r="AW2583" s="31">
        <v>47</v>
      </c>
      <c r="AX2583" s="33">
        <v>115</v>
      </c>
      <c r="AY2583" s="36">
        <f t="shared" si="1012"/>
        <v>47115</v>
      </c>
      <c r="BA2583" s="7" t="s">
        <v>31</v>
      </c>
      <c r="BF2583" s="1"/>
      <c r="BJ2583" s="1">
        <v>16465</v>
      </c>
      <c r="BK2583" s="1">
        <v>1367</v>
      </c>
      <c r="BM2583" s="1">
        <f t="shared" si="1001"/>
        <v>17832</v>
      </c>
      <c r="BO2583" s="1">
        <v>9318</v>
      </c>
      <c r="BP2583" s="1">
        <f>BO2583-BQ2583-BR2583</f>
        <v>4890</v>
      </c>
      <c r="BQ2583" s="1">
        <v>4254</v>
      </c>
      <c r="BR2583" s="1">
        <v>174</v>
      </c>
    </row>
    <row r="2584" spans="1:70" hidden="1" outlineLevel="1" x14ac:dyDescent="0.2">
      <c r="A2584" t="s">
        <v>2792</v>
      </c>
      <c r="B2584" t="s">
        <v>2573</v>
      </c>
      <c r="C2584" s="21">
        <v>33683</v>
      </c>
      <c r="F2584" s="1">
        <v>17810</v>
      </c>
      <c r="G2584" s="1">
        <f t="shared" si="999"/>
        <v>16704</v>
      </c>
      <c r="H2584" s="1">
        <f t="shared" si="1000"/>
        <v>10110</v>
      </c>
      <c r="I2584" s="1">
        <v>9291</v>
      </c>
      <c r="J2584" s="2" t="str">
        <f t="shared" si="1003"/>
        <v/>
      </c>
      <c r="K2584" s="2">
        <f t="shared" si="1004"/>
        <v>0.52167321729365523</v>
      </c>
      <c r="L2584" s="50" t="str">
        <f t="shared" si="1005"/>
        <v/>
      </c>
      <c r="M2584" s="9" t="str">
        <f t="shared" si="1006"/>
        <v/>
      </c>
      <c r="N2584" s="8" t="str">
        <f t="shared" si="1007"/>
        <v/>
      </c>
      <c r="O2584" s="2" t="str">
        <f t="shared" si="1008"/>
        <v>-</v>
      </c>
      <c r="P2584" s="2" t="str">
        <f t="shared" si="1009"/>
        <v>-</v>
      </c>
      <c r="Q2584" s="2" t="str">
        <f t="shared" si="1010"/>
        <v>-</v>
      </c>
      <c r="R2584" s="2" t="str">
        <f t="shared" si="1011"/>
        <v>-</v>
      </c>
      <c r="AS2584" t="s">
        <v>2792</v>
      </c>
      <c r="AT2584" t="s">
        <v>2573</v>
      </c>
      <c r="AU2584" s="1">
        <v>4</v>
      </c>
      <c r="AW2584" s="31">
        <v>47</v>
      </c>
      <c r="AX2584" s="33">
        <v>117</v>
      </c>
      <c r="AY2584" s="36">
        <f t="shared" si="1012"/>
        <v>47117</v>
      </c>
      <c r="BA2584" s="7" t="s">
        <v>31</v>
      </c>
      <c r="BF2584" s="1"/>
      <c r="BJ2584" s="1">
        <v>16704</v>
      </c>
      <c r="BK2584" s="1">
        <v>1259</v>
      </c>
      <c r="BM2584" s="1">
        <f t="shared" si="1001"/>
        <v>17963</v>
      </c>
      <c r="BO2584" s="1">
        <v>10110</v>
      </c>
      <c r="BP2584" s="1">
        <f>BO2584-BQ2584-BR2584</f>
        <v>4256</v>
      </c>
      <c r="BQ2584" s="1">
        <v>5709</v>
      </c>
      <c r="BR2584" s="1">
        <v>145</v>
      </c>
    </row>
    <row r="2585" spans="1:70" hidden="1" outlineLevel="1" x14ac:dyDescent="0.2">
      <c r="A2585" t="s">
        <v>2311</v>
      </c>
      <c r="B2585" t="s">
        <v>2573</v>
      </c>
      <c r="C2585" s="21">
        <v>94340</v>
      </c>
      <c r="F2585" s="1">
        <v>59201</v>
      </c>
      <c r="G2585" s="1">
        <f t="shared" si="999"/>
        <v>52994</v>
      </c>
      <c r="H2585" s="1">
        <f t="shared" si="1000"/>
        <v>32866</v>
      </c>
      <c r="I2585" s="1">
        <v>31370</v>
      </c>
      <c r="J2585" s="2" t="str">
        <f t="shared" si="1003"/>
        <v/>
      </c>
      <c r="K2585" s="2">
        <f t="shared" si="1004"/>
        <v>0.52988969780915862</v>
      </c>
      <c r="L2585" s="50" t="str">
        <f t="shared" si="1005"/>
        <v/>
      </c>
      <c r="M2585" s="9" t="str">
        <f t="shared" si="1006"/>
        <v/>
      </c>
      <c r="N2585" s="8" t="str">
        <f t="shared" si="1007"/>
        <v/>
      </c>
      <c r="O2585" s="2" t="str">
        <f t="shared" si="1008"/>
        <v>-</v>
      </c>
      <c r="P2585" s="2" t="str">
        <f t="shared" si="1009"/>
        <v>-</v>
      </c>
      <c r="Q2585" s="2" t="str">
        <f t="shared" si="1010"/>
        <v>-</v>
      </c>
      <c r="R2585" s="2" t="str">
        <f t="shared" si="1011"/>
        <v>-</v>
      </c>
      <c r="AS2585" t="s">
        <v>2311</v>
      </c>
      <c r="AT2585" t="s">
        <v>2573</v>
      </c>
      <c r="AU2585" s="1">
        <v>0</v>
      </c>
      <c r="AW2585" s="31">
        <v>47</v>
      </c>
      <c r="AX2585" s="33">
        <v>119</v>
      </c>
      <c r="AY2585" s="36">
        <f t="shared" si="1012"/>
        <v>47119</v>
      </c>
      <c r="BA2585" s="7" t="s">
        <v>31</v>
      </c>
      <c r="BF2585" s="1"/>
      <c r="BJ2585" s="1">
        <v>52994</v>
      </c>
      <c r="BK2585" s="1">
        <v>6560</v>
      </c>
      <c r="BM2585" s="1">
        <f t="shared" si="1001"/>
        <v>59554</v>
      </c>
      <c r="BO2585" s="1">
        <v>32866</v>
      </c>
      <c r="BP2585" s="1">
        <f>BO2585-BQ2585-BR2585</f>
        <v>13146</v>
      </c>
      <c r="BQ2585" s="1">
        <v>19242</v>
      </c>
      <c r="BR2585" s="1">
        <v>478</v>
      </c>
    </row>
    <row r="2586" spans="1:70" hidden="1" outlineLevel="1" x14ac:dyDescent="0.2">
      <c r="A2586" t="s">
        <v>722</v>
      </c>
      <c r="B2586" t="s">
        <v>2573</v>
      </c>
      <c r="C2586" s="21">
        <v>12306</v>
      </c>
      <c r="F2586" s="1">
        <v>7503</v>
      </c>
      <c r="G2586" s="1">
        <f t="shared" si="999"/>
        <v>6537</v>
      </c>
      <c r="H2586" s="1">
        <f t="shared" si="1000"/>
        <v>3840</v>
      </c>
      <c r="I2586" s="1">
        <v>3410</v>
      </c>
      <c r="J2586" s="2" t="str">
        <f t="shared" si="1003"/>
        <v/>
      </c>
      <c r="K2586" s="2">
        <f t="shared" si="1004"/>
        <v>0.45448487271757965</v>
      </c>
      <c r="L2586" s="50" t="str">
        <f t="shared" si="1005"/>
        <v/>
      </c>
      <c r="M2586" s="9" t="str">
        <f t="shared" si="1006"/>
        <v/>
      </c>
      <c r="N2586" s="8" t="str">
        <f t="shared" si="1007"/>
        <v/>
      </c>
      <c r="O2586" s="2" t="str">
        <f t="shared" si="1008"/>
        <v>-</v>
      </c>
      <c r="P2586" s="2" t="str">
        <f t="shared" si="1009"/>
        <v>-</v>
      </c>
      <c r="Q2586" s="2" t="str">
        <f t="shared" si="1010"/>
        <v>-</v>
      </c>
      <c r="R2586" s="2" t="str">
        <f t="shared" si="1011"/>
        <v>-</v>
      </c>
      <c r="AS2586" t="s">
        <v>722</v>
      </c>
      <c r="AT2586" t="s">
        <v>2573</v>
      </c>
      <c r="AU2586" s="1">
        <v>4</v>
      </c>
      <c r="AW2586" s="31">
        <v>47</v>
      </c>
      <c r="AX2586" s="33">
        <v>121</v>
      </c>
      <c r="AY2586" s="36">
        <f t="shared" si="1012"/>
        <v>47121</v>
      </c>
      <c r="BA2586" s="7" t="s">
        <v>31</v>
      </c>
      <c r="BF2586" s="1"/>
      <c r="BJ2586" s="1">
        <v>6537</v>
      </c>
      <c r="BK2586" s="1">
        <v>1012</v>
      </c>
      <c r="BM2586" s="1">
        <f t="shared" si="1001"/>
        <v>7549</v>
      </c>
      <c r="BO2586" s="1">
        <v>3840</v>
      </c>
      <c r="BP2586" s="1">
        <f t="shared" si="1013"/>
        <v>1645</v>
      </c>
      <c r="BQ2586" s="1">
        <v>2111</v>
      </c>
      <c r="BR2586" s="1">
        <v>84</v>
      </c>
    </row>
    <row r="2587" spans="1:70" hidden="1" outlineLevel="1" x14ac:dyDescent="0.2">
      <c r="A2587" t="s">
        <v>1761</v>
      </c>
      <c r="B2587" t="s">
        <v>2573</v>
      </c>
      <c r="C2587" s="21">
        <v>46357</v>
      </c>
      <c r="F2587" s="1">
        <v>29571</v>
      </c>
      <c r="G2587" s="1">
        <f t="shared" si="999"/>
        <v>26537</v>
      </c>
      <c r="H2587" s="1">
        <f t="shared" si="1000"/>
        <v>14710</v>
      </c>
      <c r="I2587" s="1">
        <v>14274</v>
      </c>
      <c r="J2587" s="2" t="str">
        <f t="shared" si="1003"/>
        <v/>
      </c>
      <c r="K2587" s="2">
        <f t="shared" si="1004"/>
        <v>0.48270264786446182</v>
      </c>
      <c r="L2587" s="50" t="str">
        <f t="shared" si="1005"/>
        <v/>
      </c>
      <c r="M2587" s="9" t="str">
        <f t="shared" si="1006"/>
        <v/>
      </c>
      <c r="N2587" s="8" t="str">
        <f t="shared" si="1007"/>
        <v/>
      </c>
      <c r="O2587" s="2" t="str">
        <f t="shared" si="1008"/>
        <v>-</v>
      </c>
      <c r="P2587" s="2" t="str">
        <f t="shared" si="1009"/>
        <v>-</v>
      </c>
      <c r="Q2587" s="2" t="str">
        <f t="shared" si="1010"/>
        <v>-</v>
      </c>
      <c r="R2587" s="2" t="str">
        <f t="shared" si="1011"/>
        <v>-</v>
      </c>
      <c r="AS2587" t="s">
        <v>1761</v>
      </c>
      <c r="AT2587" t="s">
        <v>2573</v>
      </c>
      <c r="AU2587" s="1">
        <v>3</v>
      </c>
      <c r="AW2587" s="31">
        <v>47</v>
      </c>
      <c r="AX2587" s="33">
        <v>123</v>
      </c>
      <c r="AY2587" s="36">
        <f t="shared" si="1012"/>
        <v>47123</v>
      </c>
      <c r="BA2587" s="7" t="s">
        <v>31</v>
      </c>
      <c r="BF2587" s="1"/>
      <c r="BJ2587" s="1">
        <v>26537</v>
      </c>
      <c r="BK2587" s="1">
        <v>3203</v>
      </c>
      <c r="BM2587" s="1">
        <f t="shared" si="1001"/>
        <v>29740</v>
      </c>
      <c r="BO2587" s="1">
        <v>14710</v>
      </c>
      <c r="BP2587" s="1">
        <f t="shared" si="1013"/>
        <v>6005</v>
      </c>
      <c r="BQ2587" s="1">
        <v>8021</v>
      </c>
      <c r="BR2587" s="1">
        <v>684</v>
      </c>
    </row>
    <row r="2588" spans="1:70" hidden="1" outlineLevel="1" x14ac:dyDescent="0.2">
      <c r="A2588" t="s">
        <v>1107</v>
      </c>
      <c r="B2588" t="s">
        <v>2573</v>
      </c>
      <c r="C2588" s="21">
        <v>205950</v>
      </c>
      <c r="F2588" s="1">
        <v>109727</v>
      </c>
      <c r="G2588" s="1">
        <f t="shared" si="999"/>
        <v>99516</v>
      </c>
      <c r="H2588" s="1">
        <f t="shared" si="1000"/>
        <v>52455</v>
      </c>
      <c r="I2588" s="1">
        <v>48480</v>
      </c>
      <c r="J2588" s="2" t="str">
        <f t="shared" si="1003"/>
        <v/>
      </c>
      <c r="K2588" s="2">
        <f t="shared" si="1004"/>
        <v>0.44182379906495212</v>
      </c>
      <c r="L2588" s="50" t="str">
        <f t="shared" si="1005"/>
        <v/>
      </c>
      <c r="M2588" s="9" t="str">
        <f t="shared" si="1006"/>
        <v/>
      </c>
      <c r="N2588" s="8" t="str">
        <f t="shared" si="1007"/>
        <v/>
      </c>
      <c r="O2588" s="2" t="str">
        <f t="shared" si="1008"/>
        <v>-</v>
      </c>
      <c r="P2588" s="2" t="str">
        <f t="shared" si="1009"/>
        <v>-</v>
      </c>
      <c r="Q2588" s="2" t="str">
        <f t="shared" si="1010"/>
        <v>-</v>
      </c>
      <c r="R2588" s="2" t="str">
        <f t="shared" si="1011"/>
        <v>-</v>
      </c>
      <c r="AS2588" t="s">
        <v>1107</v>
      </c>
      <c r="AT2588" t="s">
        <v>2573</v>
      </c>
      <c r="AU2588" s="1">
        <v>7</v>
      </c>
      <c r="AW2588" s="31">
        <v>47</v>
      </c>
      <c r="AX2588" s="33">
        <v>125</v>
      </c>
      <c r="AY2588" s="36">
        <f t="shared" si="1012"/>
        <v>47125</v>
      </c>
      <c r="BA2588" s="7" t="s">
        <v>31</v>
      </c>
      <c r="BF2588" s="1"/>
      <c r="BJ2588" s="1">
        <v>99516</v>
      </c>
      <c r="BK2588" s="1">
        <v>10409</v>
      </c>
      <c r="BM2588" s="1">
        <f t="shared" si="1001"/>
        <v>109925</v>
      </c>
      <c r="BO2588" s="1">
        <v>52455</v>
      </c>
      <c r="BP2588" s="1">
        <f t="shared" si="1013"/>
        <v>21026</v>
      </c>
      <c r="BQ2588" s="1">
        <v>30231</v>
      </c>
      <c r="BR2588" s="1">
        <v>1198</v>
      </c>
    </row>
    <row r="2589" spans="1:70" hidden="1" outlineLevel="1" x14ac:dyDescent="0.2">
      <c r="A2589" t="s">
        <v>984</v>
      </c>
      <c r="B2589" t="s">
        <v>2573</v>
      </c>
      <c r="C2589" s="21">
        <v>6411</v>
      </c>
      <c r="F2589" s="1">
        <v>4976</v>
      </c>
      <c r="G2589" s="1">
        <f t="shared" si="999"/>
        <v>4911</v>
      </c>
      <c r="H2589" s="1">
        <f t="shared" si="1000"/>
        <v>2501</v>
      </c>
      <c r="I2589" s="1">
        <v>2460</v>
      </c>
      <c r="J2589" s="2" t="str">
        <f t="shared" si="1003"/>
        <v/>
      </c>
      <c r="K2589" s="2">
        <f t="shared" si="1004"/>
        <v>0.49437299035369775</v>
      </c>
      <c r="L2589" s="50" t="str">
        <f t="shared" si="1005"/>
        <v/>
      </c>
      <c r="M2589" s="9" t="str">
        <f t="shared" si="1006"/>
        <v/>
      </c>
      <c r="N2589" s="8" t="str">
        <f t="shared" si="1007"/>
        <v/>
      </c>
      <c r="O2589" s="2" t="str">
        <f t="shared" si="1008"/>
        <v>-</v>
      </c>
      <c r="P2589" s="2" t="str">
        <f t="shared" si="1009"/>
        <v>-</v>
      </c>
      <c r="Q2589" s="2" t="str">
        <f t="shared" si="1010"/>
        <v>-</v>
      </c>
      <c r="R2589" s="2" t="str">
        <f t="shared" si="1011"/>
        <v>-</v>
      </c>
      <c r="AS2589" t="s">
        <v>984</v>
      </c>
      <c r="AT2589" t="s">
        <v>2573</v>
      </c>
      <c r="AU2589" s="1">
        <v>4</v>
      </c>
      <c r="AW2589" s="31">
        <v>47</v>
      </c>
      <c r="AX2589" s="33">
        <v>127</v>
      </c>
      <c r="AY2589" s="36">
        <f t="shared" si="1012"/>
        <v>47127</v>
      </c>
      <c r="BA2589" s="7" t="s">
        <v>31</v>
      </c>
      <c r="BF2589" s="1"/>
      <c r="BJ2589" s="1">
        <v>4911</v>
      </c>
      <c r="BK2589" s="1">
        <v>136</v>
      </c>
      <c r="BM2589" s="1">
        <f t="shared" si="1001"/>
        <v>5047</v>
      </c>
      <c r="BO2589" s="1">
        <v>2501</v>
      </c>
      <c r="BP2589" s="1">
        <f t="shared" si="1013"/>
        <v>1079</v>
      </c>
      <c r="BQ2589" s="1">
        <v>1360</v>
      </c>
      <c r="BR2589" s="1">
        <v>62</v>
      </c>
    </row>
    <row r="2590" spans="1:70" hidden="1" outlineLevel="1" x14ac:dyDescent="0.2">
      <c r="A2590" t="s">
        <v>2074</v>
      </c>
      <c r="B2590" t="s">
        <v>2573</v>
      </c>
      <c r="C2590" s="21">
        <v>21579</v>
      </c>
      <c r="F2590" s="1">
        <v>10675</v>
      </c>
      <c r="G2590" s="1">
        <f t="shared" si="999"/>
        <v>10092</v>
      </c>
      <c r="H2590" s="1">
        <f t="shared" si="1000"/>
        <v>5715</v>
      </c>
      <c r="I2590" s="1">
        <v>5458</v>
      </c>
      <c r="J2590" s="2" t="str">
        <f t="shared" ref="J2590:J2621" si="1014">IF(D2590&gt;0,I2590/D2590,"")</f>
        <v/>
      </c>
      <c r="K2590" s="2">
        <f t="shared" ref="K2590:K2621" si="1015">IF(F2590&gt;0,I2590/F2590,"")</f>
        <v>0.51128805620608897</v>
      </c>
      <c r="L2590" s="50" t="str">
        <f t="shared" ref="L2590:L2621" si="1016">IF(S2590&gt;0,RANK(S2590,$S2590:$AP2590),"")</f>
        <v/>
      </c>
      <c r="M2590" s="9" t="str">
        <f t="shared" ref="M2590:M2621" si="1017">IF(T2590&gt;0,RANK(T2590,$S2590:$AP2590),"")</f>
        <v/>
      </c>
      <c r="N2590" s="8" t="str">
        <f t="shared" ref="N2590:N2621" si="1018">IF(U2590&gt;0,RANK(U2590,$S2590:$AP2590),"")</f>
        <v/>
      </c>
      <c r="O2590" s="2" t="str">
        <f t="shared" ref="O2590:O2621" si="1019">IF(SUM($S2590:$AO2590)=0,"-",S2590/SUM($S2590:$AO2590))</f>
        <v>-</v>
      </c>
      <c r="P2590" s="2" t="str">
        <f t="shared" ref="P2590:P2621" si="1020">IF(SUM($S2590:$AO2590)=0,"-",T2590/SUM($S2590:$AO2590))</f>
        <v>-</v>
      </c>
      <c r="Q2590" s="2" t="str">
        <f t="shared" ref="Q2590:Q2621" si="1021">IF(SUM($S2590:$AO2590)=0,"-",U2590/SUM($S2590:$AO2590))</f>
        <v>-</v>
      </c>
      <c r="R2590" s="2" t="str">
        <f t="shared" ref="R2590:R2621" si="1022">IF(SUM($S2590:$AO2590)=0,"-",(1-O2590-P2590-Q2590))</f>
        <v>-</v>
      </c>
      <c r="AS2590" t="s">
        <v>2074</v>
      </c>
      <c r="AT2590" t="s">
        <v>2573</v>
      </c>
      <c r="AU2590" s="1">
        <v>3</v>
      </c>
      <c r="AW2590" s="31">
        <v>47</v>
      </c>
      <c r="AX2590" s="33">
        <v>129</v>
      </c>
      <c r="AY2590" s="36">
        <f t="shared" ref="AY2590:AY2620" si="1023">1000*AW2590+AX2590</f>
        <v>47129</v>
      </c>
      <c r="BA2590" s="7" t="s">
        <v>31</v>
      </c>
      <c r="BF2590" s="1"/>
      <c r="BJ2590" s="1">
        <v>10092</v>
      </c>
      <c r="BK2590" s="1">
        <v>616</v>
      </c>
      <c r="BM2590" s="1">
        <f t="shared" si="1001"/>
        <v>10708</v>
      </c>
      <c r="BO2590" s="1">
        <v>5715</v>
      </c>
      <c r="BP2590" s="1">
        <f t="shared" si="1013"/>
        <v>2925</v>
      </c>
      <c r="BQ2590" s="1">
        <v>2648</v>
      </c>
      <c r="BR2590" s="1">
        <v>142</v>
      </c>
    </row>
    <row r="2591" spans="1:70" hidden="1" outlineLevel="1" x14ac:dyDescent="0.2">
      <c r="A2591" t="s">
        <v>292</v>
      </c>
      <c r="B2591" t="s">
        <v>2573</v>
      </c>
      <c r="C2591" s="21">
        <v>30267</v>
      </c>
      <c r="F2591" s="1">
        <v>19766</v>
      </c>
      <c r="G2591" s="1">
        <f t="shared" ref="G2591:G2620" si="1024">BJ2591</f>
        <v>17636</v>
      </c>
      <c r="H2591" s="1">
        <f t="shared" ref="H2591:H2620" si="1025">BO2591</f>
        <v>9692</v>
      </c>
      <c r="I2591" s="1">
        <v>9425</v>
      </c>
      <c r="J2591" s="2" t="str">
        <f t="shared" si="1014"/>
        <v/>
      </c>
      <c r="K2591" s="2">
        <f t="shared" si="1015"/>
        <v>0.476828898107862</v>
      </c>
      <c r="L2591" s="50" t="str">
        <f t="shared" si="1016"/>
        <v/>
      </c>
      <c r="M2591" s="9" t="str">
        <f t="shared" si="1017"/>
        <v/>
      </c>
      <c r="N2591" s="8" t="str">
        <f t="shared" si="1018"/>
        <v/>
      </c>
      <c r="O2591" s="2" t="str">
        <f t="shared" si="1019"/>
        <v>-</v>
      </c>
      <c r="P2591" s="2" t="str">
        <f t="shared" si="1020"/>
        <v>-</v>
      </c>
      <c r="Q2591" s="2" t="str">
        <f t="shared" si="1021"/>
        <v>-</v>
      </c>
      <c r="R2591" s="2" t="str">
        <f t="shared" si="1022"/>
        <v>-</v>
      </c>
      <c r="AS2591" t="s">
        <v>292</v>
      </c>
      <c r="AT2591" t="s">
        <v>2573</v>
      </c>
      <c r="AU2591" s="1">
        <v>8</v>
      </c>
      <c r="AW2591" s="31">
        <v>47</v>
      </c>
      <c r="AX2591" s="33">
        <v>131</v>
      </c>
      <c r="AY2591" s="36">
        <f t="shared" si="1023"/>
        <v>47131</v>
      </c>
      <c r="BA2591" s="7" t="s">
        <v>31</v>
      </c>
      <c r="BF2591" s="1"/>
      <c r="BJ2591" s="1">
        <v>17636</v>
      </c>
      <c r="BK2591" s="1">
        <v>2197</v>
      </c>
      <c r="BM2591" s="1">
        <f t="shared" ref="BM2591:BM2620" si="1026">BJ2591+BK2591</f>
        <v>19833</v>
      </c>
      <c r="BO2591" s="1">
        <v>9692</v>
      </c>
      <c r="BP2591" s="1">
        <f t="shared" si="1013"/>
        <v>4132</v>
      </c>
      <c r="BQ2591" s="1">
        <v>5387</v>
      </c>
      <c r="BR2591" s="1">
        <v>173</v>
      </c>
    </row>
    <row r="2592" spans="1:70" hidden="1" outlineLevel="1" x14ac:dyDescent="0.2">
      <c r="A2592" t="s">
        <v>2645</v>
      </c>
      <c r="B2592" t="s">
        <v>2573</v>
      </c>
      <c r="C2592" s="21">
        <v>22068</v>
      </c>
      <c r="F2592" s="1">
        <v>13694</v>
      </c>
      <c r="G2592" s="1">
        <f t="shared" si="1024"/>
        <v>13008</v>
      </c>
      <c r="H2592" s="1">
        <f t="shared" si="1025"/>
        <v>7321</v>
      </c>
      <c r="I2592" s="1">
        <v>6637</v>
      </c>
      <c r="J2592" s="2" t="str">
        <f t="shared" si="1014"/>
        <v/>
      </c>
      <c r="K2592" s="2">
        <f t="shared" si="1015"/>
        <v>0.48466481670804734</v>
      </c>
      <c r="L2592" s="50" t="str">
        <f t="shared" si="1016"/>
        <v/>
      </c>
      <c r="M2592" s="9" t="str">
        <f t="shared" si="1017"/>
        <v/>
      </c>
      <c r="N2592" s="8" t="str">
        <f t="shared" si="1018"/>
        <v/>
      </c>
      <c r="O2592" s="2" t="str">
        <f t="shared" si="1019"/>
        <v>-</v>
      </c>
      <c r="P2592" s="2" t="str">
        <f t="shared" si="1020"/>
        <v>-</v>
      </c>
      <c r="Q2592" s="2" t="str">
        <f t="shared" si="1021"/>
        <v>-</v>
      </c>
      <c r="R2592" s="2" t="str">
        <f t="shared" si="1022"/>
        <v>-</v>
      </c>
      <c r="AS2592" t="s">
        <v>2645</v>
      </c>
      <c r="AT2592" t="s">
        <v>2573</v>
      </c>
      <c r="AU2592" s="1">
        <v>6</v>
      </c>
      <c r="AW2592" s="31">
        <v>47</v>
      </c>
      <c r="AX2592" s="33">
        <v>133</v>
      </c>
      <c r="AY2592" s="36">
        <f t="shared" si="1023"/>
        <v>47133</v>
      </c>
      <c r="BA2592" s="7" t="s">
        <v>31</v>
      </c>
      <c r="BF2592" s="1"/>
      <c r="BJ2592" s="1">
        <v>13008</v>
      </c>
      <c r="BK2592" s="1">
        <v>741</v>
      </c>
      <c r="BM2592" s="1">
        <f t="shared" si="1026"/>
        <v>13749</v>
      </c>
      <c r="BO2592" s="1">
        <v>7321</v>
      </c>
      <c r="BP2592" s="1">
        <f t="shared" si="1013"/>
        <v>3181</v>
      </c>
      <c r="BQ2592" s="1">
        <v>3976</v>
      </c>
      <c r="BR2592" s="1">
        <v>164</v>
      </c>
    </row>
    <row r="2593" spans="1:70" hidden="1" outlineLevel="1" x14ac:dyDescent="0.2">
      <c r="A2593" t="s">
        <v>414</v>
      </c>
      <c r="B2593" t="s">
        <v>2573</v>
      </c>
      <c r="C2593" s="21">
        <v>8064</v>
      </c>
      <c r="F2593" s="1">
        <v>5188</v>
      </c>
      <c r="G2593" s="1">
        <f t="shared" si="1024"/>
        <v>4730</v>
      </c>
      <c r="H2593" s="1">
        <f t="shared" si="1025"/>
        <v>2486</v>
      </c>
      <c r="I2593" s="1">
        <v>2089</v>
      </c>
      <c r="J2593" s="2" t="str">
        <f t="shared" si="1014"/>
        <v/>
      </c>
      <c r="K2593" s="2">
        <f t="shared" si="1015"/>
        <v>0.40265998457979951</v>
      </c>
      <c r="L2593" s="50" t="str">
        <f t="shared" si="1016"/>
        <v/>
      </c>
      <c r="M2593" s="9" t="str">
        <f t="shared" si="1017"/>
        <v/>
      </c>
      <c r="N2593" s="8" t="str">
        <f t="shared" si="1018"/>
        <v/>
      </c>
      <c r="O2593" s="2" t="str">
        <f t="shared" si="1019"/>
        <v>-</v>
      </c>
      <c r="P2593" s="2" t="str">
        <f t="shared" si="1020"/>
        <v>-</v>
      </c>
      <c r="Q2593" s="2" t="str">
        <f t="shared" si="1021"/>
        <v>-</v>
      </c>
      <c r="R2593" s="2" t="str">
        <f t="shared" si="1022"/>
        <v>-</v>
      </c>
      <c r="AS2593" t="s">
        <v>414</v>
      </c>
      <c r="AT2593" t="s">
        <v>2573</v>
      </c>
      <c r="AU2593" s="1">
        <v>7</v>
      </c>
      <c r="AW2593" s="31">
        <v>47</v>
      </c>
      <c r="AX2593" s="33">
        <v>135</v>
      </c>
      <c r="AY2593" s="36">
        <f t="shared" si="1023"/>
        <v>47135</v>
      </c>
      <c r="BA2593" s="7" t="s">
        <v>31</v>
      </c>
      <c r="BF2593" s="1"/>
      <c r="BJ2593" s="1">
        <v>4730</v>
      </c>
      <c r="BK2593" s="1">
        <v>476</v>
      </c>
      <c r="BM2593" s="1">
        <f t="shared" si="1026"/>
        <v>5206</v>
      </c>
      <c r="BO2593" s="1">
        <v>2486</v>
      </c>
      <c r="BP2593" s="1">
        <f t="shared" si="1013"/>
        <v>1161</v>
      </c>
      <c r="BQ2593" s="1">
        <v>1269</v>
      </c>
      <c r="BR2593" s="1">
        <v>56</v>
      </c>
    </row>
    <row r="2594" spans="1:70" hidden="1" outlineLevel="1" x14ac:dyDescent="0.2">
      <c r="A2594" t="s">
        <v>2746</v>
      </c>
      <c r="B2594" t="s">
        <v>2573</v>
      </c>
      <c r="C2594" s="21">
        <v>5082</v>
      </c>
      <c r="F2594" s="1">
        <v>4021</v>
      </c>
      <c r="G2594" s="1">
        <f t="shared" si="1024"/>
        <v>3781</v>
      </c>
      <c r="H2594" s="1">
        <f t="shared" si="1025"/>
        <v>2300</v>
      </c>
      <c r="I2594" s="1">
        <v>2192</v>
      </c>
      <c r="J2594" s="2" t="str">
        <f t="shared" si="1014"/>
        <v/>
      </c>
      <c r="K2594" s="2">
        <f t="shared" si="1015"/>
        <v>0.54513802536682421</v>
      </c>
      <c r="L2594" s="50" t="str">
        <f t="shared" si="1016"/>
        <v/>
      </c>
      <c r="M2594" s="9" t="str">
        <f t="shared" si="1017"/>
        <v/>
      </c>
      <c r="N2594" s="8" t="str">
        <f t="shared" si="1018"/>
        <v/>
      </c>
      <c r="O2594" s="2" t="str">
        <f t="shared" si="1019"/>
        <v>-</v>
      </c>
      <c r="P2594" s="2" t="str">
        <f t="shared" si="1020"/>
        <v>-</v>
      </c>
      <c r="Q2594" s="2" t="str">
        <f t="shared" si="1021"/>
        <v>-</v>
      </c>
      <c r="R2594" s="2" t="str">
        <f t="shared" si="1022"/>
        <v>-</v>
      </c>
      <c r="AS2594" t="s">
        <v>2746</v>
      </c>
      <c r="AT2594" t="s">
        <v>2573</v>
      </c>
      <c r="AU2594" s="1">
        <v>6</v>
      </c>
      <c r="AW2594" s="31">
        <v>47</v>
      </c>
      <c r="AX2594" s="33">
        <v>137</v>
      </c>
      <c r="AY2594" s="36">
        <f t="shared" si="1023"/>
        <v>47137</v>
      </c>
      <c r="BA2594" s="7" t="s">
        <v>31</v>
      </c>
      <c r="BF2594" s="1"/>
      <c r="BJ2594" s="1">
        <v>3781</v>
      </c>
      <c r="BK2594" s="1">
        <v>256</v>
      </c>
      <c r="BM2594" s="1">
        <f t="shared" si="1026"/>
        <v>4037</v>
      </c>
      <c r="BO2594" s="1">
        <v>2300</v>
      </c>
      <c r="BP2594" s="1">
        <f t="shared" si="1013"/>
        <v>1107</v>
      </c>
      <c r="BQ2594" s="1">
        <v>1112</v>
      </c>
      <c r="BR2594" s="1">
        <v>81</v>
      </c>
    </row>
    <row r="2595" spans="1:70" hidden="1" outlineLevel="1" x14ac:dyDescent="0.2">
      <c r="A2595" t="s">
        <v>1905</v>
      </c>
      <c r="B2595" t="s">
        <v>2573</v>
      </c>
      <c r="C2595" s="21">
        <v>16898</v>
      </c>
      <c r="F2595" s="1">
        <v>13237</v>
      </c>
      <c r="G2595" s="1">
        <f t="shared" si="1024"/>
        <v>13274</v>
      </c>
      <c r="H2595" s="1">
        <f t="shared" si="1025"/>
        <v>5866</v>
      </c>
      <c r="I2595" s="1">
        <v>5762</v>
      </c>
      <c r="J2595" s="2" t="str">
        <f t="shared" si="1014"/>
        <v/>
      </c>
      <c r="K2595" s="2">
        <f t="shared" si="1015"/>
        <v>0.43529500642139457</v>
      </c>
      <c r="L2595" s="50" t="str">
        <f t="shared" si="1016"/>
        <v/>
      </c>
      <c r="M2595" s="9" t="str">
        <f t="shared" si="1017"/>
        <v/>
      </c>
      <c r="N2595" s="8" t="str">
        <f t="shared" si="1018"/>
        <v/>
      </c>
      <c r="O2595" s="2" t="str">
        <f t="shared" si="1019"/>
        <v>-</v>
      </c>
      <c r="P2595" s="2" t="str">
        <f t="shared" si="1020"/>
        <v>-</v>
      </c>
      <c r="Q2595" s="2" t="str">
        <f t="shared" si="1021"/>
        <v>-</v>
      </c>
      <c r="R2595" s="2" t="str">
        <f t="shared" si="1022"/>
        <v>-</v>
      </c>
      <c r="AS2595" t="s">
        <v>1905</v>
      </c>
      <c r="AT2595" t="s">
        <v>2573</v>
      </c>
      <c r="AU2595" s="1">
        <v>3</v>
      </c>
      <c r="AW2595" s="31">
        <v>47</v>
      </c>
      <c r="AX2595" s="33">
        <v>139</v>
      </c>
      <c r="AY2595" s="36">
        <f t="shared" si="1023"/>
        <v>47139</v>
      </c>
      <c r="BA2595" s="7" t="s">
        <v>31</v>
      </c>
      <c r="BF2595" s="1"/>
      <c r="BJ2595" s="1">
        <v>13274</v>
      </c>
      <c r="BK2595" s="1">
        <v>25</v>
      </c>
      <c r="BM2595" s="1">
        <f t="shared" si="1026"/>
        <v>13299</v>
      </c>
      <c r="BO2595" s="1">
        <v>5866</v>
      </c>
      <c r="BP2595" s="1">
        <f t="shared" si="1013"/>
        <v>3363</v>
      </c>
      <c r="BQ2595" s="1">
        <v>2369</v>
      </c>
      <c r="BR2595" s="1">
        <v>134</v>
      </c>
    </row>
    <row r="2596" spans="1:70" hidden="1" outlineLevel="1" x14ac:dyDescent="0.2">
      <c r="A2596" t="s">
        <v>2843</v>
      </c>
      <c r="B2596" t="s">
        <v>2573</v>
      </c>
      <c r="C2596" s="21">
        <v>78843</v>
      </c>
      <c r="F2596" s="1">
        <v>42763</v>
      </c>
      <c r="G2596" s="1">
        <f t="shared" si="1024"/>
        <v>40587</v>
      </c>
      <c r="H2596" s="1">
        <f t="shared" si="1025"/>
        <v>24596</v>
      </c>
      <c r="I2596" s="1">
        <v>22564</v>
      </c>
      <c r="J2596" s="2" t="str">
        <f t="shared" si="1014"/>
        <v/>
      </c>
      <c r="K2596" s="2">
        <f t="shared" si="1015"/>
        <v>0.52765240979351313</v>
      </c>
      <c r="L2596" s="50" t="str">
        <f t="shared" si="1016"/>
        <v/>
      </c>
      <c r="M2596" s="9" t="str">
        <f t="shared" si="1017"/>
        <v/>
      </c>
      <c r="N2596" s="8" t="str">
        <f t="shared" si="1018"/>
        <v/>
      </c>
      <c r="O2596" s="2" t="str">
        <f t="shared" si="1019"/>
        <v>-</v>
      </c>
      <c r="P2596" s="2" t="str">
        <f t="shared" si="1020"/>
        <v>-</v>
      </c>
      <c r="Q2596" s="2" t="str">
        <f t="shared" si="1021"/>
        <v>-</v>
      </c>
      <c r="R2596" s="2" t="str">
        <f t="shared" si="1022"/>
        <v>-</v>
      </c>
      <c r="AS2596" t="s">
        <v>2843</v>
      </c>
      <c r="AT2596" t="s">
        <v>2573</v>
      </c>
      <c r="AU2596" s="1">
        <v>6</v>
      </c>
      <c r="AW2596" s="31">
        <v>47</v>
      </c>
      <c r="AX2596" s="33">
        <v>141</v>
      </c>
      <c r="AY2596" s="36">
        <f t="shared" si="1023"/>
        <v>47141</v>
      </c>
      <c r="BA2596" s="7" t="s">
        <v>31</v>
      </c>
      <c r="BF2596" s="1"/>
      <c r="BJ2596" s="1">
        <v>40587</v>
      </c>
      <c r="BK2596" s="1">
        <v>2197</v>
      </c>
      <c r="BM2596" s="1">
        <f t="shared" si="1026"/>
        <v>42784</v>
      </c>
      <c r="BO2596" s="1">
        <v>24596</v>
      </c>
      <c r="BP2596" s="1">
        <f t="shared" si="1013"/>
        <v>10084</v>
      </c>
      <c r="BQ2596" s="1">
        <v>14035</v>
      </c>
      <c r="BR2596" s="1">
        <v>477</v>
      </c>
    </row>
    <row r="2597" spans="1:70" hidden="1" outlineLevel="1" x14ac:dyDescent="0.2">
      <c r="A2597" t="s">
        <v>2633</v>
      </c>
      <c r="B2597" t="s">
        <v>2573</v>
      </c>
      <c r="C2597" s="21">
        <v>33044</v>
      </c>
      <c r="F2597" s="1">
        <v>18825</v>
      </c>
      <c r="G2597" s="1">
        <f t="shared" si="1024"/>
        <v>17033</v>
      </c>
      <c r="H2597" s="1">
        <f t="shared" si="1025"/>
        <v>9530</v>
      </c>
      <c r="I2597" s="1">
        <v>9061</v>
      </c>
      <c r="J2597" s="2" t="str">
        <f t="shared" si="1014"/>
        <v/>
      </c>
      <c r="K2597" s="2">
        <f t="shared" si="1015"/>
        <v>0.48132802124833995</v>
      </c>
      <c r="L2597" s="50" t="str">
        <f t="shared" si="1016"/>
        <v/>
      </c>
      <c r="M2597" s="9" t="str">
        <f t="shared" si="1017"/>
        <v/>
      </c>
      <c r="N2597" s="8" t="str">
        <f t="shared" si="1018"/>
        <v/>
      </c>
      <c r="O2597" s="2" t="str">
        <f t="shared" si="1019"/>
        <v>-</v>
      </c>
      <c r="P2597" s="2" t="str">
        <f t="shared" si="1020"/>
        <v>-</v>
      </c>
      <c r="Q2597" s="2" t="str">
        <f t="shared" si="1021"/>
        <v>-</v>
      </c>
      <c r="R2597" s="2" t="str">
        <f t="shared" si="1022"/>
        <v>-</v>
      </c>
      <c r="AS2597" t="s">
        <v>2633</v>
      </c>
      <c r="AT2597" t="s">
        <v>2573</v>
      </c>
      <c r="AU2597" s="1">
        <v>4</v>
      </c>
      <c r="AW2597" s="31">
        <v>47</v>
      </c>
      <c r="AX2597" s="33">
        <v>143</v>
      </c>
      <c r="AY2597" s="36">
        <f t="shared" si="1023"/>
        <v>47143</v>
      </c>
      <c r="BA2597" s="7" t="s">
        <v>31</v>
      </c>
      <c r="BF2597" s="1"/>
      <c r="BJ2597" s="1">
        <v>17033</v>
      </c>
      <c r="BK2597" s="1">
        <v>1916</v>
      </c>
      <c r="BM2597" s="1">
        <f t="shared" si="1026"/>
        <v>18949</v>
      </c>
      <c r="BO2597" s="1">
        <v>9530</v>
      </c>
      <c r="BP2597" s="1">
        <f t="shared" si="1013"/>
        <v>4340</v>
      </c>
      <c r="BQ2597" s="1">
        <v>4966</v>
      </c>
      <c r="BR2597" s="1">
        <v>224</v>
      </c>
    </row>
    <row r="2598" spans="1:70" hidden="1" outlineLevel="1" x14ac:dyDescent="0.2">
      <c r="A2598" t="s">
        <v>2324</v>
      </c>
      <c r="B2598" t="s">
        <v>2573</v>
      </c>
      <c r="C2598" s="21">
        <v>53140</v>
      </c>
      <c r="F2598" s="1">
        <v>32844</v>
      </c>
      <c r="G2598" s="1">
        <f t="shared" si="1024"/>
        <v>30829</v>
      </c>
      <c r="H2598" s="1">
        <f t="shared" si="1025"/>
        <v>19582</v>
      </c>
      <c r="I2598" s="1">
        <v>18945</v>
      </c>
      <c r="J2598" s="2" t="str">
        <f t="shared" si="1014"/>
        <v/>
      </c>
      <c r="K2598" s="2">
        <f t="shared" si="1015"/>
        <v>0.57681768359517716</v>
      </c>
      <c r="L2598" s="50" t="str">
        <f t="shared" si="1016"/>
        <v/>
      </c>
      <c r="M2598" s="9" t="str">
        <f t="shared" si="1017"/>
        <v/>
      </c>
      <c r="N2598" s="8" t="str">
        <f t="shared" si="1018"/>
        <v/>
      </c>
      <c r="O2598" s="2" t="str">
        <f t="shared" si="1019"/>
        <v>-</v>
      </c>
      <c r="P2598" s="2" t="str">
        <f t="shared" si="1020"/>
        <v>-</v>
      </c>
      <c r="Q2598" s="2" t="str">
        <f t="shared" si="1021"/>
        <v>-</v>
      </c>
      <c r="R2598" s="2" t="str">
        <f t="shared" si="1022"/>
        <v>-</v>
      </c>
      <c r="AS2598" t="s">
        <v>2324</v>
      </c>
      <c r="AT2598" t="s">
        <v>2573</v>
      </c>
      <c r="AU2598" s="1">
        <v>3</v>
      </c>
      <c r="AW2598" s="31">
        <v>47</v>
      </c>
      <c r="AX2598" s="33">
        <v>145</v>
      </c>
      <c r="AY2598" s="36">
        <f t="shared" si="1023"/>
        <v>47145</v>
      </c>
      <c r="BA2598" s="7" t="s">
        <v>31</v>
      </c>
      <c r="BF2598" s="1"/>
      <c r="BJ2598" s="1">
        <v>30829</v>
      </c>
      <c r="BK2598" s="1">
        <v>2281</v>
      </c>
      <c r="BM2598" s="1">
        <f t="shared" si="1026"/>
        <v>33110</v>
      </c>
      <c r="BO2598" s="1">
        <v>19582</v>
      </c>
      <c r="BP2598" s="1">
        <f t="shared" si="1013"/>
        <v>7164</v>
      </c>
      <c r="BQ2598" s="1">
        <v>11972</v>
      </c>
      <c r="BR2598" s="1">
        <v>446</v>
      </c>
    </row>
    <row r="2599" spans="1:70" hidden="1" outlineLevel="1" x14ac:dyDescent="0.2">
      <c r="A2599" t="s">
        <v>2239</v>
      </c>
      <c r="B2599" t="s">
        <v>2573</v>
      </c>
      <c r="C2599" s="21">
        <v>71012</v>
      </c>
      <c r="F2599" s="1">
        <v>42260</v>
      </c>
      <c r="G2599" s="1">
        <f t="shared" si="1024"/>
        <v>39374</v>
      </c>
      <c r="H2599" s="1">
        <f t="shared" si="1025"/>
        <v>24296</v>
      </c>
      <c r="I2599" s="1">
        <v>21185</v>
      </c>
      <c r="J2599" s="2" t="str">
        <f t="shared" si="1014"/>
        <v/>
      </c>
      <c r="K2599" s="2">
        <f t="shared" si="1015"/>
        <v>0.50130146710837675</v>
      </c>
      <c r="L2599" s="50" t="str">
        <f t="shared" si="1016"/>
        <v/>
      </c>
      <c r="M2599" s="9" t="str">
        <f t="shared" si="1017"/>
        <v/>
      </c>
      <c r="N2599" s="8" t="str">
        <f t="shared" si="1018"/>
        <v/>
      </c>
      <c r="O2599" s="2" t="str">
        <f t="shared" si="1019"/>
        <v>-</v>
      </c>
      <c r="P2599" s="2" t="str">
        <f t="shared" si="1020"/>
        <v>-</v>
      </c>
      <c r="Q2599" s="2" t="str">
        <f t="shared" si="1021"/>
        <v>-</v>
      </c>
      <c r="R2599" s="2" t="str">
        <f t="shared" si="1022"/>
        <v>-</v>
      </c>
      <c r="AS2599" t="s">
        <v>2239</v>
      </c>
      <c r="AT2599" t="s">
        <v>2573</v>
      </c>
      <c r="AU2599" s="1">
        <v>6</v>
      </c>
      <c r="AW2599" s="31">
        <v>47</v>
      </c>
      <c r="AX2599" s="33">
        <v>147</v>
      </c>
      <c r="AY2599" s="36">
        <f t="shared" si="1023"/>
        <v>47147</v>
      </c>
      <c r="BA2599" s="7" t="s">
        <v>31</v>
      </c>
      <c r="BF2599" s="1"/>
      <c r="BJ2599" s="1">
        <v>39374</v>
      </c>
      <c r="BK2599" s="1">
        <v>3247</v>
      </c>
      <c r="BM2599" s="1">
        <f t="shared" si="1026"/>
        <v>42621</v>
      </c>
      <c r="BO2599" s="1">
        <v>24296</v>
      </c>
      <c r="BP2599" s="1">
        <f t="shared" si="1013"/>
        <v>11552</v>
      </c>
      <c r="BQ2599" s="1">
        <v>12416</v>
      </c>
      <c r="BR2599" s="1">
        <v>328</v>
      </c>
    </row>
    <row r="2600" spans="1:70" hidden="1" outlineLevel="1" x14ac:dyDescent="0.2">
      <c r="A2600" t="s">
        <v>2959</v>
      </c>
      <c r="B2600" t="s">
        <v>2573</v>
      </c>
      <c r="C2600" s="21">
        <v>324890</v>
      </c>
      <c r="F2600" s="1">
        <v>173083</v>
      </c>
      <c r="G2600" s="1">
        <f t="shared" si="1024"/>
        <v>158653</v>
      </c>
      <c r="H2600" s="1">
        <f t="shared" si="1025"/>
        <v>99744</v>
      </c>
      <c r="I2600" s="1">
        <v>92071</v>
      </c>
      <c r="J2600" s="2" t="str">
        <f t="shared" si="1014"/>
        <v/>
      </c>
      <c r="K2600" s="2">
        <f t="shared" si="1015"/>
        <v>0.53194710052402605</v>
      </c>
      <c r="L2600" s="50" t="str">
        <f t="shared" si="1016"/>
        <v/>
      </c>
      <c r="M2600" s="9" t="str">
        <f t="shared" si="1017"/>
        <v/>
      </c>
      <c r="N2600" s="8" t="str">
        <f t="shared" si="1018"/>
        <v/>
      </c>
      <c r="O2600" s="2" t="str">
        <f t="shared" si="1019"/>
        <v>-</v>
      </c>
      <c r="P2600" s="2" t="str">
        <f t="shared" si="1020"/>
        <v>-</v>
      </c>
      <c r="Q2600" s="2" t="str">
        <f t="shared" si="1021"/>
        <v>-</v>
      </c>
      <c r="R2600" s="2" t="str">
        <f t="shared" si="1022"/>
        <v>-</v>
      </c>
      <c r="AS2600" t="s">
        <v>2959</v>
      </c>
      <c r="AT2600" t="s">
        <v>2573</v>
      </c>
      <c r="AU2600" s="1">
        <v>4</v>
      </c>
      <c r="AW2600" s="31">
        <v>47</v>
      </c>
      <c r="AX2600" s="33">
        <v>149</v>
      </c>
      <c r="AY2600" s="36">
        <f t="shared" si="1023"/>
        <v>47149</v>
      </c>
      <c r="BA2600" s="7" t="s">
        <v>31</v>
      </c>
      <c r="BF2600" s="1"/>
      <c r="BJ2600" s="1">
        <v>158653</v>
      </c>
      <c r="BK2600" s="1">
        <v>15882</v>
      </c>
      <c r="BM2600" s="1">
        <f t="shared" si="1026"/>
        <v>174535</v>
      </c>
      <c r="BO2600" s="1">
        <v>99744</v>
      </c>
      <c r="BP2600" s="1">
        <f t="shared" si="1013"/>
        <v>33488</v>
      </c>
      <c r="BQ2600" s="1">
        <v>65064</v>
      </c>
      <c r="BR2600" s="1">
        <v>1192</v>
      </c>
    </row>
    <row r="2601" spans="1:70" hidden="1" outlineLevel="1" x14ac:dyDescent="0.2">
      <c r="A2601" t="s">
        <v>2714</v>
      </c>
      <c r="B2601" t="s">
        <v>2573</v>
      </c>
      <c r="C2601" s="21">
        <v>22039</v>
      </c>
      <c r="F2601" s="1">
        <v>13782</v>
      </c>
      <c r="G2601" s="1">
        <f t="shared" si="1024"/>
        <v>12708</v>
      </c>
      <c r="H2601" s="1">
        <f t="shared" si="1025"/>
        <v>5585</v>
      </c>
      <c r="I2601" s="1">
        <v>5110</v>
      </c>
      <c r="J2601" s="2" t="str">
        <f t="shared" si="1014"/>
        <v/>
      </c>
      <c r="K2601" s="2">
        <f t="shared" si="1015"/>
        <v>0.37077347264547961</v>
      </c>
      <c r="L2601" s="50" t="str">
        <f t="shared" si="1016"/>
        <v/>
      </c>
      <c r="M2601" s="9" t="str">
        <f t="shared" si="1017"/>
        <v/>
      </c>
      <c r="N2601" s="8" t="str">
        <f t="shared" si="1018"/>
        <v/>
      </c>
      <c r="O2601" s="2" t="str">
        <f t="shared" si="1019"/>
        <v>-</v>
      </c>
      <c r="P2601" s="2" t="str">
        <f t="shared" si="1020"/>
        <v>-</v>
      </c>
      <c r="Q2601" s="2" t="str">
        <f t="shared" si="1021"/>
        <v>-</v>
      </c>
      <c r="R2601" s="2" t="str">
        <f t="shared" si="1022"/>
        <v>-</v>
      </c>
      <c r="AS2601" t="s">
        <v>2714</v>
      </c>
      <c r="AT2601" t="s">
        <v>2573</v>
      </c>
      <c r="AU2601" s="1">
        <v>3</v>
      </c>
      <c r="AW2601" s="31">
        <v>47</v>
      </c>
      <c r="AX2601" s="33">
        <v>151</v>
      </c>
      <c r="AY2601" s="36">
        <f t="shared" si="1023"/>
        <v>47151</v>
      </c>
      <c r="BA2601" s="7" t="s">
        <v>31</v>
      </c>
      <c r="BF2601" s="1"/>
      <c r="BJ2601" s="1">
        <v>12708</v>
      </c>
      <c r="BK2601" s="1">
        <v>1102</v>
      </c>
      <c r="BM2601" s="1">
        <f t="shared" si="1026"/>
        <v>13810</v>
      </c>
      <c r="BO2601" s="1">
        <v>5585</v>
      </c>
      <c r="BP2601" s="1">
        <f t="shared" si="1013"/>
        <v>2666</v>
      </c>
      <c r="BQ2601" s="1">
        <v>2730</v>
      </c>
      <c r="BR2601" s="1">
        <v>189</v>
      </c>
    </row>
    <row r="2602" spans="1:70" hidden="1" outlineLevel="1" x14ac:dyDescent="0.2">
      <c r="A2602" t="s">
        <v>1436</v>
      </c>
      <c r="B2602" t="s">
        <v>2573</v>
      </c>
      <c r="C2602" s="21">
        <v>14876</v>
      </c>
      <c r="F2602" s="1">
        <v>10233</v>
      </c>
      <c r="G2602" s="1">
        <f t="shared" si="1024"/>
        <v>8914</v>
      </c>
      <c r="H2602" s="1">
        <f t="shared" si="1025"/>
        <v>5063</v>
      </c>
      <c r="I2602" s="1">
        <v>4750</v>
      </c>
      <c r="J2602" s="2" t="str">
        <f t="shared" si="1014"/>
        <v/>
      </c>
      <c r="K2602" s="2">
        <f t="shared" si="1015"/>
        <v>0.4641845011238151</v>
      </c>
      <c r="L2602" s="50" t="str">
        <f t="shared" si="1016"/>
        <v/>
      </c>
      <c r="M2602" s="9" t="str">
        <f t="shared" si="1017"/>
        <v/>
      </c>
      <c r="N2602" s="8" t="str">
        <f t="shared" si="1018"/>
        <v/>
      </c>
      <c r="O2602" s="2" t="str">
        <f t="shared" si="1019"/>
        <v>-</v>
      </c>
      <c r="P2602" s="2" t="str">
        <f t="shared" si="1020"/>
        <v>-</v>
      </c>
      <c r="Q2602" s="2" t="str">
        <f t="shared" si="1021"/>
        <v>-</v>
      </c>
      <c r="R2602" s="2" t="str">
        <f t="shared" si="1022"/>
        <v>-</v>
      </c>
      <c r="AS2602" t="s">
        <v>1436</v>
      </c>
      <c r="AT2602" t="s">
        <v>2573</v>
      </c>
      <c r="AU2602" s="1">
        <v>4</v>
      </c>
      <c r="AW2602" s="31">
        <v>47</v>
      </c>
      <c r="AX2602" s="33">
        <v>153</v>
      </c>
      <c r="AY2602" s="36">
        <f t="shared" si="1023"/>
        <v>47153</v>
      </c>
      <c r="BA2602" s="7" t="s">
        <v>31</v>
      </c>
      <c r="BF2602" s="1"/>
      <c r="BJ2602" s="1">
        <v>8914</v>
      </c>
      <c r="BK2602" s="1">
        <v>1392</v>
      </c>
      <c r="BM2602" s="1">
        <f t="shared" si="1026"/>
        <v>10306</v>
      </c>
      <c r="BO2602" s="1">
        <v>5063</v>
      </c>
      <c r="BP2602" s="1">
        <f t="shared" si="1013"/>
        <v>2252</v>
      </c>
      <c r="BQ2602" s="1">
        <v>2743</v>
      </c>
      <c r="BR2602" s="1">
        <v>68</v>
      </c>
    </row>
    <row r="2603" spans="1:70" hidden="1" outlineLevel="1" x14ac:dyDescent="0.2">
      <c r="A2603" t="s">
        <v>2600</v>
      </c>
      <c r="B2603" t="s">
        <v>2573</v>
      </c>
      <c r="C2603" s="21">
        <v>97892</v>
      </c>
      <c r="F2603" s="1">
        <v>63274</v>
      </c>
      <c r="G2603" s="1">
        <f t="shared" si="1024"/>
        <v>60854</v>
      </c>
      <c r="H2603" s="1">
        <f t="shared" si="1025"/>
        <v>30381</v>
      </c>
      <c r="I2603" s="1">
        <v>29700</v>
      </c>
      <c r="J2603" s="2" t="str">
        <f t="shared" si="1014"/>
        <v/>
      </c>
      <c r="K2603" s="2">
        <f t="shared" si="1015"/>
        <v>0.46938711002939598</v>
      </c>
      <c r="L2603" s="50" t="str">
        <f t="shared" si="1016"/>
        <v/>
      </c>
      <c r="M2603" s="9" t="str">
        <f t="shared" si="1017"/>
        <v/>
      </c>
      <c r="N2603" s="8" t="str">
        <f t="shared" si="1018"/>
        <v/>
      </c>
      <c r="O2603" s="2" t="str">
        <f t="shared" si="1019"/>
        <v>-</v>
      </c>
      <c r="P2603" s="2" t="str">
        <f t="shared" si="1020"/>
        <v>-</v>
      </c>
      <c r="Q2603" s="2" t="str">
        <f t="shared" si="1021"/>
        <v>-</v>
      </c>
      <c r="R2603" s="2" t="str">
        <f t="shared" si="1022"/>
        <v>-</v>
      </c>
      <c r="AS2603" t="s">
        <v>2600</v>
      </c>
      <c r="AT2603" t="s">
        <v>2573</v>
      </c>
      <c r="AU2603" s="1">
        <v>1</v>
      </c>
      <c r="AW2603" s="31">
        <v>47</v>
      </c>
      <c r="AX2603" s="33">
        <v>155</v>
      </c>
      <c r="AY2603" s="36">
        <f t="shared" si="1023"/>
        <v>47155</v>
      </c>
      <c r="BA2603" s="7" t="s">
        <v>31</v>
      </c>
      <c r="BF2603" s="1"/>
      <c r="BJ2603" s="1">
        <v>60854</v>
      </c>
      <c r="BK2603" s="1">
        <v>2973</v>
      </c>
      <c r="BM2603" s="1">
        <f t="shared" si="1026"/>
        <v>63827</v>
      </c>
      <c r="BO2603" s="1">
        <v>30381</v>
      </c>
      <c r="BP2603" s="1">
        <f t="shared" si="1013"/>
        <v>15127</v>
      </c>
      <c r="BQ2603" s="1">
        <v>14608</v>
      </c>
      <c r="BR2603" s="1">
        <v>646</v>
      </c>
    </row>
    <row r="2604" spans="1:70" hidden="1" outlineLevel="1" x14ac:dyDescent="0.2">
      <c r="A2604" t="s">
        <v>1884</v>
      </c>
      <c r="B2604" t="s">
        <v>2573</v>
      </c>
      <c r="C2604" s="21">
        <v>935764</v>
      </c>
      <c r="F2604" s="1">
        <v>579034</v>
      </c>
      <c r="G2604" s="1">
        <f t="shared" si="1024"/>
        <v>534088</v>
      </c>
      <c r="H2604" s="1">
        <f t="shared" si="1025"/>
        <v>294812</v>
      </c>
      <c r="I2604" s="1">
        <v>283974</v>
      </c>
      <c r="J2604" s="2" t="str">
        <f t="shared" si="1014"/>
        <v/>
      </c>
      <c r="K2604" s="2">
        <f t="shared" si="1015"/>
        <v>0.49042715971773676</v>
      </c>
      <c r="L2604" s="50" t="str">
        <f t="shared" si="1016"/>
        <v/>
      </c>
      <c r="M2604" s="9" t="str">
        <f t="shared" si="1017"/>
        <v/>
      </c>
      <c r="N2604" s="8" t="str">
        <f t="shared" si="1018"/>
        <v/>
      </c>
      <c r="O2604" s="2" t="str">
        <f t="shared" si="1019"/>
        <v>-</v>
      </c>
      <c r="P2604" s="2" t="str">
        <f t="shared" si="1020"/>
        <v>-</v>
      </c>
      <c r="Q2604" s="2" t="str">
        <f t="shared" si="1021"/>
        <v>-</v>
      </c>
      <c r="R2604" s="2" t="str">
        <f t="shared" si="1022"/>
        <v>-</v>
      </c>
      <c r="AS2604" t="s">
        <v>1884</v>
      </c>
      <c r="AT2604" t="s">
        <v>2573</v>
      </c>
      <c r="AU2604" s="1">
        <v>0</v>
      </c>
      <c r="AW2604" s="31">
        <v>47</v>
      </c>
      <c r="AX2604" s="33">
        <v>157</v>
      </c>
      <c r="AY2604" s="36">
        <f t="shared" si="1023"/>
        <v>47157</v>
      </c>
      <c r="BA2604" s="7" t="s">
        <v>31</v>
      </c>
      <c r="BF2604" s="1"/>
      <c r="BJ2604" s="1">
        <v>534088</v>
      </c>
      <c r="BK2604" s="1">
        <v>48556</v>
      </c>
      <c r="BM2604" s="1">
        <f t="shared" si="1026"/>
        <v>582644</v>
      </c>
      <c r="BO2604" s="1">
        <v>294812</v>
      </c>
      <c r="BP2604" s="1">
        <f t="shared" si="1013"/>
        <v>102976</v>
      </c>
      <c r="BQ2604" s="1">
        <v>188219</v>
      </c>
      <c r="BR2604" s="1">
        <v>3617</v>
      </c>
    </row>
    <row r="2605" spans="1:70" hidden="1" outlineLevel="1" x14ac:dyDescent="0.2">
      <c r="A2605" t="s">
        <v>225</v>
      </c>
      <c r="B2605" t="s">
        <v>2573</v>
      </c>
      <c r="C2605" s="21">
        <v>19942</v>
      </c>
      <c r="F2605" s="1">
        <v>11830</v>
      </c>
      <c r="G2605" s="1">
        <f t="shared" si="1024"/>
        <v>11007</v>
      </c>
      <c r="H2605" s="1">
        <f t="shared" si="1025"/>
        <v>6616</v>
      </c>
      <c r="I2605" s="1">
        <v>6042</v>
      </c>
      <c r="J2605" s="2" t="str">
        <f t="shared" si="1014"/>
        <v/>
      </c>
      <c r="K2605" s="2">
        <f t="shared" si="1015"/>
        <v>0.51073541842772607</v>
      </c>
      <c r="L2605" s="50" t="str">
        <f t="shared" si="1016"/>
        <v/>
      </c>
      <c r="M2605" s="9" t="str">
        <f t="shared" si="1017"/>
        <v/>
      </c>
      <c r="N2605" s="8" t="str">
        <f t="shared" si="1018"/>
        <v/>
      </c>
      <c r="O2605" s="2" t="str">
        <f t="shared" si="1019"/>
        <v>-</v>
      </c>
      <c r="P2605" s="2" t="str">
        <f t="shared" si="1020"/>
        <v>-</v>
      </c>
      <c r="Q2605" s="2" t="str">
        <f t="shared" si="1021"/>
        <v>-</v>
      </c>
      <c r="R2605" s="2" t="str">
        <f t="shared" si="1022"/>
        <v>-</v>
      </c>
      <c r="AS2605" t="s">
        <v>225</v>
      </c>
      <c r="AT2605" t="s">
        <v>2573</v>
      </c>
      <c r="AU2605" s="1">
        <v>6</v>
      </c>
      <c r="AW2605" s="31">
        <v>47</v>
      </c>
      <c r="AX2605" s="33">
        <v>159</v>
      </c>
      <c r="AY2605" s="36">
        <f t="shared" si="1023"/>
        <v>47159</v>
      </c>
      <c r="BA2605" s="7" t="s">
        <v>31</v>
      </c>
      <c r="BF2605" s="1"/>
      <c r="BJ2605" s="1">
        <v>11007</v>
      </c>
      <c r="BK2605" s="1">
        <v>910</v>
      </c>
      <c r="BM2605" s="1">
        <f t="shared" si="1026"/>
        <v>11917</v>
      </c>
      <c r="BO2605" s="1">
        <v>6616</v>
      </c>
      <c r="BP2605" s="1">
        <f t="shared" si="1013"/>
        <v>2803</v>
      </c>
      <c r="BQ2605" s="1">
        <v>3726</v>
      </c>
      <c r="BR2605" s="1">
        <v>87</v>
      </c>
    </row>
    <row r="2606" spans="1:70" hidden="1" outlineLevel="1" x14ac:dyDescent="0.2">
      <c r="A2606" t="s">
        <v>1976</v>
      </c>
      <c r="B2606" t="s">
        <v>2573</v>
      </c>
      <c r="C2606" s="21">
        <v>13561</v>
      </c>
      <c r="F2606" s="1">
        <v>8602</v>
      </c>
      <c r="G2606" s="1">
        <f t="shared" si="1024"/>
        <v>8097</v>
      </c>
      <c r="H2606" s="1">
        <f t="shared" si="1025"/>
        <v>4531</v>
      </c>
      <c r="I2606" s="1">
        <v>4122</v>
      </c>
      <c r="J2606" s="2" t="str">
        <f t="shared" si="1014"/>
        <v/>
      </c>
      <c r="K2606" s="2">
        <f t="shared" si="1015"/>
        <v>0.47919088584050223</v>
      </c>
      <c r="L2606" s="50" t="str">
        <f t="shared" si="1016"/>
        <v/>
      </c>
      <c r="M2606" s="9" t="str">
        <f t="shared" si="1017"/>
        <v/>
      </c>
      <c r="N2606" s="8" t="str">
        <f t="shared" si="1018"/>
        <v/>
      </c>
      <c r="O2606" s="2" t="str">
        <f t="shared" si="1019"/>
        <v>-</v>
      </c>
      <c r="P2606" s="2" t="str">
        <f t="shared" si="1020"/>
        <v>-</v>
      </c>
      <c r="Q2606" s="2" t="str">
        <f t="shared" si="1021"/>
        <v>-</v>
      </c>
      <c r="R2606" s="2" t="str">
        <f t="shared" si="1022"/>
        <v>-</v>
      </c>
      <c r="AS2606" t="s">
        <v>1976</v>
      </c>
      <c r="AT2606" t="s">
        <v>2573</v>
      </c>
      <c r="AU2606" s="1">
        <v>7</v>
      </c>
      <c r="AW2606" s="31">
        <v>47</v>
      </c>
      <c r="AX2606" s="33">
        <v>161</v>
      </c>
      <c r="AY2606" s="36">
        <f t="shared" si="1023"/>
        <v>47161</v>
      </c>
      <c r="BA2606" s="7" t="s">
        <v>31</v>
      </c>
      <c r="BF2606" s="1"/>
      <c r="BJ2606" s="1">
        <v>8097</v>
      </c>
      <c r="BK2606" s="1">
        <v>542</v>
      </c>
      <c r="BM2606" s="1">
        <f t="shared" si="1026"/>
        <v>8639</v>
      </c>
      <c r="BO2606" s="1">
        <v>4531</v>
      </c>
      <c r="BP2606" s="1">
        <f t="shared" si="1013"/>
        <v>1672</v>
      </c>
      <c r="BQ2606" s="1">
        <v>2710</v>
      </c>
      <c r="BR2606" s="1">
        <v>149</v>
      </c>
    </row>
    <row r="2607" spans="1:70" hidden="1" outlineLevel="1" x14ac:dyDescent="0.2">
      <c r="A2607" t="s">
        <v>2781</v>
      </c>
      <c r="B2607" t="s">
        <v>2573</v>
      </c>
      <c r="C2607" s="21">
        <v>157668</v>
      </c>
      <c r="F2607" s="1">
        <v>96227</v>
      </c>
      <c r="G2607" s="1">
        <f t="shared" si="1024"/>
        <v>94874</v>
      </c>
      <c r="H2607" s="1">
        <f t="shared" si="1025"/>
        <v>54944</v>
      </c>
      <c r="I2607" s="1">
        <v>53961</v>
      </c>
      <c r="J2607" s="2" t="str">
        <f t="shared" si="1014"/>
        <v/>
      </c>
      <c r="K2607" s="2">
        <f t="shared" si="1015"/>
        <v>0.56076776788219518</v>
      </c>
      <c r="L2607" s="50" t="str">
        <f t="shared" si="1016"/>
        <v/>
      </c>
      <c r="M2607" s="9" t="str">
        <f t="shared" si="1017"/>
        <v/>
      </c>
      <c r="N2607" s="8" t="str">
        <f t="shared" si="1018"/>
        <v/>
      </c>
      <c r="O2607" s="2" t="str">
        <f t="shared" si="1019"/>
        <v>-</v>
      </c>
      <c r="P2607" s="2" t="str">
        <f t="shared" si="1020"/>
        <v>-</v>
      </c>
      <c r="Q2607" s="2" t="str">
        <f t="shared" si="1021"/>
        <v>-</v>
      </c>
      <c r="R2607" s="2" t="str">
        <f t="shared" si="1022"/>
        <v>-</v>
      </c>
      <c r="AS2607" t="s">
        <v>2781</v>
      </c>
      <c r="AT2607" t="s">
        <v>2573</v>
      </c>
      <c r="AU2607" s="1">
        <v>1</v>
      </c>
      <c r="AW2607" s="31">
        <v>47</v>
      </c>
      <c r="AX2607" s="33">
        <v>163</v>
      </c>
      <c r="AY2607" s="36">
        <f t="shared" si="1023"/>
        <v>47163</v>
      </c>
      <c r="BA2607" s="7" t="s">
        <v>31</v>
      </c>
      <c r="BF2607" s="1"/>
      <c r="BJ2607" s="1">
        <v>94874</v>
      </c>
      <c r="BK2607" s="1">
        <v>1429</v>
      </c>
      <c r="BM2607" s="1">
        <f t="shared" si="1026"/>
        <v>96303</v>
      </c>
      <c r="BO2607" s="1">
        <v>54944</v>
      </c>
      <c r="BP2607" s="1">
        <f t="shared" si="1013"/>
        <v>20062</v>
      </c>
      <c r="BQ2607" s="1">
        <v>33644</v>
      </c>
      <c r="BR2607" s="1">
        <v>1238</v>
      </c>
    </row>
    <row r="2608" spans="1:70" hidden="1" outlineLevel="1" x14ac:dyDescent="0.2">
      <c r="A2608" t="s">
        <v>455</v>
      </c>
      <c r="B2608" t="s">
        <v>2573</v>
      </c>
      <c r="C2608" s="21">
        <v>187149</v>
      </c>
      <c r="F2608" s="1">
        <v>109371</v>
      </c>
      <c r="G2608" s="1">
        <f t="shared" si="1024"/>
        <v>104054</v>
      </c>
      <c r="H2608" s="1">
        <f t="shared" si="1025"/>
        <v>66016</v>
      </c>
      <c r="I2608" s="1">
        <v>58942</v>
      </c>
      <c r="J2608" s="2" t="str">
        <f t="shared" si="1014"/>
        <v/>
      </c>
      <c r="K2608" s="2">
        <f t="shared" si="1015"/>
        <v>0.53891799471523527</v>
      </c>
      <c r="L2608" s="50" t="str">
        <f t="shared" si="1016"/>
        <v/>
      </c>
      <c r="M2608" s="9" t="str">
        <f t="shared" si="1017"/>
        <v/>
      </c>
      <c r="N2608" s="8" t="str">
        <f t="shared" si="1018"/>
        <v/>
      </c>
      <c r="O2608" s="2" t="str">
        <f t="shared" si="1019"/>
        <v>-</v>
      </c>
      <c r="P2608" s="2" t="str">
        <f t="shared" si="1020"/>
        <v>-</v>
      </c>
      <c r="Q2608" s="2" t="str">
        <f t="shared" si="1021"/>
        <v>-</v>
      </c>
      <c r="R2608" s="2" t="str">
        <f t="shared" si="1022"/>
        <v>-</v>
      </c>
      <c r="AS2608" t="s">
        <v>455</v>
      </c>
      <c r="AT2608" t="s">
        <v>2573</v>
      </c>
      <c r="AU2608" s="1">
        <v>6</v>
      </c>
      <c r="AW2608" s="31">
        <v>47</v>
      </c>
      <c r="AX2608" s="33">
        <v>165</v>
      </c>
      <c r="AY2608" s="36">
        <f t="shared" si="1023"/>
        <v>47165</v>
      </c>
      <c r="BA2608" s="7" t="s">
        <v>31</v>
      </c>
      <c r="BF2608" s="1"/>
      <c r="BJ2608" s="1">
        <v>104054</v>
      </c>
      <c r="BK2608" s="1">
        <v>6361</v>
      </c>
      <c r="BM2608" s="1">
        <f t="shared" si="1026"/>
        <v>110415</v>
      </c>
      <c r="BO2608" s="1">
        <v>66016</v>
      </c>
      <c r="BP2608" s="1">
        <f t="shared" si="1013"/>
        <v>30062</v>
      </c>
      <c r="BQ2608" s="1">
        <v>34795</v>
      </c>
      <c r="BR2608" s="1">
        <v>1159</v>
      </c>
    </row>
    <row r="2609" spans="1:70" hidden="1" outlineLevel="1" x14ac:dyDescent="0.2">
      <c r="A2609" t="s">
        <v>2875</v>
      </c>
      <c r="B2609" t="s">
        <v>2573</v>
      </c>
      <c r="C2609" s="21">
        <v>61581</v>
      </c>
      <c r="F2609" s="1">
        <v>36806</v>
      </c>
      <c r="G2609" s="1">
        <f t="shared" si="1024"/>
        <v>33975</v>
      </c>
      <c r="H2609" s="1">
        <f t="shared" si="1025"/>
        <v>19636</v>
      </c>
      <c r="I2609" s="1">
        <v>17989</v>
      </c>
      <c r="J2609" s="2" t="str">
        <f t="shared" si="1014"/>
        <v/>
      </c>
      <c r="K2609" s="2">
        <f t="shared" si="1015"/>
        <v>0.48875183394011845</v>
      </c>
      <c r="L2609" s="50" t="str">
        <f t="shared" si="1016"/>
        <v/>
      </c>
      <c r="M2609" s="9" t="str">
        <f t="shared" si="1017"/>
        <v/>
      </c>
      <c r="N2609" s="8" t="str">
        <f t="shared" si="1018"/>
        <v/>
      </c>
      <c r="O2609" s="2" t="str">
        <f t="shared" si="1019"/>
        <v>-</v>
      </c>
      <c r="P2609" s="2" t="str">
        <f t="shared" si="1020"/>
        <v>-</v>
      </c>
      <c r="Q2609" s="2" t="str">
        <f t="shared" si="1021"/>
        <v>-</v>
      </c>
      <c r="R2609" s="2" t="str">
        <f t="shared" si="1022"/>
        <v>-</v>
      </c>
      <c r="AS2609" t="s">
        <v>2875</v>
      </c>
      <c r="AT2609" t="s">
        <v>2573</v>
      </c>
      <c r="AU2609" s="1">
        <v>8</v>
      </c>
      <c r="AW2609" s="31">
        <v>47</v>
      </c>
      <c r="AX2609" s="33">
        <v>167</v>
      </c>
      <c r="AY2609" s="36">
        <f t="shared" si="1023"/>
        <v>47167</v>
      </c>
      <c r="BA2609" s="7" t="s">
        <v>31</v>
      </c>
      <c r="BF2609" s="1"/>
      <c r="BJ2609" s="1">
        <v>33975</v>
      </c>
      <c r="BK2609" s="1">
        <v>3101</v>
      </c>
      <c r="BM2609" s="1">
        <f t="shared" si="1026"/>
        <v>37076</v>
      </c>
      <c r="BO2609" s="1">
        <v>19636</v>
      </c>
      <c r="BP2609" s="1">
        <f t="shared" si="1013"/>
        <v>6585</v>
      </c>
      <c r="BQ2609" s="1">
        <v>12825</v>
      </c>
      <c r="BR2609" s="1">
        <v>226</v>
      </c>
    </row>
    <row r="2610" spans="1:70" hidden="1" outlineLevel="1" x14ac:dyDescent="0.2">
      <c r="A2610" t="s">
        <v>2294</v>
      </c>
      <c r="B2610" t="s">
        <v>2573</v>
      </c>
      <c r="C2610" s="21">
        <v>11012</v>
      </c>
      <c r="F2610" s="1">
        <v>5360</v>
      </c>
      <c r="G2610" s="1">
        <f t="shared" si="1024"/>
        <v>4987</v>
      </c>
      <c r="H2610" s="1">
        <f t="shared" si="1025"/>
        <v>2669</v>
      </c>
      <c r="I2610" s="1">
        <v>2276</v>
      </c>
      <c r="J2610" s="2" t="str">
        <f t="shared" si="1014"/>
        <v/>
      </c>
      <c r="K2610" s="2">
        <f t="shared" si="1015"/>
        <v>0.42462686567164182</v>
      </c>
      <c r="L2610" s="50" t="str">
        <f t="shared" si="1016"/>
        <v/>
      </c>
      <c r="M2610" s="9" t="str">
        <f t="shared" si="1017"/>
        <v/>
      </c>
      <c r="N2610" s="8" t="str">
        <f t="shared" si="1018"/>
        <v/>
      </c>
      <c r="O2610" s="2" t="str">
        <f t="shared" si="1019"/>
        <v>-</v>
      </c>
      <c r="P2610" s="2" t="str">
        <f t="shared" si="1020"/>
        <v>-</v>
      </c>
      <c r="Q2610" s="2" t="str">
        <f t="shared" si="1021"/>
        <v>-</v>
      </c>
      <c r="R2610" s="2" t="str">
        <f t="shared" si="1022"/>
        <v>-</v>
      </c>
      <c r="AS2610" t="s">
        <v>2294</v>
      </c>
      <c r="AT2610" t="s">
        <v>2573</v>
      </c>
      <c r="AU2610" s="1">
        <v>6</v>
      </c>
      <c r="AW2610" s="31">
        <v>47</v>
      </c>
      <c r="AX2610" s="33">
        <v>169</v>
      </c>
      <c r="AY2610" s="36">
        <f t="shared" si="1023"/>
        <v>47169</v>
      </c>
      <c r="BA2610" s="7" t="s">
        <v>31</v>
      </c>
      <c r="BF2610" s="1"/>
      <c r="BJ2610" s="1">
        <v>4987</v>
      </c>
      <c r="BK2610" s="1">
        <v>402</v>
      </c>
      <c r="BM2610" s="1">
        <f t="shared" si="1026"/>
        <v>5389</v>
      </c>
      <c r="BO2610" s="1">
        <v>2669</v>
      </c>
      <c r="BP2610" s="1">
        <f t="shared" si="1013"/>
        <v>973</v>
      </c>
      <c r="BQ2610" s="1">
        <v>1660</v>
      </c>
      <c r="BR2610" s="1">
        <v>36</v>
      </c>
    </row>
    <row r="2611" spans="1:70" hidden="1" outlineLevel="1" x14ac:dyDescent="0.2">
      <c r="A2611" t="s">
        <v>2295</v>
      </c>
      <c r="B2611" t="s">
        <v>2573</v>
      </c>
      <c r="C2611" s="21">
        <v>17761</v>
      </c>
      <c r="F2611" s="1">
        <v>10635</v>
      </c>
      <c r="G2611" s="1">
        <f t="shared" si="1024"/>
        <v>9933</v>
      </c>
      <c r="H2611" s="1">
        <f t="shared" si="1025"/>
        <v>6371</v>
      </c>
      <c r="I2611" s="1">
        <v>5991</v>
      </c>
      <c r="J2611" s="2" t="str">
        <f t="shared" si="1014"/>
        <v/>
      </c>
      <c r="K2611" s="2">
        <f t="shared" si="1015"/>
        <v>0.56332863187588156</v>
      </c>
      <c r="L2611" s="50" t="str">
        <f t="shared" si="1016"/>
        <v/>
      </c>
      <c r="M2611" s="9" t="str">
        <f t="shared" si="1017"/>
        <v/>
      </c>
      <c r="N2611" s="8" t="str">
        <f t="shared" si="1018"/>
        <v/>
      </c>
      <c r="O2611" s="2" t="str">
        <f t="shared" si="1019"/>
        <v>-</v>
      </c>
      <c r="P2611" s="2" t="str">
        <f t="shared" si="1020"/>
        <v>-</v>
      </c>
      <c r="Q2611" s="2" t="str">
        <f t="shared" si="1021"/>
        <v>-</v>
      </c>
      <c r="R2611" s="2" t="str">
        <f t="shared" si="1022"/>
        <v>-</v>
      </c>
      <c r="AS2611" t="s">
        <v>2295</v>
      </c>
      <c r="AT2611" t="s">
        <v>2573</v>
      </c>
      <c r="AU2611" s="1">
        <v>1</v>
      </c>
      <c r="AW2611" s="31">
        <v>47</v>
      </c>
      <c r="AX2611" s="33">
        <v>171</v>
      </c>
      <c r="AY2611" s="36">
        <f t="shared" si="1023"/>
        <v>47171</v>
      </c>
      <c r="BA2611" s="7" t="s">
        <v>31</v>
      </c>
      <c r="BF2611" s="1"/>
      <c r="BJ2611" s="1">
        <v>9933</v>
      </c>
      <c r="BK2611" s="1">
        <v>751</v>
      </c>
      <c r="BM2611" s="1">
        <f t="shared" si="1026"/>
        <v>10684</v>
      </c>
      <c r="BO2611" s="1">
        <v>6371</v>
      </c>
      <c r="BP2611" s="1">
        <f t="shared" si="1013"/>
        <v>2313</v>
      </c>
      <c r="BQ2611" s="1">
        <v>3930</v>
      </c>
      <c r="BR2611" s="1">
        <v>128</v>
      </c>
    </row>
    <row r="2612" spans="1:70" hidden="1" outlineLevel="1" x14ac:dyDescent="0.2">
      <c r="A2612" t="s">
        <v>2650</v>
      </c>
      <c r="B2612" t="s">
        <v>2573</v>
      </c>
      <c r="C2612" s="21">
        <v>19688</v>
      </c>
      <c r="F2612" s="1">
        <v>10948</v>
      </c>
      <c r="G2612" s="1">
        <f t="shared" si="1024"/>
        <v>10251</v>
      </c>
      <c r="H2612" s="1">
        <f t="shared" si="1025"/>
        <v>5317</v>
      </c>
      <c r="I2612" s="1">
        <v>4867</v>
      </c>
      <c r="J2612" s="2" t="str">
        <f t="shared" si="1014"/>
        <v/>
      </c>
      <c r="K2612" s="2">
        <f t="shared" si="1015"/>
        <v>0.44455608330288637</v>
      </c>
      <c r="L2612" s="50" t="str">
        <f t="shared" si="1016"/>
        <v/>
      </c>
      <c r="M2612" s="9" t="str">
        <f t="shared" si="1017"/>
        <v/>
      </c>
      <c r="N2612" s="8" t="str">
        <f t="shared" si="1018"/>
        <v/>
      </c>
      <c r="O2612" s="2" t="str">
        <f t="shared" si="1019"/>
        <v>-</v>
      </c>
      <c r="P2612" s="2" t="str">
        <f t="shared" si="1020"/>
        <v>-</v>
      </c>
      <c r="Q2612" s="2" t="str">
        <f t="shared" si="1021"/>
        <v>-</v>
      </c>
      <c r="R2612" s="2" t="str">
        <f t="shared" si="1022"/>
        <v>-</v>
      </c>
      <c r="AS2612" t="s">
        <v>2650</v>
      </c>
      <c r="AT2612" t="s">
        <v>2573</v>
      </c>
      <c r="AU2612" s="1">
        <v>3</v>
      </c>
      <c r="AW2612" s="31">
        <v>47</v>
      </c>
      <c r="AX2612" s="33">
        <v>173</v>
      </c>
      <c r="AY2612" s="36">
        <f t="shared" si="1023"/>
        <v>47173</v>
      </c>
      <c r="BA2612" s="7" t="s">
        <v>31</v>
      </c>
      <c r="BF2612" s="1"/>
      <c r="BJ2612" s="1">
        <v>10251</v>
      </c>
      <c r="BK2612" s="1">
        <v>766</v>
      </c>
      <c r="BM2612" s="1">
        <f t="shared" si="1026"/>
        <v>11017</v>
      </c>
      <c r="BO2612" s="1">
        <v>5317</v>
      </c>
      <c r="BP2612" s="1">
        <f t="shared" si="1013"/>
        <v>3458</v>
      </c>
      <c r="BQ2612" s="1">
        <v>1602</v>
      </c>
      <c r="BR2612" s="1">
        <v>257</v>
      </c>
    </row>
    <row r="2613" spans="1:70" hidden="1" outlineLevel="1" x14ac:dyDescent="0.2">
      <c r="A2613" t="s">
        <v>1636</v>
      </c>
      <c r="B2613" t="s">
        <v>2573</v>
      </c>
      <c r="C2613" s="21">
        <v>5765</v>
      </c>
      <c r="F2613" s="1">
        <v>4637</v>
      </c>
      <c r="G2613" s="1">
        <f t="shared" si="1024"/>
        <v>4158</v>
      </c>
      <c r="H2613" s="1">
        <f t="shared" si="1025"/>
        <v>2267</v>
      </c>
      <c r="I2613" s="1">
        <v>2020</v>
      </c>
      <c r="J2613" s="2" t="str">
        <f t="shared" si="1014"/>
        <v/>
      </c>
      <c r="K2613" s="2">
        <f t="shared" si="1015"/>
        <v>0.43562648263963771</v>
      </c>
      <c r="L2613" s="50" t="str">
        <f t="shared" si="1016"/>
        <v/>
      </c>
      <c r="M2613" s="9" t="str">
        <f t="shared" si="1017"/>
        <v/>
      </c>
      <c r="N2613" s="8" t="str">
        <f t="shared" si="1018"/>
        <v/>
      </c>
      <c r="O2613" s="2" t="str">
        <f t="shared" si="1019"/>
        <v>-</v>
      </c>
      <c r="P2613" s="2" t="str">
        <f t="shared" si="1020"/>
        <v>-</v>
      </c>
      <c r="Q2613" s="2" t="str">
        <f t="shared" si="1021"/>
        <v>-</v>
      </c>
      <c r="R2613" s="2" t="str">
        <f t="shared" si="1022"/>
        <v>-</v>
      </c>
      <c r="AS2613" t="s">
        <v>1636</v>
      </c>
      <c r="AT2613" t="s">
        <v>2573</v>
      </c>
      <c r="AU2613" s="1">
        <v>0</v>
      </c>
      <c r="AW2613" s="31">
        <v>47</v>
      </c>
      <c r="AX2613" s="33">
        <v>175</v>
      </c>
      <c r="AY2613" s="36">
        <f t="shared" si="1023"/>
        <v>47175</v>
      </c>
      <c r="BA2613" s="7" t="s">
        <v>31</v>
      </c>
      <c r="BF2613" s="1"/>
      <c r="BJ2613" s="1">
        <v>4158</v>
      </c>
      <c r="BK2613" s="1">
        <v>487</v>
      </c>
      <c r="BM2613" s="1">
        <f t="shared" si="1026"/>
        <v>4645</v>
      </c>
      <c r="BO2613" s="1">
        <v>2267</v>
      </c>
      <c r="BP2613" s="1">
        <f t="shared" si="1013"/>
        <v>1073</v>
      </c>
      <c r="BQ2613" s="1">
        <v>1170</v>
      </c>
      <c r="BR2613" s="1">
        <v>24</v>
      </c>
    </row>
    <row r="2614" spans="1:70" hidden="1" outlineLevel="1" x14ac:dyDescent="0.2">
      <c r="A2614" t="s">
        <v>2661</v>
      </c>
      <c r="B2614" t="s">
        <v>2573</v>
      </c>
      <c r="C2614" s="21">
        <v>40878</v>
      </c>
      <c r="F2614" s="1">
        <v>21773</v>
      </c>
      <c r="G2614" s="1">
        <f t="shared" si="1024"/>
        <v>20321</v>
      </c>
      <c r="H2614" s="1">
        <f t="shared" si="1025"/>
        <v>11574</v>
      </c>
      <c r="I2614" s="1">
        <v>10496</v>
      </c>
      <c r="J2614" s="2" t="str">
        <f t="shared" si="1014"/>
        <v/>
      </c>
      <c r="K2614" s="2">
        <f t="shared" si="1015"/>
        <v>0.48206494281908785</v>
      </c>
      <c r="L2614" s="50" t="str">
        <f t="shared" si="1016"/>
        <v/>
      </c>
      <c r="M2614" s="9" t="str">
        <f t="shared" si="1017"/>
        <v/>
      </c>
      <c r="N2614" s="8" t="str">
        <f t="shared" si="1018"/>
        <v/>
      </c>
      <c r="O2614" s="2" t="str">
        <f t="shared" si="1019"/>
        <v>-</v>
      </c>
      <c r="P2614" s="2" t="str">
        <f t="shared" si="1020"/>
        <v>-</v>
      </c>
      <c r="Q2614" s="2" t="str">
        <f t="shared" si="1021"/>
        <v>-</v>
      </c>
      <c r="R2614" s="2" t="str">
        <f t="shared" si="1022"/>
        <v>-</v>
      </c>
      <c r="AS2614" t="s">
        <v>2661</v>
      </c>
      <c r="AT2614" t="s">
        <v>2573</v>
      </c>
      <c r="AU2614" s="1">
        <v>4</v>
      </c>
      <c r="AW2614" s="31">
        <v>47</v>
      </c>
      <c r="AX2614" s="33">
        <v>177</v>
      </c>
      <c r="AY2614" s="36">
        <f t="shared" si="1023"/>
        <v>47177</v>
      </c>
      <c r="BA2614" s="7" t="s">
        <v>31</v>
      </c>
      <c r="BF2614" s="1"/>
      <c r="BJ2614" s="1">
        <v>20321</v>
      </c>
      <c r="BK2614" s="1">
        <v>1478</v>
      </c>
      <c r="BM2614" s="1">
        <f t="shared" si="1026"/>
        <v>21799</v>
      </c>
      <c r="BO2614" s="1">
        <v>11574</v>
      </c>
      <c r="BP2614" s="1">
        <f t="shared" si="1013"/>
        <v>5061</v>
      </c>
      <c r="BQ2614" s="1">
        <v>6358</v>
      </c>
      <c r="BR2614" s="1">
        <v>155</v>
      </c>
    </row>
    <row r="2615" spans="1:70" hidden="1" outlineLevel="1" x14ac:dyDescent="0.2">
      <c r="A2615" t="s">
        <v>2086</v>
      </c>
      <c r="B2615" t="s">
        <v>2573</v>
      </c>
      <c r="C2615" s="21">
        <v>128607</v>
      </c>
      <c r="F2615" s="1">
        <v>77903</v>
      </c>
      <c r="G2615" s="1">
        <f t="shared" si="1024"/>
        <v>71635</v>
      </c>
      <c r="H2615" s="1">
        <f t="shared" si="1025"/>
        <v>45543</v>
      </c>
      <c r="I2615" s="1">
        <v>43750</v>
      </c>
      <c r="J2615" s="2" t="str">
        <f t="shared" si="1014"/>
        <v/>
      </c>
      <c r="K2615" s="2">
        <f t="shared" si="1015"/>
        <v>0.56159583071255281</v>
      </c>
      <c r="L2615" s="50" t="str">
        <f t="shared" si="1016"/>
        <v/>
      </c>
      <c r="M2615" s="9" t="str">
        <f t="shared" si="1017"/>
        <v/>
      </c>
      <c r="N2615" s="8" t="str">
        <f t="shared" si="1018"/>
        <v/>
      </c>
      <c r="O2615" s="2" t="str">
        <f t="shared" si="1019"/>
        <v>-</v>
      </c>
      <c r="P2615" s="2" t="str">
        <f t="shared" si="1020"/>
        <v>-</v>
      </c>
      <c r="Q2615" s="2" t="str">
        <f t="shared" si="1021"/>
        <v>-</v>
      </c>
      <c r="R2615" s="2" t="str">
        <f t="shared" si="1022"/>
        <v>-</v>
      </c>
      <c r="AS2615" t="s">
        <v>2086</v>
      </c>
      <c r="AT2615" t="s">
        <v>2573</v>
      </c>
      <c r="AU2615" s="1">
        <v>1</v>
      </c>
      <c r="AW2615" s="31">
        <v>47</v>
      </c>
      <c r="AX2615" s="33">
        <v>179</v>
      </c>
      <c r="AY2615" s="36">
        <f t="shared" si="1023"/>
        <v>47179</v>
      </c>
      <c r="BA2615" s="7" t="s">
        <v>31</v>
      </c>
      <c r="BF2615" s="1"/>
      <c r="BJ2615" s="1">
        <v>71635</v>
      </c>
      <c r="BK2615" s="1">
        <v>6369</v>
      </c>
      <c r="BM2615" s="1">
        <f t="shared" si="1026"/>
        <v>78004</v>
      </c>
      <c r="BO2615" s="1">
        <v>45543</v>
      </c>
      <c r="BP2615" s="1">
        <f t="shared" si="1013"/>
        <v>19268</v>
      </c>
      <c r="BQ2615" s="1">
        <v>25205</v>
      </c>
      <c r="BR2615" s="1">
        <v>1070</v>
      </c>
    </row>
    <row r="2616" spans="1:70" hidden="1" outlineLevel="1" x14ac:dyDescent="0.2">
      <c r="A2616" t="s">
        <v>2662</v>
      </c>
      <c r="B2616" t="s">
        <v>2573</v>
      </c>
      <c r="C2616" s="21">
        <v>16558</v>
      </c>
      <c r="F2616" s="1">
        <v>9650</v>
      </c>
      <c r="G2616" s="1">
        <f t="shared" si="1024"/>
        <v>8834</v>
      </c>
      <c r="H2616" s="1">
        <f t="shared" si="1025"/>
        <v>4804</v>
      </c>
      <c r="I2616" s="1">
        <v>4009</v>
      </c>
      <c r="J2616" s="2" t="str">
        <f t="shared" si="1014"/>
        <v/>
      </c>
      <c r="K2616" s="2">
        <f t="shared" si="1015"/>
        <v>0.41544041450777203</v>
      </c>
      <c r="L2616" s="50" t="str">
        <f t="shared" si="1016"/>
        <v/>
      </c>
      <c r="M2616" s="9" t="str">
        <f t="shared" si="1017"/>
        <v/>
      </c>
      <c r="N2616" s="8" t="str">
        <f t="shared" si="1018"/>
        <v/>
      </c>
      <c r="O2616" s="2" t="str">
        <f t="shared" si="1019"/>
        <v>-</v>
      </c>
      <c r="P2616" s="2" t="str">
        <f t="shared" si="1020"/>
        <v>-</v>
      </c>
      <c r="Q2616" s="2" t="str">
        <f t="shared" si="1021"/>
        <v>-</v>
      </c>
      <c r="R2616" s="2" t="str">
        <f t="shared" si="1022"/>
        <v>-</v>
      </c>
      <c r="AS2616" t="s">
        <v>2662</v>
      </c>
      <c r="AT2616" t="s">
        <v>2573</v>
      </c>
      <c r="AU2616" s="1">
        <v>7</v>
      </c>
      <c r="AW2616" s="31">
        <v>47</v>
      </c>
      <c r="AX2616" s="33">
        <v>181</v>
      </c>
      <c r="AY2616" s="36">
        <f t="shared" si="1023"/>
        <v>47181</v>
      </c>
      <c r="BA2616" s="7" t="s">
        <v>31</v>
      </c>
      <c r="BF2616" s="1"/>
      <c r="BJ2616" s="1">
        <v>8834</v>
      </c>
      <c r="BK2616" s="1">
        <v>824</v>
      </c>
      <c r="BM2616" s="1">
        <f t="shared" si="1026"/>
        <v>9658</v>
      </c>
      <c r="BO2616" s="1">
        <v>4804</v>
      </c>
      <c r="BP2616" s="1">
        <f t="shared" si="1013"/>
        <v>2346</v>
      </c>
      <c r="BQ2616" s="1">
        <v>2352</v>
      </c>
      <c r="BR2616" s="1">
        <v>106</v>
      </c>
    </row>
    <row r="2617" spans="1:70" hidden="1" outlineLevel="1" x14ac:dyDescent="0.2">
      <c r="A2617" t="s">
        <v>1637</v>
      </c>
      <c r="B2617" t="s">
        <v>2573</v>
      </c>
      <c r="C2617" s="21">
        <v>33415</v>
      </c>
      <c r="F2617" s="1">
        <v>18203</v>
      </c>
      <c r="G2617" s="1">
        <f t="shared" si="1024"/>
        <v>16647</v>
      </c>
      <c r="H2617" s="1">
        <f t="shared" si="1025"/>
        <v>10045</v>
      </c>
      <c r="I2617" s="1">
        <v>9804</v>
      </c>
      <c r="J2617" s="2" t="str">
        <f t="shared" si="1014"/>
        <v/>
      </c>
      <c r="K2617" s="2">
        <f t="shared" si="1015"/>
        <v>0.53859253969125964</v>
      </c>
      <c r="L2617" s="50" t="str">
        <f t="shared" si="1016"/>
        <v/>
      </c>
      <c r="M2617" s="9" t="str">
        <f t="shared" si="1017"/>
        <v/>
      </c>
      <c r="N2617" s="8" t="str">
        <f t="shared" si="1018"/>
        <v/>
      </c>
      <c r="O2617" s="2" t="str">
        <f t="shared" si="1019"/>
        <v>-</v>
      </c>
      <c r="P2617" s="2" t="str">
        <f t="shared" si="1020"/>
        <v>-</v>
      </c>
      <c r="Q2617" s="2" t="str">
        <f t="shared" si="1021"/>
        <v>-</v>
      </c>
      <c r="R2617" s="2" t="str">
        <f t="shared" si="1022"/>
        <v>-</v>
      </c>
      <c r="AS2617" t="s">
        <v>1637</v>
      </c>
      <c r="AT2617" t="s">
        <v>2573</v>
      </c>
      <c r="AU2617" s="1">
        <v>8</v>
      </c>
      <c r="AW2617" s="31">
        <v>47</v>
      </c>
      <c r="AX2617" s="33">
        <v>183</v>
      </c>
      <c r="AY2617" s="36">
        <f t="shared" si="1023"/>
        <v>47183</v>
      </c>
      <c r="BA2617" s="7" t="s">
        <v>31</v>
      </c>
      <c r="BF2617" s="1"/>
      <c r="BJ2617" s="1">
        <v>16647</v>
      </c>
      <c r="BK2617" s="1">
        <v>1609</v>
      </c>
      <c r="BM2617" s="1">
        <f t="shared" si="1026"/>
        <v>18256</v>
      </c>
      <c r="BO2617" s="1">
        <v>10045</v>
      </c>
      <c r="BP2617" s="1">
        <f t="shared" si="1013"/>
        <v>4627</v>
      </c>
      <c r="BQ2617" s="1">
        <v>5209</v>
      </c>
      <c r="BR2617" s="1">
        <v>209</v>
      </c>
    </row>
    <row r="2618" spans="1:70" hidden="1" outlineLevel="1" x14ac:dyDescent="0.2">
      <c r="A2618" t="s">
        <v>690</v>
      </c>
      <c r="B2618" t="s">
        <v>2573</v>
      </c>
      <c r="C2618" s="21">
        <v>27107</v>
      </c>
      <c r="F2618" s="1">
        <v>15378</v>
      </c>
      <c r="G2618" s="1">
        <f t="shared" si="1024"/>
        <v>14668</v>
      </c>
      <c r="H2618" s="1">
        <f t="shared" si="1025"/>
        <v>8523</v>
      </c>
      <c r="I2618" s="1">
        <v>8104</v>
      </c>
      <c r="J2618" s="2" t="str">
        <f t="shared" si="1014"/>
        <v/>
      </c>
      <c r="K2618" s="2">
        <f t="shared" si="1015"/>
        <v>0.52698660423982313</v>
      </c>
      <c r="L2618" s="50" t="str">
        <f t="shared" si="1016"/>
        <v/>
      </c>
      <c r="M2618" s="9" t="str">
        <f t="shared" si="1017"/>
        <v/>
      </c>
      <c r="N2618" s="8" t="str">
        <f t="shared" si="1018"/>
        <v/>
      </c>
      <c r="O2618" s="2" t="str">
        <f t="shared" si="1019"/>
        <v>-</v>
      </c>
      <c r="P2618" s="2" t="str">
        <f t="shared" si="1020"/>
        <v>-</v>
      </c>
      <c r="Q2618" s="2" t="str">
        <f t="shared" si="1021"/>
        <v>-</v>
      </c>
      <c r="R2618" s="2" t="str">
        <f t="shared" si="1022"/>
        <v>-</v>
      </c>
      <c r="AS2618" t="s">
        <v>690</v>
      </c>
      <c r="AT2618" t="s">
        <v>2573</v>
      </c>
      <c r="AU2618" s="1">
        <v>6</v>
      </c>
      <c r="AW2618" s="31">
        <v>47</v>
      </c>
      <c r="AX2618" s="33">
        <v>185</v>
      </c>
      <c r="AY2618" s="36">
        <f t="shared" si="1023"/>
        <v>47185</v>
      </c>
      <c r="BA2618" s="7" t="s">
        <v>31</v>
      </c>
      <c r="BF2618" s="1"/>
      <c r="BJ2618" s="1">
        <v>14668</v>
      </c>
      <c r="BK2618" s="1">
        <v>801</v>
      </c>
      <c r="BM2618" s="1">
        <f t="shared" si="1026"/>
        <v>15469</v>
      </c>
      <c r="BO2618" s="1">
        <v>8523</v>
      </c>
      <c r="BP2618" s="1">
        <f t="shared" si="1013"/>
        <v>3626</v>
      </c>
      <c r="BQ2618" s="1">
        <v>4708</v>
      </c>
      <c r="BR2618" s="1">
        <v>189</v>
      </c>
    </row>
    <row r="2619" spans="1:70" hidden="1" outlineLevel="1" x14ac:dyDescent="0.2">
      <c r="A2619" t="s">
        <v>2479</v>
      </c>
      <c r="B2619" t="s">
        <v>2573</v>
      </c>
      <c r="C2619" s="21">
        <v>231729</v>
      </c>
      <c r="F2619" s="1">
        <v>156065</v>
      </c>
      <c r="G2619" s="1">
        <f t="shared" si="1024"/>
        <v>150492</v>
      </c>
      <c r="H2619" s="1">
        <f t="shared" si="1025"/>
        <v>106046</v>
      </c>
      <c r="I2619" s="1">
        <v>102668</v>
      </c>
      <c r="J2619" s="2" t="str">
        <f t="shared" si="1014"/>
        <v/>
      </c>
      <c r="K2619" s="2">
        <f t="shared" si="1015"/>
        <v>0.65785409925351612</v>
      </c>
      <c r="L2619" s="50" t="str">
        <f t="shared" si="1016"/>
        <v/>
      </c>
      <c r="M2619" s="9" t="str">
        <f t="shared" si="1017"/>
        <v/>
      </c>
      <c r="N2619" s="8" t="str">
        <f t="shared" si="1018"/>
        <v/>
      </c>
      <c r="O2619" s="2" t="str">
        <f t="shared" si="1019"/>
        <v>-</v>
      </c>
      <c r="P2619" s="2" t="str">
        <f t="shared" si="1020"/>
        <v>-</v>
      </c>
      <c r="Q2619" s="2" t="str">
        <f t="shared" si="1021"/>
        <v>-</v>
      </c>
      <c r="R2619" s="2" t="str">
        <f t="shared" si="1022"/>
        <v>-</v>
      </c>
      <c r="AS2619" t="s">
        <v>2479</v>
      </c>
      <c r="AT2619" t="s">
        <v>2573</v>
      </c>
      <c r="AU2619" s="1">
        <v>7</v>
      </c>
      <c r="AW2619" s="31">
        <v>47</v>
      </c>
      <c r="AX2619" s="33">
        <v>187</v>
      </c>
      <c r="AY2619" s="36">
        <f t="shared" si="1023"/>
        <v>47187</v>
      </c>
      <c r="BA2619" s="7" t="s">
        <v>31</v>
      </c>
      <c r="BF2619" s="1"/>
      <c r="BJ2619" s="1">
        <v>150492</v>
      </c>
      <c r="BK2619" s="1">
        <v>5582</v>
      </c>
      <c r="BM2619" s="1">
        <f t="shared" si="1026"/>
        <v>156074</v>
      </c>
      <c r="BO2619" s="1">
        <v>106046</v>
      </c>
      <c r="BP2619" s="1">
        <f t="shared" si="1013"/>
        <v>31040</v>
      </c>
      <c r="BQ2619" s="1">
        <v>73100</v>
      </c>
      <c r="BR2619" s="1">
        <v>1906</v>
      </c>
    </row>
    <row r="2620" spans="1:70" hidden="1" outlineLevel="1" x14ac:dyDescent="0.2">
      <c r="A2620" t="s">
        <v>1926</v>
      </c>
      <c r="B2620" t="s">
        <v>2573</v>
      </c>
      <c r="C2620" s="21">
        <v>140625</v>
      </c>
      <c r="F2620" s="1">
        <v>84828</v>
      </c>
      <c r="G2620" s="1">
        <f t="shared" si="1024"/>
        <v>78043</v>
      </c>
      <c r="H2620" s="1">
        <f t="shared" si="1025"/>
        <v>53418</v>
      </c>
      <c r="I2620" s="1">
        <v>51737</v>
      </c>
      <c r="J2620" s="2" t="str">
        <f t="shared" si="1014"/>
        <v/>
      </c>
      <c r="K2620" s="2">
        <f t="shared" si="1015"/>
        <v>0.6099047484321215</v>
      </c>
      <c r="L2620" s="50" t="str">
        <f t="shared" si="1016"/>
        <v/>
      </c>
      <c r="M2620" s="9" t="str">
        <f t="shared" si="1017"/>
        <v/>
      </c>
      <c r="N2620" s="8" t="str">
        <f t="shared" si="1018"/>
        <v/>
      </c>
      <c r="O2620" s="2" t="str">
        <f t="shared" si="1019"/>
        <v>-</v>
      </c>
      <c r="P2620" s="2" t="str">
        <f t="shared" si="1020"/>
        <v>-</v>
      </c>
      <c r="Q2620" s="2" t="str">
        <f t="shared" si="1021"/>
        <v>-</v>
      </c>
      <c r="R2620" s="2" t="str">
        <f t="shared" si="1022"/>
        <v>-</v>
      </c>
      <c r="AS2620" t="s">
        <v>1926</v>
      </c>
      <c r="AT2620" t="s">
        <v>2573</v>
      </c>
      <c r="AU2620" s="1">
        <v>6</v>
      </c>
      <c r="AW2620" s="31">
        <v>47</v>
      </c>
      <c r="AX2620" s="33">
        <v>189</v>
      </c>
      <c r="AY2620" s="36">
        <f t="shared" si="1023"/>
        <v>47189</v>
      </c>
      <c r="BA2620" s="7" t="s">
        <v>31</v>
      </c>
      <c r="BF2620" s="1"/>
      <c r="BJ2620" s="1">
        <v>78043</v>
      </c>
      <c r="BK2620" s="1">
        <v>6381</v>
      </c>
      <c r="BM2620" s="1">
        <f t="shared" si="1026"/>
        <v>84424</v>
      </c>
      <c r="BO2620" s="1">
        <v>53418</v>
      </c>
      <c r="BP2620" s="1">
        <f t="shared" si="1013"/>
        <v>17580</v>
      </c>
      <c r="BQ2620" s="1">
        <v>35083</v>
      </c>
      <c r="BR2620" s="1">
        <v>755</v>
      </c>
    </row>
    <row r="2621" spans="1:70" collapsed="1" x14ac:dyDescent="0.2">
      <c r="A2621" t="s">
        <v>513</v>
      </c>
      <c r="B2621" t="s">
        <v>2343</v>
      </c>
      <c r="C2621" s="1">
        <f>SUM(C2526:C2620)</f>
        <v>6770010</v>
      </c>
      <c r="D2621" s="56">
        <v>5202000</v>
      </c>
      <c r="E2621" s="56">
        <v>5016000</v>
      </c>
      <c r="F2621" s="1">
        <f>SUM(F2526:F2620)</f>
        <v>4163302</v>
      </c>
      <c r="G2621" s="1">
        <f>SUM(G2526:G2620)</f>
        <v>3782460</v>
      </c>
      <c r="H2621" s="1">
        <f>SUM(H2526:H2620)</f>
        <v>2266430</v>
      </c>
      <c r="I2621" s="1">
        <v>2159825</v>
      </c>
      <c r="J2621" s="2">
        <f t="shared" si="1014"/>
        <v>0.41519127258746635</v>
      </c>
      <c r="K2621" s="2">
        <f t="shared" si="1015"/>
        <v>0.51877692274065157</v>
      </c>
      <c r="L2621" s="50" t="str">
        <f t="shared" si="1016"/>
        <v/>
      </c>
      <c r="M2621" s="9" t="str">
        <f t="shared" si="1017"/>
        <v/>
      </c>
      <c r="N2621" s="8" t="str">
        <f t="shared" si="1018"/>
        <v/>
      </c>
      <c r="O2621" s="2" t="str">
        <f t="shared" si="1019"/>
        <v>-</v>
      </c>
      <c r="P2621" s="2" t="str">
        <f t="shared" si="1020"/>
        <v>-</v>
      </c>
      <c r="Q2621" s="2" t="str">
        <f t="shared" si="1021"/>
        <v>-</v>
      </c>
      <c r="R2621" s="2" t="str">
        <f t="shared" si="1022"/>
        <v>-</v>
      </c>
      <c r="AS2621" t="s">
        <v>513</v>
      </c>
      <c r="AT2621" t="s">
        <v>2343</v>
      </c>
      <c r="AW2621" s="31">
        <v>47</v>
      </c>
      <c r="AX2621" s="33"/>
      <c r="AY2621" s="31">
        <v>47</v>
      </c>
      <c r="BA2621" s="7" t="s">
        <v>2146</v>
      </c>
      <c r="BJ2621" s="1">
        <f>SUM(BJ2526:BJ2620)</f>
        <v>3782460</v>
      </c>
      <c r="BK2621" s="1">
        <f>SUM(BK2526:BK2620)</f>
        <v>396892</v>
      </c>
      <c r="BM2621" s="1">
        <f>SUM(BM2526:BM2620)</f>
        <v>4179352</v>
      </c>
      <c r="BO2621" s="1">
        <f>SUM(BO2526:BO2620)</f>
        <v>2266430</v>
      </c>
      <c r="BP2621" s="1">
        <f>SUM(BP2526:BP2620)</f>
        <v>880015</v>
      </c>
      <c r="BQ2621" s="1">
        <f>SUM(BQ2526:BQ2620)</f>
        <v>1343179</v>
      </c>
      <c r="BR2621" s="1">
        <f>SUM(BR2526:BR2620)</f>
        <v>43236</v>
      </c>
    </row>
    <row r="2622" spans="1:70" x14ac:dyDescent="0.2">
      <c r="C2622" s="21"/>
      <c r="J2622" s="2"/>
      <c r="K2622" s="2"/>
      <c r="L2622" s="50"/>
      <c r="M2622" s="9"/>
      <c r="N2622" s="8"/>
      <c r="AW2622" s="31"/>
      <c r="AX2622" s="33"/>
      <c r="AY2622" s="36"/>
    </row>
    <row r="2623" spans="1:70" hidden="1" outlineLevel="1" x14ac:dyDescent="0.2">
      <c r="A2623" t="s">
        <v>231</v>
      </c>
      <c r="B2623" t="s">
        <v>2723</v>
      </c>
      <c r="C2623" s="21">
        <v>58057</v>
      </c>
      <c r="F2623" s="1">
        <f t="shared" ref="F2623:F2686" si="1027">BM2623</f>
        <v>28487</v>
      </c>
      <c r="G2623" s="1">
        <f t="shared" ref="G2623:G2686" si="1028">BJ2623</f>
        <v>25136</v>
      </c>
      <c r="I2623" s="1">
        <v>14603</v>
      </c>
      <c r="J2623" s="2" t="str">
        <f t="shared" ref="J2623:J2686" si="1029">IF(D2623&gt;0,I2623/D2623,"")</f>
        <v/>
      </c>
      <c r="K2623" s="2">
        <f t="shared" ref="K2623:K2686" si="1030">IF(F2623&gt;0,I2623/F2623,"")</f>
        <v>0.51261979148383474</v>
      </c>
      <c r="L2623" s="50" t="str">
        <f t="shared" ref="L2623:L2686" si="1031">IF(S2623&gt;0,RANK(S2623,$S2623:$AP2623),"")</f>
        <v/>
      </c>
      <c r="M2623" s="9" t="str">
        <f t="shared" ref="M2623:M2686" si="1032">IF(T2623&gt;0,RANK(T2623,$S2623:$AP2623),"")</f>
        <v/>
      </c>
      <c r="N2623" s="8" t="str">
        <f t="shared" ref="N2623:N2686" si="1033">IF(U2623&gt;0,RANK(U2623,$S2623:$AP2623),"")</f>
        <v/>
      </c>
      <c r="O2623" s="2" t="str">
        <f t="shared" ref="O2623:O2686" si="1034">IF(SUM($S2623:$AO2623)=0,"-",S2623/SUM($S2623:$AO2623))</f>
        <v>-</v>
      </c>
      <c r="P2623" s="2" t="str">
        <f t="shared" ref="P2623:P2686" si="1035">IF(SUM($S2623:$AO2623)=0,"-",T2623/SUM($S2623:$AO2623))</f>
        <v>-</v>
      </c>
      <c r="Q2623" s="2" t="str">
        <f t="shared" ref="Q2623:Q2686" si="1036">IF(SUM($S2623:$AO2623)=0,"-",U2623/SUM($S2623:$AO2623))</f>
        <v>-</v>
      </c>
      <c r="R2623" s="2" t="str">
        <f t="shared" ref="R2623:R2686" si="1037">IF(SUM($S2623:$AO2623)=0,"-",(1-O2623-P2623-Q2623))</f>
        <v>-</v>
      </c>
      <c r="AS2623" t="s">
        <v>231</v>
      </c>
      <c r="AT2623" t="s">
        <v>2723</v>
      </c>
      <c r="AU2623">
        <v>5</v>
      </c>
      <c r="AW2623" s="31">
        <v>48</v>
      </c>
      <c r="AX2623" s="33">
        <v>1</v>
      </c>
      <c r="AY2623" s="36">
        <f t="shared" ref="AY2623:AY2686" si="1038">1000*AW2623+AX2623</f>
        <v>48001</v>
      </c>
      <c r="BA2623" s="7" t="s">
        <v>31</v>
      </c>
      <c r="BJ2623" s="1">
        <v>25136</v>
      </c>
      <c r="BK2623" s="1">
        <v>3351</v>
      </c>
      <c r="BM2623" s="1">
        <f t="shared" ref="BM2623:BM2686" si="1039">SUM(BJ2623:BL2623)</f>
        <v>28487</v>
      </c>
    </row>
    <row r="2624" spans="1:70" hidden="1" outlineLevel="1" x14ac:dyDescent="0.2">
      <c r="A2624" t="s">
        <v>2188</v>
      </c>
      <c r="B2624" t="s">
        <v>2723</v>
      </c>
      <c r="C2624" s="21">
        <v>18128</v>
      </c>
      <c r="F2624" s="1">
        <f t="shared" si="1027"/>
        <v>9574</v>
      </c>
      <c r="G2624" s="1">
        <f t="shared" si="1028"/>
        <v>8527</v>
      </c>
      <c r="I2624" s="1">
        <v>4123</v>
      </c>
      <c r="J2624" s="2" t="str">
        <f t="shared" si="1029"/>
        <v/>
      </c>
      <c r="K2624" s="2">
        <f t="shared" si="1030"/>
        <v>0.43064549822435766</v>
      </c>
      <c r="L2624" s="50" t="str">
        <f t="shared" si="1031"/>
        <v/>
      </c>
      <c r="M2624" s="9" t="str">
        <f t="shared" si="1032"/>
        <v/>
      </c>
      <c r="N2624" s="8" t="str">
        <f t="shared" si="1033"/>
        <v/>
      </c>
      <c r="O2624" s="2" t="str">
        <f t="shared" si="1034"/>
        <v>-</v>
      </c>
      <c r="P2624" s="2" t="str">
        <f t="shared" si="1035"/>
        <v>-</v>
      </c>
      <c r="Q2624" s="2" t="str">
        <f t="shared" si="1036"/>
        <v>-</v>
      </c>
      <c r="R2624" s="2" t="str">
        <f t="shared" si="1037"/>
        <v>-</v>
      </c>
      <c r="AS2624" t="s">
        <v>2188</v>
      </c>
      <c r="AT2624" t="s">
        <v>2723</v>
      </c>
      <c r="AU2624">
        <v>11</v>
      </c>
      <c r="AW2624" s="31">
        <v>48</v>
      </c>
      <c r="AX2624" s="33">
        <v>3</v>
      </c>
      <c r="AY2624" s="36">
        <f t="shared" si="1038"/>
        <v>48003</v>
      </c>
      <c r="BA2624" s="7" t="s">
        <v>31</v>
      </c>
      <c r="BJ2624" s="1">
        <v>8527</v>
      </c>
      <c r="BK2624" s="1">
        <v>1047</v>
      </c>
      <c r="BM2624" s="1">
        <f t="shared" si="1039"/>
        <v>9574</v>
      </c>
    </row>
    <row r="2625" spans="1:65" hidden="1" outlineLevel="1" x14ac:dyDescent="0.2">
      <c r="A2625" t="s">
        <v>2646</v>
      </c>
      <c r="B2625" t="s">
        <v>2723</v>
      </c>
      <c r="C2625" s="21">
        <v>87092</v>
      </c>
      <c r="F2625" s="1">
        <f t="shared" si="1027"/>
        <v>51751</v>
      </c>
      <c r="G2625" s="1">
        <f t="shared" si="1028"/>
        <v>46426</v>
      </c>
      <c r="I2625" s="1">
        <v>26257</v>
      </c>
      <c r="J2625" s="2" t="str">
        <f t="shared" si="1029"/>
        <v/>
      </c>
      <c r="K2625" s="2">
        <f t="shared" si="1030"/>
        <v>0.50737183822534826</v>
      </c>
      <c r="L2625" s="50" t="str">
        <f t="shared" si="1031"/>
        <v/>
      </c>
      <c r="M2625" s="9" t="str">
        <f t="shared" si="1032"/>
        <v/>
      </c>
      <c r="N2625" s="8" t="str">
        <f t="shared" si="1033"/>
        <v/>
      </c>
      <c r="O2625" s="2" t="str">
        <f t="shared" si="1034"/>
        <v>-</v>
      </c>
      <c r="P2625" s="2" t="str">
        <f t="shared" si="1035"/>
        <v>-</v>
      </c>
      <c r="Q2625" s="2" t="str">
        <f t="shared" si="1036"/>
        <v>-</v>
      </c>
      <c r="R2625" s="2" t="str">
        <f t="shared" si="1037"/>
        <v>-</v>
      </c>
      <c r="AS2625" t="s">
        <v>2646</v>
      </c>
      <c r="AT2625" t="s">
        <v>2723</v>
      </c>
      <c r="AU2625">
        <v>1</v>
      </c>
      <c r="AW2625" s="31">
        <v>48</v>
      </c>
      <c r="AX2625" s="33">
        <v>5</v>
      </c>
      <c r="AY2625" s="36">
        <f t="shared" si="1038"/>
        <v>48005</v>
      </c>
      <c r="BA2625" s="7" t="s">
        <v>31</v>
      </c>
      <c r="BJ2625" s="1">
        <v>46426</v>
      </c>
      <c r="BK2625" s="1">
        <v>5325</v>
      </c>
      <c r="BM2625" s="1">
        <f t="shared" si="1039"/>
        <v>51751</v>
      </c>
    </row>
    <row r="2626" spans="1:65" hidden="1" outlineLevel="1" x14ac:dyDescent="0.2">
      <c r="A2626" t="s">
        <v>2950</v>
      </c>
      <c r="B2626" t="s">
        <v>2723</v>
      </c>
      <c r="C2626" s="21">
        <v>23792</v>
      </c>
      <c r="F2626" s="1">
        <f t="shared" si="1027"/>
        <v>17308</v>
      </c>
      <c r="G2626" s="1">
        <f t="shared" si="1028"/>
        <v>14593</v>
      </c>
      <c r="I2626" s="1">
        <v>8917</v>
      </c>
      <c r="J2626" s="2" t="str">
        <f t="shared" si="1029"/>
        <v/>
      </c>
      <c r="K2626" s="2">
        <f t="shared" si="1030"/>
        <v>0.5151952854171481</v>
      </c>
      <c r="L2626" s="50" t="str">
        <f t="shared" si="1031"/>
        <v/>
      </c>
      <c r="M2626" s="9" t="str">
        <f t="shared" si="1032"/>
        <v/>
      </c>
      <c r="N2626" s="8" t="str">
        <f t="shared" si="1033"/>
        <v/>
      </c>
      <c r="O2626" s="2" t="str">
        <f t="shared" si="1034"/>
        <v>-</v>
      </c>
      <c r="P2626" s="2" t="str">
        <f t="shared" si="1035"/>
        <v>-</v>
      </c>
      <c r="Q2626" s="2" t="str">
        <f t="shared" si="1036"/>
        <v>-</v>
      </c>
      <c r="R2626" s="2" t="str">
        <f t="shared" si="1037"/>
        <v>-</v>
      </c>
      <c r="AS2626" t="s">
        <v>2950</v>
      </c>
      <c r="AT2626" t="s">
        <v>2723</v>
      </c>
      <c r="AU2626">
        <v>27</v>
      </c>
      <c r="AW2626" s="31">
        <v>48</v>
      </c>
      <c r="AX2626" s="33">
        <v>7</v>
      </c>
      <c r="AY2626" s="36">
        <f t="shared" si="1038"/>
        <v>48007</v>
      </c>
      <c r="BA2626" s="7" t="s">
        <v>31</v>
      </c>
      <c r="BJ2626" s="1">
        <v>14593</v>
      </c>
      <c r="BK2626" s="1">
        <v>2715</v>
      </c>
      <c r="BM2626" s="1">
        <f t="shared" si="1039"/>
        <v>17308</v>
      </c>
    </row>
    <row r="2627" spans="1:65" hidden="1" outlineLevel="1" x14ac:dyDescent="0.2">
      <c r="A2627" t="s">
        <v>1313</v>
      </c>
      <c r="B2627" t="s">
        <v>2723</v>
      </c>
      <c r="C2627" s="21">
        <v>8786</v>
      </c>
      <c r="F2627" s="1">
        <f t="shared" si="1027"/>
        <v>6317</v>
      </c>
      <c r="G2627" s="1">
        <f t="shared" si="1028"/>
        <v>5848</v>
      </c>
      <c r="I2627" s="1">
        <v>3603</v>
      </c>
      <c r="J2627" s="2" t="str">
        <f t="shared" si="1029"/>
        <v/>
      </c>
      <c r="K2627" s="2">
        <f t="shared" si="1030"/>
        <v>0.57036567991135034</v>
      </c>
      <c r="L2627" s="50" t="str">
        <f t="shared" si="1031"/>
        <v/>
      </c>
      <c r="M2627" s="9" t="str">
        <f t="shared" si="1032"/>
        <v/>
      </c>
      <c r="N2627" s="8" t="str">
        <f t="shared" si="1033"/>
        <v/>
      </c>
      <c r="O2627" s="2" t="str">
        <f t="shared" si="1034"/>
        <v>-</v>
      </c>
      <c r="P2627" s="2" t="str">
        <f t="shared" si="1035"/>
        <v>-</v>
      </c>
      <c r="Q2627" s="2" t="str">
        <f t="shared" si="1036"/>
        <v>-</v>
      </c>
      <c r="R2627" s="2" t="str">
        <f t="shared" si="1037"/>
        <v>-</v>
      </c>
      <c r="AS2627" t="s">
        <v>1313</v>
      </c>
      <c r="AT2627" t="s">
        <v>2723</v>
      </c>
      <c r="AU2627">
        <v>13</v>
      </c>
      <c r="AW2627" s="31">
        <v>48</v>
      </c>
      <c r="AX2627" s="33">
        <v>9</v>
      </c>
      <c r="AY2627" s="36">
        <f t="shared" si="1038"/>
        <v>48009</v>
      </c>
      <c r="BA2627" s="7" t="s">
        <v>31</v>
      </c>
      <c r="BJ2627" s="1">
        <v>5848</v>
      </c>
      <c r="BK2627" s="1">
        <v>469</v>
      </c>
      <c r="BM2627" s="1">
        <f t="shared" si="1039"/>
        <v>6317</v>
      </c>
    </row>
    <row r="2628" spans="1:65" hidden="1" outlineLevel="1" x14ac:dyDescent="0.2">
      <c r="A2628" t="s">
        <v>2862</v>
      </c>
      <c r="B2628" t="s">
        <v>2723</v>
      </c>
      <c r="C2628" s="21">
        <v>1892</v>
      </c>
      <c r="F2628" s="1">
        <f t="shared" si="1027"/>
        <v>1428</v>
      </c>
      <c r="G2628" s="1">
        <f t="shared" si="1028"/>
        <v>1350</v>
      </c>
      <c r="I2628" s="1">
        <v>887</v>
      </c>
      <c r="J2628" s="2" t="str">
        <f t="shared" si="1029"/>
        <v/>
      </c>
      <c r="K2628" s="2">
        <f t="shared" si="1030"/>
        <v>0.62114845938375352</v>
      </c>
      <c r="L2628" s="50" t="str">
        <f t="shared" si="1031"/>
        <v/>
      </c>
      <c r="M2628" s="9" t="str">
        <f t="shared" si="1032"/>
        <v/>
      </c>
      <c r="N2628" s="8" t="str">
        <f t="shared" si="1033"/>
        <v/>
      </c>
      <c r="O2628" s="2" t="str">
        <f t="shared" si="1034"/>
        <v>-</v>
      </c>
      <c r="P2628" s="2" t="str">
        <f t="shared" si="1035"/>
        <v>-</v>
      </c>
      <c r="Q2628" s="2" t="str">
        <f t="shared" si="1036"/>
        <v>-</v>
      </c>
      <c r="R2628" s="2" t="str">
        <f t="shared" si="1037"/>
        <v>-</v>
      </c>
      <c r="AS2628" t="s">
        <v>2862</v>
      </c>
      <c r="AT2628" t="s">
        <v>2723</v>
      </c>
      <c r="AU2628">
        <v>13</v>
      </c>
      <c r="AW2628" s="31">
        <v>48</v>
      </c>
      <c r="AX2628" s="33">
        <v>11</v>
      </c>
      <c r="AY2628" s="36">
        <f t="shared" si="1038"/>
        <v>48011</v>
      </c>
      <c r="BA2628" s="7" t="s">
        <v>31</v>
      </c>
      <c r="BJ2628" s="1">
        <v>1350</v>
      </c>
      <c r="BK2628" s="1">
        <v>78</v>
      </c>
      <c r="BM2628" s="1">
        <f t="shared" si="1039"/>
        <v>1428</v>
      </c>
    </row>
    <row r="2629" spans="1:65" hidden="1" outlineLevel="1" x14ac:dyDescent="0.2">
      <c r="A2629" t="s">
        <v>1152</v>
      </c>
      <c r="B2629" t="s">
        <v>2723</v>
      </c>
      <c r="C2629" s="21">
        <v>50310</v>
      </c>
      <c r="F2629" s="1">
        <f t="shared" si="1027"/>
        <v>27338</v>
      </c>
      <c r="G2629" s="1">
        <f t="shared" si="1028"/>
        <v>24825</v>
      </c>
      <c r="I2629" s="1">
        <v>9523</v>
      </c>
      <c r="J2629" s="2" t="str">
        <f t="shared" si="1029"/>
        <v/>
      </c>
      <c r="K2629" s="2">
        <f t="shared" si="1030"/>
        <v>0.34834296583510133</v>
      </c>
      <c r="L2629" s="50" t="str">
        <f t="shared" si="1031"/>
        <v/>
      </c>
      <c r="M2629" s="9" t="str">
        <f t="shared" si="1032"/>
        <v/>
      </c>
      <c r="N2629" s="8" t="str">
        <f t="shared" si="1033"/>
        <v/>
      </c>
      <c r="O2629" s="2" t="str">
        <f t="shared" si="1034"/>
        <v>-</v>
      </c>
      <c r="P2629" s="2" t="str">
        <f t="shared" si="1035"/>
        <v>-</v>
      </c>
      <c r="Q2629" s="2" t="str">
        <f t="shared" si="1036"/>
        <v>-</v>
      </c>
      <c r="R2629" s="2" t="str">
        <f t="shared" si="1037"/>
        <v>-</v>
      </c>
      <c r="AS2629" t="s">
        <v>1152</v>
      </c>
      <c r="AT2629" t="s">
        <v>2723</v>
      </c>
      <c r="AU2629">
        <v>28</v>
      </c>
      <c r="AW2629" s="31">
        <v>48</v>
      </c>
      <c r="AX2629" s="33">
        <v>13</v>
      </c>
      <c r="AY2629" s="36">
        <f t="shared" si="1038"/>
        <v>48013</v>
      </c>
      <c r="BA2629" s="7" t="s">
        <v>31</v>
      </c>
      <c r="BJ2629" s="1">
        <v>24825</v>
      </c>
      <c r="BK2629" s="1">
        <v>2513</v>
      </c>
      <c r="BM2629" s="1">
        <f t="shared" si="1039"/>
        <v>27338</v>
      </c>
    </row>
    <row r="2630" spans="1:65" hidden="1" outlineLevel="1" x14ac:dyDescent="0.2">
      <c r="A2630" t="s">
        <v>445</v>
      </c>
      <c r="B2630" t="s">
        <v>2723</v>
      </c>
      <c r="C2630" s="21">
        <v>29989</v>
      </c>
      <c r="F2630" s="1">
        <f t="shared" si="1027"/>
        <v>19406</v>
      </c>
      <c r="G2630" s="1">
        <f t="shared" si="1028"/>
        <v>17666</v>
      </c>
      <c r="I2630" s="1">
        <v>10984</v>
      </c>
      <c r="J2630" s="2" t="str">
        <f t="shared" si="1029"/>
        <v/>
      </c>
      <c r="K2630" s="2">
        <f t="shared" si="1030"/>
        <v>0.5660105122127177</v>
      </c>
      <c r="L2630" s="50" t="str">
        <f t="shared" si="1031"/>
        <v/>
      </c>
      <c r="M2630" s="9" t="str">
        <f t="shared" si="1032"/>
        <v/>
      </c>
      <c r="N2630" s="8" t="str">
        <f t="shared" si="1033"/>
        <v/>
      </c>
      <c r="O2630" s="2" t="str">
        <f t="shared" si="1034"/>
        <v>-</v>
      </c>
      <c r="P2630" s="2" t="str">
        <f t="shared" si="1035"/>
        <v>-</v>
      </c>
      <c r="Q2630" s="2" t="str">
        <f t="shared" si="1036"/>
        <v>-</v>
      </c>
      <c r="R2630" s="2" t="str">
        <f t="shared" si="1037"/>
        <v>-</v>
      </c>
      <c r="AS2630" t="s">
        <v>445</v>
      </c>
      <c r="AT2630" t="s">
        <v>2723</v>
      </c>
      <c r="AU2630">
        <v>10</v>
      </c>
      <c r="AW2630" s="31">
        <v>48</v>
      </c>
      <c r="AX2630" s="33">
        <v>15</v>
      </c>
      <c r="AY2630" s="36">
        <f t="shared" si="1038"/>
        <v>48015</v>
      </c>
      <c r="BA2630" s="7" t="s">
        <v>31</v>
      </c>
      <c r="BJ2630" s="1">
        <v>17666</v>
      </c>
      <c r="BK2630" s="1">
        <v>1740</v>
      </c>
      <c r="BM2630" s="1">
        <f t="shared" si="1039"/>
        <v>19406</v>
      </c>
    </row>
    <row r="2631" spans="1:65" hidden="1" outlineLevel="1" x14ac:dyDescent="0.2">
      <c r="A2631" t="s">
        <v>1450</v>
      </c>
      <c r="B2631" t="s">
        <v>2723</v>
      </c>
      <c r="C2631" s="21">
        <v>7027</v>
      </c>
      <c r="F2631" s="1">
        <f t="shared" si="1027"/>
        <v>3727</v>
      </c>
      <c r="G2631" s="1">
        <f t="shared" si="1028"/>
        <v>3258</v>
      </c>
      <c r="I2631" s="1">
        <v>1590</v>
      </c>
      <c r="J2631" s="2" t="str">
        <f t="shared" si="1029"/>
        <v/>
      </c>
      <c r="K2631" s="2">
        <f t="shared" si="1030"/>
        <v>0.42661658170110006</v>
      </c>
      <c r="L2631" s="50" t="str">
        <f t="shared" si="1031"/>
        <v/>
      </c>
      <c r="M2631" s="9" t="str">
        <f t="shared" si="1032"/>
        <v/>
      </c>
      <c r="N2631" s="8" t="str">
        <f t="shared" si="1033"/>
        <v/>
      </c>
      <c r="O2631" s="2" t="str">
        <f t="shared" si="1034"/>
        <v>-</v>
      </c>
      <c r="P2631" s="2" t="str">
        <f t="shared" si="1035"/>
        <v>-</v>
      </c>
      <c r="Q2631" s="2" t="str">
        <f t="shared" si="1036"/>
        <v>-</v>
      </c>
      <c r="R2631" s="2" t="str">
        <f t="shared" si="1037"/>
        <v>-</v>
      </c>
      <c r="AS2631" t="s">
        <v>1450</v>
      </c>
      <c r="AT2631" t="s">
        <v>2723</v>
      </c>
      <c r="AU2631">
        <v>19</v>
      </c>
      <c r="AW2631" s="31">
        <v>48</v>
      </c>
      <c r="AX2631" s="33">
        <v>17</v>
      </c>
      <c r="AY2631" s="36">
        <f t="shared" si="1038"/>
        <v>48017</v>
      </c>
      <c r="BA2631" s="7" t="s">
        <v>31</v>
      </c>
      <c r="BJ2631" s="1">
        <v>3258</v>
      </c>
      <c r="BK2631" s="1">
        <v>469</v>
      </c>
      <c r="BM2631" s="1">
        <f t="shared" si="1039"/>
        <v>3727</v>
      </c>
    </row>
    <row r="2632" spans="1:65" hidden="1" outlineLevel="1" x14ac:dyDescent="0.2">
      <c r="A2632" t="s">
        <v>1460</v>
      </c>
      <c r="B2632" t="s">
        <v>2723</v>
      </c>
      <c r="C2632" s="21">
        <v>22824</v>
      </c>
      <c r="F2632" s="1">
        <f t="shared" si="1027"/>
        <v>15869</v>
      </c>
      <c r="G2632" s="1">
        <f t="shared" si="1028"/>
        <v>14487</v>
      </c>
      <c r="I2632" s="1">
        <v>9570</v>
      </c>
      <c r="J2632" s="2" t="str">
        <f t="shared" si="1029"/>
        <v/>
      </c>
      <c r="K2632" s="2">
        <f t="shared" si="1030"/>
        <v>0.60306257483143233</v>
      </c>
      <c r="L2632" s="50" t="str">
        <f t="shared" si="1031"/>
        <v/>
      </c>
      <c r="M2632" s="9" t="str">
        <f t="shared" si="1032"/>
        <v/>
      </c>
      <c r="N2632" s="8" t="str">
        <f t="shared" si="1033"/>
        <v/>
      </c>
      <c r="O2632" s="2" t="str">
        <f t="shared" si="1034"/>
        <v>-</v>
      </c>
      <c r="P2632" s="2" t="str">
        <f t="shared" si="1035"/>
        <v>-</v>
      </c>
      <c r="Q2632" s="2" t="str">
        <f t="shared" si="1036"/>
        <v>-</v>
      </c>
      <c r="R2632" s="2" t="str">
        <f t="shared" si="1037"/>
        <v>-</v>
      </c>
      <c r="AS2632" t="s">
        <v>1460</v>
      </c>
      <c r="AT2632" t="s">
        <v>2723</v>
      </c>
      <c r="AU2632">
        <v>21</v>
      </c>
      <c r="AW2632" s="31">
        <v>48</v>
      </c>
      <c r="AX2632" s="33">
        <v>19</v>
      </c>
      <c r="AY2632" s="36">
        <f t="shared" si="1038"/>
        <v>48019</v>
      </c>
      <c r="BA2632" s="7" t="s">
        <v>31</v>
      </c>
      <c r="BJ2632" s="1">
        <v>14487</v>
      </c>
      <c r="BK2632" s="1">
        <v>1382</v>
      </c>
      <c r="BM2632" s="1">
        <f t="shared" si="1039"/>
        <v>15869</v>
      </c>
    </row>
    <row r="2633" spans="1:65" hidden="1" outlineLevel="1" x14ac:dyDescent="0.2">
      <c r="A2633" t="s">
        <v>1452</v>
      </c>
      <c r="B2633" t="s">
        <v>2723</v>
      </c>
      <c r="C2633" s="21">
        <v>86976</v>
      </c>
      <c r="F2633" s="1">
        <f t="shared" si="1027"/>
        <v>47438</v>
      </c>
      <c r="G2633" s="1">
        <f t="shared" si="1028"/>
        <v>41799</v>
      </c>
      <c r="I2633" s="1">
        <v>27116</v>
      </c>
      <c r="J2633" s="2" t="str">
        <f t="shared" si="1029"/>
        <v/>
      </c>
      <c r="K2633" s="2">
        <f t="shared" si="1030"/>
        <v>0.57160925840043841</v>
      </c>
      <c r="L2633" s="50" t="str">
        <f t="shared" si="1031"/>
        <v/>
      </c>
      <c r="M2633" s="9" t="str">
        <f t="shared" si="1032"/>
        <v/>
      </c>
      <c r="N2633" s="8" t="str">
        <f t="shared" si="1033"/>
        <v/>
      </c>
      <c r="O2633" s="2" t="str">
        <f t="shared" si="1034"/>
        <v>-</v>
      </c>
      <c r="P2633" s="2" t="str">
        <f t="shared" si="1035"/>
        <v>-</v>
      </c>
      <c r="Q2633" s="2" t="str">
        <f t="shared" si="1036"/>
        <v>-</v>
      </c>
      <c r="R2633" s="2" t="str">
        <f t="shared" si="1037"/>
        <v>-</v>
      </c>
      <c r="AS2633" t="s">
        <v>1452</v>
      </c>
      <c r="AT2633" t="s">
        <v>2723</v>
      </c>
      <c r="AU2633">
        <v>0</v>
      </c>
      <c r="AW2633" s="31">
        <v>48</v>
      </c>
      <c r="AX2633" s="33">
        <v>21</v>
      </c>
      <c r="AY2633" s="36">
        <f t="shared" si="1038"/>
        <v>48021</v>
      </c>
      <c r="BA2633" s="7" t="s">
        <v>31</v>
      </c>
      <c r="BJ2633" s="1">
        <v>41799</v>
      </c>
      <c r="BK2633" s="1">
        <v>5639</v>
      </c>
      <c r="BM2633" s="1">
        <f t="shared" si="1039"/>
        <v>47438</v>
      </c>
    </row>
    <row r="2634" spans="1:65" hidden="1" outlineLevel="1" x14ac:dyDescent="0.2">
      <c r="A2634" t="s">
        <v>1453</v>
      </c>
      <c r="B2634" t="s">
        <v>2723</v>
      </c>
      <c r="C2634" s="21">
        <v>3582</v>
      </c>
      <c r="F2634" s="1">
        <f t="shared" si="1027"/>
        <v>2365</v>
      </c>
      <c r="G2634" s="1">
        <f t="shared" si="1028"/>
        <v>2121</v>
      </c>
      <c r="I2634" s="1">
        <v>1230</v>
      </c>
      <c r="J2634" s="2" t="str">
        <f t="shared" si="1029"/>
        <v/>
      </c>
      <c r="K2634" s="2">
        <f t="shared" si="1030"/>
        <v>0.52008456659619451</v>
      </c>
      <c r="L2634" s="50" t="str">
        <f t="shared" si="1031"/>
        <v/>
      </c>
      <c r="M2634" s="9" t="str">
        <f t="shared" si="1032"/>
        <v/>
      </c>
      <c r="N2634" s="8" t="str">
        <f t="shared" si="1033"/>
        <v/>
      </c>
      <c r="O2634" s="2" t="str">
        <f t="shared" si="1034"/>
        <v>-</v>
      </c>
      <c r="P2634" s="2" t="str">
        <f t="shared" si="1035"/>
        <v>-</v>
      </c>
      <c r="Q2634" s="2" t="str">
        <f t="shared" si="1036"/>
        <v>-</v>
      </c>
      <c r="R2634" s="2" t="str">
        <f t="shared" si="1037"/>
        <v>-</v>
      </c>
      <c r="AS2634" t="s">
        <v>1453</v>
      </c>
      <c r="AT2634" t="s">
        <v>2723</v>
      </c>
      <c r="AU2634">
        <v>13</v>
      </c>
      <c r="AW2634" s="31">
        <v>48</v>
      </c>
      <c r="AX2634" s="33">
        <v>23</v>
      </c>
      <c r="AY2634" s="36">
        <f t="shared" si="1038"/>
        <v>48023</v>
      </c>
      <c r="BA2634" s="7" t="s">
        <v>31</v>
      </c>
      <c r="BJ2634" s="1">
        <v>2121</v>
      </c>
      <c r="BK2634" s="1">
        <v>244</v>
      </c>
      <c r="BM2634" s="1">
        <f t="shared" si="1039"/>
        <v>2365</v>
      </c>
    </row>
    <row r="2635" spans="1:65" hidden="1" outlineLevel="1" x14ac:dyDescent="0.2">
      <c r="A2635" t="s">
        <v>687</v>
      </c>
      <c r="B2635" t="s">
        <v>2723</v>
      </c>
      <c r="C2635" s="21">
        <v>32587</v>
      </c>
      <c r="F2635" s="1">
        <f t="shared" si="1027"/>
        <v>15883</v>
      </c>
      <c r="G2635" s="1">
        <f t="shared" si="1028"/>
        <v>13986</v>
      </c>
      <c r="I2635" s="1">
        <v>7045</v>
      </c>
      <c r="J2635" s="2" t="str">
        <f t="shared" si="1029"/>
        <v/>
      </c>
      <c r="K2635" s="2">
        <f t="shared" si="1030"/>
        <v>0.44355600327394068</v>
      </c>
      <c r="L2635" s="50" t="str">
        <f t="shared" si="1031"/>
        <v/>
      </c>
      <c r="M2635" s="9" t="str">
        <f t="shared" si="1032"/>
        <v/>
      </c>
      <c r="N2635" s="8" t="str">
        <f t="shared" si="1033"/>
        <v/>
      </c>
      <c r="O2635" s="2" t="str">
        <f t="shared" si="1034"/>
        <v>-</v>
      </c>
      <c r="P2635" s="2" t="str">
        <f t="shared" si="1035"/>
        <v>-</v>
      </c>
      <c r="Q2635" s="2" t="str">
        <f t="shared" si="1036"/>
        <v>-</v>
      </c>
      <c r="R2635" s="2" t="str">
        <f t="shared" si="1037"/>
        <v>-</v>
      </c>
      <c r="AS2635" t="s">
        <v>687</v>
      </c>
      <c r="AT2635" t="s">
        <v>2723</v>
      </c>
      <c r="AU2635">
        <v>34</v>
      </c>
      <c r="AW2635" s="31">
        <v>48</v>
      </c>
      <c r="AX2635" s="33">
        <v>25</v>
      </c>
      <c r="AY2635" s="36">
        <f t="shared" si="1038"/>
        <v>48025</v>
      </c>
      <c r="BA2635" s="7" t="s">
        <v>31</v>
      </c>
      <c r="BJ2635" s="1">
        <v>13986</v>
      </c>
      <c r="BK2635" s="1">
        <v>1897</v>
      </c>
      <c r="BM2635" s="1">
        <f t="shared" si="1039"/>
        <v>15883</v>
      </c>
    </row>
    <row r="2636" spans="1:65" hidden="1" outlineLevel="1" x14ac:dyDescent="0.2">
      <c r="A2636" t="s">
        <v>1189</v>
      </c>
      <c r="B2636" t="s">
        <v>2723</v>
      </c>
      <c r="C2636" s="21">
        <v>355642</v>
      </c>
      <c r="F2636" s="1">
        <f t="shared" si="1027"/>
        <v>195760</v>
      </c>
      <c r="G2636" s="1">
        <f t="shared" si="1028"/>
        <v>158030</v>
      </c>
      <c r="I2636" s="1">
        <v>86156</v>
      </c>
      <c r="J2636" s="2" t="str">
        <f t="shared" si="1029"/>
        <v/>
      </c>
      <c r="K2636" s="2">
        <f t="shared" si="1030"/>
        <v>0.44011033919084591</v>
      </c>
      <c r="L2636" s="50" t="str">
        <f t="shared" si="1031"/>
        <v/>
      </c>
      <c r="M2636" s="9" t="str">
        <f t="shared" si="1032"/>
        <v/>
      </c>
      <c r="N2636" s="8" t="str">
        <f t="shared" si="1033"/>
        <v/>
      </c>
      <c r="O2636" s="2" t="str">
        <f t="shared" si="1034"/>
        <v>-</v>
      </c>
      <c r="P2636" s="2" t="str">
        <f t="shared" si="1035"/>
        <v>-</v>
      </c>
      <c r="Q2636" s="2" t="str">
        <f t="shared" si="1036"/>
        <v>-</v>
      </c>
      <c r="R2636" s="2" t="str">
        <f t="shared" si="1037"/>
        <v>-</v>
      </c>
      <c r="AS2636" t="s">
        <v>1189</v>
      </c>
      <c r="AT2636" t="s">
        <v>2723</v>
      </c>
      <c r="AU2636">
        <v>0</v>
      </c>
      <c r="AW2636" s="31">
        <v>48</v>
      </c>
      <c r="AX2636" s="33">
        <v>27</v>
      </c>
      <c r="AY2636" s="36">
        <f t="shared" si="1038"/>
        <v>48027</v>
      </c>
      <c r="BA2636" s="7" t="s">
        <v>31</v>
      </c>
      <c r="BJ2636" s="1">
        <v>158030</v>
      </c>
      <c r="BK2636" s="1">
        <v>37730</v>
      </c>
      <c r="BM2636" s="1">
        <f t="shared" si="1039"/>
        <v>195760</v>
      </c>
    </row>
    <row r="2637" spans="1:65" hidden="1" outlineLevel="1" x14ac:dyDescent="0.2">
      <c r="A2637" t="s">
        <v>164</v>
      </c>
      <c r="B2637" t="s">
        <v>2723</v>
      </c>
      <c r="C2637" s="21">
        <v>1986049</v>
      </c>
      <c r="F2637" s="1">
        <f t="shared" si="1027"/>
        <v>1098257</v>
      </c>
      <c r="G2637" s="1">
        <f t="shared" si="1028"/>
        <v>947258</v>
      </c>
      <c r="I2637" s="1">
        <v>501213</v>
      </c>
      <c r="J2637" s="2" t="str">
        <f t="shared" si="1029"/>
        <v/>
      </c>
      <c r="K2637" s="2">
        <f t="shared" si="1030"/>
        <v>0.45637132292350513</v>
      </c>
      <c r="L2637" s="50" t="str">
        <f t="shared" si="1031"/>
        <v/>
      </c>
      <c r="M2637" s="9" t="str">
        <f t="shared" si="1032"/>
        <v/>
      </c>
      <c r="N2637" s="8" t="str">
        <f t="shared" si="1033"/>
        <v/>
      </c>
      <c r="O2637" s="2" t="str">
        <f t="shared" si="1034"/>
        <v>-</v>
      </c>
      <c r="P2637" s="2" t="str">
        <f t="shared" si="1035"/>
        <v>-</v>
      </c>
      <c r="Q2637" s="2" t="str">
        <f t="shared" si="1036"/>
        <v>-</v>
      </c>
      <c r="R2637" s="2" t="str">
        <f t="shared" si="1037"/>
        <v>-</v>
      </c>
      <c r="AS2637" t="s">
        <v>164</v>
      </c>
      <c r="AT2637" t="s">
        <v>2723</v>
      </c>
      <c r="AU2637">
        <v>0</v>
      </c>
      <c r="AW2637" s="31">
        <v>48</v>
      </c>
      <c r="AX2637" s="33">
        <v>29</v>
      </c>
      <c r="AY2637" s="36">
        <f t="shared" si="1038"/>
        <v>48029</v>
      </c>
      <c r="BA2637" s="7" t="s">
        <v>31</v>
      </c>
      <c r="BJ2637" s="1">
        <v>947258</v>
      </c>
      <c r="BK2637" s="1">
        <v>150999</v>
      </c>
      <c r="BM2637" s="1">
        <f t="shared" si="1039"/>
        <v>1098257</v>
      </c>
    </row>
    <row r="2638" spans="1:65" hidden="1" outlineLevel="1" x14ac:dyDescent="0.2">
      <c r="A2638" t="s">
        <v>843</v>
      </c>
      <c r="B2638" t="s">
        <v>2723</v>
      </c>
      <c r="C2638" s="21">
        <v>11702</v>
      </c>
      <c r="F2638" s="1">
        <f t="shared" si="1027"/>
        <v>8504</v>
      </c>
      <c r="G2638" s="1">
        <f t="shared" si="1028"/>
        <v>7777</v>
      </c>
      <c r="I2638" s="1">
        <v>5767</v>
      </c>
      <c r="J2638" s="2" t="str">
        <f t="shared" si="1029"/>
        <v/>
      </c>
      <c r="K2638" s="2">
        <f t="shared" si="1030"/>
        <v>0.67815145813734712</v>
      </c>
      <c r="L2638" s="50" t="str">
        <f t="shared" si="1031"/>
        <v/>
      </c>
      <c r="M2638" s="9" t="str">
        <f t="shared" si="1032"/>
        <v/>
      </c>
      <c r="N2638" s="8" t="str">
        <f t="shared" si="1033"/>
        <v/>
      </c>
      <c r="O2638" s="2" t="str">
        <f t="shared" si="1034"/>
        <v>-</v>
      </c>
      <c r="P2638" s="2" t="str">
        <f t="shared" si="1035"/>
        <v>-</v>
      </c>
      <c r="Q2638" s="2" t="str">
        <f t="shared" si="1036"/>
        <v>-</v>
      </c>
      <c r="R2638" s="2" t="str">
        <f t="shared" si="1037"/>
        <v>-</v>
      </c>
      <c r="AS2638" t="s">
        <v>843</v>
      </c>
      <c r="AT2638" t="s">
        <v>2723</v>
      </c>
      <c r="AU2638">
        <v>21</v>
      </c>
      <c r="AW2638" s="31">
        <v>48</v>
      </c>
      <c r="AX2638" s="33">
        <v>31</v>
      </c>
      <c r="AY2638" s="36">
        <f t="shared" si="1038"/>
        <v>48031</v>
      </c>
      <c r="BA2638" s="7" t="s">
        <v>31</v>
      </c>
      <c r="BJ2638" s="1">
        <v>7777</v>
      </c>
      <c r="BK2638" s="1">
        <v>727</v>
      </c>
      <c r="BM2638" s="1">
        <f t="shared" si="1039"/>
        <v>8504</v>
      </c>
    </row>
    <row r="2639" spans="1:65" hidden="1" outlineLevel="1" x14ac:dyDescent="0.2">
      <c r="A2639" t="s">
        <v>1045</v>
      </c>
      <c r="B2639" t="s">
        <v>2723</v>
      </c>
      <c r="C2639" s="21">
        <v>648</v>
      </c>
      <c r="F2639" s="1">
        <f t="shared" si="1027"/>
        <v>488</v>
      </c>
      <c r="G2639" s="1">
        <f t="shared" si="1028"/>
        <v>467</v>
      </c>
      <c r="I2639" s="1">
        <v>338</v>
      </c>
      <c r="J2639" s="2" t="str">
        <f t="shared" si="1029"/>
        <v/>
      </c>
      <c r="K2639" s="2">
        <f t="shared" si="1030"/>
        <v>0.69262295081967218</v>
      </c>
      <c r="L2639" s="50" t="str">
        <f t="shared" si="1031"/>
        <v/>
      </c>
      <c r="M2639" s="9" t="str">
        <f t="shared" si="1032"/>
        <v/>
      </c>
      <c r="N2639" s="8" t="str">
        <f t="shared" si="1033"/>
        <v/>
      </c>
      <c r="O2639" s="2" t="str">
        <f t="shared" si="1034"/>
        <v>-</v>
      </c>
      <c r="P2639" s="2" t="str">
        <f t="shared" si="1035"/>
        <v>-</v>
      </c>
      <c r="Q2639" s="2" t="str">
        <f t="shared" si="1036"/>
        <v>-</v>
      </c>
      <c r="R2639" s="2" t="str">
        <f t="shared" si="1037"/>
        <v>-</v>
      </c>
      <c r="AS2639" t="s">
        <v>1045</v>
      </c>
      <c r="AT2639" t="s">
        <v>2723</v>
      </c>
      <c r="AU2639">
        <v>19</v>
      </c>
      <c r="AW2639" s="31">
        <v>48</v>
      </c>
      <c r="AX2639" s="33">
        <v>33</v>
      </c>
      <c r="AY2639" s="36">
        <f t="shared" si="1038"/>
        <v>48033</v>
      </c>
      <c r="BA2639" s="7" t="s">
        <v>31</v>
      </c>
      <c r="BJ2639" s="1">
        <v>467</v>
      </c>
      <c r="BK2639" s="1">
        <v>21</v>
      </c>
      <c r="BM2639" s="1">
        <f t="shared" si="1039"/>
        <v>488</v>
      </c>
    </row>
    <row r="2640" spans="1:65" hidden="1" outlineLevel="1" x14ac:dyDescent="0.2">
      <c r="A2640" t="s">
        <v>873</v>
      </c>
      <c r="B2640" t="s">
        <v>2723</v>
      </c>
      <c r="C2640" s="21">
        <v>18691</v>
      </c>
      <c r="F2640" s="1">
        <f t="shared" si="1027"/>
        <v>12209</v>
      </c>
      <c r="G2640" s="1">
        <f t="shared" si="1028"/>
        <v>10996</v>
      </c>
      <c r="I2640" s="1">
        <v>7059</v>
      </c>
      <c r="J2640" s="2" t="str">
        <f t="shared" si="1029"/>
        <v/>
      </c>
      <c r="K2640" s="2">
        <f t="shared" si="1030"/>
        <v>0.57818003112458027</v>
      </c>
      <c r="L2640" s="50" t="str">
        <f t="shared" si="1031"/>
        <v/>
      </c>
      <c r="M2640" s="9" t="str">
        <f t="shared" si="1032"/>
        <v/>
      </c>
      <c r="N2640" s="8" t="str">
        <f t="shared" si="1033"/>
        <v/>
      </c>
      <c r="O2640" s="2" t="str">
        <f t="shared" si="1034"/>
        <v>-</v>
      </c>
      <c r="P2640" s="2" t="str">
        <f t="shared" si="1035"/>
        <v>-</v>
      </c>
      <c r="Q2640" s="2" t="str">
        <f t="shared" si="1036"/>
        <v>-</v>
      </c>
      <c r="R2640" s="2" t="str">
        <f t="shared" si="1037"/>
        <v>-</v>
      </c>
      <c r="AS2640" t="s">
        <v>873</v>
      </c>
      <c r="AT2640" t="s">
        <v>2723</v>
      </c>
      <c r="AU2640">
        <v>25</v>
      </c>
      <c r="AW2640" s="31">
        <v>48</v>
      </c>
      <c r="AX2640" s="33">
        <v>35</v>
      </c>
      <c r="AY2640" s="36">
        <f t="shared" si="1038"/>
        <v>48035</v>
      </c>
      <c r="BA2640" s="7" t="s">
        <v>31</v>
      </c>
      <c r="BJ2640" s="1">
        <v>10996</v>
      </c>
      <c r="BK2640" s="1">
        <v>1213</v>
      </c>
      <c r="BM2640" s="1">
        <f t="shared" si="1039"/>
        <v>12209</v>
      </c>
    </row>
    <row r="2641" spans="1:65" hidden="1" outlineLevel="1" x14ac:dyDescent="0.2">
      <c r="A2641" t="s">
        <v>1324</v>
      </c>
      <c r="B2641" t="s">
        <v>2723</v>
      </c>
      <c r="C2641" s="21">
        <v>94324</v>
      </c>
      <c r="F2641" s="1">
        <f t="shared" si="1027"/>
        <v>59618</v>
      </c>
      <c r="G2641" s="1">
        <f t="shared" si="1028"/>
        <v>51525</v>
      </c>
      <c r="I2641" s="1">
        <v>28254</v>
      </c>
      <c r="J2641" s="2" t="str">
        <f t="shared" si="1029"/>
        <v/>
      </c>
      <c r="K2641" s="2">
        <f t="shared" si="1030"/>
        <v>0.47391727330671946</v>
      </c>
      <c r="L2641" s="50" t="str">
        <f t="shared" si="1031"/>
        <v/>
      </c>
      <c r="M2641" s="9" t="str">
        <f t="shared" si="1032"/>
        <v/>
      </c>
      <c r="N2641" s="8" t="str">
        <f t="shared" si="1033"/>
        <v/>
      </c>
      <c r="O2641" s="2" t="str">
        <f t="shared" si="1034"/>
        <v>-</v>
      </c>
      <c r="P2641" s="2" t="str">
        <f t="shared" si="1035"/>
        <v>-</v>
      </c>
      <c r="Q2641" s="2" t="str">
        <f t="shared" si="1036"/>
        <v>-</v>
      </c>
      <c r="R2641" s="2" t="str">
        <f t="shared" si="1037"/>
        <v>-</v>
      </c>
      <c r="AS2641" t="s">
        <v>1324</v>
      </c>
      <c r="AT2641" t="s">
        <v>2723</v>
      </c>
      <c r="AU2641">
        <v>4</v>
      </c>
      <c r="AW2641" s="31">
        <v>48</v>
      </c>
      <c r="AX2641" s="33">
        <v>37</v>
      </c>
      <c r="AY2641" s="36">
        <f t="shared" si="1038"/>
        <v>48037</v>
      </c>
      <c r="BA2641" s="7" t="s">
        <v>31</v>
      </c>
      <c r="BJ2641" s="1">
        <v>51525</v>
      </c>
      <c r="BK2641" s="1">
        <v>8093</v>
      </c>
      <c r="BM2641" s="1">
        <f t="shared" si="1039"/>
        <v>59618</v>
      </c>
    </row>
    <row r="2642" spans="1:65" hidden="1" outlineLevel="1" x14ac:dyDescent="0.2">
      <c r="A2642" t="s">
        <v>2021</v>
      </c>
      <c r="B2642" t="s">
        <v>2723</v>
      </c>
      <c r="C2642" s="21">
        <v>370200</v>
      </c>
      <c r="F2642" s="1">
        <f t="shared" si="1027"/>
        <v>207446</v>
      </c>
      <c r="G2642" s="1">
        <f t="shared" si="1028"/>
        <v>188363</v>
      </c>
      <c r="I2642" s="1">
        <v>111014</v>
      </c>
      <c r="J2642" s="2" t="str">
        <f t="shared" si="1029"/>
        <v/>
      </c>
      <c r="K2642" s="2">
        <f t="shared" si="1030"/>
        <v>0.53514649595557395</v>
      </c>
      <c r="L2642" s="50" t="str">
        <f t="shared" si="1031"/>
        <v/>
      </c>
      <c r="M2642" s="9" t="str">
        <f t="shared" si="1032"/>
        <v/>
      </c>
      <c r="N2642" s="8" t="str">
        <f t="shared" si="1033"/>
        <v/>
      </c>
      <c r="O2642" s="2" t="str">
        <f t="shared" si="1034"/>
        <v>-</v>
      </c>
      <c r="P2642" s="2" t="str">
        <f t="shared" si="1035"/>
        <v>-</v>
      </c>
      <c r="Q2642" s="2" t="str">
        <f t="shared" si="1036"/>
        <v>-</v>
      </c>
      <c r="R2642" s="2" t="str">
        <f t="shared" si="1037"/>
        <v>-</v>
      </c>
      <c r="AS2642" t="s">
        <v>2021</v>
      </c>
      <c r="AT2642" t="s">
        <v>2723</v>
      </c>
      <c r="AU2642">
        <v>0</v>
      </c>
      <c r="AW2642" s="31">
        <v>48</v>
      </c>
      <c r="AX2642" s="33">
        <v>39</v>
      </c>
      <c r="AY2642" s="36">
        <f t="shared" si="1038"/>
        <v>48039</v>
      </c>
      <c r="BA2642" s="7" t="s">
        <v>31</v>
      </c>
      <c r="BJ2642" s="1">
        <v>188363</v>
      </c>
      <c r="BK2642" s="1">
        <v>19083</v>
      </c>
      <c r="BM2642" s="1">
        <f t="shared" si="1039"/>
        <v>207446</v>
      </c>
    </row>
    <row r="2643" spans="1:65" hidden="1" outlineLevel="1" x14ac:dyDescent="0.2">
      <c r="A2643" t="s">
        <v>2338</v>
      </c>
      <c r="B2643" t="s">
        <v>2723</v>
      </c>
      <c r="C2643" s="21">
        <v>226758</v>
      </c>
      <c r="F2643" s="1">
        <f t="shared" si="1027"/>
        <v>114377</v>
      </c>
      <c r="G2643" s="1">
        <f t="shared" si="1028"/>
        <v>98388</v>
      </c>
      <c r="I2643" s="1">
        <v>64002</v>
      </c>
      <c r="J2643" s="2" t="str">
        <f t="shared" si="1029"/>
        <v/>
      </c>
      <c r="K2643" s="2">
        <f t="shared" si="1030"/>
        <v>0.55957054302875575</v>
      </c>
      <c r="L2643" s="50" t="str">
        <f t="shared" si="1031"/>
        <v/>
      </c>
      <c r="M2643" s="9" t="str">
        <f t="shared" si="1032"/>
        <v/>
      </c>
      <c r="N2643" s="8" t="str">
        <f t="shared" si="1033"/>
        <v/>
      </c>
      <c r="O2643" s="2" t="str">
        <f t="shared" si="1034"/>
        <v>-</v>
      </c>
      <c r="P2643" s="2" t="str">
        <f t="shared" si="1035"/>
        <v>-</v>
      </c>
      <c r="Q2643" s="2" t="str">
        <f t="shared" si="1036"/>
        <v>-</v>
      </c>
      <c r="R2643" s="2" t="str">
        <f t="shared" si="1037"/>
        <v>-</v>
      </c>
      <c r="AS2643" t="s">
        <v>2338</v>
      </c>
      <c r="AT2643" t="s">
        <v>2723</v>
      </c>
      <c r="AU2643">
        <v>17</v>
      </c>
      <c r="AW2643" s="31">
        <v>48</v>
      </c>
      <c r="AX2643" s="33">
        <v>41</v>
      </c>
      <c r="AY2643" s="36">
        <f t="shared" si="1038"/>
        <v>48041</v>
      </c>
      <c r="BA2643" s="7" t="s">
        <v>31</v>
      </c>
      <c r="BJ2643" s="1">
        <v>98388</v>
      </c>
      <c r="BK2643" s="1">
        <v>15989</v>
      </c>
      <c r="BM2643" s="1">
        <f t="shared" si="1039"/>
        <v>114377</v>
      </c>
    </row>
    <row r="2644" spans="1:65" hidden="1" outlineLevel="1" x14ac:dyDescent="0.2">
      <c r="A2644" t="s">
        <v>2411</v>
      </c>
      <c r="B2644" t="s">
        <v>2723</v>
      </c>
      <c r="C2644" s="21">
        <v>9267</v>
      </c>
      <c r="F2644" s="1">
        <f t="shared" si="1027"/>
        <v>7292</v>
      </c>
      <c r="G2644" s="1">
        <f t="shared" si="1028"/>
        <v>6439</v>
      </c>
      <c r="I2644" s="1">
        <v>4073</v>
      </c>
      <c r="J2644" s="2" t="str">
        <f t="shared" si="1029"/>
        <v/>
      </c>
      <c r="K2644" s="2">
        <f t="shared" si="1030"/>
        <v>0.55855732309380146</v>
      </c>
      <c r="L2644" s="50" t="str">
        <f t="shared" si="1031"/>
        <v/>
      </c>
      <c r="M2644" s="9" t="str">
        <f t="shared" si="1032"/>
        <v/>
      </c>
      <c r="N2644" s="8" t="str">
        <f t="shared" si="1033"/>
        <v/>
      </c>
      <c r="O2644" s="2" t="str">
        <f t="shared" si="1034"/>
        <v>-</v>
      </c>
      <c r="P2644" s="2" t="str">
        <f t="shared" si="1035"/>
        <v>-</v>
      </c>
      <c r="Q2644" s="2" t="str">
        <f t="shared" si="1036"/>
        <v>-</v>
      </c>
      <c r="R2644" s="2" t="str">
        <f t="shared" si="1037"/>
        <v>-</v>
      </c>
      <c r="AS2644" t="s">
        <v>2411</v>
      </c>
      <c r="AT2644" t="s">
        <v>2723</v>
      </c>
      <c r="AU2644">
        <v>23</v>
      </c>
      <c r="AW2644" s="31">
        <v>48</v>
      </c>
      <c r="AX2644" s="33">
        <v>43</v>
      </c>
      <c r="AY2644" s="36">
        <f t="shared" si="1038"/>
        <v>48043</v>
      </c>
      <c r="BA2644" s="7" t="s">
        <v>31</v>
      </c>
      <c r="BJ2644" s="1">
        <v>6439</v>
      </c>
      <c r="BK2644" s="1">
        <v>853</v>
      </c>
      <c r="BM2644" s="1">
        <f t="shared" si="1039"/>
        <v>7292</v>
      </c>
    </row>
    <row r="2645" spans="1:65" hidden="1" outlineLevel="1" x14ac:dyDescent="0.2">
      <c r="A2645" t="s">
        <v>1555</v>
      </c>
      <c r="B2645" t="s">
        <v>2723</v>
      </c>
      <c r="C2645" s="21">
        <v>1516</v>
      </c>
      <c r="F2645" s="1">
        <f t="shared" si="1027"/>
        <v>1084</v>
      </c>
      <c r="G2645" s="1">
        <f t="shared" si="1028"/>
        <v>1000</v>
      </c>
      <c r="I2645" s="1">
        <v>622</v>
      </c>
      <c r="J2645" s="2" t="str">
        <f t="shared" si="1029"/>
        <v/>
      </c>
      <c r="K2645" s="2">
        <f t="shared" si="1030"/>
        <v>0.57380073800738007</v>
      </c>
      <c r="L2645" s="50" t="str">
        <f t="shared" si="1031"/>
        <v/>
      </c>
      <c r="M2645" s="9" t="str">
        <f t="shared" si="1032"/>
        <v/>
      </c>
      <c r="N2645" s="8" t="str">
        <f t="shared" si="1033"/>
        <v/>
      </c>
      <c r="O2645" s="2" t="str">
        <f t="shared" si="1034"/>
        <v>-</v>
      </c>
      <c r="P2645" s="2" t="str">
        <f t="shared" si="1035"/>
        <v>-</v>
      </c>
      <c r="Q2645" s="2" t="str">
        <f t="shared" si="1036"/>
        <v>-</v>
      </c>
      <c r="R2645" s="2" t="str">
        <f t="shared" si="1037"/>
        <v>-</v>
      </c>
      <c r="AS2645" t="s">
        <v>1555</v>
      </c>
      <c r="AT2645" t="s">
        <v>2723</v>
      </c>
      <c r="AU2645">
        <v>13</v>
      </c>
      <c r="AW2645" s="31">
        <v>48</v>
      </c>
      <c r="AX2645" s="33">
        <v>45</v>
      </c>
      <c r="AY2645" s="36">
        <f t="shared" si="1038"/>
        <v>48045</v>
      </c>
      <c r="BA2645" s="7" t="s">
        <v>31</v>
      </c>
      <c r="BJ2645" s="1">
        <v>1000</v>
      </c>
      <c r="BK2645" s="1">
        <v>84</v>
      </c>
      <c r="BM2645" s="1">
        <f t="shared" si="1039"/>
        <v>1084</v>
      </c>
    </row>
    <row r="2646" spans="1:65" hidden="1" outlineLevel="1" x14ac:dyDescent="0.2">
      <c r="A2646" t="s">
        <v>206</v>
      </c>
      <c r="B2646" t="s">
        <v>2723</v>
      </c>
      <c r="C2646" s="21">
        <v>7114</v>
      </c>
      <c r="F2646" s="1">
        <f t="shared" si="1027"/>
        <v>5843</v>
      </c>
      <c r="G2646" s="1">
        <f t="shared" si="1028"/>
        <v>4994</v>
      </c>
      <c r="I2646" s="1">
        <v>1860</v>
      </c>
      <c r="J2646" s="2" t="str">
        <f t="shared" si="1029"/>
        <v/>
      </c>
      <c r="K2646" s="2">
        <f t="shared" si="1030"/>
        <v>0.3183296251925381</v>
      </c>
      <c r="L2646" s="50" t="str">
        <f t="shared" si="1031"/>
        <v/>
      </c>
      <c r="M2646" s="9" t="str">
        <f t="shared" si="1032"/>
        <v/>
      </c>
      <c r="N2646" s="8" t="str">
        <f t="shared" si="1033"/>
        <v/>
      </c>
      <c r="O2646" s="2" t="str">
        <f t="shared" si="1034"/>
        <v>-</v>
      </c>
      <c r="P2646" s="2" t="str">
        <f t="shared" si="1035"/>
        <v>-</v>
      </c>
      <c r="Q2646" s="2" t="str">
        <f t="shared" si="1036"/>
        <v>-</v>
      </c>
      <c r="R2646" s="2" t="str">
        <f t="shared" si="1037"/>
        <v>-</v>
      </c>
      <c r="AS2646" t="s">
        <v>206</v>
      </c>
      <c r="AT2646" t="s">
        <v>2723</v>
      </c>
      <c r="AU2646">
        <v>15</v>
      </c>
      <c r="AW2646" s="31">
        <v>48</v>
      </c>
      <c r="AX2646" s="33">
        <v>47</v>
      </c>
      <c r="AY2646" s="36">
        <f t="shared" si="1038"/>
        <v>48047</v>
      </c>
      <c r="BA2646" s="7" t="s">
        <v>31</v>
      </c>
      <c r="BJ2646" s="1">
        <v>4994</v>
      </c>
      <c r="BK2646" s="1">
        <v>849</v>
      </c>
      <c r="BM2646" s="1">
        <f t="shared" si="1039"/>
        <v>5843</v>
      </c>
    </row>
    <row r="2647" spans="1:65" hidden="1" outlineLevel="1" x14ac:dyDescent="0.2">
      <c r="A2647" t="s">
        <v>1155</v>
      </c>
      <c r="B2647" t="s">
        <v>2723</v>
      </c>
      <c r="C2647" s="21">
        <v>37924</v>
      </c>
      <c r="F2647" s="1">
        <f t="shared" si="1027"/>
        <v>23368</v>
      </c>
      <c r="G2647" s="1">
        <f t="shared" si="1028"/>
        <v>20842</v>
      </c>
      <c r="I2647" s="1">
        <v>12174</v>
      </c>
      <c r="J2647" s="2" t="str">
        <f t="shared" si="1029"/>
        <v/>
      </c>
      <c r="K2647" s="2">
        <f t="shared" si="1030"/>
        <v>0.52096884628551865</v>
      </c>
      <c r="L2647" s="50" t="str">
        <f t="shared" si="1031"/>
        <v/>
      </c>
      <c r="M2647" s="9" t="str">
        <f t="shared" si="1032"/>
        <v/>
      </c>
      <c r="N2647" s="8" t="str">
        <f t="shared" si="1033"/>
        <v/>
      </c>
      <c r="O2647" s="2" t="str">
        <f t="shared" si="1034"/>
        <v>-</v>
      </c>
      <c r="P2647" s="2" t="str">
        <f t="shared" si="1035"/>
        <v>-</v>
      </c>
      <c r="Q2647" s="2" t="str">
        <f t="shared" si="1036"/>
        <v>-</v>
      </c>
      <c r="R2647" s="2" t="str">
        <f t="shared" si="1037"/>
        <v>-</v>
      </c>
      <c r="AS2647" t="s">
        <v>1155</v>
      </c>
      <c r="AT2647" t="s">
        <v>2723</v>
      </c>
      <c r="AU2647">
        <v>11</v>
      </c>
      <c r="AW2647" s="31">
        <v>48</v>
      </c>
      <c r="AX2647" s="33">
        <v>49</v>
      </c>
      <c r="AY2647" s="36">
        <f t="shared" si="1038"/>
        <v>48049</v>
      </c>
      <c r="BA2647" s="7" t="s">
        <v>31</v>
      </c>
      <c r="BJ2647" s="1">
        <v>20842</v>
      </c>
      <c r="BK2647" s="1">
        <v>2526</v>
      </c>
      <c r="BM2647" s="1">
        <f t="shared" si="1039"/>
        <v>23368</v>
      </c>
    </row>
    <row r="2648" spans="1:65" hidden="1" outlineLevel="1" x14ac:dyDescent="0.2">
      <c r="A2648" t="s">
        <v>1634</v>
      </c>
      <c r="B2648" t="s">
        <v>2723</v>
      </c>
      <c r="C2648" s="21">
        <v>18389</v>
      </c>
      <c r="F2648" s="1">
        <f t="shared" si="1027"/>
        <v>11782</v>
      </c>
      <c r="G2648" s="1">
        <f t="shared" si="1028"/>
        <v>10776</v>
      </c>
      <c r="I2648" s="1">
        <v>6568</v>
      </c>
      <c r="J2648" s="2" t="str">
        <f t="shared" si="1029"/>
        <v/>
      </c>
      <c r="K2648" s="2">
        <f t="shared" si="1030"/>
        <v>0.55746053301646581</v>
      </c>
      <c r="L2648" s="50" t="str">
        <f t="shared" si="1031"/>
        <v/>
      </c>
      <c r="M2648" s="9" t="str">
        <f t="shared" si="1032"/>
        <v/>
      </c>
      <c r="N2648" s="8" t="str">
        <f t="shared" si="1033"/>
        <v/>
      </c>
      <c r="O2648" s="2" t="str">
        <f t="shared" si="1034"/>
        <v>-</v>
      </c>
      <c r="P2648" s="2" t="str">
        <f t="shared" si="1035"/>
        <v>-</v>
      </c>
      <c r="Q2648" s="2" t="str">
        <f t="shared" si="1036"/>
        <v>-</v>
      </c>
      <c r="R2648" s="2" t="str">
        <f t="shared" si="1037"/>
        <v>-</v>
      </c>
      <c r="AS2648" t="s">
        <v>1634</v>
      </c>
      <c r="AT2648" t="s">
        <v>2723</v>
      </c>
      <c r="AU2648">
        <v>17</v>
      </c>
      <c r="AW2648" s="31">
        <v>48</v>
      </c>
      <c r="AX2648" s="33">
        <v>51</v>
      </c>
      <c r="AY2648" s="36">
        <f t="shared" si="1038"/>
        <v>48051</v>
      </c>
      <c r="BA2648" s="7" t="s">
        <v>31</v>
      </c>
      <c r="BJ2648" s="1">
        <v>10776</v>
      </c>
      <c r="BK2648" s="1">
        <v>1006</v>
      </c>
      <c r="BM2648" s="1">
        <f t="shared" si="1039"/>
        <v>11782</v>
      </c>
    </row>
    <row r="2649" spans="1:65" hidden="1" outlineLevel="1" x14ac:dyDescent="0.2">
      <c r="A2649" t="s">
        <v>606</v>
      </c>
      <c r="B2649" t="s">
        <v>2723</v>
      </c>
      <c r="C2649" s="21">
        <v>47542</v>
      </c>
      <c r="F2649" s="1">
        <f t="shared" si="1027"/>
        <v>31072</v>
      </c>
      <c r="G2649" s="1">
        <f t="shared" si="1028"/>
        <v>27937</v>
      </c>
      <c r="I2649" s="1">
        <v>18382</v>
      </c>
      <c r="J2649" s="2" t="str">
        <f t="shared" si="1029"/>
        <v/>
      </c>
      <c r="K2649" s="2">
        <f t="shared" si="1030"/>
        <v>0.5915937178166838</v>
      </c>
      <c r="L2649" s="50" t="str">
        <f t="shared" si="1031"/>
        <v/>
      </c>
      <c r="M2649" s="9" t="str">
        <f t="shared" si="1032"/>
        <v/>
      </c>
      <c r="N2649" s="8" t="str">
        <f t="shared" si="1033"/>
        <v/>
      </c>
      <c r="O2649" s="2" t="str">
        <f t="shared" si="1034"/>
        <v>-</v>
      </c>
      <c r="P2649" s="2" t="str">
        <f t="shared" si="1035"/>
        <v>-</v>
      </c>
      <c r="Q2649" s="2" t="str">
        <f t="shared" si="1036"/>
        <v>-</v>
      </c>
      <c r="R2649" s="2" t="str">
        <f t="shared" si="1037"/>
        <v>-</v>
      </c>
      <c r="AS2649" t="s">
        <v>606</v>
      </c>
      <c r="AT2649" t="s">
        <v>2723</v>
      </c>
      <c r="AU2649">
        <v>25</v>
      </c>
      <c r="AW2649" s="31">
        <v>48</v>
      </c>
      <c r="AX2649" s="33">
        <v>53</v>
      </c>
      <c r="AY2649" s="36">
        <f t="shared" si="1038"/>
        <v>48053</v>
      </c>
      <c r="BA2649" s="7" t="s">
        <v>31</v>
      </c>
      <c r="BJ2649" s="1">
        <v>27937</v>
      </c>
      <c r="BK2649" s="1">
        <v>3135</v>
      </c>
      <c r="BM2649" s="1">
        <f t="shared" si="1039"/>
        <v>31072</v>
      </c>
    </row>
    <row r="2650" spans="1:65" hidden="1" outlineLevel="1" x14ac:dyDescent="0.2">
      <c r="A2650" t="s">
        <v>2725</v>
      </c>
      <c r="B2650" t="s">
        <v>2723</v>
      </c>
      <c r="C2650" s="21">
        <v>43247</v>
      </c>
      <c r="F2650" s="1">
        <f t="shared" si="1027"/>
        <v>23777</v>
      </c>
      <c r="G2650" s="1">
        <f t="shared" si="1028"/>
        <v>20462</v>
      </c>
      <c r="I2650" s="1">
        <v>11364</v>
      </c>
      <c r="J2650" s="2" t="str">
        <f t="shared" si="1029"/>
        <v/>
      </c>
      <c r="K2650" s="2">
        <f t="shared" si="1030"/>
        <v>0.47794086722462886</v>
      </c>
      <c r="L2650" s="50" t="str">
        <f t="shared" si="1031"/>
        <v/>
      </c>
      <c r="M2650" s="9" t="str">
        <f t="shared" si="1032"/>
        <v/>
      </c>
      <c r="N2650" s="8" t="str">
        <f t="shared" si="1033"/>
        <v/>
      </c>
      <c r="O2650" s="2" t="str">
        <f t="shared" si="1034"/>
        <v>-</v>
      </c>
      <c r="P2650" s="2" t="str">
        <f t="shared" si="1035"/>
        <v>-</v>
      </c>
      <c r="Q2650" s="2" t="str">
        <f t="shared" si="1036"/>
        <v>-</v>
      </c>
      <c r="R2650" s="2" t="str">
        <f t="shared" si="1037"/>
        <v>-</v>
      </c>
      <c r="AS2650" t="s">
        <v>2725</v>
      </c>
      <c r="AT2650" t="s">
        <v>2723</v>
      </c>
      <c r="AU2650">
        <v>0</v>
      </c>
      <c r="AW2650" s="31">
        <v>48</v>
      </c>
      <c r="AX2650" s="33">
        <v>55</v>
      </c>
      <c r="AY2650" s="36">
        <f t="shared" si="1038"/>
        <v>48055</v>
      </c>
      <c r="BA2650" s="7" t="s">
        <v>31</v>
      </c>
      <c r="BJ2650" s="1">
        <v>20462</v>
      </c>
      <c r="BK2650" s="1">
        <v>3315</v>
      </c>
      <c r="BM2650" s="1">
        <f t="shared" si="1039"/>
        <v>23777</v>
      </c>
    </row>
    <row r="2651" spans="1:65" hidden="1" outlineLevel="1" x14ac:dyDescent="0.2">
      <c r="A2651" t="s">
        <v>1613</v>
      </c>
      <c r="B2651" t="s">
        <v>2723</v>
      </c>
      <c r="C2651" s="21">
        <v>21561</v>
      </c>
      <c r="F2651" s="1">
        <f t="shared" si="1027"/>
        <v>12835</v>
      </c>
      <c r="G2651" s="1">
        <f t="shared" si="1028"/>
        <v>11654</v>
      </c>
      <c r="I2651" s="1">
        <v>6019</v>
      </c>
      <c r="J2651" s="2" t="str">
        <f t="shared" si="1029"/>
        <v/>
      </c>
      <c r="K2651" s="2">
        <f t="shared" si="1030"/>
        <v>0.46895208414491624</v>
      </c>
      <c r="L2651" s="50" t="str">
        <f t="shared" si="1031"/>
        <v/>
      </c>
      <c r="M2651" s="9" t="str">
        <f t="shared" si="1032"/>
        <v/>
      </c>
      <c r="N2651" s="8" t="str">
        <f t="shared" si="1033"/>
        <v/>
      </c>
      <c r="O2651" s="2" t="str">
        <f t="shared" si="1034"/>
        <v>-</v>
      </c>
      <c r="P2651" s="2" t="str">
        <f t="shared" si="1035"/>
        <v>-</v>
      </c>
      <c r="Q2651" s="2" t="str">
        <f t="shared" si="1036"/>
        <v>-</v>
      </c>
      <c r="R2651" s="2" t="str">
        <f t="shared" si="1037"/>
        <v>-</v>
      </c>
      <c r="AS2651" t="s">
        <v>1613</v>
      </c>
      <c r="AT2651" t="s">
        <v>2723</v>
      </c>
      <c r="AU2651">
        <v>27</v>
      </c>
      <c r="AW2651" s="31">
        <v>48</v>
      </c>
      <c r="AX2651" s="33">
        <v>57</v>
      </c>
      <c r="AY2651" s="36">
        <f t="shared" si="1038"/>
        <v>48057</v>
      </c>
      <c r="BA2651" s="7" t="s">
        <v>31</v>
      </c>
      <c r="BJ2651" s="1">
        <v>11654</v>
      </c>
      <c r="BK2651" s="1">
        <v>1181</v>
      </c>
      <c r="BM2651" s="1">
        <f t="shared" si="1039"/>
        <v>12835</v>
      </c>
    </row>
    <row r="2652" spans="1:65" hidden="1" outlineLevel="1" x14ac:dyDescent="0.2">
      <c r="A2652" t="s">
        <v>1805</v>
      </c>
      <c r="B2652" t="s">
        <v>2723</v>
      </c>
      <c r="C2652" s="21">
        <v>13994</v>
      </c>
      <c r="F2652" s="1">
        <f t="shared" si="1027"/>
        <v>9337</v>
      </c>
      <c r="G2652" s="1">
        <f t="shared" si="1028"/>
        <v>8465</v>
      </c>
      <c r="I2652" s="1">
        <v>4994</v>
      </c>
      <c r="J2652" s="2" t="str">
        <f t="shared" si="1029"/>
        <v/>
      </c>
      <c r="K2652" s="2">
        <f t="shared" si="1030"/>
        <v>0.53486130448752278</v>
      </c>
      <c r="L2652" s="50" t="str">
        <f t="shared" si="1031"/>
        <v/>
      </c>
      <c r="M2652" s="9" t="str">
        <f t="shared" si="1032"/>
        <v/>
      </c>
      <c r="N2652" s="8" t="str">
        <f t="shared" si="1033"/>
        <v/>
      </c>
      <c r="O2652" s="2" t="str">
        <f t="shared" si="1034"/>
        <v>-</v>
      </c>
      <c r="P2652" s="2" t="str">
        <f t="shared" si="1035"/>
        <v>-</v>
      </c>
      <c r="Q2652" s="2" t="str">
        <f t="shared" si="1036"/>
        <v>-</v>
      </c>
      <c r="R2652" s="2" t="str">
        <f t="shared" si="1037"/>
        <v>-</v>
      </c>
      <c r="AS2652" t="s">
        <v>1805</v>
      </c>
      <c r="AT2652" t="s">
        <v>2723</v>
      </c>
      <c r="AU2652">
        <v>11</v>
      </c>
      <c r="AW2652" s="31">
        <v>48</v>
      </c>
      <c r="AX2652" s="33">
        <v>59</v>
      </c>
      <c r="AY2652" s="36">
        <f t="shared" si="1038"/>
        <v>48059</v>
      </c>
      <c r="BA2652" s="7" t="s">
        <v>31</v>
      </c>
      <c r="BJ2652" s="1">
        <v>8465</v>
      </c>
      <c r="BK2652" s="1">
        <v>872</v>
      </c>
      <c r="BM2652" s="1">
        <f t="shared" si="1039"/>
        <v>9337</v>
      </c>
    </row>
    <row r="2653" spans="1:65" hidden="1" outlineLevel="1" x14ac:dyDescent="0.2">
      <c r="A2653" t="s">
        <v>1316</v>
      </c>
      <c r="B2653" t="s">
        <v>2723</v>
      </c>
      <c r="C2653" s="21">
        <v>423908</v>
      </c>
      <c r="F2653" s="1">
        <f t="shared" si="1027"/>
        <v>206966</v>
      </c>
      <c r="G2653" s="1">
        <f t="shared" si="1028"/>
        <v>189212</v>
      </c>
      <c r="I2653" s="1">
        <v>76858</v>
      </c>
      <c r="J2653" s="2" t="str">
        <f t="shared" si="1029"/>
        <v/>
      </c>
      <c r="K2653" s="2">
        <f t="shared" si="1030"/>
        <v>0.37135568160953975</v>
      </c>
      <c r="L2653" s="50" t="str">
        <f t="shared" si="1031"/>
        <v/>
      </c>
      <c r="M2653" s="9" t="str">
        <f t="shared" si="1032"/>
        <v/>
      </c>
      <c r="N2653" s="8" t="str">
        <f t="shared" si="1033"/>
        <v/>
      </c>
      <c r="O2653" s="2" t="str">
        <f t="shared" si="1034"/>
        <v>-</v>
      </c>
      <c r="P2653" s="2" t="str">
        <f t="shared" si="1035"/>
        <v>-</v>
      </c>
      <c r="Q2653" s="2" t="str">
        <f t="shared" si="1036"/>
        <v>-</v>
      </c>
      <c r="R2653" s="2" t="str">
        <f t="shared" si="1037"/>
        <v>-</v>
      </c>
      <c r="AS2653" t="s">
        <v>1316</v>
      </c>
      <c r="AT2653" t="s">
        <v>2723</v>
      </c>
      <c r="AU2653">
        <v>34</v>
      </c>
      <c r="AW2653" s="31">
        <v>48</v>
      </c>
      <c r="AX2653" s="33">
        <v>61</v>
      </c>
      <c r="AY2653" s="36">
        <f t="shared" si="1038"/>
        <v>48061</v>
      </c>
      <c r="BA2653" s="7" t="s">
        <v>31</v>
      </c>
      <c r="BJ2653" s="1">
        <v>189212</v>
      </c>
      <c r="BK2653" s="1">
        <v>17754</v>
      </c>
      <c r="BM2653" s="1">
        <f t="shared" si="1039"/>
        <v>206966</v>
      </c>
    </row>
    <row r="2654" spans="1:65" hidden="1" outlineLevel="1" x14ac:dyDescent="0.2">
      <c r="A2654" t="s">
        <v>2221</v>
      </c>
      <c r="B2654" t="s">
        <v>2723</v>
      </c>
      <c r="C2654" s="21">
        <v>13033</v>
      </c>
      <c r="F2654" s="1">
        <f t="shared" si="1027"/>
        <v>7648</v>
      </c>
      <c r="G2654" s="1">
        <f t="shared" si="1028"/>
        <v>6814</v>
      </c>
      <c r="I2654" s="1">
        <v>3878</v>
      </c>
      <c r="J2654" s="2" t="str">
        <f t="shared" si="1029"/>
        <v/>
      </c>
      <c r="K2654" s="2">
        <f t="shared" si="1030"/>
        <v>0.50706066945606698</v>
      </c>
      <c r="L2654" s="50" t="str">
        <f t="shared" si="1031"/>
        <v/>
      </c>
      <c r="M2654" s="9" t="str">
        <f t="shared" si="1032"/>
        <v/>
      </c>
      <c r="N2654" s="8" t="str">
        <f t="shared" si="1033"/>
        <v/>
      </c>
      <c r="O2654" s="2" t="str">
        <f t="shared" si="1034"/>
        <v>-</v>
      </c>
      <c r="P2654" s="2" t="str">
        <f t="shared" si="1035"/>
        <v>-</v>
      </c>
      <c r="Q2654" s="2" t="str">
        <f t="shared" si="1036"/>
        <v>-</v>
      </c>
      <c r="R2654" s="2" t="str">
        <f t="shared" si="1037"/>
        <v>-</v>
      </c>
      <c r="AS2654" t="s">
        <v>2221</v>
      </c>
      <c r="AT2654" t="s">
        <v>2723</v>
      </c>
      <c r="AU2654">
        <v>4</v>
      </c>
      <c r="AW2654" s="31">
        <v>48</v>
      </c>
      <c r="AX2654" s="33">
        <v>63</v>
      </c>
      <c r="AY2654" s="36">
        <f t="shared" si="1038"/>
        <v>48063</v>
      </c>
      <c r="BA2654" s="7" t="s">
        <v>31</v>
      </c>
      <c r="BJ2654" s="1">
        <v>6814</v>
      </c>
      <c r="BK2654" s="1">
        <v>834</v>
      </c>
      <c r="BM2654" s="1">
        <f t="shared" si="1039"/>
        <v>7648</v>
      </c>
    </row>
    <row r="2655" spans="1:65" hidden="1" outlineLevel="1" x14ac:dyDescent="0.2">
      <c r="A2655" t="s">
        <v>2222</v>
      </c>
      <c r="B2655" t="s">
        <v>2723</v>
      </c>
      <c r="C2655" s="21">
        <v>6005</v>
      </c>
      <c r="F2655" s="1">
        <f t="shared" si="1027"/>
        <v>4263</v>
      </c>
      <c r="G2655" s="1">
        <f t="shared" si="1028"/>
        <v>3924</v>
      </c>
      <c r="I2655" s="1">
        <v>2447</v>
      </c>
      <c r="J2655" s="2" t="str">
        <f t="shared" si="1029"/>
        <v/>
      </c>
      <c r="K2655" s="2">
        <f t="shared" si="1030"/>
        <v>0.57400891391039177</v>
      </c>
      <c r="L2655" s="50" t="str">
        <f t="shared" si="1031"/>
        <v/>
      </c>
      <c r="M2655" s="9" t="str">
        <f t="shared" si="1032"/>
        <v/>
      </c>
      <c r="N2655" s="8" t="str">
        <f t="shared" si="1033"/>
        <v/>
      </c>
      <c r="O2655" s="2" t="str">
        <f t="shared" si="1034"/>
        <v>-</v>
      </c>
      <c r="P2655" s="2" t="str">
        <f t="shared" si="1035"/>
        <v>-</v>
      </c>
      <c r="Q2655" s="2" t="str">
        <f t="shared" si="1036"/>
        <v>-</v>
      </c>
      <c r="R2655" s="2" t="str">
        <f t="shared" si="1037"/>
        <v>-</v>
      </c>
      <c r="AS2655" t="s">
        <v>2222</v>
      </c>
      <c r="AT2655" t="s">
        <v>2723</v>
      </c>
      <c r="AU2655">
        <v>13</v>
      </c>
      <c r="AW2655" s="31">
        <v>48</v>
      </c>
      <c r="AX2655" s="33">
        <v>65</v>
      </c>
      <c r="AY2655" s="36">
        <f t="shared" si="1038"/>
        <v>48065</v>
      </c>
      <c r="BA2655" s="7" t="s">
        <v>31</v>
      </c>
      <c r="BJ2655" s="1">
        <v>3924</v>
      </c>
      <c r="BK2655" s="1">
        <v>339</v>
      </c>
      <c r="BM2655" s="1">
        <f t="shared" si="1039"/>
        <v>4263</v>
      </c>
    </row>
    <row r="2656" spans="1:65" hidden="1" outlineLevel="1" x14ac:dyDescent="0.2">
      <c r="A2656" t="s">
        <v>2471</v>
      </c>
      <c r="B2656" t="s">
        <v>2723</v>
      </c>
      <c r="C2656" s="21">
        <v>30119</v>
      </c>
      <c r="F2656" s="1">
        <f t="shared" si="1027"/>
        <v>20119</v>
      </c>
      <c r="G2656" s="1">
        <f t="shared" si="1028"/>
        <v>17905</v>
      </c>
      <c r="I2656" s="1">
        <v>10254</v>
      </c>
      <c r="J2656" s="2" t="str">
        <f t="shared" si="1029"/>
        <v/>
      </c>
      <c r="K2656" s="2">
        <f t="shared" si="1030"/>
        <v>0.50966747850290772</v>
      </c>
      <c r="L2656" s="50" t="str">
        <f t="shared" si="1031"/>
        <v/>
      </c>
      <c r="M2656" s="9" t="str">
        <f t="shared" si="1032"/>
        <v/>
      </c>
      <c r="N2656" s="8" t="str">
        <f t="shared" si="1033"/>
        <v/>
      </c>
      <c r="O2656" s="2" t="str">
        <f t="shared" si="1034"/>
        <v>-</v>
      </c>
      <c r="P2656" s="2" t="str">
        <f t="shared" si="1035"/>
        <v>-</v>
      </c>
      <c r="Q2656" s="2" t="str">
        <f t="shared" si="1036"/>
        <v>-</v>
      </c>
      <c r="R2656" s="2" t="str">
        <f t="shared" si="1037"/>
        <v>-</v>
      </c>
      <c r="AS2656" t="s">
        <v>2471</v>
      </c>
      <c r="AT2656" t="s">
        <v>2723</v>
      </c>
      <c r="AU2656">
        <v>4</v>
      </c>
      <c r="AW2656" s="31">
        <v>48</v>
      </c>
      <c r="AX2656" s="33">
        <v>67</v>
      </c>
      <c r="AY2656" s="36">
        <f t="shared" si="1038"/>
        <v>48067</v>
      </c>
      <c r="BA2656" s="7" t="s">
        <v>31</v>
      </c>
      <c r="BJ2656" s="1">
        <v>17905</v>
      </c>
      <c r="BK2656" s="1">
        <v>2214</v>
      </c>
      <c r="BM2656" s="1">
        <f t="shared" si="1039"/>
        <v>20119</v>
      </c>
    </row>
    <row r="2657" spans="1:65" hidden="1" outlineLevel="1" x14ac:dyDescent="0.2">
      <c r="A2657" t="s">
        <v>2067</v>
      </c>
      <c r="B2657" t="s">
        <v>2723</v>
      </c>
      <c r="C2657" s="21">
        <v>7665</v>
      </c>
      <c r="F2657" s="1">
        <f t="shared" si="1027"/>
        <v>3842</v>
      </c>
      <c r="G2657" s="1">
        <f t="shared" si="1028"/>
        <v>3332</v>
      </c>
      <c r="I2657" s="1">
        <v>1596</v>
      </c>
      <c r="J2657" s="2" t="str">
        <f t="shared" si="1029"/>
        <v/>
      </c>
      <c r="K2657" s="2">
        <f t="shared" si="1030"/>
        <v>0.41540864133263927</v>
      </c>
      <c r="L2657" s="50" t="str">
        <f t="shared" si="1031"/>
        <v/>
      </c>
      <c r="M2657" s="9" t="str">
        <f t="shared" si="1032"/>
        <v/>
      </c>
      <c r="N2657" s="8" t="str">
        <f t="shared" si="1033"/>
        <v/>
      </c>
      <c r="O2657" s="2" t="str">
        <f t="shared" si="1034"/>
        <v>-</v>
      </c>
      <c r="P2657" s="2" t="str">
        <f t="shared" si="1035"/>
        <v>-</v>
      </c>
      <c r="Q2657" s="2" t="str">
        <f t="shared" si="1036"/>
        <v>-</v>
      </c>
      <c r="R2657" s="2" t="str">
        <f t="shared" si="1037"/>
        <v>-</v>
      </c>
      <c r="AS2657" t="s">
        <v>2067</v>
      </c>
      <c r="AT2657" t="s">
        <v>2723</v>
      </c>
      <c r="AU2657">
        <v>19</v>
      </c>
      <c r="AW2657" s="31">
        <v>48</v>
      </c>
      <c r="AX2657" s="33">
        <v>69</v>
      </c>
      <c r="AY2657" s="36">
        <f t="shared" si="1038"/>
        <v>48069</v>
      </c>
      <c r="BA2657" s="7" t="s">
        <v>31</v>
      </c>
      <c r="BJ2657" s="1">
        <v>3332</v>
      </c>
      <c r="BK2657" s="1">
        <v>510</v>
      </c>
      <c r="BM2657" s="1">
        <f t="shared" si="1039"/>
        <v>3842</v>
      </c>
    </row>
    <row r="2658" spans="1:65" hidden="1" outlineLevel="1" x14ac:dyDescent="0.2">
      <c r="A2658" t="s">
        <v>1714</v>
      </c>
      <c r="B2658" t="s">
        <v>2723</v>
      </c>
      <c r="C2658" s="21">
        <v>42454</v>
      </c>
      <c r="F2658" s="1">
        <f t="shared" si="1027"/>
        <v>28063</v>
      </c>
      <c r="G2658" s="1">
        <f t="shared" si="1028"/>
        <v>25813</v>
      </c>
      <c r="I2658" s="1">
        <v>15121</v>
      </c>
      <c r="J2658" s="2" t="str">
        <f t="shared" si="1029"/>
        <v/>
      </c>
      <c r="K2658" s="2">
        <f t="shared" si="1030"/>
        <v>0.5388233617218402</v>
      </c>
      <c r="L2658" s="50" t="str">
        <f t="shared" si="1031"/>
        <v/>
      </c>
      <c r="M2658" s="9" t="str">
        <f t="shared" si="1032"/>
        <v/>
      </c>
      <c r="N2658" s="8" t="str">
        <f t="shared" si="1033"/>
        <v/>
      </c>
      <c r="O2658" s="2" t="str">
        <f t="shared" si="1034"/>
        <v>-</v>
      </c>
      <c r="P2658" s="2" t="str">
        <f t="shared" si="1035"/>
        <v>-</v>
      </c>
      <c r="Q2658" s="2" t="str">
        <f t="shared" si="1036"/>
        <v>-</v>
      </c>
      <c r="R2658" s="2" t="str">
        <f t="shared" si="1037"/>
        <v>-</v>
      </c>
      <c r="AS2658" t="s">
        <v>1714</v>
      </c>
      <c r="AT2658" t="s">
        <v>2723</v>
      </c>
      <c r="AU2658">
        <v>36</v>
      </c>
      <c r="AW2658" s="31">
        <v>48</v>
      </c>
      <c r="AX2658" s="33">
        <v>71</v>
      </c>
      <c r="AY2658" s="36">
        <f t="shared" si="1038"/>
        <v>48071</v>
      </c>
      <c r="BA2658" s="7" t="s">
        <v>31</v>
      </c>
      <c r="BJ2658" s="1">
        <v>25813</v>
      </c>
      <c r="BK2658" s="1">
        <v>2250</v>
      </c>
      <c r="BM2658" s="1">
        <f t="shared" si="1039"/>
        <v>28063</v>
      </c>
    </row>
    <row r="2659" spans="1:65" hidden="1" outlineLevel="1" x14ac:dyDescent="0.2">
      <c r="A2659" t="s">
        <v>2275</v>
      </c>
      <c r="B2659" t="s">
        <v>2723</v>
      </c>
      <c r="C2659" s="21">
        <v>52592</v>
      </c>
      <c r="F2659" s="1">
        <f t="shared" si="1027"/>
        <v>27949</v>
      </c>
      <c r="G2659" s="1">
        <f t="shared" si="1028"/>
        <v>25051</v>
      </c>
      <c r="I2659" s="1">
        <v>14804</v>
      </c>
      <c r="J2659" s="2" t="str">
        <f t="shared" si="1029"/>
        <v/>
      </c>
      <c r="K2659" s="2">
        <f t="shared" si="1030"/>
        <v>0.52967905828473294</v>
      </c>
      <c r="L2659" s="50" t="str">
        <f t="shared" si="1031"/>
        <v/>
      </c>
      <c r="M2659" s="9" t="str">
        <f t="shared" si="1032"/>
        <v/>
      </c>
      <c r="N2659" s="8" t="str">
        <f t="shared" si="1033"/>
        <v/>
      </c>
      <c r="O2659" s="2" t="str">
        <f t="shared" si="1034"/>
        <v>-</v>
      </c>
      <c r="P2659" s="2" t="str">
        <f t="shared" si="1035"/>
        <v>-</v>
      </c>
      <c r="Q2659" s="2" t="str">
        <f t="shared" si="1036"/>
        <v>-</v>
      </c>
      <c r="R2659" s="2" t="str">
        <f t="shared" si="1037"/>
        <v>-</v>
      </c>
      <c r="AS2659" t="s">
        <v>2275</v>
      </c>
      <c r="AT2659" t="s">
        <v>2723</v>
      </c>
      <c r="AU2659">
        <v>5</v>
      </c>
      <c r="AW2659" s="31">
        <v>48</v>
      </c>
      <c r="AX2659" s="33">
        <v>73</v>
      </c>
      <c r="AY2659" s="36">
        <f t="shared" si="1038"/>
        <v>48073</v>
      </c>
      <c r="BA2659" s="7" t="s">
        <v>31</v>
      </c>
      <c r="BJ2659" s="1">
        <v>25051</v>
      </c>
      <c r="BK2659" s="1">
        <v>2898</v>
      </c>
      <c r="BM2659" s="1">
        <f t="shared" si="1039"/>
        <v>27949</v>
      </c>
    </row>
    <row r="2660" spans="1:65" hidden="1" outlineLevel="1" x14ac:dyDescent="0.2">
      <c r="A2660" t="s">
        <v>1427</v>
      </c>
      <c r="B2660" t="s">
        <v>2723</v>
      </c>
      <c r="C2660" s="21">
        <v>7291</v>
      </c>
      <c r="F2660" s="1">
        <f t="shared" si="1027"/>
        <v>3559</v>
      </c>
      <c r="G2660" s="1">
        <f t="shared" si="1028"/>
        <v>3296</v>
      </c>
      <c r="I2660" s="1">
        <v>1757</v>
      </c>
      <c r="J2660" s="2" t="str">
        <f t="shared" si="1029"/>
        <v/>
      </c>
      <c r="K2660" s="2">
        <f t="shared" si="1030"/>
        <v>0.49367799943804441</v>
      </c>
      <c r="L2660" s="50" t="str">
        <f t="shared" si="1031"/>
        <v/>
      </c>
      <c r="M2660" s="9" t="str">
        <f t="shared" si="1032"/>
        <v/>
      </c>
      <c r="N2660" s="8" t="str">
        <f t="shared" si="1033"/>
        <v/>
      </c>
      <c r="O2660" s="2" t="str">
        <f t="shared" si="1034"/>
        <v>-</v>
      </c>
      <c r="P2660" s="2" t="str">
        <f t="shared" si="1035"/>
        <v>-</v>
      </c>
      <c r="Q2660" s="2" t="str">
        <f t="shared" si="1036"/>
        <v>-</v>
      </c>
      <c r="R2660" s="2" t="str">
        <f t="shared" si="1037"/>
        <v>-</v>
      </c>
      <c r="AS2660" t="s">
        <v>1427</v>
      </c>
      <c r="AT2660" t="s">
        <v>2723</v>
      </c>
      <c r="AU2660">
        <v>13</v>
      </c>
      <c r="AW2660" s="31">
        <v>48</v>
      </c>
      <c r="AX2660" s="33">
        <v>75</v>
      </c>
      <c r="AY2660" s="36">
        <f t="shared" si="1038"/>
        <v>48075</v>
      </c>
      <c r="BA2660" s="7" t="s">
        <v>31</v>
      </c>
      <c r="BJ2660" s="1">
        <v>3296</v>
      </c>
      <c r="BK2660" s="1">
        <v>263</v>
      </c>
      <c r="BM2660" s="1">
        <f t="shared" si="1039"/>
        <v>3559</v>
      </c>
    </row>
    <row r="2661" spans="1:65" hidden="1" outlineLevel="1" x14ac:dyDescent="0.2">
      <c r="A2661" t="s">
        <v>680</v>
      </c>
      <c r="B2661" t="s">
        <v>2723</v>
      </c>
      <c r="C2661" s="21">
        <v>10456</v>
      </c>
      <c r="F2661" s="1">
        <f t="shared" si="1027"/>
        <v>7655</v>
      </c>
      <c r="G2661" s="1">
        <f t="shared" si="1028"/>
        <v>7082</v>
      </c>
      <c r="I2661" s="1">
        <v>4279</v>
      </c>
      <c r="J2661" s="2" t="str">
        <f t="shared" si="1029"/>
        <v/>
      </c>
      <c r="K2661" s="2">
        <f t="shared" si="1030"/>
        <v>0.55898105813193988</v>
      </c>
      <c r="L2661" s="50" t="str">
        <f t="shared" si="1031"/>
        <v/>
      </c>
      <c r="M2661" s="9" t="str">
        <f t="shared" si="1032"/>
        <v/>
      </c>
      <c r="N2661" s="8" t="str">
        <f t="shared" si="1033"/>
        <v/>
      </c>
      <c r="O2661" s="2" t="str">
        <f t="shared" si="1034"/>
        <v>-</v>
      </c>
      <c r="P2661" s="2" t="str">
        <f t="shared" si="1035"/>
        <v>-</v>
      </c>
      <c r="Q2661" s="2" t="str">
        <f t="shared" si="1036"/>
        <v>-</v>
      </c>
      <c r="R2661" s="2" t="str">
        <f t="shared" si="1037"/>
        <v>-</v>
      </c>
      <c r="AS2661" t="s">
        <v>680</v>
      </c>
      <c r="AT2661" t="s">
        <v>2723</v>
      </c>
      <c r="AU2661">
        <v>13</v>
      </c>
      <c r="AW2661" s="31">
        <v>48</v>
      </c>
      <c r="AX2661" s="33">
        <v>77</v>
      </c>
      <c r="AY2661" s="36">
        <f t="shared" si="1038"/>
        <v>48077</v>
      </c>
      <c r="BA2661" s="7" t="s">
        <v>31</v>
      </c>
      <c r="BJ2661" s="1">
        <v>7082</v>
      </c>
      <c r="BK2661" s="1">
        <v>573</v>
      </c>
      <c r="BM2661" s="1">
        <f t="shared" si="1039"/>
        <v>7655</v>
      </c>
    </row>
    <row r="2662" spans="1:65" hidden="1" outlineLevel="1" x14ac:dyDescent="0.2">
      <c r="A2662" t="s">
        <v>1655</v>
      </c>
      <c r="B2662" t="s">
        <v>2723</v>
      </c>
      <c r="C2662" s="21">
        <v>2836</v>
      </c>
      <c r="F2662" s="1">
        <f t="shared" si="1027"/>
        <v>1729</v>
      </c>
      <c r="G2662" s="1">
        <f t="shared" si="1028"/>
        <v>1693</v>
      </c>
      <c r="I2662" s="1">
        <v>678</v>
      </c>
      <c r="J2662" s="2" t="str">
        <f t="shared" si="1029"/>
        <v/>
      </c>
      <c r="K2662" s="2">
        <f t="shared" si="1030"/>
        <v>0.39213418160786584</v>
      </c>
      <c r="L2662" s="50" t="str">
        <f t="shared" si="1031"/>
        <v/>
      </c>
      <c r="M2662" s="9" t="str">
        <f t="shared" si="1032"/>
        <v/>
      </c>
      <c r="N2662" s="8" t="str">
        <f t="shared" si="1033"/>
        <v/>
      </c>
      <c r="O2662" s="2" t="str">
        <f t="shared" si="1034"/>
        <v>-</v>
      </c>
      <c r="P2662" s="2" t="str">
        <f t="shared" si="1035"/>
        <v>-</v>
      </c>
      <c r="Q2662" s="2" t="str">
        <f t="shared" si="1036"/>
        <v>-</v>
      </c>
      <c r="R2662" s="2" t="str">
        <f t="shared" si="1037"/>
        <v>-</v>
      </c>
      <c r="AS2662" t="s">
        <v>1655</v>
      </c>
      <c r="AT2662" t="s">
        <v>2723</v>
      </c>
      <c r="AU2662">
        <v>19</v>
      </c>
      <c r="AW2662" s="31">
        <v>48</v>
      </c>
      <c r="AX2662" s="33">
        <v>79</v>
      </c>
      <c r="AY2662" s="36">
        <f t="shared" si="1038"/>
        <v>48079</v>
      </c>
      <c r="BA2662" s="7" t="s">
        <v>31</v>
      </c>
      <c r="BJ2662" s="1">
        <v>1693</v>
      </c>
      <c r="BK2662" s="1">
        <v>36</v>
      </c>
      <c r="BM2662" s="1">
        <f t="shared" si="1039"/>
        <v>1729</v>
      </c>
    </row>
    <row r="2663" spans="1:65" hidden="1" outlineLevel="1" x14ac:dyDescent="0.2">
      <c r="A2663" t="s">
        <v>1953</v>
      </c>
      <c r="B2663" t="s">
        <v>2723</v>
      </c>
      <c r="C2663" s="21">
        <v>3370</v>
      </c>
      <c r="F2663" s="1">
        <f t="shared" si="1027"/>
        <v>2285</v>
      </c>
      <c r="G2663" s="1">
        <f t="shared" si="1028"/>
        <v>2148</v>
      </c>
      <c r="I2663" s="1">
        <v>1312</v>
      </c>
      <c r="J2663" s="2" t="str">
        <f t="shared" si="1029"/>
        <v/>
      </c>
      <c r="K2663" s="2">
        <f t="shared" si="1030"/>
        <v>0.57417943107221003</v>
      </c>
      <c r="L2663" s="50" t="str">
        <f t="shared" si="1031"/>
        <v/>
      </c>
      <c r="M2663" s="9" t="str">
        <f t="shared" si="1032"/>
        <v/>
      </c>
      <c r="N2663" s="8" t="str">
        <f t="shared" si="1033"/>
        <v/>
      </c>
      <c r="O2663" s="2" t="str">
        <f t="shared" si="1034"/>
        <v>-</v>
      </c>
      <c r="P2663" s="2" t="str">
        <f t="shared" si="1035"/>
        <v>-</v>
      </c>
      <c r="Q2663" s="2" t="str">
        <f t="shared" si="1036"/>
        <v>-</v>
      </c>
      <c r="R2663" s="2" t="str">
        <f t="shared" si="1037"/>
        <v>-</v>
      </c>
      <c r="AS2663" t="s">
        <v>1953</v>
      </c>
      <c r="AT2663" t="s">
        <v>2723</v>
      </c>
      <c r="AU2663">
        <v>11</v>
      </c>
      <c r="AW2663" s="31">
        <v>48</v>
      </c>
      <c r="AX2663" s="33">
        <v>81</v>
      </c>
      <c r="AY2663" s="36">
        <f t="shared" si="1038"/>
        <v>48081</v>
      </c>
      <c r="BA2663" s="7" t="s">
        <v>31</v>
      </c>
      <c r="BJ2663" s="1">
        <v>2148</v>
      </c>
      <c r="BK2663" s="1">
        <v>137</v>
      </c>
      <c r="BM2663" s="1">
        <f t="shared" si="1039"/>
        <v>2285</v>
      </c>
    </row>
    <row r="2664" spans="1:65" hidden="1" outlineLevel="1" x14ac:dyDescent="0.2">
      <c r="A2664" t="s">
        <v>2973</v>
      </c>
      <c r="B2664" t="s">
        <v>2723</v>
      </c>
      <c r="C2664" s="21">
        <v>8397</v>
      </c>
      <c r="F2664" s="1">
        <f t="shared" si="1027"/>
        <v>5912</v>
      </c>
      <c r="G2664" s="1">
        <f t="shared" si="1028"/>
        <v>5402</v>
      </c>
      <c r="I2664" s="1">
        <v>3119</v>
      </c>
      <c r="J2664" s="2" t="str">
        <f t="shared" si="1029"/>
        <v/>
      </c>
      <c r="K2664" s="2">
        <f t="shared" si="1030"/>
        <v>0.52757104194857918</v>
      </c>
      <c r="L2664" s="50" t="str">
        <f t="shared" si="1031"/>
        <v/>
      </c>
      <c r="M2664" s="9" t="str">
        <f t="shared" si="1032"/>
        <v/>
      </c>
      <c r="N2664" s="8" t="str">
        <f t="shared" si="1033"/>
        <v/>
      </c>
      <c r="O2664" s="2" t="str">
        <f t="shared" si="1034"/>
        <v>-</v>
      </c>
      <c r="P2664" s="2" t="str">
        <f t="shared" si="1035"/>
        <v>-</v>
      </c>
      <c r="Q2664" s="2" t="str">
        <f t="shared" si="1036"/>
        <v>-</v>
      </c>
      <c r="R2664" s="2" t="str">
        <f t="shared" si="1037"/>
        <v>-</v>
      </c>
      <c r="AS2664" t="s">
        <v>2973</v>
      </c>
      <c r="AT2664" t="s">
        <v>2723</v>
      </c>
      <c r="AU2664">
        <v>11</v>
      </c>
      <c r="AW2664" s="31">
        <v>48</v>
      </c>
      <c r="AX2664" s="33">
        <v>83</v>
      </c>
      <c r="AY2664" s="36">
        <f t="shared" si="1038"/>
        <v>48083</v>
      </c>
      <c r="BA2664" s="7" t="s">
        <v>31</v>
      </c>
      <c r="BJ2664" s="1">
        <v>5402</v>
      </c>
      <c r="BK2664" s="1">
        <v>510</v>
      </c>
      <c r="BM2664" s="1">
        <f t="shared" si="1039"/>
        <v>5912</v>
      </c>
    </row>
    <row r="2665" spans="1:65" hidden="1" outlineLevel="1" x14ac:dyDescent="0.2">
      <c r="A2665" t="s">
        <v>2647</v>
      </c>
      <c r="B2665" t="s">
        <v>2723</v>
      </c>
      <c r="C2665" s="21">
        <v>1005146</v>
      </c>
      <c r="F2665" s="1">
        <f t="shared" si="1027"/>
        <v>579893</v>
      </c>
      <c r="G2665" s="1">
        <f t="shared" si="1028"/>
        <v>504748</v>
      </c>
      <c r="I2665" s="1">
        <v>350822</v>
      </c>
      <c r="J2665" s="2" t="str">
        <f t="shared" si="1029"/>
        <v/>
      </c>
      <c r="K2665" s="2">
        <f t="shared" si="1030"/>
        <v>0.60497712509031842</v>
      </c>
      <c r="L2665" s="50" t="str">
        <f t="shared" si="1031"/>
        <v/>
      </c>
      <c r="M2665" s="9" t="str">
        <f t="shared" si="1032"/>
        <v/>
      </c>
      <c r="N2665" s="8" t="str">
        <f t="shared" si="1033"/>
        <v/>
      </c>
      <c r="O2665" s="2" t="str">
        <f t="shared" si="1034"/>
        <v>-</v>
      </c>
      <c r="P2665" s="2" t="str">
        <f t="shared" si="1035"/>
        <v>-</v>
      </c>
      <c r="Q2665" s="2" t="str">
        <f t="shared" si="1036"/>
        <v>-</v>
      </c>
      <c r="R2665" s="2" t="str">
        <f t="shared" si="1037"/>
        <v>-</v>
      </c>
      <c r="AS2665" t="s">
        <v>2647</v>
      </c>
      <c r="AT2665" t="s">
        <v>2723</v>
      </c>
      <c r="AU2665">
        <v>0</v>
      </c>
      <c r="AW2665" s="31">
        <v>48</v>
      </c>
      <c r="AX2665" s="33">
        <v>85</v>
      </c>
      <c r="AY2665" s="36">
        <f t="shared" si="1038"/>
        <v>48085</v>
      </c>
      <c r="BA2665" s="7" t="s">
        <v>31</v>
      </c>
      <c r="BJ2665" s="1">
        <v>504748</v>
      </c>
      <c r="BK2665" s="1">
        <v>75145</v>
      </c>
      <c r="BM2665" s="1">
        <f t="shared" si="1039"/>
        <v>579893</v>
      </c>
    </row>
    <row r="2666" spans="1:65" hidden="1" outlineLevel="1" x14ac:dyDescent="0.2">
      <c r="A2666" t="s">
        <v>2151</v>
      </c>
      <c r="B2666" t="s">
        <v>2723</v>
      </c>
      <c r="C2666" s="21">
        <v>2962</v>
      </c>
      <c r="F2666" s="1">
        <f t="shared" si="1027"/>
        <v>1906</v>
      </c>
      <c r="G2666" s="1">
        <f t="shared" si="1028"/>
        <v>1782</v>
      </c>
      <c r="I2666" s="1">
        <v>933</v>
      </c>
      <c r="J2666" s="2" t="str">
        <f t="shared" si="1029"/>
        <v/>
      </c>
      <c r="K2666" s="2">
        <f t="shared" si="1030"/>
        <v>0.4895068205666317</v>
      </c>
      <c r="L2666" s="50" t="str">
        <f t="shared" si="1031"/>
        <v/>
      </c>
      <c r="M2666" s="9" t="str">
        <f t="shared" si="1032"/>
        <v/>
      </c>
      <c r="N2666" s="8" t="str">
        <f t="shared" si="1033"/>
        <v/>
      </c>
      <c r="O2666" s="2" t="str">
        <f t="shared" si="1034"/>
        <v>-</v>
      </c>
      <c r="P2666" s="2" t="str">
        <f t="shared" si="1035"/>
        <v>-</v>
      </c>
      <c r="Q2666" s="2" t="str">
        <f t="shared" si="1036"/>
        <v>-</v>
      </c>
      <c r="R2666" s="2" t="str">
        <f t="shared" si="1037"/>
        <v>-</v>
      </c>
      <c r="AS2666" t="s">
        <v>2151</v>
      </c>
      <c r="AT2666" t="s">
        <v>2723</v>
      </c>
      <c r="AU2666">
        <v>13</v>
      </c>
      <c r="AW2666" s="31">
        <v>48</v>
      </c>
      <c r="AX2666" s="33">
        <v>87</v>
      </c>
      <c r="AY2666" s="36">
        <f t="shared" si="1038"/>
        <v>48087</v>
      </c>
      <c r="BA2666" s="7" t="s">
        <v>31</v>
      </c>
      <c r="BJ2666" s="1">
        <v>1782</v>
      </c>
      <c r="BK2666" s="1">
        <v>124</v>
      </c>
      <c r="BM2666" s="1">
        <f t="shared" si="1039"/>
        <v>1906</v>
      </c>
    </row>
    <row r="2667" spans="1:65" hidden="1" outlineLevel="1" x14ac:dyDescent="0.2">
      <c r="A2667" t="s">
        <v>2072</v>
      </c>
      <c r="B2667" t="s">
        <v>2723</v>
      </c>
      <c r="C2667" s="21">
        <v>21217</v>
      </c>
      <c r="F2667" s="1">
        <f t="shared" si="1027"/>
        <v>13938</v>
      </c>
      <c r="G2667" s="1">
        <f t="shared" si="1028"/>
        <v>12939</v>
      </c>
      <c r="I2667" s="1">
        <v>7544</v>
      </c>
      <c r="J2667" s="2" t="str">
        <f t="shared" si="1029"/>
        <v/>
      </c>
      <c r="K2667" s="2">
        <f t="shared" si="1030"/>
        <v>0.54125412541254125</v>
      </c>
      <c r="L2667" s="50" t="str">
        <f t="shared" si="1031"/>
        <v/>
      </c>
      <c r="M2667" s="9" t="str">
        <f t="shared" si="1032"/>
        <v/>
      </c>
      <c r="N2667" s="8" t="str">
        <f t="shared" si="1033"/>
        <v/>
      </c>
      <c r="O2667" s="2" t="str">
        <f t="shared" si="1034"/>
        <v>-</v>
      </c>
      <c r="P2667" s="2" t="str">
        <f t="shared" si="1035"/>
        <v>-</v>
      </c>
      <c r="Q2667" s="2" t="str">
        <f t="shared" si="1036"/>
        <v>-</v>
      </c>
      <c r="R2667" s="2" t="str">
        <f t="shared" si="1037"/>
        <v>-</v>
      </c>
      <c r="AS2667" t="s">
        <v>2072</v>
      </c>
      <c r="AT2667" t="s">
        <v>2723</v>
      </c>
      <c r="AU2667">
        <v>10</v>
      </c>
      <c r="AW2667" s="31">
        <v>48</v>
      </c>
      <c r="AX2667" s="33">
        <v>89</v>
      </c>
      <c r="AY2667" s="36">
        <f t="shared" si="1038"/>
        <v>48089</v>
      </c>
      <c r="BA2667" s="7" t="s">
        <v>31</v>
      </c>
      <c r="BJ2667" s="1">
        <v>12939</v>
      </c>
      <c r="BK2667" s="1">
        <v>999</v>
      </c>
      <c r="BM2667" s="1">
        <f t="shared" si="1039"/>
        <v>13938</v>
      </c>
    </row>
    <row r="2668" spans="1:65" hidden="1" outlineLevel="1" x14ac:dyDescent="0.2">
      <c r="A2668" t="s">
        <v>2540</v>
      </c>
      <c r="B2668" t="s">
        <v>2723</v>
      </c>
      <c r="C2668" s="21">
        <v>148373</v>
      </c>
      <c r="F2668" s="1">
        <f t="shared" si="1027"/>
        <v>100867</v>
      </c>
      <c r="G2668" s="1">
        <f t="shared" si="1028"/>
        <v>91239</v>
      </c>
      <c r="I2668" s="1">
        <v>61343</v>
      </c>
      <c r="J2668" s="2" t="str">
        <f t="shared" si="1029"/>
        <v/>
      </c>
      <c r="K2668" s="2">
        <f t="shared" si="1030"/>
        <v>0.60815727641349504</v>
      </c>
      <c r="L2668" s="50" t="str">
        <f t="shared" si="1031"/>
        <v/>
      </c>
      <c r="M2668" s="9" t="str">
        <f t="shared" si="1032"/>
        <v/>
      </c>
      <c r="N2668" s="8" t="str">
        <f t="shared" si="1033"/>
        <v/>
      </c>
      <c r="O2668" s="2" t="str">
        <f t="shared" si="1034"/>
        <v>-</v>
      </c>
      <c r="P2668" s="2" t="str">
        <f t="shared" si="1035"/>
        <v>-</v>
      </c>
      <c r="Q2668" s="2" t="str">
        <f t="shared" si="1036"/>
        <v>-</v>
      </c>
      <c r="R2668" s="2" t="str">
        <f t="shared" si="1037"/>
        <v>-</v>
      </c>
      <c r="AS2668" t="s">
        <v>2540</v>
      </c>
      <c r="AT2668" t="s">
        <v>2723</v>
      </c>
      <c r="AU2668">
        <v>0</v>
      </c>
      <c r="AW2668" s="31">
        <v>48</v>
      </c>
      <c r="AX2668" s="33">
        <v>91</v>
      </c>
      <c r="AY2668" s="36">
        <f t="shared" si="1038"/>
        <v>48091</v>
      </c>
      <c r="BA2668" s="7" t="s">
        <v>31</v>
      </c>
      <c r="BJ2668" s="1">
        <v>91239</v>
      </c>
      <c r="BK2668" s="1">
        <v>9628</v>
      </c>
      <c r="BM2668" s="1">
        <f t="shared" si="1039"/>
        <v>100867</v>
      </c>
    </row>
    <row r="2669" spans="1:65" hidden="1" outlineLevel="1" x14ac:dyDescent="0.2">
      <c r="A2669" t="s">
        <v>1819</v>
      </c>
      <c r="B2669" t="s">
        <v>2723</v>
      </c>
      <c r="C2669" s="21">
        <v>13534</v>
      </c>
      <c r="F2669" s="1">
        <f t="shared" si="1027"/>
        <v>9197</v>
      </c>
      <c r="G2669" s="1">
        <f t="shared" si="1028"/>
        <v>9090</v>
      </c>
      <c r="I2669" s="1">
        <v>4589</v>
      </c>
      <c r="J2669" s="2" t="str">
        <f t="shared" si="1029"/>
        <v/>
      </c>
      <c r="K2669" s="2">
        <f t="shared" si="1030"/>
        <v>0.49896705447428508</v>
      </c>
      <c r="L2669" s="50" t="str">
        <f t="shared" si="1031"/>
        <v/>
      </c>
      <c r="M2669" s="9" t="str">
        <f t="shared" si="1032"/>
        <v/>
      </c>
      <c r="N2669" s="8" t="str">
        <f t="shared" si="1033"/>
        <v/>
      </c>
      <c r="O2669" s="2" t="str">
        <f t="shared" si="1034"/>
        <v>-</v>
      </c>
      <c r="P2669" s="2" t="str">
        <f t="shared" si="1035"/>
        <v>-</v>
      </c>
      <c r="Q2669" s="2" t="str">
        <f t="shared" si="1036"/>
        <v>-</v>
      </c>
      <c r="R2669" s="2" t="str">
        <f t="shared" si="1037"/>
        <v>-</v>
      </c>
      <c r="AS2669" t="s">
        <v>1819</v>
      </c>
      <c r="AT2669" t="s">
        <v>2723</v>
      </c>
      <c r="AU2669">
        <v>11</v>
      </c>
      <c r="AW2669" s="31">
        <v>48</v>
      </c>
      <c r="AX2669" s="33">
        <v>93</v>
      </c>
      <c r="AY2669" s="36">
        <f t="shared" si="1038"/>
        <v>48093</v>
      </c>
      <c r="BA2669" s="7" t="s">
        <v>31</v>
      </c>
      <c r="BJ2669" s="1">
        <v>9090</v>
      </c>
      <c r="BK2669" s="1">
        <v>107</v>
      </c>
      <c r="BM2669" s="1">
        <f t="shared" si="1039"/>
        <v>9197</v>
      </c>
    </row>
    <row r="2670" spans="1:65" hidden="1" outlineLevel="1" x14ac:dyDescent="0.2">
      <c r="A2670" t="s">
        <v>291</v>
      </c>
      <c r="B2670" t="s">
        <v>2723</v>
      </c>
      <c r="C2670" s="21">
        <v>4276</v>
      </c>
      <c r="F2670" s="1">
        <f t="shared" si="1027"/>
        <v>1677</v>
      </c>
      <c r="G2670" s="1">
        <f t="shared" si="1028"/>
        <v>1517</v>
      </c>
      <c r="I2670" s="1">
        <v>974</v>
      </c>
      <c r="J2670" s="2" t="str">
        <f t="shared" si="1029"/>
        <v/>
      </c>
      <c r="K2670" s="2">
        <f t="shared" si="1030"/>
        <v>0.58079904591532494</v>
      </c>
      <c r="L2670" s="50" t="str">
        <f t="shared" si="1031"/>
        <v/>
      </c>
      <c r="M2670" s="9" t="str">
        <f t="shared" si="1032"/>
        <v/>
      </c>
      <c r="N2670" s="8" t="str">
        <f t="shared" si="1033"/>
        <v/>
      </c>
      <c r="O2670" s="2" t="str">
        <f t="shared" si="1034"/>
        <v>-</v>
      </c>
      <c r="P2670" s="2" t="str">
        <f t="shared" si="1035"/>
        <v>-</v>
      </c>
      <c r="Q2670" s="2" t="str">
        <f t="shared" si="1036"/>
        <v>-</v>
      </c>
      <c r="R2670" s="2" t="str">
        <f t="shared" si="1037"/>
        <v>-</v>
      </c>
      <c r="AS2670" t="s">
        <v>291</v>
      </c>
      <c r="AT2670" t="s">
        <v>2723</v>
      </c>
      <c r="AU2670">
        <v>11</v>
      </c>
      <c r="AW2670" s="31">
        <v>48</v>
      </c>
      <c r="AX2670" s="33">
        <v>95</v>
      </c>
      <c r="AY2670" s="36">
        <f t="shared" si="1038"/>
        <v>48095</v>
      </c>
      <c r="BA2670" s="7" t="s">
        <v>31</v>
      </c>
      <c r="BJ2670" s="1">
        <v>1517</v>
      </c>
      <c r="BK2670" s="1">
        <v>160</v>
      </c>
      <c r="BM2670" s="1">
        <f t="shared" si="1039"/>
        <v>1677</v>
      </c>
    </row>
    <row r="2671" spans="1:65" hidden="1" outlineLevel="1" x14ac:dyDescent="0.2">
      <c r="A2671" t="s">
        <v>1065</v>
      </c>
      <c r="B2671" t="s">
        <v>2723</v>
      </c>
      <c r="C2671" s="21">
        <v>40574</v>
      </c>
      <c r="F2671" s="1">
        <f t="shared" si="1027"/>
        <v>25747</v>
      </c>
      <c r="G2671" s="1">
        <f t="shared" si="1028"/>
        <v>23256</v>
      </c>
      <c r="I2671" s="1">
        <v>14327</v>
      </c>
      <c r="J2671" s="2" t="str">
        <f t="shared" si="1029"/>
        <v/>
      </c>
      <c r="K2671" s="2">
        <f t="shared" si="1030"/>
        <v>0.55645317901114688</v>
      </c>
      <c r="L2671" s="50" t="str">
        <f t="shared" si="1031"/>
        <v/>
      </c>
      <c r="M2671" s="9" t="str">
        <f t="shared" si="1032"/>
        <v/>
      </c>
      <c r="N2671" s="8" t="str">
        <f t="shared" si="1033"/>
        <v/>
      </c>
      <c r="O2671" s="2" t="str">
        <f t="shared" si="1034"/>
        <v>-</v>
      </c>
      <c r="P2671" s="2" t="str">
        <f t="shared" si="1035"/>
        <v>-</v>
      </c>
      <c r="Q2671" s="2" t="str">
        <f t="shared" si="1036"/>
        <v>-</v>
      </c>
      <c r="R2671" s="2" t="str">
        <f t="shared" si="1037"/>
        <v>-</v>
      </c>
      <c r="AS2671" t="s">
        <v>1065</v>
      </c>
      <c r="AT2671" t="s">
        <v>2723</v>
      </c>
      <c r="AU2671">
        <v>13</v>
      </c>
      <c r="AW2671" s="31">
        <v>48</v>
      </c>
      <c r="AX2671" s="33">
        <v>97</v>
      </c>
      <c r="AY2671" s="36">
        <f t="shared" si="1038"/>
        <v>48097</v>
      </c>
      <c r="BA2671" s="7" t="s">
        <v>31</v>
      </c>
      <c r="BJ2671" s="1">
        <v>23256</v>
      </c>
      <c r="BK2671" s="1">
        <v>2491</v>
      </c>
      <c r="BM2671" s="1">
        <f t="shared" si="1039"/>
        <v>25747</v>
      </c>
    </row>
    <row r="2672" spans="1:65" hidden="1" outlineLevel="1" x14ac:dyDescent="0.2">
      <c r="A2672" t="s">
        <v>607</v>
      </c>
      <c r="B2672" t="s">
        <v>2723</v>
      </c>
      <c r="C2672" s="21">
        <v>74808</v>
      </c>
      <c r="F2672" s="1">
        <f t="shared" si="1027"/>
        <v>38635</v>
      </c>
      <c r="G2672" s="1">
        <f t="shared" si="1028"/>
        <v>30816</v>
      </c>
      <c r="I2672" s="1">
        <v>15832</v>
      </c>
      <c r="J2672" s="2" t="str">
        <f t="shared" si="1029"/>
        <v/>
      </c>
      <c r="K2672" s="2">
        <f t="shared" si="1030"/>
        <v>0.40978387472499028</v>
      </c>
      <c r="L2672" s="50" t="str">
        <f t="shared" si="1031"/>
        <v/>
      </c>
      <c r="M2672" s="9" t="str">
        <f t="shared" si="1032"/>
        <v/>
      </c>
      <c r="N2672" s="8" t="str">
        <f t="shared" si="1033"/>
        <v/>
      </c>
      <c r="O2672" s="2" t="str">
        <f t="shared" si="1034"/>
        <v>-</v>
      </c>
      <c r="P2672" s="2" t="str">
        <f t="shared" si="1035"/>
        <v>-</v>
      </c>
      <c r="Q2672" s="2" t="str">
        <f t="shared" si="1036"/>
        <v>-</v>
      </c>
      <c r="R2672" s="2" t="str">
        <f t="shared" si="1037"/>
        <v>-</v>
      </c>
      <c r="AS2672" t="s">
        <v>607</v>
      </c>
      <c r="AT2672" t="s">
        <v>2723</v>
      </c>
      <c r="AU2672">
        <v>25</v>
      </c>
      <c r="AW2672" s="31">
        <v>48</v>
      </c>
      <c r="AX2672" s="33">
        <v>99</v>
      </c>
      <c r="AY2672" s="36">
        <f t="shared" si="1038"/>
        <v>48099</v>
      </c>
      <c r="BA2672" s="7" t="s">
        <v>31</v>
      </c>
      <c r="BJ2672" s="1">
        <v>30816</v>
      </c>
      <c r="BK2672" s="1">
        <v>7819</v>
      </c>
      <c r="BM2672" s="1">
        <f t="shared" si="1039"/>
        <v>38635</v>
      </c>
    </row>
    <row r="2673" spans="1:65" hidden="1" outlineLevel="1" x14ac:dyDescent="0.2">
      <c r="A2673" t="s">
        <v>608</v>
      </c>
      <c r="B2673" t="s">
        <v>2723</v>
      </c>
      <c r="C2673" s="21">
        <v>1389</v>
      </c>
      <c r="F2673" s="1">
        <f t="shared" si="1027"/>
        <v>1063</v>
      </c>
      <c r="G2673" s="1">
        <f t="shared" si="1028"/>
        <v>930</v>
      </c>
      <c r="I2673" s="1">
        <v>555</v>
      </c>
      <c r="J2673" s="2" t="str">
        <f t="shared" si="1029"/>
        <v/>
      </c>
      <c r="K2673" s="2">
        <f t="shared" si="1030"/>
        <v>0.52210724365004701</v>
      </c>
      <c r="L2673" s="50" t="str">
        <f t="shared" si="1031"/>
        <v/>
      </c>
      <c r="M2673" s="9" t="str">
        <f t="shared" si="1032"/>
        <v/>
      </c>
      <c r="N2673" s="8" t="str">
        <f t="shared" si="1033"/>
        <v/>
      </c>
      <c r="O2673" s="2" t="str">
        <f t="shared" si="1034"/>
        <v>-</v>
      </c>
      <c r="P2673" s="2" t="str">
        <f t="shared" si="1035"/>
        <v>-</v>
      </c>
      <c r="Q2673" s="2" t="str">
        <f t="shared" si="1036"/>
        <v>-</v>
      </c>
      <c r="R2673" s="2" t="str">
        <f t="shared" si="1037"/>
        <v>-</v>
      </c>
      <c r="AS2673" t="s">
        <v>608</v>
      </c>
      <c r="AT2673" t="s">
        <v>2723</v>
      </c>
      <c r="AU2673">
        <v>13</v>
      </c>
      <c r="AW2673" s="31">
        <v>48</v>
      </c>
      <c r="AX2673" s="33">
        <v>101</v>
      </c>
      <c r="AY2673" s="36">
        <f t="shared" si="1038"/>
        <v>48101</v>
      </c>
      <c r="BA2673" s="7" t="s">
        <v>31</v>
      </c>
      <c r="BJ2673" s="1">
        <v>930</v>
      </c>
      <c r="BK2673" s="1">
        <v>133</v>
      </c>
      <c r="BM2673" s="1">
        <f t="shared" si="1039"/>
        <v>1063</v>
      </c>
    </row>
    <row r="2674" spans="1:65" hidden="1" outlineLevel="1" x14ac:dyDescent="0.2">
      <c r="A2674" t="s">
        <v>1166</v>
      </c>
      <c r="B2674" t="s">
        <v>2723</v>
      </c>
      <c r="C2674" s="21">
        <v>4794</v>
      </c>
      <c r="F2674" s="1">
        <f t="shared" si="1027"/>
        <v>2666</v>
      </c>
      <c r="G2674" s="1">
        <f t="shared" si="1028"/>
        <v>2412</v>
      </c>
      <c r="I2674" s="1">
        <v>1045</v>
      </c>
      <c r="J2674" s="2" t="str">
        <f t="shared" si="1029"/>
        <v/>
      </c>
      <c r="K2674" s="2">
        <f t="shared" si="1030"/>
        <v>0.39197299324831208</v>
      </c>
      <c r="L2674" s="50" t="str">
        <f t="shared" si="1031"/>
        <v/>
      </c>
      <c r="M2674" s="9" t="str">
        <f t="shared" si="1032"/>
        <v/>
      </c>
      <c r="N2674" s="8" t="str">
        <f t="shared" si="1033"/>
        <v/>
      </c>
      <c r="O2674" s="2" t="str">
        <f t="shared" si="1034"/>
        <v>-</v>
      </c>
      <c r="P2674" s="2" t="str">
        <f t="shared" si="1035"/>
        <v>-</v>
      </c>
      <c r="Q2674" s="2" t="str">
        <f t="shared" si="1036"/>
        <v>-</v>
      </c>
      <c r="R2674" s="2" t="str">
        <f t="shared" si="1037"/>
        <v>-</v>
      </c>
      <c r="AS2674" t="s">
        <v>1166</v>
      </c>
      <c r="AT2674" t="s">
        <v>2723</v>
      </c>
      <c r="AU2674">
        <v>23</v>
      </c>
      <c r="AW2674" s="31">
        <v>48</v>
      </c>
      <c r="AX2674" s="33">
        <v>103</v>
      </c>
      <c r="AY2674" s="36">
        <f t="shared" si="1038"/>
        <v>48103</v>
      </c>
      <c r="BA2674" s="7" t="s">
        <v>31</v>
      </c>
      <c r="BJ2674" s="1">
        <v>2412</v>
      </c>
      <c r="BK2674" s="1">
        <v>254</v>
      </c>
      <c r="BM2674" s="1">
        <f t="shared" si="1039"/>
        <v>2666</v>
      </c>
    </row>
    <row r="2675" spans="1:65" hidden="1" outlineLevel="1" x14ac:dyDescent="0.2">
      <c r="A2675" t="s">
        <v>2462</v>
      </c>
      <c r="B2675" t="s">
        <v>2723</v>
      </c>
      <c r="C2675" s="21">
        <v>3499</v>
      </c>
      <c r="F2675" s="1">
        <f t="shared" si="1027"/>
        <v>2497</v>
      </c>
      <c r="G2675" s="1">
        <f t="shared" si="1028"/>
        <v>2247</v>
      </c>
      <c r="I2675" s="1">
        <v>1259</v>
      </c>
      <c r="J2675" s="2" t="str">
        <f t="shared" si="1029"/>
        <v/>
      </c>
      <c r="K2675" s="2">
        <f t="shared" si="1030"/>
        <v>0.50420504605526628</v>
      </c>
      <c r="L2675" s="50" t="str">
        <f t="shared" si="1031"/>
        <v/>
      </c>
      <c r="M2675" s="9" t="str">
        <f t="shared" si="1032"/>
        <v/>
      </c>
      <c r="N2675" s="8" t="str">
        <f t="shared" si="1033"/>
        <v/>
      </c>
      <c r="O2675" s="2" t="str">
        <f t="shared" si="1034"/>
        <v>-</v>
      </c>
      <c r="P2675" s="2" t="str">
        <f t="shared" si="1035"/>
        <v>-</v>
      </c>
      <c r="Q2675" s="2" t="str">
        <f t="shared" si="1036"/>
        <v>-</v>
      </c>
      <c r="R2675" s="2" t="str">
        <f t="shared" si="1037"/>
        <v>-</v>
      </c>
      <c r="AS2675" t="s">
        <v>2462</v>
      </c>
      <c r="AT2675" t="s">
        <v>2723</v>
      </c>
      <c r="AU2675">
        <v>23</v>
      </c>
      <c r="AW2675" s="31">
        <v>48</v>
      </c>
      <c r="AX2675" s="33">
        <v>105</v>
      </c>
      <c r="AY2675" s="36">
        <f t="shared" si="1038"/>
        <v>48105</v>
      </c>
      <c r="BA2675" s="7" t="s">
        <v>31</v>
      </c>
      <c r="BJ2675" s="1">
        <v>2247</v>
      </c>
      <c r="BK2675" s="1">
        <v>250</v>
      </c>
      <c r="BM2675" s="1">
        <f t="shared" si="1039"/>
        <v>2497</v>
      </c>
    </row>
    <row r="2676" spans="1:65" hidden="1" outlineLevel="1" x14ac:dyDescent="0.2">
      <c r="A2676" t="s">
        <v>1422</v>
      </c>
      <c r="B2676" t="s">
        <v>2723</v>
      </c>
      <c r="C2676" s="21">
        <v>5779</v>
      </c>
      <c r="F2676" s="1">
        <f t="shared" si="1027"/>
        <v>3540</v>
      </c>
      <c r="G2676" s="1">
        <f t="shared" si="1028"/>
        <v>3214</v>
      </c>
      <c r="I2676" s="1">
        <v>1407</v>
      </c>
      <c r="J2676" s="2" t="str">
        <f t="shared" si="1029"/>
        <v/>
      </c>
      <c r="K2676" s="2">
        <f t="shared" si="1030"/>
        <v>0.39745762711864407</v>
      </c>
      <c r="L2676" s="50" t="str">
        <f t="shared" si="1031"/>
        <v/>
      </c>
      <c r="M2676" s="9" t="str">
        <f t="shared" si="1032"/>
        <v/>
      </c>
      <c r="N2676" s="8" t="str">
        <f t="shared" si="1033"/>
        <v/>
      </c>
      <c r="O2676" s="2" t="str">
        <f t="shared" si="1034"/>
        <v>-</v>
      </c>
      <c r="P2676" s="2" t="str">
        <f t="shared" si="1035"/>
        <v>-</v>
      </c>
      <c r="Q2676" s="2" t="str">
        <f t="shared" si="1036"/>
        <v>-</v>
      </c>
      <c r="R2676" s="2" t="str">
        <f t="shared" si="1037"/>
        <v>-</v>
      </c>
      <c r="AS2676" t="s">
        <v>1422</v>
      </c>
      <c r="AT2676" t="s">
        <v>2723</v>
      </c>
      <c r="AU2676">
        <v>19</v>
      </c>
      <c r="AW2676" s="31">
        <v>48</v>
      </c>
      <c r="AX2676" s="33">
        <v>107</v>
      </c>
      <c r="AY2676" s="36">
        <f t="shared" si="1038"/>
        <v>48107</v>
      </c>
      <c r="BA2676" s="7" t="s">
        <v>31</v>
      </c>
      <c r="BJ2676" s="1">
        <v>3214</v>
      </c>
      <c r="BK2676" s="1">
        <v>326</v>
      </c>
      <c r="BM2676" s="1">
        <f t="shared" si="1039"/>
        <v>3540</v>
      </c>
    </row>
    <row r="2677" spans="1:65" hidden="1" outlineLevel="1" x14ac:dyDescent="0.2">
      <c r="A2677" t="s">
        <v>391</v>
      </c>
      <c r="B2677" t="s">
        <v>2723</v>
      </c>
      <c r="C2677" s="21">
        <v>2204</v>
      </c>
      <c r="F2677" s="1">
        <f t="shared" si="1027"/>
        <v>1722</v>
      </c>
      <c r="G2677" s="1">
        <f t="shared" si="1028"/>
        <v>1497</v>
      </c>
      <c r="I2677" s="1">
        <v>774</v>
      </c>
      <c r="J2677" s="2" t="str">
        <f t="shared" si="1029"/>
        <v/>
      </c>
      <c r="K2677" s="2">
        <f t="shared" si="1030"/>
        <v>0.44947735191637633</v>
      </c>
      <c r="L2677" s="50" t="str">
        <f t="shared" si="1031"/>
        <v/>
      </c>
      <c r="M2677" s="9" t="str">
        <f t="shared" si="1032"/>
        <v/>
      </c>
      <c r="N2677" s="8" t="str">
        <f t="shared" si="1033"/>
        <v/>
      </c>
      <c r="O2677" s="2" t="str">
        <f t="shared" si="1034"/>
        <v>-</v>
      </c>
      <c r="P2677" s="2" t="str">
        <f t="shared" si="1035"/>
        <v>-</v>
      </c>
      <c r="Q2677" s="2" t="str">
        <f t="shared" si="1036"/>
        <v>-</v>
      </c>
      <c r="R2677" s="2" t="str">
        <f t="shared" si="1037"/>
        <v>-</v>
      </c>
      <c r="AS2677" t="s">
        <v>391</v>
      </c>
      <c r="AT2677" t="s">
        <v>2723</v>
      </c>
      <c r="AU2677">
        <v>23</v>
      </c>
      <c r="AW2677" s="31">
        <v>48</v>
      </c>
      <c r="AX2677" s="33">
        <v>109</v>
      </c>
      <c r="AY2677" s="36">
        <f t="shared" si="1038"/>
        <v>48109</v>
      </c>
      <c r="BA2677" s="7" t="s">
        <v>31</v>
      </c>
      <c r="BJ2677" s="1">
        <v>1497</v>
      </c>
      <c r="BK2677" s="1">
        <v>225</v>
      </c>
      <c r="BM2677" s="1">
        <f t="shared" si="1039"/>
        <v>1722</v>
      </c>
    </row>
    <row r="2678" spans="1:65" hidden="1" outlineLevel="1" x14ac:dyDescent="0.2">
      <c r="A2678" t="s">
        <v>1084</v>
      </c>
      <c r="B2678" t="s">
        <v>2723</v>
      </c>
      <c r="C2678" s="21">
        <v>7200</v>
      </c>
      <c r="F2678" s="1">
        <f t="shared" si="1027"/>
        <v>3039</v>
      </c>
      <c r="G2678" s="1">
        <f t="shared" si="1028"/>
        <v>2539</v>
      </c>
      <c r="I2678" s="1">
        <v>1112</v>
      </c>
      <c r="J2678" s="2" t="str">
        <f t="shared" si="1029"/>
        <v/>
      </c>
      <c r="K2678" s="2">
        <f t="shared" si="1030"/>
        <v>0.36590983876275091</v>
      </c>
      <c r="L2678" s="50" t="str">
        <f t="shared" si="1031"/>
        <v/>
      </c>
      <c r="M2678" s="9" t="str">
        <f t="shared" si="1032"/>
        <v/>
      </c>
      <c r="N2678" s="8" t="str">
        <f t="shared" si="1033"/>
        <v/>
      </c>
      <c r="O2678" s="2" t="str">
        <f t="shared" si="1034"/>
        <v>-</v>
      </c>
      <c r="P2678" s="2" t="str">
        <f t="shared" si="1035"/>
        <v>-</v>
      </c>
      <c r="Q2678" s="2" t="str">
        <f t="shared" si="1036"/>
        <v>-</v>
      </c>
      <c r="R2678" s="2" t="str">
        <f t="shared" si="1037"/>
        <v>-</v>
      </c>
      <c r="AS2678" t="s">
        <v>1084</v>
      </c>
      <c r="AT2678" t="s">
        <v>2723</v>
      </c>
      <c r="AU2678">
        <v>13</v>
      </c>
      <c r="AW2678" s="31">
        <v>48</v>
      </c>
      <c r="AX2678" s="33">
        <v>111</v>
      </c>
      <c r="AY2678" s="36">
        <f t="shared" si="1038"/>
        <v>48111</v>
      </c>
      <c r="BA2678" s="7" t="s">
        <v>31</v>
      </c>
      <c r="BJ2678" s="1">
        <v>2539</v>
      </c>
      <c r="BK2678" s="1">
        <v>500</v>
      </c>
      <c r="BM2678" s="1">
        <f t="shared" si="1039"/>
        <v>3039</v>
      </c>
    </row>
    <row r="2679" spans="1:65" hidden="1" outlineLevel="1" x14ac:dyDescent="0.2">
      <c r="A2679" t="s">
        <v>1974</v>
      </c>
      <c r="B2679" t="s">
        <v>2723</v>
      </c>
      <c r="C2679" s="21">
        <v>2637772</v>
      </c>
      <c r="F2679" s="1">
        <f t="shared" si="1027"/>
        <v>1335313</v>
      </c>
      <c r="G2679" s="1">
        <f t="shared" si="1028"/>
        <v>1161328</v>
      </c>
      <c r="I2679" s="1">
        <v>697527</v>
      </c>
      <c r="J2679" s="2" t="str">
        <f t="shared" si="1029"/>
        <v/>
      </c>
      <c r="K2679" s="2">
        <f t="shared" si="1030"/>
        <v>0.52236966164487275</v>
      </c>
      <c r="L2679" s="50" t="str">
        <f t="shared" si="1031"/>
        <v/>
      </c>
      <c r="M2679" s="9" t="str">
        <f t="shared" si="1032"/>
        <v/>
      </c>
      <c r="N2679" s="8" t="str">
        <f t="shared" si="1033"/>
        <v/>
      </c>
      <c r="O2679" s="2" t="str">
        <f t="shared" si="1034"/>
        <v>-</v>
      </c>
      <c r="P2679" s="2" t="str">
        <f t="shared" si="1035"/>
        <v>-</v>
      </c>
      <c r="Q2679" s="2" t="str">
        <f t="shared" si="1036"/>
        <v>-</v>
      </c>
      <c r="R2679" s="2" t="str">
        <f t="shared" si="1037"/>
        <v>-</v>
      </c>
      <c r="AS2679" t="s">
        <v>1974</v>
      </c>
      <c r="AT2679" t="s">
        <v>2723</v>
      </c>
      <c r="AU2679">
        <v>0</v>
      </c>
      <c r="AW2679" s="31">
        <v>48</v>
      </c>
      <c r="AX2679" s="33">
        <v>113</v>
      </c>
      <c r="AY2679" s="36">
        <f t="shared" si="1038"/>
        <v>48113</v>
      </c>
      <c r="BA2679" s="7" t="s">
        <v>31</v>
      </c>
      <c r="BJ2679" s="1">
        <v>1161328</v>
      </c>
      <c r="BK2679" s="1">
        <v>173985</v>
      </c>
      <c r="BM2679" s="1">
        <f t="shared" si="1039"/>
        <v>1335313</v>
      </c>
    </row>
    <row r="2680" spans="1:65" hidden="1" outlineLevel="1" x14ac:dyDescent="0.2">
      <c r="A2680" t="s">
        <v>128</v>
      </c>
      <c r="B2680" t="s">
        <v>2723</v>
      </c>
      <c r="C2680" s="21">
        <v>12619</v>
      </c>
      <c r="F2680" s="1">
        <f t="shared" si="1027"/>
        <v>7202</v>
      </c>
      <c r="G2680" s="1">
        <f t="shared" si="1028"/>
        <v>6544</v>
      </c>
      <c r="I2680" s="1">
        <v>2985</v>
      </c>
      <c r="J2680" s="2" t="str">
        <f t="shared" si="1029"/>
        <v/>
      </c>
      <c r="K2680" s="2">
        <f t="shared" si="1030"/>
        <v>0.41446820327686756</v>
      </c>
      <c r="L2680" s="50" t="str">
        <f t="shared" si="1031"/>
        <v/>
      </c>
      <c r="M2680" s="9" t="str">
        <f t="shared" si="1032"/>
        <v/>
      </c>
      <c r="N2680" s="8" t="str">
        <f t="shared" si="1033"/>
        <v/>
      </c>
      <c r="O2680" s="2" t="str">
        <f t="shared" si="1034"/>
        <v>-</v>
      </c>
      <c r="P2680" s="2" t="str">
        <f t="shared" si="1035"/>
        <v>-</v>
      </c>
      <c r="Q2680" s="2" t="str">
        <f t="shared" si="1036"/>
        <v>-</v>
      </c>
      <c r="R2680" s="2" t="str">
        <f t="shared" si="1037"/>
        <v>-</v>
      </c>
      <c r="AS2680" t="s">
        <v>128</v>
      </c>
      <c r="AT2680" t="s">
        <v>2723</v>
      </c>
      <c r="AU2680">
        <v>11</v>
      </c>
      <c r="AW2680" s="31">
        <v>48</v>
      </c>
      <c r="AX2680" s="33">
        <v>115</v>
      </c>
      <c r="AY2680" s="36">
        <f t="shared" si="1038"/>
        <v>48115</v>
      </c>
      <c r="BA2680" s="7" t="s">
        <v>31</v>
      </c>
      <c r="BJ2680" s="1">
        <v>6544</v>
      </c>
      <c r="BK2680" s="1">
        <v>658</v>
      </c>
      <c r="BM2680" s="1">
        <f t="shared" si="1039"/>
        <v>7202</v>
      </c>
    </row>
    <row r="2681" spans="1:65" hidden="1" outlineLevel="1" x14ac:dyDescent="0.2">
      <c r="A2681" t="s">
        <v>842</v>
      </c>
      <c r="B2681" t="s">
        <v>2723</v>
      </c>
      <c r="C2681" s="21">
        <v>18760</v>
      </c>
      <c r="F2681" s="1">
        <f t="shared" si="1027"/>
        <v>8855</v>
      </c>
      <c r="G2681" s="1">
        <f t="shared" si="1028"/>
        <v>8040</v>
      </c>
      <c r="I2681" s="1">
        <v>3758</v>
      </c>
      <c r="J2681" s="2" t="str">
        <f t="shared" si="1029"/>
        <v/>
      </c>
      <c r="K2681" s="2">
        <f t="shared" si="1030"/>
        <v>0.42439299830604177</v>
      </c>
      <c r="L2681" s="50" t="str">
        <f t="shared" si="1031"/>
        <v/>
      </c>
      <c r="M2681" s="9" t="str">
        <f t="shared" si="1032"/>
        <v/>
      </c>
      <c r="N2681" s="8" t="str">
        <f t="shared" si="1033"/>
        <v/>
      </c>
      <c r="O2681" s="2" t="str">
        <f t="shared" si="1034"/>
        <v>-</v>
      </c>
      <c r="P2681" s="2" t="str">
        <f t="shared" si="1035"/>
        <v>-</v>
      </c>
      <c r="Q2681" s="2" t="str">
        <f t="shared" si="1036"/>
        <v>-</v>
      </c>
      <c r="R2681" s="2" t="str">
        <f t="shared" si="1037"/>
        <v>-</v>
      </c>
      <c r="AS2681" t="s">
        <v>842</v>
      </c>
      <c r="AT2681" t="s">
        <v>2723</v>
      </c>
      <c r="AU2681">
        <v>13</v>
      </c>
      <c r="AW2681" s="31">
        <v>48</v>
      </c>
      <c r="AX2681" s="33">
        <v>117</v>
      </c>
      <c r="AY2681" s="36">
        <f t="shared" si="1038"/>
        <v>48117</v>
      </c>
      <c r="BA2681" s="7" t="s">
        <v>31</v>
      </c>
      <c r="BJ2681" s="1">
        <v>8040</v>
      </c>
      <c r="BK2681" s="1">
        <v>815</v>
      </c>
      <c r="BM2681" s="1">
        <f t="shared" si="1039"/>
        <v>8855</v>
      </c>
    </row>
    <row r="2682" spans="1:65" hidden="1" outlineLevel="1" x14ac:dyDescent="0.2">
      <c r="A2682" t="s">
        <v>1719</v>
      </c>
      <c r="B2682" t="s">
        <v>2723</v>
      </c>
      <c r="C2682" s="21">
        <v>5349</v>
      </c>
      <c r="F2682" s="1">
        <f t="shared" si="1027"/>
        <v>3896</v>
      </c>
      <c r="G2682" s="1">
        <f t="shared" si="1028"/>
        <v>3533</v>
      </c>
      <c r="I2682" s="1">
        <v>1915</v>
      </c>
      <c r="J2682" s="2" t="str">
        <f t="shared" si="1029"/>
        <v/>
      </c>
      <c r="K2682" s="2">
        <f t="shared" si="1030"/>
        <v>0.49152977412731008</v>
      </c>
      <c r="L2682" s="50" t="str">
        <f t="shared" si="1031"/>
        <v/>
      </c>
      <c r="M2682" s="9" t="str">
        <f t="shared" si="1032"/>
        <v/>
      </c>
      <c r="N2682" s="8" t="str">
        <f t="shared" si="1033"/>
        <v/>
      </c>
      <c r="O2682" s="2" t="str">
        <f t="shared" si="1034"/>
        <v>-</v>
      </c>
      <c r="P2682" s="2" t="str">
        <f t="shared" si="1035"/>
        <v>-</v>
      </c>
      <c r="Q2682" s="2" t="str">
        <f t="shared" si="1036"/>
        <v>-</v>
      </c>
      <c r="R2682" s="2" t="str">
        <f t="shared" si="1037"/>
        <v>-</v>
      </c>
      <c r="AS2682" t="s">
        <v>1719</v>
      </c>
      <c r="AT2682" t="s">
        <v>2723</v>
      </c>
      <c r="AU2682">
        <v>4</v>
      </c>
      <c r="AW2682" s="31">
        <v>48</v>
      </c>
      <c r="AX2682" s="33">
        <v>119</v>
      </c>
      <c r="AY2682" s="36">
        <f t="shared" si="1038"/>
        <v>48119</v>
      </c>
      <c r="BA2682" s="7" t="s">
        <v>31</v>
      </c>
      <c r="BJ2682" s="1">
        <v>3533</v>
      </c>
      <c r="BK2682" s="1">
        <v>363</v>
      </c>
      <c r="BM2682" s="1">
        <f t="shared" si="1039"/>
        <v>3896</v>
      </c>
    </row>
    <row r="2683" spans="1:65" hidden="1" outlineLevel="1" x14ac:dyDescent="0.2">
      <c r="A2683" t="s">
        <v>1847</v>
      </c>
      <c r="B2683" t="s">
        <v>2723</v>
      </c>
      <c r="C2683" s="21">
        <v>859064</v>
      </c>
      <c r="F2683" s="1">
        <f t="shared" si="1027"/>
        <v>497490</v>
      </c>
      <c r="G2683" s="1">
        <f t="shared" si="1028"/>
        <v>425475</v>
      </c>
      <c r="I2683" s="1">
        <v>292233</v>
      </c>
      <c r="J2683" s="2" t="str">
        <f t="shared" si="1029"/>
        <v/>
      </c>
      <c r="K2683" s="2">
        <f t="shared" si="1030"/>
        <v>0.58741482240849063</v>
      </c>
      <c r="L2683" s="50" t="str">
        <f t="shared" si="1031"/>
        <v/>
      </c>
      <c r="M2683" s="9" t="str">
        <f t="shared" si="1032"/>
        <v/>
      </c>
      <c r="N2683" s="8" t="str">
        <f t="shared" si="1033"/>
        <v/>
      </c>
      <c r="O2683" s="2" t="str">
        <f t="shared" si="1034"/>
        <v>-</v>
      </c>
      <c r="P2683" s="2" t="str">
        <f t="shared" si="1035"/>
        <v>-</v>
      </c>
      <c r="Q2683" s="2" t="str">
        <f t="shared" si="1036"/>
        <v>-</v>
      </c>
      <c r="R2683" s="2" t="str">
        <f t="shared" si="1037"/>
        <v>-</v>
      </c>
      <c r="AS2683" t="s">
        <v>1847</v>
      </c>
      <c r="AT2683" t="s">
        <v>2723</v>
      </c>
      <c r="AU2683">
        <v>0</v>
      </c>
      <c r="AW2683" s="31">
        <v>48</v>
      </c>
      <c r="AX2683" s="33">
        <v>121</v>
      </c>
      <c r="AY2683" s="36">
        <f t="shared" si="1038"/>
        <v>48121</v>
      </c>
      <c r="BA2683" s="7" t="s">
        <v>31</v>
      </c>
      <c r="BJ2683" s="1">
        <v>425475</v>
      </c>
      <c r="BK2683" s="1">
        <v>72015</v>
      </c>
      <c r="BM2683" s="1">
        <f t="shared" si="1039"/>
        <v>497490</v>
      </c>
    </row>
    <row r="2684" spans="1:65" hidden="1" outlineLevel="1" x14ac:dyDescent="0.2">
      <c r="A2684" t="s">
        <v>43</v>
      </c>
      <c r="B2684" t="s">
        <v>2723</v>
      </c>
      <c r="C2684" s="21">
        <v>20187</v>
      </c>
      <c r="F2684" s="1">
        <f t="shared" si="1027"/>
        <v>11744</v>
      </c>
      <c r="G2684" s="1">
        <f t="shared" si="1028"/>
        <v>10862</v>
      </c>
      <c r="I2684" s="1">
        <v>6067</v>
      </c>
      <c r="J2684" s="2" t="str">
        <f t="shared" si="1029"/>
        <v/>
      </c>
      <c r="K2684" s="2">
        <f t="shared" si="1030"/>
        <v>0.51660422343324253</v>
      </c>
      <c r="L2684" s="50" t="str">
        <f t="shared" si="1031"/>
        <v/>
      </c>
      <c r="M2684" s="9" t="str">
        <f t="shared" si="1032"/>
        <v/>
      </c>
      <c r="N2684" s="8" t="str">
        <f t="shared" si="1033"/>
        <v/>
      </c>
      <c r="O2684" s="2" t="str">
        <f t="shared" si="1034"/>
        <v>-</v>
      </c>
      <c r="P2684" s="2" t="str">
        <f t="shared" si="1035"/>
        <v>-</v>
      </c>
      <c r="Q2684" s="2" t="str">
        <f t="shared" si="1036"/>
        <v>-</v>
      </c>
      <c r="R2684" s="2" t="str">
        <f t="shared" si="1037"/>
        <v>-</v>
      </c>
      <c r="AS2684" t="s">
        <v>1377</v>
      </c>
      <c r="AT2684" t="s">
        <v>2723</v>
      </c>
      <c r="AU2684">
        <v>34</v>
      </c>
      <c r="AW2684" s="31">
        <v>48</v>
      </c>
      <c r="AX2684" s="33">
        <v>123</v>
      </c>
      <c r="AY2684" s="36">
        <f t="shared" si="1038"/>
        <v>48123</v>
      </c>
      <c r="BA2684" s="7" t="s">
        <v>31</v>
      </c>
      <c r="BJ2684" s="1">
        <v>10862</v>
      </c>
      <c r="BK2684" s="1">
        <v>882</v>
      </c>
      <c r="BM2684" s="1">
        <f t="shared" si="1039"/>
        <v>11744</v>
      </c>
    </row>
    <row r="2685" spans="1:65" hidden="1" outlineLevel="1" x14ac:dyDescent="0.2">
      <c r="A2685" t="s">
        <v>1378</v>
      </c>
      <c r="B2685" t="s">
        <v>2723</v>
      </c>
      <c r="C2685" s="21">
        <v>2249</v>
      </c>
      <c r="F2685" s="1">
        <f t="shared" si="1027"/>
        <v>1288</v>
      </c>
      <c r="G2685" s="1">
        <f t="shared" si="1028"/>
        <v>1282</v>
      </c>
      <c r="I2685" s="1">
        <v>750</v>
      </c>
      <c r="J2685" s="2" t="str">
        <f t="shared" si="1029"/>
        <v/>
      </c>
      <c r="K2685" s="2">
        <f t="shared" si="1030"/>
        <v>0.58229813664596275</v>
      </c>
      <c r="L2685" s="50" t="str">
        <f t="shared" si="1031"/>
        <v/>
      </c>
      <c r="M2685" s="9" t="str">
        <f t="shared" si="1032"/>
        <v/>
      </c>
      <c r="N2685" s="8" t="str">
        <f t="shared" si="1033"/>
        <v/>
      </c>
      <c r="O2685" s="2" t="str">
        <f t="shared" si="1034"/>
        <v>-</v>
      </c>
      <c r="P2685" s="2" t="str">
        <f t="shared" si="1035"/>
        <v>-</v>
      </c>
      <c r="Q2685" s="2" t="str">
        <f t="shared" si="1036"/>
        <v>-</v>
      </c>
      <c r="R2685" s="2" t="str">
        <f t="shared" si="1037"/>
        <v>-</v>
      </c>
      <c r="AS2685" t="s">
        <v>1378</v>
      </c>
      <c r="AT2685" t="s">
        <v>2723</v>
      </c>
      <c r="AU2685">
        <v>13</v>
      </c>
      <c r="AW2685" s="31">
        <v>48</v>
      </c>
      <c r="AX2685" s="33">
        <v>125</v>
      </c>
      <c r="AY2685" s="36">
        <f t="shared" si="1038"/>
        <v>48125</v>
      </c>
      <c r="BA2685" s="7" t="s">
        <v>31</v>
      </c>
      <c r="BJ2685" s="1">
        <v>1282</v>
      </c>
      <c r="BK2685" s="1">
        <v>6</v>
      </c>
      <c r="BM2685" s="1">
        <f t="shared" si="1039"/>
        <v>1288</v>
      </c>
    </row>
    <row r="2686" spans="1:65" hidden="1" outlineLevel="1" x14ac:dyDescent="0.2">
      <c r="A2686" t="s">
        <v>1820</v>
      </c>
      <c r="B2686" t="s">
        <v>2723</v>
      </c>
      <c r="C2686" s="21">
        <v>10308</v>
      </c>
      <c r="F2686" s="1">
        <f t="shared" si="1027"/>
        <v>7378</v>
      </c>
      <c r="G2686" s="1">
        <f t="shared" si="1028"/>
        <v>6585</v>
      </c>
      <c r="I2686" s="1">
        <v>2864</v>
      </c>
      <c r="J2686" s="2" t="str">
        <f t="shared" si="1029"/>
        <v/>
      </c>
      <c r="K2686" s="2">
        <f t="shared" si="1030"/>
        <v>0.38818107888316616</v>
      </c>
      <c r="L2686" s="50" t="str">
        <f t="shared" si="1031"/>
        <v/>
      </c>
      <c r="M2686" s="9" t="str">
        <f t="shared" si="1032"/>
        <v/>
      </c>
      <c r="N2686" s="8" t="str">
        <f t="shared" si="1033"/>
        <v/>
      </c>
      <c r="O2686" s="2" t="str">
        <f t="shared" si="1034"/>
        <v>-</v>
      </c>
      <c r="P2686" s="2" t="str">
        <f t="shared" si="1035"/>
        <v>-</v>
      </c>
      <c r="Q2686" s="2" t="str">
        <f t="shared" si="1036"/>
        <v>-</v>
      </c>
      <c r="R2686" s="2" t="str">
        <f t="shared" si="1037"/>
        <v>-</v>
      </c>
      <c r="AS2686" t="s">
        <v>1820</v>
      </c>
      <c r="AT2686" t="s">
        <v>2723</v>
      </c>
      <c r="AU2686">
        <v>23</v>
      </c>
      <c r="AW2686" s="31">
        <v>48</v>
      </c>
      <c r="AX2686" s="33">
        <v>127</v>
      </c>
      <c r="AY2686" s="36">
        <f t="shared" si="1038"/>
        <v>48127</v>
      </c>
      <c r="BA2686" s="7" t="s">
        <v>31</v>
      </c>
      <c r="BJ2686" s="1">
        <v>6585</v>
      </c>
      <c r="BK2686" s="1">
        <v>793</v>
      </c>
      <c r="BM2686" s="1">
        <f t="shared" si="1039"/>
        <v>7378</v>
      </c>
    </row>
    <row r="2687" spans="1:65" hidden="1" outlineLevel="1" x14ac:dyDescent="0.2">
      <c r="A2687" t="s">
        <v>1557</v>
      </c>
      <c r="B2687" t="s">
        <v>2723</v>
      </c>
      <c r="C2687" s="21">
        <v>3319</v>
      </c>
      <c r="F2687" s="1">
        <f t="shared" ref="F2687:F2750" si="1040">BM2687</f>
        <v>2237</v>
      </c>
      <c r="G2687" s="1">
        <f t="shared" ref="G2687:G2750" si="1041">BJ2687</f>
        <v>2034</v>
      </c>
      <c r="I2687" s="1">
        <v>1274</v>
      </c>
      <c r="J2687" s="2" t="str">
        <f t="shared" ref="J2687:J2750" si="1042">IF(D2687&gt;0,I2687/D2687,"")</f>
        <v/>
      </c>
      <c r="K2687" s="2">
        <f t="shared" ref="K2687:K2750" si="1043">IF(F2687&gt;0,I2687/F2687,"")</f>
        <v>0.56951274027715693</v>
      </c>
      <c r="L2687" s="50" t="str">
        <f t="shared" ref="L2687:L2750" si="1044">IF(S2687&gt;0,RANK(S2687,$S2687:$AP2687),"")</f>
        <v/>
      </c>
      <c r="M2687" s="9" t="str">
        <f t="shared" ref="M2687:M2750" si="1045">IF(T2687&gt;0,RANK(T2687,$S2687:$AP2687),"")</f>
        <v/>
      </c>
      <c r="N2687" s="8" t="str">
        <f t="shared" ref="N2687:N2750" si="1046">IF(U2687&gt;0,RANK(U2687,$S2687:$AP2687),"")</f>
        <v/>
      </c>
      <c r="O2687" s="2" t="str">
        <f t="shared" ref="O2687:O2750" si="1047">IF(SUM($S2687:$AO2687)=0,"-",S2687/SUM($S2687:$AO2687))</f>
        <v>-</v>
      </c>
      <c r="P2687" s="2" t="str">
        <f t="shared" ref="P2687:P2750" si="1048">IF(SUM($S2687:$AO2687)=0,"-",T2687/SUM($S2687:$AO2687))</f>
        <v>-</v>
      </c>
      <c r="Q2687" s="2" t="str">
        <f t="shared" ref="Q2687:Q2750" si="1049">IF(SUM($S2687:$AO2687)=0,"-",U2687/SUM($S2687:$AO2687))</f>
        <v>-</v>
      </c>
      <c r="R2687" s="2" t="str">
        <f t="shared" ref="R2687:R2750" si="1050">IF(SUM($S2687:$AO2687)=0,"-",(1-O2687-P2687-Q2687))</f>
        <v>-</v>
      </c>
      <c r="AS2687" t="s">
        <v>1557</v>
      </c>
      <c r="AT2687" t="s">
        <v>2723</v>
      </c>
      <c r="AU2687">
        <v>13</v>
      </c>
      <c r="AW2687" s="31">
        <v>48</v>
      </c>
      <c r="AX2687" s="33">
        <v>129</v>
      </c>
      <c r="AY2687" s="36">
        <f t="shared" ref="AY2687:AY2750" si="1051">1000*AW2687+AX2687</f>
        <v>48129</v>
      </c>
      <c r="BA2687" s="7" t="s">
        <v>31</v>
      </c>
      <c r="BJ2687" s="1">
        <v>2034</v>
      </c>
      <c r="BK2687" s="1">
        <v>203</v>
      </c>
      <c r="BM2687" s="1">
        <f t="shared" ref="BM2687:BM2750" si="1052">SUM(BJ2687:BL2687)</f>
        <v>2237</v>
      </c>
    </row>
    <row r="2688" spans="1:65" hidden="1" outlineLevel="1" x14ac:dyDescent="0.2">
      <c r="A2688" t="s">
        <v>1807</v>
      </c>
      <c r="B2688" t="s">
        <v>2723</v>
      </c>
      <c r="C2688" s="21">
        <v>11212</v>
      </c>
      <c r="F2688" s="1">
        <f t="shared" si="1040"/>
        <v>8377</v>
      </c>
      <c r="G2688" s="1">
        <f t="shared" si="1041"/>
        <v>7705</v>
      </c>
      <c r="I2688" s="1">
        <v>3880</v>
      </c>
      <c r="J2688" s="2" t="str">
        <f t="shared" si="1042"/>
        <v/>
      </c>
      <c r="K2688" s="2">
        <f t="shared" si="1043"/>
        <v>0.46317297361824045</v>
      </c>
      <c r="L2688" s="50" t="str">
        <f t="shared" si="1044"/>
        <v/>
      </c>
      <c r="M2688" s="9" t="str">
        <f t="shared" si="1045"/>
        <v/>
      </c>
      <c r="N2688" s="8" t="str">
        <f t="shared" si="1046"/>
        <v/>
      </c>
      <c r="O2688" s="2" t="str">
        <f t="shared" si="1047"/>
        <v>-</v>
      </c>
      <c r="P2688" s="2" t="str">
        <f t="shared" si="1048"/>
        <v>-</v>
      </c>
      <c r="Q2688" s="2" t="str">
        <f t="shared" si="1049"/>
        <v>-</v>
      </c>
      <c r="R2688" s="2" t="str">
        <f t="shared" si="1050"/>
        <v>-</v>
      </c>
      <c r="AS2688" t="s">
        <v>1807</v>
      </c>
      <c r="AT2688" t="s">
        <v>2723</v>
      </c>
      <c r="AU2688">
        <v>15</v>
      </c>
      <c r="AW2688" s="31">
        <v>48</v>
      </c>
      <c r="AX2688" s="33">
        <v>131</v>
      </c>
      <c r="AY2688" s="36">
        <f t="shared" si="1051"/>
        <v>48131</v>
      </c>
      <c r="BA2688" s="7" t="s">
        <v>31</v>
      </c>
      <c r="BJ2688" s="1">
        <v>7705</v>
      </c>
      <c r="BK2688" s="1">
        <v>672</v>
      </c>
      <c r="BM2688" s="1">
        <f t="shared" si="1052"/>
        <v>8377</v>
      </c>
    </row>
    <row r="2689" spans="1:65" hidden="1" outlineLevel="1" x14ac:dyDescent="0.2">
      <c r="A2689" t="s">
        <v>2093</v>
      </c>
      <c r="B2689" t="s">
        <v>2723</v>
      </c>
      <c r="C2689" s="21">
        <v>18322</v>
      </c>
      <c r="F2689" s="1">
        <f t="shared" si="1040"/>
        <v>11775</v>
      </c>
      <c r="G2689" s="1">
        <f t="shared" si="1041"/>
        <v>10326</v>
      </c>
      <c r="I2689" s="1">
        <v>6197</v>
      </c>
      <c r="J2689" s="2" t="str">
        <f t="shared" si="1042"/>
        <v/>
      </c>
      <c r="K2689" s="2">
        <f t="shared" si="1043"/>
        <v>0.5262845010615711</v>
      </c>
      <c r="L2689" s="50" t="str">
        <f t="shared" si="1044"/>
        <v/>
      </c>
      <c r="M2689" s="9" t="str">
        <f t="shared" si="1045"/>
        <v/>
      </c>
      <c r="N2689" s="8" t="str">
        <f t="shared" si="1046"/>
        <v/>
      </c>
      <c r="O2689" s="2" t="str">
        <f t="shared" si="1047"/>
        <v>-</v>
      </c>
      <c r="P2689" s="2" t="str">
        <f t="shared" si="1048"/>
        <v>-</v>
      </c>
      <c r="Q2689" s="2" t="str">
        <f t="shared" si="1049"/>
        <v>-</v>
      </c>
      <c r="R2689" s="2" t="str">
        <f t="shared" si="1050"/>
        <v>-</v>
      </c>
      <c r="AS2689" t="s">
        <v>2093</v>
      </c>
      <c r="AT2689" t="s">
        <v>2723</v>
      </c>
      <c r="AU2689">
        <v>11</v>
      </c>
      <c r="AW2689" s="31">
        <v>48</v>
      </c>
      <c r="AX2689" s="33">
        <v>133</v>
      </c>
      <c r="AY2689" s="36">
        <f t="shared" si="1051"/>
        <v>48133</v>
      </c>
      <c r="BA2689" s="7" t="s">
        <v>31</v>
      </c>
      <c r="BJ2689" s="1">
        <v>10326</v>
      </c>
      <c r="BK2689" s="1">
        <v>1449</v>
      </c>
      <c r="BM2689" s="1">
        <f t="shared" si="1052"/>
        <v>11775</v>
      </c>
    </row>
    <row r="2690" spans="1:65" hidden="1" outlineLevel="1" x14ac:dyDescent="0.2">
      <c r="A2690" t="s">
        <v>2974</v>
      </c>
      <c r="B2690" t="s">
        <v>2723</v>
      </c>
      <c r="C2690" s="21">
        <v>162124</v>
      </c>
      <c r="F2690" s="1">
        <f t="shared" si="1040"/>
        <v>76536</v>
      </c>
      <c r="G2690" s="1">
        <f t="shared" si="1041"/>
        <v>68364</v>
      </c>
      <c r="I2690" s="1">
        <v>30402</v>
      </c>
      <c r="J2690" s="2" t="str">
        <f t="shared" si="1042"/>
        <v/>
      </c>
      <c r="K2690" s="2">
        <f t="shared" si="1043"/>
        <v>0.39722483537158981</v>
      </c>
      <c r="L2690" s="50" t="str">
        <f t="shared" si="1044"/>
        <v/>
      </c>
      <c r="M2690" s="9" t="str">
        <f t="shared" si="1045"/>
        <v/>
      </c>
      <c r="N2690" s="8" t="str">
        <f t="shared" si="1046"/>
        <v/>
      </c>
      <c r="O2690" s="2" t="str">
        <f t="shared" si="1047"/>
        <v>-</v>
      </c>
      <c r="P2690" s="2" t="str">
        <f t="shared" si="1048"/>
        <v>-</v>
      </c>
      <c r="Q2690" s="2" t="str">
        <f t="shared" si="1049"/>
        <v>-</v>
      </c>
      <c r="R2690" s="2" t="str">
        <f t="shared" si="1050"/>
        <v>-</v>
      </c>
      <c r="AS2690" t="s">
        <v>2974</v>
      </c>
      <c r="AT2690" t="s">
        <v>2723</v>
      </c>
      <c r="AU2690">
        <v>11</v>
      </c>
      <c r="AW2690" s="31">
        <v>48</v>
      </c>
      <c r="AX2690" s="33">
        <v>135</v>
      </c>
      <c r="AY2690" s="36">
        <f t="shared" si="1051"/>
        <v>48135</v>
      </c>
      <c r="BA2690" s="7" t="s">
        <v>31</v>
      </c>
      <c r="BJ2690" s="1">
        <v>68364</v>
      </c>
      <c r="BK2690" s="1">
        <v>8172</v>
      </c>
      <c r="BM2690" s="1">
        <f t="shared" si="1052"/>
        <v>76536</v>
      </c>
    </row>
    <row r="2691" spans="1:65" hidden="1" outlineLevel="1" x14ac:dyDescent="0.2">
      <c r="A2691" t="s">
        <v>616</v>
      </c>
      <c r="B2691" t="s">
        <v>2723</v>
      </c>
      <c r="C2691" s="21">
        <v>1928</v>
      </c>
      <c r="F2691" s="1">
        <f t="shared" si="1040"/>
        <v>1449</v>
      </c>
      <c r="G2691" s="1">
        <f t="shared" si="1041"/>
        <v>1349</v>
      </c>
      <c r="I2691" s="1">
        <v>756</v>
      </c>
      <c r="J2691" s="2" t="str">
        <f t="shared" si="1042"/>
        <v/>
      </c>
      <c r="K2691" s="2">
        <f t="shared" si="1043"/>
        <v>0.52173913043478259</v>
      </c>
      <c r="L2691" s="50" t="str">
        <f t="shared" si="1044"/>
        <v/>
      </c>
      <c r="M2691" s="9" t="str">
        <f t="shared" si="1045"/>
        <v/>
      </c>
      <c r="N2691" s="8" t="str">
        <f t="shared" si="1046"/>
        <v/>
      </c>
      <c r="O2691" s="2" t="str">
        <f t="shared" si="1047"/>
        <v>-</v>
      </c>
      <c r="P2691" s="2" t="str">
        <f t="shared" si="1048"/>
        <v>-</v>
      </c>
      <c r="Q2691" s="2" t="str">
        <f t="shared" si="1049"/>
        <v>-</v>
      </c>
      <c r="R2691" s="2" t="str">
        <f t="shared" si="1050"/>
        <v>-</v>
      </c>
      <c r="AS2691" t="s">
        <v>616</v>
      </c>
      <c r="AT2691" t="s">
        <v>2723</v>
      </c>
      <c r="AU2691">
        <v>23</v>
      </c>
      <c r="AW2691" s="31">
        <v>48</v>
      </c>
      <c r="AX2691" s="33">
        <v>137</v>
      </c>
      <c r="AY2691" s="36">
        <f t="shared" si="1051"/>
        <v>48137</v>
      </c>
      <c r="BA2691" s="7" t="s">
        <v>31</v>
      </c>
      <c r="BJ2691" s="1">
        <v>1349</v>
      </c>
      <c r="BK2691" s="1">
        <v>100</v>
      </c>
      <c r="BM2691" s="1">
        <f t="shared" si="1052"/>
        <v>1449</v>
      </c>
    </row>
    <row r="2692" spans="1:65" hidden="1" outlineLevel="1" x14ac:dyDescent="0.2">
      <c r="A2692" t="s">
        <v>1062</v>
      </c>
      <c r="B2692" t="s">
        <v>2723</v>
      </c>
      <c r="C2692" s="21">
        <v>840758</v>
      </c>
      <c r="F2692" s="1">
        <f t="shared" si="1040"/>
        <v>455992</v>
      </c>
      <c r="G2692" s="1">
        <f t="shared" si="1041"/>
        <v>411072</v>
      </c>
      <c r="I2692" s="1">
        <v>199649</v>
      </c>
      <c r="J2692" s="2" t="str">
        <f t="shared" si="1042"/>
        <v/>
      </c>
      <c r="K2692" s="2">
        <f t="shared" si="1043"/>
        <v>0.43783443569185426</v>
      </c>
      <c r="L2692" s="50" t="str">
        <f t="shared" si="1044"/>
        <v/>
      </c>
      <c r="M2692" s="9" t="str">
        <f t="shared" si="1045"/>
        <v/>
      </c>
      <c r="N2692" s="8" t="str">
        <f t="shared" si="1046"/>
        <v/>
      </c>
      <c r="O2692" s="2" t="str">
        <f t="shared" si="1047"/>
        <v>-</v>
      </c>
      <c r="P2692" s="2" t="str">
        <f t="shared" si="1048"/>
        <v>-</v>
      </c>
      <c r="Q2692" s="2" t="str">
        <f t="shared" si="1049"/>
        <v>-</v>
      </c>
      <c r="R2692" s="2" t="str">
        <f t="shared" si="1050"/>
        <v>-</v>
      </c>
      <c r="AS2692" t="s">
        <v>1062</v>
      </c>
      <c r="AT2692" t="s">
        <v>2723</v>
      </c>
      <c r="AU2692">
        <v>0</v>
      </c>
      <c r="AW2692" s="31">
        <v>48</v>
      </c>
      <c r="AX2692" s="33">
        <v>141</v>
      </c>
      <c r="AY2692" s="36">
        <f t="shared" si="1051"/>
        <v>48141</v>
      </c>
      <c r="BA2692" s="7" t="s">
        <v>31</v>
      </c>
      <c r="BJ2692" s="1">
        <v>411072</v>
      </c>
      <c r="BK2692" s="1">
        <v>44920</v>
      </c>
      <c r="BM2692" s="1">
        <f t="shared" si="1052"/>
        <v>455992</v>
      </c>
    </row>
    <row r="2693" spans="1:65" hidden="1" outlineLevel="1" x14ac:dyDescent="0.2">
      <c r="A2693" t="s">
        <v>1071</v>
      </c>
      <c r="B2693" t="s">
        <v>2723</v>
      </c>
      <c r="C2693" s="21">
        <v>179436</v>
      </c>
      <c r="F2693" s="1">
        <f t="shared" si="1040"/>
        <v>108349</v>
      </c>
      <c r="G2693" s="1">
        <f t="shared" si="1041"/>
        <v>97507</v>
      </c>
      <c r="I2693" s="1">
        <v>59742</v>
      </c>
      <c r="J2693" s="2" t="str">
        <f t="shared" si="1042"/>
        <v/>
      </c>
      <c r="K2693" s="2">
        <f t="shared" si="1043"/>
        <v>0.55138487664860769</v>
      </c>
      <c r="L2693" s="50" t="str">
        <f t="shared" si="1044"/>
        <v/>
      </c>
      <c r="M2693" s="9" t="str">
        <f t="shared" si="1045"/>
        <v/>
      </c>
      <c r="N2693" s="8" t="str">
        <f t="shared" si="1046"/>
        <v/>
      </c>
      <c r="O2693" s="2" t="str">
        <f t="shared" si="1047"/>
        <v>-</v>
      </c>
      <c r="P2693" s="2" t="str">
        <f t="shared" si="1048"/>
        <v>-</v>
      </c>
      <c r="Q2693" s="2" t="str">
        <f t="shared" si="1049"/>
        <v>-</v>
      </c>
      <c r="R2693" s="2" t="str">
        <f t="shared" si="1050"/>
        <v>-</v>
      </c>
      <c r="AS2693" t="s">
        <v>1071</v>
      </c>
      <c r="AT2693" t="s">
        <v>2723</v>
      </c>
      <c r="AU2693">
        <v>6</v>
      </c>
      <c r="AW2693" s="31">
        <v>48</v>
      </c>
      <c r="AX2693" s="33">
        <v>139</v>
      </c>
      <c r="AY2693" s="36">
        <f t="shared" si="1051"/>
        <v>48139</v>
      </c>
      <c r="BA2693" s="7" t="s">
        <v>31</v>
      </c>
      <c r="BJ2693" s="1">
        <v>97507</v>
      </c>
      <c r="BK2693" s="1">
        <v>10842</v>
      </c>
      <c r="BM2693" s="1">
        <f t="shared" si="1052"/>
        <v>108349</v>
      </c>
    </row>
    <row r="2694" spans="1:65" hidden="1" outlineLevel="1" x14ac:dyDescent="0.2">
      <c r="A2694" t="s">
        <v>118</v>
      </c>
      <c r="B2694" t="s">
        <v>2723</v>
      </c>
      <c r="C2694" s="21">
        <v>42446</v>
      </c>
      <c r="F2694" s="1">
        <f t="shared" si="1040"/>
        <v>22492</v>
      </c>
      <c r="G2694" s="1">
        <f t="shared" si="1041"/>
        <v>20245</v>
      </c>
      <c r="I2694" s="1">
        <v>12484</v>
      </c>
      <c r="J2694" s="2" t="str">
        <f t="shared" si="1042"/>
        <v/>
      </c>
      <c r="K2694" s="2">
        <f t="shared" si="1043"/>
        <v>0.55504179263738218</v>
      </c>
      <c r="L2694" s="50" t="str">
        <f t="shared" si="1044"/>
        <v/>
      </c>
      <c r="M2694" s="9" t="str">
        <f t="shared" si="1045"/>
        <v/>
      </c>
      <c r="N2694" s="8" t="str">
        <f t="shared" si="1046"/>
        <v/>
      </c>
      <c r="O2694" s="2" t="str">
        <f t="shared" si="1047"/>
        <v>-</v>
      </c>
      <c r="P2694" s="2" t="str">
        <f t="shared" si="1048"/>
        <v>-</v>
      </c>
      <c r="Q2694" s="2" t="str">
        <f t="shared" si="1049"/>
        <v>-</v>
      </c>
      <c r="R2694" s="2" t="str">
        <f t="shared" si="1050"/>
        <v>-</v>
      </c>
      <c r="AS2694" t="s">
        <v>118</v>
      </c>
      <c r="AT2694" t="s">
        <v>2723</v>
      </c>
      <c r="AU2694">
        <v>0</v>
      </c>
      <c r="AW2694" s="31">
        <v>48</v>
      </c>
      <c r="AX2694" s="33">
        <v>143</v>
      </c>
      <c r="AY2694" s="36">
        <f t="shared" si="1051"/>
        <v>48143</v>
      </c>
      <c r="BA2694" s="7" t="s">
        <v>31</v>
      </c>
      <c r="BJ2694" s="1">
        <v>20245</v>
      </c>
      <c r="BK2694" s="1">
        <v>2247</v>
      </c>
      <c r="BM2694" s="1">
        <f t="shared" si="1052"/>
        <v>22492</v>
      </c>
    </row>
    <row r="2695" spans="1:65" hidden="1" outlineLevel="1" x14ac:dyDescent="0.2">
      <c r="A2695" t="s">
        <v>598</v>
      </c>
      <c r="B2695" t="s">
        <v>2723</v>
      </c>
      <c r="C2695" s="21">
        <v>17335</v>
      </c>
      <c r="F2695" s="1">
        <f t="shared" si="1040"/>
        <v>10399</v>
      </c>
      <c r="G2695" s="1">
        <f t="shared" si="1041"/>
        <v>8672</v>
      </c>
      <c r="I2695" s="1">
        <v>4662</v>
      </c>
      <c r="J2695" s="2" t="str">
        <f t="shared" si="1042"/>
        <v/>
      </c>
      <c r="K2695" s="2">
        <f t="shared" si="1043"/>
        <v>0.44831233772478124</v>
      </c>
      <c r="L2695" s="50" t="str">
        <f t="shared" si="1044"/>
        <v/>
      </c>
      <c r="M2695" s="9" t="str">
        <f t="shared" si="1045"/>
        <v/>
      </c>
      <c r="N2695" s="8" t="str">
        <f t="shared" si="1046"/>
        <v/>
      </c>
      <c r="O2695" s="2" t="str">
        <f t="shared" si="1047"/>
        <v>-</v>
      </c>
      <c r="P2695" s="2" t="str">
        <f t="shared" si="1048"/>
        <v>-</v>
      </c>
      <c r="Q2695" s="2" t="str">
        <f t="shared" si="1049"/>
        <v>-</v>
      </c>
      <c r="R2695" s="2" t="str">
        <f t="shared" si="1050"/>
        <v>-</v>
      </c>
      <c r="AS2695" t="s">
        <v>598</v>
      </c>
      <c r="AT2695" t="s">
        <v>2723</v>
      </c>
      <c r="AU2695">
        <v>17</v>
      </c>
      <c r="AW2695" s="31">
        <v>48</v>
      </c>
      <c r="AX2695" s="33">
        <v>145</v>
      </c>
      <c r="AY2695" s="36">
        <f t="shared" si="1051"/>
        <v>48145</v>
      </c>
      <c r="BA2695" s="7" t="s">
        <v>31</v>
      </c>
      <c r="BJ2695" s="1">
        <v>8672</v>
      </c>
      <c r="BK2695" s="1">
        <v>1727</v>
      </c>
      <c r="BM2695" s="1">
        <f t="shared" si="1052"/>
        <v>10399</v>
      </c>
    </row>
    <row r="2696" spans="1:65" hidden="1" outlineLevel="1" x14ac:dyDescent="0.2">
      <c r="A2696" t="s">
        <v>2787</v>
      </c>
      <c r="B2696" t="s">
        <v>2723</v>
      </c>
      <c r="C2696" s="21">
        <v>35286</v>
      </c>
      <c r="F2696" s="1">
        <f t="shared" si="1040"/>
        <v>20756</v>
      </c>
      <c r="G2696" s="1">
        <f t="shared" si="1041"/>
        <v>19287</v>
      </c>
      <c r="I2696" s="1">
        <v>10692</v>
      </c>
      <c r="J2696" s="2" t="str">
        <f t="shared" si="1042"/>
        <v/>
      </c>
      <c r="K2696" s="2">
        <f t="shared" si="1043"/>
        <v>0.51512815571401038</v>
      </c>
      <c r="L2696" s="50" t="str">
        <f t="shared" si="1044"/>
        <v/>
      </c>
      <c r="M2696" s="9" t="str">
        <f t="shared" si="1045"/>
        <v/>
      </c>
      <c r="N2696" s="8" t="str">
        <f t="shared" si="1046"/>
        <v/>
      </c>
      <c r="O2696" s="2" t="str">
        <f t="shared" si="1047"/>
        <v>-</v>
      </c>
      <c r="P2696" s="2" t="str">
        <f t="shared" si="1048"/>
        <v>-</v>
      </c>
      <c r="Q2696" s="2" t="str">
        <f t="shared" si="1049"/>
        <v>-</v>
      </c>
      <c r="R2696" s="2" t="str">
        <f t="shared" si="1050"/>
        <v>-</v>
      </c>
      <c r="AS2696" t="s">
        <v>2787</v>
      </c>
      <c r="AT2696" t="s">
        <v>2723</v>
      </c>
      <c r="AU2696">
        <v>4</v>
      </c>
      <c r="AW2696" s="31">
        <v>48</v>
      </c>
      <c r="AX2696" s="33">
        <v>147</v>
      </c>
      <c r="AY2696" s="36">
        <f t="shared" si="1051"/>
        <v>48147</v>
      </c>
      <c r="BA2696" s="7" t="s">
        <v>31</v>
      </c>
      <c r="BJ2696" s="1">
        <v>19287</v>
      </c>
      <c r="BK2696" s="1">
        <v>1469</v>
      </c>
      <c r="BM2696" s="1">
        <f t="shared" si="1052"/>
        <v>20756</v>
      </c>
    </row>
    <row r="2697" spans="1:65" hidden="1" outlineLevel="1" x14ac:dyDescent="0.2">
      <c r="A2697" t="s">
        <v>2163</v>
      </c>
      <c r="B2697" t="s">
        <v>2723</v>
      </c>
      <c r="C2697" s="21">
        <v>25349</v>
      </c>
      <c r="F2697" s="1">
        <f t="shared" si="1040"/>
        <v>16626</v>
      </c>
      <c r="G2697" s="1">
        <f t="shared" si="1041"/>
        <v>15638</v>
      </c>
      <c r="I2697" s="1">
        <v>10345</v>
      </c>
      <c r="J2697" s="2" t="str">
        <f t="shared" si="1042"/>
        <v/>
      </c>
      <c r="K2697" s="2">
        <f t="shared" si="1043"/>
        <v>0.62221821243834963</v>
      </c>
      <c r="L2697" s="50" t="str">
        <f t="shared" si="1044"/>
        <v/>
      </c>
      <c r="M2697" s="9" t="str">
        <f t="shared" si="1045"/>
        <v/>
      </c>
      <c r="N2697" s="8" t="str">
        <f t="shared" si="1046"/>
        <v/>
      </c>
      <c r="O2697" s="2" t="str">
        <f t="shared" si="1047"/>
        <v>-</v>
      </c>
      <c r="P2697" s="2" t="str">
        <f t="shared" si="1048"/>
        <v>-</v>
      </c>
      <c r="Q2697" s="2" t="str">
        <f t="shared" si="1049"/>
        <v>-</v>
      </c>
      <c r="R2697" s="2" t="str">
        <f t="shared" si="1050"/>
        <v>-</v>
      </c>
      <c r="AS2697" t="s">
        <v>2163</v>
      </c>
      <c r="AT2697" t="s">
        <v>2723</v>
      </c>
      <c r="AU2697">
        <v>10</v>
      </c>
      <c r="AW2697" s="31">
        <v>48</v>
      </c>
      <c r="AX2697" s="33">
        <v>149</v>
      </c>
      <c r="AY2697" s="36">
        <f t="shared" si="1051"/>
        <v>48149</v>
      </c>
      <c r="BA2697" s="7" t="s">
        <v>31</v>
      </c>
      <c r="BJ2697" s="1">
        <v>15638</v>
      </c>
      <c r="BK2697" s="1">
        <v>988</v>
      </c>
      <c r="BM2697" s="1">
        <f t="shared" si="1052"/>
        <v>16626</v>
      </c>
    </row>
    <row r="2698" spans="1:65" hidden="1" outlineLevel="1" x14ac:dyDescent="0.2">
      <c r="A2698" t="s">
        <v>213</v>
      </c>
      <c r="B2698" t="s">
        <v>2723</v>
      </c>
      <c r="C2698" s="21">
        <v>3839</v>
      </c>
      <c r="F2698" s="1">
        <f t="shared" si="1040"/>
        <v>2682</v>
      </c>
      <c r="G2698" s="1">
        <f t="shared" si="1041"/>
        <v>2611</v>
      </c>
      <c r="I2698" s="1">
        <v>1474</v>
      </c>
      <c r="J2698" s="2" t="str">
        <f t="shared" si="1042"/>
        <v/>
      </c>
      <c r="K2698" s="2">
        <f t="shared" si="1043"/>
        <v>0.54958985831469054</v>
      </c>
      <c r="L2698" s="50" t="str">
        <f t="shared" si="1044"/>
        <v/>
      </c>
      <c r="M2698" s="9" t="str">
        <f t="shared" si="1045"/>
        <v/>
      </c>
      <c r="N2698" s="8" t="str">
        <f t="shared" si="1046"/>
        <v/>
      </c>
      <c r="O2698" s="2" t="str">
        <f t="shared" si="1047"/>
        <v>-</v>
      </c>
      <c r="P2698" s="2" t="str">
        <f t="shared" si="1048"/>
        <v>-</v>
      </c>
      <c r="Q2698" s="2" t="str">
        <f t="shared" si="1049"/>
        <v>-</v>
      </c>
      <c r="R2698" s="2" t="str">
        <f t="shared" si="1050"/>
        <v>-</v>
      </c>
      <c r="AS2698" t="s">
        <v>213</v>
      </c>
      <c r="AT2698" t="s">
        <v>2723</v>
      </c>
      <c r="AU2698">
        <v>19</v>
      </c>
      <c r="AW2698" s="31">
        <v>48</v>
      </c>
      <c r="AX2698" s="33">
        <v>151</v>
      </c>
      <c r="AY2698" s="36">
        <f t="shared" si="1051"/>
        <v>48151</v>
      </c>
      <c r="BA2698" s="7" t="s">
        <v>31</v>
      </c>
      <c r="BJ2698" s="1">
        <v>2611</v>
      </c>
      <c r="BK2698" s="1">
        <v>71</v>
      </c>
      <c r="BM2698" s="1">
        <f t="shared" si="1052"/>
        <v>2682</v>
      </c>
    </row>
    <row r="2699" spans="1:65" hidden="1" outlineLevel="1" x14ac:dyDescent="0.2">
      <c r="A2699" t="s">
        <v>202</v>
      </c>
      <c r="B2699" t="s">
        <v>2723</v>
      </c>
      <c r="C2699" s="21">
        <v>5837</v>
      </c>
      <c r="F2699" s="1">
        <f t="shared" si="1040"/>
        <v>3965</v>
      </c>
      <c r="G2699" s="1">
        <f t="shared" si="1041"/>
        <v>3549</v>
      </c>
      <c r="I2699" s="1">
        <v>1863</v>
      </c>
      <c r="J2699" s="2" t="str">
        <f t="shared" si="1042"/>
        <v/>
      </c>
      <c r="K2699" s="2">
        <f t="shared" si="1043"/>
        <v>0.46986128625472889</v>
      </c>
      <c r="L2699" s="50" t="str">
        <f t="shared" si="1044"/>
        <v/>
      </c>
      <c r="M2699" s="9" t="str">
        <f t="shared" si="1045"/>
        <v/>
      </c>
      <c r="N2699" s="8" t="str">
        <f t="shared" si="1046"/>
        <v/>
      </c>
      <c r="O2699" s="2" t="str">
        <f t="shared" si="1047"/>
        <v>-</v>
      </c>
      <c r="P2699" s="2" t="str">
        <f t="shared" si="1048"/>
        <v>-</v>
      </c>
      <c r="Q2699" s="2" t="str">
        <f t="shared" si="1049"/>
        <v>-</v>
      </c>
      <c r="R2699" s="2" t="str">
        <f t="shared" si="1050"/>
        <v>-</v>
      </c>
      <c r="AS2699" t="s">
        <v>202</v>
      </c>
      <c r="AT2699" t="s">
        <v>2723</v>
      </c>
      <c r="AU2699">
        <v>0</v>
      </c>
      <c r="AW2699" s="31">
        <v>48</v>
      </c>
      <c r="AX2699" s="33">
        <v>153</v>
      </c>
      <c r="AY2699" s="36">
        <f t="shared" si="1051"/>
        <v>48153</v>
      </c>
      <c r="BA2699" s="7" t="s">
        <v>31</v>
      </c>
      <c r="BJ2699" s="1">
        <v>3549</v>
      </c>
      <c r="BK2699" s="1">
        <v>416</v>
      </c>
      <c r="BM2699" s="1">
        <f t="shared" si="1052"/>
        <v>3965</v>
      </c>
    </row>
    <row r="2700" spans="1:65" hidden="1" outlineLevel="1" x14ac:dyDescent="0.2">
      <c r="A2700" t="s">
        <v>293</v>
      </c>
      <c r="B2700" t="s">
        <v>2723</v>
      </c>
      <c r="C2700" s="21">
        <v>1200</v>
      </c>
      <c r="F2700" s="1">
        <f t="shared" si="1040"/>
        <v>913</v>
      </c>
      <c r="G2700" s="1">
        <f t="shared" si="1041"/>
        <v>807</v>
      </c>
      <c r="I2700" s="1">
        <v>431</v>
      </c>
      <c r="J2700" s="2" t="str">
        <f t="shared" si="1042"/>
        <v/>
      </c>
      <c r="K2700" s="2">
        <f t="shared" si="1043"/>
        <v>0.4720700985761227</v>
      </c>
      <c r="L2700" s="50" t="str">
        <f t="shared" si="1044"/>
        <v/>
      </c>
      <c r="M2700" s="9" t="str">
        <f t="shared" si="1045"/>
        <v/>
      </c>
      <c r="N2700" s="8" t="str">
        <f t="shared" si="1046"/>
        <v/>
      </c>
      <c r="O2700" s="2" t="str">
        <f t="shared" si="1047"/>
        <v>-</v>
      </c>
      <c r="P2700" s="2" t="str">
        <f t="shared" si="1048"/>
        <v>-</v>
      </c>
      <c r="Q2700" s="2" t="str">
        <f t="shared" si="1049"/>
        <v>-</v>
      </c>
      <c r="R2700" s="2" t="str">
        <f t="shared" si="1050"/>
        <v>-</v>
      </c>
      <c r="AS2700" t="s">
        <v>293</v>
      </c>
      <c r="AT2700" t="s">
        <v>2723</v>
      </c>
      <c r="AU2700">
        <v>13</v>
      </c>
      <c r="AW2700" s="31">
        <v>48</v>
      </c>
      <c r="AX2700" s="33">
        <v>155</v>
      </c>
      <c r="AY2700" s="36">
        <f t="shared" si="1051"/>
        <v>48155</v>
      </c>
      <c r="BA2700" s="7" t="s">
        <v>31</v>
      </c>
      <c r="BJ2700" s="1">
        <v>807</v>
      </c>
      <c r="BK2700" s="1">
        <v>106</v>
      </c>
      <c r="BM2700" s="1">
        <f t="shared" si="1052"/>
        <v>913</v>
      </c>
    </row>
    <row r="2701" spans="1:65" hidden="1" outlineLevel="1" x14ac:dyDescent="0.2">
      <c r="A2701" t="s">
        <v>1222</v>
      </c>
      <c r="B2701" t="s">
        <v>2723</v>
      </c>
      <c r="C2701" s="21">
        <v>787858</v>
      </c>
      <c r="F2701" s="1">
        <f t="shared" si="1040"/>
        <v>431832</v>
      </c>
      <c r="G2701" s="1">
        <f t="shared" si="1041"/>
        <v>391379</v>
      </c>
      <c r="I2701" s="1">
        <v>248723</v>
      </c>
      <c r="J2701" s="2" t="str">
        <f t="shared" si="1042"/>
        <v/>
      </c>
      <c r="K2701" s="2">
        <f t="shared" si="1043"/>
        <v>0.5759716741695845</v>
      </c>
      <c r="L2701" s="50" t="str">
        <f t="shared" si="1044"/>
        <v/>
      </c>
      <c r="M2701" s="9" t="str">
        <f t="shared" si="1045"/>
        <v/>
      </c>
      <c r="N2701" s="8" t="str">
        <f t="shared" si="1046"/>
        <v/>
      </c>
      <c r="O2701" s="2" t="str">
        <f t="shared" si="1047"/>
        <v>-</v>
      </c>
      <c r="P2701" s="2" t="str">
        <f t="shared" si="1048"/>
        <v>-</v>
      </c>
      <c r="Q2701" s="2" t="str">
        <f t="shared" si="1049"/>
        <v>-</v>
      </c>
      <c r="R2701" s="2" t="str">
        <f t="shared" si="1050"/>
        <v>-</v>
      </c>
      <c r="AS2701" t="s">
        <v>1222</v>
      </c>
      <c r="AT2701" t="s">
        <v>2723</v>
      </c>
      <c r="AU2701">
        <v>0</v>
      </c>
      <c r="AW2701" s="31">
        <v>48</v>
      </c>
      <c r="AX2701" s="33">
        <v>157</v>
      </c>
      <c r="AY2701" s="36">
        <f t="shared" si="1051"/>
        <v>48157</v>
      </c>
      <c r="BA2701" s="7" t="s">
        <v>31</v>
      </c>
      <c r="BJ2701" s="1">
        <v>391379</v>
      </c>
      <c r="BK2701" s="1">
        <v>40453</v>
      </c>
      <c r="BM2701" s="1">
        <f t="shared" si="1052"/>
        <v>431832</v>
      </c>
    </row>
    <row r="2702" spans="1:65" hidden="1" outlineLevel="1" x14ac:dyDescent="0.2">
      <c r="A2702" t="s">
        <v>2023</v>
      </c>
      <c r="B2702" t="s">
        <v>2723</v>
      </c>
      <c r="C2702" s="21">
        <v>10766</v>
      </c>
      <c r="F2702" s="1">
        <f t="shared" si="1040"/>
        <v>6807</v>
      </c>
      <c r="G2702" s="1">
        <f t="shared" si="1041"/>
        <v>6015</v>
      </c>
      <c r="I2702" s="1">
        <v>3929</v>
      </c>
      <c r="J2702" s="2" t="str">
        <f t="shared" si="1042"/>
        <v/>
      </c>
      <c r="K2702" s="2">
        <f t="shared" si="1043"/>
        <v>0.57719994123696194</v>
      </c>
      <c r="L2702" s="50" t="str">
        <f t="shared" si="1044"/>
        <v/>
      </c>
      <c r="M2702" s="9" t="str">
        <f t="shared" si="1045"/>
        <v/>
      </c>
      <c r="N2702" s="8" t="str">
        <f t="shared" si="1046"/>
        <v/>
      </c>
      <c r="O2702" s="2" t="str">
        <f t="shared" si="1047"/>
        <v>-</v>
      </c>
      <c r="P2702" s="2" t="str">
        <f t="shared" si="1048"/>
        <v>-</v>
      </c>
      <c r="Q2702" s="2" t="str">
        <f t="shared" si="1049"/>
        <v>-</v>
      </c>
      <c r="R2702" s="2" t="str">
        <f t="shared" si="1050"/>
        <v>-</v>
      </c>
      <c r="AS2702" t="s">
        <v>2023</v>
      </c>
      <c r="AT2702" t="s">
        <v>2723</v>
      </c>
      <c r="AU2702">
        <v>4</v>
      </c>
      <c r="AW2702" s="31">
        <v>48</v>
      </c>
      <c r="AX2702" s="33">
        <v>159</v>
      </c>
      <c r="AY2702" s="36">
        <f t="shared" si="1051"/>
        <v>48159</v>
      </c>
      <c r="BA2702" s="7" t="s">
        <v>31</v>
      </c>
      <c r="BJ2702" s="1">
        <v>6015</v>
      </c>
      <c r="BK2702" s="1">
        <v>792</v>
      </c>
      <c r="BM2702" s="1">
        <f t="shared" si="1052"/>
        <v>6807</v>
      </c>
    </row>
    <row r="2703" spans="1:65" hidden="1" outlineLevel="1" x14ac:dyDescent="0.2">
      <c r="A2703" t="s">
        <v>1323</v>
      </c>
      <c r="B2703" t="s">
        <v>2723</v>
      </c>
      <c r="C2703" s="21">
        <v>19808</v>
      </c>
      <c r="F2703" s="1">
        <f t="shared" si="1040"/>
        <v>11978</v>
      </c>
      <c r="G2703" s="1">
        <f t="shared" si="1041"/>
        <v>10813</v>
      </c>
      <c r="I2703" s="1">
        <v>6611</v>
      </c>
      <c r="J2703" s="2" t="str">
        <f t="shared" si="1042"/>
        <v/>
      </c>
      <c r="K2703" s="2">
        <f t="shared" si="1043"/>
        <v>0.55192853564868927</v>
      </c>
      <c r="L2703" s="50" t="str">
        <f t="shared" si="1044"/>
        <v/>
      </c>
      <c r="M2703" s="9" t="str">
        <f t="shared" si="1045"/>
        <v/>
      </c>
      <c r="N2703" s="8" t="str">
        <f t="shared" si="1046"/>
        <v/>
      </c>
      <c r="O2703" s="2" t="str">
        <f t="shared" si="1047"/>
        <v>-</v>
      </c>
      <c r="P2703" s="2" t="str">
        <f t="shared" si="1048"/>
        <v>-</v>
      </c>
      <c r="Q2703" s="2" t="str">
        <f t="shared" si="1049"/>
        <v>-</v>
      </c>
      <c r="R2703" s="2" t="str">
        <f t="shared" si="1050"/>
        <v>-</v>
      </c>
      <c r="AS2703" t="s">
        <v>1323</v>
      </c>
      <c r="AT2703" t="s">
        <v>2723</v>
      </c>
      <c r="AU2703">
        <v>17</v>
      </c>
      <c r="AW2703" s="31">
        <v>48</v>
      </c>
      <c r="AX2703" s="33">
        <v>161</v>
      </c>
      <c r="AY2703" s="36">
        <f t="shared" si="1051"/>
        <v>48161</v>
      </c>
      <c r="BA2703" s="7" t="s">
        <v>31</v>
      </c>
      <c r="BJ2703" s="1">
        <v>10813</v>
      </c>
      <c r="BK2703" s="1">
        <v>1165</v>
      </c>
      <c r="BM2703" s="1">
        <f t="shared" si="1052"/>
        <v>11978</v>
      </c>
    </row>
    <row r="2704" spans="1:65" hidden="1" outlineLevel="1" x14ac:dyDescent="0.2">
      <c r="A2704" t="s">
        <v>2914</v>
      </c>
      <c r="B2704" t="s">
        <v>2723</v>
      </c>
      <c r="C2704" s="21">
        <v>19816</v>
      </c>
      <c r="F2704" s="1">
        <f t="shared" si="1040"/>
        <v>8606</v>
      </c>
      <c r="G2704" s="1">
        <f t="shared" si="1041"/>
        <v>7302</v>
      </c>
      <c r="I2704" s="1">
        <v>3659</v>
      </c>
      <c r="J2704" s="2" t="str">
        <f t="shared" si="1042"/>
        <v/>
      </c>
      <c r="K2704" s="2">
        <f t="shared" si="1043"/>
        <v>0.42516848710202182</v>
      </c>
      <c r="L2704" s="50" t="str">
        <f t="shared" si="1044"/>
        <v/>
      </c>
      <c r="M2704" s="9" t="str">
        <f t="shared" si="1045"/>
        <v/>
      </c>
      <c r="N2704" s="8" t="str">
        <f t="shared" si="1046"/>
        <v/>
      </c>
      <c r="O2704" s="2" t="str">
        <f t="shared" si="1047"/>
        <v>-</v>
      </c>
      <c r="P2704" s="2" t="str">
        <f t="shared" si="1048"/>
        <v>-</v>
      </c>
      <c r="Q2704" s="2" t="str">
        <f t="shared" si="1049"/>
        <v>-</v>
      </c>
      <c r="R2704" s="2" t="str">
        <f t="shared" si="1050"/>
        <v>-</v>
      </c>
      <c r="AS2704" t="s">
        <v>2914</v>
      </c>
      <c r="AT2704" t="s">
        <v>2723</v>
      </c>
      <c r="AU2704">
        <v>23</v>
      </c>
      <c r="AW2704" s="31">
        <v>48</v>
      </c>
      <c r="AX2704" s="33">
        <v>163</v>
      </c>
      <c r="AY2704" s="36">
        <f t="shared" si="1051"/>
        <v>48163</v>
      </c>
      <c r="BA2704" s="7" t="s">
        <v>31</v>
      </c>
      <c r="BJ2704" s="1">
        <v>7302</v>
      </c>
      <c r="BK2704" s="1">
        <v>1304</v>
      </c>
      <c r="BM2704" s="1">
        <f t="shared" si="1052"/>
        <v>8606</v>
      </c>
    </row>
    <row r="2705" spans="1:65" hidden="1" outlineLevel="1" x14ac:dyDescent="0.2">
      <c r="A2705" t="s">
        <v>1913</v>
      </c>
      <c r="B2705" t="s">
        <v>2723</v>
      </c>
      <c r="C2705" s="21">
        <v>20901</v>
      </c>
      <c r="F2705" s="1">
        <f t="shared" si="1040"/>
        <v>8921</v>
      </c>
      <c r="G2705" s="1">
        <f t="shared" si="1041"/>
        <v>8352</v>
      </c>
      <c r="I2705" s="1">
        <v>3831</v>
      </c>
      <c r="J2705" s="2" t="str">
        <f t="shared" si="1042"/>
        <v/>
      </c>
      <c r="K2705" s="2">
        <f t="shared" si="1043"/>
        <v>0.42943616186526173</v>
      </c>
      <c r="L2705" s="50" t="str">
        <f t="shared" si="1044"/>
        <v/>
      </c>
      <c r="M2705" s="9" t="str">
        <f t="shared" si="1045"/>
        <v/>
      </c>
      <c r="N2705" s="8" t="str">
        <f t="shared" si="1046"/>
        <v/>
      </c>
      <c r="O2705" s="2" t="str">
        <f t="shared" si="1047"/>
        <v>-</v>
      </c>
      <c r="P2705" s="2" t="str">
        <f t="shared" si="1048"/>
        <v>-</v>
      </c>
      <c r="Q2705" s="2" t="str">
        <f t="shared" si="1049"/>
        <v>-</v>
      </c>
      <c r="R2705" s="2" t="str">
        <f t="shared" si="1050"/>
        <v>-</v>
      </c>
      <c r="AS2705" t="s">
        <v>1913</v>
      </c>
      <c r="AT2705" t="s">
        <v>2723</v>
      </c>
      <c r="AU2705">
        <v>19</v>
      </c>
      <c r="AW2705" s="31">
        <v>48</v>
      </c>
      <c r="AX2705" s="33">
        <v>165</v>
      </c>
      <c r="AY2705" s="36">
        <f t="shared" si="1051"/>
        <v>48165</v>
      </c>
      <c r="BA2705" s="7" t="s">
        <v>31</v>
      </c>
      <c r="BJ2705" s="1">
        <v>8352</v>
      </c>
      <c r="BK2705" s="1">
        <v>569</v>
      </c>
      <c r="BM2705" s="1">
        <f t="shared" si="1052"/>
        <v>8921</v>
      </c>
    </row>
    <row r="2706" spans="1:65" hidden="1" outlineLevel="1" x14ac:dyDescent="0.2">
      <c r="A2706" t="s">
        <v>232</v>
      </c>
      <c r="B2706" t="s">
        <v>2723</v>
      </c>
      <c r="C2706" s="21">
        <v>337890</v>
      </c>
      <c r="F2706" s="1">
        <f t="shared" si="1040"/>
        <v>212630</v>
      </c>
      <c r="G2706" s="1">
        <f t="shared" si="1041"/>
        <v>185400</v>
      </c>
      <c r="I2706" s="1">
        <v>112982</v>
      </c>
      <c r="J2706" s="2" t="str">
        <f t="shared" si="1042"/>
        <v/>
      </c>
      <c r="K2706" s="2">
        <f t="shared" si="1043"/>
        <v>0.53135493580397875</v>
      </c>
      <c r="L2706" s="50" t="str">
        <f t="shared" si="1044"/>
        <v/>
      </c>
      <c r="M2706" s="9" t="str">
        <f t="shared" si="1045"/>
        <v/>
      </c>
      <c r="N2706" s="8" t="str">
        <f t="shared" si="1046"/>
        <v/>
      </c>
      <c r="O2706" s="2" t="str">
        <f t="shared" si="1047"/>
        <v>-</v>
      </c>
      <c r="P2706" s="2" t="str">
        <f t="shared" si="1048"/>
        <v>-</v>
      </c>
      <c r="Q2706" s="2" t="str">
        <f t="shared" si="1049"/>
        <v>-</v>
      </c>
      <c r="R2706" s="2" t="str">
        <f t="shared" si="1050"/>
        <v>-</v>
      </c>
      <c r="AS2706" t="s">
        <v>232</v>
      </c>
      <c r="AT2706" t="s">
        <v>2723</v>
      </c>
      <c r="AU2706">
        <v>14</v>
      </c>
      <c r="AW2706" s="31">
        <v>48</v>
      </c>
      <c r="AX2706" s="33">
        <v>167</v>
      </c>
      <c r="AY2706" s="36">
        <f t="shared" si="1051"/>
        <v>48167</v>
      </c>
      <c r="BA2706" s="7" t="s">
        <v>31</v>
      </c>
      <c r="BJ2706" s="1">
        <v>185400</v>
      </c>
      <c r="BK2706" s="1">
        <v>27230</v>
      </c>
      <c r="BM2706" s="1">
        <f t="shared" si="1052"/>
        <v>212630</v>
      </c>
    </row>
    <row r="2707" spans="1:65" hidden="1" outlineLevel="1" x14ac:dyDescent="0.2">
      <c r="A2707" t="s">
        <v>1705</v>
      </c>
      <c r="B2707" t="s">
        <v>2723</v>
      </c>
      <c r="C2707" s="21">
        <v>6578</v>
      </c>
      <c r="F2707" s="1">
        <f t="shared" si="1040"/>
        <v>2712</v>
      </c>
      <c r="G2707" s="1">
        <f t="shared" si="1041"/>
        <v>2393</v>
      </c>
      <c r="I2707" s="1">
        <v>1273</v>
      </c>
      <c r="J2707" s="2" t="str">
        <f t="shared" si="1042"/>
        <v/>
      </c>
      <c r="K2707" s="2">
        <f t="shared" si="1043"/>
        <v>0.4693952802359882</v>
      </c>
      <c r="L2707" s="50" t="str">
        <f t="shared" si="1044"/>
        <v/>
      </c>
      <c r="M2707" s="9" t="str">
        <f t="shared" si="1045"/>
        <v/>
      </c>
      <c r="N2707" s="8" t="str">
        <f t="shared" si="1046"/>
        <v/>
      </c>
      <c r="O2707" s="2" t="str">
        <f t="shared" si="1047"/>
        <v>-</v>
      </c>
      <c r="P2707" s="2" t="str">
        <f t="shared" si="1048"/>
        <v>-</v>
      </c>
      <c r="Q2707" s="2" t="str">
        <f t="shared" si="1049"/>
        <v>-</v>
      </c>
      <c r="R2707" s="2" t="str">
        <f t="shared" si="1050"/>
        <v>-</v>
      </c>
      <c r="AS2707" t="s">
        <v>1705</v>
      </c>
      <c r="AT2707" t="s">
        <v>2723</v>
      </c>
      <c r="AU2707">
        <v>19</v>
      </c>
      <c r="AW2707" s="31">
        <v>48</v>
      </c>
      <c r="AX2707" s="33">
        <v>169</v>
      </c>
      <c r="AY2707" s="36">
        <f t="shared" si="1051"/>
        <v>48169</v>
      </c>
      <c r="BA2707" s="7" t="s">
        <v>31</v>
      </c>
      <c r="BJ2707" s="1">
        <v>2393</v>
      </c>
      <c r="BK2707" s="1">
        <v>319</v>
      </c>
      <c r="BM2707" s="1">
        <f t="shared" si="1052"/>
        <v>2712</v>
      </c>
    </row>
    <row r="2708" spans="1:65" hidden="1" outlineLevel="1" x14ac:dyDescent="0.2">
      <c r="A2708" t="s">
        <v>1465</v>
      </c>
      <c r="B2708" t="s">
        <v>2723</v>
      </c>
      <c r="C2708" s="21">
        <v>26804</v>
      </c>
      <c r="F2708" s="1">
        <f t="shared" si="1040"/>
        <v>19294</v>
      </c>
      <c r="G2708" s="1">
        <f t="shared" si="1041"/>
        <v>17940</v>
      </c>
      <c r="I2708" s="1">
        <v>12446</v>
      </c>
      <c r="J2708" s="2" t="str">
        <f t="shared" si="1042"/>
        <v/>
      </c>
      <c r="K2708" s="2">
        <f t="shared" si="1043"/>
        <v>0.64507100653052762</v>
      </c>
      <c r="L2708" s="50" t="str">
        <f t="shared" si="1044"/>
        <v/>
      </c>
      <c r="M2708" s="9" t="str">
        <f t="shared" si="1045"/>
        <v/>
      </c>
      <c r="N2708" s="8" t="str">
        <f t="shared" si="1046"/>
        <v/>
      </c>
      <c r="O2708" s="2" t="str">
        <f t="shared" si="1047"/>
        <v>-</v>
      </c>
      <c r="P2708" s="2" t="str">
        <f t="shared" si="1048"/>
        <v>-</v>
      </c>
      <c r="Q2708" s="2" t="str">
        <f t="shared" si="1049"/>
        <v>-</v>
      </c>
      <c r="R2708" s="2" t="str">
        <f t="shared" si="1050"/>
        <v>-</v>
      </c>
      <c r="AS2708" t="s">
        <v>1465</v>
      </c>
      <c r="AT2708" t="s">
        <v>2723</v>
      </c>
      <c r="AU2708">
        <v>21</v>
      </c>
      <c r="AW2708" s="31">
        <v>48</v>
      </c>
      <c r="AX2708" s="33">
        <v>171</v>
      </c>
      <c r="AY2708" s="36">
        <f t="shared" si="1051"/>
        <v>48171</v>
      </c>
      <c r="BA2708" s="7" t="s">
        <v>31</v>
      </c>
      <c r="BJ2708" s="1">
        <v>17940</v>
      </c>
      <c r="BK2708" s="1">
        <v>1354</v>
      </c>
      <c r="BM2708" s="1">
        <f t="shared" si="1052"/>
        <v>19294</v>
      </c>
    </row>
    <row r="2709" spans="1:65" hidden="1" outlineLevel="1" x14ac:dyDescent="0.2">
      <c r="A2709" t="s">
        <v>1727</v>
      </c>
      <c r="B2709" t="s">
        <v>2723</v>
      </c>
      <c r="C2709" s="21">
        <v>1388</v>
      </c>
      <c r="F2709" s="1">
        <f t="shared" si="1040"/>
        <v>782</v>
      </c>
      <c r="G2709" s="1">
        <f t="shared" si="1041"/>
        <v>741</v>
      </c>
      <c r="I2709" s="1">
        <v>554</v>
      </c>
      <c r="J2709" s="2" t="str">
        <f t="shared" si="1042"/>
        <v/>
      </c>
      <c r="K2709" s="2">
        <f t="shared" si="1043"/>
        <v>0.7084398976982097</v>
      </c>
      <c r="L2709" s="50" t="str">
        <f t="shared" si="1044"/>
        <v/>
      </c>
      <c r="M2709" s="9" t="str">
        <f t="shared" si="1045"/>
        <v/>
      </c>
      <c r="N2709" s="8" t="str">
        <f t="shared" si="1046"/>
        <v/>
      </c>
      <c r="O2709" s="2" t="str">
        <f t="shared" si="1047"/>
        <v>-</v>
      </c>
      <c r="P2709" s="2" t="str">
        <f t="shared" si="1048"/>
        <v>-</v>
      </c>
      <c r="Q2709" s="2" t="str">
        <f t="shared" si="1049"/>
        <v>-</v>
      </c>
      <c r="R2709" s="2" t="str">
        <f t="shared" si="1050"/>
        <v>-</v>
      </c>
      <c r="AS2709" t="s">
        <v>1727</v>
      </c>
      <c r="AT2709" t="s">
        <v>2723</v>
      </c>
      <c r="AU2709">
        <v>11</v>
      </c>
      <c r="AW2709" s="31">
        <v>48</v>
      </c>
      <c r="AX2709" s="33">
        <v>173</v>
      </c>
      <c r="AY2709" s="36">
        <f t="shared" si="1051"/>
        <v>48173</v>
      </c>
      <c r="BA2709" s="7" t="s">
        <v>31</v>
      </c>
      <c r="BJ2709" s="1">
        <v>741</v>
      </c>
      <c r="BK2709" s="1">
        <v>41</v>
      </c>
      <c r="BM2709" s="1">
        <f t="shared" si="1052"/>
        <v>782</v>
      </c>
    </row>
    <row r="2710" spans="1:65" hidden="1" outlineLevel="1" x14ac:dyDescent="0.2">
      <c r="A2710" t="s">
        <v>618</v>
      </c>
      <c r="B2710" t="s">
        <v>2723</v>
      </c>
      <c r="C2710" s="21">
        <v>7584</v>
      </c>
      <c r="F2710" s="1">
        <f t="shared" si="1040"/>
        <v>5597</v>
      </c>
      <c r="G2710" s="1">
        <f t="shared" si="1041"/>
        <v>5268</v>
      </c>
      <c r="I2710" s="1">
        <v>2978</v>
      </c>
      <c r="J2710" s="2" t="str">
        <f t="shared" si="1042"/>
        <v/>
      </c>
      <c r="K2710" s="2">
        <f t="shared" si="1043"/>
        <v>0.5320707521886725</v>
      </c>
      <c r="L2710" s="50" t="str">
        <f t="shared" si="1044"/>
        <v/>
      </c>
      <c r="M2710" s="9" t="str">
        <f t="shared" si="1045"/>
        <v/>
      </c>
      <c r="N2710" s="8" t="str">
        <f t="shared" si="1046"/>
        <v/>
      </c>
      <c r="O2710" s="2" t="str">
        <f t="shared" si="1047"/>
        <v>-</v>
      </c>
      <c r="P2710" s="2" t="str">
        <f t="shared" si="1048"/>
        <v>-</v>
      </c>
      <c r="Q2710" s="2" t="str">
        <f t="shared" si="1049"/>
        <v>-</v>
      </c>
      <c r="R2710" s="2" t="str">
        <f t="shared" si="1050"/>
        <v>-</v>
      </c>
      <c r="AS2710" t="s">
        <v>618</v>
      </c>
      <c r="AT2710" t="s">
        <v>2723</v>
      </c>
      <c r="AU2710">
        <v>34</v>
      </c>
      <c r="AW2710" s="31">
        <v>48</v>
      </c>
      <c r="AX2710" s="33">
        <v>175</v>
      </c>
      <c r="AY2710" s="36">
        <f t="shared" si="1051"/>
        <v>48175</v>
      </c>
      <c r="BA2710" s="7" t="s">
        <v>31</v>
      </c>
      <c r="BJ2710" s="1">
        <v>5268</v>
      </c>
      <c r="BK2710" s="1">
        <v>329</v>
      </c>
      <c r="BM2710" s="1">
        <f t="shared" si="1052"/>
        <v>5597</v>
      </c>
    </row>
    <row r="2711" spans="1:65" hidden="1" outlineLevel="1" x14ac:dyDescent="0.2">
      <c r="A2711" t="s">
        <v>1269</v>
      </c>
      <c r="B2711" t="s">
        <v>2723</v>
      </c>
      <c r="C2711" s="21">
        <v>20826</v>
      </c>
      <c r="F2711" s="1">
        <f t="shared" si="1040"/>
        <v>12210</v>
      </c>
      <c r="G2711" s="1">
        <f t="shared" si="1041"/>
        <v>10966</v>
      </c>
      <c r="I2711" s="1">
        <v>5549</v>
      </c>
      <c r="J2711" s="2" t="str">
        <f t="shared" si="1042"/>
        <v/>
      </c>
      <c r="K2711" s="2">
        <f t="shared" si="1043"/>
        <v>0.45446355446355446</v>
      </c>
      <c r="L2711" s="50" t="str">
        <f t="shared" si="1044"/>
        <v/>
      </c>
      <c r="M2711" s="9" t="str">
        <f t="shared" si="1045"/>
        <v/>
      </c>
      <c r="N2711" s="8" t="str">
        <f t="shared" si="1046"/>
        <v/>
      </c>
      <c r="O2711" s="2" t="str">
        <f t="shared" si="1047"/>
        <v>-</v>
      </c>
      <c r="P2711" s="2" t="str">
        <f t="shared" si="1048"/>
        <v>-</v>
      </c>
      <c r="Q2711" s="2" t="str">
        <f t="shared" si="1049"/>
        <v>-</v>
      </c>
      <c r="R2711" s="2" t="str">
        <f t="shared" si="1050"/>
        <v>-</v>
      </c>
      <c r="AS2711" t="s">
        <v>1269</v>
      </c>
      <c r="AT2711" t="s">
        <v>2723</v>
      </c>
      <c r="AU2711">
        <v>0</v>
      </c>
      <c r="AW2711" s="31">
        <v>48</v>
      </c>
      <c r="AX2711" s="33">
        <v>177</v>
      </c>
      <c r="AY2711" s="36">
        <f t="shared" si="1051"/>
        <v>48177</v>
      </c>
      <c r="BA2711" s="7" t="s">
        <v>31</v>
      </c>
      <c r="BJ2711" s="1">
        <v>10966</v>
      </c>
      <c r="BK2711" s="1">
        <v>1244</v>
      </c>
      <c r="BM2711" s="1">
        <f t="shared" si="1052"/>
        <v>12210</v>
      </c>
    </row>
    <row r="2712" spans="1:65" hidden="1" outlineLevel="1" x14ac:dyDescent="0.2">
      <c r="A2712" t="s">
        <v>818</v>
      </c>
      <c r="B2712" t="s">
        <v>2723</v>
      </c>
      <c r="C2712" s="21">
        <v>21895</v>
      </c>
      <c r="F2712" s="1">
        <f t="shared" si="1040"/>
        <v>12493</v>
      </c>
      <c r="G2712" s="1">
        <f t="shared" si="1041"/>
        <v>11499</v>
      </c>
      <c r="I2712" s="1">
        <v>5917</v>
      </c>
      <c r="J2712" s="2" t="str">
        <f t="shared" si="1042"/>
        <v/>
      </c>
      <c r="K2712" s="2">
        <f t="shared" si="1043"/>
        <v>0.47362523012887214</v>
      </c>
      <c r="L2712" s="50" t="str">
        <f t="shared" si="1044"/>
        <v/>
      </c>
      <c r="M2712" s="9" t="str">
        <f t="shared" si="1045"/>
        <v/>
      </c>
      <c r="N2712" s="8" t="str">
        <f t="shared" si="1046"/>
        <v/>
      </c>
      <c r="O2712" s="2" t="str">
        <f t="shared" si="1047"/>
        <v>-</v>
      </c>
      <c r="P2712" s="2" t="str">
        <f t="shared" si="1048"/>
        <v>-</v>
      </c>
      <c r="Q2712" s="2" t="str">
        <f t="shared" si="1049"/>
        <v>-</v>
      </c>
      <c r="R2712" s="2" t="str">
        <f t="shared" si="1050"/>
        <v>-</v>
      </c>
      <c r="AS2712" t="s">
        <v>818</v>
      </c>
      <c r="AT2712" t="s">
        <v>2723</v>
      </c>
      <c r="AU2712">
        <v>13</v>
      </c>
      <c r="AW2712" s="31">
        <v>48</v>
      </c>
      <c r="AX2712" s="33">
        <v>179</v>
      </c>
      <c r="AY2712" s="36">
        <f t="shared" si="1051"/>
        <v>48179</v>
      </c>
      <c r="BA2712" s="7" t="s">
        <v>31</v>
      </c>
      <c r="BJ2712" s="1">
        <v>11499</v>
      </c>
      <c r="BK2712" s="1">
        <v>994</v>
      </c>
      <c r="BM2712" s="1">
        <f t="shared" si="1052"/>
        <v>12493</v>
      </c>
    </row>
    <row r="2713" spans="1:65" hidden="1" outlineLevel="1" x14ac:dyDescent="0.2">
      <c r="A2713" t="s">
        <v>2860</v>
      </c>
      <c r="B2713" t="s">
        <v>2723</v>
      </c>
      <c r="C2713" s="21">
        <v>133991</v>
      </c>
      <c r="F2713" s="1">
        <f t="shared" si="1040"/>
        <v>80863</v>
      </c>
      <c r="G2713" s="1">
        <f t="shared" si="1041"/>
        <v>70968</v>
      </c>
      <c r="I2713" s="1">
        <v>42841</v>
      </c>
      <c r="J2713" s="2" t="str">
        <f t="shared" si="1042"/>
        <v/>
      </c>
      <c r="K2713" s="2">
        <f t="shared" si="1043"/>
        <v>0.52979731150217035</v>
      </c>
      <c r="L2713" s="50" t="str">
        <f t="shared" si="1044"/>
        <v/>
      </c>
      <c r="M2713" s="9" t="str">
        <f t="shared" si="1045"/>
        <v/>
      </c>
      <c r="N2713" s="8" t="str">
        <f t="shared" si="1046"/>
        <v/>
      </c>
      <c r="O2713" s="2" t="str">
        <f t="shared" si="1047"/>
        <v>-</v>
      </c>
      <c r="P2713" s="2" t="str">
        <f t="shared" si="1048"/>
        <v>-</v>
      </c>
      <c r="Q2713" s="2" t="str">
        <f t="shared" si="1049"/>
        <v>-</v>
      </c>
      <c r="R2713" s="2" t="str">
        <f t="shared" si="1050"/>
        <v>-</v>
      </c>
      <c r="AS2713" t="s">
        <v>2860</v>
      </c>
      <c r="AT2713" t="s">
        <v>2723</v>
      </c>
      <c r="AU2713">
        <v>4</v>
      </c>
      <c r="AW2713" s="31">
        <v>48</v>
      </c>
      <c r="AX2713" s="33">
        <v>181</v>
      </c>
      <c r="AY2713" s="36">
        <f t="shared" si="1051"/>
        <v>48181</v>
      </c>
      <c r="BA2713" s="7" t="s">
        <v>31</v>
      </c>
      <c r="BJ2713" s="1">
        <v>70968</v>
      </c>
      <c r="BK2713" s="1">
        <v>9895</v>
      </c>
      <c r="BM2713" s="1">
        <f t="shared" si="1052"/>
        <v>80863</v>
      </c>
    </row>
    <row r="2714" spans="1:65" hidden="1" outlineLevel="1" x14ac:dyDescent="0.2">
      <c r="A2714" t="s">
        <v>962</v>
      </c>
      <c r="B2714" t="s">
        <v>2723</v>
      </c>
      <c r="C2714" s="21">
        <v>123707</v>
      </c>
      <c r="F2714" s="1">
        <f t="shared" si="1040"/>
        <v>69893</v>
      </c>
      <c r="G2714" s="1">
        <f t="shared" si="1041"/>
        <v>61118</v>
      </c>
      <c r="I2714" s="1">
        <v>35884</v>
      </c>
      <c r="J2714" s="2" t="str">
        <f t="shared" si="1042"/>
        <v/>
      </c>
      <c r="K2714" s="2">
        <f t="shared" si="1043"/>
        <v>0.51341336042235985</v>
      </c>
      <c r="L2714" s="50" t="str">
        <f t="shared" si="1044"/>
        <v/>
      </c>
      <c r="M2714" s="9" t="str">
        <f t="shared" si="1045"/>
        <v/>
      </c>
      <c r="N2714" s="8" t="str">
        <f t="shared" si="1046"/>
        <v/>
      </c>
      <c r="O2714" s="2" t="str">
        <f t="shared" si="1047"/>
        <v>-</v>
      </c>
      <c r="P2714" s="2" t="str">
        <f t="shared" si="1048"/>
        <v>-</v>
      </c>
      <c r="Q2714" s="2" t="str">
        <f t="shared" si="1049"/>
        <v>-</v>
      </c>
      <c r="R2714" s="2" t="str">
        <f t="shared" si="1050"/>
        <v>-</v>
      </c>
      <c r="AS2714" t="s">
        <v>962</v>
      </c>
      <c r="AT2714" t="s">
        <v>2723</v>
      </c>
      <c r="AU2714">
        <v>1</v>
      </c>
      <c r="AW2714" s="31">
        <v>48</v>
      </c>
      <c r="AX2714" s="33">
        <v>183</v>
      </c>
      <c r="AY2714" s="36">
        <f t="shared" si="1051"/>
        <v>48183</v>
      </c>
      <c r="BA2714" s="7" t="s">
        <v>31</v>
      </c>
      <c r="BJ2714" s="1">
        <v>61118</v>
      </c>
      <c r="BK2714" s="1">
        <v>8775</v>
      </c>
      <c r="BM2714" s="1">
        <f t="shared" si="1052"/>
        <v>69893</v>
      </c>
    </row>
    <row r="2715" spans="1:65" hidden="1" outlineLevel="1" x14ac:dyDescent="0.2">
      <c r="A2715" t="s">
        <v>2250</v>
      </c>
      <c r="B2715" t="s">
        <v>2723</v>
      </c>
      <c r="C2715" s="21">
        <v>28360</v>
      </c>
      <c r="F2715" s="1">
        <f t="shared" si="1040"/>
        <v>16176</v>
      </c>
      <c r="G2715" s="1">
        <f t="shared" si="1041"/>
        <v>14823</v>
      </c>
      <c r="I2715" s="1">
        <v>8604</v>
      </c>
      <c r="J2715" s="2" t="str">
        <f t="shared" si="1042"/>
        <v/>
      </c>
      <c r="K2715" s="2">
        <f t="shared" si="1043"/>
        <v>0.53189910979228483</v>
      </c>
      <c r="L2715" s="50" t="str">
        <f t="shared" si="1044"/>
        <v/>
      </c>
      <c r="M2715" s="9" t="str">
        <f t="shared" si="1045"/>
        <v/>
      </c>
      <c r="N2715" s="8" t="str">
        <f t="shared" si="1046"/>
        <v/>
      </c>
      <c r="O2715" s="2" t="str">
        <f t="shared" si="1047"/>
        <v>-</v>
      </c>
      <c r="P2715" s="2" t="str">
        <f t="shared" si="1048"/>
        <v>-</v>
      </c>
      <c r="Q2715" s="2" t="str">
        <f t="shared" si="1049"/>
        <v>-</v>
      </c>
      <c r="R2715" s="2" t="str">
        <f t="shared" si="1050"/>
        <v>-</v>
      </c>
      <c r="AS2715" t="s">
        <v>2250</v>
      </c>
      <c r="AT2715" t="s">
        <v>2723</v>
      </c>
      <c r="AU2715">
        <v>8</v>
      </c>
      <c r="AW2715" s="31">
        <v>48</v>
      </c>
      <c r="AX2715" s="33">
        <v>185</v>
      </c>
      <c r="AY2715" s="36">
        <f t="shared" si="1051"/>
        <v>48185</v>
      </c>
      <c r="BA2715" s="7" t="s">
        <v>31</v>
      </c>
      <c r="BJ2715" s="1">
        <v>14823</v>
      </c>
      <c r="BK2715" s="1">
        <v>1353</v>
      </c>
      <c r="BM2715" s="1">
        <f t="shared" si="1052"/>
        <v>16176</v>
      </c>
    </row>
    <row r="2716" spans="1:65" hidden="1" outlineLevel="1" x14ac:dyDescent="0.2">
      <c r="A2716" t="s">
        <v>130</v>
      </c>
      <c r="B2716" t="s">
        <v>2723</v>
      </c>
      <c r="C2716" s="21">
        <v>163694</v>
      </c>
      <c r="F2716" s="1">
        <f t="shared" si="1040"/>
        <v>100552</v>
      </c>
      <c r="G2716" s="1">
        <f t="shared" si="1041"/>
        <v>89791</v>
      </c>
      <c r="I2716" s="1">
        <v>53684</v>
      </c>
      <c r="J2716" s="2" t="str">
        <f t="shared" si="1042"/>
        <v/>
      </c>
      <c r="K2716" s="2">
        <f t="shared" si="1043"/>
        <v>0.53389291113055937</v>
      </c>
      <c r="L2716" s="50" t="str">
        <f t="shared" si="1044"/>
        <v/>
      </c>
      <c r="M2716" s="9" t="str">
        <f t="shared" si="1045"/>
        <v/>
      </c>
      <c r="N2716" s="8" t="str">
        <f t="shared" si="1046"/>
        <v/>
      </c>
      <c r="O2716" s="2" t="str">
        <f t="shared" si="1047"/>
        <v>-</v>
      </c>
      <c r="P2716" s="2" t="str">
        <f t="shared" si="1048"/>
        <v>-</v>
      </c>
      <c r="Q2716" s="2" t="str">
        <f t="shared" si="1049"/>
        <v>-</v>
      </c>
      <c r="R2716" s="2" t="str">
        <f t="shared" si="1050"/>
        <v>-</v>
      </c>
      <c r="AS2716" t="s">
        <v>130</v>
      </c>
      <c r="AT2716" t="s">
        <v>2723</v>
      </c>
      <c r="AU2716">
        <v>0</v>
      </c>
      <c r="AW2716" s="31">
        <v>48</v>
      </c>
      <c r="AX2716" s="33">
        <v>187</v>
      </c>
      <c r="AY2716" s="36">
        <f t="shared" si="1051"/>
        <v>48187</v>
      </c>
      <c r="BA2716" s="7" t="s">
        <v>31</v>
      </c>
      <c r="BJ2716" s="1">
        <v>89791</v>
      </c>
      <c r="BK2716" s="1">
        <v>10761</v>
      </c>
      <c r="BM2716" s="1">
        <f t="shared" si="1052"/>
        <v>100552</v>
      </c>
    </row>
    <row r="2717" spans="1:65" hidden="1" outlineLevel="1" x14ac:dyDescent="0.2">
      <c r="A2717" t="s">
        <v>263</v>
      </c>
      <c r="B2717" t="s">
        <v>2723</v>
      </c>
      <c r="C2717" s="21">
        <v>33830</v>
      </c>
      <c r="F2717" s="1">
        <f t="shared" si="1040"/>
        <v>19170</v>
      </c>
      <c r="G2717" s="1">
        <f t="shared" si="1041"/>
        <v>16735</v>
      </c>
      <c r="I2717" s="1">
        <v>7379</v>
      </c>
      <c r="J2717" s="2" t="str">
        <f t="shared" si="1042"/>
        <v/>
      </c>
      <c r="K2717" s="2">
        <f t="shared" si="1043"/>
        <v>0.38492436098069899</v>
      </c>
      <c r="L2717" s="50" t="str">
        <f t="shared" si="1044"/>
        <v/>
      </c>
      <c r="M2717" s="9" t="str">
        <f t="shared" si="1045"/>
        <v/>
      </c>
      <c r="N2717" s="8" t="str">
        <f t="shared" si="1046"/>
        <v/>
      </c>
      <c r="O2717" s="2" t="str">
        <f t="shared" si="1047"/>
        <v>-</v>
      </c>
      <c r="P2717" s="2" t="str">
        <f t="shared" si="1048"/>
        <v>-</v>
      </c>
      <c r="Q2717" s="2" t="str">
        <f t="shared" si="1049"/>
        <v>-</v>
      </c>
      <c r="R2717" s="2" t="str">
        <f t="shared" si="1050"/>
        <v>-</v>
      </c>
      <c r="AS2717" t="s">
        <v>263</v>
      </c>
      <c r="AT2717" t="s">
        <v>2723</v>
      </c>
      <c r="AU2717">
        <v>19</v>
      </c>
      <c r="AW2717" s="31">
        <v>48</v>
      </c>
      <c r="AX2717" s="33">
        <v>189</v>
      </c>
      <c r="AY2717" s="36">
        <f t="shared" si="1051"/>
        <v>48189</v>
      </c>
      <c r="BA2717" s="7" t="s">
        <v>31</v>
      </c>
      <c r="BJ2717" s="1">
        <v>16735</v>
      </c>
      <c r="BK2717" s="1">
        <v>2435</v>
      </c>
      <c r="BM2717" s="1">
        <f t="shared" si="1052"/>
        <v>19170</v>
      </c>
    </row>
    <row r="2718" spans="1:65" hidden="1" outlineLevel="1" x14ac:dyDescent="0.2">
      <c r="A2718" t="s">
        <v>2036</v>
      </c>
      <c r="B2718" t="s">
        <v>2723</v>
      </c>
      <c r="C2718" s="21">
        <v>3028</v>
      </c>
      <c r="F2718" s="1">
        <f t="shared" si="1040"/>
        <v>1987</v>
      </c>
      <c r="G2718" s="1">
        <f t="shared" si="1041"/>
        <v>1693</v>
      </c>
      <c r="I2718" s="1">
        <v>961</v>
      </c>
      <c r="J2718" s="2" t="str">
        <f t="shared" si="1042"/>
        <v/>
      </c>
      <c r="K2718" s="2">
        <f t="shared" si="1043"/>
        <v>0.48364368394564672</v>
      </c>
      <c r="L2718" s="50" t="str">
        <f t="shared" si="1044"/>
        <v/>
      </c>
      <c r="M2718" s="9" t="str">
        <f t="shared" si="1045"/>
        <v/>
      </c>
      <c r="N2718" s="8" t="str">
        <f t="shared" si="1046"/>
        <v/>
      </c>
      <c r="O2718" s="2" t="str">
        <f t="shared" si="1047"/>
        <v>-</v>
      </c>
      <c r="P2718" s="2" t="str">
        <f t="shared" si="1048"/>
        <v>-</v>
      </c>
      <c r="Q2718" s="2" t="str">
        <f t="shared" si="1049"/>
        <v>-</v>
      </c>
      <c r="R2718" s="2" t="str">
        <f t="shared" si="1050"/>
        <v>-</v>
      </c>
      <c r="AS2718" t="s">
        <v>2036</v>
      </c>
      <c r="AT2718" t="s">
        <v>2723</v>
      </c>
      <c r="AU2718">
        <v>13</v>
      </c>
      <c r="AW2718" s="31">
        <v>48</v>
      </c>
      <c r="AX2718" s="33">
        <v>191</v>
      </c>
      <c r="AY2718" s="36">
        <f t="shared" si="1051"/>
        <v>48191</v>
      </c>
      <c r="BA2718" s="7" t="s">
        <v>31</v>
      </c>
      <c r="BJ2718" s="1">
        <v>1693</v>
      </c>
      <c r="BK2718" s="1">
        <v>294</v>
      </c>
      <c r="BM2718" s="1">
        <f t="shared" si="1052"/>
        <v>1987</v>
      </c>
    </row>
    <row r="2719" spans="1:65" hidden="1" outlineLevel="1" x14ac:dyDescent="0.2">
      <c r="A2719" t="s">
        <v>1546</v>
      </c>
      <c r="B2719" t="s">
        <v>2723</v>
      </c>
      <c r="C2719" s="21">
        <v>8484</v>
      </c>
      <c r="F2719" s="1">
        <f t="shared" si="1040"/>
        <v>5611</v>
      </c>
      <c r="G2719" s="1">
        <f t="shared" si="1041"/>
        <v>5148</v>
      </c>
      <c r="I2719" s="1">
        <v>3295</v>
      </c>
      <c r="J2719" s="2" t="str">
        <f t="shared" si="1042"/>
        <v/>
      </c>
      <c r="K2719" s="2">
        <f t="shared" si="1043"/>
        <v>0.58723935127428262</v>
      </c>
      <c r="L2719" s="50" t="str">
        <f t="shared" si="1044"/>
        <v/>
      </c>
      <c r="M2719" s="9" t="str">
        <f t="shared" si="1045"/>
        <v/>
      </c>
      <c r="N2719" s="8" t="str">
        <f t="shared" si="1046"/>
        <v/>
      </c>
      <c r="O2719" s="2" t="str">
        <f t="shared" si="1047"/>
        <v>-</v>
      </c>
      <c r="P2719" s="2" t="str">
        <f t="shared" si="1048"/>
        <v>-</v>
      </c>
      <c r="Q2719" s="2" t="str">
        <f t="shared" si="1049"/>
        <v>-</v>
      </c>
      <c r="R2719" s="2" t="str">
        <f t="shared" si="1050"/>
        <v>-</v>
      </c>
      <c r="AS2719" t="s">
        <v>1546</v>
      </c>
      <c r="AT2719" t="s">
        <v>2723</v>
      </c>
      <c r="AU2719">
        <v>25</v>
      </c>
      <c r="AW2719" s="31">
        <v>48</v>
      </c>
      <c r="AX2719" s="33">
        <v>193</v>
      </c>
      <c r="AY2719" s="36">
        <f t="shared" si="1051"/>
        <v>48193</v>
      </c>
      <c r="BA2719" s="7" t="s">
        <v>31</v>
      </c>
      <c r="BJ2719" s="1">
        <v>5148</v>
      </c>
      <c r="BK2719" s="1">
        <v>463</v>
      </c>
      <c r="BM2719" s="1">
        <f t="shared" si="1052"/>
        <v>5611</v>
      </c>
    </row>
    <row r="2720" spans="1:65" hidden="1" outlineLevel="1" x14ac:dyDescent="0.2">
      <c r="A2720" t="s">
        <v>2766</v>
      </c>
      <c r="B2720" t="s">
        <v>2723</v>
      </c>
      <c r="C2720" s="21">
        <v>5463</v>
      </c>
      <c r="F2720" s="1">
        <f t="shared" si="1040"/>
        <v>3034</v>
      </c>
      <c r="G2720" s="1">
        <f t="shared" si="1041"/>
        <v>2762</v>
      </c>
      <c r="I2720" s="1">
        <v>1683</v>
      </c>
      <c r="J2720" s="2" t="str">
        <f t="shared" si="1042"/>
        <v/>
      </c>
      <c r="K2720" s="2">
        <f t="shared" si="1043"/>
        <v>0.55471324983520109</v>
      </c>
      <c r="L2720" s="50" t="str">
        <f t="shared" si="1044"/>
        <v/>
      </c>
      <c r="M2720" s="9" t="str">
        <f t="shared" si="1045"/>
        <v/>
      </c>
      <c r="N2720" s="8" t="str">
        <f t="shared" si="1046"/>
        <v/>
      </c>
      <c r="O2720" s="2" t="str">
        <f t="shared" si="1047"/>
        <v>-</v>
      </c>
      <c r="P2720" s="2" t="str">
        <f t="shared" si="1048"/>
        <v>-</v>
      </c>
      <c r="Q2720" s="2" t="str">
        <f t="shared" si="1049"/>
        <v>-</v>
      </c>
      <c r="R2720" s="2" t="str">
        <f t="shared" si="1050"/>
        <v>-</v>
      </c>
      <c r="AS2720" t="s">
        <v>2766</v>
      </c>
      <c r="AT2720" t="s">
        <v>2723</v>
      </c>
      <c r="AU2720">
        <v>13</v>
      </c>
      <c r="AW2720" s="31">
        <v>48</v>
      </c>
      <c r="AX2720" s="33">
        <v>195</v>
      </c>
      <c r="AY2720" s="36">
        <f t="shared" si="1051"/>
        <v>48195</v>
      </c>
      <c r="BA2720" s="7" t="s">
        <v>31</v>
      </c>
      <c r="BJ2720" s="1">
        <v>2762</v>
      </c>
      <c r="BK2720" s="1">
        <v>272</v>
      </c>
      <c r="BM2720" s="1">
        <f t="shared" si="1052"/>
        <v>3034</v>
      </c>
    </row>
    <row r="2721" spans="1:65" hidden="1" outlineLevel="1" x14ac:dyDescent="0.2">
      <c r="A2721" t="s">
        <v>2150</v>
      </c>
      <c r="B2721" t="s">
        <v>2723</v>
      </c>
      <c r="C2721" s="21">
        <v>3922</v>
      </c>
      <c r="F2721" s="1">
        <f t="shared" si="1040"/>
        <v>2459</v>
      </c>
      <c r="G2721" s="1">
        <f t="shared" si="1041"/>
        <v>2251</v>
      </c>
      <c r="I2721" s="1">
        <v>1155</v>
      </c>
      <c r="J2721" s="2" t="str">
        <f t="shared" si="1042"/>
        <v/>
      </c>
      <c r="K2721" s="2">
        <f t="shared" si="1043"/>
        <v>0.46970313135420905</v>
      </c>
      <c r="L2721" s="50" t="str">
        <f t="shared" si="1044"/>
        <v/>
      </c>
      <c r="M2721" s="9" t="str">
        <f t="shared" si="1045"/>
        <v/>
      </c>
      <c r="N2721" s="8" t="str">
        <f t="shared" si="1046"/>
        <v/>
      </c>
      <c r="O2721" s="2" t="str">
        <f t="shared" si="1047"/>
        <v>-</v>
      </c>
      <c r="P2721" s="2" t="str">
        <f t="shared" si="1048"/>
        <v>-</v>
      </c>
      <c r="Q2721" s="2" t="str">
        <f t="shared" si="1049"/>
        <v>-</v>
      </c>
      <c r="R2721" s="2" t="str">
        <f t="shared" si="1050"/>
        <v>-</v>
      </c>
      <c r="AS2721" t="s">
        <v>2150</v>
      </c>
      <c r="AT2721" t="s">
        <v>2723</v>
      </c>
      <c r="AU2721">
        <v>13</v>
      </c>
      <c r="AW2721" s="31">
        <v>48</v>
      </c>
      <c r="AX2721" s="33">
        <v>197</v>
      </c>
      <c r="AY2721" s="36">
        <f t="shared" si="1051"/>
        <v>48197</v>
      </c>
      <c r="BA2721" s="7" t="s">
        <v>31</v>
      </c>
      <c r="BJ2721" s="1">
        <v>2251</v>
      </c>
      <c r="BK2721" s="1">
        <v>208</v>
      </c>
      <c r="BM2721" s="1">
        <f t="shared" si="1052"/>
        <v>2459</v>
      </c>
    </row>
    <row r="2722" spans="1:65" hidden="1" outlineLevel="1" x14ac:dyDescent="0.2">
      <c r="A2722" t="s">
        <v>1253</v>
      </c>
      <c r="B2722" t="s">
        <v>2723</v>
      </c>
      <c r="C2722" s="21">
        <v>57207</v>
      </c>
      <c r="F2722" s="1">
        <f t="shared" si="1040"/>
        <v>38259</v>
      </c>
      <c r="G2722" s="1">
        <f t="shared" si="1041"/>
        <v>36448</v>
      </c>
      <c r="I2722" s="1">
        <v>20091</v>
      </c>
      <c r="J2722" s="2" t="str">
        <f t="shared" si="1042"/>
        <v/>
      </c>
      <c r="K2722" s="2">
        <f t="shared" si="1043"/>
        <v>0.52513134164510311</v>
      </c>
      <c r="L2722" s="50" t="str">
        <f t="shared" si="1044"/>
        <v/>
      </c>
      <c r="M2722" s="9" t="str">
        <f t="shared" si="1045"/>
        <v/>
      </c>
      <c r="N2722" s="8" t="str">
        <f t="shared" si="1046"/>
        <v/>
      </c>
      <c r="O2722" s="2" t="str">
        <f t="shared" si="1047"/>
        <v>-</v>
      </c>
      <c r="P2722" s="2" t="str">
        <f t="shared" si="1048"/>
        <v>-</v>
      </c>
      <c r="Q2722" s="2" t="str">
        <f t="shared" si="1049"/>
        <v>-</v>
      </c>
      <c r="R2722" s="2" t="str">
        <f t="shared" si="1050"/>
        <v>-</v>
      </c>
      <c r="AS2722" t="s">
        <v>1253</v>
      </c>
      <c r="AT2722" t="s">
        <v>2723</v>
      </c>
      <c r="AU2722">
        <v>36</v>
      </c>
      <c r="AW2722" s="31">
        <v>48</v>
      </c>
      <c r="AX2722" s="33">
        <v>199</v>
      </c>
      <c r="AY2722" s="36">
        <f t="shared" si="1051"/>
        <v>48199</v>
      </c>
      <c r="BA2722" s="7" t="s">
        <v>31</v>
      </c>
      <c r="BJ2722" s="1">
        <v>36448</v>
      </c>
      <c r="BK2722" s="1">
        <v>1811</v>
      </c>
      <c r="BM2722" s="1">
        <f t="shared" si="1052"/>
        <v>38259</v>
      </c>
    </row>
    <row r="2723" spans="1:65" hidden="1" outlineLevel="1" x14ac:dyDescent="0.2">
      <c r="A2723" t="s">
        <v>1858</v>
      </c>
      <c r="B2723" t="s">
        <v>2723</v>
      </c>
      <c r="C2723" s="21">
        <v>4698619</v>
      </c>
      <c r="F2723" s="1">
        <f t="shared" si="1040"/>
        <v>2338460</v>
      </c>
      <c r="G2723" s="1">
        <f t="shared" si="1041"/>
        <v>2073715</v>
      </c>
      <c r="I2723" s="1">
        <v>1190619</v>
      </c>
      <c r="J2723" s="2" t="str">
        <f t="shared" si="1042"/>
        <v/>
      </c>
      <c r="K2723" s="2">
        <f t="shared" si="1043"/>
        <v>0.50914661785961701</v>
      </c>
      <c r="L2723" s="50" t="str">
        <f t="shared" si="1044"/>
        <v/>
      </c>
      <c r="M2723" s="9" t="str">
        <f t="shared" si="1045"/>
        <v/>
      </c>
      <c r="N2723" s="8" t="str">
        <f t="shared" si="1046"/>
        <v/>
      </c>
      <c r="O2723" s="2" t="str">
        <f t="shared" si="1047"/>
        <v>-</v>
      </c>
      <c r="P2723" s="2" t="str">
        <f t="shared" si="1048"/>
        <v>-</v>
      </c>
      <c r="Q2723" s="2" t="str">
        <f t="shared" si="1049"/>
        <v>-</v>
      </c>
      <c r="R2723" s="2" t="str">
        <f t="shared" si="1050"/>
        <v>-</v>
      </c>
      <c r="AS2723" t="s">
        <v>1858</v>
      </c>
      <c r="AT2723" t="s">
        <v>2723</v>
      </c>
      <c r="AU2723">
        <v>0</v>
      </c>
      <c r="AW2723" s="31">
        <v>48</v>
      </c>
      <c r="AX2723" s="33">
        <v>201</v>
      </c>
      <c r="AY2723" s="36">
        <f t="shared" si="1051"/>
        <v>48201</v>
      </c>
      <c r="BA2723" s="7" t="s">
        <v>31</v>
      </c>
      <c r="BJ2723" s="1">
        <v>2073715</v>
      </c>
      <c r="BK2723" s="1">
        <v>264745</v>
      </c>
      <c r="BM2723" s="1">
        <f t="shared" si="1052"/>
        <v>2338460</v>
      </c>
    </row>
    <row r="2724" spans="1:65" hidden="1" outlineLevel="1" x14ac:dyDescent="0.2">
      <c r="A2724" t="s">
        <v>872</v>
      </c>
      <c r="B2724" t="s">
        <v>2723</v>
      </c>
      <c r="C2724" s="21">
        <v>66726</v>
      </c>
      <c r="F2724" s="1">
        <f t="shared" si="1040"/>
        <v>44462</v>
      </c>
      <c r="G2724" s="1">
        <f t="shared" si="1041"/>
        <v>38858</v>
      </c>
      <c r="I2724" s="1">
        <v>22534</v>
      </c>
      <c r="J2724" s="2" t="str">
        <f t="shared" si="1042"/>
        <v/>
      </c>
      <c r="K2724" s="2">
        <f t="shared" si="1043"/>
        <v>0.50681480815078039</v>
      </c>
      <c r="L2724" s="50" t="str">
        <f t="shared" si="1044"/>
        <v/>
      </c>
      <c r="M2724" s="9" t="str">
        <f t="shared" si="1045"/>
        <v/>
      </c>
      <c r="N2724" s="8" t="str">
        <f t="shared" si="1046"/>
        <v/>
      </c>
      <c r="O2724" s="2" t="str">
        <f t="shared" si="1047"/>
        <v>-</v>
      </c>
      <c r="P2724" s="2" t="str">
        <f t="shared" si="1048"/>
        <v>-</v>
      </c>
      <c r="Q2724" s="2" t="str">
        <f t="shared" si="1049"/>
        <v>-</v>
      </c>
      <c r="R2724" s="2" t="str">
        <f t="shared" si="1050"/>
        <v>-</v>
      </c>
      <c r="AS2724" t="s">
        <v>872</v>
      </c>
      <c r="AT2724" t="s">
        <v>2723</v>
      </c>
      <c r="AU2724">
        <v>1</v>
      </c>
      <c r="AW2724" s="31">
        <v>48</v>
      </c>
      <c r="AX2724" s="33">
        <v>203</v>
      </c>
      <c r="AY2724" s="36">
        <f t="shared" si="1051"/>
        <v>48203</v>
      </c>
      <c r="BA2724" s="7" t="s">
        <v>31</v>
      </c>
      <c r="BJ2724" s="1">
        <v>38858</v>
      </c>
      <c r="BK2724" s="1">
        <v>5604</v>
      </c>
      <c r="BM2724" s="1">
        <f t="shared" si="1052"/>
        <v>44462</v>
      </c>
    </row>
    <row r="2725" spans="1:65" hidden="1" outlineLevel="1" x14ac:dyDescent="0.2">
      <c r="A2725" t="s">
        <v>2904</v>
      </c>
      <c r="B2725" t="s">
        <v>2723</v>
      </c>
      <c r="C2725" s="21">
        <v>5619</v>
      </c>
      <c r="F2725" s="1">
        <f t="shared" si="1040"/>
        <v>2875</v>
      </c>
      <c r="G2725" s="1">
        <f t="shared" si="1041"/>
        <v>2484</v>
      </c>
      <c r="I2725" s="1">
        <v>1620</v>
      </c>
      <c r="J2725" s="2" t="str">
        <f t="shared" si="1042"/>
        <v/>
      </c>
      <c r="K2725" s="2">
        <f t="shared" si="1043"/>
        <v>0.56347826086956521</v>
      </c>
      <c r="L2725" s="50" t="str">
        <f t="shared" si="1044"/>
        <v/>
      </c>
      <c r="M2725" s="9" t="str">
        <f t="shared" si="1045"/>
        <v/>
      </c>
      <c r="N2725" s="8" t="str">
        <f t="shared" si="1046"/>
        <v/>
      </c>
      <c r="O2725" s="2" t="str">
        <f t="shared" si="1047"/>
        <v>-</v>
      </c>
      <c r="P2725" s="2" t="str">
        <f t="shared" si="1048"/>
        <v>-</v>
      </c>
      <c r="Q2725" s="2" t="str">
        <f t="shared" si="1049"/>
        <v>-</v>
      </c>
      <c r="R2725" s="2" t="str">
        <f t="shared" si="1050"/>
        <v>-</v>
      </c>
      <c r="AS2725" t="s">
        <v>2904</v>
      </c>
      <c r="AT2725" t="s">
        <v>2723</v>
      </c>
      <c r="AU2725">
        <v>13</v>
      </c>
      <c r="AW2725" s="31">
        <v>48</v>
      </c>
      <c r="AX2725" s="33">
        <v>205</v>
      </c>
      <c r="AY2725" s="36">
        <f t="shared" si="1051"/>
        <v>48205</v>
      </c>
      <c r="BA2725" s="7" t="s">
        <v>31</v>
      </c>
      <c r="BJ2725" s="1">
        <v>2484</v>
      </c>
      <c r="BK2725" s="1">
        <v>391</v>
      </c>
      <c r="BM2725" s="1">
        <f t="shared" si="1052"/>
        <v>2875</v>
      </c>
    </row>
    <row r="2726" spans="1:65" hidden="1" outlineLevel="1" x14ac:dyDescent="0.2">
      <c r="A2726" t="s">
        <v>2077</v>
      </c>
      <c r="B2726" t="s">
        <v>2723</v>
      </c>
      <c r="C2726" s="21">
        <v>5813</v>
      </c>
      <c r="F2726" s="1">
        <f t="shared" si="1040"/>
        <v>3331</v>
      </c>
      <c r="G2726" s="1">
        <f t="shared" si="1041"/>
        <v>2884</v>
      </c>
      <c r="I2726" s="1">
        <v>1655</v>
      </c>
      <c r="J2726" s="2" t="str">
        <f t="shared" si="1042"/>
        <v/>
      </c>
      <c r="K2726" s="2">
        <f t="shared" si="1043"/>
        <v>0.4968477934554188</v>
      </c>
      <c r="L2726" s="50" t="str">
        <f t="shared" si="1044"/>
        <v/>
      </c>
      <c r="M2726" s="9" t="str">
        <f t="shared" si="1045"/>
        <v/>
      </c>
      <c r="N2726" s="8" t="str">
        <f t="shared" si="1046"/>
        <v/>
      </c>
      <c r="O2726" s="2" t="str">
        <f t="shared" si="1047"/>
        <v>-</v>
      </c>
      <c r="P2726" s="2" t="str">
        <f t="shared" si="1048"/>
        <v>-</v>
      </c>
      <c r="Q2726" s="2" t="str">
        <f t="shared" si="1049"/>
        <v>-</v>
      </c>
      <c r="R2726" s="2" t="str">
        <f t="shared" si="1050"/>
        <v>-</v>
      </c>
      <c r="AS2726" t="s">
        <v>2077</v>
      </c>
      <c r="AT2726" t="s">
        <v>2723</v>
      </c>
      <c r="AU2726">
        <v>19</v>
      </c>
      <c r="AW2726" s="31">
        <v>48</v>
      </c>
      <c r="AX2726" s="33">
        <v>207</v>
      </c>
      <c r="AY2726" s="36">
        <f t="shared" si="1051"/>
        <v>48207</v>
      </c>
      <c r="BA2726" s="7" t="s">
        <v>31</v>
      </c>
      <c r="BJ2726" s="1">
        <v>2884</v>
      </c>
      <c r="BK2726" s="1">
        <v>447</v>
      </c>
      <c r="BM2726" s="1">
        <f t="shared" si="1052"/>
        <v>3331</v>
      </c>
    </row>
    <row r="2727" spans="1:65" hidden="1" outlineLevel="1" x14ac:dyDescent="0.2">
      <c r="A2727" t="s">
        <v>1979</v>
      </c>
      <c r="B2727" t="s">
        <v>2723</v>
      </c>
      <c r="C2727" s="21">
        <v>222631</v>
      </c>
      <c r="F2727" s="1">
        <f t="shared" si="1040"/>
        <v>134403</v>
      </c>
      <c r="G2727" s="1">
        <f t="shared" si="1041"/>
        <v>116261</v>
      </c>
      <c r="I2727" s="1">
        <v>78546</v>
      </c>
      <c r="J2727" s="2" t="str">
        <f t="shared" si="1042"/>
        <v/>
      </c>
      <c r="K2727" s="2">
        <f t="shared" si="1043"/>
        <v>0.58440659806700745</v>
      </c>
      <c r="L2727" s="50" t="str">
        <f t="shared" si="1044"/>
        <v/>
      </c>
      <c r="M2727" s="9" t="str">
        <f t="shared" si="1045"/>
        <v/>
      </c>
      <c r="N2727" s="8" t="str">
        <f t="shared" si="1046"/>
        <v/>
      </c>
      <c r="O2727" s="2" t="str">
        <f t="shared" si="1047"/>
        <v>-</v>
      </c>
      <c r="P2727" s="2" t="str">
        <f t="shared" si="1048"/>
        <v>-</v>
      </c>
      <c r="Q2727" s="2" t="str">
        <f t="shared" si="1049"/>
        <v>-</v>
      </c>
      <c r="R2727" s="2" t="str">
        <f t="shared" si="1050"/>
        <v>-</v>
      </c>
      <c r="AS2727" t="s">
        <v>1979</v>
      </c>
      <c r="AT2727" t="s">
        <v>2723</v>
      </c>
      <c r="AU2727">
        <v>0</v>
      </c>
      <c r="AW2727" s="31">
        <v>48</v>
      </c>
      <c r="AX2727" s="33">
        <v>209</v>
      </c>
      <c r="AY2727" s="36">
        <f t="shared" si="1051"/>
        <v>48209</v>
      </c>
      <c r="BA2727" s="7" t="s">
        <v>31</v>
      </c>
      <c r="BJ2727" s="1">
        <v>116261</v>
      </c>
      <c r="BK2727" s="1">
        <v>18142</v>
      </c>
      <c r="BM2727" s="1">
        <f t="shared" si="1052"/>
        <v>134403</v>
      </c>
    </row>
    <row r="2728" spans="1:65" hidden="1" outlineLevel="1" x14ac:dyDescent="0.2">
      <c r="A2728" t="s">
        <v>2134</v>
      </c>
      <c r="B2728" t="s">
        <v>2723</v>
      </c>
      <c r="C2728" s="21">
        <v>3825</v>
      </c>
      <c r="F2728" s="1">
        <f t="shared" si="1040"/>
        <v>2289</v>
      </c>
      <c r="G2728" s="1">
        <f t="shared" si="1041"/>
        <v>2149</v>
      </c>
      <c r="I2728" s="1">
        <v>1369</v>
      </c>
      <c r="J2728" s="2" t="str">
        <f t="shared" si="1042"/>
        <v/>
      </c>
      <c r="K2728" s="2">
        <f t="shared" si="1043"/>
        <v>0.59807776321537787</v>
      </c>
      <c r="L2728" s="50" t="str">
        <f t="shared" si="1044"/>
        <v/>
      </c>
      <c r="M2728" s="9" t="str">
        <f t="shared" si="1045"/>
        <v/>
      </c>
      <c r="N2728" s="8" t="str">
        <f t="shared" si="1046"/>
        <v/>
      </c>
      <c r="O2728" s="2" t="str">
        <f t="shared" si="1047"/>
        <v>-</v>
      </c>
      <c r="P2728" s="2" t="str">
        <f t="shared" si="1048"/>
        <v>-</v>
      </c>
      <c r="Q2728" s="2" t="str">
        <f t="shared" si="1049"/>
        <v>-</v>
      </c>
      <c r="R2728" s="2" t="str">
        <f t="shared" si="1050"/>
        <v>-</v>
      </c>
      <c r="AS2728" t="s">
        <v>2134</v>
      </c>
      <c r="AT2728" t="s">
        <v>2723</v>
      </c>
      <c r="AU2728">
        <v>13</v>
      </c>
      <c r="AW2728" s="31">
        <v>48</v>
      </c>
      <c r="AX2728" s="33">
        <v>211</v>
      </c>
      <c r="AY2728" s="36">
        <f t="shared" si="1051"/>
        <v>48211</v>
      </c>
      <c r="BA2728" s="7" t="s">
        <v>31</v>
      </c>
      <c r="BJ2728" s="1">
        <v>2149</v>
      </c>
      <c r="BK2728" s="1">
        <v>140</v>
      </c>
      <c r="BM2728" s="1">
        <f t="shared" si="1052"/>
        <v>2289</v>
      </c>
    </row>
    <row r="2729" spans="1:65" hidden="1" outlineLevel="1" x14ac:dyDescent="0.2">
      <c r="A2729" t="s">
        <v>2653</v>
      </c>
      <c r="B2729" t="s">
        <v>2723</v>
      </c>
      <c r="C2729" s="21">
        <v>82299</v>
      </c>
      <c r="F2729" s="1">
        <f t="shared" si="1040"/>
        <v>51770</v>
      </c>
      <c r="G2729" s="1">
        <f t="shared" si="1041"/>
        <v>46741</v>
      </c>
      <c r="I2729" s="1">
        <v>26400</v>
      </c>
      <c r="J2729" s="2" t="str">
        <f t="shared" si="1042"/>
        <v/>
      </c>
      <c r="K2729" s="2">
        <f t="shared" si="1043"/>
        <v>0.50994784624299783</v>
      </c>
      <c r="L2729" s="50" t="str">
        <f t="shared" si="1044"/>
        <v/>
      </c>
      <c r="M2729" s="9" t="str">
        <f t="shared" si="1045"/>
        <v/>
      </c>
      <c r="N2729" s="8" t="str">
        <f t="shared" si="1046"/>
        <v/>
      </c>
      <c r="O2729" s="2" t="str">
        <f t="shared" si="1047"/>
        <v>-</v>
      </c>
      <c r="P2729" s="2" t="str">
        <f t="shared" si="1048"/>
        <v>-</v>
      </c>
      <c r="Q2729" s="2" t="str">
        <f t="shared" si="1049"/>
        <v>-</v>
      </c>
      <c r="R2729" s="2" t="str">
        <f t="shared" si="1050"/>
        <v>-</v>
      </c>
      <c r="AS2729" t="s">
        <v>2653</v>
      </c>
      <c r="AT2729" t="s">
        <v>2723</v>
      </c>
      <c r="AU2729">
        <v>5</v>
      </c>
      <c r="AW2729" s="31">
        <v>48</v>
      </c>
      <c r="AX2729" s="33">
        <v>213</v>
      </c>
      <c r="AY2729" s="36">
        <f t="shared" si="1051"/>
        <v>48213</v>
      </c>
      <c r="BA2729" s="7" t="s">
        <v>31</v>
      </c>
      <c r="BJ2729" s="1">
        <v>46741</v>
      </c>
      <c r="BK2729" s="1">
        <v>5029</v>
      </c>
      <c r="BM2729" s="1">
        <f t="shared" si="1052"/>
        <v>51770</v>
      </c>
    </row>
    <row r="2730" spans="1:65" hidden="1" outlineLevel="1" x14ac:dyDescent="0.2">
      <c r="A2730" t="s">
        <v>1810</v>
      </c>
      <c r="B2730" t="s">
        <v>2723</v>
      </c>
      <c r="C2730" s="21">
        <v>865939</v>
      </c>
      <c r="F2730" s="1">
        <f t="shared" si="1040"/>
        <v>361562</v>
      </c>
      <c r="G2730" s="1">
        <f t="shared" si="1041"/>
        <v>335694</v>
      </c>
      <c r="I2730" s="1">
        <v>147988</v>
      </c>
      <c r="J2730" s="2" t="str">
        <f t="shared" si="1042"/>
        <v/>
      </c>
      <c r="K2730" s="2">
        <f t="shared" si="1043"/>
        <v>0.40930186247448569</v>
      </c>
      <c r="L2730" s="50" t="str">
        <f t="shared" si="1044"/>
        <v/>
      </c>
      <c r="M2730" s="9" t="str">
        <f t="shared" si="1045"/>
        <v/>
      </c>
      <c r="N2730" s="8" t="str">
        <f t="shared" si="1046"/>
        <v/>
      </c>
      <c r="O2730" s="2" t="str">
        <f t="shared" si="1047"/>
        <v>-</v>
      </c>
      <c r="P2730" s="2" t="str">
        <f t="shared" si="1048"/>
        <v>-</v>
      </c>
      <c r="Q2730" s="2" t="str">
        <f t="shared" si="1049"/>
        <v>-</v>
      </c>
      <c r="R2730" s="2" t="str">
        <f t="shared" si="1050"/>
        <v>-</v>
      </c>
      <c r="AS2730" t="s">
        <v>1810</v>
      </c>
      <c r="AT2730" t="s">
        <v>2723</v>
      </c>
      <c r="AU2730">
        <v>0</v>
      </c>
      <c r="AW2730" s="31">
        <v>48</v>
      </c>
      <c r="AX2730" s="33">
        <v>215</v>
      </c>
      <c r="AY2730" s="36">
        <f t="shared" si="1051"/>
        <v>48215</v>
      </c>
      <c r="BA2730" s="7" t="s">
        <v>31</v>
      </c>
      <c r="BJ2730" s="1">
        <v>335694</v>
      </c>
      <c r="BK2730" s="1">
        <v>25868</v>
      </c>
      <c r="BM2730" s="1">
        <f t="shared" si="1052"/>
        <v>361562</v>
      </c>
    </row>
    <row r="2731" spans="1:65" hidden="1" outlineLevel="1" x14ac:dyDescent="0.2">
      <c r="A2731" t="s">
        <v>1109</v>
      </c>
      <c r="B2731" t="s">
        <v>2723</v>
      </c>
      <c r="C2731" s="21">
        <v>36354</v>
      </c>
      <c r="F2731" s="1">
        <f t="shared" si="1040"/>
        <v>22743</v>
      </c>
      <c r="G2731" s="1">
        <f t="shared" si="1041"/>
        <v>20551</v>
      </c>
      <c r="I2731" s="1">
        <v>11330</v>
      </c>
      <c r="J2731" s="2" t="str">
        <f t="shared" si="1042"/>
        <v/>
      </c>
      <c r="K2731" s="2">
        <f t="shared" si="1043"/>
        <v>0.49817526271819901</v>
      </c>
      <c r="L2731" s="50" t="str">
        <f t="shared" si="1044"/>
        <v/>
      </c>
      <c r="M2731" s="9" t="str">
        <f t="shared" si="1045"/>
        <v/>
      </c>
      <c r="N2731" s="8" t="str">
        <f t="shared" si="1046"/>
        <v/>
      </c>
      <c r="O2731" s="2" t="str">
        <f t="shared" si="1047"/>
        <v>-</v>
      </c>
      <c r="P2731" s="2" t="str">
        <f t="shared" si="1048"/>
        <v>-</v>
      </c>
      <c r="Q2731" s="2" t="str">
        <f t="shared" si="1049"/>
        <v>-</v>
      </c>
      <c r="R2731" s="2" t="str">
        <f t="shared" si="1050"/>
        <v>-</v>
      </c>
      <c r="AS2731" t="s">
        <v>1109</v>
      </c>
      <c r="AT2731" t="s">
        <v>2723</v>
      </c>
      <c r="AU2731">
        <v>25</v>
      </c>
      <c r="AW2731" s="31">
        <v>48</v>
      </c>
      <c r="AX2731" s="33">
        <v>217</v>
      </c>
      <c r="AY2731" s="36">
        <f t="shared" si="1051"/>
        <v>48217</v>
      </c>
      <c r="BA2731" s="7" t="s">
        <v>31</v>
      </c>
      <c r="BJ2731" s="1">
        <v>20551</v>
      </c>
      <c r="BK2731" s="1">
        <v>2192</v>
      </c>
      <c r="BM2731" s="1">
        <f t="shared" si="1052"/>
        <v>22743</v>
      </c>
    </row>
    <row r="2732" spans="1:65" hidden="1" outlineLevel="1" x14ac:dyDescent="0.2">
      <c r="A2732" t="s">
        <v>2951</v>
      </c>
      <c r="B2732" t="s">
        <v>2723</v>
      </c>
      <c r="C2732" s="21">
        <v>22980</v>
      </c>
      <c r="F2732" s="1">
        <f t="shared" si="1040"/>
        <v>13582</v>
      </c>
      <c r="G2732" s="1">
        <f t="shared" si="1041"/>
        <v>12170</v>
      </c>
      <c r="I2732" s="1">
        <v>6057</v>
      </c>
      <c r="J2732" s="2" t="str">
        <f t="shared" si="1042"/>
        <v/>
      </c>
      <c r="K2732" s="2">
        <f t="shared" si="1043"/>
        <v>0.44595788543660725</v>
      </c>
      <c r="L2732" s="50" t="str">
        <f t="shared" si="1044"/>
        <v/>
      </c>
      <c r="M2732" s="9" t="str">
        <f t="shared" si="1045"/>
        <v/>
      </c>
      <c r="N2732" s="8" t="str">
        <f t="shared" si="1046"/>
        <v/>
      </c>
      <c r="O2732" s="2" t="str">
        <f t="shared" si="1047"/>
        <v>-</v>
      </c>
      <c r="P2732" s="2" t="str">
        <f t="shared" si="1048"/>
        <v>-</v>
      </c>
      <c r="Q2732" s="2" t="str">
        <f t="shared" si="1049"/>
        <v>-</v>
      </c>
      <c r="R2732" s="2" t="str">
        <f t="shared" si="1050"/>
        <v>-</v>
      </c>
      <c r="AS2732" t="s">
        <v>2951</v>
      </c>
      <c r="AT2732" t="s">
        <v>2723</v>
      </c>
      <c r="AU2732">
        <v>19</v>
      </c>
      <c r="AW2732" s="31">
        <v>48</v>
      </c>
      <c r="AX2732" s="33">
        <v>219</v>
      </c>
      <c r="AY2732" s="36">
        <f t="shared" si="1051"/>
        <v>48219</v>
      </c>
      <c r="BA2732" s="7" t="s">
        <v>31</v>
      </c>
      <c r="BJ2732" s="1">
        <v>12170</v>
      </c>
      <c r="BK2732" s="1">
        <v>1412</v>
      </c>
      <c r="BM2732" s="1">
        <f t="shared" si="1052"/>
        <v>13582</v>
      </c>
    </row>
    <row r="2733" spans="1:65" hidden="1" outlineLevel="1" x14ac:dyDescent="0.2">
      <c r="A2733" t="s">
        <v>1363</v>
      </c>
      <c r="B2733" t="s">
        <v>2723</v>
      </c>
      <c r="C2733" s="21">
        <v>60537</v>
      </c>
      <c r="F2733" s="1">
        <f t="shared" si="1040"/>
        <v>40835</v>
      </c>
      <c r="G2733" s="1">
        <f t="shared" si="1041"/>
        <v>37150</v>
      </c>
      <c r="I2733" s="1">
        <v>24613</v>
      </c>
      <c r="J2733" s="2" t="str">
        <f t="shared" si="1042"/>
        <v/>
      </c>
      <c r="K2733" s="2">
        <f t="shared" si="1043"/>
        <v>0.60274274519407367</v>
      </c>
      <c r="L2733" s="50" t="str">
        <f t="shared" si="1044"/>
        <v/>
      </c>
      <c r="M2733" s="9" t="str">
        <f t="shared" si="1045"/>
        <v/>
      </c>
      <c r="N2733" s="8" t="str">
        <f t="shared" si="1046"/>
        <v/>
      </c>
      <c r="O2733" s="2" t="str">
        <f t="shared" si="1047"/>
        <v>-</v>
      </c>
      <c r="P2733" s="2" t="str">
        <f t="shared" si="1048"/>
        <v>-</v>
      </c>
      <c r="Q2733" s="2" t="str">
        <f t="shared" si="1049"/>
        <v>-</v>
      </c>
      <c r="R2733" s="2" t="str">
        <f t="shared" si="1050"/>
        <v>-</v>
      </c>
      <c r="AS2733" t="s">
        <v>1363</v>
      </c>
      <c r="AT2733" t="s">
        <v>2723</v>
      </c>
      <c r="AU2733">
        <v>11</v>
      </c>
      <c r="AW2733" s="31">
        <v>48</v>
      </c>
      <c r="AX2733" s="33">
        <v>221</v>
      </c>
      <c r="AY2733" s="36">
        <f t="shared" si="1051"/>
        <v>48221</v>
      </c>
      <c r="BA2733" s="7" t="s">
        <v>31</v>
      </c>
      <c r="BJ2733" s="1">
        <v>37150</v>
      </c>
      <c r="BK2733" s="1">
        <v>3685</v>
      </c>
      <c r="BM2733" s="1">
        <f t="shared" si="1052"/>
        <v>40835</v>
      </c>
    </row>
    <row r="2734" spans="1:65" hidden="1" outlineLevel="1" x14ac:dyDescent="0.2">
      <c r="A2734" t="s">
        <v>2834</v>
      </c>
      <c r="B2734" t="s">
        <v>2723</v>
      </c>
      <c r="C2734" s="21">
        <v>36810</v>
      </c>
      <c r="F2734" s="1">
        <f t="shared" si="1040"/>
        <v>22706</v>
      </c>
      <c r="G2734" s="1">
        <f t="shared" si="1041"/>
        <v>21984</v>
      </c>
      <c r="I2734" s="1">
        <v>11822</v>
      </c>
      <c r="J2734" s="2" t="str">
        <f t="shared" si="1042"/>
        <v/>
      </c>
      <c r="K2734" s="2">
        <f t="shared" si="1043"/>
        <v>0.52065533339205494</v>
      </c>
      <c r="L2734" s="50" t="str">
        <f t="shared" si="1044"/>
        <v/>
      </c>
      <c r="M2734" s="9" t="str">
        <f t="shared" si="1045"/>
        <v/>
      </c>
      <c r="N2734" s="8" t="str">
        <f t="shared" si="1046"/>
        <v/>
      </c>
      <c r="O2734" s="2" t="str">
        <f t="shared" si="1047"/>
        <v>-</v>
      </c>
      <c r="P2734" s="2" t="str">
        <f t="shared" si="1048"/>
        <v>-</v>
      </c>
      <c r="Q2734" s="2" t="str">
        <f t="shared" si="1049"/>
        <v>-</v>
      </c>
      <c r="R2734" s="2" t="str">
        <f t="shared" si="1050"/>
        <v>-</v>
      </c>
      <c r="AS2734" t="s">
        <v>2834</v>
      </c>
      <c r="AT2734" t="s">
        <v>2723</v>
      </c>
      <c r="AU2734">
        <v>4</v>
      </c>
      <c r="AW2734" s="31">
        <v>48</v>
      </c>
      <c r="AX2734" s="33">
        <v>223</v>
      </c>
      <c r="AY2734" s="36">
        <f t="shared" si="1051"/>
        <v>48223</v>
      </c>
      <c r="BA2734" s="7" t="s">
        <v>31</v>
      </c>
      <c r="BJ2734" s="1">
        <v>21984</v>
      </c>
      <c r="BK2734" s="1">
        <v>722</v>
      </c>
      <c r="BM2734" s="1">
        <f t="shared" si="1052"/>
        <v>22706</v>
      </c>
    </row>
    <row r="2735" spans="1:65" hidden="1" outlineLevel="1" x14ac:dyDescent="0.2">
      <c r="A2735" t="s">
        <v>854</v>
      </c>
      <c r="B2735" t="s">
        <v>2723</v>
      </c>
      <c r="C2735" s="21">
        <v>23169</v>
      </c>
      <c r="F2735" s="1">
        <f t="shared" si="1040"/>
        <v>13090</v>
      </c>
      <c r="G2735" s="1">
        <f t="shared" si="1041"/>
        <v>11507</v>
      </c>
      <c r="I2735" s="1">
        <v>7332</v>
      </c>
      <c r="J2735" s="2" t="str">
        <f t="shared" si="1042"/>
        <v/>
      </c>
      <c r="K2735" s="2">
        <f t="shared" si="1043"/>
        <v>0.56012223071046596</v>
      </c>
      <c r="L2735" s="50" t="str">
        <f t="shared" si="1044"/>
        <v/>
      </c>
      <c r="M2735" s="9" t="str">
        <f t="shared" si="1045"/>
        <v/>
      </c>
      <c r="N2735" s="8" t="str">
        <f t="shared" si="1046"/>
        <v/>
      </c>
      <c r="O2735" s="2" t="str">
        <f t="shared" si="1047"/>
        <v>-</v>
      </c>
      <c r="P2735" s="2" t="str">
        <f t="shared" si="1048"/>
        <v>-</v>
      </c>
      <c r="Q2735" s="2" t="str">
        <f t="shared" si="1049"/>
        <v>-</v>
      </c>
      <c r="R2735" s="2" t="str">
        <f t="shared" si="1050"/>
        <v>-</v>
      </c>
      <c r="AS2735" t="s">
        <v>854</v>
      </c>
      <c r="AT2735" t="s">
        <v>2723</v>
      </c>
      <c r="AU2735">
        <v>8</v>
      </c>
      <c r="AW2735" s="31">
        <v>48</v>
      </c>
      <c r="AX2735" s="33">
        <v>225</v>
      </c>
      <c r="AY2735" s="36">
        <f t="shared" si="1051"/>
        <v>48225</v>
      </c>
      <c r="BA2735" s="7" t="s">
        <v>31</v>
      </c>
      <c r="BJ2735" s="1">
        <v>11507</v>
      </c>
      <c r="BK2735" s="1">
        <v>1583</v>
      </c>
      <c r="BM2735" s="1">
        <f t="shared" si="1052"/>
        <v>13090</v>
      </c>
    </row>
    <row r="2736" spans="1:65" hidden="1" outlineLevel="1" x14ac:dyDescent="0.2">
      <c r="A2736" t="s">
        <v>2863</v>
      </c>
      <c r="B2736" t="s">
        <v>2723</v>
      </c>
      <c r="C2736" s="21">
        <v>36459</v>
      </c>
      <c r="F2736" s="1">
        <f t="shared" si="1040"/>
        <v>16968</v>
      </c>
      <c r="G2736" s="1">
        <f t="shared" si="1041"/>
        <v>14273</v>
      </c>
      <c r="I2736" s="1">
        <v>7322</v>
      </c>
      <c r="J2736" s="2" t="str">
        <f t="shared" si="1042"/>
        <v/>
      </c>
      <c r="K2736" s="2">
        <f t="shared" si="1043"/>
        <v>0.43151815181518149</v>
      </c>
      <c r="L2736" s="50" t="str">
        <f t="shared" si="1044"/>
        <v/>
      </c>
      <c r="M2736" s="9" t="str">
        <f t="shared" si="1045"/>
        <v/>
      </c>
      <c r="N2736" s="8" t="str">
        <f t="shared" si="1046"/>
        <v/>
      </c>
      <c r="O2736" s="2" t="str">
        <f t="shared" si="1047"/>
        <v>-</v>
      </c>
      <c r="P2736" s="2" t="str">
        <f t="shared" si="1048"/>
        <v>-</v>
      </c>
      <c r="Q2736" s="2" t="str">
        <f t="shared" si="1049"/>
        <v>-</v>
      </c>
      <c r="R2736" s="2" t="str">
        <f t="shared" si="1050"/>
        <v>-</v>
      </c>
      <c r="AS2736" t="s">
        <v>2863</v>
      </c>
      <c r="AT2736" t="s">
        <v>2723</v>
      </c>
      <c r="AU2736">
        <v>19</v>
      </c>
      <c r="AW2736" s="31">
        <v>48</v>
      </c>
      <c r="AX2736" s="33">
        <v>227</v>
      </c>
      <c r="AY2736" s="36">
        <f t="shared" si="1051"/>
        <v>48227</v>
      </c>
      <c r="BA2736" s="7" t="s">
        <v>31</v>
      </c>
      <c r="BJ2736" s="1">
        <v>14273</v>
      </c>
      <c r="BK2736" s="1">
        <v>2695</v>
      </c>
      <c r="BM2736" s="1">
        <f t="shared" si="1052"/>
        <v>16968</v>
      </c>
    </row>
    <row r="2737" spans="1:65" hidden="1" outlineLevel="1" x14ac:dyDescent="0.2">
      <c r="A2737" t="s">
        <v>2826</v>
      </c>
      <c r="B2737" t="s">
        <v>2723</v>
      </c>
      <c r="C2737" s="21">
        <v>4795</v>
      </c>
      <c r="F2737" s="1">
        <f t="shared" si="1040"/>
        <v>1922</v>
      </c>
      <c r="G2737" s="1">
        <f t="shared" si="1041"/>
        <v>1799</v>
      </c>
      <c r="I2737" s="1">
        <v>881</v>
      </c>
      <c r="J2737" s="2" t="str">
        <f t="shared" si="1042"/>
        <v/>
      </c>
      <c r="K2737" s="2">
        <f t="shared" si="1043"/>
        <v>0.45837669094693029</v>
      </c>
      <c r="L2737" s="50" t="str">
        <f t="shared" si="1044"/>
        <v/>
      </c>
      <c r="M2737" s="9" t="str">
        <f t="shared" si="1045"/>
        <v/>
      </c>
      <c r="N2737" s="8" t="str">
        <f t="shared" si="1046"/>
        <v/>
      </c>
      <c r="O2737" s="2" t="str">
        <f t="shared" si="1047"/>
        <v>-</v>
      </c>
      <c r="P2737" s="2" t="str">
        <f t="shared" si="1048"/>
        <v>-</v>
      </c>
      <c r="Q2737" s="2" t="str">
        <f t="shared" si="1049"/>
        <v>-</v>
      </c>
      <c r="R2737" s="2" t="str">
        <f t="shared" si="1050"/>
        <v>-</v>
      </c>
      <c r="AS2737" t="s">
        <v>2826</v>
      </c>
      <c r="AT2737" t="s">
        <v>2723</v>
      </c>
      <c r="AU2737">
        <v>23</v>
      </c>
      <c r="AW2737" s="31">
        <v>48</v>
      </c>
      <c r="AX2737" s="33">
        <v>229</v>
      </c>
      <c r="AY2737" s="36">
        <f t="shared" si="1051"/>
        <v>48229</v>
      </c>
      <c r="BA2737" s="7" t="s">
        <v>31</v>
      </c>
      <c r="BJ2737" s="1">
        <v>1799</v>
      </c>
      <c r="BK2737" s="1">
        <v>123</v>
      </c>
      <c r="BM2737" s="1">
        <f t="shared" si="1052"/>
        <v>1922</v>
      </c>
    </row>
    <row r="2738" spans="1:65" hidden="1" outlineLevel="1" x14ac:dyDescent="0.2">
      <c r="A2738" t="s">
        <v>1987</v>
      </c>
      <c r="B2738" t="s">
        <v>2723</v>
      </c>
      <c r="C2738" s="21">
        <v>96493</v>
      </c>
      <c r="F2738" s="1">
        <f t="shared" si="1040"/>
        <v>55193</v>
      </c>
      <c r="G2738" s="1">
        <f t="shared" si="1041"/>
        <v>48905</v>
      </c>
      <c r="I2738" s="1">
        <v>28034</v>
      </c>
      <c r="J2738" s="2" t="str">
        <f t="shared" si="1042"/>
        <v/>
      </c>
      <c r="K2738" s="2">
        <f t="shared" si="1043"/>
        <v>0.50792672983892884</v>
      </c>
      <c r="L2738" s="50" t="str">
        <f t="shared" si="1044"/>
        <v/>
      </c>
      <c r="M2738" s="9" t="str">
        <f t="shared" si="1045"/>
        <v/>
      </c>
      <c r="N2738" s="8" t="str">
        <f t="shared" si="1046"/>
        <v/>
      </c>
      <c r="O2738" s="2" t="str">
        <f t="shared" si="1047"/>
        <v>-</v>
      </c>
      <c r="P2738" s="2" t="str">
        <f t="shared" si="1048"/>
        <v>-</v>
      </c>
      <c r="Q2738" s="2" t="str">
        <f t="shared" si="1049"/>
        <v>-</v>
      </c>
      <c r="R2738" s="2" t="str">
        <f t="shared" si="1050"/>
        <v>-</v>
      </c>
      <c r="AS2738" t="s">
        <v>1987</v>
      </c>
      <c r="AT2738" t="s">
        <v>2723</v>
      </c>
      <c r="AU2738">
        <v>4</v>
      </c>
      <c r="AW2738" s="31">
        <v>48</v>
      </c>
      <c r="AX2738" s="33">
        <v>231</v>
      </c>
      <c r="AY2738" s="36">
        <f t="shared" si="1051"/>
        <v>48231</v>
      </c>
      <c r="BA2738" s="7" t="s">
        <v>31</v>
      </c>
      <c r="BJ2738" s="1">
        <v>48905</v>
      </c>
      <c r="BK2738" s="1">
        <v>6288</v>
      </c>
      <c r="BM2738" s="1">
        <f t="shared" si="1052"/>
        <v>55193</v>
      </c>
    </row>
    <row r="2739" spans="1:65" hidden="1" outlineLevel="1" x14ac:dyDescent="0.2">
      <c r="A2739" t="s">
        <v>1416</v>
      </c>
      <c r="B2739" t="s">
        <v>2723</v>
      </c>
      <c r="C2739" s="21">
        <v>21198</v>
      </c>
      <c r="F2739" s="1">
        <f t="shared" si="1040"/>
        <v>13547</v>
      </c>
      <c r="G2739" s="1">
        <f t="shared" si="1041"/>
        <v>11988</v>
      </c>
      <c r="I2739" s="1">
        <v>6634</v>
      </c>
      <c r="J2739" s="2" t="str">
        <f t="shared" si="1042"/>
        <v/>
      </c>
      <c r="K2739" s="2">
        <f t="shared" si="1043"/>
        <v>0.48970251716247137</v>
      </c>
      <c r="L2739" s="50" t="str">
        <f t="shared" si="1044"/>
        <v/>
      </c>
      <c r="M2739" s="9" t="str">
        <f t="shared" si="1045"/>
        <v/>
      </c>
      <c r="N2739" s="8" t="str">
        <f t="shared" si="1046"/>
        <v/>
      </c>
      <c r="O2739" s="2" t="str">
        <f t="shared" si="1047"/>
        <v>-</v>
      </c>
      <c r="P2739" s="2" t="str">
        <f t="shared" si="1048"/>
        <v>-</v>
      </c>
      <c r="Q2739" s="2" t="str">
        <f t="shared" si="1049"/>
        <v>-</v>
      </c>
      <c r="R2739" s="2" t="str">
        <f t="shared" si="1050"/>
        <v>-</v>
      </c>
      <c r="AS2739" t="s">
        <v>1416</v>
      </c>
      <c r="AT2739" t="s">
        <v>2723</v>
      </c>
      <c r="AU2739">
        <v>13</v>
      </c>
      <c r="AW2739" s="31">
        <v>48</v>
      </c>
      <c r="AX2739" s="33">
        <v>233</v>
      </c>
      <c r="AY2739" s="36">
        <f t="shared" si="1051"/>
        <v>48233</v>
      </c>
      <c r="BA2739" s="7" t="s">
        <v>31</v>
      </c>
      <c r="BJ2739" s="1">
        <v>11988</v>
      </c>
      <c r="BK2739" s="1">
        <v>1559</v>
      </c>
      <c r="BM2739" s="1">
        <f t="shared" si="1052"/>
        <v>13547</v>
      </c>
    </row>
    <row r="2740" spans="1:65" hidden="1" outlineLevel="1" x14ac:dyDescent="0.2">
      <c r="A2740" t="s">
        <v>1696</v>
      </c>
      <c r="B2740" t="s">
        <v>2723</v>
      </c>
      <c r="C2740" s="21">
        <v>1522</v>
      </c>
      <c r="F2740" s="1">
        <f t="shared" si="1040"/>
        <v>1314</v>
      </c>
      <c r="G2740" s="1">
        <f t="shared" si="1041"/>
        <v>1120</v>
      </c>
      <c r="I2740" s="1">
        <v>733</v>
      </c>
      <c r="J2740" s="2" t="str">
        <f t="shared" si="1042"/>
        <v/>
      </c>
      <c r="K2740" s="2">
        <f t="shared" si="1043"/>
        <v>0.5578386605783866</v>
      </c>
      <c r="L2740" s="50" t="str">
        <f t="shared" si="1044"/>
        <v/>
      </c>
      <c r="M2740" s="9" t="str">
        <f t="shared" si="1045"/>
        <v/>
      </c>
      <c r="N2740" s="8" t="str">
        <f t="shared" si="1046"/>
        <v/>
      </c>
      <c r="O2740" s="2" t="str">
        <f t="shared" si="1047"/>
        <v>-</v>
      </c>
      <c r="P2740" s="2" t="str">
        <f t="shared" si="1048"/>
        <v>-</v>
      </c>
      <c r="Q2740" s="2" t="str">
        <f t="shared" si="1049"/>
        <v>-</v>
      </c>
      <c r="R2740" s="2" t="str">
        <f t="shared" si="1050"/>
        <v>-</v>
      </c>
      <c r="AS2740" t="s">
        <v>1696</v>
      </c>
      <c r="AT2740" t="s">
        <v>2723</v>
      </c>
      <c r="AU2740">
        <v>11</v>
      </c>
      <c r="AW2740" s="31">
        <v>48</v>
      </c>
      <c r="AX2740" s="33">
        <v>235</v>
      </c>
      <c r="AY2740" s="36">
        <f t="shared" si="1051"/>
        <v>48235</v>
      </c>
      <c r="BA2740" s="7" t="s">
        <v>31</v>
      </c>
      <c r="BJ2740" s="1">
        <v>1120</v>
      </c>
      <c r="BK2740" s="1">
        <v>194</v>
      </c>
      <c r="BM2740" s="1">
        <f t="shared" si="1052"/>
        <v>1314</v>
      </c>
    </row>
    <row r="2741" spans="1:65" hidden="1" outlineLevel="1" x14ac:dyDescent="0.2">
      <c r="A2741" t="s">
        <v>1697</v>
      </c>
      <c r="B2741" t="s">
        <v>2723</v>
      </c>
      <c r="C2741" s="21">
        <v>8843</v>
      </c>
      <c r="F2741" s="1">
        <f t="shared" si="1040"/>
        <v>5082</v>
      </c>
      <c r="G2741" s="1">
        <f t="shared" si="1041"/>
        <v>4593</v>
      </c>
      <c r="I2741" s="1">
        <v>2794</v>
      </c>
      <c r="J2741" s="2" t="str">
        <f t="shared" si="1042"/>
        <v/>
      </c>
      <c r="K2741" s="2">
        <f t="shared" si="1043"/>
        <v>0.54978354978354982</v>
      </c>
      <c r="L2741" s="50" t="str">
        <f t="shared" si="1044"/>
        <v/>
      </c>
      <c r="M2741" s="9" t="str">
        <f t="shared" si="1045"/>
        <v/>
      </c>
      <c r="N2741" s="8" t="str">
        <f t="shared" si="1046"/>
        <v/>
      </c>
      <c r="O2741" s="2" t="str">
        <f t="shared" si="1047"/>
        <v>-</v>
      </c>
      <c r="P2741" s="2" t="str">
        <f t="shared" si="1048"/>
        <v>-</v>
      </c>
      <c r="Q2741" s="2" t="str">
        <f t="shared" si="1049"/>
        <v>-</v>
      </c>
      <c r="R2741" s="2" t="str">
        <f t="shared" si="1050"/>
        <v>-</v>
      </c>
      <c r="AS2741" t="s">
        <v>1697</v>
      </c>
      <c r="AT2741" t="s">
        <v>2723</v>
      </c>
      <c r="AU2741">
        <v>13</v>
      </c>
      <c r="AW2741" s="31">
        <v>48</v>
      </c>
      <c r="AX2741" s="33">
        <v>237</v>
      </c>
      <c r="AY2741" s="36">
        <f t="shared" si="1051"/>
        <v>48237</v>
      </c>
      <c r="BA2741" s="7" t="s">
        <v>31</v>
      </c>
      <c r="BJ2741" s="1">
        <v>4593</v>
      </c>
      <c r="BK2741" s="1">
        <v>489</v>
      </c>
      <c r="BM2741" s="1">
        <f t="shared" si="1052"/>
        <v>5082</v>
      </c>
    </row>
    <row r="2742" spans="1:65" hidden="1" outlineLevel="1" x14ac:dyDescent="0.2">
      <c r="A2742" t="s">
        <v>526</v>
      </c>
      <c r="B2742" t="s">
        <v>2723</v>
      </c>
      <c r="C2742" s="21">
        <v>14874</v>
      </c>
      <c r="F2742" s="1">
        <f t="shared" si="1040"/>
        <v>9195</v>
      </c>
      <c r="G2742" s="1">
        <f t="shared" si="1041"/>
        <v>8367</v>
      </c>
      <c r="I2742" s="1">
        <v>4745</v>
      </c>
      <c r="J2742" s="2" t="str">
        <f t="shared" si="1042"/>
        <v/>
      </c>
      <c r="K2742" s="2">
        <f t="shared" si="1043"/>
        <v>0.51604132680804782</v>
      </c>
      <c r="L2742" s="50" t="str">
        <f t="shared" si="1044"/>
        <v/>
      </c>
      <c r="M2742" s="9" t="str">
        <f t="shared" si="1045"/>
        <v/>
      </c>
      <c r="N2742" s="8" t="str">
        <f t="shared" si="1046"/>
        <v/>
      </c>
      <c r="O2742" s="2" t="str">
        <f t="shared" si="1047"/>
        <v>-</v>
      </c>
      <c r="P2742" s="2" t="str">
        <f t="shared" si="1048"/>
        <v>-</v>
      </c>
      <c r="Q2742" s="2" t="str">
        <f t="shared" si="1049"/>
        <v>-</v>
      </c>
      <c r="R2742" s="2" t="str">
        <f t="shared" si="1050"/>
        <v>-</v>
      </c>
      <c r="AS2742" t="s">
        <v>526</v>
      </c>
      <c r="AT2742" t="s">
        <v>2723</v>
      </c>
      <c r="AU2742">
        <v>27</v>
      </c>
      <c r="AW2742" s="31">
        <v>48</v>
      </c>
      <c r="AX2742" s="33">
        <v>239</v>
      </c>
      <c r="AY2742" s="36">
        <f t="shared" si="1051"/>
        <v>48239</v>
      </c>
      <c r="BA2742" s="7" t="s">
        <v>31</v>
      </c>
      <c r="BJ2742" s="1">
        <v>8367</v>
      </c>
      <c r="BK2742" s="1">
        <v>828</v>
      </c>
      <c r="BM2742" s="1">
        <f t="shared" si="1052"/>
        <v>9195</v>
      </c>
    </row>
    <row r="2743" spans="1:65" hidden="1" outlineLevel="1" x14ac:dyDescent="0.2">
      <c r="A2743" t="s">
        <v>1186</v>
      </c>
      <c r="B2743" t="s">
        <v>2723</v>
      </c>
      <c r="C2743" s="21">
        <v>35872</v>
      </c>
      <c r="F2743" s="1">
        <f t="shared" si="1040"/>
        <v>22848</v>
      </c>
      <c r="G2743" s="1">
        <f t="shared" si="1041"/>
        <v>20672</v>
      </c>
      <c r="I2743" s="1">
        <v>11785</v>
      </c>
      <c r="J2743" s="2" t="str">
        <f t="shared" si="1042"/>
        <v/>
      </c>
      <c r="K2743" s="2">
        <f t="shared" si="1043"/>
        <v>0.5158000700280112</v>
      </c>
      <c r="L2743" s="50" t="str">
        <f t="shared" si="1044"/>
        <v/>
      </c>
      <c r="M2743" s="9" t="str">
        <f t="shared" si="1045"/>
        <v/>
      </c>
      <c r="N2743" s="8" t="str">
        <f t="shared" si="1046"/>
        <v/>
      </c>
      <c r="O2743" s="2" t="str">
        <f t="shared" si="1047"/>
        <v>-</v>
      </c>
      <c r="P2743" s="2" t="str">
        <f t="shared" si="1048"/>
        <v>-</v>
      </c>
      <c r="Q2743" s="2" t="str">
        <f t="shared" si="1049"/>
        <v>-</v>
      </c>
      <c r="R2743" s="2" t="str">
        <f t="shared" si="1050"/>
        <v>-</v>
      </c>
      <c r="AS2743" t="s">
        <v>1186</v>
      </c>
      <c r="AT2743" t="s">
        <v>2723</v>
      </c>
      <c r="AU2743">
        <v>36</v>
      </c>
      <c r="AW2743" s="31">
        <v>48</v>
      </c>
      <c r="AX2743" s="33">
        <v>241</v>
      </c>
      <c r="AY2743" s="36">
        <f t="shared" si="1051"/>
        <v>48241</v>
      </c>
      <c r="BA2743" s="7" t="s">
        <v>31</v>
      </c>
      <c r="BJ2743" s="1">
        <v>20672</v>
      </c>
      <c r="BK2743" s="1">
        <v>2176</v>
      </c>
      <c r="BM2743" s="1">
        <f t="shared" si="1052"/>
        <v>22848</v>
      </c>
    </row>
    <row r="2744" spans="1:65" hidden="1" outlineLevel="1" x14ac:dyDescent="0.2">
      <c r="A2744" t="s">
        <v>1706</v>
      </c>
      <c r="B2744" t="s">
        <v>2723</v>
      </c>
      <c r="C2744" s="21">
        <v>2252</v>
      </c>
      <c r="F2744" s="1">
        <f t="shared" si="1040"/>
        <v>1719</v>
      </c>
      <c r="G2744" s="1">
        <f t="shared" si="1041"/>
        <v>1572</v>
      </c>
      <c r="I2744" s="1">
        <v>1174</v>
      </c>
      <c r="J2744" s="2" t="str">
        <f t="shared" si="1042"/>
        <v/>
      </c>
      <c r="K2744" s="2">
        <f t="shared" si="1043"/>
        <v>0.68295520651541597</v>
      </c>
      <c r="L2744" s="50" t="str">
        <f t="shared" si="1044"/>
        <v/>
      </c>
      <c r="M2744" s="9" t="str">
        <f t="shared" si="1045"/>
        <v/>
      </c>
      <c r="N2744" s="8" t="str">
        <f t="shared" si="1046"/>
        <v/>
      </c>
      <c r="O2744" s="2" t="str">
        <f t="shared" si="1047"/>
        <v>-</v>
      </c>
      <c r="P2744" s="2" t="str">
        <f t="shared" si="1048"/>
        <v>-</v>
      </c>
      <c r="Q2744" s="2" t="str">
        <f t="shared" si="1049"/>
        <v>-</v>
      </c>
      <c r="R2744" s="2" t="str">
        <f t="shared" si="1050"/>
        <v>-</v>
      </c>
      <c r="AS2744" t="s">
        <v>1706</v>
      </c>
      <c r="AT2744" t="s">
        <v>2723</v>
      </c>
      <c r="AU2744">
        <v>23</v>
      </c>
      <c r="AW2744" s="31">
        <v>48</v>
      </c>
      <c r="AX2744" s="33">
        <v>243</v>
      </c>
      <c r="AY2744" s="36">
        <f t="shared" si="1051"/>
        <v>48243</v>
      </c>
      <c r="BA2744" s="7" t="s">
        <v>31</v>
      </c>
      <c r="BJ2744" s="1">
        <v>1572</v>
      </c>
      <c r="BK2744" s="1">
        <v>147</v>
      </c>
      <c r="BM2744" s="1">
        <f t="shared" si="1052"/>
        <v>1719</v>
      </c>
    </row>
    <row r="2745" spans="1:65" hidden="1" outlineLevel="1" x14ac:dyDescent="0.2">
      <c r="A2745" t="s">
        <v>958</v>
      </c>
      <c r="B2745" t="s">
        <v>2723</v>
      </c>
      <c r="C2745" s="21">
        <v>255001</v>
      </c>
      <c r="F2745" s="1">
        <f t="shared" si="1040"/>
        <v>148344</v>
      </c>
      <c r="G2745" s="1">
        <f t="shared" si="1041"/>
        <v>132410</v>
      </c>
      <c r="I2745" s="1">
        <v>73830</v>
      </c>
      <c r="J2745" s="2" t="str">
        <f t="shared" si="1042"/>
        <v/>
      </c>
      <c r="K2745" s="2">
        <f t="shared" si="1043"/>
        <v>0.49769454780779809</v>
      </c>
      <c r="L2745" s="50" t="str">
        <f t="shared" si="1044"/>
        <v/>
      </c>
      <c r="M2745" s="9" t="str">
        <f t="shared" si="1045"/>
        <v/>
      </c>
      <c r="N2745" s="8" t="str">
        <f t="shared" si="1046"/>
        <v/>
      </c>
      <c r="O2745" s="2" t="str">
        <f t="shared" si="1047"/>
        <v>-</v>
      </c>
      <c r="P2745" s="2" t="str">
        <f t="shared" si="1048"/>
        <v>-</v>
      </c>
      <c r="Q2745" s="2" t="str">
        <f t="shared" si="1049"/>
        <v>-</v>
      </c>
      <c r="R2745" s="2" t="str">
        <f t="shared" si="1050"/>
        <v>-</v>
      </c>
      <c r="AS2745" t="s">
        <v>958</v>
      </c>
      <c r="AT2745" t="s">
        <v>2723</v>
      </c>
      <c r="AU2745">
        <v>14</v>
      </c>
      <c r="AW2745" s="31">
        <v>48</v>
      </c>
      <c r="AX2745" s="33">
        <v>245</v>
      </c>
      <c r="AY2745" s="36">
        <f t="shared" si="1051"/>
        <v>48245</v>
      </c>
      <c r="BA2745" s="7" t="s">
        <v>31</v>
      </c>
      <c r="BJ2745" s="1">
        <v>132410</v>
      </c>
      <c r="BK2745" s="1">
        <v>15934</v>
      </c>
      <c r="BM2745" s="1">
        <f t="shared" si="1052"/>
        <v>148344</v>
      </c>
    </row>
    <row r="2746" spans="1:65" hidden="1" outlineLevel="1" x14ac:dyDescent="0.2">
      <c r="A2746" t="s">
        <v>2546</v>
      </c>
      <c r="B2746" t="s">
        <v>2723</v>
      </c>
      <c r="C2746" s="21">
        <v>5248</v>
      </c>
      <c r="F2746" s="1">
        <f t="shared" si="1040"/>
        <v>3833</v>
      </c>
      <c r="G2746" s="1">
        <f t="shared" si="1041"/>
        <v>3486</v>
      </c>
      <c r="I2746" s="1">
        <v>1426</v>
      </c>
      <c r="J2746" s="2" t="str">
        <f t="shared" si="1042"/>
        <v/>
      </c>
      <c r="K2746" s="2">
        <f t="shared" si="1043"/>
        <v>0.37203235063918599</v>
      </c>
      <c r="L2746" s="50" t="str">
        <f t="shared" si="1044"/>
        <v/>
      </c>
      <c r="M2746" s="9" t="str">
        <f t="shared" si="1045"/>
        <v/>
      </c>
      <c r="N2746" s="8" t="str">
        <f t="shared" si="1046"/>
        <v/>
      </c>
      <c r="O2746" s="2" t="str">
        <f t="shared" si="1047"/>
        <v>-</v>
      </c>
      <c r="P2746" s="2" t="str">
        <f t="shared" si="1048"/>
        <v>-</v>
      </c>
      <c r="Q2746" s="2" t="str">
        <f t="shared" si="1049"/>
        <v>-</v>
      </c>
      <c r="R2746" s="2" t="str">
        <f t="shared" si="1050"/>
        <v>-</v>
      </c>
      <c r="AS2746" t="s">
        <v>2546</v>
      </c>
      <c r="AT2746" t="s">
        <v>2723</v>
      </c>
      <c r="AU2746">
        <v>15</v>
      </c>
      <c r="AW2746" s="31">
        <v>48</v>
      </c>
      <c r="AX2746" s="33">
        <v>247</v>
      </c>
      <c r="AY2746" s="36">
        <f t="shared" si="1051"/>
        <v>48247</v>
      </c>
      <c r="BA2746" s="7" t="s">
        <v>31</v>
      </c>
      <c r="BJ2746" s="1">
        <v>3486</v>
      </c>
      <c r="BK2746" s="1">
        <v>347</v>
      </c>
      <c r="BM2746" s="1">
        <f t="shared" si="1052"/>
        <v>3833</v>
      </c>
    </row>
    <row r="2747" spans="1:65" hidden="1" outlineLevel="1" x14ac:dyDescent="0.2">
      <c r="A2747" t="s">
        <v>1492</v>
      </c>
      <c r="B2747" t="s">
        <v>2723</v>
      </c>
      <c r="C2747" s="21">
        <v>40822</v>
      </c>
      <c r="F2747" s="1">
        <f t="shared" si="1040"/>
        <v>26438</v>
      </c>
      <c r="G2747" s="1">
        <f t="shared" si="1041"/>
        <v>24732</v>
      </c>
      <c r="I2747" s="1">
        <v>9639</v>
      </c>
      <c r="J2747" s="2" t="str">
        <f t="shared" si="1042"/>
        <v/>
      </c>
      <c r="K2747" s="2">
        <f t="shared" si="1043"/>
        <v>0.3645888493834632</v>
      </c>
      <c r="L2747" s="50" t="str">
        <f t="shared" si="1044"/>
        <v/>
      </c>
      <c r="M2747" s="9" t="str">
        <f t="shared" si="1045"/>
        <v/>
      </c>
      <c r="N2747" s="8" t="str">
        <f t="shared" si="1046"/>
        <v/>
      </c>
      <c r="O2747" s="2" t="str">
        <f t="shared" si="1047"/>
        <v>-</v>
      </c>
      <c r="P2747" s="2" t="str">
        <f t="shared" si="1048"/>
        <v>-</v>
      </c>
      <c r="Q2747" s="2" t="str">
        <f t="shared" si="1049"/>
        <v>-</v>
      </c>
      <c r="R2747" s="2" t="str">
        <f t="shared" si="1050"/>
        <v>-</v>
      </c>
      <c r="AS2747" t="s">
        <v>1492</v>
      </c>
      <c r="AT2747" t="s">
        <v>2723</v>
      </c>
      <c r="AU2747">
        <v>34</v>
      </c>
      <c r="AW2747" s="31">
        <v>48</v>
      </c>
      <c r="AX2747" s="33">
        <v>249</v>
      </c>
      <c r="AY2747" s="36">
        <f t="shared" si="1051"/>
        <v>48249</v>
      </c>
      <c r="BA2747" s="7" t="s">
        <v>31</v>
      </c>
      <c r="BJ2747" s="1">
        <v>24732</v>
      </c>
      <c r="BK2747" s="1">
        <v>1706</v>
      </c>
      <c r="BM2747" s="1">
        <f t="shared" si="1052"/>
        <v>26438</v>
      </c>
    </row>
    <row r="2748" spans="1:65" hidden="1" outlineLevel="1" x14ac:dyDescent="0.2">
      <c r="A2748" t="s">
        <v>1832</v>
      </c>
      <c r="B2748" t="s">
        <v>2723</v>
      </c>
      <c r="C2748" s="21">
        <v>171361</v>
      </c>
      <c r="F2748" s="1">
        <f t="shared" si="1040"/>
        <v>97157</v>
      </c>
      <c r="G2748" s="1">
        <f t="shared" si="1041"/>
        <v>87894</v>
      </c>
      <c r="I2748" s="1">
        <v>51768</v>
      </c>
      <c r="J2748" s="2" t="str">
        <f t="shared" si="1042"/>
        <v/>
      </c>
      <c r="K2748" s="2">
        <f t="shared" si="1043"/>
        <v>0.53282830881974541</v>
      </c>
      <c r="L2748" s="50" t="str">
        <f t="shared" si="1044"/>
        <v/>
      </c>
      <c r="M2748" s="9" t="str">
        <f t="shared" si="1045"/>
        <v/>
      </c>
      <c r="N2748" s="8" t="str">
        <f t="shared" si="1046"/>
        <v/>
      </c>
      <c r="O2748" s="2" t="str">
        <f t="shared" si="1047"/>
        <v>-</v>
      </c>
      <c r="P2748" s="2" t="str">
        <f t="shared" si="1048"/>
        <v>-</v>
      </c>
      <c r="Q2748" s="2" t="str">
        <f t="shared" si="1049"/>
        <v>-</v>
      </c>
      <c r="R2748" s="2" t="str">
        <f t="shared" si="1050"/>
        <v>-</v>
      </c>
      <c r="AS2748" t="s">
        <v>1832</v>
      </c>
      <c r="AT2748" t="s">
        <v>2723</v>
      </c>
      <c r="AU2748">
        <v>25</v>
      </c>
      <c r="AW2748" s="31">
        <v>48</v>
      </c>
      <c r="AX2748" s="33">
        <v>251</v>
      </c>
      <c r="AY2748" s="36">
        <f t="shared" si="1051"/>
        <v>48251</v>
      </c>
      <c r="BA2748" s="7" t="s">
        <v>31</v>
      </c>
      <c r="BJ2748" s="1">
        <v>87894</v>
      </c>
      <c r="BK2748" s="1">
        <v>9263</v>
      </c>
      <c r="BM2748" s="1">
        <f t="shared" si="1052"/>
        <v>97157</v>
      </c>
    </row>
    <row r="2749" spans="1:65" hidden="1" outlineLevel="1" x14ac:dyDescent="0.2">
      <c r="A2749" t="s">
        <v>2011</v>
      </c>
      <c r="B2749" t="s">
        <v>2723</v>
      </c>
      <c r="C2749" s="21">
        <v>19817</v>
      </c>
      <c r="F2749" s="1">
        <f t="shared" si="1040"/>
        <v>10024</v>
      </c>
      <c r="G2749" s="1">
        <f t="shared" si="1041"/>
        <v>9017</v>
      </c>
      <c r="I2749" s="1">
        <v>4963</v>
      </c>
      <c r="J2749" s="2" t="str">
        <f t="shared" si="1042"/>
        <v/>
      </c>
      <c r="K2749" s="2">
        <f t="shared" si="1043"/>
        <v>0.49511173184357543</v>
      </c>
      <c r="L2749" s="50" t="str">
        <f t="shared" si="1044"/>
        <v/>
      </c>
      <c r="M2749" s="9" t="str">
        <f t="shared" si="1045"/>
        <v/>
      </c>
      <c r="N2749" s="8" t="str">
        <f t="shared" si="1046"/>
        <v/>
      </c>
      <c r="O2749" s="2" t="str">
        <f t="shared" si="1047"/>
        <v>-</v>
      </c>
      <c r="P2749" s="2" t="str">
        <f t="shared" si="1048"/>
        <v>-</v>
      </c>
      <c r="Q2749" s="2" t="str">
        <f t="shared" si="1049"/>
        <v>-</v>
      </c>
      <c r="R2749" s="2" t="str">
        <f t="shared" si="1050"/>
        <v>-</v>
      </c>
      <c r="AS2749" t="s">
        <v>2011</v>
      </c>
      <c r="AT2749" t="s">
        <v>2723</v>
      </c>
      <c r="AU2749">
        <v>19</v>
      </c>
      <c r="AW2749" s="31">
        <v>48</v>
      </c>
      <c r="AX2749" s="33">
        <v>253</v>
      </c>
      <c r="AY2749" s="36">
        <f t="shared" si="1051"/>
        <v>48253</v>
      </c>
      <c r="BA2749" s="7" t="s">
        <v>31</v>
      </c>
      <c r="BJ2749" s="1">
        <v>9017</v>
      </c>
      <c r="BK2749" s="1">
        <v>1007</v>
      </c>
      <c r="BM2749" s="1">
        <f t="shared" si="1052"/>
        <v>10024</v>
      </c>
    </row>
    <row r="2750" spans="1:65" hidden="1" outlineLevel="1" x14ac:dyDescent="0.2">
      <c r="A2750" t="s">
        <v>2439</v>
      </c>
      <c r="B2750" t="s">
        <v>2723</v>
      </c>
      <c r="C2750" s="21">
        <v>15650</v>
      </c>
      <c r="F2750" s="1">
        <f t="shared" si="1040"/>
        <v>8071</v>
      </c>
      <c r="G2750" s="1">
        <f t="shared" si="1041"/>
        <v>7526</v>
      </c>
      <c r="I2750" s="1">
        <v>4034</v>
      </c>
      <c r="J2750" s="2" t="str">
        <f t="shared" si="1042"/>
        <v/>
      </c>
      <c r="K2750" s="2">
        <f t="shared" si="1043"/>
        <v>0.49981414942386321</v>
      </c>
      <c r="L2750" s="50" t="str">
        <f t="shared" si="1044"/>
        <v/>
      </c>
      <c r="M2750" s="9" t="str">
        <f t="shared" si="1045"/>
        <v/>
      </c>
      <c r="N2750" s="8" t="str">
        <f t="shared" si="1046"/>
        <v/>
      </c>
      <c r="O2750" s="2" t="str">
        <f t="shared" si="1047"/>
        <v>-</v>
      </c>
      <c r="P2750" s="2" t="str">
        <f t="shared" si="1048"/>
        <v>-</v>
      </c>
      <c r="Q2750" s="2" t="str">
        <f t="shared" si="1049"/>
        <v>-</v>
      </c>
      <c r="R2750" s="2" t="str">
        <f t="shared" si="1050"/>
        <v>-</v>
      </c>
      <c r="AS2750" t="s">
        <v>2439</v>
      </c>
      <c r="AT2750" t="s">
        <v>2723</v>
      </c>
      <c r="AU2750">
        <v>15</v>
      </c>
      <c r="AW2750" s="31">
        <v>48</v>
      </c>
      <c r="AX2750" s="33">
        <v>255</v>
      </c>
      <c r="AY2750" s="36">
        <f t="shared" si="1051"/>
        <v>48255</v>
      </c>
      <c r="BA2750" s="7" t="s">
        <v>31</v>
      </c>
      <c r="BJ2750" s="1">
        <v>7526</v>
      </c>
      <c r="BK2750" s="1">
        <v>545</v>
      </c>
      <c r="BM2750" s="1">
        <f t="shared" si="1052"/>
        <v>8071</v>
      </c>
    </row>
    <row r="2751" spans="1:65" hidden="1" outlineLevel="1" x14ac:dyDescent="0.2">
      <c r="A2751" t="s">
        <v>2081</v>
      </c>
      <c r="B2751" t="s">
        <v>2723</v>
      </c>
      <c r="C2751" s="21">
        <v>128622</v>
      </c>
      <c r="F2751" s="1">
        <f t="shared" ref="F2751:F2814" si="1053">BM2751</f>
        <v>72579</v>
      </c>
      <c r="G2751" s="1">
        <f t="shared" ref="G2751:G2814" si="1054">BJ2751</f>
        <v>64838</v>
      </c>
      <c r="I2751" s="1">
        <v>38029</v>
      </c>
      <c r="J2751" s="2" t="str">
        <f t="shared" ref="J2751:J2814" si="1055">IF(D2751&gt;0,I2751/D2751,"")</f>
        <v/>
      </c>
      <c r="K2751" s="2">
        <f t="shared" ref="K2751:K2814" si="1056">IF(F2751&gt;0,I2751/F2751,"")</f>
        <v>0.52396698769616556</v>
      </c>
      <c r="L2751" s="50" t="str">
        <f t="shared" ref="L2751:L2814" si="1057">IF(S2751&gt;0,RANK(S2751,$S2751:$AP2751),"")</f>
        <v/>
      </c>
      <c r="M2751" s="9" t="str">
        <f t="shared" ref="M2751:M2814" si="1058">IF(T2751&gt;0,RANK(T2751,$S2751:$AP2751),"")</f>
        <v/>
      </c>
      <c r="N2751" s="8" t="str">
        <f t="shared" ref="N2751:N2814" si="1059">IF(U2751&gt;0,RANK(U2751,$S2751:$AP2751),"")</f>
        <v/>
      </c>
      <c r="O2751" s="2" t="str">
        <f t="shared" ref="O2751:O2814" si="1060">IF(SUM($S2751:$AO2751)=0,"-",S2751/SUM($S2751:$AO2751))</f>
        <v>-</v>
      </c>
      <c r="P2751" s="2" t="str">
        <f t="shared" ref="P2751:P2814" si="1061">IF(SUM($S2751:$AO2751)=0,"-",T2751/SUM($S2751:$AO2751))</f>
        <v>-</v>
      </c>
      <c r="Q2751" s="2" t="str">
        <f t="shared" ref="Q2751:Q2814" si="1062">IF(SUM($S2751:$AO2751)=0,"-",U2751/SUM($S2751:$AO2751))</f>
        <v>-</v>
      </c>
      <c r="R2751" s="2" t="str">
        <f t="shared" ref="R2751:R2814" si="1063">IF(SUM($S2751:$AO2751)=0,"-",(1-O2751-P2751-Q2751))</f>
        <v>-</v>
      </c>
      <c r="AS2751" t="s">
        <v>2081</v>
      </c>
      <c r="AT2751" t="s">
        <v>2723</v>
      </c>
      <c r="AU2751">
        <v>5</v>
      </c>
      <c r="AW2751" s="31">
        <v>48</v>
      </c>
      <c r="AX2751" s="33">
        <v>257</v>
      </c>
      <c r="AY2751" s="36">
        <f t="shared" ref="AY2751:AY2814" si="1064">1000*AW2751+AX2751</f>
        <v>48257</v>
      </c>
      <c r="BA2751" s="7" t="s">
        <v>31</v>
      </c>
      <c r="BJ2751" s="1">
        <v>64838</v>
      </c>
      <c r="BK2751" s="1">
        <v>7741</v>
      </c>
      <c r="BM2751" s="1">
        <f t="shared" ref="BM2751:BM2814" si="1065">SUM(BJ2751:BL2751)</f>
        <v>72579</v>
      </c>
    </row>
    <row r="2752" spans="1:65" hidden="1" outlineLevel="1" x14ac:dyDescent="0.2">
      <c r="A2752" t="s">
        <v>2082</v>
      </c>
      <c r="B2752" t="s">
        <v>2723</v>
      </c>
      <c r="C2752" s="21">
        <v>45641</v>
      </c>
      <c r="F2752" s="1">
        <f t="shared" si="1053"/>
        <v>30774</v>
      </c>
      <c r="G2752" s="1">
        <f t="shared" si="1054"/>
        <v>28039</v>
      </c>
      <c r="I2752" s="1">
        <v>19665</v>
      </c>
      <c r="J2752" s="2" t="str">
        <f t="shared" si="1055"/>
        <v/>
      </c>
      <c r="K2752" s="2">
        <f t="shared" si="1056"/>
        <v>0.63901345291479816</v>
      </c>
      <c r="L2752" s="50" t="str">
        <f t="shared" si="1057"/>
        <v/>
      </c>
      <c r="M2752" s="9" t="str">
        <f t="shared" si="1058"/>
        <v/>
      </c>
      <c r="N2752" s="8" t="str">
        <f t="shared" si="1059"/>
        <v/>
      </c>
      <c r="O2752" s="2" t="str">
        <f t="shared" si="1060"/>
        <v>-</v>
      </c>
      <c r="P2752" s="2" t="str">
        <f t="shared" si="1061"/>
        <v>-</v>
      </c>
      <c r="Q2752" s="2" t="str">
        <f t="shared" si="1062"/>
        <v>-</v>
      </c>
      <c r="R2752" s="2" t="str">
        <f t="shared" si="1063"/>
        <v>-</v>
      </c>
      <c r="AS2752" t="s">
        <v>2082</v>
      </c>
      <c r="AT2752" t="s">
        <v>2723</v>
      </c>
      <c r="AU2752">
        <v>21</v>
      </c>
      <c r="AW2752" s="31">
        <v>48</v>
      </c>
      <c r="AX2752" s="33">
        <v>259</v>
      </c>
      <c r="AY2752" s="36">
        <f t="shared" si="1064"/>
        <v>48259</v>
      </c>
      <c r="BA2752" s="7" t="s">
        <v>31</v>
      </c>
      <c r="BJ2752" s="1">
        <v>28039</v>
      </c>
      <c r="BK2752" s="1">
        <v>2735</v>
      </c>
      <c r="BM2752" s="1">
        <f t="shared" si="1065"/>
        <v>30774</v>
      </c>
    </row>
    <row r="2753" spans="1:65" hidden="1" outlineLevel="1" x14ac:dyDescent="0.2">
      <c r="A2753" t="s">
        <v>2739</v>
      </c>
      <c r="B2753" t="s">
        <v>2723</v>
      </c>
      <c r="C2753" s="21">
        <v>442</v>
      </c>
      <c r="F2753" s="1">
        <f t="shared" si="1053"/>
        <v>309</v>
      </c>
      <c r="G2753" s="1">
        <f t="shared" si="1054"/>
        <v>282</v>
      </c>
      <c r="I2753" s="1">
        <v>158</v>
      </c>
      <c r="J2753" s="2" t="str">
        <f t="shared" si="1055"/>
        <v/>
      </c>
      <c r="K2753" s="2">
        <f t="shared" si="1056"/>
        <v>0.51132686084142398</v>
      </c>
      <c r="L2753" s="50" t="str">
        <f t="shared" si="1057"/>
        <v/>
      </c>
      <c r="M2753" s="9" t="str">
        <f t="shared" si="1058"/>
        <v/>
      </c>
      <c r="N2753" s="8" t="str">
        <f t="shared" si="1059"/>
        <v/>
      </c>
      <c r="O2753" s="2" t="str">
        <f t="shared" si="1060"/>
        <v>-</v>
      </c>
      <c r="P2753" s="2" t="str">
        <f t="shared" si="1061"/>
        <v>-</v>
      </c>
      <c r="Q2753" s="2" t="str">
        <f t="shared" si="1062"/>
        <v>-</v>
      </c>
      <c r="R2753" s="2" t="str">
        <f t="shared" si="1063"/>
        <v>-</v>
      </c>
      <c r="AS2753" t="s">
        <v>2739</v>
      </c>
      <c r="AT2753" t="s">
        <v>2723</v>
      </c>
      <c r="AU2753">
        <v>34</v>
      </c>
      <c r="AW2753" s="31">
        <v>48</v>
      </c>
      <c r="AX2753" s="33">
        <v>261</v>
      </c>
      <c r="AY2753" s="36">
        <f t="shared" si="1064"/>
        <v>48261</v>
      </c>
      <c r="BA2753" s="7" t="s">
        <v>31</v>
      </c>
      <c r="BJ2753" s="1">
        <v>282</v>
      </c>
      <c r="BK2753" s="1">
        <v>27</v>
      </c>
      <c r="BM2753" s="1">
        <f t="shared" si="1065"/>
        <v>309</v>
      </c>
    </row>
    <row r="2754" spans="1:65" hidden="1" outlineLevel="1" x14ac:dyDescent="0.2">
      <c r="A2754" t="s">
        <v>1903</v>
      </c>
      <c r="B2754" t="s">
        <v>2723</v>
      </c>
      <c r="C2754" s="21">
        <v>726</v>
      </c>
      <c r="F2754" s="1">
        <f t="shared" si="1053"/>
        <v>588</v>
      </c>
      <c r="G2754" s="1">
        <f t="shared" si="1054"/>
        <v>545</v>
      </c>
      <c r="I2754" s="1">
        <v>332</v>
      </c>
      <c r="J2754" s="2" t="str">
        <f t="shared" si="1055"/>
        <v/>
      </c>
      <c r="K2754" s="2">
        <f t="shared" si="1056"/>
        <v>0.56462585034013602</v>
      </c>
      <c r="L2754" s="50" t="str">
        <f t="shared" si="1057"/>
        <v/>
      </c>
      <c r="M2754" s="9" t="str">
        <f t="shared" si="1058"/>
        <v/>
      </c>
      <c r="N2754" s="8" t="str">
        <f t="shared" si="1059"/>
        <v/>
      </c>
      <c r="O2754" s="2" t="str">
        <f t="shared" si="1060"/>
        <v>-</v>
      </c>
      <c r="P2754" s="2" t="str">
        <f t="shared" si="1061"/>
        <v>-</v>
      </c>
      <c r="Q2754" s="2" t="str">
        <f t="shared" si="1062"/>
        <v>-</v>
      </c>
      <c r="R2754" s="2" t="str">
        <f t="shared" si="1063"/>
        <v>-</v>
      </c>
      <c r="AS2754" t="s">
        <v>1903</v>
      </c>
      <c r="AT2754" t="s">
        <v>2723</v>
      </c>
      <c r="AU2754">
        <v>19</v>
      </c>
      <c r="AW2754" s="31">
        <v>48</v>
      </c>
      <c r="AX2754" s="33">
        <v>263</v>
      </c>
      <c r="AY2754" s="36">
        <f t="shared" si="1064"/>
        <v>48263</v>
      </c>
      <c r="BA2754" s="7" t="s">
        <v>31</v>
      </c>
      <c r="BJ2754" s="1">
        <v>545</v>
      </c>
      <c r="BK2754" s="1">
        <v>43</v>
      </c>
      <c r="BM2754" s="1">
        <f t="shared" si="1065"/>
        <v>588</v>
      </c>
    </row>
    <row r="2755" spans="1:65" hidden="1" outlineLevel="1" x14ac:dyDescent="0.2">
      <c r="A2755" t="s">
        <v>2948</v>
      </c>
      <c r="B2755" t="s">
        <v>2723</v>
      </c>
      <c r="C2755" s="21">
        <v>52405</v>
      </c>
      <c r="F2755" s="1">
        <f t="shared" si="1053"/>
        <v>35854</v>
      </c>
      <c r="G2755" s="1">
        <f t="shared" si="1054"/>
        <v>32381</v>
      </c>
      <c r="I2755" s="1">
        <v>22039</v>
      </c>
      <c r="J2755" s="2" t="str">
        <f t="shared" si="1055"/>
        <v/>
      </c>
      <c r="K2755" s="2">
        <f t="shared" si="1056"/>
        <v>0.61468734311373907</v>
      </c>
      <c r="L2755" s="50" t="str">
        <f t="shared" si="1057"/>
        <v/>
      </c>
      <c r="M2755" s="9" t="str">
        <f t="shared" si="1058"/>
        <v/>
      </c>
      <c r="N2755" s="8" t="str">
        <f t="shared" si="1059"/>
        <v/>
      </c>
      <c r="O2755" s="2" t="str">
        <f t="shared" si="1060"/>
        <v>-</v>
      </c>
      <c r="P2755" s="2" t="str">
        <f t="shared" si="1061"/>
        <v>-</v>
      </c>
      <c r="Q2755" s="2" t="str">
        <f t="shared" si="1062"/>
        <v>-</v>
      </c>
      <c r="R2755" s="2" t="str">
        <f t="shared" si="1063"/>
        <v>-</v>
      </c>
      <c r="AS2755" t="s">
        <v>2948</v>
      </c>
      <c r="AT2755" t="s">
        <v>2723</v>
      </c>
      <c r="AU2755">
        <v>21</v>
      </c>
      <c r="AW2755" s="31">
        <v>48</v>
      </c>
      <c r="AX2755" s="33">
        <v>265</v>
      </c>
      <c r="AY2755" s="36">
        <f t="shared" si="1064"/>
        <v>48265</v>
      </c>
      <c r="BA2755" s="7" t="s">
        <v>31</v>
      </c>
      <c r="BJ2755" s="1">
        <v>32381</v>
      </c>
      <c r="BK2755" s="1">
        <v>3473</v>
      </c>
      <c r="BM2755" s="1">
        <f t="shared" si="1065"/>
        <v>35854</v>
      </c>
    </row>
    <row r="2756" spans="1:65" hidden="1" outlineLevel="1" x14ac:dyDescent="0.2">
      <c r="A2756" t="s">
        <v>1803</v>
      </c>
      <c r="B2756" t="s">
        <v>2723</v>
      </c>
      <c r="C2756" s="21">
        <v>4362</v>
      </c>
      <c r="F2756" s="1">
        <f t="shared" si="1053"/>
        <v>2908</v>
      </c>
      <c r="G2756" s="1">
        <f t="shared" si="1054"/>
        <v>2682</v>
      </c>
      <c r="I2756" s="1">
        <v>1710</v>
      </c>
      <c r="J2756" s="2" t="str">
        <f t="shared" si="1055"/>
        <v/>
      </c>
      <c r="K2756" s="2">
        <f t="shared" si="1056"/>
        <v>0.58803301237964234</v>
      </c>
      <c r="L2756" s="50" t="str">
        <f t="shared" si="1057"/>
        <v/>
      </c>
      <c r="M2756" s="9" t="str">
        <f t="shared" si="1058"/>
        <v/>
      </c>
      <c r="N2756" s="8" t="str">
        <f t="shared" si="1059"/>
        <v/>
      </c>
      <c r="O2756" s="2" t="str">
        <f t="shared" si="1060"/>
        <v>-</v>
      </c>
      <c r="P2756" s="2" t="str">
        <f t="shared" si="1061"/>
        <v>-</v>
      </c>
      <c r="Q2756" s="2" t="str">
        <f t="shared" si="1062"/>
        <v>-</v>
      </c>
      <c r="R2756" s="2" t="str">
        <f t="shared" si="1063"/>
        <v>-</v>
      </c>
      <c r="AS2756" t="s">
        <v>1803</v>
      </c>
      <c r="AT2756" t="s">
        <v>2723</v>
      </c>
      <c r="AU2756">
        <v>11</v>
      </c>
      <c r="AW2756" s="31">
        <v>48</v>
      </c>
      <c r="AX2756" s="33">
        <v>267</v>
      </c>
      <c r="AY2756" s="36">
        <f t="shared" si="1064"/>
        <v>48267</v>
      </c>
      <c r="BA2756" s="7" t="s">
        <v>31</v>
      </c>
      <c r="BJ2756" s="1">
        <v>2682</v>
      </c>
      <c r="BK2756" s="1">
        <v>226</v>
      </c>
      <c r="BM2756" s="1">
        <f t="shared" si="1065"/>
        <v>2908</v>
      </c>
    </row>
    <row r="2757" spans="1:65" hidden="1" outlineLevel="1" x14ac:dyDescent="0.2">
      <c r="A2757" t="s">
        <v>2971</v>
      </c>
      <c r="B2757" t="s">
        <v>2723</v>
      </c>
      <c r="C2757" s="21">
        <v>277</v>
      </c>
      <c r="F2757" s="1">
        <f t="shared" si="1053"/>
        <v>184</v>
      </c>
      <c r="G2757" s="1">
        <f t="shared" si="1054"/>
        <v>174</v>
      </c>
      <c r="I2757" s="1">
        <v>129</v>
      </c>
      <c r="J2757" s="2" t="str">
        <f t="shared" si="1055"/>
        <v/>
      </c>
      <c r="K2757" s="2">
        <f t="shared" si="1056"/>
        <v>0.70108695652173914</v>
      </c>
      <c r="L2757" s="50" t="str">
        <f t="shared" si="1057"/>
        <v/>
      </c>
      <c r="M2757" s="9" t="str">
        <f t="shared" si="1058"/>
        <v/>
      </c>
      <c r="N2757" s="8" t="str">
        <f t="shared" si="1059"/>
        <v/>
      </c>
      <c r="O2757" s="2" t="str">
        <f t="shared" si="1060"/>
        <v>-</v>
      </c>
      <c r="P2757" s="2" t="str">
        <f t="shared" si="1061"/>
        <v>-</v>
      </c>
      <c r="Q2757" s="2" t="str">
        <f t="shared" si="1062"/>
        <v>-</v>
      </c>
      <c r="R2757" s="2" t="str">
        <f t="shared" si="1063"/>
        <v>-</v>
      </c>
      <c r="AS2757" t="s">
        <v>2971</v>
      </c>
      <c r="AT2757" t="s">
        <v>2723</v>
      </c>
      <c r="AU2757">
        <v>13</v>
      </c>
      <c r="AW2757" s="31">
        <v>48</v>
      </c>
      <c r="AX2757" s="33">
        <v>269</v>
      </c>
      <c r="AY2757" s="36">
        <f t="shared" si="1064"/>
        <v>48269</v>
      </c>
      <c r="BA2757" s="7" t="s">
        <v>31</v>
      </c>
      <c r="BJ2757" s="1">
        <v>174</v>
      </c>
      <c r="BK2757" s="1">
        <v>10</v>
      </c>
      <c r="BM2757" s="1">
        <f t="shared" si="1065"/>
        <v>184</v>
      </c>
    </row>
    <row r="2758" spans="1:65" hidden="1" outlineLevel="1" x14ac:dyDescent="0.2">
      <c r="A2758" t="s">
        <v>2785</v>
      </c>
      <c r="B2758" t="s">
        <v>2723</v>
      </c>
      <c r="C2758" s="21">
        <v>3767</v>
      </c>
      <c r="F2758" s="1">
        <f t="shared" si="1053"/>
        <v>2255</v>
      </c>
      <c r="G2758" s="1">
        <f t="shared" si="1054"/>
        <v>2061</v>
      </c>
      <c r="I2758" s="1">
        <v>1189</v>
      </c>
      <c r="J2758" s="2" t="str">
        <f t="shared" si="1055"/>
        <v/>
      </c>
      <c r="K2758" s="2">
        <f t="shared" si="1056"/>
        <v>0.52727272727272723</v>
      </c>
      <c r="L2758" s="50" t="str">
        <f t="shared" si="1057"/>
        <v/>
      </c>
      <c r="M2758" s="9" t="str">
        <f t="shared" si="1058"/>
        <v/>
      </c>
      <c r="N2758" s="8" t="str">
        <f t="shared" si="1059"/>
        <v/>
      </c>
      <c r="O2758" s="2" t="str">
        <f t="shared" si="1060"/>
        <v>-</v>
      </c>
      <c r="P2758" s="2" t="str">
        <f t="shared" si="1061"/>
        <v>-</v>
      </c>
      <c r="Q2758" s="2" t="str">
        <f t="shared" si="1062"/>
        <v>-</v>
      </c>
      <c r="R2758" s="2" t="str">
        <f t="shared" si="1063"/>
        <v>-</v>
      </c>
      <c r="AS2758" t="s">
        <v>2785</v>
      </c>
      <c r="AT2758" t="s">
        <v>2723</v>
      </c>
      <c r="AU2758">
        <v>23</v>
      </c>
      <c r="AW2758" s="31">
        <v>48</v>
      </c>
      <c r="AX2758" s="33">
        <v>271</v>
      </c>
      <c r="AY2758" s="36">
        <f t="shared" si="1064"/>
        <v>48271</v>
      </c>
      <c r="BA2758" s="7" t="s">
        <v>31</v>
      </c>
      <c r="BJ2758" s="1">
        <v>2061</v>
      </c>
      <c r="BK2758" s="1">
        <v>194</v>
      </c>
      <c r="BM2758" s="1">
        <f t="shared" si="1065"/>
        <v>2255</v>
      </c>
    </row>
    <row r="2759" spans="1:65" hidden="1" outlineLevel="1" x14ac:dyDescent="0.2">
      <c r="A2759" t="s">
        <v>1860</v>
      </c>
      <c r="B2759" t="s">
        <v>2723</v>
      </c>
      <c r="C2759" s="21">
        <v>31129</v>
      </c>
      <c r="F2759" s="1">
        <f t="shared" si="1053"/>
        <v>18186</v>
      </c>
      <c r="G2759" s="1">
        <f t="shared" si="1054"/>
        <v>16165</v>
      </c>
      <c r="I2759" s="1">
        <v>8347</v>
      </c>
      <c r="J2759" s="2" t="str">
        <f t="shared" si="1055"/>
        <v/>
      </c>
      <c r="K2759" s="2">
        <f t="shared" si="1056"/>
        <v>0.45897943473001207</v>
      </c>
      <c r="L2759" s="50" t="str">
        <f t="shared" si="1057"/>
        <v/>
      </c>
      <c r="M2759" s="9" t="str">
        <f t="shared" si="1058"/>
        <v/>
      </c>
      <c r="N2759" s="8" t="str">
        <f t="shared" si="1059"/>
        <v/>
      </c>
      <c r="O2759" s="2" t="str">
        <f t="shared" si="1060"/>
        <v>-</v>
      </c>
      <c r="P2759" s="2" t="str">
        <f t="shared" si="1061"/>
        <v>-</v>
      </c>
      <c r="Q2759" s="2" t="str">
        <f t="shared" si="1062"/>
        <v>-</v>
      </c>
      <c r="R2759" s="2" t="str">
        <f t="shared" si="1063"/>
        <v>-</v>
      </c>
      <c r="AS2759" t="s">
        <v>1860</v>
      </c>
      <c r="AT2759" t="s">
        <v>2723</v>
      </c>
      <c r="AU2759">
        <v>34</v>
      </c>
      <c r="AW2759" s="31">
        <v>48</v>
      </c>
      <c r="AX2759" s="33">
        <v>273</v>
      </c>
      <c r="AY2759" s="36">
        <f t="shared" si="1064"/>
        <v>48273</v>
      </c>
      <c r="BA2759" s="7" t="s">
        <v>31</v>
      </c>
      <c r="BJ2759" s="1">
        <v>16165</v>
      </c>
      <c r="BK2759" s="1">
        <v>2021</v>
      </c>
      <c r="BM2759" s="1">
        <f t="shared" si="1065"/>
        <v>18186</v>
      </c>
    </row>
    <row r="2760" spans="1:65" hidden="1" outlineLevel="1" x14ac:dyDescent="0.2">
      <c r="A2760" t="s">
        <v>1672</v>
      </c>
      <c r="B2760" t="s">
        <v>2723</v>
      </c>
      <c r="C2760" s="21">
        <v>3653</v>
      </c>
      <c r="F2760" s="1">
        <f t="shared" si="1053"/>
        <v>2434</v>
      </c>
      <c r="G2760" s="1">
        <f t="shared" si="1054"/>
        <v>2088</v>
      </c>
      <c r="I2760" s="1">
        <v>1082</v>
      </c>
      <c r="J2760" s="2" t="str">
        <f t="shared" si="1055"/>
        <v/>
      </c>
      <c r="K2760" s="2">
        <f t="shared" si="1056"/>
        <v>0.4445357436318817</v>
      </c>
      <c r="L2760" s="50" t="str">
        <f t="shared" si="1057"/>
        <v/>
      </c>
      <c r="M2760" s="9" t="str">
        <f t="shared" si="1058"/>
        <v/>
      </c>
      <c r="N2760" s="8" t="str">
        <f t="shared" si="1059"/>
        <v/>
      </c>
      <c r="O2760" s="2" t="str">
        <f t="shared" si="1060"/>
        <v>-</v>
      </c>
      <c r="P2760" s="2" t="str">
        <f t="shared" si="1061"/>
        <v>-</v>
      </c>
      <c r="Q2760" s="2" t="str">
        <f t="shared" si="1062"/>
        <v>-</v>
      </c>
      <c r="R2760" s="2" t="str">
        <f t="shared" si="1063"/>
        <v>-</v>
      </c>
      <c r="AS2760" t="s">
        <v>1672</v>
      </c>
      <c r="AT2760" t="s">
        <v>2723</v>
      </c>
      <c r="AU2760">
        <v>13</v>
      </c>
      <c r="AW2760" s="31">
        <v>48</v>
      </c>
      <c r="AX2760" s="33">
        <v>275</v>
      </c>
      <c r="AY2760" s="36">
        <f t="shared" si="1064"/>
        <v>48275</v>
      </c>
      <c r="BA2760" s="7" t="s">
        <v>31</v>
      </c>
      <c r="BJ2760" s="1">
        <v>2088</v>
      </c>
      <c r="BK2760" s="1">
        <v>346</v>
      </c>
      <c r="BM2760" s="1">
        <f t="shared" si="1065"/>
        <v>2434</v>
      </c>
    </row>
    <row r="2761" spans="1:65" hidden="1" outlineLevel="1" x14ac:dyDescent="0.2">
      <c r="A2761" t="s">
        <v>968</v>
      </c>
      <c r="B2761" t="s">
        <v>2723</v>
      </c>
      <c r="C2761" s="21">
        <v>49728</v>
      </c>
      <c r="F2761" s="1">
        <f t="shared" si="1053"/>
        <v>31591</v>
      </c>
      <c r="G2761" s="1">
        <f t="shared" si="1054"/>
        <v>27948</v>
      </c>
      <c r="I2761" s="1">
        <v>16434</v>
      </c>
      <c r="J2761" s="2" t="str">
        <f t="shared" si="1055"/>
        <v/>
      </c>
      <c r="K2761" s="2">
        <f t="shared" si="1056"/>
        <v>0.52021145262891333</v>
      </c>
      <c r="L2761" s="50" t="str">
        <f t="shared" si="1057"/>
        <v/>
      </c>
      <c r="M2761" s="9" t="str">
        <f t="shared" si="1058"/>
        <v/>
      </c>
      <c r="N2761" s="8" t="str">
        <f t="shared" si="1059"/>
        <v/>
      </c>
      <c r="O2761" s="2" t="str">
        <f t="shared" si="1060"/>
        <v>-</v>
      </c>
      <c r="P2761" s="2" t="str">
        <f t="shared" si="1061"/>
        <v>-</v>
      </c>
      <c r="Q2761" s="2" t="str">
        <f t="shared" si="1062"/>
        <v>-</v>
      </c>
      <c r="R2761" s="2" t="str">
        <f t="shared" si="1063"/>
        <v>-</v>
      </c>
      <c r="AS2761" t="s">
        <v>968</v>
      </c>
      <c r="AT2761" t="s">
        <v>2723</v>
      </c>
      <c r="AU2761">
        <v>4</v>
      </c>
      <c r="AW2761" s="31">
        <v>48</v>
      </c>
      <c r="AX2761" s="33">
        <v>277</v>
      </c>
      <c r="AY2761" s="36">
        <f t="shared" si="1064"/>
        <v>48277</v>
      </c>
      <c r="BA2761" s="7" t="s">
        <v>31</v>
      </c>
      <c r="BJ2761" s="1">
        <v>27948</v>
      </c>
      <c r="BK2761" s="1">
        <v>3643</v>
      </c>
      <c r="BM2761" s="1">
        <f t="shared" si="1065"/>
        <v>31591</v>
      </c>
    </row>
    <row r="2762" spans="1:65" hidden="1" outlineLevel="1" x14ac:dyDescent="0.2">
      <c r="A2762" t="s">
        <v>2172</v>
      </c>
      <c r="B2762" t="s">
        <v>2723</v>
      </c>
      <c r="C2762" s="21">
        <v>13158</v>
      </c>
      <c r="F2762" s="1">
        <f t="shared" si="1053"/>
        <v>8096</v>
      </c>
      <c r="G2762" s="1">
        <f t="shared" si="1054"/>
        <v>7346</v>
      </c>
      <c r="I2762" s="1">
        <v>3445</v>
      </c>
      <c r="J2762" s="2" t="str">
        <f t="shared" si="1055"/>
        <v/>
      </c>
      <c r="K2762" s="2">
        <f t="shared" si="1056"/>
        <v>0.42551877470355731</v>
      </c>
      <c r="L2762" s="50" t="str">
        <f t="shared" si="1057"/>
        <v/>
      </c>
      <c r="M2762" s="9" t="str">
        <f t="shared" si="1058"/>
        <v/>
      </c>
      <c r="N2762" s="8" t="str">
        <f t="shared" si="1059"/>
        <v/>
      </c>
      <c r="O2762" s="2" t="str">
        <f t="shared" si="1060"/>
        <v>-</v>
      </c>
      <c r="P2762" s="2" t="str">
        <f t="shared" si="1061"/>
        <v>-</v>
      </c>
      <c r="Q2762" s="2" t="str">
        <f t="shared" si="1062"/>
        <v>-</v>
      </c>
      <c r="R2762" s="2" t="str">
        <f t="shared" si="1063"/>
        <v>-</v>
      </c>
      <c r="AS2762" t="s">
        <v>2172</v>
      </c>
      <c r="AT2762" t="s">
        <v>2723</v>
      </c>
      <c r="AU2762">
        <v>19</v>
      </c>
      <c r="AW2762" s="31">
        <v>48</v>
      </c>
      <c r="AX2762" s="33">
        <v>279</v>
      </c>
      <c r="AY2762" s="36">
        <f t="shared" si="1064"/>
        <v>48279</v>
      </c>
      <c r="BA2762" s="7" t="s">
        <v>31</v>
      </c>
      <c r="BJ2762" s="1">
        <v>7346</v>
      </c>
      <c r="BK2762" s="1">
        <v>750</v>
      </c>
      <c r="BM2762" s="1">
        <f t="shared" si="1065"/>
        <v>8096</v>
      </c>
    </row>
    <row r="2763" spans="1:65" hidden="1" outlineLevel="1" x14ac:dyDescent="0.2">
      <c r="A2763" t="s">
        <v>930</v>
      </c>
      <c r="B2763" t="s">
        <v>2723</v>
      </c>
      <c r="C2763" s="21">
        <v>21229</v>
      </c>
      <c r="F2763" s="1">
        <f t="shared" si="1053"/>
        <v>14099</v>
      </c>
      <c r="G2763" s="1">
        <f t="shared" si="1054"/>
        <v>12794</v>
      </c>
      <c r="I2763" s="1">
        <v>7467</v>
      </c>
      <c r="J2763" s="2" t="str">
        <f t="shared" si="1055"/>
        <v/>
      </c>
      <c r="K2763" s="2">
        <f t="shared" si="1056"/>
        <v>0.52961202922193062</v>
      </c>
      <c r="L2763" s="50" t="str">
        <f t="shared" si="1057"/>
        <v/>
      </c>
      <c r="M2763" s="9" t="str">
        <f t="shared" si="1058"/>
        <v/>
      </c>
      <c r="N2763" s="8" t="str">
        <f t="shared" si="1059"/>
        <v/>
      </c>
      <c r="O2763" s="2" t="str">
        <f t="shared" si="1060"/>
        <v>-</v>
      </c>
      <c r="P2763" s="2" t="str">
        <f t="shared" si="1061"/>
        <v>-</v>
      </c>
      <c r="Q2763" s="2" t="str">
        <f t="shared" si="1062"/>
        <v>-</v>
      </c>
      <c r="R2763" s="2" t="str">
        <f t="shared" si="1063"/>
        <v>-</v>
      </c>
      <c r="AS2763" t="s">
        <v>930</v>
      </c>
      <c r="AT2763" t="s">
        <v>2723</v>
      </c>
      <c r="AU2763">
        <v>25</v>
      </c>
      <c r="AW2763" s="31">
        <v>48</v>
      </c>
      <c r="AX2763" s="33">
        <v>281</v>
      </c>
      <c r="AY2763" s="36">
        <f t="shared" si="1064"/>
        <v>48281</v>
      </c>
      <c r="BA2763" s="7" t="s">
        <v>31</v>
      </c>
      <c r="BJ2763" s="1">
        <v>12794</v>
      </c>
      <c r="BK2763" s="1">
        <v>1305</v>
      </c>
      <c r="BM2763" s="1">
        <f t="shared" si="1065"/>
        <v>14099</v>
      </c>
    </row>
    <row r="2764" spans="1:65" hidden="1" outlineLevel="1" x14ac:dyDescent="0.2">
      <c r="A2764" t="s">
        <v>848</v>
      </c>
      <c r="B2764" t="s">
        <v>2723</v>
      </c>
      <c r="C2764" s="21">
        <v>7531</v>
      </c>
      <c r="F2764" s="1">
        <f t="shared" si="1053"/>
        <v>4300</v>
      </c>
      <c r="G2764" s="1">
        <f t="shared" si="1054"/>
        <v>3937</v>
      </c>
      <c r="I2764" s="1">
        <v>1460</v>
      </c>
      <c r="J2764" s="2" t="str">
        <f t="shared" si="1055"/>
        <v/>
      </c>
      <c r="K2764" s="2">
        <f t="shared" si="1056"/>
        <v>0.33953488372093021</v>
      </c>
      <c r="L2764" s="50" t="str">
        <f t="shared" si="1057"/>
        <v/>
      </c>
      <c r="M2764" s="9" t="str">
        <f t="shared" si="1058"/>
        <v/>
      </c>
      <c r="N2764" s="8" t="str">
        <f t="shared" si="1059"/>
        <v/>
      </c>
      <c r="O2764" s="2" t="str">
        <f t="shared" si="1060"/>
        <v>-</v>
      </c>
      <c r="P2764" s="2" t="str">
        <f t="shared" si="1061"/>
        <v>-</v>
      </c>
      <c r="Q2764" s="2" t="str">
        <f t="shared" si="1062"/>
        <v>-</v>
      </c>
      <c r="R2764" s="2" t="str">
        <f t="shared" si="1063"/>
        <v>-</v>
      </c>
      <c r="AS2764" t="s">
        <v>848</v>
      </c>
      <c r="AT2764" t="s">
        <v>2723</v>
      </c>
      <c r="AU2764">
        <v>0</v>
      </c>
      <c r="AW2764" s="31">
        <v>48</v>
      </c>
      <c r="AX2764" s="33">
        <v>283</v>
      </c>
      <c r="AY2764" s="36">
        <f t="shared" si="1064"/>
        <v>48283</v>
      </c>
      <c r="BA2764" s="7" t="s">
        <v>31</v>
      </c>
      <c r="BJ2764" s="1">
        <v>3937</v>
      </c>
      <c r="BK2764" s="1">
        <v>363</v>
      </c>
      <c r="BM2764" s="1">
        <f t="shared" si="1065"/>
        <v>4300</v>
      </c>
    </row>
    <row r="2765" spans="1:65" hidden="1" outlineLevel="1" x14ac:dyDescent="0.2">
      <c r="A2765" t="s">
        <v>1679</v>
      </c>
      <c r="B2765" t="s">
        <v>2723</v>
      </c>
      <c r="C2765" s="21">
        <v>20110</v>
      </c>
      <c r="F2765" s="1">
        <f t="shared" si="1053"/>
        <v>13234</v>
      </c>
      <c r="G2765" s="1">
        <f t="shared" si="1054"/>
        <v>12264</v>
      </c>
      <c r="I2765" s="1">
        <v>7686</v>
      </c>
      <c r="J2765" s="2" t="str">
        <f t="shared" si="1055"/>
        <v/>
      </c>
      <c r="K2765" s="2">
        <f t="shared" si="1056"/>
        <v>0.58077678706362401</v>
      </c>
      <c r="L2765" s="50" t="str">
        <f t="shared" si="1057"/>
        <v/>
      </c>
      <c r="M2765" s="9" t="str">
        <f t="shared" si="1058"/>
        <v/>
      </c>
      <c r="N2765" s="8" t="str">
        <f t="shared" si="1059"/>
        <v/>
      </c>
      <c r="O2765" s="2" t="str">
        <f t="shared" si="1060"/>
        <v>-</v>
      </c>
      <c r="P2765" s="2" t="str">
        <f t="shared" si="1061"/>
        <v>-</v>
      </c>
      <c r="Q2765" s="2" t="str">
        <f t="shared" si="1062"/>
        <v>-</v>
      </c>
      <c r="R2765" s="2" t="str">
        <f t="shared" si="1063"/>
        <v>-</v>
      </c>
      <c r="AS2765" t="s">
        <v>1679</v>
      </c>
      <c r="AT2765" t="s">
        <v>2723</v>
      </c>
      <c r="AU2765">
        <v>27</v>
      </c>
      <c r="AW2765" s="31">
        <v>48</v>
      </c>
      <c r="AX2765" s="33">
        <v>285</v>
      </c>
      <c r="AY2765" s="36">
        <f t="shared" si="1064"/>
        <v>48285</v>
      </c>
      <c r="BA2765" s="7" t="s">
        <v>31</v>
      </c>
      <c r="BJ2765" s="1">
        <v>12264</v>
      </c>
      <c r="BK2765" s="1">
        <v>970</v>
      </c>
      <c r="BM2765" s="1">
        <f t="shared" si="1065"/>
        <v>13234</v>
      </c>
    </row>
    <row r="2766" spans="1:65" hidden="1" outlineLevel="1" x14ac:dyDescent="0.2">
      <c r="A2766" t="s">
        <v>1881</v>
      </c>
      <c r="B2766" t="s">
        <v>2723</v>
      </c>
      <c r="C2766" s="21">
        <v>17144</v>
      </c>
      <c r="F2766" s="1">
        <f t="shared" si="1053"/>
        <v>10453</v>
      </c>
      <c r="G2766" s="1">
        <f t="shared" si="1054"/>
        <v>9699</v>
      </c>
      <c r="I2766" s="1">
        <v>5771</v>
      </c>
      <c r="J2766" s="2" t="str">
        <f t="shared" si="1055"/>
        <v/>
      </c>
      <c r="K2766" s="2">
        <f t="shared" si="1056"/>
        <v>0.55209030900220035</v>
      </c>
      <c r="L2766" s="50" t="str">
        <f t="shared" si="1057"/>
        <v/>
      </c>
      <c r="M2766" s="9" t="str">
        <f t="shared" si="1058"/>
        <v/>
      </c>
      <c r="N2766" s="8" t="str">
        <f t="shared" si="1059"/>
        <v/>
      </c>
      <c r="O2766" s="2" t="str">
        <f t="shared" si="1060"/>
        <v>-</v>
      </c>
      <c r="P2766" s="2" t="str">
        <f t="shared" si="1061"/>
        <v>-</v>
      </c>
      <c r="Q2766" s="2" t="str">
        <f t="shared" si="1062"/>
        <v>-</v>
      </c>
      <c r="R2766" s="2" t="str">
        <f t="shared" si="1063"/>
        <v>-</v>
      </c>
      <c r="AS2766" t="s">
        <v>1881</v>
      </c>
      <c r="AT2766" t="s">
        <v>2723</v>
      </c>
      <c r="AU2766">
        <v>0</v>
      </c>
      <c r="AW2766" s="31">
        <v>48</v>
      </c>
      <c r="AX2766" s="33">
        <v>287</v>
      </c>
      <c r="AY2766" s="36">
        <f t="shared" si="1064"/>
        <v>48287</v>
      </c>
      <c r="BA2766" s="7" t="s">
        <v>31</v>
      </c>
      <c r="BJ2766" s="1">
        <v>9699</v>
      </c>
      <c r="BK2766" s="1">
        <v>754</v>
      </c>
      <c r="BM2766" s="1">
        <f t="shared" si="1065"/>
        <v>10453</v>
      </c>
    </row>
    <row r="2767" spans="1:65" hidden="1" outlineLevel="1" x14ac:dyDescent="0.2">
      <c r="A2767" t="s">
        <v>2478</v>
      </c>
      <c r="B2767" t="s">
        <v>2723</v>
      </c>
      <c r="C2767" s="21">
        <v>17270</v>
      </c>
      <c r="F2767" s="1">
        <f t="shared" si="1053"/>
        <v>11163</v>
      </c>
      <c r="G2767" s="1">
        <f t="shared" si="1054"/>
        <v>10566</v>
      </c>
      <c r="I2767" s="1">
        <v>6545</v>
      </c>
      <c r="J2767" s="2" t="str">
        <f t="shared" si="1055"/>
        <v/>
      </c>
      <c r="K2767" s="2">
        <f t="shared" si="1056"/>
        <v>0.58631192331810444</v>
      </c>
      <c r="L2767" s="50" t="str">
        <f t="shared" si="1057"/>
        <v/>
      </c>
      <c r="M2767" s="9" t="str">
        <f t="shared" si="1058"/>
        <v/>
      </c>
      <c r="N2767" s="8" t="str">
        <f t="shared" si="1059"/>
        <v/>
      </c>
      <c r="O2767" s="2" t="str">
        <f t="shared" si="1060"/>
        <v>-</v>
      </c>
      <c r="P2767" s="2" t="str">
        <f t="shared" si="1061"/>
        <v>-</v>
      </c>
      <c r="Q2767" s="2" t="str">
        <f t="shared" si="1062"/>
        <v>-</v>
      </c>
      <c r="R2767" s="2" t="str">
        <f t="shared" si="1063"/>
        <v>-</v>
      </c>
      <c r="AS2767" t="s">
        <v>2478</v>
      </c>
      <c r="AT2767" t="s">
        <v>2723</v>
      </c>
      <c r="AU2767">
        <v>0</v>
      </c>
      <c r="AW2767" s="31">
        <v>48</v>
      </c>
      <c r="AX2767" s="33">
        <v>289</v>
      </c>
      <c r="AY2767" s="36">
        <f t="shared" si="1064"/>
        <v>48289</v>
      </c>
      <c r="BA2767" s="7" t="s">
        <v>31</v>
      </c>
      <c r="BJ2767" s="1">
        <v>10566</v>
      </c>
      <c r="BK2767" s="1">
        <v>597</v>
      </c>
      <c r="BM2767" s="1">
        <f t="shared" si="1065"/>
        <v>11163</v>
      </c>
    </row>
    <row r="2768" spans="1:65" hidden="1" outlineLevel="1" x14ac:dyDescent="0.2">
      <c r="A2768" t="s">
        <v>2735</v>
      </c>
      <c r="B2768" t="s">
        <v>2723</v>
      </c>
      <c r="C2768" s="21">
        <v>86323</v>
      </c>
      <c r="F2768" s="1">
        <f t="shared" si="1053"/>
        <v>43981</v>
      </c>
      <c r="G2768" s="1">
        <f t="shared" si="1054"/>
        <v>39443</v>
      </c>
      <c r="I2768" s="1">
        <v>20410</v>
      </c>
      <c r="J2768" s="2" t="str">
        <f t="shared" si="1055"/>
        <v/>
      </c>
      <c r="K2768" s="2">
        <f t="shared" si="1056"/>
        <v>0.46406402764830268</v>
      </c>
      <c r="L2768" s="50" t="str">
        <f t="shared" si="1057"/>
        <v/>
      </c>
      <c r="M2768" s="9" t="str">
        <f t="shared" si="1058"/>
        <v/>
      </c>
      <c r="N2768" s="8" t="str">
        <f t="shared" si="1059"/>
        <v/>
      </c>
      <c r="O2768" s="2" t="str">
        <f t="shared" si="1060"/>
        <v>-</v>
      </c>
      <c r="P2768" s="2" t="str">
        <f t="shared" si="1061"/>
        <v>-</v>
      </c>
      <c r="Q2768" s="2" t="str">
        <f t="shared" si="1062"/>
        <v>-</v>
      </c>
      <c r="R2768" s="2" t="str">
        <f t="shared" si="1063"/>
        <v>-</v>
      </c>
      <c r="AS2768" t="s">
        <v>2735</v>
      </c>
      <c r="AT2768" t="s">
        <v>2723</v>
      </c>
      <c r="AU2768">
        <v>36</v>
      </c>
      <c r="AW2768" s="31">
        <v>48</v>
      </c>
      <c r="AX2768" s="33">
        <v>291</v>
      </c>
      <c r="AY2768" s="36">
        <f t="shared" si="1064"/>
        <v>48291</v>
      </c>
      <c r="BA2768" s="7" t="s">
        <v>31</v>
      </c>
      <c r="BJ2768" s="1">
        <v>39443</v>
      </c>
      <c r="BK2768" s="1">
        <v>4538</v>
      </c>
      <c r="BM2768" s="1">
        <f t="shared" si="1065"/>
        <v>43981</v>
      </c>
    </row>
    <row r="2769" spans="1:65" hidden="1" outlineLevel="1" x14ac:dyDescent="0.2">
      <c r="A2769" t="s">
        <v>1511</v>
      </c>
      <c r="B2769" t="s">
        <v>2723</v>
      </c>
      <c r="C2769" s="21">
        <v>23519</v>
      </c>
      <c r="F2769" s="1">
        <f t="shared" si="1053"/>
        <v>13621</v>
      </c>
      <c r="G2769" s="1">
        <f t="shared" si="1054"/>
        <v>12024</v>
      </c>
      <c r="I2769" s="1">
        <v>6880</v>
      </c>
      <c r="J2769" s="2" t="str">
        <f t="shared" si="1055"/>
        <v/>
      </c>
      <c r="K2769" s="2">
        <f t="shared" si="1056"/>
        <v>0.50510241538800382</v>
      </c>
      <c r="L2769" s="50" t="str">
        <f t="shared" si="1057"/>
        <v/>
      </c>
      <c r="M2769" s="9" t="str">
        <f t="shared" si="1058"/>
        <v/>
      </c>
      <c r="N2769" s="8" t="str">
        <f t="shared" si="1059"/>
        <v/>
      </c>
      <c r="O2769" s="2" t="str">
        <f t="shared" si="1060"/>
        <v>-</v>
      </c>
      <c r="P2769" s="2" t="str">
        <f t="shared" si="1061"/>
        <v>-</v>
      </c>
      <c r="Q2769" s="2" t="str">
        <f t="shared" si="1062"/>
        <v>-</v>
      </c>
      <c r="R2769" s="2" t="str">
        <f t="shared" si="1063"/>
        <v>-</v>
      </c>
      <c r="AS2769" t="s">
        <v>1511</v>
      </c>
      <c r="AT2769" t="s">
        <v>2723</v>
      </c>
      <c r="AU2769">
        <v>17</v>
      </c>
      <c r="AW2769" s="31">
        <v>48</v>
      </c>
      <c r="AX2769" s="33">
        <v>293</v>
      </c>
      <c r="AY2769" s="36">
        <f t="shared" si="1064"/>
        <v>48293</v>
      </c>
      <c r="BA2769" s="7" t="s">
        <v>31</v>
      </c>
      <c r="BJ2769" s="1">
        <v>12024</v>
      </c>
      <c r="BK2769" s="1">
        <v>1597</v>
      </c>
      <c r="BM2769" s="1">
        <f t="shared" si="1065"/>
        <v>13621</v>
      </c>
    </row>
    <row r="2770" spans="1:65" hidden="1" outlineLevel="1" x14ac:dyDescent="0.2">
      <c r="A2770" t="s">
        <v>2720</v>
      </c>
      <c r="B2770" t="s">
        <v>2723</v>
      </c>
      <c r="C2770" s="21">
        <v>3355</v>
      </c>
      <c r="F2770" s="1">
        <f t="shared" si="1053"/>
        <v>1988</v>
      </c>
      <c r="G2770" s="1">
        <f t="shared" si="1054"/>
        <v>1802</v>
      </c>
      <c r="I2770" s="1">
        <v>1066</v>
      </c>
      <c r="J2770" s="2" t="str">
        <f t="shared" si="1055"/>
        <v/>
      </c>
      <c r="K2770" s="2">
        <f t="shared" si="1056"/>
        <v>0.53621730382293764</v>
      </c>
      <c r="L2770" s="50" t="str">
        <f t="shared" si="1057"/>
        <v/>
      </c>
      <c r="M2770" s="9" t="str">
        <f t="shared" si="1058"/>
        <v/>
      </c>
      <c r="N2770" s="8" t="str">
        <f t="shared" si="1059"/>
        <v/>
      </c>
      <c r="O2770" s="2" t="str">
        <f t="shared" si="1060"/>
        <v>-</v>
      </c>
      <c r="P2770" s="2" t="str">
        <f t="shared" si="1061"/>
        <v>-</v>
      </c>
      <c r="Q2770" s="2" t="str">
        <f t="shared" si="1062"/>
        <v>-</v>
      </c>
      <c r="R2770" s="2" t="str">
        <f t="shared" si="1063"/>
        <v>-</v>
      </c>
      <c r="AS2770" t="s">
        <v>2720</v>
      </c>
      <c r="AT2770" t="s">
        <v>2723</v>
      </c>
      <c r="AU2770">
        <v>13</v>
      </c>
      <c r="AW2770" s="31">
        <v>48</v>
      </c>
      <c r="AX2770" s="33">
        <v>295</v>
      </c>
      <c r="AY2770" s="36">
        <f t="shared" si="1064"/>
        <v>48295</v>
      </c>
      <c r="BA2770" s="7" t="s">
        <v>31</v>
      </c>
      <c r="BJ2770" s="1">
        <v>1802</v>
      </c>
      <c r="BK2770" s="1">
        <v>186</v>
      </c>
      <c r="BM2770" s="1">
        <f t="shared" si="1065"/>
        <v>1988</v>
      </c>
    </row>
    <row r="2771" spans="1:65" hidden="1" outlineLevel="1" x14ac:dyDescent="0.2">
      <c r="A2771" t="s">
        <v>863</v>
      </c>
      <c r="B2771" t="s">
        <v>2723</v>
      </c>
      <c r="C2771" s="21">
        <v>12166</v>
      </c>
      <c r="F2771" s="1">
        <f t="shared" si="1053"/>
        <v>7240</v>
      </c>
      <c r="G2771" s="1">
        <f t="shared" si="1054"/>
        <v>6496</v>
      </c>
      <c r="I2771" s="1">
        <v>3594</v>
      </c>
      <c r="J2771" s="2" t="str">
        <f t="shared" si="1055"/>
        <v/>
      </c>
      <c r="K2771" s="2">
        <f t="shared" si="1056"/>
        <v>0.49640883977900552</v>
      </c>
      <c r="L2771" s="50" t="str">
        <f t="shared" si="1057"/>
        <v/>
      </c>
      <c r="M2771" s="9" t="str">
        <f t="shared" si="1058"/>
        <v/>
      </c>
      <c r="N2771" s="8" t="str">
        <f t="shared" si="1059"/>
        <v/>
      </c>
      <c r="O2771" s="2" t="str">
        <f t="shared" si="1060"/>
        <v>-</v>
      </c>
      <c r="P2771" s="2" t="str">
        <f t="shared" si="1061"/>
        <v>-</v>
      </c>
      <c r="Q2771" s="2" t="str">
        <f t="shared" si="1062"/>
        <v>-</v>
      </c>
      <c r="R2771" s="2" t="str">
        <f t="shared" si="1063"/>
        <v>-</v>
      </c>
      <c r="AS2771" t="s">
        <v>863</v>
      </c>
      <c r="AT2771" t="s">
        <v>2723</v>
      </c>
      <c r="AU2771">
        <v>15</v>
      </c>
      <c r="AW2771" s="31">
        <v>48</v>
      </c>
      <c r="AX2771" s="33">
        <v>297</v>
      </c>
      <c r="AY2771" s="36">
        <f t="shared" si="1064"/>
        <v>48297</v>
      </c>
      <c r="BA2771" s="7" t="s">
        <v>31</v>
      </c>
      <c r="BJ2771" s="1">
        <v>6496</v>
      </c>
      <c r="BK2771" s="1">
        <v>744</v>
      </c>
      <c r="BM2771" s="1">
        <f t="shared" si="1065"/>
        <v>7240</v>
      </c>
    </row>
    <row r="2772" spans="1:65" hidden="1" outlineLevel="1" x14ac:dyDescent="0.2">
      <c r="A2772" t="s">
        <v>2129</v>
      </c>
      <c r="B2772" t="s">
        <v>2723</v>
      </c>
      <c r="C2772" s="21">
        <v>21646</v>
      </c>
      <c r="F2772" s="1">
        <f t="shared" si="1053"/>
        <v>15758</v>
      </c>
      <c r="G2772" s="1">
        <f t="shared" si="1054"/>
        <v>14252</v>
      </c>
      <c r="I2772" s="1">
        <v>10108</v>
      </c>
      <c r="J2772" s="2" t="str">
        <f t="shared" si="1055"/>
        <v/>
      </c>
      <c r="K2772" s="2">
        <f t="shared" si="1056"/>
        <v>0.64145196090874479</v>
      </c>
      <c r="L2772" s="50" t="str">
        <f t="shared" si="1057"/>
        <v/>
      </c>
      <c r="M2772" s="9" t="str">
        <f t="shared" si="1058"/>
        <v/>
      </c>
      <c r="N2772" s="8" t="str">
        <f t="shared" si="1059"/>
        <v/>
      </c>
      <c r="O2772" s="2" t="str">
        <f t="shared" si="1060"/>
        <v>-</v>
      </c>
      <c r="P2772" s="2" t="str">
        <f t="shared" si="1061"/>
        <v>-</v>
      </c>
      <c r="Q2772" s="2" t="str">
        <f t="shared" si="1062"/>
        <v>-</v>
      </c>
      <c r="R2772" s="2" t="str">
        <f t="shared" si="1063"/>
        <v>-</v>
      </c>
      <c r="AS2772" t="s">
        <v>2129</v>
      </c>
      <c r="AT2772" t="s">
        <v>2723</v>
      </c>
      <c r="AU2772">
        <v>11</v>
      </c>
      <c r="AW2772" s="31">
        <v>48</v>
      </c>
      <c r="AX2772" s="33">
        <v>299</v>
      </c>
      <c r="AY2772" s="36">
        <f t="shared" si="1064"/>
        <v>48299</v>
      </c>
      <c r="BA2772" s="7" t="s">
        <v>31</v>
      </c>
      <c r="BJ2772" s="1">
        <v>14252</v>
      </c>
      <c r="BK2772" s="1">
        <v>1506</v>
      </c>
      <c r="BM2772" s="1">
        <f t="shared" si="1065"/>
        <v>15758</v>
      </c>
    </row>
    <row r="2773" spans="1:65" hidden="1" outlineLevel="1" x14ac:dyDescent="0.2">
      <c r="A2773" t="s">
        <v>1384</v>
      </c>
      <c r="B2773" t="s">
        <v>2723</v>
      </c>
      <c r="C2773" s="21">
        <v>152</v>
      </c>
      <c r="F2773" s="1">
        <f t="shared" si="1053"/>
        <v>121</v>
      </c>
      <c r="G2773" s="1">
        <f t="shared" si="1054"/>
        <v>100</v>
      </c>
      <c r="I2773" s="1">
        <v>54</v>
      </c>
      <c r="J2773" s="2" t="str">
        <f t="shared" si="1055"/>
        <v/>
      </c>
      <c r="K2773" s="2">
        <f t="shared" si="1056"/>
        <v>0.4462809917355372</v>
      </c>
      <c r="L2773" s="50" t="str">
        <f t="shared" si="1057"/>
        <v/>
      </c>
      <c r="M2773" s="9" t="str">
        <f t="shared" si="1058"/>
        <v/>
      </c>
      <c r="N2773" s="8" t="str">
        <f t="shared" si="1059"/>
        <v/>
      </c>
      <c r="O2773" s="2" t="str">
        <f t="shared" si="1060"/>
        <v>-</v>
      </c>
      <c r="P2773" s="2" t="str">
        <f t="shared" si="1061"/>
        <v>-</v>
      </c>
      <c r="Q2773" s="2" t="str">
        <f t="shared" si="1062"/>
        <v>-</v>
      </c>
      <c r="R2773" s="2" t="str">
        <f t="shared" si="1063"/>
        <v>-</v>
      </c>
      <c r="AS2773" t="s">
        <v>1384</v>
      </c>
      <c r="AT2773" t="s">
        <v>2723</v>
      </c>
      <c r="AU2773">
        <v>23</v>
      </c>
      <c r="AW2773" s="31">
        <v>48</v>
      </c>
      <c r="AX2773" s="33">
        <v>301</v>
      </c>
      <c r="AY2773" s="36">
        <f t="shared" si="1064"/>
        <v>48301</v>
      </c>
      <c r="BA2773" s="7" t="s">
        <v>31</v>
      </c>
      <c r="BJ2773" s="1">
        <v>100</v>
      </c>
      <c r="BK2773" s="1">
        <v>21</v>
      </c>
      <c r="BM2773" s="1">
        <f t="shared" si="1065"/>
        <v>121</v>
      </c>
    </row>
    <row r="2774" spans="1:65" hidden="1" outlineLevel="1" x14ac:dyDescent="0.2">
      <c r="A2774" t="s">
        <v>2393</v>
      </c>
      <c r="B2774" t="s">
        <v>2723</v>
      </c>
      <c r="C2774" s="21">
        <v>307412</v>
      </c>
      <c r="F2774" s="1">
        <f t="shared" si="1053"/>
        <v>175881</v>
      </c>
      <c r="G2774" s="1">
        <f t="shared" si="1054"/>
        <v>149527</v>
      </c>
      <c r="I2774" s="1">
        <v>90488</v>
      </c>
      <c r="J2774" s="2" t="str">
        <f t="shared" si="1055"/>
        <v/>
      </c>
      <c r="K2774" s="2">
        <f t="shared" si="1056"/>
        <v>0.51448422512949099</v>
      </c>
      <c r="L2774" s="50" t="str">
        <f t="shared" si="1057"/>
        <v/>
      </c>
      <c r="M2774" s="9" t="str">
        <f t="shared" si="1058"/>
        <v/>
      </c>
      <c r="N2774" s="8" t="str">
        <f t="shared" si="1059"/>
        <v/>
      </c>
      <c r="O2774" s="2" t="str">
        <f t="shared" si="1060"/>
        <v>-</v>
      </c>
      <c r="P2774" s="2" t="str">
        <f t="shared" si="1061"/>
        <v>-</v>
      </c>
      <c r="Q2774" s="2" t="str">
        <f t="shared" si="1062"/>
        <v>-</v>
      </c>
      <c r="R2774" s="2" t="str">
        <f t="shared" si="1063"/>
        <v>-</v>
      </c>
      <c r="AS2774" t="s">
        <v>2393</v>
      </c>
      <c r="AT2774" t="s">
        <v>2723</v>
      </c>
      <c r="AU2774">
        <v>19</v>
      </c>
      <c r="AW2774" s="31">
        <v>48</v>
      </c>
      <c r="AX2774" s="33">
        <v>303</v>
      </c>
      <c r="AY2774" s="36">
        <f t="shared" si="1064"/>
        <v>48303</v>
      </c>
      <c r="BA2774" s="7" t="s">
        <v>31</v>
      </c>
      <c r="BJ2774" s="1">
        <v>149527</v>
      </c>
      <c r="BK2774" s="1">
        <v>26354</v>
      </c>
      <c r="BM2774" s="1">
        <f t="shared" si="1065"/>
        <v>175881</v>
      </c>
    </row>
    <row r="2775" spans="1:65" hidden="1" outlineLevel="1" x14ac:dyDescent="0.2">
      <c r="A2775" t="s">
        <v>2747</v>
      </c>
      <c r="B2775" t="s">
        <v>2723</v>
      </c>
      <c r="C2775" s="21">
        <v>5877</v>
      </c>
      <c r="F2775" s="1">
        <f t="shared" si="1053"/>
        <v>3945</v>
      </c>
      <c r="G2775" s="1">
        <f t="shared" si="1054"/>
        <v>3631</v>
      </c>
      <c r="I2775" s="1">
        <v>1688</v>
      </c>
      <c r="J2775" s="2" t="str">
        <f t="shared" si="1055"/>
        <v/>
      </c>
      <c r="K2775" s="2">
        <f t="shared" si="1056"/>
        <v>0.4278833967046895</v>
      </c>
      <c r="L2775" s="50" t="str">
        <f t="shared" si="1057"/>
        <v/>
      </c>
      <c r="M2775" s="9" t="str">
        <f t="shared" si="1058"/>
        <v/>
      </c>
      <c r="N2775" s="8" t="str">
        <f t="shared" si="1059"/>
        <v/>
      </c>
      <c r="O2775" s="2" t="str">
        <f t="shared" si="1060"/>
        <v>-</v>
      </c>
      <c r="P2775" s="2" t="str">
        <f t="shared" si="1061"/>
        <v>-</v>
      </c>
      <c r="Q2775" s="2" t="str">
        <f t="shared" si="1062"/>
        <v>-</v>
      </c>
      <c r="R2775" s="2" t="str">
        <f t="shared" si="1063"/>
        <v>-</v>
      </c>
      <c r="AS2775" t="s">
        <v>2747</v>
      </c>
      <c r="AT2775" t="s">
        <v>2723</v>
      </c>
      <c r="AU2775">
        <v>19</v>
      </c>
      <c r="AW2775" s="31">
        <v>48</v>
      </c>
      <c r="AX2775" s="33">
        <v>305</v>
      </c>
      <c r="AY2775" s="36">
        <f t="shared" si="1064"/>
        <v>48305</v>
      </c>
      <c r="BA2775" s="7" t="s">
        <v>31</v>
      </c>
      <c r="BJ2775" s="1">
        <v>3631</v>
      </c>
      <c r="BK2775" s="1">
        <v>314</v>
      </c>
      <c r="BM2775" s="1">
        <f t="shared" si="1065"/>
        <v>3945</v>
      </c>
    </row>
    <row r="2776" spans="1:65" hidden="1" outlineLevel="1" x14ac:dyDescent="0.2">
      <c r="A2776" t="s">
        <v>2678</v>
      </c>
      <c r="B2776" t="s">
        <v>2723</v>
      </c>
      <c r="C2776" s="21">
        <v>7987</v>
      </c>
      <c r="F2776" s="1">
        <f t="shared" si="1053"/>
        <v>5243</v>
      </c>
      <c r="G2776" s="1">
        <f t="shared" si="1054"/>
        <v>4686</v>
      </c>
      <c r="I2776" s="1">
        <v>2673</v>
      </c>
      <c r="J2776" s="2" t="str">
        <f t="shared" si="1055"/>
        <v/>
      </c>
      <c r="K2776" s="2">
        <f t="shared" si="1056"/>
        <v>0.50982262063703987</v>
      </c>
      <c r="L2776" s="50" t="str">
        <f t="shared" si="1057"/>
        <v/>
      </c>
      <c r="M2776" s="9" t="str">
        <f t="shared" si="1058"/>
        <v/>
      </c>
      <c r="N2776" s="8" t="str">
        <f t="shared" si="1059"/>
        <v/>
      </c>
      <c r="O2776" s="2" t="str">
        <f t="shared" si="1060"/>
        <v>-</v>
      </c>
      <c r="P2776" s="2" t="str">
        <f t="shared" si="1061"/>
        <v>-</v>
      </c>
      <c r="Q2776" s="2" t="str">
        <f t="shared" si="1062"/>
        <v>-</v>
      </c>
      <c r="R2776" s="2" t="str">
        <f t="shared" si="1063"/>
        <v>-</v>
      </c>
      <c r="AS2776" t="s">
        <v>2678</v>
      </c>
      <c r="AT2776" t="s">
        <v>2723</v>
      </c>
      <c r="AU2776">
        <v>11</v>
      </c>
      <c r="AW2776" s="31">
        <v>48</v>
      </c>
      <c r="AX2776" s="33">
        <v>307</v>
      </c>
      <c r="AY2776" s="36">
        <f t="shared" si="1064"/>
        <v>48307</v>
      </c>
      <c r="BA2776" s="7" t="s">
        <v>31</v>
      </c>
      <c r="BJ2776" s="1">
        <v>4686</v>
      </c>
      <c r="BK2776" s="1">
        <v>557</v>
      </c>
      <c r="BM2776" s="1">
        <f t="shared" si="1065"/>
        <v>5243</v>
      </c>
    </row>
    <row r="2777" spans="1:65" hidden="1" outlineLevel="1" x14ac:dyDescent="0.2">
      <c r="A2777" t="s">
        <v>2149</v>
      </c>
      <c r="B2777" t="s">
        <v>2723</v>
      </c>
      <c r="C2777" s="21">
        <v>254607</v>
      </c>
      <c r="F2777" s="1">
        <f t="shared" si="1053"/>
        <v>139699</v>
      </c>
      <c r="G2777" s="1">
        <f t="shared" si="1054"/>
        <v>125051</v>
      </c>
      <c r="I2777" s="1">
        <v>74627</v>
      </c>
      <c r="J2777" s="2" t="str">
        <f t="shared" si="1055"/>
        <v/>
      </c>
      <c r="K2777" s="2">
        <f t="shared" si="1056"/>
        <v>0.53419852683269031</v>
      </c>
      <c r="L2777" s="50" t="str">
        <f t="shared" si="1057"/>
        <v/>
      </c>
      <c r="M2777" s="9" t="str">
        <f t="shared" si="1058"/>
        <v/>
      </c>
      <c r="N2777" s="8" t="str">
        <f t="shared" si="1059"/>
        <v/>
      </c>
      <c r="O2777" s="2" t="str">
        <f t="shared" si="1060"/>
        <v>-</v>
      </c>
      <c r="P2777" s="2" t="str">
        <f t="shared" si="1061"/>
        <v>-</v>
      </c>
      <c r="Q2777" s="2" t="str">
        <f t="shared" si="1062"/>
        <v>-</v>
      </c>
      <c r="R2777" s="2" t="str">
        <f t="shared" si="1063"/>
        <v>-</v>
      </c>
      <c r="AS2777" t="s">
        <v>2149</v>
      </c>
      <c r="AT2777" t="s">
        <v>2723</v>
      </c>
      <c r="AU2777">
        <v>17</v>
      </c>
      <c r="AW2777" s="31">
        <v>48</v>
      </c>
      <c r="AX2777" s="33">
        <v>309</v>
      </c>
      <c r="AY2777" s="36">
        <f t="shared" si="1064"/>
        <v>48309</v>
      </c>
      <c r="BA2777" s="7" t="s">
        <v>31</v>
      </c>
      <c r="BJ2777" s="1">
        <v>125051</v>
      </c>
      <c r="BK2777" s="1">
        <v>14648</v>
      </c>
      <c r="BM2777" s="1">
        <f t="shared" si="1065"/>
        <v>139699</v>
      </c>
    </row>
    <row r="2778" spans="1:65" hidden="1" outlineLevel="1" x14ac:dyDescent="0.2">
      <c r="A2778" t="s">
        <v>864</v>
      </c>
      <c r="B2778" t="s">
        <v>2723</v>
      </c>
      <c r="C2778" s="21">
        <v>749</v>
      </c>
      <c r="F2778" s="1">
        <f t="shared" si="1053"/>
        <v>704</v>
      </c>
      <c r="G2778" s="1">
        <f t="shared" si="1054"/>
        <v>643</v>
      </c>
      <c r="I2778" s="1">
        <v>214</v>
      </c>
      <c r="J2778" s="2" t="str">
        <f t="shared" si="1055"/>
        <v/>
      </c>
      <c r="K2778" s="2">
        <f t="shared" si="1056"/>
        <v>0.30397727272727271</v>
      </c>
      <c r="L2778" s="50" t="str">
        <f t="shared" si="1057"/>
        <v/>
      </c>
      <c r="M2778" s="9" t="str">
        <f t="shared" si="1058"/>
        <v/>
      </c>
      <c r="N2778" s="8" t="str">
        <f t="shared" si="1059"/>
        <v/>
      </c>
      <c r="O2778" s="2" t="str">
        <f t="shared" si="1060"/>
        <v>-</v>
      </c>
      <c r="P2778" s="2" t="str">
        <f t="shared" si="1061"/>
        <v>-</v>
      </c>
      <c r="Q2778" s="2" t="str">
        <f t="shared" si="1062"/>
        <v>-</v>
      </c>
      <c r="R2778" s="2" t="str">
        <f t="shared" si="1063"/>
        <v>-</v>
      </c>
      <c r="AS2778" t="s">
        <v>864</v>
      </c>
      <c r="AT2778" t="s">
        <v>2723</v>
      </c>
      <c r="AU2778">
        <v>28</v>
      </c>
      <c r="AW2778" s="31">
        <v>48</v>
      </c>
      <c r="AX2778" s="33">
        <v>311</v>
      </c>
      <c r="AY2778" s="36">
        <f t="shared" si="1064"/>
        <v>48311</v>
      </c>
      <c r="BA2778" s="7" t="s">
        <v>31</v>
      </c>
      <c r="BJ2778" s="1">
        <v>643</v>
      </c>
      <c r="BK2778" s="1">
        <v>61</v>
      </c>
      <c r="BM2778" s="1">
        <f t="shared" si="1065"/>
        <v>704</v>
      </c>
    </row>
    <row r="2779" spans="1:65" hidden="1" outlineLevel="1" x14ac:dyDescent="0.2">
      <c r="A2779" t="s">
        <v>1255</v>
      </c>
      <c r="B2779" t="s">
        <v>2723</v>
      </c>
      <c r="C2779" s="21">
        <v>14422</v>
      </c>
      <c r="F2779" s="1">
        <f t="shared" si="1053"/>
        <v>7428</v>
      </c>
      <c r="G2779" s="1">
        <f t="shared" si="1054"/>
        <v>6803</v>
      </c>
      <c r="I2779" s="1">
        <v>3810</v>
      </c>
      <c r="J2779" s="2" t="str">
        <f t="shared" si="1055"/>
        <v/>
      </c>
      <c r="K2779" s="2">
        <f t="shared" si="1056"/>
        <v>0.51292407108239091</v>
      </c>
      <c r="L2779" s="50" t="str">
        <f t="shared" si="1057"/>
        <v/>
      </c>
      <c r="M2779" s="9" t="str">
        <f t="shared" si="1058"/>
        <v/>
      </c>
      <c r="N2779" s="8" t="str">
        <f t="shared" si="1059"/>
        <v/>
      </c>
      <c r="O2779" s="2" t="str">
        <f t="shared" si="1060"/>
        <v>-</v>
      </c>
      <c r="P2779" s="2" t="str">
        <f t="shared" si="1061"/>
        <v>-</v>
      </c>
      <c r="Q2779" s="2" t="str">
        <f t="shared" si="1062"/>
        <v>-</v>
      </c>
      <c r="R2779" s="2" t="str">
        <f t="shared" si="1063"/>
        <v>-</v>
      </c>
      <c r="AS2779" t="s">
        <v>1255</v>
      </c>
      <c r="AT2779" t="s">
        <v>2723</v>
      </c>
      <c r="AU2779">
        <v>8</v>
      </c>
      <c r="AW2779" s="31">
        <v>48</v>
      </c>
      <c r="AX2779" s="33">
        <v>313</v>
      </c>
      <c r="AY2779" s="36">
        <f t="shared" si="1064"/>
        <v>48313</v>
      </c>
      <c r="BA2779" s="7" t="s">
        <v>31</v>
      </c>
      <c r="BJ2779" s="1">
        <v>6803</v>
      </c>
      <c r="BK2779" s="1">
        <v>625</v>
      </c>
      <c r="BM2779" s="1">
        <f t="shared" si="1065"/>
        <v>7428</v>
      </c>
    </row>
    <row r="2780" spans="1:65" hidden="1" outlineLevel="1" x14ac:dyDescent="0.2">
      <c r="A2780" t="s">
        <v>2700</v>
      </c>
      <c r="B2780" t="s">
        <v>2723</v>
      </c>
      <c r="C2780" s="21">
        <v>9928</v>
      </c>
      <c r="F2780" s="1">
        <f t="shared" si="1053"/>
        <v>7368</v>
      </c>
      <c r="G2780" s="1">
        <f t="shared" si="1054"/>
        <v>6572</v>
      </c>
      <c r="I2780" s="1">
        <v>3506</v>
      </c>
      <c r="J2780" s="2" t="str">
        <f t="shared" si="1055"/>
        <v/>
      </c>
      <c r="K2780" s="2">
        <f t="shared" si="1056"/>
        <v>0.47584147665580889</v>
      </c>
      <c r="L2780" s="50" t="str">
        <f t="shared" si="1057"/>
        <v/>
      </c>
      <c r="M2780" s="9" t="str">
        <f t="shared" si="1058"/>
        <v/>
      </c>
      <c r="N2780" s="8" t="str">
        <f t="shared" si="1059"/>
        <v/>
      </c>
      <c r="O2780" s="2" t="str">
        <f t="shared" si="1060"/>
        <v>-</v>
      </c>
      <c r="P2780" s="2" t="str">
        <f t="shared" si="1061"/>
        <v>-</v>
      </c>
      <c r="Q2780" s="2" t="str">
        <f t="shared" si="1062"/>
        <v>-</v>
      </c>
      <c r="R2780" s="2" t="str">
        <f t="shared" si="1063"/>
        <v>-</v>
      </c>
      <c r="AS2780" t="s">
        <v>2700</v>
      </c>
      <c r="AT2780" t="s">
        <v>2723</v>
      </c>
      <c r="AU2780">
        <v>4</v>
      </c>
      <c r="AW2780" s="31">
        <v>48</v>
      </c>
      <c r="AX2780" s="33">
        <v>315</v>
      </c>
      <c r="AY2780" s="36">
        <f t="shared" si="1064"/>
        <v>48315</v>
      </c>
      <c r="BA2780" s="7" t="s">
        <v>31</v>
      </c>
      <c r="BJ2780" s="1">
        <v>6572</v>
      </c>
      <c r="BK2780" s="1">
        <v>796</v>
      </c>
      <c r="BM2780" s="1">
        <f t="shared" si="1065"/>
        <v>7368</v>
      </c>
    </row>
    <row r="2781" spans="1:65" hidden="1" outlineLevel="1" x14ac:dyDescent="0.2">
      <c r="A2781" t="s">
        <v>1751</v>
      </c>
      <c r="B2781" t="s">
        <v>2723</v>
      </c>
      <c r="C2781" s="21">
        <v>5753</v>
      </c>
      <c r="F2781" s="1">
        <f t="shared" si="1053"/>
        <v>3252</v>
      </c>
      <c r="G2781" s="1">
        <f t="shared" si="1054"/>
        <v>3003</v>
      </c>
      <c r="I2781" s="1">
        <v>1530</v>
      </c>
      <c r="J2781" s="2" t="str">
        <f t="shared" si="1055"/>
        <v/>
      </c>
      <c r="K2781" s="2">
        <f t="shared" si="1056"/>
        <v>0.47047970479704798</v>
      </c>
      <c r="L2781" s="50" t="str">
        <f t="shared" si="1057"/>
        <v/>
      </c>
      <c r="M2781" s="9" t="str">
        <f t="shared" si="1058"/>
        <v/>
      </c>
      <c r="N2781" s="8" t="str">
        <f t="shared" si="1059"/>
        <v/>
      </c>
      <c r="O2781" s="2" t="str">
        <f t="shared" si="1060"/>
        <v>-</v>
      </c>
      <c r="P2781" s="2" t="str">
        <f t="shared" si="1061"/>
        <v>-</v>
      </c>
      <c r="Q2781" s="2" t="str">
        <f t="shared" si="1062"/>
        <v>-</v>
      </c>
      <c r="R2781" s="2" t="str">
        <f t="shared" si="1063"/>
        <v>-</v>
      </c>
      <c r="AS2781" t="s">
        <v>1751</v>
      </c>
      <c r="AT2781" t="s">
        <v>2723</v>
      </c>
      <c r="AU2781">
        <v>11</v>
      </c>
      <c r="AW2781" s="31">
        <v>48</v>
      </c>
      <c r="AX2781" s="33">
        <v>317</v>
      </c>
      <c r="AY2781" s="36">
        <f t="shared" si="1064"/>
        <v>48317</v>
      </c>
      <c r="BA2781" s="7" t="s">
        <v>31</v>
      </c>
      <c r="BJ2781" s="1">
        <v>3003</v>
      </c>
      <c r="BK2781" s="1">
        <v>249</v>
      </c>
      <c r="BM2781" s="1">
        <f t="shared" si="1065"/>
        <v>3252</v>
      </c>
    </row>
    <row r="2782" spans="1:65" hidden="1" outlineLevel="1" x14ac:dyDescent="0.2">
      <c r="A2782" t="s">
        <v>1127</v>
      </c>
      <c r="B2782" t="s">
        <v>2723</v>
      </c>
      <c r="C2782" s="21">
        <v>4280</v>
      </c>
      <c r="F2782" s="1">
        <f t="shared" si="1053"/>
        <v>2956</v>
      </c>
      <c r="G2782" s="1">
        <f t="shared" si="1054"/>
        <v>2787</v>
      </c>
      <c r="I2782" s="1">
        <v>1956</v>
      </c>
      <c r="J2782" s="2" t="str">
        <f t="shared" si="1055"/>
        <v/>
      </c>
      <c r="K2782" s="2">
        <f t="shared" si="1056"/>
        <v>0.66170500676589983</v>
      </c>
      <c r="L2782" s="50" t="str">
        <f t="shared" si="1057"/>
        <v/>
      </c>
      <c r="M2782" s="9" t="str">
        <f t="shared" si="1058"/>
        <v/>
      </c>
      <c r="N2782" s="8" t="str">
        <f t="shared" si="1059"/>
        <v/>
      </c>
      <c r="O2782" s="2" t="str">
        <f t="shared" si="1060"/>
        <v>-</v>
      </c>
      <c r="P2782" s="2" t="str">
        <f t="shared" si="1061"/>
        <v>-</v>
      </c>
      <c r="Q2782" s="2" t="str">
        <f t="shared" si="1062"/>
        <v>-</v>
      </c>
      <c r="R2782" s="2" t="str">
        <f t="shared" si="1063"/>
        <v>-</v>
      </c>
      <c r="AS2782" t="s">
        <v>1127</v>
      </c>
      <c r="AT2782" t="s">
        <v>2723</v>
      </c>
      <c r="AU2782">
        <v>11</v>
      </c>
      <c r="AW2782" s="31">
        <v>48</v>
      </c>
      <c r="AX2782" s="33">
        <v>319</v>
      </c>
      <c r="AY2782" s="36">
        <f t="shared" si="1064"/>
        <v>48319</v>
      </c>
      <c r="BA2782" s="7" t="s">
        <v>31</v>
      </c>
      <c r="BJ2782" s="1">
        <v>2787</v>
      </c>
      <c r="BK2782" s="1">
        <v>169</v>
      </c>
      <c r="BM2782" s="1">
        <f t="shared" si="1065"/>
        <v>2956</v>
      </c>
    </row>
    <row r="2783" spans="1:65" hidden="1" outlineLevel="1" x14ac:dyDescent="0.2">
      <c r="A2783" t="s">
        <v>1728</v>
      </c>
      <c r="B2783" t="s">
        <v>2723</v>
      </c>
      <c r="C2783" s="21">
        <v>36552</v>
      </c>
      <c r="F2783" s="1">
        <f t="shared" si="1053"/>
        <v>21654</v>
      </c>
      <c r="G2783" s="1">
        <f t="shared" si="1054"/>
        <v>18770</v>
      </c>
      <c r="I2783" s="1">
        <v>10363</v>
      </c>
      <c r="J2783" s="2" t="str">
        <f t="shared" si="1055"/>
        <v/>
      </c>
      <c r="K2783" s="2">
        <f t="shared" si="1056"/>
        <v>0.47857208829777409</v>
      </c>
      <c r="L2783" s="50" t="str">
        <f t="shared" si="1057"/>
        <v/>
      </c>
      <c r="M2783" s="9" t="str">
        <f t="shared" si="1058"/>
        <v/>
      </c>
      <c r="N2783" s="8" t="str">
        <f t="shared" si="1059"/>
        <v/>
      </c>
      <c r="O2783" s="2" t="str">
        <f t="shared" si="1060"/>
        <v>-</v>
      </c>
      <c r="P2783" s="2" t="str">
        <f t="shared" si="1061"/>
        <v>-</v>
      </c>
      <c r="Q2783" s="2" t="str">
        <f t="shared" si="1062"/>
        <v>-</v>
      </c>
      <c r="R2783" s="2" t="str">
        <f t="shared" si="1063"/>
        <v>-</v>
      </c>
      <c r="AS2783" t="s">
        <v>1728</v>
      </c>
      <c r="AT2783" t="s">
        <v>2723</v>
      </c>
      <c r="AU2783">
        <v>27</v>
      </c>
      <c r="AW2783" s="31">
        <v>48</v>
      </c>
      <c r="AX2783" s="33">
        <v>321</v>
      </c>
      <c r="AY2783" s="36">
        <f t="shared" si="1064"/>
        <v>48321</v>
      </c>
      <c r="BA2783" s="7" t="s">
        <v>31</v>
      </c>
      <c r="BJ2783" s="1">
        <v>18770</v>
      </c>
      <c r="BK2783" s="1">
        <v>2884</v>
      </c>
      <c r="BM2783" s="1">
        <f t="shared" si="1065"/>
        <v>21654</v>
      </c>
    </row>
    <row r="2784" spans="1:65" hidden="1" outlineLevel="1" x14ac:dyDescent="0.2">
      <c r="A2784" t="s">
        <v>2372</v>
      </c>
      <c r="B2784" t="s">
        <v>2723</v>
      </c>
      <c r="C2784" s="21">
        <v>58485</v>
      </c>
      <c r="F2784" s="1">
        <f t="shared" si="1053"/>
        <v>31453</v>
      </c>
      <c r="G2784" s="1">
        <f t="shared" si="1054"/>
        <v>29631</v>
      </c>
      <c r="I2784" s="1">
        <v>10595</v>
      </c>
      <c r="J2784" s="2" t="str">
        <f t="shared" si="1055"/>
        <v/>
      </c>
      <c r="K2784" s="2">
        <f t="shared" si="1056"/>
        <v>0.33685181063809494</v>
      </c>
      <c r="L2784" s="50" t="str">
        <f t="shared" si="1057"/>
        <v/>
      </c>
      <c r="M2784" s="9" t="str">
        <f t="shared" si="1058"/>
        <v/>
      </c>
      <c r="N2784" s="8" t="str">
        <f t="shared" si="1059"/>
        <v/>
      </c>
      <c r="O2784" s="2" t="str">
        <f t="shared" si="1060"/>
        <v>-</v>
      </c>
      <c r="P2784" s="2" t="str">
        <f t="shared" si="1061"/>
        <v>-</v>
      </c>
      <c r="Q2784" s="2" t="str">
        <f t="shared" si="1062"/>
        <v>-</v>
      </c>
      <c r="R2784" s="2" t="str">
        <f t="shared" si="1063"/>
        <v>-</v>
      </c>
      <c r="AS2784" t="s">
        <v>2372</v>
      </c>
      <c r="AT2784" t="s">
        <v>2723</v>
      </c>
      <c r="AU2784">
        <v>23</v>
      </c>
      <c r="AW2784" s="31">
        <v>48</v>
      </c>
      <c r="AX2784" s="33">
        <v>323</v>
      </c>
      <c r="AY2784" s="36">
        <f t="shared" si="1064"/>
        <v>48323</v>
      </c>
      <c r="BA2784" s="7" t="s">
        <v>31</v>
      </c>
      <c r="BJ2784" s="1">
        <v>29631</v>
      </c>
      <c r="BK2784" s="1">
        <v>1822</v>
      </c>
      <c r="BM2784" s="1">
        <f t="shared" si="1065"/>
        <v>31453</v>
      </c>
    </row>
    <row r="2785" spans="1:65" hidden="1" outlineLevel="1" x14ac:dyDescent="0.2">
      <c r="A2785" t="s">
        <v>734</v>
      </c>
      <c r="B2785" t="s">
        <v>2723</v>
      </c>
      <c r="C2785" s="21">
        <v>50921</v>
      </c>
      <c r="F2785" s="1">
        <f t="shared" si="1053"/>
        <v>31354</v>
      </c>
      <c r="G2785" s="1">
        <f t="shared" si="1054"/>
        <v>28731</v>
      </c>
      <c r="I2785" s="1">
        <v>16143</v>
      </c>
      <c r="J2785" s="2" t="str">
        <f t="shared" si="1055"/>
        <v/>
      </c>
      <c r="K2785" s="2">
        <f t="shared" si="1056"/>
        <v>0.51486253747528221</v>
      </c>
      <c r="L2785" s="50" t="str">
        <f t="shared" si="1057"/>
        <v/>
      </c>
      <c r="M2785" s="9" t="str">
        <f t="shared" si="1058"/>
        <v/>
      </c>
      <c r="N2785" s="8" t="str">
        <f t="shared" si="1059"/>
        <v/>
      </c>
      <c r="O2785" s="2" t="str">
        <f t="shared" si="1060"/>
        <v>-</v>
      </c>
      <c r="P2785" s="2" t="str">
        <f t="shared" si="1061"/>
        <v>-</v>
      </c>
      <c r="Q2785" s="2" t="str">
        <f t="shared" si="1062"/>
        <v>-</v>
      </c>
      <c r="R2785" s="2" t="str">
        <f t="shared" si="1063"/>
        <v>-</v>
      </c>
      <c r="AS2785" t="s">
        <v>734</v>
      </c>
      <c r="AT2785" t="s">
        <v>2723</v>
      </c>
      <c r="AU2785">
        <v>23</v>
      </c>
      <c r="AW2785" s="31">
        <v>48</v>
      </c>
      <c r="AX2785" s="33">
        <v>325</v>
      </c>
      <c r="AY2785" s="36">
        <f t="shared" si="1064"/>
        <v>48325</v>
      </c>
      <c r="BA2785" s="7" t="s">
        <v>31</v>
      </c>
      <c r="BJ2785" s="1">
        <v>28731</v>
      </c>
      <c r="BK2785" s="1">
        <v>2623</v>
      </c>
      <c r="BM2785" s="1">
        <f t="shared" si="1065"/>
        <v>31354</v>
      </c>
    </row>
    <row r="2786" spans="1:65" hidden="1" outlineLevel="1" x14ac:dyDescent="0.2">
      <c r="A2786" t="s">
        <v>379</v>
      </c>
      <c r="B2786" t="s">
        <v>2723</v>
      </c>
      <c r="C2786" s="21">
        <v>2139</v>
      </c>
      <c r="F2786" s="1">
        <f t="shared" si="1053"/>
        <v>1443</v>
      </c>
      <c r="G2786" s="1">
        <f t="shared" si="1054"/>
        <v>1336</v>
      </c>
      <c r="I2786" s="1">
        <v>783</v>
      </c>
      <c r="J2786" s="2" t="str">
        <f t="shared" si="1055"/>
        <v/>
      </c>
      <c r="K2786" s="2">
        <f t="shared" si="1056"/>
        <v>0.54261954261954259</v>
      </c>
      <c r="L2786" s="50" t="str">
        <f t="shared" si="1057"/>
        <v/>
      </c>
      <c r="M2786" s="9" t="str">
        <f t="shared" si="1058"/>
        <v/>
      </c>
      <c r="N2786" s="8" t="str">
        <f t="shared" si="1059"/>
        <v/>
      </c>
      <c r="O2786" s="2" t="str">
        <f t="shared" si="1060"/>
        <v>-</v>
      </c>
      <c r="P2786" s="2" t="str">
        <f t="shared" si="1061"/>
        <v>-</v>
      </c>
      <c r="Q2786" s="2" t="str">
        <f t="shared" si="1062"/>
        <v>-</v>
      </c>
      <c r="R2786" s="2" t="str">
        <f t="shared" si="1063"/>
        <v>-</v>
      </c>
      <c r="AS2786" t="s">
        <v>379</v>
      </c>
      <c r="AT2786" t="s">
        <v>2723</v>
      </c>
      <c r="AU2786">
        <v>11</v>
      </c>
      <c r="AW2786" s="31">
        <v>48</v>
      </c>
      <c r="AX2786" s="33">
        <v>327</v>
      </c>
      <c r="AY2786" s="36">
        <f t="shared" si="1064"/>
        <v>48327</v>
      </c>
      <c r="BA2786" s="7" t="s">
        <v>31</v>
      </c>
      <c r="BJ2786" s="1">
        <v>1336</v>
      </c>
      <c r="BK2786" s="1">
        <v>107</v>
      </c>
      <c r="BM2786" s="1">
        <f t="shared" si="1065"/>
        <v>1443</v>
      </c>
    </row>
    <row r="2787" spans="1:65" hidden="1" outlineLevel="1" x14ac:dyDescent="0.2">
      <c r="A2787" t="s">
        <v>756</v>
      </c>
      <c r="B2787" t="s">
        <v>2723</v>
      </c>
      <c r="C2787" s="21">
        <v>172578</v>
      </c>
      <c r="F2787" s="1">
        <f t="shared" si="1053"/>
        <v>84393</v>
      </c>
      <c r="G2787" s="1">
        <f t="shared" si="1054"/>
        <v>73802</v>
      </c>
      <c r="I2787" s="1">
        <v>42598</v>
      </c>
      <c r="J2787" s="2" t="str">
        <f t="shared" si="1055"/>
        <v/>
      </c>
      <c r="K2787" s="2">
        <f t="shared" si="1056"/>
        <v>0.50475750358442051</v>
      </c>
      <c r="L2787" s="50" t="str">
        <f t="shared" si="1057"/>
        <v/>
      </c>
      <c r="M2787" s="9" t="str">
        <f t="shared" si="1058"/>
        <v/>
      </c>
      <c r="N2787" s="8" t="str">
        <f t="shared" si="1059"/>
        <v/>
      </c>
      <c r="O2787" s="2" t="str">
        <f t="shared" si="1060"/>
        <v>-</v>
      </c>
      <c r="P2787" s="2" t="str">
        <f t="shared" si="1061"/>
        <v>-</v>
      </c>
      <c r="Q2787" s="2" t="str">
        <f t="shared" si="1062"/>
        <v>-</v>
      </c>
      <c r="R2787" s="2" t="str">
        <f t="shared" si="1063"/>
        <v>-</v>
      </c>
      <c r="AS2787" t="s">
        <v>756</v>
      </c>
      <c r="AT2787" t="s">
        <v>2723</v>
      </c>
      <c r="AU2787">
        <v>11</v>
      </c>
      <c r="AW2787" s="31">
        <v>48</v>
      </c>
      <c r="AX2787" s="33">
        <v>329</v>
      </c>
      <c r="AY2787" s="36">
        <f t="shared" si="1064"/>
        <v>48329</v>
      </c>
      <c r="BA2787" s="7" t="s">
        <v>31</v>
      </c>
      <c r="BJ2787" s="1">
        <v>73802</v>
      </c>
      <c r="BK2787" s="1">
        <v>10591</v>
      </c>
      <c r="BM2787" s="1">
        <f t="shared" si="1065"/>
        <v>84393</v>
      </c>
    </row>
    <row r="2788" spans="1:65" hidden="1" outlineLevel="1" x14ac:dyDescent="0.2">
      <c r="A2788" t="s">
        <v>1245</v>
      </c>
      <c r="B2788" t="s">
        <v>2723</v>
      </c>
      <c r="C2788" s="21">
        <v>25131</v>
      </c>
      <c r="F2788" s="1">
        <f t="shared" si="1053"/>
        <v>15038</v>
      </c>
      <c r="G2788" s="1">
        <f t="shared" si="1054"/>
        <v>13484</v>
      </c>
      <c r="I2788" s="1">
        <v>7961</v>
      </c>
      <c r="J2788" s="2" t="str">
        <f t="shared" si="1055"/>
        <v/>
      </c>
      <c r="K2788" s="2">
        <f t="shared" si="1056"/>
        <v>0.52939220641042695</v>
      </c>
      <c r="L2788" s="50" t="str">
        <f t="shared" si="1057"/>
        <v/>
      </c>
      <c r="M2788" s="9" t="str">
        <f t="shared" si="1058"/>
        <v/>
      </c>
      <c r="N2788" s="8" t="str">
        <f t="shared" si="1059"/>
        <v/>
      </c>
      <c r="O2788" s="2" t="str">
        <f t="shared" si="1060"/>
        <v>-</v>
      </c>
      <c r="P2788" s="2" t="str">
        <f t="shared" si="1061"/>
        <v>-</v>
      </c>
      <c r="Q2788" s="2" t="str">
        <f t="shared" si="1062"/>
        <v>-</v>
      </c>
      <c r="R2788" s="2" t="str">
        <f t="shared" si="1063"/>
        <v>-</v>
      </c>
      <c r="AS2788" t="s">
        <v>1245</v>
      </c>
      <c r="AT2788" t="s">
        <v>2723</v>
      </c>
      <c r="AU2788">
        <v>17</v>
      </c>
      <c r="AW2788" s="31">
        <v>48</v>
      </c>
      <c r="AX2788" s="33">
        <v>331</v>
      </c>
      <c r="AY2788" s="36">
        <f t="shared" si="1064"/>
        <v>48331</v>
      </c>
      <c r="BA2788" s="7" t="s">
        <v>31</v>
      </c>
      <c r="BJ2788" s="1">
        <v>13484</v>
      </c>
      <c r="BK2788" s="1">
        <v>1554</v>
      </c>
      <c r="BM2788" s="1">
        <f t="shared" si="1065"/>
        <v>15038</v>
      </c>
    </row>
    <row r="2789" spans="1:65" hidden="1" outlineLevel="1" x14ac:dyDescent="0.2">
      <c r="A2789" t="s">
        <v>1246</v>
      </c>
      <c r="B2789" t="s">
        <v>2723</v>
      </c>
      <c r="C2789" s="21">
        <v>4921</v>
      </c>
      <c r="F2789" s="1">
        <f t="shared" si="1053"/>
        <v>3426</v>
      </c>
      <c r="G2789" s="1">
        <f t="shared" si="1054"/>
        <v>3052</v>
      </c>
      <c r="I2789" s="1">
        <v>2003</v>
      </c>
      <c r="J2789" s="2" t="str">
        <f t="shared" si="1055"/>
        <v/>
      </c>
      <c r="K2789" s="2">
        <f t="shared" si="1056"/>
        <v>0.5846468184471687</v>
      </c>
      <c r="L2789" s="50" t="str">
        <f t="shared" si="1057"/>
        <v/>
      </c>
      <c r="M2789" s="9" t="str">
        <f t="shared" si="1058"/>
        <v/>
      </c>
      <c r="N2789" s="8" t="str">
        <f t="shared" si="1059"/>
        <v/>
      </c>
      <c r="O2789" s="2" t="str">
        <f t="shared" si="1060"/>
        <v>-</v>
      </c>
      <c r="P2789" s="2" t="str">
        <f t="shared" si="1061"/>
        <v>-</v>
      </c>
      <c r="Q2789" s="2" t="str">
        <f t="shared" si="1062"/>
        <v>-</v>
      </c>
      <c r="R2789" s="2" t="str">
        <f t="shared" si="1063"/>
        <v>-</v>
      </c>
      <c r="AS2789" t="s">
        <v>1246</v>
      </c>
      <c r="AT2789" t="s">
        <v>2723</v>
      </c>
      <c r="AU2789">
        <v>11</v>
      </c>
      <c r="AW2789" s="31">
        <v>48</v>
      </c>
      <c r="AX2789" s="33">
        <v>333</v>
      </c>
      <c r="AY2789" s="36">
        <f t="shared" si="1064"/>
        <v>48333</v>
      </c>
      <c r="BA2789" s="7" t="s">
        <v>31</v>
      </c>
      <c r="BJ2789" s="1">
        <v>3052</v>
      </c>
      <c r="BK2789" s="1">
        <v>374</v>
      </c>
      <c r="BM2789" s="1">
        <f t="shared" si="1065"/>
        <v>3426</v>
      </c>
    </row>
    <row r="2790" spans="1:65" hidden="1" outlineLevel="1" x14ac:dyDescent="0.2">
      <c r="A2790" t="s">
        <v>1777</v>
      </c>
      <c r="B2790" t="s">
        <v>2723</v>
      </c>
      <c r="C2790" s="21">
        <v>8145</v>
      </c>
      <c r="F2790" s="1">
        <f t="shared" si="1053"/>
        <v>4562</v>
      </c>
      <c r="G2790" s="1">
        <f t="shared" si="1054"/>
        <v>3873</v>
      </c>
      <c r="I2790" s="1">
        <v>1896</v>
      </c>
      <c r="J2790" s="2" t="str">
        <f t="shared" si="1055"/>
        <v/>
      </c>
      <c r="K2790" s="2">
        <f t="shared" si="1056"/>
        <v>0.41560718982902234</v>
      </c>
      <c r="L2790" s="50" t="str">
        <f t="shared" si="1057"/>
        <v/>
      </c>
      <c r="M2790" s="9" t="str">
        <f t="shared" si="1058"/>
        <v/>
      </c>
      <c r="N2790" s="8" t="str">
        <f t="shared" si="1059"/>
        <v/>
      </c>
      <c r="O2790" s="2" t="str">
        <f t="shared" si="1060"/>
        <v>-</v>
      </c>
      <c r="P2790" s="2" t="str">
        <f t="shared" si="1061"/>
        <v>-</v>
      </c>
      <c r="Q2790" s="2" t="str">
        <f t="shared" si="1062"/>
        <v>-</v>
      </c>
      <c r="R2790" s="2" t="str">
        <f t="shared" si="1063"/>
        <v>-</v>
      </c>
      <c r="AS2790" t="s">
        <v>1777</v>
      </c>
      <c r="AT2790" t="s">
        <v>2723</v>
      </c>
      <c r="AU2790">
        <v>11</v>
      </c>
      <c r="AW2790" s="31">
        <v>48</v>
      </c>
      <c r="AX2790" s="33">
        <v>335</v>
      </c>
      <c r="AY2790" s="36">
        <f t="shared" si="1064"/>
        <v>48335</v>
      </c>
      <c r="BA2790" s="7" t="s">
        <v>31</v>
      </c>
      <c r="BJ2790" s="1">
        <v>3873</v>
      </c>
      <c r="BK2790" s="1">
        <v>689</v>
      </c>
      <c r="BM2790" s="1">
        <f t="shared" si="1065"/>
        <v>4562</v>
      </c>
    </row>
    <row r="2791" spans="1:65" hidden="1" outlineLevel="1" x14ac:dyDescent="0.2">
      <c r="A2791" t="s">
        <v>2761</v>
      </c>
      <c r="B2791" t="s">
        <v>2723</v>
      </c>
      <c r="C2791" s="21">
        <v>19596</v>
      </c>
      <c r="F2791" s="1">
        <f t="shared" si="1053"/>
        <v>13588</v>
      </c>
      <c r="G2791" s="1">
        <f t="shared" si="1054"/>
        <v>12097</v>
      </c>
      <c r="I2791" s="1">
        <v>7373</v>
      </c>
      <c r="J2791" s="2" t="str">
        <f t="shared" si="1055"/>
        <v/>
      </c>
      <c r="K2791" s="2">
        <f t="shared" si="1056"/>
        <v>0.54261112746541063</v>
      </c>
      <c r="L2791" s="50" t="str">
        <f t="shared" si="1057"/>
        <v/>
      </c>
      <c r="M2791" s="9" t="str">
        <f t="shared" si="1058"/>
        <v/>
      </c>
      <c r="N2791" s="8" t="str">
        <f t="shared" si="1059"/>
        <v/>
      </c>
      <c r="O2791" s="2" t="str">
        <f t="shared" si="1060"/>
        <v>-</v>
      </c>
      <c r="P2791" s="2" t="str">
        <f t="shared" si="1061"/>
        <v>-</v>
      </c>
      <c r="Q2791" s="2" t="str">
        <f t="shared" si="1062"/>
        <v>-</v>
      </c>
      <c r="R2791" s="2" t="str">
        <f t="shared" si="1063"/>
        <v>-</v>
      </c>
      <c r="AS2791" t="s">
        <v>2761</v>
      </c>
      <c r="AT2791" t="s">
        <v>2723</v>
      </c>
      <c r="AU2791">
        <v>13</v>
      </c>
      <c r="AW2791" s="31">
        <v>48</v>
      </c>
      <c r="AX2791" s="33">
        <v>337</v>
      </c>
      <c r="AY2791" s="36">
        <f t="shared" si="1064"/>
        <v>48337</v>
      </c>
      <c r="BA2791" s="7" t="s">
        <v>31</v>
      </c>
      <c r="BJ2791" s="1">
        <v>12097</v>
      </c>
      <c r="BK2791" s="1">
        <v>1491</v>
      </c>
      <c r="BM2791" s="1">
        <f t="shared" si="1065"/>
        <v>13588</v>
      </c>
    </row>
    <row r="2792" spans="1:65" hidden="1" outlineLevel="1" x14ac:dyDescent="0.2">
      <c r="A2792" t="s">
        <v>1107</v>
      </c>
      <c r="B2792" t="s">
        <v>2723</v>
      </c>
      <c r="C2792" s="21">
        <v>590925</v>
      </c>
      <c r="F2792" s="1">
        <f t="shared" si="1053"/>
        <v>333488</v>
      </c>
      <c r="G2792" s="1">
        <f t="shared" si="1054"/>
        <v>291704</v>
      </c>
      <c r="I2792" s="1">
        <v>189081</v>
      </c>
      <c r="J2792" s="2" t="str">
        <f t="shared" si="1055"/>
        <v/>
      </c>
      <c r="K2792" s="2">
        <f t="shared" si="1056"/>
        <v>0.56697992131650909</v>
      </c>
      <c r="L2792" s="50" t="str">
        <f t="shared" si="1057"/>
        <v/>
      </c>
      <c r="M2792" s="9" t="str">
        <f t="shared" si="1058"/>
        <v/>
      </c>
      <c r="N2792" s="8" t="str">
        <f t="shared" si="1059"/>
        <v/>
      </c>
      <c r="O2792" s="2" t="str">
        <f t="shared" si="1060"/>
        <v>-</v>
      </c>
      <c r="P2792" s="2" t="str">
        <f t="shared" si="1061"/>
        <v>-</v>
      </c>
      <c r="Q2792" s="2" t="str">
        <f t="shared" si="1062"/>
        <v>-</v>
      </c>
      <c r="R2792" s="2" t="str">
        <f t="shared" si="1063"/>
        <v>-</v>
      </c>
      <c r="AS2792" t="s">
        <v>1107</v>
      </c>
      <c r="AT2792" t="s">
        <v>2723</v>
      </c>
      <c r="AU2792">
        <v>8</v>
      </c>
      <c r="AW2792" s="31">
        <v>48</v>
      </c>
      <c r="AX2792" s="33">
        <v>339</v>
      </c>
      <c r="AY2792" s="36">
        <f t="shared" si="1064"/>
        <v>48339</v>
      </c>
      <c r="BA2792" s="7" t="s">
        <v>31</v>
      </c>
      <c r="BJ2792" s="1">
        <v>291704</v>
      </c>
      <c r="BK2792" s="1">
        <v>41784</v>
      </c>
      <c r="BM2792" s="1">
        <f t="shared" si="1065"/>
        <v>333488</v>
      </c>
    </row>
    <row r="2793" spans="1:65" hidden="1" outlineLevel="1" x14ac:dyDescent="0.2">
      <c r="A2793" t="s">
        <v>984</v>
      </c>
      <c r="B2793" t="s">
        <v>2723</v>
      </c>
      <c r="C2793" s="21">
        <v>21485</v>
      </c>
      <c r="F2793" s="1">
        <f t="shared" si="1053"/>
        <v>9764</v>
      </c>
      <c r="G2793" s="1">
        <f t="shared" si="1054"/>
        <v>8721</v>
      </c>
      <c r="I2793" s="1">
        <v>4039</v>
      </c>
      <c r="J2793" s="2" t="str">
        <f t="shared" si="1055"/>
        <v/>
      </c>
      <c r="K2793" s="2">
        <f t="shared" si="1056"/>
        <v>0.41366243342892256</v>
      </c>
      <c r="L2793" s="50" t="str">
        <f t="shared" si="1057"/>
        <v/>
      </c>
      <c r="M2793" s="9" t="str">
        <f t="shared" si="1058"/>
        <v/>
      </c>
      <c r="N2793" s="8" t="str">
        <f t="shared" si="1059"/>
        <v/>
      </c>
      <c r="O2793" s="2" t="str">
        <f t="shared" si="1060"/>
        <v>-</v>
      </c>
      <c r="P2793" s="2" t="str">
        <f t="shared" si="1061"/>
        <v>-</v>
      </c>
      <c r="Q2793" s="2" t="str">
        <f t="shared" si="1062"/>
        <v>-</v>
      </c>
      <c r="R2793" s="2" t="str">
        <f t="shared" si="1063"/>
        <v>-</v>
      </c>
      <c r="AS2793" t="s">
        <v>984</v>
      </c>
      <c r="AT2793" t="s">
        <v>2723</v>
      </c>
      <c r="AU2793">
        <v>13</v>
      </c>
      <c r="AW2793" s="31">
        <v>48</v>
      </c>
      <c r="AX2793" s="33">
        <v>341</v>
      </c>
      <c r="AY2793" s="36">
        <f t="shared" si="1064"/>
        <v>48341</v>
      </c>
      <c r="BA2793" s="7" t="s">
        <v>31</v>
      </c>
      <c r="BJ2793" s="1">
        <v>8721</v>
      </c>
      <c r="BK2793" s="1">
        <v>1043</v>
      </c>
      <c r="BM2793" s="1">
        <f t="shared" si="1065"/>
        <v>9764</v>
      </c>
    </row>
    <row r="2794" spans="1:65" hidden="1" outlineLevel="1" x14ac:dyDescent="0.2">
      <c r="A2794" t="s">
        <v>1160</v>
      </c>
      <c r="B2794" t="s">
        <v>2723</v>
      </c>
      <c r="C2794" s="21">
        <v>12339</v>
      </c>
      <c r="F2794" s="1">
        <f t="shared" si="1053"/>
        <v>8302</v>
      </c>
      <c r="G2794" s="1">
        <f t="shared" si="1054"/>
        <v>7639</v>
      </c>
      <c r="I2794" s="1">
        <v>4205</v>
      </c>
      <c r="J2794" s="2" t="str">
        <f t="shared" si="1055"/>
        <v/>
      </c>
      <c r="K2794" s="2">
        <f t="shared" si="1056"/>
        <v>0.50650445675740785</v>
      </c>
      <c r="L2794" s="50" t="str">
        <f t="shared" si="1057"/>
        <v/>
      </c>
      <c r="M2794" s="9" t="str">
        <f t="shared" si="1058"/>
        <v/>
      </c>
      <c r="N2794" s="8" t="str">
        <f t="shared" si="1059"/>
        <v/>
      </c>
      <c r="O2794" s="2" t="str">
        <f t="shared" si="1060"/>
        <v>-</v>
      </c>
      <c r="P2794" s="2" t="str">
        <f t="shared" si="1061"/>
        <v>-</v>
      </c>
      <c r="Q2794" s="2" t="str">
        <f t="shared" si="1062"/>
        <v>-</v>
      </c>
      <c r="R2794" s="2" t="str">
        <f t="shared" si="1063"/>
        <v>-</v>
      </c>
      <c r="AS2794" t="s">
        <v>1160</v>
      </c>
      <c r="AT2794" t="s">
        <v>2723</v>
      </c>
      <c r="AU2794">
        <v>4</v>
      </c>
      <c r="AW2794" s="31">
        <v>48</v>
      </c>
      <c r="AX2794" s="33">
        <v>343</v>
      </c>
      <c r="AY2794" s="36">
        <f t="shared" si="1064"/>
        <v>48343</v>
      </c>
      <c r="BA2794" s="7" t="s">
        <v>31</v>
      </c>
      <c r="BJ2794" s="1">
        <v>7639</v>
      </c>
      <c r="BK2794" s="1">
        <v>663</v>
      </c>
      <c r="BM2794" s="1">
        <f t="shared" si="1065"/>
        <v>8302</v>
      </c>
    </row>
    <row r="2795" spans="1:65" hidden="1" outlineLevel="1" x14ac:dyDescent="0.2">
      <c r="A2795" t="s">
        <v>805</v>
      </c>
      <c r="B2795" t="s">
        <v>2723</v>
      </c>
      <c r="C2795" s="21">
        <v>1234</v>
      </c>
      <c r="F2795" s="1">
        <f t="shared" si="1053"/>
        <v>847</v>
      </c>
      <c r="G2795" s="1">
        <f t="shared" si="1054"/>
        <v>819</v>
      </c>
      <c r="I2795" s="1">
        <v>525</v>
      </c>
      <c r="J2795" s="2" t="str">
        <f t="shared" si="1055"/>
        <v/>
      </c>
      <c r="K2795" s="2">
        <f t="shared" si="1056"/>
        <v>0.6198347107438017</v>
      </c>
      <c r="L2795" s="50" t="str">
        <f t="shared" si="1057"/>
        <v/>
      </c>
      <c r="M2795" s="9" t="str">
        <f t="shared" si="1058"/>
        <v/>
      </c>
      <c r="N2795" s="8" t="str">
        <f t="shared" si="1059"/>
        <v/>
      </c>
      <c r="O2795" s="2" t="str">
        <f t="shared" si="1060"/>
        <v>-</v>
      </c>
      <c r="P2795" s="2" t="str">
        <f t="shared" si="1061"/>
        <v>-</v>
      </c>
      <c r="Q2795" s="2" t="str">
        <f t="shared" si="1062"/>
        <v>-</v>
      </c>
      <c r="R2795" s="2" t="str">
        <f t="shared" si="1063"/>
        <v>-</v>
      </c>
      <c r="AS2795" t="s">
        <v>805</v>
      </c>
      <c r="AT2795" t="s">
        <v>2723</v>
      </c>
      <c r="AU2795">
        <v>13</v>
      </c>
      <c r="AW2795" s="31">
        <v>48</v>
      </c>
      <c r="AX2795" s="33">
        <v>345</v>
      </c>
      <c r="AY2795" s="36">
        <f t="shared" si="1064"/>
        <v>48345</v>
      </c>
      <c r="BA2795" s="7" t="s">
        <v>31</v>
      </c>
      <c r="BJ2795" s="1">
        <v>819</v>
      </c>
      <c r="BK2795" s="1">
        <v>28</v>
      </c>
      <c r="BM2795" s="1">
        <f t="shared" si="1065"/>
        <v>847</v>
      </c>
    </row>
    <row r="2796" spans="1:65" hidden="1" outlineLevel="1" x14ac:dyDescent="0.2">
      <c r="A2796" t="s">
        <v>180</v>
      </c>
      <c r="B2796" t="s">
        <v>2723</v>
      </c>
      <c r="C2796" s="21">
        <v>65711</v>
      </c>
      <c r="F2796" s="1">
        <f t="shared" si="1053"/>
        <v>36993</v>
      </c>
      <c r="G2796" s="1">
        <f t="shared" si="1054"/>
        <v>33463</v>
      </c>
      <c r="I2796" s="1">
        <v>21167</v>
      </c>
      <c r="J2796" s="2" t="str">
        <f t="shared" si="1055"/>
        <v/>
      </c>
      <c r="K2796" s="2">
        <f t="shared" si="1056"/>
        <v>0.5721893331170762</v>
      </c>
      <c r="L2796" s="50" t="str">
        <f t="shared" si="1057"/>
        <v/>
      </c>
      <c r="M2796" s="9" t="str">
        <f t="shared" si="1058"/>
        <v/>
      </c>
      <c r="N2796" s="8" t="str">
        <f t="shared" si="1059"/>
        <v/>
      </c>
      <c r="O2796" s="2" t="str">
        <f t="shared" si="1060"/>
        <v>-</v>
      </c>
      <c r="P2796" s="2" t="str">
        <f t="shared" si="1061"/>
        <v>-</v>
      </c>
      <c r="Q2796" s="2" t="str">
        <f t="shared" si="1062"/>
        <v>-</v>
      </c>
      <c r="R2796" s="2" t="str">
        <f t="shared" si="1063"/>
        <v>-</v>
      </c>
      <c r="AS2796" t="s">
        <v>180</v>
      </c>
      <c r="AT2796" t="s">
        <v>2723</v>
      </c>
      <c r="AU2796">
        <v>1</v>
      </c>
      <c r="AW2796" s="31">
        <v>48</v>
      </c>
      <c r="AX2796" s="33">
        <v>347</v>
      </c>
      <c r="AY2796" s="36">
        <f t="shared" si="1064"/>
        <v>48347</v>
      </c>
      <c r="BA2796" s="7" t="s">
        <v>31</v>
      </c>
      <c r="BJ2796" s="1">
        <v>33463</v>
      </c>
      <c r="BK2796" s="1">
        <v>3530</v>
      </c>
      <c r="BM2796" s="1">
        <f t="shared" si="1065"/>
        <v>36993</v>
      </c>
    </row>
    <row r="2797" spans="1:65" hidden="1" outlineLevel="1" x14ac:dyDescent="0.2">
      <c r="A2797" t="s">
        <v>60</v>
      </c>
      <c r="B2797" t="s">
        <v>2723</v>
      </c>
      <c r="C2797" s="21">
        <v>49565</v>
      </c>
      <c r="F2797" s="1">
        <f t="shared" si="1053"/>
        <v>28641</v>
      </c>
      <c r="G2797" s="1">
        <f t="shared" si="1054"/>
        <v>25334</v>
      </c>
      <c r="I2797" s="1">
        <v>14290</v>
      </c>
      <c r="J2797" s="2" t="str">
        <f t="shared" si="1055"/>
        <v/>
      </c>
      <c r="K2797" s="2">
        <f t="shared" si="1056"/>
        <v>0.49893509304842709</v>
      </c>
      <c r="L2797" s="50" t="str">
        <f t="shared" si="1057"/>
        <v/>
      </c>
      <c r="M2797" s="9" t="str">
        <f t="shared" si="1058"/>
        <v/>
      </c>
      <c r="N2797" s="8" t="str">
        <f t="shared" si="1059"/>
        <v/>
      </c>
      <c r="O2797" s="2" t="str">
        <f t="shared" si="1060"/>
        <v>-</v>
      </c>
      <c r="P2797" s="2" t="str">
        <f t="shared" si="1061"/>
        <v>-</v>
      </c>
      <c r="Q2797" s="2" t="str">
        <f t="shared" si="1062"/>
        <v>-</v>
      </c>
      <c r="R2797" s="2" t="str">
        <f t="shared" si="1063"/>
        <v>-</v>
      </c>
      <c r="AS2797" t="s">
        <v>60</v>
      </c>
      <c r="AT2797" t="s">
        <v>2723</v>
      </c>
      <c r="AU2797">
        <v>6</v>
      </c>
      <c r="AW2797" s="31">
        <v>48</v>
      </c>
      <c r="AX2797" s="33">
        <v>349</v>
      </c>
      <c r="AY2797" s="36">
        <f t="shared" si="1064"/>
        <v>48349</v>
      </c>
      <c r="BA2797" s="7" t="s">
        <v>31</v>
      </c>
      <c r="BJ2797" s="1">
        <v>25334</v>
      </c>
      <c r="BK2797" s="1">
        <v>3307</v>
      </c>
      <c r="BM2797" s="1">
        <f t="shared" si="1065"/>
        <v>28641</v>
      </c>
    </row>
    <row r="2798" spans="1:65" hidden="1" outlineLevel="1" x14ac:dyDescent="0.2">
      <c r="A2798" t="s">
        <v>2055</v>
      </c>
      <c r="B2798" t="s">
        <v>2723</v>
      </c>
      <c r="C2798" s="21">
        <v>13746</v>
      </c>
      <c r="F2798" s="1">
        <f t="shared" si="1053"/>
        <v>9293</v>
      </c>
      <c r="G2798" s="1">
        <f t="shared" si="1054"/>
        <v>8492</v>
      </c>
      <c r="I2798" s="1">
        <v>4650</v>
      </c>
      <c r="J2798" s="2" t="str">
        <f t="shared" si="1055"/>
        <v/>
      </c>
      <c r="K2798" s="2">
        <f t="shared" si="1056"/>
        <v>0.50037662756913803</v>
      </c>
      <c r="L2798" s="50" t="str">
        <f t="shared" si="1057"/>
        <v/>
      </c>
      <c r="M2798" s="9" t="str">
        <f t="shared" si="1058"/>
        <v/>
      </c>
      <c r="N2798" s="8" t="str">
        <f t="shared" si="1059"/>
        <v/>
      </c>
      <c r="O2798" s="2" t="str">
        <f t="shared" si="1060"/>
        <v>-</v>
      </c>
      <c r="P2798" s="2" t="str">
        <f t="shared" si="1061"/>
        <v>-</v>
      </c>
      <c r="Q2798" s="2" t="str">
        <f t="shared" si="1062"/>
        <v>-</v>
      </c>
      <c r="R2798" s="2" t="str">
        <f t="shared" si="1063"/>
        <v>-</v>
      </c>
      <c r="AS2798" t="s">
        <v>2055</v>
      </c>
      <c r="AT2798" t="s">
        <v>2723</v>
      </c>
      <c r="AU2798">
        <v>36</v>
      </c>
      <c r="AW2798" s="31">
        <v>48</v>
      </c>
      <c r="AX2798" s="33">
        <v>351</v>
      </c>
      <c r="AY2798" s="36">
        <f t="shared" si="1064"/>
        <v>48351</v>
      </c>
      <c r="BA2798" s="7" t="s">
        <v>31</v>
      </c>
      <c r="BJ2798" s="1">
        <v>8492</v>
      </c>
      <c r="BK2798" s="1">
        <v>801</v>
      </c>
      <c r="BM2798" s="1">
        <f t="shared" si="1065"/>
        <v>9293</v>
      </c>
    </row>
    <row r="2799" spans="1:65" hidden="1" outlineLevel="1" x14ac:dyDescent="0.2">
      <c r="A2799" t="s">
        <v>374</v>
      </c>
      <c r="B2799" t="s">
        <v>2723</v>
      </c>
      <c r="C2799" s="21">
        <v>14751</v>
      </c>
      <c r="F2799" s="1">
        <f t="shared" si="1053"/>
        <v>8778</v>
      </c>
      <c r="G2799" s="1">
        <f t="shared" si="1054"/>
        <v>7823</v>
      </c>
      <c r="I2799" s="1">
        <v>4031</v>
      </c>
      <c r="J2799" s="2" t="str">
        <f t="shared" si="1055"/>
        <v/>
      </c>
      <c r="K2799" s="2">
        <f t="shared" si="1056"/>
        <v>0.45921622237411713</v>
      </c>
      <c r="L2799" s="50" t="str">
        <f t="shared" si="1057"/>
        <v/>
      </c>
      <c r="M2799" s="9" t="str">
        <f t="shared" si="1058"/>
        <v/>
      </c>
      <c r="N2799" s="8" t="str">
        <f t="shared" si="1059"/>
        <v/>
      </c>
      <c r="O2799" s="2" t="str">
        <f t="shared" si="1060"/>
        <v>-</v>
      </c>
      <c r="P2799" s="2" t="str">
        <f t="shared" si="1061"/>
        <v>-</v>
      </c>
      <c r="Q2799" s="2" t="str">
        <f t="shared" si="1062"/>
        <v>-</v>
      </c>
      <c r="R2799" s="2" t="str">
        <f t="shared" si="1063"/>
        <v>-</v>
      </c>
      <c r="AS2799" t="s">
        <v>374</v>
      </c>
      <c r="AT2799" t="s">
        <v>2723</v>
      </c>
      <c r="AU2799">
        <v>19</v>
      </c>
      <c r="AW2799" s="31">
        <v>48</v>
      </c>
      <c r="AX2799" s="33">
        <v>353</v>
      </c>
      <c r="AY2799" s="36">
        <f t="shared" si="1064"/>
        <v>48353</v>
      </c>
      <c r="BA2799" s="7" t="s">
        <v>31</v>
      </c>
      <c r="BJ2799" s="1">
        <v>7823</v>
      </c>
      <c r="BK2799" s="1">
        <v>955</v>
      </c>
      <c r="BM2799" s="1">
        <f t="shared" si="1065"/>
        <v>8778</v>
      </c>
    </row>
    <row r="2800" spans="1:65" hidden="1" outlineLevel="1" x14ac:dyDescent="0.2">
      <c r="A2800" t="s">
        <v>139</v>
      </c>
      <c r="B2800" t="s">
        <v>2723</v>
      </c>
      <c r="C2800" s="21">
        <v>362265</v>
      </c>
      <c r="F2800" s="1">
        <f t="shared" si="1053"/>
        <v>205176</v>
      </c>
      <c r="G2800" s="1">
        <f t="shared" si="1054"/>
        <v>175014</v>
      </c>
      <c r="I2800" s="1">
        <v>93474</v>
      </c>
      <c r="J2800" s="2" t="str">
        <f t="shared" si="1055"/>
        <v/>
      </c>
      <c r="K2800" s="2">
        <f t="shared" si="1056"/>
        <v>0.4555795999532109</v>
      </c>
      <c r="L2800" s="50" t="str">
        <f t="shared" si="1057"/>
        <v/>
      </c>
      <c r="M2800" s="9" t="str">
        <f t="shared" si="1058"/>
        <v/>
      </c>
      <c r="N2800" s="8" t="str">
        <f t="shared" si="1059"/>
        <v/>
      </c>
      <c r="O2800" s="2" t="str">
        <f t="shared" si="1060"/>
        <v>-</v>
      </c>
      <c r="P2800" s="2" t="str">
        <f t="shared" si="1061"/>
        <v>-</v>
      </c>
      <c r="Q2800" s="2" t="str">
        <f t="shared" si="1062"/>
        <v>-</v>
      </c>
      <c r="R2800" s="2" t="str">
        <f t="shared" si="1063"/>
        <v>-</v>
      </c>
      <c r="AS2800" t="s">
        <v>139</v>
      </c>
      <c r="AT2800" t="s">
        <v>2723</v>
      </c>
      <c r="AU2800">
        <v>27</v>
      </c>
      <c r="AW2800" s="31">
        <v>48</v>
      </c>
      <c r="AX2800" s="33">
        <v>355</v>
      </c>
      <c r="AY2800" s="36">
        <f t="shared" si="1064"/>
        <v>48355</v>
      </c>
      <c r="BA2800" s="7" t="s">
        <v>31</v>
      </c>
      <c r="BJ2800" s="1">
        <v>175014</v>
      </c>
      <c r="BK2800" s="1">
        <v>30162</v>
      </c>
      <c r="BM2800" s="1">
        <f t="shared" si="1065"/>
        <v>205176</v>
      </c>
    </row>
    <row r="2801" spans="1:65" hidden="1" outlineLevel="1" x14ac:dyDescent="0.2">
      <c r="A2801" t="s">
        <v>939</v>
      </c>
      <c r="B2801" t="s">
        <v>2723</v>
      </c>
      <c r="C2801" s="21">
        <v>9947</v>
      </c>
      <c r="F2801" s="1">
        <f t="shared" si="1053"/>
        <v>5216</v>
      </c>
      <c r="G2801" s="1">
        <f t="shared" si="1054"/>
        <v>4627</v>
      </c>
      <c r="I2801" s="1">
        <v>2399</v>
      </c>
      <c r="J2801" s="2" t="str">
        <f t="shared" si="1055"/>
        <v/>
      </c>
      <c r="K2801" s="2">
        <f t="shared" si="1056"/>
        <v>0.45993098159509205</v>
      </c>
      <c r="L2801" s="50" t="str">
        <f t="shared" si="1057"/>
        <v/>
      </c>
      <c r="M2801" s="9" t="str">
        <f t="shared" si="1058"/>
        <v/>
      </c>
      <c r="N2801" s="8" t="str">
        <f t="shared" si="1059"/>
        <v/>
      </c>
      <c r="O2801" s="2" t="str">
        <f t="shared" si="1060"/>
        <v>-</v>
      </c>
      <c r="P2801" s="2" t="str">
        <f t="shared" si="1061"/>
        <v>-</v>
      </c>
      <c r="Q2801" s="2" t="str">
        <f t="shared" si="1062"/>
        <v>-</v>
      </c>
      <c r="R2801" s="2" t="str">
        <f t="shared" si="1063"/>
        <v>-</v>
      </c>
      <c r="AS2801" t="s">
        <v>939</v>
      </c>
      <c r="AT2801" t="s">
        <v>2723</v>
      </c>
      <c r="AU2801">
        <v>13</v>
      </c>
      <c r="AW2801" s="31">
        <v>48</v>
      </c>
      <c r="AX2801" s="33">
        <v>357</v>
      </c>
      <c r="AY2801" s="36">
        <f t="shared" si="1064"/>
        <v>48357</v>
      </c>
      <c r="BA2801" s="7" t="s">
        <v>31</v>
      </c>
      <c r="BJ2801" s="1">
        <v>4627</v>
      </c>
      <c r="BK2801" s="1">
        <v>589</v>
      </c>
      <c r="BM2801" s="1">
        <f t="shared" si="1065"/>
        <v>5216</v>
      </c>
    </row>
    <row r="2802" spans="1:65" hidden="1" outlineLevel="1" x14ac:dyDescent="0.2">
      <c r="A2802" t="s">
        <v>897</v>
      </c>
      <c r="B2802" t="s">
        <v>2723</v>
      </c>
      <c r="C2802" s="21">
        <v>2131</v>
      </c>
      <c r="F2802" s="1">
        <f t="shared" si="1053"/>
        <v>1417</v>
      </c>
      <c r="G2802" s="1">
        <f t="shared" si="1054"/>
        <v>1250</v>
      </c>
      <c r="I2802" s="1">
        <v>811</v>
      </c>
      <c r="J2802" s="2" t="str">
        <f t="shared" si="1055"/>
        <v/>
      </c>
      <c r="K2802" s="2">
        <f t="shared" si="1056"/>
        <v>0.57233592095977415</v>
      </c>
      <c r="L2802" s="50" t="str">
        <f t="shared" si="1057"/>
        <v/>
      </c>
      <c r="M2802" s="9" t="str">
        <f t="shared" si="1058"/>
        <v/>
      </c>
      <c r="N2802" s="8" t="str">
        <f t="shared" si="1059"/>
        <v/>
      </c>
      <c r="O2802" s="2" t="str">
        <f t="shared" si="1060"/>
        <v>-</v>
      </c>
      <c r="P2802" s="2" t="str">
        <f t="shared" si="1061"/>
        <v>-</v>
      </c>
      <c r="Q2802" s="2" t="str">
        <f t="shared" si="1062"/>
        <v>-</v>
      </c>
      <c r="R2802" s="2" t="str">
        <f t="shared" si="1063"/>
        <v>-</v>
      </c>
      <c r="AS2802" t="s">
        <v>897</v>
      </c>
      <c r="AT2802" t="s">
        <v>2723</v>
      </c>
      <c r="AU2802">
        <v>13</v>
      </c>
      <c r="AW2802" s="31">
        <v>48</v>
      </c>
      <c r="AX2802" s="33">
        <v>359</v>
      </c>
      <c r="AY2802" s="36">
        <f t="shared" si="1064"/>
        <v>48359</v>
      </c>
      <c r="BA2802" s="7" t="s">
        <v>31</v>
      </c>
      <c r="BJ2802" s="1">
        <v>1250</v>
      </c>
      <c r="BK2802" s="1">
        <v>167</v>
      </c>
      <c r="BM2802" s="1">
        <f t="shared" si="1065"/>
        <v>1417</v>
      </c>
    </row>
    <row r="2803" spans="1:65" hidden="1" outlineLevel="1" x14ac:dyDescent="0.2">
      <c r="A2803" t="s">
        <v>2751</v>
      </c>
      <c r="B2803" t="s">
        <v>2723</v>
      </c>
      <c r="C2803" s="21">
        <v>83572</v>
      </c>
      <c r="F2803" s="1">
        <f t="shared" si="1053"/>
        <v>53392</v>
      </c>
      <c r="G2803" s="1">
        <f t="shared" si="1054"/>
        <v>48133</v>
      </c>
      <c r="I2803" s="1">
        <v>26180</v>
      </c>
      <c r="J2803" s="2" t="str">
        <f t="shared" si="1055"/>
        <v/>
      </c>
      <c r="K2803" s="2">
        <f t="shared" si="1056"/>
        <v>0.49033563080611325</v>
      </c>
      <c r="L2803" s="50" t="str">
        <f t="shared" si="1057"/>
        <v/>
      </c>
      <c r="M2803" s="9" t="str">
        <f t="shared" si="1058"/>
        <v/>
      </c>
      <c r="N2803" s="8" t="str">
        <f t="shared" si="1059"/>
        <v/>
      </c>
      <c r="O2803" s="2" t="str">
        <f t="shared" si="1060"/>
        <v>-</v>
      </c>
      <c r="P2803" s="2" t="str">
        <f t="shared" si="1061"/>
        <v>-</v>
      </c>
      <c r="Q2803" s="2" t="str">
        <f t="shared" si="1062"/>
        <v>-</v>
      </c>
      <c r="R2803" s="2" t="str">
        <f t="shared" si="1063"/>
        <v>-</v>
      </c>
      <c r="AS2803" t="s">
        <v>2751</v>
      </c>
      <c r="AT2803" t="s">
        <v>2723</v>
      </c>
      <c r="AU2803">
        <v>36</v>
      </c>
      <c r="AW2803" s="31">
        <v>48</v>
      </c>
      <c r="AX2803" s="33">
        <v>361</v>
      </c>
      <c r="AY2803" s="36">
        <f t="shared" si="1064"/>
        <v>48361</v>
      </c>
      <c r="BA2803" s="7" t="s">
        <v>31</v>
      </c>
      <c r="BJ2803" s="1">
        <v>48133</v>
      </c>
      <c r="BK2803" s="1">
        <v>5259</v>
      </c>
      <c r="BM2803" s="1">
        <f t="shared" si="1065"/>
        <v>53392</v>
      </c>
    </row>
    <row r="2804" spans="1:65" hidden="1" outlineLevel="1" x14ac:dyDescent="0.2">
      <c r="A2804" t="s">
        <v>940</v>
      </c>
      <c r="B2804" t="s">
        <v>2723</v>
      </c>
      <c r="C2804" s="21">
        <v>28875</v>
      </c>
      <c r="F2804" s="1">
        <f t="shared" si="1053"/>
        <v>17984</v>
      </c>
      <c r="G2804" s="1">
        <f t="shared" si="1054"/>
        <v>16076</v>
      </c>
      <c r="I2804" s="1">
        <v>9384</v>
      </c>
      <c r="J2804" s="2" t="str">
        <f t="shared" si="1055"/>
        <v/>
      </c>
      <c r="K2804" s="2">
        <f t="shared" si="1056"/>
        <v>0.52179715302491103</v>
      </c>
      <c r="L2804" s="50" t="str">
        <f t="shared" si="1057"/>
        <v/>
      </c>
      <c r="M2804" s="9" t="str">
        <f t="shared" si="1058"/>
        <v/>
      </c>
      <c r="N2804" s="8" t="str">
        <f t="shared" si="1059"/>
        <v/>
      </c>
      <c r="O2804" s="2" t="str">
        <f t="shared" si="1060"/>
        <v>-</v>
      </c>
      <c r="P2804" s="2" t="str">
        <f t="shared" si="1061"/>
        <v>-</v>
      </c>
      <c r="Q2804" s="2" t="str">
        <f t="shared" si="1062"/>
        <v>-</v>
      </c>
      <c r="R2804" s="2" t="str">
        <f t="shared" si="1063"/>
        <v>-</v>
      </c>
      <c r="AS2804" t="s">
        <v>940</v>
      </c>
      <c r="AT2804" t="s">
        <v>2723</v>
      </c>
      <c r="AU2804">
        <v>11</v>
      </c>
      <c r="AW2804" s="31">
        <v>48</v>
      </c>
      <c r="AX2804" s="33">
        <v>363</v>
      </c>
      <c r="AY2804" s="36">
        <f t="shared" si="1064"/>
        <v>48363</v>
      </c>
      <c r="BA2804" s="7" t="s">
        <v>31</v>
      </c>
      <c r="BJ2804" s="1">
        <v>16076</v>
      </c>
      <c r="BK2804" s="1">
        <v>1908</v>
      </c>
      <c r="BM2804" s="1">
        <f t="shared" si="1065"/>
        <v>17984</v>
      </c>
    </row>
    <row r="2805" spans="1:65" hidden="1" outlineLevel="1" x14ac:dyDescent="0.2">
      <c r="A2805" t="s">
        <v>1599</v>
      </c>
      <c r="B2805" t="s">
        <v>2723</v>
      </c>
      <c r="C2805" s="21">
        <v>23148</v>
      </c>
      <c r="F2805" s="1">
        <f t="shared" si="1053"/>
        <v>16392</v>
      </c>
      <c r="G2805" s="1">
        <f t="shared" si="1054"/>
        <v>15092</v>
      </c>
      <c r="I2805" s="1">
        <v>8727</v>
      </c>
      <c r="J2805" s="2" t="str">
        <f t="shared" si="1055"/>
        <v/>
      </c>
      <c r="K2805" s="2">
        <f t="shared" si="1056"/>
        <v>0.53239385065885803</v>
      </c>
      <c r="L2805" s="50" t="str">
        <f t="shared" si="1057"/>
        <v/>
      </c>
      <c r="M2805" s="9" t="str">
        <f t="shared" si="1058"/>
        <v/>
      </c>
      <c r="N2805" s="8" t="str">
        <f t="shared" si="1059"/>
        <v/>
      </c>
      <c r="O2805" s="2" t="str">
        <f t="shared" si="1060"/>
        <v>-</v>
      </c>
      <c r="P2805" s="2" t="str">
        <f t="shared" si="1061"/>
        <v>-</v>
      </c>
      <c r="Q2805" s="2" t="str">
        <f t="shared" si="1062"/>
        <v>-</v>
      </c>
      <c r="R2805" s="2" t="str">
        <f t="shared" si="1063"/>
        <v>-</v>
      </c>
      <c r="AS2805" t="s">
        <v>1599</v>
      </c>
      <c r="AT2805" t="s">
        <v>2723</v>
      </c>
      <c r="AU2805">
        <v>1</v>
      </c>
      <c r="AW2805" s="31">
        <v>48</v>
      </c>
      <c r="AX2805" s="33">
        <v>365</v>
      </c>
      <c r="AY2805" s="36">
        <f t="shared" si="1064"/>
        <v>48365</v>
      </c>
      <c r="BA2805" s="7" t="s">
        <v>31</v>
      </c>
      <c r="BJ2805" s="1">
        <v>15092</v>
      </c>
      <c r="BK2805" s="1">
        <v>1300</v>
      </c>
      <c r="BM2805" s="1">
        <f t="shared" si="1065"/>
        <v>16392</v>
      </c>
    </row>
    <row r="2806" spans="1:65" hidden="1" outlineLevel="1" x14ac:dyDescent="0.2">
      <c r="A2806" t="s">
        <v>239</v>
      </c>
      <c r="B2806" t="s">
        <v>2723</v>
      </c>
      <c r="C2806" s="21">
        <v>138371</v>
      </c>
      <c r="F2806" s="1">
        <f t="shared" si="1053"/>
        <v>91858</v>
      </c>
      <c r="G2806" s="1">
        <f t="shared" si="1054"/>
        <v>83381</v>
      </c>
      <c r="I2806" s="1">
        <v>54367</v>
      </c>
      <c r="J2806" s="2" t="str">
        <f t="shared" si="1055"/>
        <v/>
      </c>
      <c r="K2806" s="2">
        <f t="shared" si="1056"/>
        <v>0.59185917394238929</v>
      </c>
      <c r="L2806" s="50" t="str">
        <f t="shared" si="1057"/>
        <v/>
      </c>
      <c r="M2806" s="9" t="str">
        <f t="shared" si="1058"/>
        <v/>
      </c>
      <c r="N2806" s="8" t="str">
        <f t="shared" si="1059"/>
        <v/>
      </c>
      <c r="O2806" s="2" t="str">
        <f t="shared" si="1060"/>
        <v>-</v>
      </c>
      <c r="P2806" s="2" t="str">
        <f t="shared" si="1061"/>
        <v>-</v>
      </c>
      <c r="Q2806" s="2" t="str">
        <f t="shared" si="1062"/>
        <v>-</v>
      </c>
      <c r="R2806" s="2" t="str">
        <f t="shared" si="1063"/>
        <v>-</v>
      </c>
      <c r="AS2806" t="s">
        <v>239</v>
      </c>
      <c r="AT2806" t="s">
        <v>2723</v>
      </c>
      <c r="AU2806">
        <v>12</v>
      </c>
      <c r="AW2806" s="31">
        <v>48</v>
      </c>
      <c r="AX2806" s="33">
        <v>367</v>
      </c>
      <c r="AY2806" s="36">
        <f t="shared" si="1064"/>
        <v>48367</v>
      </c>
      <c r="BA2806" s="7" t="s">
        <v>31</v>
      </c>
      <c r="BJ2806" s="1">
        <v>83381</v>
      </c>
      <c r="BK2806" s="1">
        <v>8477</v>
      </c>
      <c r="BM2806" s="1">
        <f t="shared" si="1065"/>
        <v>91858</v>
      </c>
    </row>
    <row r="2807" spans="1:65" hidden="1" outlineLevel="1" x14ac:dyDescent="0.2">
      <c r="A2807" t="s">
        <v>1056</v>
      </c>
      <c r="B2807" t="s">
        <v>2723</v>
      </c>
      <c r="C2807" s="21">
        <v>9864</v>
      </c>
      <c r="F2807" s="1">
        <f t="shared" si="1053"/>
        <v>4428</v>
      </c>
      <c r="G2807" s="1">
        <f t="shared" si="1054"/>
        <v>4208</v>
      </c>
      <c r="I2807" s="1">
        <v>2027</v>
      </c>
      <c r="J2807" s="2" t="str">
        <f t="shared" si="1055"/>
        <v/>
      </c>
      <c r="K2807" s="2">
        <f t="shared" si="1056"/>
        <v>0.45776874435411019</v>
      </c>
      <c r="L2807" s="50" t="str">
        <f t="shared" si="1057"/>
        <v/>
      </c>
      <c r="M2807" s="9" t="str">
        <f t="shared" si="1058"/>
        <v/>
      </c>
      <c r="N2807" s="8" t="str">
        <f t="shared" si="1059"/>
        <v/>
      </c>
      <c r="O2807" s="2" t="str">
        <f t="shared" si="1060"/>
        <v>-</v>
      </c>
      <c r="P2807" s="2" t="str">
        <f t="shared" si="1061"/>
        <v>-</v>
      </c>
      <c r="Q2807" s="2" t="str">
        <f t="shared" si="1062"/>
        <v>-</v>
      </c>
      <c r="R2807" s="2" t="str">
        <f t="shared" si="1063"/>
        <v>-</v>
      </c>
      <c r="AS2807" t="s">
        <v>1056</v>
      </c>
      <c r="AT2807" t="s">
        <v>2723</v>
      </c>
      <c r="AU2807">
        <v>19</v>
      </c>
      <c r="AW2807" s="31">
        <v>48</v>
      </c>
      <c r="AX2807" s="33">
        <v>369</v>
      </c>
      <c r="AY2807" s="36">
        <f t="shared" si="1064"/>
        <v>48369</v>
      </c>
      <c r="BA2807" s="7" t="s">
        <v>31</v>
      </c>
      <c r="BJ2807" s="1">
        <v>4208</v>
      </c>
      <c r="BK2807" s="1">
        <v>220</v>
      </c>
      <c r="BM2807" s="1">
        <f t="shared" si="1065"/>
        <v>4428</v>
      </c>
    </row>
    <row r="2808" spans="1:65" hidden="1" outlineLevel="1" x14ac:dyDescent="0.2">
      <c r="A2808" t="s">
        <v>2901</v>
      </c>
      <c r="B2808" t="s">
        <v>2723</v>
      </c>
      <c r="C2808" s="21">
        <v>15673</v>
      </c>
      <c r="F2808" s="1">
        <f t="shared" si="1053"/>
        <v>8223</v>
      </c>
      <c r="G2808" s="1">
        <f t="shared" si="1054"/>
        <v>7349</v>
      </c>
      <c r="I2808" s="1">
        <v>3507</v>
      </c>
      <c r="J2808" s="2" t="str">
        <f t="shared" si="1055"/>
        <v/>
      </c>
      <c r="K2808" s="2">
        <f t="shared" si="1056"/>
        <v>0.4264866836920832</v>
      </c>
      <c r="L2808" s="50" t="str">
        <f t="shared" si="1057"/>
        <v/>
      </c>
      <c r="M2808" s="9" t="str">
        <f t="shared" si="1058"/>
        <v/>
      </c>
      <c r="N2808" s="8" t="str">
        <f t="shared" si="1059"/>
        <v/>
      </c>
      <c r="O2808" s="2" t="str">
        <f t="shared" si="1060"/>
        <v>-</v>
      </c>
      <c r="P2808" s="2" t="str">
        <f t="shared" si="1061"/>
        <v>-</v>
      </c>
      <c r="Q2808" s="2" t="str">
        <f t="shared" si="1062"/>
        <v>-</v>
      </c>
      <c r="R2808" s="2" t="str">
        <f t="shared" si="1063"/>
        <v>-</v>
      </c>
      <c r="AS2808" t="s">
        <v>2901</v>
      </c>
      <c r="AT2808" t="s">
        <v>2723</v>
      </c>
      <c r="AU2808">
        <v>23</v>
      </c>
      <c r="AW2808" s="31">
        <v>48</v>
      </c>
      <c r="AX2808" s="33">
        <v>371</v>
      </c>
      <c r="AY2808" s="36">
        <f t="shared" si="1064"/>
        <v>48371</v>
      </c>
      <c r="BA2808" s="7" t="s">
        <v>31</v>
      </c>
      <c r="BJ2808" s="1">
        <v>7349</v>
      </c>
      <c r="BK2808" s="1">
        <v>874</v>
      </c>
      <c r="BM2808" s="1">
        <f t="shared" si="1065"/>
        <v>8223</v>
      </c>
    </row>
    <row r="2809" spans="1:65" hidden="1" outlineLevel="1" x14ac:dyDescent="0.2">
      <c r="A2809" t="s">
        <v>1905</v>
      </c>
      <c r="B2809" t="s">
        <v>2723</v>
      </c>
      <c r="C2809" s="21">
        <v>50031</v>
      </c>
      <c r="F2809" s="1">
        <f t="shared" si="1053"/>
        <v>38018</v>
      </c>
      <c r="G2809" s="1">
        <f t="shared" si="1054"/>
        <v>33118</v>
      </c>
      <c r="I2809" s="1">
        <v>16707</v>
      </c>
      <c r="J2809" s="2" t="str">
        <f t="shared" si="1055"/>
        <v/>
      </c>
      <c r="K2809" s="2">
        <f t="shared" si="1056"/>
        <v>0.43944973433636697</v>
      </c>
      <c r="L2809" s="50" t="str">
        <f t="shared" si="1057"/>
        <v/>
      </c>
      <c r="M2809" s="9" t="str">
        <f t="shared" si="1058"/>
        <v/>
      </c>
      <c r="N2809" s="8" t="str">
        <f t="shared" si="1059"/>
        <v/>
      </c>
      <c r="O2809" s="2" t="str">
        <f t="shared" si="1060"/>
        <v>-</v>
      </c>
      <c r="P2809" s="2" t="str">
        <f t="shared" si="1061"/>
        <v>-</v>
      </c>
      <c r="Q2809" s="2" t="str">
        <f t="shared" si="1062"/>
        <v>-</v>
      </c>
      <c r="R2809" s="2" t="str">
        <f t="shared" si="1063"/>
        <v>-</v>
      </c>
      <c r="AS2809" t="s">
        <v>1905</v>
      </c>
      <c r="AT2809" t="s">
        <v>2723</v>
      </c>
      <c r="AU2809">
        <v>36</v>
      </c>
      <c r="AW2809" s="31">
        <v>48</v>
      </c>
      <c r="AX2809" s="33">
        <v>373</v>
      </c>
      <c r="AY2809" s="36">
        <f t="shared" si="1064"/>
        <v>48373</v>
      </c>
      <c r="BA2809" s="7" t="s">
        <v>31</v>
      </c>
      <c r="BJ2809" s="1">
        <v>33118</v>
      </c>
      <c r="BK2809" s="1">
        <v>4900</v>
      </c>
      <c r="BM2809" s="1">
        <f t="shared" si="1065"/>
        <v>38018</v>
      </c>
    </row>
    <row r="2810" spans="1:65" hidden="1" outlineLevel="1" x14ac:dyDescent="0.2">
      <c r="A2810" t="s">
        <v>1322</v>
      </c>
      <c r="B2810" t="s">
        <v>2723</v>
      </c>
      <c r="C2810" s="21">
        <v>119648</v>
      </c>
      <c r="F2810" s="1">
        <f t="shared" si="1053"/>
        <v>55580</v>
      </c>
      <c r="G2810" s="1">
        <f t="shared" si="1054"/>
        <v>46875</v>
      </c>
      <c r="I2810" s="1">
        <v>24340</v>
      </c>
      <c r="J2810" s="2" t="str">
        <f t="shared" si="1055"/>
        <v/>
      </c>
      <c r="K2810" s="2">
        <f t="shared" si="1056"/>
        <v>0.43792731198272761</v>
      </c>
      <c r="L2810" s="50" t="str">
        <f t="shared" si="1057"/>
        <v/>
      </c>
      <c r="M2810" s="9" t="str">
        <f t="shared" si="1058"/>
        <v/>
      </c>
      <c r="N2810" s="8" t="str">
        <f t="shared" si="1059"/>
        <v/>
      </c>
      <c r="O2810" s="2" t="str">
        <f t="shared" si="1060"/>
        <v>-</v>
      </c>
      <c r="P2810" s="2" t="str">
        <f t="shared" si="1061"/>
        <v>-</v>
      </c>
      <c r="Q2810" s="2" t="str">
        <f t="shared" si="1062"/>
        <v>-</v>
      </c>
      <c r="R2810" s="2" t="str">
        <f t="shared" si="1063"/>
        <v>-</v>
      </c>
      <c r="AS2810" t="s">
        <v>1322</v>
      </c>
      <c r="AT2810" t="s">
        <v>2723</v>
      </c>
      <c r="AU2810">
        <v>13</v>
      </c>
      <c r="AW2810" s="31">
        <v>48</v>
      </c>
      <c r="AX2810" s="33">
        <v>375</v>
      </c>
      <c r="AY2810" s="36">
        <f t="shared" si="1064"/>
        <v>48375</v>
      </c>
      <c r="BA2810" s="7" t="s">
        <v>31</v>
      </c>
      <c r="BJ2810" s="1">
        <v>46875</v>
      </c>
      <c r="BK2810" s="1">
        <v>8705</v>
      </c>
      <c r="BM2810" s="1">
        <f t="shared" si="1065"/>
        <v>55580</v>
      </c>
    </row>
    <row r="2811" spans="1:65" hidden="1" outlineLevel="1" x14ac:dyDescent="0.2">
      <c r="A2811" t="s">
        <v>2696</v>
      </c>
      <c r="B2811" t="s">
        <v>2723</v>
      </c>
      <c r="C2811" s="21">
        <v>6948</v>
      </c>
      <c r="F2811" s="1">
        <f t="shared" si="1053"/>
        <v>4884</v>
      </c>
      <c r="G2811" s="1">
        <f t="shared" si="1054"/>
        <v>3751</v>
      </c>
      <c r="I2811" s="1">
        <v>1661</v>
      </c>
      <c r="J2811" s="2" t="str">
        <f t="shared" si="1055"/>
        <v/>
      </c>
      <c r="K2811" s="2">
        <f t="shared" si="1056"/>
        <v>0.34009009009009011</v>
      </c>
      <c r="L2811" s="50" t="str">
        <f t="shared" si="1057"/>
        <v/>
      </c>
      <c r="M2811" s="9" t="str">
        <f t="shared" si="1058"/>
        <v/>
      </c>
      <c r="N2811" s="8" t="str">
        <f t="shared" si="1059"/>
        <v/>
      </c>
      <c r="O2811" s="2" t="str">
        <f t="shared" si="1060"/>
        <v>-</v>
      </c>
      <c r="P2811" s="2" t="str">
        <f t="shared" si="1061"/>
        <v>-</v>
      </c>
      <c r="Q2811" s="2" t="str">
        <f t="shared" si="1062"/>
        <v>-</v>
      </c>
      <c r="R2811" s="2" t="str">
        <f t="shared" si="1063"/>
        <v>-</v>
      </c>
      <c r="AS2811" t="s">
        <v>2696</v>
      </c>
      <c r="AT2811" t="s">
        <v>2723</v>
      </c>
      <c r="AU2811">
        <v>23</v>
      </c>
      <c r="AW2811" s="31">
        <v>48</v>
      </c>
      <c r="AX2811" s="33">
        <v>377</v>
      </c>
      <c r="AY2811" s="36">
        <f t="shared" si="1064"/>
        <v>48377</v>
      </c>
      <c r="BA2811" s="7" t="s">
        <v>31</v>
      </c>
      <c r="BJ2811" s="1">
        <v>3751</v>
      </c>
      <c r="BK2811" s="1">
        <v>1133</v>
      </c>
      <c r="BM2811" s="1">
        <f t="shared" si="1065"/>
        <v>4884</v>
      </c>
    </row>
    <row r="2812" spans="1:65" hidden="1" outlineLevel="1" x14ac:dyDescent="0.2">
      <c r="A2812" t="s">
        <v>1930</v>
      </c>
      <c r="B2812" t="s">
        <v>2723</v>
      </c>
      <c r="C2812" s="21">
        <v>12159</v>
      </c>
      <c r="F2812" s="1">
        <f t="shared" si="1053"/>
        <v>7668</v>
      </c>
      <c r="G2812" s="1">
        <f t="shared" si="1054"/>
        <v>6990</v>
      </c>
      <c r="I2812" s="1">
        <v>4371</v>
      </c>
      <c r="J2812" s="2" t="str">
        <f t="shared" si="1055"/>
        <v/>
      </c>
      <c r="K2812" s="2">
        <f t="shared" si="1056"/>
        <v>0.5700312989045383</v>
      </c>
      <c r="L2812" s="50" t="str">
        <f t="shared" si="1057"/>
        <v/>
      </c>
      <c r="M2812" s="9" t="str">
        <f t="shared" si="1058"/>
        <v/>
      </c>
      <c r="N2812" s="8" t="str">
        <f t="shared" si="1059"/>
        <v/>
      </c>
      <c r="O2812" s="2" t="str">
        <f t="shared" si="1060"/>
        <v>-</v>
      </c>
      <c r="P2812" s="2" t="str">
        <f t="shared" si="1061"/>
        <v>-</v>
      </c>
      <c r="Q2812" s="2" t="str">
        <f t="shared" si="1062"/>
        <v>-</v>
      </c>
      <c r="R2812" s="2" t="str">
        <f t="shared" si="1063"/>
        <v>-</v>
      </c>
      <c r="AS2812" t="s">
        <v>1930</v>
      </c>
      <c r="AT2812" t="s">
        <v>2723</v>
      </c>
      <c r="AU2812">
        <v>4</v>
      </c>
      <c r="AW2812" s="31">
        <v>48</v>
      </c>
      <c r="AX2812" s="33">
        <v>379</v>
      </c>
      <c r="AY2812" s="36">
        <f t="shared" si="1064"/>
        <v>48379</v>
      </c>
      <c r="BA2812" s="7" t="s">
        <v>31</v>
      </c>
      <c r="BJ2812" s="1">
        <v>6990</v>
      </c>
      <c r="BK2812" s="1">
        <v>678</v>
      </c>
      <c r="BM2812" s="1">
        <f t="shared" si="1065"/>
        <v>7668</v>
      </c>
    </row>
    <row r="2813" spans="1:65" hidden="1" outlineLevel="1" x14ac:dyDescent="0.2">
      <c r="A2813" t="s">
        <v>2461</v>
      </c>
      <c r="B2813" t="s">
        <v>2723</v>
      </c>
      <c r="C2813" s="21">
        <v>136271</v>
      </c>
      <c r="F2813" s="1">
        <f t="shared" si="1053"/>
        <v>87827</v>
      </c>
      <c r="G2813" s="1">
        <f t="shared" si="1054"/>
        <v>77760</v>
      </c>
      <c r="I2813" s="1">
        <v>48229</v>
      </c>
      <c r="J2813" s="2" t="str">
        <f t="shared" si="1055"/>
        <v/>
      </c>
      <c r="K2813" s="2">
        <f t="shared" si="1056"/>
        <v>0.5491363703644665</v>
      </c>
      <c r="L2813" s="50" t="str">
        <f t="shared" si="1057"/>
        <v/>
      </c>
      <c r="M2813" s="9" t="str">
        <f t="shared" si="1058"/>
        <v/>
      </c>
      <c r="N2813" s="8" t="str">
        <f t="shared" si="1059"/>
        <v/>
      </c>
      <c r="O2813" s="2" t="str">
        <f t="shared" si="1060"/>
        <v>-</v>
      </c>
      <c r="P2813" s="2" t="str">
        <f t="shared" si="1061"/>
        <v>-</v>
      </c>
      <c r="Q2813" s="2" t="str">
        <f t="shared" si="1062"/>
        <v>-</v>
      </c>
      <c r="R2813" s="2" t="str">
        <f t="shared" si="1063"/>
        <v>-</v>
      </c>
      <c r="AS2813" t="s">
        <v>2461</v>
      </c>
      <c r="AT2813" t="s">
        <v>2723</v>
      </c>
      <c r="AU2813">
        <v>13</v>
      </c>
      <c r="AW2813" s="31">
        <v>48</v>
      </c>
      <c r="AX2813" s="33">
        <v>381</v>
      </c>
      <c r="AY2813" s="36">
        <f t="shared" si="1064"/>
        <v>48381</v>
      </c>
      <c r="BA2813" s="7" t="s">
        <v>31</v>
      </c>
      <c r="BJ2813" s="1">
        <v>77760</v>
      </c>
      <c r="BK2813" s="1">
        <v>10067</v>
      </c>
      <c r="BM2813" s="1">
        <f t="shared" si="1065"/>
        <v>87827</v>
      </c>
    </row>
    <row r="2814" spans="1:65" hidden="1" outlineLevel="1" x14ac:dyDescent="0.2">
      <c r="A2814" t="s">
        <v>1587</v>
      </c>
      <c r="B2814" t="s">
        <v>2723</v>
      </c>
      <c r="C2814" s="21">
        <v>3741</v>
      </c>
      <c r="F2814" s="1">
        <f t="shared" si="1053"/>
        <v>1845</v>
      </c>
      <c r="G2814" s="1">
        <f t="shared" si="1054"/>
        <v>1687</v>
      </c>
      <c r="I2814" s="1">
        <v>829</v>
      </c>
      <c r="J2814" s="2" t="str">
        <f t="shared" si="1055"/>
        <v/>
      </c>
      <c r="K2814" s="2">
        <f t="shared" si="1056"/>
        <v>0.44932249322493223</v>
      </c>
      <c r="L2814" s="50" t="str">
        <f t="shared" si="1057"/>
        <v/>
      </c>
      <c r="M2814" s="9" t="str">
        <f t="shared" si="1058"/>
        <v/>
      </c>
      <c r="N2814" s="8" t="str">
        <f t="shared" si="1059"/>
        <v/>
      </c>
      <c r="O2814" s="2" t="str">
        <f t="shared" si="1060"/>
        <v>-</v>
      </c>
      <c r="P2814" s="2" t="str">
        <f t="shared" si="1061"/>
        <v>-</v>
      </c>
      <c r="Q2814" s="2" t="str">
        <f t="shared" si="1062"/>
        <v>-</v>
      </c>
      <c r="R2814" s="2" t="str">
        <f t="shared" si="1063"/>
        <v>-</v>
      </c>
      <c r="AS2814" t="s">
        <v>1587</v>
      </c>
      <c r="AT2814" t="s">
        <v>2723</v>
      </c>
      <c r="AU2814">
        <v>23</v>
      </c>
      <c r="AW2814" s="31">
        <v>48</v>
      </c>
      <c r="AX2814" s="33">
        <v>383</v>
      </c>
      <c r="AY2814" s="36">
        <f t="shared" si="1064"/>
        <v>48383</v>
      </c>
      <c r="BA2814" s="7" t="s">
        <v>31</v>
      </c>
      <c r="BJ2814" s="1">
        <v>1687</v>
      </c>
      <c r="BK2814" s="1">
        <v>158</v>
      </c>
      <c r="BM2814" s="1">
        <f t="shared" si="1065"/>
        <v>1845</v>
      </c>
    </row>
    <row r="2815" spans="1:65" hidden="1" outlineLevel="1" x14ac:dyDescent="0.2">
      <c r="A2815" t="s">
        <v>1588</v>
      </c>
      <c r="B2815" t="s">
        <v>2723</v>
      </c>
      <c r="C2815" s="21">
        <v>3478</v>
      </c>
      <c r="F2815" s="1">
        <f t="shared" ref="F2815:F2875" si="1066">BM2815</f>
        <v>2590</v>
      </c>
      <c r="G2815" s="1">
        <f t="shared" ref="G2815:G2875" si="1067">BJ2815</f>
        <v>2403</v>
      </c>
      <c r="I2815" s="1">
        <v>1548</v>
      </c>
      <c r="J2815" s="2" t="str">
        <f t="shared" ref="J2815:J2877" si="1068">IF(D2815&gt;0,I2815/D2815,"")</f>
        <v/>
      </c>
      <c r="K2815" s="2">
        <f t="shared" ref="K2815:K2877" si="1069">IF(F2815&gt;0,I2815/F2815,"")</f>
        <v>0.59768339768339773</v>
      </c>
      <c r="L2815" s="50" t="str">
        <f t="shared" ref="L2815:L2877" si="1070">IF(S2815&gt;0,RANK(S2815,$S2815:$AP2815),"")</f>
        <v/>
      </c>
      <c r="M2815" s="9" t="str">
        <f t="shared" ref="M2815:M2877" si="1071">IF(T2815&gt;0,RANK(T2815,$S2815:$AP2815),"")</f>
        <v/>
      </c>
      <c r="N2815" s="8" t="str">
        <f t="shared" ref="N2815:N2877" si="1072">IF(U2815&gt;0,RANK(U2815,$S2815:$AP2815),"")</f>
        <v/>
      </c>
      <c r="O2815" s="2" t="str">
        <f t="shared" ref="O2815:O2877" si="1073">IF(SUM($S2815:$AO2815)=0,"-",S2815/SUM($S2815:$AO2815))</f>
        <v>-</v>
      </c>
      <c r="P2815" s="2" t="str">
        <f t="shared" ref="P2815:P2877" si="1074">IF(SUM($S2815:$AO2815)=0,"-",T2815/SUM($S2815:$AO2815))</f>
        <v>-</v>
      </c>
      <c r="Q2815" s="2" t="str">
        <f t="shared" ref="Q2815:Q2877" si="1075">IF(SUM($S2815:$AO2815)=0,"-",U2815/SUM($S2815:$AO2815))</f>
        <v>-</v>
      </c>
      <c r="R2815" s="2" t="str">
        <f t="shared" ref="R2815:R2877" si="1076">IF(SUM($S2815:$AO2815)=0,"-",(1-O2815-P2815-Q2815))</f>
        <v>-</v>
      </c>
      <c r="AS2815" t="s">
        <v>1588</v>
      </c>
      <c r="AT2815" t="s">
        <v>2723</v>
      </c>
      <c r="AU2815">
        <v>21</v>
      </c>
      <c r="AW2815" s="31">
        <v>48</v>
      </c>
      <c r="AX2815" s="33">
        <v>385</v>
      </c>
      <c r="AY2815" s="36">
        <f t="shared" ref="AY2815:AY2876" si="1077">1000*AW2815+AX2815</f>
        <v>48385</v>
      </c>
      <c r="BA2815" s="7" t="s">
        <v>31</v>
      </c>
      <c r="BJ2815" s="1">
        <v>2403</v>
      </c>
      <c r="BK2815" s="1">
        <v>187</v>
      </c>
      <c r="BM2815" s="1">
        <f t="shared" ref="BM2815:BM2876" si="1078">SUM(BJ2815:BL2815)</f>
        <v>2590</v>
      </c>
    </row>
    <row r="2816" spans="1:65" hidden="1" outlineLevel="1" x14ac:dyDescent="0.2">
      <c r="A2816" t="s">
        <v>1116</v>
      </c>
      <c r="B2816" t="s">
        <v>2723</v>
      </c>
      <c r="C2816" s="21">
        <v>12175</v>
      </c>
      <c r="F2816" s="1">
        <f t="shared" si="1066"/>
        <v>8268</v>
      </c>
      <c r="G2816" s="1">
        <f t="shared" si="1067"/>
        <v>7616</v>
      </c>
      <c r="I2816" s="1">
        <v>4381</v>
      </c>
      <c r="J2816" s="2" t="str">
        <f t="shared" si="1068"/>
        <v/>
      </c>
      <c r="K2816" s="2">
        <f t="shared" si="1069"/>
        <v>0.52987421383647804</v>
      </c>
      <c r="L2816" s="50" t="str">
        <f t="shared" si="1070"/>
        <v/>
      </c>
      <c r="M2816" s="9" t="str">
        <f t="shared" si="1071"/>
        <v/>
      </c>
      <c r="N2816" s="8" t="str">
        <f t="shared" si="1072"/>
        <v/>
      </c>
      <c r="O2816" s="2" t="str">
        <f t="shared" si="1073"/>
        <v>-</v>
      </c>
      <c r="P2816" s="2" t="str">
        <f t="shared" si="1074"/>
        <v>-</v>
      </c>
      <c r="Q2816" s="2" t="str">
        <f t="shared" si="1075"/>
        <v>-</v>
      </c>
      <c r="R2816" s="2" t="str">
        <f t="shared" si="1076"/>
        <v>-</v>
      </c>
      <c r="AS2816" t="s">
        <v>1116</v>
      </c>
      <c r="AT2816" t="s">
        <v>2723</v>
      </c>
      <c r="AU2816">
        <v>4</v>
      </c>
      <c r="AW2816" s="31">
        <v>48</v>
      </c>
      <c r="AX2816" s="33">
        <v>387</v>
      </c>
      <c r="AY2816" s="36">
        <f t="shared" si="1077"/>
        <v>48387</v>
      </c>
      <c r="BA2816" s="7" t="s">
        <v>31</v>
      </c>
      <c r="BJ2816" s="1">
        <v>7616</v>
      </c>
      <c r="BK2816" s="1">
        <v>652</v>
      </c>
      <c r="BM2816" s="1">
        <f t="shared" si="1078"/>
        <v>8268</v>
      </c>
    </row>
    <row r="2817" spans="1:65" hidden="1" outlineLevel="1" x14ac:dyDescent="0.2">
      <c r="A2817" t="s">
        <v>1880</v>
      </c>
      <c r="B2817" t="s">
        <v>2723</v>
      </c>
      <c r="C2817" s="21">
        <v>15695</v>
      </c>
      <c r="F2817" s="1">
        <f t="shared" si="1066"/>
        <v>7089</v>
      </c>
      <c r="G2817" s="1">
        <f t="shared" si="1067"/>
        <v>6710</v>
      </c>
      <c r="I2817" s="1">
        <v>2376</v>
      </c>
      <c r="J2817" s="2" t="str">
        <f t="shared" si="1068"/>
        <v/>
      </c>
      <c r="K2817" s="2">
        <f t="shared" si="1069"/>
        <v>0.33516716038933558</v>
      </c>
      <c r="L2817" s="50" t="str">
        <f t="shared" si="1070"/>
        <v/>
      </c>
      <c r="M2817" s="9" t="str">
        <f t="shared" si="1071"/>
        <v/>
      </c>
      <c r="N2817" s="8" t="str">
        <f t="shared" si="1072"/>
        <v/>
      </c>
      <c r="O2817" s="2" t="str">
        <f t="shared" si="1073"/>
        <v>-</v>
      </c>
      <c r="P2817" s="2" t="str">
        <f t="shared" si="1074"/>
        <v>-</v>
      </c>
      <c r="Q2817" s="2" t="str">
        <f t="shared" si="1075"/>
        <v>-</v>
      </c>
      <c r="R2817" s="2" t="str">
        <f t="shared" si="1076"/>
        <v>-</v>
      </c>
      <c r="AS2817" t="s">
        <v>1880</v>
      </c>
      <c r="AT2817" t="s">
        <v>2723</v>
      </c>
      <c r="AU2817">
        <v>23</v>
      </c>
      <c r="AW2817" s="31">
        <v>48</v>
      </c>
      <c r="AX2817" s="33">
        <v>389</v>
      </c>
      <c r="AY2817" s="36">
        <f t="shared" si="1077"/>
        <v>48389</v>
      </c>
      <c r="BA2817" s="7" t="s">
        <v>31</v>
      </c>
      <c r="BJ2817" s="1">
        <v>6710</v>
      </c>
      <c r="BK2817" s="1">
        <v>379</v>
      </c>
      <c r="BM2817" s="1">
        <f t="shared" si="1078"/>
        <v>7089</v>
      </c>
    </row>
    <row r="2818" spans="1:65" hidden="1" outlineLevel="1" x14ac:dyDescent="0.2">
      <c r="A2818" t="s">
        <v>1868</v>
      </c>
      <c r="B2818" t="s">
        <v>2723</v>
      </c>
      <c r="C2818" s="21">
        <v>7032</v>
      </c>
      <c r="F2818" s="1">
        <f t="shared" si="1066"/>
        <v>4949</v>
      </c>
      <c r="G2818" s="1">
        <f t="shared" si="1067"/>
        <v>4489</v>
      </c>
      <c r="I2818" s="1">
        <v>2463</v>
      </c>
      <c r="J2818" s="2" t="str">
        <f t="shared" si="1068"/>
        <v/>
      </c>
      <c r="K2818" s="2">
        <f t="shared" si="1069"/>
        <v>0.4976762982420691</v>
      </c>
      <c r="L2818" s="50" t="str">
        <f t="shared" si="1070"/>
        <v/>
      </c>
      <c r="M2818" s="9" t="str">
        <f t="shared" si="1071"/>
        <v/>
      </c>
      <c r="N2818" s="8" t="str">
        <f t="shared" si="1072"/>
        <v/>
      </c>
      <c r="O2818" s="2" t="str">
        <f t="shared" si="1073"/>
        <v>-</v>
      </c>
      <c r="P2818" s="2" t="str">
        <f t="shared" si="1074"/>
        <v>-</v>
      </c>
      <c r="Q2818" s="2" t="str">
        <f t="shared" si="1075"/>
        <v>-</v>
      </c>
      <c r="R2818" s="2" t="str">
        <f t="shared" si="1076"/>
        <v>-</v>
      </c>
      <c r="AS2818" t="s">
        <v>1868</v>
      </c>
      <c r="AT2818" t="s">
        <v>2723</v>
      </c>
      <c r="AU2818">
        <v>27</v>
      </c>
      <c r="AW2818" s="31">
        <v>48</v>
      </c>
      <c r="AX2818" s="33">
        <v>391</v>
      </c>
      <c r="AY2818" s="36">
        <f t="shared" si="1077"/>
        <v>48391</v>
      </c>
      <c r="BA2818" s="7" t="s">
        <v>31</v>
      </c>
      <c r="BJ2818" s="1">
        <v>4489</v>
      </c>
      <c r="BK2818" s="1">
        <v>460</v>
      </c>
      <c r="BM2818" s="1">
        <f t="shared" si="1078"/>
        <v>4949</v>
      </c>
    </row>
    <row r="2819" spans="1:65" hidden="1" outlineLevel="1" x14ac:dyDescent="0.2">
      <c r="A2819" t="s">
        <v>1502</v>
      </c>
      <c r="B2819" t="s">
        <v>2723</v>
      </c>
      <c r="C2819" s="21">
        <v>903</v>
      </c>
      <c r="F2819" s="1">
        <f t="shared" si="1066"/>
        <v>707</v>
      </c>
      <c r="G2819" s="1">
        <f t="shared" si="1067"/>
        <v>664</v>
      </c>
      <c r="I2819" s="1">
        <v>462</v>
      </c>
      <c r="J2819" s="2" t="str">
        <f t="shared" si="1068"/>
        <v/>
      </c>
      <c r="K2819" s="2">
        <f t="shared" si="1069"/>
        <v>0.65346534653465349</v>
      </c>
      <c r="L2819" s="50" t="str">
        <f t="shared" si="1070"/>
        <v/>
      </c>
      <c r="M2819" s="9" t="str">
        <f t="shared" si="1071"/>
        <v/>
      </c>
      <c r="N2819" s="8" t="str">
        <f t="shared" si="1072"/>
        <v/>
      </c>
      <c r="O2819" s="2" t="str">
        <f t="shared" si="1073"/>
        <v>-</v>
      </c>
      <c r="P2819" s="2" t="str">
        <f t="shared" si="1074"/>
        <v>-</v>
      </c>
      <c r="Q2819" s="2" t="str">
        <f t="shared" si="1075"/>
        <v>-</v>
      </c>
      <c r="R2819" s="2" t="str">
        <f t="shared" si="1076"/>
        <v>-</v>
      </c>
      <c r="AS2819" t="s">
        <v>1502</v>
      </c>
      <c r="AT2819" t="s">
        <v>2723</v>
      </c>
      <c r="AU2819">
        <v>13</v>
      </c>
      <c r="AW2819" s="31">
        <v>48</v>
      </c>
      <c r="AX2819" s="33">
        <v>393</v>
      </c>
      <c r="AY2819" s="36">
        <f t="shared" si="1077"/>
        <v>48393</v>
      </c>
      <c r="BA2819" s="7" t="s">
        <v>31</v>
      </c>
      <c r="BJ2819" s="1">
        <v>664</v>
      </c>
      <c r="BK2819" s="1">
        <v>43</v>
      </c>
      <c r="BM2819" s="1">
        <f t="shared" si="1078"/>
        <v>707</v>
      </c>
    </row>
    <row r="2820" spans="1:65" hidden="1" outlineLevel="1" x14ac:dyDescent="0.2">
      <c r="A2820" t="s">
        <v>2239</v>
      </c>
      <c r="B2820" t="s">
        <v>2723</v>
      </c>
      <c r="C2820" s="21">
        <v>17284</v>
      </c>
      <c r="F2820" s="1">
        <f t="shared" si="1066"/>
        <v>11654</v>
      </c>
      <c r="G2820" s="1">
        <f t="shared" si="1067"/>
        <v>10614</v>
      </c>
      <c r="I2820" s="1">
        <v>6243</v>
      </c>
      <c r="J2820" s="2" t="str">
        <f t="shared" si="1068"/>
        <v/>
      </c>
      <c r="K2820" s="2">
        <f t="shared" si="1069"/>
        <v>0.53569589840398146</v>
      </c>
      <c r="L2820" s="50" t="str">
        <f t="shared" si="1070"/>
        <v/>
      </c>
      <c r="M2820" s="9" t="str">
        <f t="shared" si="1071"/>
        <v/>
      </c>
      <c r="N2820" s="8" t="str">
        <f t="shared" si="1072"/>
        <v/>
      </c>
      <c r="O2820" s="2" t="str">
        <f t="shared" si="1073"/>
        <v>-</v>
      </c>
      <c r="P2820" s="2" t="str">
        <f t="shared" si="1074"/>
        <v>-</v>
      </c>
      <c r="Q2820" s="2" t="str">
        <f t="shared" si="1075"/>
        <v>-</v>
      </c>
      <c r="R2820" s="2" t="str">
        <f t="shared" si="1076"/>
        <v>-</v>
      </c>
      <c r="AS2820" t="s">
        <v>2239</v>
      </c>
      <c r="AT2820" t="s">
        <v>2723</v>
      </c>
      <c r="AU2820">
        <v>17</v>
      </c>
      <c r="AW2820" s="31">
        <v>48</v>
      </c>
      <c r="AX2820" s="33">
        <v>395</v>
      </c>
      <c r="AY2820" s="36">
        <f t="shared" si="1077"/>
        <v>48395</v>
      </c>
      <c r="BA2820" s="7" t="s">
        <v>31</v>
      </c>
      <c r="BJ2820" s="1">
        <v>10614</v>
      </c>
      <c r="BK2820" s="1">
        <v>1040</v>
      </c>
      <c r="BM2820" s="1">
        <f t="shared" si="1078"/>
        <v>11654</v>
      </c>
    </row>
    <row r="2821" spans="1:65" hidden="1" outlineLevel="1" x14ac:dyDescent="0.2">
      <c r="A2821" t="s">
        <v>1633</v>
      </c>
      <c r="B2821" t="s">
        <v>2723</v>
      </c>
      <c r="C2821" s="21">
        <v>100657</v>
      </c>
      <c r="F2821" s="1">
        <f t="shared" si="1066"/>
        <v>62933</v>
      </c>
      <c r="G2821" s="1">
        <f t="shared" si="1067"/>
        <v>57188</v>
      </c>
      <c r="I2821" s="1">
        <v>38566</v>
      </c>
      <c r="J2821" s="2" t="str">
        <f t="shared" si="1068"/>
        <v/>
      </c>
      <c r="K2821" s="2">
        <f t="shared" si="1069"/>
        <v>0.61281044920788774</v>
      </c>
      <c r="L2821" s="50" t="str">
        <f t="shared" si="1070"/>
        <v/>
      </c>
      <c r="M2821" s="9" t="str">
        <f t="shared" si="1071"/>
        <v/>
      </c>
      <c r="N2821" s="8" t="str">
        <f t="shared" si="1072"/>
        <v/>
      </c>
      <c r="O2821" s="2" t="str">
        <f t="shared" si="1073"/>
        <v>-</v>
      </c>
      <c r="P2821" s="2" t="str">
        <f t="shared" si="1074"/>
        <v>-</v>
      </c>
      <c r="Q2821" s="2" t="str">
        <f t="shared" si="1075"/>
        <v>-</v>
      </c>
      <c r="R2821" s="2" t="str">
        <f t="shared" si="1076"/>
        <v>-</v>
      </c>
      <c r="AS2821" t="s">
        <v>1633</v>
      </c>
      <c r="AT2821" t="s">
        <v>2723</v>
      </c>
      <c r="AU2821">
        <v>4</v>
      </c>
      <c r="AW2821" s="31">
        <v>48</v>
      </c>
      <c r="AX2821" s="33">
        <v>397</v>
      </c>
      <c r="AY2821" s="36">
        <f t="shared" si="1077"/>
        <v>48397</v>
      </c>
      <c r="BA2821" s="7" t="s">
        <v>31</v>
      </c>
      <c r="BJ2821" s="1">
        <v>57188</v>
      </c>
      <c r="BK2821" s="1">
        <v>5745</v>
      </c>
      <c r="BM2821" s="1">
        <f t="shared" si="1078"/>
        <v>62933</v>
      </c>
    </row>
    <row r="2822" spans="1:65" hidden="1" outlineLevel="1" x14ac:dyDescent="0.2">
      <c r="A2822" t="s">
        <v>2450</v>
      </c>
      <c r="B2822" t="s">
        <v>2723</v>
      </c>
      <c r="C2822" s="21">
        <v>10234</v>
      </c>
      <c r="F2822" s="1">
        <f t="shared" si="1066"/>
        <v>6692</v>
      </c>
      <c r="G2822" s="1">
        <f t="shared" si="1067"/>
        <v>5920</v>
      </c>
      <c r="I2822" s="1">
        <v>3231</v>
      </c>
      <c r="J2822" s="2" t="str">
        <f t="shared" si="1068"/>
        <v/>
      </c>
      <c r="K2822" s="2">
        <f t="shared" si="1069"/>
        <v>0.48281530185295873</v>
      </c>
      <c r="L2822" s="50" t="str">
        <f t="shared" si="1070"/>
        <v/>
      </c>
      <c r="M2822" s="9" t="str">
        <f t="shared" si="1071"/>
        <v/>
      </c>
      <c r="N2822" s="8" t="str">
        <f t="shared" si="1072"/>
        <v/>
      </c>
      <c r="O2822" s="2" t="str">
        <f t="shared" si="1073"/>
        <v>-</v>
      </c>
      <c r="P2822" s="2" t="str">
        <f t="shared" si="1074"/>
        <v>-</v>
      </c>
      <c r="Q2822" s="2" t="str">
        <f t="shared" si="1075"/>
        <v>-</v>
      </c>
      <c r="R2822" s="2" t="str">
        <f t="shared" si="1076"/>
        <v>-</v>
      </c>
      <c r="AS2822" t="s">
        <v>2450</v>
      </c>
      <c r="AT2822" t="s">
        <v>2723</v>
      </c>
      <c r="AU2822">
        <v>11</v>
      </c>
      <c r="AW2822" s="31">
        <v>48</v>
      </c>
      <c r="AX2822" s="33">
        <v>399</v>
      </c>
      <c r="AY2822" s="36">
        <f t="shared" si="1077"/>
        <v>48399</v>
      </c>
      <c r="BA2822" s="7" t="s">
        <v>31</v>
      </c>
      <c r="BJ2822" s="1">
        <v>5920</v>
      </c>
      <c r="BK2822" s="1">
        <v>772</v>
      </c>
      <c r="BM2822" s="1">
        <f t="shared" si="1078"/>
        <v>6692</v>
      </c>
    </row>
    <row r="2823" spans="1:65" hidden="1" outlineLevel="1" x14ac:dyDescent="0.2">
      <c r="A2823" t="s">
        <v>2046</v>
      </c>
      <c r="B2823" t="s">
        <v>2723</v>
      </c>
      <c r="C2823" s="21">
        <v>54450</v>
      </c>
      <c r="F2823" s="1">
        <f t="shared" si="1066"/>
        <v>31242</v>
      </c>
      <c r="G2823" s="1">
        <f t="shared" si="1067"/>
        <v>27609</v>
      </c>
      <c r="I2823" s="1">
        <v>16232</v>
      </c>
      <c r="J2823" s="2" t="str">
        <f t="shared" si="1068"/>
        <v/>
      </c>
      <c r="K2823" s="2">
        <f t="shared" si="1069"/>
        <v>0.51955700659368798</v>
      </c>
      <c r="L2823" s="50" t="str">
        <f t="shared" si="1070"/>
        <v/>
      </c>
      <c r="M2823" s="9" t="str">
        <f t="shared" si="1071"/>
        <v/>
      </c>
      <c r="N2823" s="8" t="str">
        <f t="shared" si="1072"/>
        <v/>
      </c>
      <c r="O2823" s="2" t="str">
        <f t="shared" si="1073"/>
        <v>-</v>
      </c>
      <c r="P2823" s="2" t="str">
        <f t="shared" si="1074"/>
        <v>-</v>
      </c>
      <c r="Q2823" s="2" t="str">
        <f t="shared" si="1075"/>
        <v>-</v>
      </c>
      <c r="R2823" s="2" t="str">
        <f t="shared" si="1076"/>
        <v>-</v>
      </c>
      <c r="AS2823" t="s">
        <v>2046</v>
      </c>
      <c r="AT2823" t="s">
        <v>2723</v>
      </c>
      <c r="AU2823">
        <v>1</v>
      </c>
      <c r="AW2823" s="31">
        <v>48</v>
      </c>
      <c r="AX2823" s="33">
        <v>401</v>
      </c>
      <c r="AY2823" s="36">
        <f t="shared" si="1077"/>
        <v>48401</v>
      </c>
      <c r="BA2823" s="7" t="s">
        <v>31</v>
      </c>
      <c r="BJ2823" s="1">
        <v>27609</v>
      </c>
      <c r="BK2823" s="1">
        <v>3633</v>
      </c>
      <c r="BM2823" s="1">
        <f t="shared" si="1078"/>
        <v>31242</v>
      </c>
    </row>
    <row r="2824" spans="1:65" hidden="1" outlineLevel="1" x14ac:dyDescent="0.2">
      <c r="A2824" t="s">
        <v>2803</v>
      </c>
      <c r="B2824" t="s">
        <v>2723</v>
      </c>
      <c r="C2824" s="21">
        <v>10589</v>
      </c>
      <c r="F2824" s="1">
        <f t="shared" si="1066"/>
        <v>7802</v>
      </c>
      <c r="G2824" s="1">
        <f t="shared" si="1067"/>
        <v>7122</v>
      </c>
      <c r="I2824" s="1">
        <v>3932</v>
      </c>
      <c r="J2824" s="2" t="str">
        <f t="shared" si="1068"/>
        <v/>
      </c>
      <c r="K2824" s="2">
        <f t="shared" si="1069"/>
        <v>0.50397334016918738</v>
      </c>
      <c r="L2824" s="50" t="str">
        <f t="shared" si="1070"/>
        <v/>
      </c>
      <c r="M2824" s="9" t="str">
        <f t="shared" si="1071"/>
        <v/>
      </c>
      <c r="N2824" s="8" t="str">
        <f t="shared" si="1072"/>
        <v/>
      </c>
      <c r="O2824" s="2" t="str">
        <f t="shared" si="1073"/>
        <v>-</v>
      </c>
      <c r="P2824" s="2" t="str">
        <f t="shared" si="1074"/>
        <v>-</v>
      </c>
      <c r="Q2824" s="2" t="str">
        <f t="shared" si="1075"/>
        <v>-</v>
      </c>
      <c r="R2824" s="2" t="str">
        <f t="shared" si="1076"/>
        <v>-</v>
      </c>
      <c r="AS2824" t="s">
        <v>2803</v>
      </c>
      <c r="AT2824" t="s">
        <v>2723</v>
      </c>
      <c r="AU2824">
        <v>1</v>
      </c>
      <c r="AW2824" s="31">
        <v>48</v>
      </c>
      <c r="AX2824" s="33">
        <v>403</v>
      </c>
      <c r="AY2824" s="36">
        <f t="shared" si="1077"/>
        <v>48403</v>
      </c>
      <c r="BA2824" s="7" t="s">
        <v>31</v>
      </c>
      <c r="BJ2824" s="1">
        <v>7122</v>
      </c>
      <c r="BK2824" s="1">
        <v>680</v>
      </c>
      <c r="BM2824" s="1">
        <f t="shared" si="1078"/>
        <v>7802</v>
      </c>
    </row>
    <row r="2825" spans="1:65" hidden="1" outlineLevel="1" x14ac:dyDescent="0.2">
      <c r="A2825" t="s">
        <v>809</v>
      </c>
      <c r="B2825" t="s">
        <v>2723</v>
      </c>
      <c r="C2825" s="21">
        <v>8232</v>
      </c>
      <c r="F2825" s="1">
        <f t="shared" si="1066"/>
        <v>5989</v>
      </c>
      <c r="G2825" s="1">
        <f t="shared" si="1067"/>
        <v>5488</v>
      </c>
      <c r="I2825" s="1">
        <v>2995</v>
      </c>
      <c r="J2825" s="2" t="str">
        <f t="shared" si="1068"/>
        <v/>
      </c>
      <c r="K2825" s="2">
        <f t="shared" si="1069"/>
        <v>0.50008348639171818</v>
      </c>
      <c r="L2825" s="50" t="str">
        <f t="shared" si="1070"/>
        <v/>
      </c>
      <c r="M2825" s="9" t="str">
        <f t="shared" si="1071"/>
        <v/>
      </c>
      <c r="N2825" s="8" t="str">
        <f t="shared" si="1072"/>
        <v/>
      </c>
      <c r="O2825" s="2" t="str">
        <f t="shared" si="1073"/>
        <v>-</v>
      </c>
      <c r="P2825" s="2" t="str">
        <f t="shared" si="1074"/>
        <v>-</v>
      </c>
      <c r="Q2825" s="2" t="str">
        <f t="shared" si="1075"/>
        <v>-</v>
      </c>
      <c r="R2825" s="2" t="str">
        <f t="shared" si="1076"/>
        <v>-</v>
      </c>
      <c r="AS2825" t="s">
        <v>809</v>
      </c>
      <c r="AT2825" t="s">
        <v>2723</v>
      </c>
      <c r="AU2825">
        <v>1</v>
      </c>
      <c r="AW2825" s="31">
        <v>48</v>
      </c>
      <c r="AX2825" s="33">
        <v>405</v>
      </c>
      <c r="AY2825" s="36">
        <f t="shared" si="1077"/>
        <v>48405</v>
      </c>
      <c r="BA2825" s="7" t="s">
        <v>31</v>
      </c>
      <c r="BJ2825" s="1">
        <v>5488</v>
      </c>
      <c r="BK2825" s="1">
        <v>501</v>
      </c>
      <c r="BM2825" s="1">
        <f t="shared" si="1078"/>
        <v>5989</v>
      </c>
    </row>
    <row r="2826" spans="1:65" hidden="1" outlineLevel="1" x14ac:dyDescent="0.2">
      <c r="A2826" t="s">
        <v>1907</v>
      </c>
      <c r="B2826" t="s">
        <v>2723</v>
      </c>
      <c r="C2826" s="21">
        <v>28719</v>
      </c>
      <c r="F2826" s="1">
        <f t="shared" si="1066"/>
        <v>17976</v>
      </c>
      <c r="G2826" s="1">
        <f t="shared" si="1067"/>
        <v>16533</v>
      </c>
      <c r="I2826" s="1">
        <v>9297</v>
      </c>
      <c r="J2826" s="2" t="str">
        <f t="shared" si="1068"/>
        <v/>
      </c>
      <c r="K2826" s="2">
        <f t="shared" si="1069"/>
        <v>0.5171895861148198</v>
      </c>
      <c r="L2826" s="50" t="str">
        <f t="shared" si="1070"/>
        <v/>
      </c>
      <c r="M2826" s="9" t="str">
        <f t="shared" si="1071"/>
        <v/>
      </c>
      <c r="N2826" s="8" t="str">
        <f t="shared" si="1072"/>
        <v/>
      </c>
      <c r="O2826" s="2" t="str">
        <f t="shared" si="1073"/>
        <v>-</v>
      </c>
      <c r="P2826" s="2" t="str">
        <f t="shared" si="1074"/>
        <v>-</v>
      </c>
      <c r="Q2826" s="2" t="str">
        <f t="shared" si="1075"/>
        <v>-</v>
      </c>
      <c r="R2826" s="2" t="str">
        <f t="shared" si="1076"/>
        <v>-</v>
      </c>
      <c r="AS2826" t="s">
        <v>1907</v>
      </c>
      <c r="AT2826" t="s">
        <v>2723</v>
      </c>
      <c r="AU2826">
        <v>8</v>
      </c>
      <c r="AW2826" s="31">
        <v>48</v>
      </c>
      <c r="AX2826" s="33">
        <v>407</v>
      </c>
      <c r="AY2826" s="36">
        <f t="shared" si="1077"/>
        <v>48407</v>
      </c>
      <c r="BA2826" s="7" t="s">
        <v>31</v>
      </c>
      <c r="BJ2826" s="1">
        <v>16533</v>
      </c>
      <c r="BK2826" s="1">
        <v>1443</v>
      </c>
      <c r="BM2826" s="1">
        <f t="shared" si="1078"/>
        <v>17976</v>
      </c>
    </row>
    <row r="2827" spans="1:65" hidden="1" outlineLevel="1" x14ac:dyDescent="0.2">
      <c r="A2827" t="s">
        <v>1937</v>
      </c>
      <c r="B2827" t="s">
        <v>2723</v>
      </c>
      <c r="C2827" s="21">
        <v>66893</v>
      </c>
      <c r="F2827" s="1">
        <f t="shared" si="1066"/>
        <v>41762</v>
      </c>
      <c r="G2827" s="1">
        <f t="shared" si="1067"/>
        <v>36599</v>
      </c>
      <c r="I2827" s="1">
        <v>18117</v>
      </c>
      <c r="J2827" s="2" t="str">
        <f t="shared" si="1068"/>
        <v/>
      </c>
      <c r="K2827" s="2">
        <f t="shared" si="1069"/>
        <v>0.43381543029548392</v>
      </c>
      <c r="L2827" s="50" t="str">
        <f t="shared" si="1070"/>
        <v/>
      </c>
      <c r="M2827" s="9" t="str">
        <f t="shared" si="1071"/>
        <v/>
      </c>
      <c r="N2827" s="8" t="str">
        <f t="shared" si="1072"/>
        <v/>
      </c>
      <c r="O2827" s="2" t="str">
        <f t="shared" si="1073"/>
        <v>-</v>
      </c>
      <c r="P2827" s="2" t="str">
        <f t="shared" si="1074"/>
        <v>-</v>
      </c>
      <c r="Q2827" s="2" t="str">
        <f t="shared" si="1075"/>
        <v>-</v>
      </c>
      <c r="R2827" s="2" t="str">
        <f t="shared" si="1076"/>
        <v>-</v>
      </c>
      <c r="AS2827" t="s">
        <v>1937</v>
      </c>
      <c r="AT2827" t="s">
        <v>2723</v>
      </c>
      <c r="AU2827">
        <v>0</v>
      </c>
      <c r="AW2827" s="31">
        <v>48</v>
      </c>
      <c r="AX2827" s="33">
        <v>409</v>
      </c>
      <c r="AY2827" s="36">
        <f t="shared" si="1077"/>
        <v>48409</v>
      </c>
      <c r="BA2827" s="7" t="s">
        <v>31</v>
      </c>
      <c r="BJ2827" s="1">
        <v>36599</v>
      </c>
      <c r="BK2827" s="1">
        <v>5163</v>
      </c>
      <c r="BM2827" s="1">
        <f t="shared" si="1078"/>
        <v>41762</v>
      </c>
    </row>
    <row r="2828" spans="1:65" hidden="1" outlineLevel="1" x14ac:dyDescent="0.2">
      <c r="A2828" t="s">
        <v>2248</v>
      </c>
      <c r="B2828" t="s">
        <v>2723</v>
      </c>
      <c r="C2828" s="21">
        <v>6054</v>
      </c>
      <c r="F2828" s="1">
        <f t="shared" si="1066"/>
        <v>3737</v>
      </c>
      <c r="G2828" s="1">
        <f t="shared" si="1067"/>
        <v>3319</v>
      </c>
      <c r="I2828" s="1">
        <v>2049</v>
      </c>
      <c r="J2828" s="2" t="str">
        <f t="shared" si="1068"/>
        <v/>
      </c>
      <c r="K2828" s="2">
        <f t="shared" si="1069"/>
        <v>0.54830077602354832</v>
      </c>
      <c r="L2828" s="50" t="str">
        <f t="shared" si="1070"/>
        <v/>
      </c>
      <c r="M2828" s="9" t="str">
        <f t="shared" si="1071"/>
        <v/>
      </c>
      <c r="N2828" s="8" t="str">
        <f t="shared" si="1072"/>
        <v/>
      </c>
      <c r="O2828" s="2" t="str">
        <f t="shared" si="1073"/>
        <v>-</v>
      </c>
      <c r="P2828" s="2" t="str">
        <f t="shared" si="1074"/>
        <v>-</v>
      </c>
      <c r="Q2828" s="2" t="str">
        <f t="shared" si="1075"/>
        <v>-</v>
      </c>
      <c r="R2828" s="2" t="str">
        <f t="shared" si="1076"/>
        <v>-</v>
      </c>
      <c r="AS2828" t="s">
        <v>2248</v>
      </c>
      <c r="AT2828" t="s">
        <v>2723</v>
      </c>
      <c r="AU2828">
        <v>11</v>
      </c>
      <c r="AW2828" s="31">
        <v>48</v>
      </c>
      <c r="AX2828" s="33">
        <v>411</v>
      </c>
      <c r="AY2828" s="36">
        <f t="shared" si="1077"/>
        <v>48411</v>
      </c>
      <c r="BA2828" s="7" t="s">
        <v>31</v>
      </c>
      <c r="BJ2828" s="1">
        <v>3319</v>
      </c>
      <c r="BK2828" s="1">
        <v>418</v>
      </c>
      <c r="BM2828" s="1">
        <f t="shared" si="1078"/>
        <v>3737</v>
      </c>
    </row>
    <row r="2829" spans="1:65" hidden="1" outlineLevel="1" x14ac:dyDescent="0.2">
      <c r="A2829" t="s">
        <v>1388</v>
      </c>
      <c r="B2829" t="s">
        <v>2723</v>
      </c>
      <c r="C2829" s="21">
        <v>2895</v>
      </c>
      <c r="F2829" s="1">
        <f t="shared" si="1066"/>
        <v>1789</v>
      </c>
      <c r="G2829" s="1">
        <f t="shared" si="1067"/>
        <v>1473</v>
      </c>
      <c r="I2829" s="1">
        <v>948</v>
      </c>
      <c r="J2829" s="2" t="str">
        <f t="shared" si="1068"/>
        <v/>
      </c>
      <c r="K2829" s="2">
        <f t="shared" si="1069"/>
        <v>0.52990497484628285</v>
      </c>
      <c r="L2829" s="50" t="str">
        <f t="shared" si="1070"/>
        <v/>
      </c>
      <c r="M2829" s="9" t="str">
        <f t="shared" si="1071"/>
        <v/>
      </c>
      <c r="N2829" s="8" t="str">
        <f t="shared" si="1072"/>
        <v/>
      </c>
      <c r="O2829" s="2" t="str">
        <f t="shared" si="1073"/>
        <v>-</v>
      </c>
      <c r="P2829" s="2" t="str">
        <f t="shared" si="1074"/>
        <v>-</v>
      </c>
      <c r="Q2829" s="2" t="str">
        <f t="shared" si="1075"/>
        <v>-</v>
      </c>
      <c r="R2829" s="2" t="str">
        <f t="shared" si="1076"/>
        <v>-</v>
      </c>
      <c r="AS2829" t="s">
        <v>1388</v>
      </c>
      <c r="AT2829" t="s">
        <v>2723</v>
      </c>
      <c r="AU2829">
        <v>23</v>
      </c>
      <c r="AW2829" s="31">
        <v>48</v>
      </c>
      <c r="AX2829" s="33">
        <v>413</v>
      </c>
      <c r="AY2829" s="36">
        <f t="shared" si="1077"/>
        <v>48413</v>
      </c>
      <c r="BA2829" s="7" t="s">
        <v>31</v>
      </c>
      <c r="BJ2829" s="1">
        <v>1473</v>
      </c>
      <c r="BK2829" s="1">
        <v>316</v>
      </c>
      <c r="BM2829" s="1">
        <f t="shared" si="1078"/>
        <v>1789</v>
      </c>
    </row>
    <row r="2830" spans="1:65" hidden="1" outlineLevel="1" x14ac:dyDescent="0.2">
      <c r="A2830" t="s">
        <v>226</v>
      </c>
      <c r="B2830" t="s">
        <v>2723</v>
      </c>
      <c r="C2830" s="21">
        <v>16866</v>
      </c>
      <c r="F2830" s="1">
        <f t="shared" si="1066"/>
        <v>9393</v>
      </c>
      <c r="G2830" s="1">
        <f t="shared" si="1067"/>
        <v>8327</v>
      </c>
      <c r="I2830" s="1">
        <v>4338</v>
      </c>
      <c r="J2830" s="2" t="str">
        <f t="shared" si="1068"/>
        <v/>
      </c>
      <c r="K2830" s="2">
        <f t="shared" si="1069"/>
        <v>0.46183328010220376</v>
      </c>
      <c r="L2830" s="50" t="str">
        <f t="shared" si="1070"/>
        <v/>
      </c>
      <c r="M2830" s="9" t="str">
        <f t="shared" si="1071"/>
        <v/>
      </c>
      <c r="N2830" s="8" t="str">
        <f t="shared" si="1072"/>
        <v/>
      </c>
      <c r="O2830" s="2" t="str">
        <f t="shared" si="1073"/>
        <v>-</v>
      </c>
      <c r="P2830" s="2" t="str">
        <f t="shared" si="1074"/>
        <v>-</v>
      </c>
      <c r="Q2830" s="2" t="str">
        <f t="shared" si="1075"/>
        <v>-</v>
      </c>
      <c r="R2830" s="2" t="str">
        <f t="shared" si="1076"/>
        <v>-</v>
      </c>
      <c r="AS2830" t="s">
        <v>226</v>
      </c>
      <c r="AT2830" t="s">
        <v>2723</v>
      </c>
      <c r="AU2830">
        <v>19</v>
      </c>
      <c r="AW2830" s="31">
        <v>48</v>
      </c>
      <c r="AX2830" s="33">
        <v>415</v>
      </c>
      <c r="AY2830" s="36">
        <f t="shared" si="1077"/>
        <v>48415</v>
      </c>
      <c r="BA2830" s="7" t="s">
        <v>31</v>
      </c>
      <c r="BJ2830" s="1">
        <v>8327</v>
      </c>
      <c r="BK2830" s="1">
        <v>1066</v>
      </c>
      <c r="BM2830" s="1">
        <f t="shared" si="1078"/>
        <v>9393</v>
      </c>
    </row>
    <row r="2831" spans="1:65" hidden="1" outlineLevel="1" x14ac:dyDescent="0.2">
      <c r="A2831" t="s">
        <v>763</v>
      </c>
      <c r="B2831" t="s">
        <v>2723</v>
      </c>
      <c r="C2831" s="21">
        <v>3253</v>
      </c>
      <c r="F2831" s="1">
        <f t="shared" si="1066"/>
        <v>2320</v>
      </c>
      <c r="G2831" s="1">
        <f t="shared" si="1067"/>
        <v>2060</v>
      </c>
      <c r="I2831" s="1">
        <v>1282</v>
      </c>
      <c r="J2831" s="2" t="str">
        <f t="shared" si="1068"/>
        <v/>
      </c>
      <c r="K2831" s="2">
        <f t="shared" si="1069"/>
        <v>0.55258620689655169</v>
      </c>
      <c r="L2831" s="50" t="str">
        <f t="shared" si="1070"/>
        <v/>
      </c>
      <c r="M2831" s="9" t="str">
        <f t="shared" si="1071"/>
        <v/>
      </c>
      <c r="N2831" s="8" t="str">
        <f t="shared" si="1072"/>
        <v/>
      </c>
      <c r="O2831" s="2" t="str">
        <f t="shared" si="1073"/>
        <v>-</v>
      </c>
      <c r="P2831" s="2" t="str">
        <f t="shared" si="1074"/>
        <v>-</v>
      </c>
      <c r="Q2831" s="2" t="str">
        <f t="shared" si="1075"/>
        <v>-</v>
      </c>
      <c r="R2831" s="2" t="str">
        <f t="shared" si="1076"/>
        <v>-</v>
      </c>
      <c r="AS2831" t="s">
        <v>763</v>
      </c>
      <c r="AT2831" t="s">
        <v>2723</v>
      </c>
      <c r="AU2831">
        <v>19</v>
      </c>
      <c r="AW2831" s="31">
        <v>48</v>
      </c>
      <c r="AX2831" s="33">
        <v>417</v>
      </c>
      <c r="AY2831" s="36">
        <f t="shared" si="1077"/>
        <v>48417</v>
      </c>
      <c r="BA2831" s="7" t="s">
        <v>31</v>
      </c>
      <c r="BJ2831" s="1">
        <v>2060</v>
      </c>
      <c r="BK2831" s="1">
        <v>260</v>
      </c>
      <c r="BM2831" s="1">
        <f t="shared" si="1078"/>
        <v>2320</v>
      </c>
    </row>
    <row r="2832" spans="1:65" hidden="1" outlineLevel="1" x14ac:dyDescent="0.2">
      <c r="A2832" t="s">
        <v>1884</v>
      </c>
      <c r="B2832" t="s">
        <v>2723</v>
      </c>
      <c r="C2832" s="21">
        <v>25418</v>
      </c>
      <c r="F2832" s="1">
        <f t="shared" si="1066"/>
        <v>15294</v>
      </c>
      <c r="G2832" s="1">
        <f t="shared" si="1067"/>
        <v>14225</v>
      </c>
      <c r="I2832" s="1">
        <v>7521</v>
      </c>
      <c r="J2832" s="2" t="str">
        <f t="shared" si="1068"/>
        <v/>
      </c>
      <c r="K2832" s="2">
        <f t="shared" si="1069"/>
        <v>0.49176147508826989</v>
      </c>
      <c r="L2832" s="50" t="str">
        <f t="shared" si="1070"/>
        <v/>
      </c>
      <c r="M2832" s="9" t="str">
        <f t="shared" si="1071"/>
        <v/>
      </c>
      <c r="N2832" s="8" t="str">
        <f t="shared" si="1072"/>
        <v/>
      </c>
      <c r="O2832" s="2" t="str">
        <f t="shared" si="1073"/>
        <v>-</v>
      </c>
      <c r="P2832" s="2" t="str">
        <f t="shared" si="1074"/>
        <v>-</v>
      </c>
      <c r="Q2832" s="2" t="str">
        <f t="shared" si="1075"/>
        <v>-</v>
      </c>
      <c r="R2832" s="2" t="str">
        <f t="shared" si="1076"/>
        <v>-</v>
      </c>
      <c r="AS2832" t="s">
        <v>1884</v>
      </c>
      <c r="AT2832" t="s">
        <v>2723</v>
      </c>
      <c r="AU2832">
        <v>1</v>
      </c>
      <c r="AW2832" s="31">
        <v>48</v>
      </c>
      <c r="AX2832" s="33">
        <v>419</v>
      </c>
      <c r="AY2832" s="36">
        <f t="shared" si="1077"/>
        <v>48419</v>
      </c>
      <c r="BA2832" s="7" t="s">
        <v>31</v>
      </c>
      <c r="BJ2832" s="1">
        <v>14225</v>
      </c>
      <c r="BK2832" s="1">
        <v>1069</v>
      </c>
      <c r="BM2832" s="1">
        <f t="shared" si="1078"/>
        <v>15294</v>
      </c>
    </row>
    <row r="2833" spans="1:65" hidden="1" outlineLevel="1" x14ac:dyDescent="0.2">
      <c r="A2833" t="s">
        <v>419</v>
      </c>
      <c r="B2833" t="s">
        <v>2723</v>
      </c>
      <c r="C2833" s="21">
        <v>3079</v>
      </c>
      <c r="F2833" s="1">
        <f t="shared" si="1066"/>
        <v>1535</v>
      </c>
      <c r="G2833" s="1">
        <f t="shared" si="1067"/>
        <v>1370</v>
      </c>
      <c r="I2833" s="1">
        <v>817</v>
      </c>
      <c r="J2833" s="2" t="str">
        <f t="shared" si="1068"/>
        <v/>
      </c>
      <c r="K2833" s="2">
        <f t="shared" si="1069"/>
        <v>0.53224755700325732</v>
      </c>
      <c r="L2833" s="50" t="str">
        <f t="shared" si="1070"/>
        <v/>
      </c>
      <c r="M2833" s="9" t="str">
        <f t="shared" si="1071"/>
        <v/>
      </c>
      <c r="N2833" s="8" t="str">
        <f t="shared" si="1072"/>
        <v/>
      </c>
      <c r="O2833" s="2" t="str">
        <f t="shared" si="1073"/>
        <v>-</v>
      </c>
      <c r="P2833" s="2" t="str">
        <f t="shared" si="1074"/>
        <v>-</v>
      </c>
      <c r="Q2833" s="2" t="str">
        <f t="shared" si="1075"/>
        <v>-</v>
      </c>
      <c r="R2833" s="2" t="str">
        <f t="shared" si="1076"/>
        <v>-</v>
      </c>
      <c r="AS2833" t="s">
        <v>419</v>
      </c>
      <c r="AT2833" t="s">
        <v>2723</v>
      </c>
      <c r="AU2833">
        <v>13</v>
      </c>
      <c r="AW2833" s="31">
        <v>48</v>
      </c>
      <c r="AX2833" s="33">
        <v>421</v>
      </c>
      <c r="AY2833" s="36">
        <f t="shared" si="1077"/>
        <v>48421</v>
      </c>
      <c r="BA2833" s="7" t="s">
        <v>31</v>
      </c>
      <c r="BJ2833" s="1">
        <v>1370</v>
      </c>
      <c r="BK2833" s="1">
        <v>165</v>
      </c>
      <c r="BM2833" s="1">
        <f t="shared" si="1078"/>
        <v>1535</v>
      </c>
    </row>
    <row r="2834" spans="1:65" hidden="1" outlineLevel="1" x14ac:dyDescent="0.2">
      <c r="A2834" t="s">
        <v>225</v>
      </c>
      <c r="B2834" t="s">
        <v>2723</v>
      </c>
      <c r="C2834" s="21">
        <v>230221</v>
      </c>
      <c r="F2834" s="1">
        <f t="shared" si="1066"/>
        <v>134712</v>
      </c>
      <c r="G2834" s="1">
        <f t="shared" si="1067"/>
        <v>125422</v>
      </c>
      <c r="I2834" s="1">
        <v>76879</v>
      </c>
      <c r="J2834" s="2" t="str">
        <f t="shared" si="1068"/>
        <v/>
      </c>
      <c r="K2834" s="2">
        <f t="shared" si="1069"/>
        <v>0.5706915493794168</v>
      </c>
      <c r="L2834" s="50" t="str">
        <f t="shared" si="1070"/>
        <v/>
      </c>
      <c r="M2834" s="9" t="str">
        <f t="shared" si="1071"/>
        <v/>
      </c>
      <c r="N2834" s="8" t="str">
        <f t="shared" si="1072"/>
        <v/>
      </c>
      <c r="O2834" s="2" t="str">
        <f t="shared" si="1073"/>
        <v>-</v>
      </c>
      <c r="P2834" s="2" t="str">
        <f t="shared" si="1074"/>
        <v>-</v>
      </c>
      <c r="Q2834" s="2" t="str">
        <f t="shared" si="1075"/>
        <v>-</v>
      </c>
      <c r="R2834" s="2" t="str">
        <f t="shared" si="1076"/>
        <v>-</v>
      </c>
      <c r="AS2834" t="s">
        <v>225</v>
      </c>
      <c r="AT2834" t="s">
        <v>2723</v>
      </c>
      <c r="AU2834">
        <v>1</v>
      </c>
      <c r="AW2834" s="31">
        <v>48</v>
      </c>
      <c r="AX2834" s="33">
        <v>423</v>
      </c>
      <c r="AY2834" s="36">
        <f t="shared" si="1077"/>
        <v>48423</v>
      </c>
      <c r="BA2834" s="7" t="s">
        <v>31</v>
      </c>
      <c r="BJ2834" s="1">
        <v>125422</v>
      </c>
      <c r="BK2834" s="1">
        <v>9290</v>
      </c>
      <c r="BM2834" s="1">
        <f t="shared" si="1078"/>
        <v>134712</v>
      </c>
    </row>
    <row r="2835" spans="1:65" hidden="1" outlineLevel="1" x14ac:dyDescent="0.2">
      <c r="A2835" t="s">
        <v>764</v>
      </c>
      <c r="B2835" t="s">
        <v>2723</v>
      </c>
      <c r="C2835" s="21">
        <v>9016</v>
      </c>
      <c r="F2835" s="1">
        <f t="shared" si="1066"/>
        <v>6287</v>
      </c>
      <c r="G2835" s="1">
        <f t="shared" si="1067"/>
        <v>5724</v>
      </c>
      <c r="I2835" s="1">
        <v>3629</v>
      </c>
      <c r="J2835" s="2" t="str">
        <f t="shared" si="1068"/>
        <v/>
      </c>
      <c r="K2835" s="2">
        <f t="shared" si="1069"/>
        <v>0.57722284078256725</v>
      </c>
      <c r="L2835" s="50" t="str">
        <f t="shared" si="1070"/>
        <v/>
      </c>
      <c r="M2835" s="9" t="str">
        <f t="shared" si="1071"/>
        <v/>
      </c>
      <c r="N2835" s="8" t="str">
        <f t="shared" si="1072"/>
        <v/>
      </c>
      <c r="O2835" s="2" t="str">
        <f t="shared" si="1073"/>
        <v>-</v>
      </c>
      <c r="P2835" s="2" t="str">
        <f t="shared" si="1074"/>
        <v>-</v>
      </c>
      <c r="Q2835" s="2" t="str">
        <f t="shared" si="1075"/>
        <v>-</v>
      </c>
      <c r="R2835" s="2" t="str">
        <f t="shared" si="1076"/>
        <v>-</v>
      </c>
      <c r="AS2835" t="s">
        <v>764</v>
      </c>
      <c r="AT2835" t="s">
        <v>2723</v>
      </c>
      <c r="AU2835">
        <v>25</v>
      </c>
      <c r="AW2835" s="31">
        <v>48</v>
      </c>
      <c r="AX2835" s="33">
        <v>425</v>
      </c>
      <c r="AY2835" s="36">
        <f t="shared" si="1077"/>
        <v>48425</v>
      </c>
      <c r="BA2835" s="7" t="s">
        <v>31</v>
      </c>
      <c r="BJ2835" s="1">
        <v>5724</v>
      </c>
      <c r="BK2835" s="1">
        <v>563</v>
      </c>
      <c r="BM2835" s="1">
        <f t="shared" si="1078"/>
        <v>6287</v>
      </c>
    </row>
    <row r="2836" spans="1:65" hidden="1" outlineLevel="1" x14ac:dyDescent="0.2">
      <c r="A2836" t="s">
        <v>328</v>
      </c>
      <c r="B2836" t="s">
        <v>2723</v>
      </c>
      <c r="C2836" s="21">
        <v>64525</v>
      </c>
      <c r="F2836" s="1">
        <f t="shared" si="1066"/>
        <v>33110</v>
      </c>
      <c r="G2836" s="1">
        <f t="shared" si="1067"/>
        <v>31290</v>
      </c>
      <c r="I2836" s="1">
        <v>9572</v>
      </c>
      <c r="J2836" s="2" t="str">
        <f t="shared" si="1068"/>
        <v/>
      </c>
      <c r="K2836" s="2">
        <f t="shared" si="1069"/>
        <v>0.28909694956206583</v>
      </c>
      <c r="L2836" s="50" t="str">
        <f t="shared" si="1070"/>
        <v/>
      </c>
      <c r="M2836" s="9" t="str">
        <f t="shared" si="1071"/>
        <v/>
      </c>
      <c r="N2836" s="8" t="str">
        <f t="shared" si="1072"/>
        <v/>
      </c>
      <c r="O2836" s="2" t="str">
        <f t="shared" si="1073"/>
        <v>-</v>
      </c>
      <c r="P2836" s="2" t="str">
        <f t="shared" si="1074"/>
        <v>-</v>
      </c>
      <c r="Q2836" s="2" t="str">
        <f t="shared" si="1075"/>
        <v>-</v>
      </c>
      <c r="R2836" s="2" t="str">
        <f t="shared" si="1076"/>
        <v>-</v>
      </c>
      <c r="AS2836" t="s">
        <v>328</v>
      </c>
      <c r="AT2836" t="s">
        <v>2723</v>
      </c>
      <c r="AU2836">
        <v>28</v>
      </c>
      <c r="AW2836" s="31">
        <v>48</v>
      </c>
      <c r="AX2836" s="33">
        <v>427</v>
      </c>
      <c r="AY2836" s="36">
        <f t="shared" si="1077"/>
        <v>48427</v>
      </c>
      <c r="BA2836" s="7" t="s">
        <v>31</v>
      </c>
      <c r="BJ2836" s="1">
        <v>31290</v>
      </c>
      <c r="BK2836" s="1">
        <v>1820</v>
      </c>
      <c r="BM2836" s="1">
        <f t="shared" si="1078"/>
        <v>33110</v>
      </c>
    </row>
    <row r="2837" spans="1:65" hidden="1" outlineLevel="1" x14ac:dyDescent="0.2">
      <c r="A2837" t="s">
        <v>2849</v>
      </c>
      <c r="B2837" t="s">
        <v>2723</v>
      </c>
      <c r="C2837" s="21">
        <v>9433</v>
      </c>
      <c r="F2837" s="1">
        <f t="shared" si="1066"/>
        <v>5573</v>
      </c>
      <c r="G2837" s="1">
        <f t="shared" si="1067"/>
        <v>4963</v>
      </c>
      <c r="I2837" s="1">
        <v>2954</v>
      </c>
      <c r="J2837" s="2" t="str">
        <f t="shared" si="1068"/>
        <v/>
      </c>
      <c r="K2837" s="2">
        <f t="shared" si="1069"/>
        <v>0.53005562533644357</v>
      </c>
      <c r="L2837" s="50" t="str">
        <f t="shared" si="1070"/>
        <v/>
      </c>
      <c r="M2837" s="9" t="str">
        <f t="shared" si="1071"/>
        <v/>
      </c>
      <c r="N2837" s="8" t="str">
        <f t="shared" si="1072"/>
        <v/>
      </c>
      <c r="O2837" s="2" t="str">
        <f t="shared" si="1073"/>
        <v>-</v>
      </c>
      <c r="P2837" s="2" t="str">
        <f t="shared" si="1074"/>
        <v>-</v>
      </c>
      <c r="Q2837" s="2" t="str">
        <f t="shared" si="1075"/>
        <v>-</v>
      </c>
      <c r="R2837" s="2" t="str">
        <f t="shared" si="1076"/>
        <v>-</v>
      </c>
      <c r="AS2837" t="s">
        <v>2849</v>
      </c>
      <c r="AT2837" t="s">
        <v>2723</v>
      </c>
      <c r="AU2837">
        <v>0</v>
      </c>
      <c r="AW2837" s="31">
        <v>48</v>
      </c>
      <c r="AX2837" s="33">
        <v>429</v>
      </c>
      <c r="AY2837" s="36">
        <f t="shared" si="1077"/>
        <v>48429</v>
      </c>
      <c r="BA2837" s="7" t="s">
        <v>31</v>
      </c>
      <c r="BJ2837" s="1">
        <v>4963</v>
      </c>
      <c r="BK2837" s="1">
        <v>610</v>
      </c>
      <c r="BM2837" s="1">
        <f t="shared" si="1078"/>
        <v>5573</v>
      </c>
    </row>
    <row r="2838" spans="1:65" hidden="1" outlineLevel="1" x14ac:dyDescent="0.2">
      <c r="A2838" t="s">
        <v>252</v>
      </c>
      <c r="B2838" t="s">
        <v>2723</v>
      </c>
      <c r="C2838" s="21">
        <v>1311</v>
      </c>
      <c r="F2838" s="1">
        <f t="shared" si="1066"/>
        <v>880</v>
      </c>
      <c r="G2838" s="1">
        <f t="shared" si="1067"/>
        <v>828</v>
      </c>
      <c r="I2838" s="1">
        <v>487</v>
      </c>
      <c r="J2838" s="2" t="str">
        <f t="shared" si="1068"/>
        <v/>
      </c>
      <c r="K2838" s="2">
        <f t="shared" si="1069"/>
        <v>0.55340909090909096</v>
      </c>
      <c r="L2838" s="50" t="str">
        <f t="shared" si="1070"/>
        <v/>
      </c>
      <c r="M2838" s="9" t="str">
        <f t="shared" si="1071"/>
        <v/>
      </c>
      <c r="N2838" s="8" t="str">
        <f t="shared" si="1072"/>
        <v/>
      </c>
      <c r="O2838" s="2" t="str">
        <f t="shared" si="1073"/>
        <v>-</v>
      </c>
      <c r="P2838" s="2" t="str">
        <f t="shared" si="1074"/>
        <v>-</v>
      </c>
      <c r="Q2838" s="2" t="str">
        <f t="shared" si="1075"/>
        <v>-</v>
      </c>
      <c r="R2838" s="2" t="str">
        <f t="shared" si="1076"/>
        <v>-</v>
      </c>
      <c r="AS2838" t="s">
        <v>252</v>
      </c>
      <c r="AT2838" t="s">
        <v>2723</v>
      </c>
      <c r="AU2838">
        <v>11</v>
      </c>
      <c r="AW2838" s="31">
        <v>48</v>
      </c>
      <c r="AX2838" s="33">
        <v>431</v>
      </c>
      <c r="AY2838" s="36">
        <f t="shared" si="1077"/>
        <v>48431</v>
      </c>
      <c r="BA2838" s="7" t="s">
        <v>31</v>
      </c>
      <c r="BJ2838" s="1">
        <v>828</v>
      </c>
      <c r="BK2838" s="1">
        <v>52</v>
      </c>
      <c r="BM2838" s="1">
        <f t="shared" si="1078"/>
        <v>880</v>
      </c>
    </row>
    <row r="2839" spans="1:65" hidden="1" outlineLevel="1" x14ac:dyDescent="0.2">
      <c r="A2839" t="s">
        <v>253</v>
      </c>
      <c r="B2839" t="s">
        <v>2723</v>
      </c>
      <c r="C2839" s="21">
        <v>1362</v>
      </c>
      <c r="F2839" s="1">
        <f t="shared" si="1066"/>
        <v>957</v>
      </c>
      <c r="G2839" s="1">
        <f t="shared" si="1067"/>
        <v>943</v>
      </c>
      <c r="I2839" s="1">
        <v>603</v>
      </c>
      <c r="J2839" s="2" t="str">
        <f t="shared" si="1068"/>
        <v/>
      </c>
      <c r="K2839" s="2">
        <f t="shared" si="1069"/>
        <v>0.63009404388714729</v>
      </c>
      <c r="L2839" s="50" t="str">
        <f t="shared" si="1070"/>
        <v/>
      </c>
      <c r="M2839" s="9" t="str">
        <f t="shared" si="1071"/>
        <v/>
      </c>
      <c r="N2839" s="8" t="str">
        <f t="shared" si="1072"/>
        <v/>
      </c>
      <c r="O2839" s="2" t="str">
        <f t="shared" si="1073"/>
        <v>-</v>
      </c>
      <c r="P2839" s="2" t="str">
        <f t="shared" si="1074"/>
        <v>-</v>
      </c>
      <c r="Q2839" s="2" t="str">
        <f t="shared" si="1075"/>
        <v>-</v>
      </c>
      <c r="R2839" s="2" t="str">
        <f t="shared" si="1076"/>
        <v>-</v>
      </c>
      <c r="AS2839" t="s">
        <v>253</v>
      </c>
      <c r="AT2839" t="s">
        <v>2723</v>
      </c>
      <c r="AU2839">
        <v>19</v>
      </c>
      <c r="AW2839" s="31">
        <v>48</v>
      </c>
      <c r="AX2839" s="33">
        <v>433</v>
      </c>
      <c r="AY2839" s="36">
        <f t="shared" si="1077"/>
        <v>48433</v>
      </c>
      <c r="BA2839" s="7" t="s">
        <v>31</v>
      </c>
      <c r="BJ2839" s="1">
        <v>943</v>
      </c>
      <c r="BK2839" s="1">
        <v>14</v>
      </c>
      <c r="BM2839" s="1">
        <f t="shared" si="1078"/>
        <v>957</v>
      </c>
    </row>
    <row r="2840" spans="1:65" hidden="1" outlineLevel="1" x14ac:dyDescent="0.2">
      <c r="A2840" t="s">
        <v>1772</v>
      </c>
      <c r="B2840" t="s">
        <v>2723</v>
      </c>
      <c r="C2840" s="21">
        <v>3758</v>
      </c>
      <c r="F2840" s="1">
        <f t="shared" si="1066"/>
        <v>2478</v>
      </c>
      <c r="G2840" s="1">
        <f t="shared" si="1067"/>
        <v>2184</v>
      </c>
      <c r="I2840" s="1">
        <v>1200</v>
      </c>
      <c r="J2840" s="2" t="str">
        <f t="shared" si="1068"/>
        <v/>
      </c>
      <c r="K2840" s="2">
        <f t="shared" si="1069"/>
        <v>0.48426150121065376</v>
      </c>
      <c r="L2840" s="50" t="str">
        <f t="shared" si="1070"/>
        <v/>
      </c>
      <c r="M2840" s="9" t="str">
        <f t="shared" si="1071"/>
        <v/>
      </c>
      <c r="N2840" s="8" t="str">
        <f t="shared" si="1072"/>
        <v/>
      </c>
      <c r="O2840" s="2" t="str">
        <f t="shared" si="1073"/>
        <v>-</v>
      </c>
      <c r="P2840" s="2" t="str">
        <f t="shared" si="1074"/>
        <v>-</v>
      </c>
      <c r="Q2840" s="2" t="str">
        <f t="shared" si="1075"/>
        <v>-</v>
      </c>
      <c r="R2840" s="2" t="str">
        <f t="shared" si="1076"/>
        <v>-</v>
      </c>
      <c r="AS2840" t="s">
        <v>1772</v>
      </c>
      <c r="AT2840" t="s">
        <v>2723</v>
      </c>
      <c r="AU2840">
        <v>23</v>
      </c>
      <c r="AW2840" s="31">
        <v>48</v>
      </c>
      <c r="AX2840" s="33">
        <v>435</v>
      </c>
      <c r="AY2840" s="36">
        <f t="shared" si="1077"/>
        <v>48435</v>
      </c>
      <c r="BA2840" s="7" t="s">
        <v>31</v>
      </c>
      <c r="BJ2840" s="1">
        <v>2184</v>
      </c>
      <c r="BK2840" s="1">
        <v>294</v>
      </c>
      <c r="BM2840" s="1">
        <f t="shared" si="1078"/>
        <v>2478</v>
      </c>
    </row>
    <row r="2841" spans="1:65" hidden="1" outlineLevel="1" x14ac:dyDescent="0.2">
      <c r="A2841" t="s">
        <v>1497</v>
      </c>
      <c r="B2841" t="s">
        <v>2723</v>
      </c>
      <c r="C2841" s="21">
        <v>7462</v>
      </c>
      <c r="F2841" s="1">
        <f t="shared" si="1066"/>
        <v>3968</v>
      </c>
      <c r="G2841" s="1">
        <f t="shared" si="1067"/>
        <v>3483</v>
      </c>
      <c r="I2841" s="1">
        <v>1881</v>
      </c>
      <c r="J2841" s="2" t="str">
        <f t="shared" si="1068"/>
        <v/>
      </c>
      <c r="K2841" s="2">
        <f t="shared" si="1069"/>
        <v>0.47404233870967744</v>
      </c>
      <c r="L2841" s="50" t="str">
        <f t="shared" si="1070"/>
        <v/>
      </c>
      <c r="M2841" s="9" t="str">
        <f t="shared" si="1071"/>
        <v/>
      </c>
      <c r="N2841" s="8" t="str">
        <f t="shared" si="1072"/>
        <v/>
      </c>
      <c r="O2841" s="2" t="str">
        <f t="shared" si="1073"/>
        <v>-</v>
      </c>
      <c r="P2841" s="2" t="str">
        <f t="shared" si="1074"/>
        <v>-</v>
      </c>
      <c r="Q2841" s="2" t="str">
        <f t="shared" si="1075"/>
        <v>-</v>
      </c>
      <c r="R2841" s="2" t="str">
        <f t="shared" si="1076"/>
        <v>-</v>
      </c>
      <c r="AS2841" t="s">
        <v>1497</v>
      </c>
      <c r="AT2841" t="s">
        <v>2723</v>
      </c>
      <c r="AU2841">
        <v>13</v>
      </c>
      <c r="AW2841" s="31">
        <v>48</v>
      </c>
      <c r="AX2841" s="33">
        <v>437</v>
      </c>
      <c r="AY2841" s="36">
        <f t="shared" si="1077"/>
        <v>48437</v>
      </c>
      <c r="BA2841" s="7" t="s">
        <v>31</v>
      </c>
      <c r="BJ2841" s="1">
        <v>3483</v>
      </c>
      <c r="BK2841" s="1">
        <v>485</v>
      </c>
      <c r="BM2841" s="1">
        <f t="shared" si="1078"/>
        <v>3968</v>
      </c>
    </row>
    <row r="2842" spans="1:65" hidden="1" outlineLevel="1" x14ac:dyDescent="0.2">
      <c r="A2842" t="s">
        <v>2364</v>
      </c>
      <c r="B2842" t="s">
        <v>2723</v>
      </c>
      <c r="C2842" s="21">
        <v>2084931</v>
      </c>
      <c r="F2842" s="1">
        <f t="shared" si="1066"/>
        <v>1122597</v>
      </c>
      <c r="G2842" s="1">
        <f t="shared" si="1067"/>
        <v>961714</v>
      </c>
      <c r="I2842" s="1">
        <v>622347</v>
      </c>
      <c r="J2842" s="2" t="str">
        <f t="shared" si="1068"/>
        <v/>
      </c>
      <c r="K2842" s="2">
        <f t="shared" si="1069"/>
        <v>0.55438149220067401</v>
      </c>
      <c r="L2842" s="50" t="str">
        <f t="shared" si="1070"/>
        <v/>
      </c>
      <c r="M2842" s="9" t="str">
        <f t="shared" si="1071"/>
        <v/>
      </c>
      <c r="N2842" s="8" t="str">
        <f t="shared" si="1072"/>
        <v/>
      </c>
      <c r="O2842" s="2" t="str">
        <f t="shared" si="1073"/>
        <v>-</v>
      </c>
      <c r="P2842" s="2" t="str">
        <f t="shared" si="1074"/>
        <v>-</v>
      </c>
      <c r="Q2842" s="2" t="str">
        <f t="shared" si="1075"/>
        <v>-</v>
      </c>
      <c r="R2842" s="2" t="str">
        <f t="shared" si="1076"/>
        <v>-</v>
      </c>
      <c r="AS2842" t="s">
        <v>2364</v>
      </c>
      <c r="AT2842" t="s">
        <v>2723</v>
      </c>
      <c r="AU2842">
        <v>0</v>
      </c>
      <c r="AW2842" s="31">
        <v>48</v>
      </c>
      <c r="AX2842" s="33">
        <v>439</v>
      </c>
      <c r="AY2842" s="36">
        <f t="shared" si="1077"/>
        <v>48439</v>
      </c>
      <c r="BA2842" s="7" t="s">
        <v>31</v>
      </c>
      <c r="BJ2842" s="1">
        <v>961714</v>
      </c>
      <c r="BK2842" s="1">
        <v>160883</v>
      </c>
      <c r="BM2842" s="1">
        <f t="shared" si="1078"/>
        <v>1122597</v>
      </c>
    </row>
    <row r="2843" spans="1:65" hidden="1" outlineLevel="1" x14ac:dyDescent="0.2">
      <c r="A2843" t="s">
        <v>2977</v>
      </c>
      <c r="B2843" t="s">
        <v>2723</v>
      </c>
      <c r="C2843" s="21">
        <v>137640</v>
      </c>
      <c r="F2843" s="1">
        <f t="shared" si="1066"/>
        <v>80168</v>
      </c>
      <c r="G2843" s="1">
        <f t="shared" si="1067"/>
        <v>67869</v>
      </c>
      <c r="I2843" s="1">
        <v>40417</v>
      </c>
      <c r="J2843" s="2" t="str">
        <f t="shared" si="1068"/>
        <v/>
      </c>
      <c r="K2843" s="2">
        <f t="shared" si="1069"/>
        <v>0.50415377706815689</v>
      </c>
      <c r="L2843" s="50" t="str">
        <f t="shared" si="1070"/>
        <v/>
      </c>
      <c r="M2843" s="9" t="str">
        <f t="shared" si="1071"/>
        <v/>
      </c>
      <c r="N2843" s="8" t="str">
        <f t="shared" si="1072"/>
        <v/>
      </c>
      <c r="O2843" s="2" t="str">
        <f t="shared" si="1073"/>
        <v>-</v>
      </c>
      <c r="P2843" s="2" t="str">
        <f t="shared" si="1074"/>
        <v>-</v>
      </c>
      <c r="Q2843" s="2" t="str">
        <f t="shared" si="1075"/>
        <v>-</v>
      </c>
      <c r="R2843" s="2" t="str">
        <f t="shared" si="1076"/>
        <v>-</v>
      </c>
      <c r="AS2843" t="s">
        <v>2977</v>
      </c>
      <c r="AT2843" t="s">
        <v>2723</v>
      </c>
      <c r="AU2843">
        <v>19</v>
      </c>
      <c r="AW2843" s="31">
        <v>48</v>
      </c>
      <c r="AX2843" s="33">
        <v>441</v>
      </c>
      <c r="AY2843" s="36">
        <f t="shared" si="1077"/>
        <v>48441</v>
      </c>
      <c r="BA2843" s="7" t="s">
        <v>31</v>
      </c>
      <c r="BJ2843" s="1">
        <v>67869</v>
      </c>
      <c r="BK2843" s="1">
        <v>12299</v>
      </c>
      <c r="BM2843" s="1">
        <f t="shared" si="1078"/>
        <v>80168</v>
      </c>
    </row>
    <row r="2844" spans="1:65" hidden="1" outlineLevel="1" x14ac:dyDescent="0.2">
      <c r="A2844" t="s">
        <v>2312</v>
      </c>
      <c r="B2844" t="s">
        <v>2723</v>
      </c>
      <c r="C2844" s="21">
        <v>823</v>
      </c>
      <c r="F2844" s="1">
        <f t="shared" si="1066"/>
        <v>694</v>
      </c>
      <c r="G2844" s="1">
        <f t="shared" si="1067"/>
        <v>650</v>
      </c>
      <c r="I2844" s="1">
        <v>460</v>
      </c>
      <c r="J2844" s="2" t="str">
        <f t="shared" si="1068"/>
        <v/>
      </c>
      <c r="K2844" s="2">
        <f t="shared" si="1069"/>
        <v>0.66282420749279536</v>
      </c>
      <c r="L2844" s="50" t="str">
        <f t="shared" si="1070"/>
        <v/>
      </c>
      <c r="M2844" s="9" t="str">
        <f t="shared" si="1071"/>
        <v/>
      </c>
      <c r="N2844" s="8" t="str">
        <f t="shared" si="1072"/>
        <v/>
      </c>
      <c r="O2844" s="2" t="str">
        <f t="shared" si="1073"/>
        <v>-</v>
      </c>
      <c r="P2844" s="2" t="str">
        <f t="shared" si="1074"/>
        <v>-</v>
      </c>
      <c r="Q2844" s="2" t="str">
        <f t="shared" si="1075"/>
        <v>-</v>
      </c>
      <c r="R2844" s="2" t="str">
        <f t="shared" si="1076"/>
        <v>-</v>
      </c>
      <c r="AS2844" t="s">
        <v>2312</v>
      </c>
      <c r="AT2844" t="s">
        <v>2723</v>
      </c>
      <c r="AU2844">
        <v>23</v>
      </c>
      <c r="AW2844" s="31">
        <v>48</v>
      </c>
      <c r="AX2844" s="33">
        <v>443</v>
      </c>
      <c r="AY2844" s="36">
        <f t="shared" si="1077"/>
        <v>48443</v>
      </c>
      <c r="BA2844" s="7" t="s">
        <v>31</v>
      </c>
      <c r="BJ2844" s="1">
        <v>650</v>
      </c>
      <c r="BK2844" s="1">
        <v>44</v>
      </c>
      <c r="BM2844" s="1">
        <f t="shared" si="1078"/>
        <v>694</v>
      </c>
    </row>
    <row r="2845" spans="1:65" hidden="1" outlineLevel="1" x14ac:dyDescent="0.2">
      <c r="A2845" t="s">
        <v>2537</v>
      </c>
      <c r="B2845" t="s">
        <v>2723</v>
      </c>
      <c r="C2845" s="21">
        <v>12287</v>
      </c>
      <c r="F2845" s="1">
        <f t="shared" si="1066"/>
        <v>6633</v>
      </c>
      <c r="G2845" s="1">
        <f t="shared" si="1067"/>
        <v>5726</v>
      </c>
      <c r="I2845" s="1">
        <v>2799</v>
      </c>
      <c r="J2845" s="2" t="str">
        <f t="shared" si="1068"/>
        <v/>
      </c>
      <c r="K2845" s="2">
        <f t="shared" si="1069"/>
        <v>0.42198100407055633</v>
      </c>
      <c r="L2845" s="50" t="str">
        <f t="shared" si="1070"/>
        <v/>
      </c>
      <c r="M2845" s="9" t="str">
        <f t="shared" si="1071"/>
        <v/>
      </c>
      <c r="N2845" s="8" t="str">
        <f t="shared" si="1072"/>
        <v/>
      </c>
      <c r="O2845" s="2" t="str">
        <f t="shared" si="1073"/>
        <v>-</v>
      </c>
      <c r="P2845" s="2" t="str">
        <f t="shared" si="1074"/>
        <v>-</v>
      </c>
      <c r="Q2845" s="2" t="str">
        <f t="shared" si="1075"/>
        <v>-</v>
      </c>
      <c r="R2845" s="2" t="str">
        <f t="shared" si="1076"/>
        <v>-</v>
      </c>
      <c r="AS2845" t="s">
        <v>2537</v>
      </c>
      <c r="AT2845" t="s">
        <v>2723</v>
      </c>
      <c r="AU2845">
        <v>19</v>
      </c>
      <c r="AW2845" s="31">
        <v>48</v>
      </c>
      <c r="AX2845" s="33">
        <v>445</v>
      </c>
      <c r="AY2845" s="36">
        <f t="shared" si="1077"/>
        <v>48445</v>
      </c>
      <c r="BA2845" s="7" t="s">
        <v>31</v>
      </c>
      <c r="BJ2845" s="1">
        <v>5726</v>
      </c>
      <c r="BK2845" s="1">
        <v>907</v>
      </c>
      <c r="BM2845" s="1">
        <f t="shared" si="1078"/>
        <v>6633</v>
      </c>
    </row>
    <row r="2846" spans="1:65" hidden="1" outlineLevel="1" x14ac:dyDescent="0.2">
      <c r="A2846" t="s">
        <v>708</v>
      </c>
      <c r="B2846" t="s">
        <v>2723</v>
      </c>
      <c r="C2846" s="21">
        <v>1515</v>
      </c>
      <c r="F2846" s="1">
        <f t="shared" si="1066"/>
        <v>1219</v>
      </c>
      <c r="G2846" s="1">
        <f t="shared" si="1067"/>
        <v>1041</v>
      </c>
      <c r="I2846" s="1">
        <v>690</v>
      </c>
      <c r="J2846" s="2" t="str">
        <f t="shared" si="1068"/>
        <v/>
      </c>
      <c r="K2846" s="2">
        <f t="shared" si="1069"/>
        <v>0.56603773584905659</v>
      </c>
      <c r="L2846" s="50" t="str">
        <f t="shared" si="1070"/>
        <v/>
      </c>
      <c r="M2846" s="9" t="str">
        <f t="shared" si="1071"/>
        <v/>
      </c>
      <c r="N2846" s="8" t="str">
        <f t="shared" si="1072"/>
        <v/>
      </c>
      <c r="O2846" s="2" t="str">
        <f t="shared" si="1073"/>
        <v>-</v>
      </c>
      <c r="P2846" s="2" t="str">
        <f t="shared" si="1074"/>
        <v>-</v>
      </c>
      <c r="Q2846" s="2" t="str">
        <f t="shared" si="1075"/>
        <v>-</v>
      </c>
      <c r="R2846" s="2" t="str">
        <f t="shared" si="1076"/>
        <v>-</v>
      </c>
      <c r="AS2846" t="s">
        <v>708</v>
      </c>
      <c r="AT2846" t="s">
        <v>2723</v>
      </c>
      <c r="AU2846">
        <v>19</v>
      </c>
      <c r="AW2846" s="31">
        <v>48</v>
      </c>
      <c r="AX2846" s="33">
        <v>447</v>
      </c>
      <c r="AY2846" s="36">
        <f t="shared" si="1077"/>
        <v>48447</v>
      </c>
      <c r="BA2846" s="7" t="s">
        <v>31</v>
      </c>
      <c r="BJ2846" s="1">
        <v>1041</v>
      </c>
      <c r="BK2846" s="1">
        <v>178</v>
      </c>
      <c r="BM2846" s="1">
        <f t="shared" si="1078"/>
        <v>1219</v>
      </c>
    </row>
    <row r="2847" spans="1:65" hidden="1" outlineLevel="1" x14ac:dyDescent="0.2">
      <c r="A2847" t="s">
        <v>641</v>
      </c>
      <c r="B2847" t="s">
        <v>2723</v>
      </c>
      <c r="C2847" s="21">
        <v>33033</v>
      </c>
      <c r="F2847" s="1">
        <f t="shared" si="1066"/>
        <v>17020</v>
      </c>
      <c r="G2847" s="1">
        <f t="shared" si="1067"/>
        <v>15259</v>
      </c>
      <c r="I2847" s="1">
        <v>7924</v>
      </c>
      <c r="J2847" s="2" t="str">
        <f t="shared" si="1068"/>
        <v/>
      </c>
      <c r="K2847" s="2">
        <f t="shared" si="1069"/>
        <v>0.46556991774383077</v>
      </c>
      <c r="L2847" s="50" t="str">
        <f t="shared" si="1070"/>
        <v/>
      </c>
      <c r="M2847" s="9" t="str">
        <f t="shared" si="1071"/>
        <v/>
      </c>
      <c r="N2847" s="8" t="str">
        <f t="shared" si="1072"/>
        <v/>
      </c>
      <c r="O2847" s="2" t="str">
        <f t="shared" si="1073"/>
        <v>-</v>
      </c>
      <c r="P2847" s="2" t="str">
        <f t="shared" si="1074"/>
        <v>-</v>
      </c>
      <c r="Q2847" s="2" t="str">
        <f t="shared" si="1075"/>
        <v>-</v>
      </c>
      <c r="R2847" s="2" t="str">
        <f t="shared" si="1076"/>
        <v>-</v>
      </c>
      <c r="AS2847" t="s">
        <v>641</v>
      </c>
      <c r="AT2847" t="s">
        <v>2723</v>
      </c>
      <c r="AU2847">
        <v>4</v>
      </c>
      <c r="AW2847" s="31">
        <v>48</v>
      </c>
      <c r="AX2847" s="33">
        <v>449</v>
      </c>
      <c r="AY2847" s="36">
        <f t="shared" si="1077"/>
        <v>48449</v>
      </c>
      <c r="BA2847" s="7" t="s">
        <v>31</v>
      </c>
      <c r="BJ2847" s="1">
        <v>15259</v>
      </c>
      <c r="BK2847" s="1">
        <v>1761</v>
      </c>
      <c r="BM2847" s="1">
        <f t="shared" si="1078"/>
        <v>17020</v>
      </c>
    </row>
    <row r="2848" spans="1:65" hidden="1" outlineLevel="1" x14ac:dyDescent="0.2">
      <c r="A2848" t="s">
        <v>1768</v>
      </c>
      <c r="B2848" t="s">
        <v>2723</v>
      </c>
      <c r="C2848" s="21">
        <v>118189</v>
      </c>
      <c r="F2848" s="1">
        <f t="shared" si="1066"/>
        <v>66826</v>
      </c>
      <c r="G2848" s="1">
        <f t="shared" si="1067"/>
        <v>58006</v>
      </c>
      <c r="I2848" s="1">
        <v>34494</v>
      </c>
      <c r="J2848" s="2" t="str">
        <f t="shared" si="1068"/>
        <v/>
      </c>
      <c r="K2848" s="2">
        <f t="shared" si="1069"/>
        <v>0.51617633855086342</v>
      </c>
      <c r="L2848" s="50" t="str">
        <f t="shared" si="1070"/>
        <v/>
      </c>
      <c r="M2848" s="9" t="str">
        <f t="shared" si="1071"/>
        <v/>
      </c>
      <c r="N2848" s="8" t="str">
        <f t="shared" si="1072"/>
        <v/>
      </c>
      <c r="O2848" s="2" t="str">
        <f t="shared" si="1073"/>
        <v>-</v>
      </c>
      <c r="P2848" s="2" t="str">
        <f t="shared" si="1074"/>
        <v>-</v>
      </c>
      <c r="Q2848" s="2" t="str">
        <f t="shared" si="1075"/>
        <v>-</v>
      </c>
      <c r="R2848" s="2" t="str">
        <f t="shared" si="1076"/>
        <v>-</v>
      </c>
      <c r="AS2848" t="s">
        <v>1768</v>
      </c>
      <c r="AT2848" t="s">
        <v>2723</v>
      </c>
      <c r="AU2848">
        <v>11</v>
      </c>
      <c r="AW2848" s="31">
        <v>48</v>
      </c>
      <c r="AX2848" s="33">
        <v>451</v>
      </c>
      <c r="AY2848" s="36">
        <f t="shared" si="1077"/>
        <v>48451</v>
      </c>
      <c r="BA2848" s="7" t="s">
        <v>31</v>
      </c>
      <c r="BJ2848" s="1">
        <v>58006</v>
      </c>
      <c r="BK2848" s="1">
        <v>8820</v>
      </c>
      <c r="BM2848" s="1">
        <f t="shared" si="1078"/>
        <v>66826</v>
      </c>
    </row>
    <row r="2849" spans="1:65" hidden="1" outlineLevel="1" x14ac:dyDescent="0.2">
      <c r="A2849" t="s">
        <v>2218</v>
      </c>
      <c r="B2849" t="s">
        <v>2723</v>
      </c>
      <c r="C2849" s="21">
        <v>1248743</v>
      </c>
      <c r="F2849" s="1">
        <f t="shared" si="1066"/>
        <v>775950</v>
      </c>
      <c r="G2849" s="1">
        <f t="shared" si="1067"/>
        <v>667230</v>
      </c>
      <c r="I2849" s="1">
        <v>477644</v>
      </c>
      <c r="J2849" s="2" t="str">
        <f t="shared" si="1068"/>
        <v/>
      </c>
      <c r="K2849" s="2">
        <f t="shared" si="1069"/>
        <v>0.61556028094593729</v>
      </c>
      <c r="L2849" s="50" t="str">
        <f t="shared" si="1070"/>
        <v/>
      </c>
      <c r="M2849" s="9" t="str">
        <f t="shared" si="1071"/>
        <v/>
      </c>
      <c r="N2849" s="8" t="str">
        <f t="shared" si="1072"/>
        <v/>
      </c>
      <c r="O2849" s="2" t="str">
        <f t="shared" si="1073"/>
        <v>-</v>
      </c>
      <c r="P2849" s="2" t="str">
        <f t="shared" si="1074"/>
        <v>-</v>
      </c>
      <c r="Q2849" s="2" t="str">
        <f t="shared" si="1075"/>
        <v>-</v>
      </c>
      <c r="R2849" s="2" t="str">
        <f t="shared" si="1076"/>
        <v>-</v>
      </c>
      <c r="AS2849" t="s">
        <v>2218</v>
      </c>
      <c r="AT2849" t="s">
        <v>2723</v>
      </c>
      <c r="AU2849">
        <v>0</v>
      </c>
      <c r="AW2849" s="31">
        <v>48</v>
      </c>
      <c r="AX2849" s="33">
        <v>453</v>
      </c>
      <c r="AY2849" s="36">
        <f t="shared" si="1077"/>
        <v>48453</v>
      </c>
      <c r="BA2849" s="7" t="s">
        <v>31</v>
      </c>
      <c r="BJ2849" s="1">
        <v>667230</v>
      </c>
      <c r="BK2849" s="1">
        <v>108720</v>
      </c>
      <c r="BM2849" s="1">
        <f t="shared" si="1078"/>
        <v>775950</v>
      </c>
    </row>
    <row r="2850" spans="1:65" hidden="1" outlineLevel="1" x14ac:dyDescent="0.2">
      <c r="A2850" t="s">
        <v>2831</v>
      </c>
      <c r="B2850" t="s">
        <v>2723</v>
      </c>
      <c r="C2850" s="21">
        <v>14740</v>
      </c>
      <c r="F2850" s="1">
        <f t="shared" si="1066"/>
        <v>11455</v>
      </c>
      <c r="G2850" s="1">
        <f t="shared" si="1067"/>
        <v>10348</v>
      </c>
      <c r="I2850" s="1">
        <v>5148</v>
      </c>
      <c r="J2850" s="2" t="str">
        <f t="shared" si="1068"/>
        <v/>
      </c>
      <c r="K2850" s="2">
        <f t="shared" si="1069"/>
        <v>0.44941073766914014</v>
      </c>
      <c r="L2850" s="50" t="str">
        <f t="shared" si="1070"/>
        <v/>
      </c>
      <c r="M2850" s="9" t="str">
        <f t="shared" si="1071"/>
        <v/>
      </c>
      <c r="N2850" s="8" t="str">
        <f t="shared" si="1072"/>
        <v/>
      </c>
      <c r="O2850" s="2" t="str">
        <f t="shared" si="1073"/>
        <v>-</v>
      </c>
      <c r="P2850" s="2" t="str">
        <f t="shared" si="1074"/>
        <v>-</v>
      </c>
      <c r="Q2850" s="2" t="str">
        <f t="shared" si="1075"/>
        <v>-</v>
      </c>
      <c r="R2850" s="2" t="str">
        <f t="shared" si="1076"/>
        <v>-</v>
      </c>
      <c r="AS2850" t="s">
        <v>2831</v>
      </c>
      <c r="AT2850" t="s">
        <v>2723</v>
      </c>
      <c r="AU2850">
        <v>8</v>
      </c>
      <c r="AW2850" s="31">
        <v>48</v>
      </c>
      <c r="AX2850" s="33">
        <v>455</v>
      </c>
      <c r="AY2850" s="36">
        <f t="shared" si="1077"/>
        <v>48455</v>
      </c>
      <c r="BA2850" s="7" t="s">
        <v>31</v>
      </c>
      <c r="BJ2850" s="1">
        <v>10348</v>
      </c>
      <c r="BK2850" s="1">
        <v>1107</v>
      </c>
      <c r="BM2850" s="1">
        <f t="shared" si="1078"/>
        <v>11455</v>
      </c>
    </row>
    <row r="2851" spans="1:65" hidden="1" outlineLevel="1" x14ac:dyDescent="0.2">
      <c r="A2851" t="s">
        <v>2115</v>
      </c>
      <c r="B2851" t="s">
        <v>2723</v>
      </c>
      <c r="C2851" s="21">
        <v>21696</v>
      </c>
      <c r="F2851" s="1">
        <f t="shared" si="1066"/>
        <v>13725</v>
      </c>
      <c r="G2851" s="1">
        <f t="shared" si="1067"/>
        <v>12565</v>
      </c>
      <c r="I2851" s="1">
        <v>7105</v>
      </c>
      <c r="J2851" s="2" t="str">
        <f t="shared" si="1068"/>
        <v/>
      </c>
      <c r="K2851" s="2">
        <f t="shared" si="1069"/>
        <v>0.51766848816029143</v>
      </c>
      <c r="L2851" s="50" t="str">
        <f t="shared" si="1070"/>
        <v/>
      </c>
      <c r="M2851" s="9" t="str">
        <f t="shared" si="1071"/>
        <v/>
      </c>
      <c r="N2851" s="8" t="str">
        <f t="shared" si="1072"/>
        <v/>
      </c>
      <c r="O2851" s="2" t="str">
        <f t="shared" si="1073"/>
        <v>-</v>
      </c>
      <c r="P2851" s="2" t="str">
        <f t="shared" si="1074"/>
        <v>-</v>
      </c>
      <c r="Q2851" s="2" t="str">
        <f t="shared" si="1075"/>
        <v>-</v>
      </c>
      <c r="R2851" s="2" t="str">
        <f t="shared" si="1076"/>
        <v>-</v>
      </c>
      <c r="AS2851" t="s">
        <v>2115</v>
      </c>
      <c r="AT2851" t="s">
        <v>2723</v>
      </c>
      <c r="AU2851">
        <v>36</v>
      </c>
      <c r="AW2851" s="31">
        <v>48</v>
      </c>
      <c r="AX2851" s="33">
        <v>457</v>
      </c>
      <c r="AY2851" s="36">
        <f t="shared" si="1077"/>
        <v>48457</v>
      </c>
      <c r="BA2851" s="7" t="s">
        <v>31</v>
      </c>
      <c r="BJ2851" s="1">
        <v>12565</v>
      </c>
      <c r="BK2851" s="1">
        <v>1160</v>
      </c>
      <c r="BM2851" s="1">
        <f t="shared" si="1078"/>
        <v>13725</v>
      </c>
    </row>
    <row r="2852" spans="1:65" hidden="1" outlineLevel="1" x14ac:dyDescent="0.2">
      <c r="A2852" t="s">
        <v>785</v>
      </c>
      <c r="B2852" t="s">
        <v>2723</v>
      </c>
      <c r="C2852" s="21">
        <v>41260</v>
      </c>
      <c r="F2852" s="1">
        <f t="shared" si="1066"/>
        <v>27708</v>
      </c>
      <c r="G2852" s="1">
        <f t="shared" si="1067"/>
        <v>24757</v>
      </c>
      <c r="I2852" s="1">
        <v>13920</v>
      </c>
      <c r="J2852" s="2" t="str">
        <f t="shared" si="1068"/>
        <v/>
      </c>
      <c r="K2852" s="2">
        <f t="shared" si="1069"/>
        <v>0.50238198354265917</v>
      </c>
      <c r="L2852" s="50" t="str">
        <f t="shared" si="1070"/>
        <v/>
      </c>
      <c r="M2852" s="9" t="str">
        <f t="shared" si="1071"/>
        <v/>
      </c>
      <c r="N2852" s="8" t="str">
        <f t="shared" si="1072"/>
        <v/>
      </c>
      <c r="O2852" s="2" t="str">
        <f t="shared" si="1073"/>
        <v>-</v>
      </c>
      <c r="P2852" s="2" t="str">
        <f t="shared" si="1074"/>
        <v>-</v>
      </c>
      <c r="Q2852" s="2" t="str">
        <f t="shared" si="1075"/>
        <v>-</v>
      </c>
      <c r="R2852" s="2" t="str">
        <f t="shared" si="1076"/>
        <v>-</v>
      </c>
      <c r="AS2852" t="s">
        <v>785</v>
      </c>
      <c r="AT2852" t="s">
        <v>2723</v>
      </c>
      <c r="AU2852">
        <v>0</v>
      </c>
      <c r="AW2852" s="31">
        <v>48</v>
      </c>
      <c r="AX2852" s="33">
        <v>459</v>
      </c>
      <c r="AY2852" s="36">
        <f t="shared" si="1077"/>
        <v>48459</v>
      </c>
      <c r="BA2852" s="7" t="s">
        <v>31</v>
      </c>
      <c r="BJ2852" s="1">
        <v>24757</v>
      </c>
      <c r="BK2852" s="1">
        <v>2951</v>
      </c>
      <c r="BM2852" s="1">
        <f t="shared" si="1078"/>
        <v>27708</v>
      </c>
    </row>
    <row r="2853" spans="1:65" hidden="1" outlineLevel="1" x14ac:dyDescent="0.2">
      <c r="A2853" t="s">
        <v>1261</v>
      </c>
      <c r="B2853" t="s">
        <v>2723</v>
      </c>
      <c r="C2853" s="21">
        <v>3671</v>
      </c>
      <c r="F2853" s="1">
        <f t="shared" si="1066"/>
        <v>2116</v>
      </c>
      <c r="G2853" s="1">
        <f t="shared" si="1067"/>
        <v>2006</v>
      </c>
      <c r="I2853" s="1">
        <v>1007</v>
      </c>
      <c r="J2853" s="2" t="str">
        <f t="shared" si="1068"/>
        <v/>
      </c>
      <c r="K2853" s="2">
        <f t="shared" si="1069"/>
        <v>0.47589792060491493</v>
      </c>
      <c r="L2853" s="50" t="str">
        <f t="shared" si="1070"/>
        <v/>
      </c>
      <c r="M2853" s="9" t="str">
        <f t="shared" si="1071"/>
        <v/>
      </c>
      <c r="N2853" s="8" t="str">
        <f t="shared" si="1072"/>
        <v/>
      </c>
      <c r="O2853" s="2" t="str">
        <f t="shared" si="1073"/>
        <v>-</v>
      </c>
      <c r="P2853" s="2" t="str">
        <f t="shared" si="1074"/>
        <v>-</v>
      </c>
      <c r="Q2853" s="2" t="str">
        <f t="shared" si="1075"/>
        <v>-</v>
      </c>
      <c r="R2853" s="2" t="str">
        <f t="shared" si="1076"/>
        <v>-</v>
      </c>
      <c r="AS2853" t="s">
        <v>1261</v>
      </c>
      <c r="AT2853" t="s">
        <v>2723</v>
      </c>
      <c r="AU2853">
        <v>23</v>
      </c>
      <c r="AW2853" s="31">
        <v>48</v>
      </c>
      <c r="AX2853" s="33">
        <v>461</v>
      </c>
      <c r="AY2853" s="36">
        <f t="shared" si="1077"/>
        <v>48461</v>
      </c>
      <c r="BA2853" s="7" t="s">
        <v>31</v>
      </c>
      <c r="BJ2853" s="1">
        <v>2006</v>
      </c>
      <c r="BK2853" s="1">
        <v>110</v>
      </c>
      <c r="BM2853" s="1">
        <f t="shared" si="1078"/>
        <v>2116</v>
      </c>
    </row>
    <row r="2854" spans="1:65" hidden="1" outlineLevel="1" x14ac:dyDescent="0.2">
      <c r="A2854" t="s">
        <v>1963</v>
      </c>
      <c r="B2854" t="s">
        <v>2723</v>
      </c>
      <c r="C2854" s="21">
        <v>26846</v>
      </c>
      <c r="F2854" s="1">
        <f t="shared" si="1066"/>
        <v>17118</v>
      </c>
      <c r="G2854" s="1">
        <f t="shared" si="1067"/>
        <v>15340</v>
      </c>
      <c r="I2854" s="1">
        <v>7900</v>
      </c>
      <c r="J2854" s="2" t="str">
        <f t="shared" si="1068"/>
        <v/>
      </c>
      <c r="K2854" s="2">
        <f t="shared" si="1069"/>
        <v>0.46150251197569808</v>
      </c>
      <c r="L2854" s="50" t="str">
        <f t="shared" si="1070"/>
        <v/>
      </c>
      <c r="M2854" s="9" t="str">
        <f t="shared" si="1071"/>
        <v/>
      </c>
      <c r="N2854" s="8" t="str">
        <f t="shared" si="1072"/>
        <v/>
      </c>
      <c r="O2854" s="2" t="str">
        <f t="shared" si="1073"/>
        <v>-</v>
      </c>
      <c r="P2854" s="2" t="str">
        <f t="shared" si="1074"/>
        <v>-</v>
      </c>
      <c r="Q2854" s="2" t="str">
        <f t="shared" si="1075"/>
        <v>-</v>
      </c>
      <c r="R2854" s="2" t="str">
        <f t="shared" si="1076"/>
        <v>-</v>
      </c>
      <c r="AS2854" t="s">
        <v>1963</v>
      </c>
      <c r="AT2854" t="s">
        <v>2723</v>
      </c>
      <c r="AU2854">
        <v>23</v>
      </c>
      <c r="AW2854" s="31">
        <v>48</v>
      </c>
      <c r="AX2854" s="33">
        <v>463</v>
      </c>
      <c r="AY2854" s="36">
        <f t="shared" si="1077"/>
        <v>48463</v>
      </c>
      <c r="BA2854" s="7" t="s">
        <v>31</v>
      </c>
      <c r="BJ2854" s="1">
        <v>15340</v>
      </c>
      <c r="BK2854" s="1">
        <v>1778</v>
      </c>
      <c r="BM2854" s="1">
        <f t="shared" si="1078"/>
        <v>17118</v>
      </c>
    </row>
    <row r="2855" spans="1:65" hidden="1" outlineLevel="1" x14ac:dyDescent="0.2">
      <c r="A2855" t="s">
        <v>1735</v>
      </c>
      <c r="B2855" t="s">
        <v>2723</v>
      </c>
      <c r="C2855" s="21">
        <v>49208</v>
      </c>
      <c r="F2855" s="1">
        <f t="shared" si="1066"/>
        <v>27972</v>
      </c>
      <c r="G2855" s="1">
        <f t="shared" si="1067"/>
        <v>24048</v>
      </c>
      <c r="I2855" s="1">
        <v>11335</v>
      </c>
      <c r="J2855" s="2" t="str">
        <f t="shared" si="1068"/>
        <v/>
      </c>
      <c r="K2855" s="2">
        <f t="shared" si="1069"/>
        <v>0.40522665522665524</v>
      </c>
      <c r="L2855" s="50" t="str">
        <f t="shared" si="1070"/>
        <v/>
      </c>
      <c r="M2855" s="9" t="str">
        <f t="shared" si="1071"/>
        <v/>
      </c>
      <c r="N2855" s="8" t="str">
        <f t="shared" si="1072"/>
        <v/>
      </c>
      <c r="O2855" s="2" t="str">
        <f t="shared" si="1073"/>
        <v>-</v>
      </c>
      <c r="P2855" s="2" t="str">
        <f t="shared" si="1074"/>
        <v>-</v>
      </c>
      <c r="Q2855" s="2" t="str">
        <f t="shared" si="1075"/>
        <v>-</v>
      </c>
      <c r="R2855" s="2" t="str">
        <f t="shared" si="1076"/>
        <v>-</v>
      </c>
      <c r="AS2855" t="s">
        <v>1735</v>
      </c>
      <c r="AT2855" t="s">
        <v>2723</v>
      </c>
      <c r="AU2855">
        <v>23</v>
      </c>
      <c r="AW2855" s="31">
        <v>48</v>
      </c>
      <c r="AX2855" s="33">
        <v>465</v>
      </c>
      <c r="AY2855" s="36">
        <f t="shared" si="1077"/>
        <v>48465</v>
      </c>
      <c r="BA2855" s="7" t="s">
        <v>31</v>
      </c>
      <c r="BJ2855" s="1">
        <v>24048</v>
      </c>
      <c r="BK2855" s="1">
        <v>3924</v>
      </c>
      <c r="BM2855" s="1">
        <f t="shared" si="1078"/>
        <v>27972</v>
      </c>
    </row>
    <row r="2856" spans="1:65" hidden="1" outlineLevel="1" x14ac:dyDescent="0.2">
      <c r="A2856" t="s">
        <v>2160</v>
      </c>
      <c r="B2856" t="s">
        <v>2723</v>
      </c>
      <c r="C2856" s="21">
        <v>56019</v>
      </c>
      <c r="F2856" s="1">
        <f t="shared" si="1066"/>
        <v>36982</v>
      </c>
      <c r="G2856" s="1">
        <f t="shared" si="1067"/>
        <v>32971</v>
      </c>
      <c r="I2856" s="1">
        <v>17770</v>
      </c>
      <c r="J2856" s="2" t="str">
        <f t="shared" si="1068"/>
        <v/>
      </c>
      <c r="K2856" s="2">
        <f t="shared" si="1069"/>
        <v>0.48050402898707478</v>
      </c>
      <c r="L2856" s="50" t="str">
        <f t="shared" si="1070"/>
        <v/>
      </c>
      <c r="M2856" s="9" t="str">
        <f t="shared" si="1071"/>
        <v/>
      </c>
      <c r="N2856" s="8" t="str">
        <f t="shared" si="1072"/>
        <v/>
      </c>
      <c r="O2856" s="2" t="str">
        <f t="shared" si="1073"/>
        <v>-</v>
      </c>
      <c r="P2856" s="2" t="str">
        <f t="shared" si="1074"/>
        <v>-</v>
      </c>
      <c r="Q2856" s="2" t="str">
        <f t="shared" si="1075"/>
        <v>-</v>
      </c>
      <c r="R2856" s="2" t="str">
        <f t="shared" si="1076"/>
        <v>-</v>
      </c>
      <c r="AS2856" t="s">
        <v>2160</v>
      </c>
      <c r="AT2856" t="s">
        <v>2723</v>
      </c>
      <c r="AU2856">
        <v>5</v>
      </c>
      <c r="AW2856" s="31">
        <v>48</v>
      </c>
      <c r="AX2856" s="33">
        <v>467</v>
      </c>
      <c r="AY2856" s="36">
        <f t="shared" si="1077"/>
        <v>48467</v>
      </c>
      <c r="BA2856" s="7" t="s">
        <v>31</v>
      </c>
      <c r="BJ2856" s="1">
        <v>32971</v>
      </c>
      <c r="BK2856" s="1">
        <v>4011</v>
      </c>
      <c r="BM2856" s="1">
        <f t="shared" si="1078"/>
        <v>36982</v>
      </c>
    </row>
    <row r="2857" spans="1:65" hidden="1" outlineLevel="1" x14ac:dyDescent="0.2">
      <c r="A2857" t="s">
        <v>2251</v>
      </c>
      <c r="B2857" t="s">
        <v>2723</v>
      </c>
      <c r="C2857" s="21">
        <v>92035</v>
      </c>
      <c r="F2857" s="1">
        <f t="shared" si="1066"/>
        <v>55473</v>
      </c>
      <c r="G2857" s="1">
        <f t="shared" si="1067"/>
        <v>49388</v>
      </c>
      <c r="I2857" s="1">
        <v>27071</v>
      </c>
      <c r="J2857" s="2" t="str">
        <f t="shared" si="1068"/>
        <v/>
      </c>
      <c r="K2857" s="2">
        <f t="shared" si="1069"/>
        <v>0.48800317271465399</v>
      </c>
      <c r="L2857" s="50" t="str">
        <f t="shared" si="1070"/>
        <v/>
      </c>
      <c r="M2857" s="9" t="str">
        <f t="shared" si="1071"/>
        <v/>
      </c>
      <c r="N2857" s="8" t="str">
        <f t="shared" si="1072"/>
        <v/>
      </c>
      <c r="O2857" s="2" t="str">
        <f t="shared" si="1073"/>
        <v>-</v>
      </c>
      <c r="P2857" s="2" t="str">
        <f t="shared" si="1074"/>
        <v>-</v>
      </c>
      <c r="Q2857" s="2" t="str">
        <f t="shared" si="1075"/>
        <v>-</v>
      </c>
      <c r="R2857" s="2" t="str">
        <f t="shared" si="1076"/>
        <v>-</v>
      </c>
      <c r="AS2857" t="s">
        <v>2251</v>
      </c>
      <c r="AT2857" t="s">
        <v>2723</v>
      </c>
      <c r="AU2857">
        <v>27</v>
      </c>
      <c r="AW2857" s="31">
        <v>48</v>
      </c>
      <c r="AX2857" s="33">
        <v>469</v>
      </c>
      <c r="AY2857" s="36">
        <f t="shared" si="1077"/>
        <v>48469</v>
      </c>
      <c r="BA2857" s="7" t="s">
        <v>31</v>
      </c>
      <c r="BJ2857" s="1">
        <v>49388</v>
      </c>
      <c r="BK2857" s="1">
        <v>6085</v>
      </c>
      <c r="BM2857" s="1">
        <f t="shared" si="1078"/>
        <v>55473</v>
      </c>
    </row>
    <row r="2858" spans="1:65" hidden="1" outlineLevel="1" x14ac:dyDescent="0.2">
      <c r="A2858" t="s">
        <v>1578</v>
      </c>
      <c r="B2858" t="s">
        <v>2723</v>
      </c>
      <c r="C2858" s="21">
        <v>72480</v>
      </c>
      <c r="F2858" s="1">
        <f t="shared" si="1066"/>
        <v>33422</v>
      </c>
      <c r="G2858" s="1">
        <f t="shared" si="1067"/>
        <v>29672</v>
      </c>
      <c r="I2858" s="1">
        <v>17752</v>
      </c>
      <c r="J2858" s="2" t="str">
        <f t="shared" si="1068"/>
        <v/>
      </c>
      <c r="K2858" s="2">
        <f t="shared" si="1069"/>
        <v>0.53114714858476453</v>
      </c>
      <c r="L2858" s="50" t="str">
        <f t="shared" si="1070"/>
        <v/>
      </c>
      <c r="M2858" s="9" t="str">
        <f t="shared" si="1071"/>
        <v/>
      </c>
      <c r="N2858" s="8" t="str">
        <f t="shared" si="1072"/>
        <v/>
      </c>
      <c r="O2858" s="2" t="str">
        <f t="shared" si="1073"/>
        <v>-</v>
      </c>
      <c r="P2858" s="2" t="str">
        <f t="shared" si="1074"/>
        <v>-</v>
      </c>
      <c r="Q2858" s="2" t="str">
        <f t="shared" si="1075"/>
        <v>-</v>
      </c>
      <c r="R2858" s="2" t="str">
        <f t="shared" si="1076"/>
        <v>-</v>
      </c>
      <c r="AS2858" t="s">
        <v>1578</v>
      </c>
      <c r="AT2858" t="s">
        <v>2723</v>
      </c>
      <c r="AU2858">
        <v>8</v>
      </c>
      <c r="AW2858" s="31">
        <v>48</v>
      </c>
      <c r="AX2858" s="33">
        <v>471</v>
      </c>
      <c r="AY2858" s="36">
        <f t="shared" si="1077"/>
        <v>48471</v>
      </c>
      <c r="BA2858" s="7" t="s">
        <v>31</v>
      </c>
      <c r="BJ2858" s="1">
        <v>29672</v>
      </c>
      <c r="BK2858" s="1">
        <v>3750</v>
      </c>
      <c r="BM2858" s="1">
        <f t="shared" si="1078"/>
        <v>33422</v>
      </c>
    </row>
    <row r="2859" spans="1:65" hidden="1" outlineLevel="1" x14ac:dyDescent="0.2">
      <c r="A2859" t="s">
        <v>2618</v>
      </c>
      <c r="B2859" t="s">
        <v>2723</v>
      </c>
      <c r="C2859" s="21">
        <v>53126</v>
      </c>
      <c r="F2859" s="1">
        <f t="shared" si="1066"/>
        <v>32584</v>
      </c>
      <c r="G2859" s="1">
        <f t="shared" si="1067"/>
        <v>28740</v>
      </c>
      <c r="I2859" s="1">
        <v>16508</v>
      </c>
      <c r="J2859" s="2" t="str">
        <f t="shared" si="1068"/>
        <v/>
      </c>
      <c r="K2859" s="2">
        <f t="shared" si="1069"/>
        <v>0.50662902037809965</v>
      </c>
      <c r="L2859" s="50" t="str">
        <f t="shared" si="1070"/>
        <v/>
      </c>
      <c r="M2859" s="9" t="str">
        <f t="shared" si="1071"/>
        <v/>
      </c>
      <c r="N2859" s="8" t="str">
        <f t="shared" si="1072"/>
        <v/>
      </c>
      <c r="O2859" s="2" t="str">
        <f t="shared" si="1073"/>
        <v>-</v>
      </c>
      <c r="P2859" s="2" t="str">
        <f t="shared" si="1074"/>
        <v>-</v>
      </c>
      <c r="Q2859" s="2" t="str">
        <f t="shared" si="1075"/>
        <v>-</v>
      </c>
      <c r="R2859" s="2" t="str">
        <f t="shared" si="1076"/>
        <v>-</v>
      </c>
      <c r="AS2859" t="s">
        <v>2618</v>
      </c>
      <c r="AT2859" t="s">
        <v>2723</v>
      </c>
      <c r="AU2859">
        <v>10</v>
      </c>
      <c r="AW2859" s="31">
        <v>48</v>
      </c>
      <c r="AX2859" s="33">
        <v>473</v>
      </c>
      <c r="AY2859" s="36">
        <f t="shared" si="1077"/>
        <v>48473</v>
      </c>
      <c r="BA2859" s="7" t="s">
        <v>31</v>
      </c>
      <c r="BJ2859" s="1">
        <v>28740</v>
      </c>
      <c r="BK2859" s="1">
        <v>3844</v>
      </c>
      <c r="BM2859" s="1">
        <f t="shared" si="1078"/>
        <v>32584</v>
      </c>
    </row>
    <row r="2860" spans="1:65" hidden="1" outlineLevel="1" x14ac:dyDescent="0.2">
      <c r="A2860" t="s">
        <v>1090</v>
      </c>
      <c r="B2860" t="s">
        <v>2723</v>
      </c>
      <c r="C2860" s="21">
        <v>11720</v>
      </c>
      <c r="F2860" s="1">
        <f t="shared" si="1066"/>
        <v>6522</v>
      </c>
      <c r="G2860" s="1">
        <f t="shared" si="1067"/>
        <v>5942</v>
      </c>
      <c r="I2860" s="1">
        <v>2907</v>
      </c>
      <c r="J2860" s="2" t="str">
        <f t="shared" si="1068"/>
        <v/>
      </c>
      <c r="K2860" s="2">
        <f t="shared" si="1069"/>
        <v>0.44572217111315549</v>
      </c>
      <c r="L2860" s="50" t="str">
        <f t="shared" si="1070"/>
        <v/>
      </c>
      <c r="M2860" s="9" t="str">
        <f t="shared" si="1071"/>
        <v/>
      </c>
      <c r="N2860" s="8" t="str">
        <f t="shared" si="1072"/>
        <v/>
      </c>
      <c r="O2860" s="2" t="str">
        <f t="shared" si="1073"/>
        <v>-</v>
      </c>
      <c r="P2860" s="2" t="str">
        <f t="shared" si="1074"/>
        <v>-</v>
      </c>
      <c r="Q2860" s="2" t="str">
        <f t="shared" si="1075"/>
        <v>-</v>
      </c>
      <c r="R2860" s="2" t="str">
        <f t="shared" si="1076"/>
        <v>-</v>
      </c>
      <c r="AS2860" t="s">
        <v>1090</v>
      </c>
      <c r="AT2860" t="s">
        <v>2723</v>
      </c>
      <c r="AU2860">
        <v>23</v>
      </c>
      <c r="AW2860" s="31">
        <v>48</v>
      </c>
      <c r="AX2860" s="33">
        <v>475</v>
      </c>
      <c r="AY2860" s="36">
        <f t="shared" si="1077"/>
        <v>48475</v>
      </c>
      <c r="BA2860" s="7" t="s">
        <v>31</v>
      </c>
      <c r="BJ2860" s="1">
        <v>5942</v>
      </c>
      <c r="BK2860" s="1">
        <v>580</v>
      </c>
      <c r="BM2860" s="1">
        <f t="shared" si="1078"/>
        <v>6522</v>
      </c>
    </row>
    <row r="2861" spans="1:65" hidden="1" outlineLevel="1" x14ac:dyDescent="0.2">
      <c r="A2861" t="s">
        <v>2086</v>
      </c>
      <c r="B2861" t="s">
        <v>2723</v>
      </c>
      <c r="C2861" s="21">
        <v>35108</v>
      </c>
      <c r="F2861" s="1">
        <f t="shared" si="1066"/>
        <v>23253</v>
      </c>
      <c r="G2861" s="1">
        <f t="shared" si="1067"/>
        <v>21246</v>
      </c>
      <c r="I2861" s="1">
        <v>13380</v>
      </c>
      <c r="J2861" s="2" t="str">
        <f t="shared" si="1068"/>
        <v/>
      </c>
      <c r="K2861" s="2">
        <f t="shared" si="1069"/>
        <v>0.57540962456457234</v>
      </c>
      <c r="L2861" s="50" t="str">
        <f t="shared" si="1070"/>
        <v/>
      </c>
      <c r="M2861" s="9" t="str">
        <f t="shared" si="1071"/>
        <v/>
      </c>
      <c r="N2861" s="8" t="str">
        <f t="shared" si="1072"/>
        <v/>
      </c>
      <c r="O2861" s="2" t="str">
        <f t="shared" si="1073"/>
        <v>-</v>
      </c>
      <c r="P2861" s="2" t="str">
        <f t="shared" si="1074"/>
        <v>-</v>
      </c>
      <c r="Q2861" s="2" t="str">
        <f t="shared" si="1075"/>
        <v>-</v>
      </c>
      <c r="R2861" s="2" t="str">
        <f t="shared" si="1076"/>
        <v>-</v>
      </c>
      <c r="AS2861" t="s">
        <v>2086</v>
      </c>
      <c r="AT2861" t="s">
        <v>2723</v>
      </c>
      <c r="AU2861">
        <v>10</v>
      </c>
      <c r="AW2861" s="31">
        <v>48</v>
      </c>
      <c r="AX2861" s="33">
        <v>477</v>
      </c>
      <c r="AY2861" s="36">
        <f t="shared" si="1077"/>
        <v>48477</v>
      </c>
      <c r="BA2861" s="7" t="s">
        <v>31</v>
      </c>
      <c r="BJ2861" s="1">
        <v>21246</v>
      </c>
      <c r="BK2861" s="1">
        <v>2007</v>
      </c>
      <c r="BM2861" s="1">
        <f t="shared" si="1078"/>
        <v>23253</v>
      </c>
    </row>
    <row r="2862" spans="1:65" hidden="1" outlineLevel="1" x14ac:dyDescent="0.2">
      <c r="A2862" t="s">
        <v>583</v>
      </c>
      <c r="B2862" t="s">
        <v>2723</v>
      </c>
      <c r="C2862" s="21">
        <v>275910</v>
      </c>
      <c r="F2862" s="1">
        <f t="shared" si="1066"/>
        <v>130784</v>
      </c>
      <c r="G2862" s="1">
        <f t="shared" si="1067"/>
        <v>121773</v>
      </c>
      <c r="I2862" s="1">
        <v>47219</v>
      </c>
      <c r="J2862" s="2" t="str">
        <f t="shared" si="1068"/>
        <v/>
      </c>
      <c r="K2862" s="2">
        <f t="shared" si="1069"/>
        <v>0.3610456936628334</v>
      </c>
      <c r="L2862" s="50" t="str">
        <f t="shared" si="1070"/>
        <v/>
      </c>
      <c r="M2862" s="9" t="str">
        <f t="shared" si="1071"/>
        <v/>
      </c>
      <c r="N2862" s="8" t="str">
        <f t="shared" si="1072"/>
        <v/>
      </c>
      <c r="O2862" s="2" t="str">
        <f t="shared" si="1073"/>
        <v>-</v>
      </c>
      <c r="P2862" s="2" t="str">
        <f t="shared" si="1074"/>
        <v>-</v>
      </c>
      <c r="Q2862" s="2" t="str">
        <f t="shared" si="1075"/>
        <v>-</v>
      </c>
      <c r="R2862" s="2" t="str">
        <f t="shared" si="1076"/>
        <v>-</v>
      </c>
      <c r="AS2862" t="s">
        <v>583</v>
      </c>
      <c r="AT2862" t="s">
        <v>2723</v>
      </c>
      <c r="AU2862">
        <v>28</v>
      </c>
      <c r="AW2862" s="31">
        <v>48</v>
      </c>
      <c r="AX2862" s="33">
        <v>479</v>
      </c>
      <c r="AY2862" s="36">
        <f t="shared" si="1077"/>
        <v>48479</v>
      </c>
      <c r="BA2862" s="7" t="s">
        <v>31</v>
      </c>
      <c r="BJ2862" s="1">
        <v>121773</v>
      </c>
      <c r="BK2862" s="1">
        <v>9011</v>
      </c>
      <c r="BM2862" s="1">
        <f t="shared" si="1078"/>
        <v>130784</v>
      </c>
    </row>
    <row r="2863" spans="1:65" hidden="1" outlineLevel="1" x14ac:dyDescent="0.2">
      <c r="A2863" t="s">
        <v>1478</v>
      </c>
      <c r="B2863" t="s">
        <v>2723</v>
      </c>
      <c r="C2863" s="21">
        <v>41619</v>
      </c>
      <c r="F2863" s="1">
        <f t="shared" si="1066"/>
        <v>25132</v>
      </c>
      <c r="G2863" s="1">
        <f t="shared" si="1067"/>
        <v>23312</v>
      </c>
      <c r="I2863" s="1">
        <v>12840</v>
      </c>
      <c r="J2863" s="2" t="str">
        <f t="shared" si="1068"/>
        <v/>
      </c>
      <c r="K2863" s="2">
        <f t="shared" si="1069"/>
        <v>0.51090243514244793</v>
      </c>
      <c r="L2863" s="50" t="str">
        <f t="shared" si="1070"/>
        <v/>
      </c>
      <c r="M2863" s="9" t="str">
        <f t="shared" si="1071"/>
        <v/>
      </c>
      <c r="N2863" s="8" t="str">
        <f t="shared" si="1072"/>
        <v/>
      </c>
      <c r="O2863" s="2" t="str">
        <f t="shared" si="1073"/>
        <v>-</v>
      </c>
      <c r="P2863" s="2" t="str">
        <f t="shared" si="1074"/>
        <v>-</v>
      </c>
      <c r="Q2863" s="2" t="str">
        <f t="shared" si="1075"/>
        <v>-</v>
      </c>
      <c r="R2863" s="2" t="str">
        <f t="shared" si="1076"/>
        <v>-</v>
      </c>
      <c r="AS2863" t="s">
        <v>1478</v>
      </c>
      <c r="AT2863" t="s">
        <v>2723</v>
      </c>
      <c r="AU2863">
        <v>27</v>
      </c>
      <c r="AW2863" s="31">
        <v>48</v>
      </c>
      <c r="AX2863" s="33">
        <v>481</v>
      </c>
      <c r="AY2863" s="36">
        <f t="shared" si="1077"/>
        <v>48481</v>
      </c>
      <c r="BA2863" s="7" t="s">
        <v>31</v>
      </c>
      <c r="BJ2863" s="1">
        <v>23312</v>
      </c>
      <c r="BK2863" s="1">
        <v>1820</v>
      </c>
      <c r="BM2863" s="1">
        <f t="shared" si="1078"/>
        <v>25132</v>
      </c>
    </row>
    <row r="2864" spans="1:65" hidden="1" outlineLevel="1" x14ac:dyDescent="0.2">
      <c r="A2864" t="s">
        <v>2821</v>
      </c>
      <c r="B2864" t="s">
        <v>2723</v>
      </c>
      <c r="C2864" s="21">
        <v>5191</v>
      </c>
      <c r="F2864" s="1">
        <f t="shared" si="1066"/>
        <v>3415</v>
      </c>
      <c r="G2864" s="1">
        <f t="shared" si="1067"/>
        <v>3062</v>
      </c>
      <c r="I2864" s="1">
        <v>1816</v>
      </c>
      <c r="J2864" s="2" t="str">
        <f t="shared" si="1068"/>
        <v/>
      </c>
      <c r="K2864" s="2">
        <f t="shared" si="1069"/>
        <v>0.53177159590043921</v>
      </c>
      <c r="L2864" s="50" t="str">
        <f t="shared" si="1070"/>
        <v/>
      </c>
      <c r="M2864" s="9" t="str">
        <f t="shared" si="1071"/>
        <v/>
      </c>
      <c r="N2864" s="8" t="str">
        <f t="shared" si="1072"/>
        <v/>
      </c>
      <c r="O2864" s="2" t="str">
        <f t="shared" si="1073"/>
        <v>-</v>
      </c>
      <c r="P2864" s="2" t="str">
        <f t="shared" si="1074"/>
        <v>-</v>
      </c>
      <c r="Q2864" s="2" t="str">
        <f t="shared" si="1075"/>
        <v>-</v>
      </c>
      <c r="R2864" s="2" t="str">
        <f t="shared" si="1076"/>
        <v>-</v>
      </c>
      <c r="AS2864" t="s">
        <v>2821</v>
      </c>
      <c r="AT2864" t="s">
        <v>2723</v>
      </c>
      <c r="AU2864">
        <v>13</v>
      </c>
      <c r="AW2864" s="31">
        <v>48</v>
      </c>
      <c r="AX2864" s="33">
        <v>483</v>
      </c>
      <c r="AY2864" s="36">
        <f t="shared" si="1077"/>
        <v>48483</v>
      </c>
      <c r="BA2864" s="7" t="s">
        <v>31</v>
      </c>
      <c r="BJ2864" s="1">
        <v>3062</v>
      </c>
      <c r="BK2864" s="1">
        <v>353</v>
      </c>
      <c r="BM2864" s="1">
        <f t="shared" si="1078"/>
        <v>3415</v>
      </c>
    </row>
    <row r="2865" spans="1:65" hidden="1" outlineLevel="1" x14ac:dyDescent="0.2">
      <c r="A2865" t="s">
        <v>1925</v>
      </c>
      <c r="B2865" t="s">
        <v>2723</v>
      </c>
      <c r="C2865" s="21">
        <v>132064</v>
      </c>
      <c r="F2865" s="1">
        <f t="shared" si="1066"/>
        <v>81419</v>
      </c>
      <c r="G2865" s="1">
        <f t="shared" si="1067"/>
        <v>65502</v>
      </c>
      <c r="I2865" s="1">
        <v>33807</v>
      </c>
      <c r="J2865" s="2" t="str">
        <f t="shared" si="1068"/>
        <v/>
      </c>
      <c r="K2865" s="2">
        <f t="shared" si="1069"/>
        <v>0.41522249106473919</v>
      </c>
      <c r="L2865" s="50" t="str">
        <f t="shared" si="1070"/>
        <v/>
      </c>
      <c r="M2865" s="9" t="str">
        <f t="shared" si="1071"/>
        <v/>
      </c>
      <c r="N2865" s="8" t="str">
        <f t="shared" si="1072"/>
        <v/>
      </c>
      <c r="O2865" s="2" t="str">
        <f t="shared" si="1073"/>
        <v>-</v>
      </c>
      <c r="P2865" s="2" t="str">
        <f t="shared" si="1074"/>
        <v>-</v>
      </c>
      <c r="Q2865" s="2" t="str">
        <f t="shared" si="1075"/>
        <v>-</v>
      </c>
      <c r="R2865" s="2" t="str">
        <f t="shared" si="1076"/>
        <v>-</v>
      </c>
      <c r="AS2865" t="s">
        <v>1925</v>
      </c>
      <c r="AT2865" t="s">
        <v>2723</v>
      </c>
      <c r="AU2865">
        <v>13</v>
      </c>
      <c r="AW2865" s="31">
        <v>48</v>
      </c>
      <c r="AX2865" s="33">
        <v>485</v>
      </c>
      <c r="AY2865" s="36">
        <f t="shared" si="1077"/>
        <v>48485</v>
      </c>
      <c r="BA2865" s="7" t="s">
        <v>31</v>
      </c>
      <c r="BJ2865" s="1">
        <v>65502</v>
      </c>
      <c r="BK2865" s="1">
        <v>15917</v>
      </c>
      <c r="BM2865" s="1">
        <f t="shared" si="1078"/>
        <v>81419</v>
      </c>
    </row>
    <row r="2866" spans="1:65" hidden="1" outlineLevel="1" x14ac:dyDescent="0.2">
      <c r="A2866" t="s">
        <v>1717</v>
      </c>
      <c r="B2866" t="s">
        <v>2723</v>
      </c>
      <c r="C2866" s="21">
        <v>12820</v>
      </c>
      <c r="F2866" s="1">
        <f t="shared" si="1066"/>
        <v>8134</v>
      </c>
      <c r="G2866" s="1">
        <f t="shared" si="1067"/>
        <v>8129</v>
      </c>
      <c r="I2866" s="1">
        <v>3445</v>
      </c>
      <c r="J2866" s="2" t="str">
        <f t="shared" si="1068"/>
        <v/>
      </c>
      <c r="K2866" s="2">
        <f t="shared" si="1069"/>
        <v>0.42353085812638308</v>
      </c>
      <c r="L2866" s="50" t="str">
        <f t="shared" si="1070"/>
        <v/>
      </c>
      <c r="M2866" s="9" t="str">
        <f t="shared" si="1071"/>
        <v/>
      </c>
      <c r="N2866" s="8" t="str">
        <f t="shared" si="1072"/>
        <v/>
      </c>
      <c r="O2866" s="2" t="str">
        <f t="shared" si="1073"/>
        <v>-</v>
      </c>
      <c r="P2866" s="2" t="str">
        <f t="shared" si="1074"/>
        <v>-</v>
      </c>
      <c r="Q2866" s="2" t="str">
        <f t="shared" si="1075"/>
        <v>-</v>
      </c>
      <c r="R2866" s="2" t="str">
        <f t="shared" si="1076"/>
        <v>-</v>
      </c>
      <c r="AS2866" t="s">
        <v>1717</v>
      </c>
      <c r="AT2866" t="s">
        <v>2723</v>
      </c>
      <c r="AU2866">
        <v>13</v>
      </c>
      <c r="AW2866" s="31">
        <v>48</v>
      </c>
      <c r="AX2866" s="33">
        <v>487</v>
      </c>
      <c r="AY2866" s="36">
        <f t="shared" si="1077"/>
        <v>48487</v>
      </c>
      <c r="BA2866" s="7" t="s">
        <v>31</v>
      </c>
      <c r="BJ2866" s="1">
        <v>8129</v>
      </c>
      <c r="BK2866" s="1">
        <v>5</v>
      </c>
      <c r="BM2866" s="1">
        <f t="shared" si="1078"/>
        <v>8134</v>
      </c>
    </row>
    <row r="2867" spans="1:65" hidden="1" outlineLevel="1" x14ac:dyDescent="0.2">
      <c r="A2867" t="s">
        <v>2161</v>
      </c>
      <c r="B2867" t="s">
        <v>2723</v>
      </c>
      <c r="C2867" s="21">
        <v>21515</v>
      </c>
      <c r="F2867" s="1">
        <f t="shared" si="1066"/>
        <v>12405</v>
      </c>
      <c r="G2867" s="1">
        <f t="shared" si="1067"/>
        <v>10618</v>
      </c>
      <c r="I2867" s="1">
        <v>4187</v>
      </c>
      <c r="J2867" s="2" t="str">
        <f t="shared" si="1068"/>
        <v/>
      </c>
      <c r="K2867" s="2">
        <f t="shared" si="1069"/>
        <v>0.33752519145505844</v>
      </c>
      <c r="L2867" s="50" t="str">
        <f t="shared" si="1070"/>
        <v/>
      </c>
      <c r="M2867" s="9" t="str">
        <f t="shared" si="1071"/>
        <v/>
      </c>
      <c r="N2867" s="8" t="str">
        <f t="shared" si="1072"/>
        <v/>
      </c>
      <c r="O2867" s="2" t="str">
        <f t="shared" si="1073"/>
        <v>-</v>
      </c>
      <c r="P2867" s="2" t="str">
        <f t="shared" si="1074"/>
        <v>-</v>
      </c>
      <c r="Q2867" s="2" t="str">
        <f t="shared" si="1075"/>
        <v>-</v>
      </c>
      <c r="R2867" s="2" t="str">
        <f t="shared" si="1076"/>
        <v>-</v>
      </c>
      <c r="AS2867" t="s">
        <v>2161</v>
      </c>
      <c r="AT2867" t="s">
        <v>2723</v>
      </c>
      <c r="AU2867">
        <v>34</v>
      </c>
      <c r="AW2867" s="31">
        <v>48</v>
      </c>
      <c r="AX2867" s="33">
        <v>489</v>
      </c>
      <c r="AY2867" s="36">
        <f t="shared" si="1077"/>
        <v>48489</v>
      </c>
      <c r="BA2867" s="7" t="s">
        <v>31</v>
      </c>
      <c r="BJ2867" s="1">
        <v>10618</v>
      </c>
      <c r="BK2867" s="1">
        <v>1787</v>
      </c>
      <c r="BM2867" s="1">
        <f t="shared" si="1078"/>
        <v>12405</v>
      </c>
    </row>
    <row r="2868" spans="1:65" hidden="1" outlineLevel="1" x14ac:dyDescent="0.2">
      <c r="A2868" t="s">
        <v>2479</v>
      </c>
      <c r="B2868" t="s">
        <v>2723</v>
      </c>
      <c r="C2868" s="21">
        <v>566719</v>
      </c>
      <c r="F2868" s="1">
        <f t="shared" si="1066"/>
        <v>331985</v>
      </c>
      <c r="G2868" s="1">
        <f t="shared" si="1067"/>
        <v>292343</v>
      </c>
      <c r="I2868" s="1">
        <v>206689</v>
      </c>
      <c r="J2868" s="2" t="str">
        <f t="shared" si="1068"/>
        <v/>
      </c>
      <c r="K2868" s="2">
        <f t="shared" si="1069"/>
        <v>0.62258535777218849</v>
      </c>
      <c r="L2868" s="50" t="str">
        <f t="shared" si="1070"/>
        <v/>
      </c>
      <c r="M2868" s="9" t="str">
        <f t="shared" si="1071"/>
        <v/>
      </c>
      <c r="N2868" s="8" t="str">
        <f t="shared" si="1072"/>
        <v/>
      </c>
      <c r="O2868" s="2" t="str">
        <f t="shared" si="1073"/>
        <v>-</v>
      </c>
      <c r="P2868" s="2" t="str">
        <f t="shared" si="1074"/>
        <v>-</v>
      </c>
      <c r="Q2868" s="2" t="str">
        <f t="shared" si="1075"/>
        <v>-</v>
      </c>
      <c r="R2868" s="2" t="str">
        <f t="shared" si="1076"/>
        <v>-</v>
      </c>
      <c r="AS2868" t="s">
        <v>2479</v>
      </c>
      <c r="AT2868" t="s">
        <v>2723</v>
      </c>
      <c r="AU2868">
        <v>31</v>
      </c>
      <c r="AW2868" s="31">
        <v>48</v>
      </c>
      <c r="AX2868" s="33">
        <v>491</v>
      </c>
      <c r="AY2868" s="36">
        <f t="shared" si="1077"/>
        <v>48491</v>
      </c>
      <c r="BA2868" s="7" t="s">
        <v>31</v>
      </c>
      <c r="BJ2868" s="1">
        <v>292343</v>
      </c>
      <c r="BK2868" s="1">
        <v>39642</v>
      </c>
      <c r="BM2868" s="1">
        <f t="shared" si="1078"/>
        <v>331985</v>
      </c>
    </row>
    <row r="2869" spans="1:65" hidden="1" outlineLevel="1" x14ac:dyDescent="0.2">
      <c r="A2869" t="s">
        <v>1926</v>
      </c>
      <c r="B2869" t="s">
        <v>2723</v>
      </c>
      <c r="C2869" s="21">
        <v>50224</v>
      </c>
      <c r="F2869" s="1">
        <f t="shared" si="1066"/>
        <v>32537</v>
      </c>
      <c r="G2869" s="1">
        <f t="shared" si="1067"/>
        <v>30010</v>
      </c>
      <c r="I2869" s="1">
        <v>11725</v>
      </c>
      <c r="J2869" s="2" t="str">
        <f t="shared" si="1068"/>
        <v/>
      </c>
      <c r="K2869" s="2">
        <f t="shared" si="1069"/>
        <v>0.36035897593508931</v>
      </c>
      <c r="L2869" s="50" t="str">
        <f t="shared" si="1070"/>
        <v/>
      </c>
      <c r="M2869" s="9" t="str">
        <f t="shared" si="1071"/>
        <v/>
      </c>
      <c r="N2869" s="8" t="str">
        <f t="shared" si="1072"/>
        <v/>
      </c>
      <c r="O2869" s="2" t="str">
        <f t="shared" si="1073"/>
        <v>-</v>
      </c>
      <c r="P2869" s="2" t="str">
        <f t="shared" si="1074"/>
        <v>-</v>
      </c>
      <c r="Q2869" s="2" t="str">
        <f t="shared" si="1075"/>
        <v>-</v>
      </c>
      <c r="R2869" s="2" t="str">
        <f t="shared" si="1076"/>
        <v>-</v>
      </c>
      <c r="AS2869" t="s">
        <v>1926</v>
      </c>
      <c r="AT2869" t="s">
        <v>2723</v>
      </c>
      <c r="AU2869">
        <v>0</v>
      </c>
      <c r="AW2869" s="31">
        <v>48</v>
      </c>
      <c r="AX2869" s="33">
        <v>493</v>
      </c>
      <c r="AY2869" s="36">
        <f t="shared" si="1077"/>
        <v>48493</v>
      </c>
      <c r="BA2869" s="7" t="s">
        <v>31</v>
      </c>
      <c r="BJ2869" s="1">
        <v>30010</v>
      </c>
      <c r="BK2869" s="1">
        <v>2527</v>
      </c>
      <c r="BM2869" s="1">
        <f t="shared" si="1078"/>
        <v>32537</v>
      </c>
    </row>
    <row r="2870" spans="1:65" hidden="1" outlineLevel="1" x14ac:dyDescent="0.2">
      <c r="A2870" t="s">
        <v>2614</v>
      </c>
      <c r="B2870" t="s">
        <v>2723</v>
      </c>
      <c r="C2870" s="21">
        <v>7720</v>
      </c>
      <c r="F2870" s="1">
        <f t="shared" si="1066"/>
        <v>3870</v>
      </c>
      <c r="G2870" s="1">
        <f t="shared" si="1067"/>
        <v>3533</v>
      </c>
      <c r="I2870" s="1">
        <v>1448</v>
      </c>
      <c r="J2870" s="2" t="str">
        <f t="shared" si="1068"/>
        <v/>
      </c>
      <c r="K2870" s="2">
        <f t="shared" si="1069"/>
        <v>0.37416020671834627</v>
      </c>
      <c r="L2870" s="50" t="str">
        <f t="shared" si="1070"/>
        <v/>
      </c>
      <c r="M2870" s="9" t="str">
        <f t="shared" si="1071"/>
        <v/>
      </c>
      <c r="N2870" s="8" t="str">
        <f t="shared" si="1072"/>
        <v/>
      </c>
      <c r="O2870" s="2" t="str">
        <f t="shared" si="1073"/>
        <v>-</v>
      </c>
      <c r="P2870" s="2" t="str">
        <f t="shared" si="1074"/>
        <v>-</v>
      </c>
      <c r="Q2870" s="2" t="str">
        <f t="shared" si="1075"/>
        <v>-</v>
      </c>
      <c r="R2870" s="2" t="str">
        <f t="shared" si="1076"/>
        <v>-</v>
      </c>
      <c r="AS2870" t="s">
        <v>2614</v>
      </c>
      <c r="AT2870" t="s">
        <v>2723</v>
      </c>
      <c r="AU2870">
        <v>23</v>
      </c>
      <c r="AW2870" s="31">
        <v>48</v>
      </c>
      <c r="AX2870" s="33">
        <v>495</v>
      </c>
      <c r="AY2870" s="36">
        <f t="shared" si="1077"/>
        <v>48495</v>
      </c>
      <c r="BA2870" s="7" t="s">
        <v>31</v>
      </c>
      <c r="BJ2870" s="1">
        <v>3533</v>
      </c>
      <c r="BK2870" s="1">
        <v>337</v>
      </c>
      <c r="BM2870" s="1">
        <f t="shared" si="1078"/>
        <v>3870</v>
      </c>
    </row>
    <row r="2871" spans="1:65" hidden="1" outlineLevel="1" x14ac:dyDescent="0.2">
      <c r="A2871" t="s">
        <v>305</v>
      </c>
      <c r="B2871" t="s">
        <v>2723</v>
      </c>
      <c r="C2871" s="21">
        <v>68305</v>
      </c>
      <c r="F2871" s="1">
        <f t="shared" si="1066"/>
        <v>41749</v>
      </c>
      <c r="G2871" s="1">
        <f t="shared" si="1067"/>
        <v>37960</v>
      </c>
      <c r="I2871" s="1">
        <v>22813</v>
      </c>
      <c r="J2871" s="2" t="str">
        <f t="shared" si="1068"/>
        <v/>
      </c>
      <c r="K2871" s="2">
        <f t="shared" si="1069"/>
        <v>0.54643224987424843</v>
      </c>
      <c r="L2871" s="50" t="str">
        <f t="shared" si="1070"/>
        <v/>
      </c>
      <c r="M2871" s="9" t="str">
        <f t="shared" si="1071"/>
        <v/>
      </c>
      <c r="N2871" s="8" t="str">
        <f t="shared" si="1072"/>
        <v/>
      </c>
      <c r="O2871" s="2" t="str">
        <f t="shared" si="1073"/>
        <v>-</v>
      </c>
      <c r="P2871" s="2" t="str">
        <f t="shared" si="1074"/>
        <v>-</v>
      </c>
      <c r="Q2871" s="2" t="str">
        <f t="shared" si="1075"/>
        <v>-</v>
      </c>
      <c r="R2871" s="2" t="str">
        <f t="shared" si="1076"/>
        <v>-</v>
      </c>
      <c r="AS2871" t="s">
        <v>305</v>
      </c>
      <c r="AT2871" t="s">
        <v>2723</v>
      </c>
      <c r="AU2871">
        <v>0</v>
      </c>
      <c r="AW2871" s="31">
        <v>48</v>
      </c>
      <c r="AX2871" s="33">
        <v>497</v>
      </c>
      <c r="AY2871" s="36">
        <f t="shared" si="1077"/>
        <v>48497</v>
      </c>
      <c r="BA2871" s="7" t="s">
        <v>31</v>
      </c>
      <c r="BJ2871" s="1">
        <v>37960</v>
      </c>
      <c r="BK2871" s="1">
        <v>3789</v>
      </c>
      <c r="BM2871" s="1">
        <f t="shared" si="1078"/>
        <v>41749</v>
      </c>
    </row>
    <row r="2872" spans="1:65" hidden="1" outlineLevel="1" x14ac:dyDescent="0.2">
      <c r="A2872" t="s">
        <v>2371</v>
      </c>
      <c r="B2872" t="s">
        <v>2723</v>
      </c>
      <c r="C2872" s="21">
        <v>45129</v>
      </c>
      <c r="F2872" s="1">
        <f t="shared" si="1066"/>
        <v>30065</v>
      </c>
      <c r="G2872" s="1">
        <f t="shared" si="1067"/>
        <v>27307</v>
      </c>
      <c r="I2872" s="1">
        <v>16688</v>
      </c>
      <c r="J2872" s="2" t="str">
        <f t="shared" si="1068"/>
        <v/>
      </c>
      <c r="K2872" s="2">
        <f t="shared" si="1069"/>
        <v>0.55506402793946452</v>
      </c>
      <c r="L2872" s="50" t="str">
        <f t="shared" si="1070"/>
        <v/>
      </c>
      <c r="M2872" s="9" t="str">
        <f t="shared" si="1071"/>
        <v/>
      </c>
      <c r="N2872" s="8" t="str">
        <f t="shared" si="1072"/>
        <v/>
      </c>
      <c r="O2872" s="2" t="str">
        <f t="shared" si="1073"/>
        <v>-</v>
      </c>
      <c r="P2872" s="2" t="str">
        <f t="shared" si="1074"/>
        <v>-</v>
      </c>
      <c r="Q2872" s="2" t="str">
        <f t="shared" si="1075"/>
        <v>-</v>
      </c>
      <c r="R2872" s="2" t="str">
        <f t="shared" si="1076"/>
        <v>-</v>
      </c>
      <c r="AS2872" t="s">
        <v>2371</v>
      </c>
      <c r="AT2872" t="s">
        <v>2723</v>
      </c>
      <c r="AU2872">
        <v>0</v>
      </c>
      <c r="AW2872" s="31">
        <v>48</v>
      </c>
      <c r="AX2872" s="33">
        <v>499</v>
      </c>
      <c r="AY2872" s="36">
        <f t="shared" si="1077"/>
        <v>48499</v>
      </c>
      <c r="BA2872" s="7" t="s">
        <v>31</v>
      </c>
      <c r="BJ2872" s="1">
        <v>27307</v>
      </c>
      <c r="BK2872" s="1">
        <v>2758</v>
      </c>
      <c r="BM2872" s="1">
        <f t="shared" si="1078"/>
        <v>30065</v>
      </c>
    </row>
    <row r="2873" spans="1:65" hidden="1" outlineLevel="1" x14ac:dyDescent="0.2">
      <c r="A2873" t="s">
        <v>2615</v>
      </c>
      <c r="B2873" t="s">
        <v>2723</v>
      </c>
      <c r="C2873" s="21">
        <v>8591</v>
      </c>
      <c r="F2873" s="1">
        <f t="shared" si="1066"/>
        <v>4264</v>
      </c>
      <c r="G2873" s="1">
        <f t="shared" si="1067"/>
        <v>3907</v>
      </c>
      <c r="I2873" s="1">
        <v>1897</v>
      </c>
      <c r="J2873" s="2" t="str">
        <f t="shared" si="1068"/>
        <v/>
      </c>
      <c r="K2873" s="2">
        <f t="shared" si="1069"/>
        <v>0.44488742964352718</v>
      </c>
      <c r="L2873" s="50" t="str">
        <f t="shared" si="1070"/>
        <v/>
      </c>
      <c r="M2873" s="9" t="str">
        <f t="shared" si="1071"/>
        <v/>
      </c>
      <c r="N2873" s="8" t="str">
        <f t="shared" si="1072"/>
        <v/>
      </c>
      <c r="O2873" s="2" t="str">
        <f t="shared" si="1073"/>
        <v>-</v>
      </c>
      <c r="P2873" s="2" t="str">
        <f t="shared" si="1074"/>
        <v>-</v>
      </c>
      <c r="Q2873" s="2" t="str">
        <f t="shared" si="1075"/>
        <v>-</v>
      </c>
      <c r="R2873" s="2" t="str">
        <f t="shared" si="1076"/>
        <v>-</v>
      </c>
      <c r="AS2873" t="s">
        <v>2615</v>
      </c>
      <c r="AT2873" t="s">
        <v>2723</v>
      </c>
      <c r="AU2873">
        <v>19</v>
      </c>
      <c r="AW2873" s="31">
        <v>48</v>
      </c>
      <c r="AX2873" s="33">
        <v>501</v>
      </c>
      <c r="AY2873" s="36">
        <f t="shared" si="1077"/>
        <v>48501</v>
      </c>
      <c r="BA2873" s="7" t="s">
        <v>31</v>
      </c>
      <c r="BJ2873" s="1">
        <v>3907</v>
      </c>
      <c r="BK2873" s="1">
        <v>357</v>
      </c>
      <c r="BM2873" s="1">
        <f t="shared" si="1078"/>
        <v>4264</v>
      </c>
    </row>
    <row r="2874" spans="1:65" hidden="1" outlineLevel="1" x14ac:dyDescent="0.2">
      <c r="A2874" t="s">
        <v>2203</v>
      </c>
      <c r="B2874" t="s">
        <v>2723</v>
      </c>
      <c r="C2874" s="21">
        <v>18045</v>
      </c>
      <c r="F2874" s="1">
        <f t="shared" si="1066"/>
        <v>11854</v>
      </c>
      <c r="G2874" s="1">
        <f t="shared" si="1067"/>
        <v>10476</v>
      </c>
      <c r="I2874" s="1">
        <v>6344</v>
      </c>
      <c r="J2874" s="2" t="str">
        <f t="shared" si="1068"/>
        <v/>
      </c>
      <c r="K2874" s="2">
        <f t="shared" si="1069"/>
        <v>0.53517799898768348</v>
      </c>
      <c r="L2874" s="50" t="str">
        <f t="shared" si="1070"/>
        <v/>
      </c>
      <c r="M2874" s="9" t="str">
        <f t="shared" si="1071"/>
        <v/>
      </c>
      <c r="N2874" s="8" t="str">
        <f t="shared" si="1072"/>
        <v/>
      </c>
      <c r="O2874" s="2" t="str">
        <f t="shared" si="1073"/>
        <v>-</v>
      </c>
      <c r="P2874" s="2" t="str">
        <f t="shared" si="1074"/>
        <v>-</v>
      </c>
      <c r="Q2874" s="2" t="str">
        <f t="shared" si="1075"/>
        <v>-</v>
      </c>
      <c r="R2874" s="2" t="str">
        <f t="shared" si="1076"/>
        <v>-</v>
      </c>
      <c r="AS2874" t="s">
        <v>2203</v>
      </c>
      <c r="AT2874" t="s">
        <v>2723</v>
      </c>
      <c r="AU2874">
        <v>19</v>
      </c>
      <c r="AW2874" s="31">
        <v>48</v>
      </c>
      <c r="AX2874" s="33">
        <v>503</v>
      </c>
      <c r="AY2874" s="36">
        <f t="shared" si="1077"/>
        <v>48503</v>
      </c>
      <c r="BA2874" s="7" t="s">
        <v>31</v>
      </c>
      <c r="BJ2874" s="1">
        <v>10476</v>
      </c>
      <c r="BK2874" s="1">
        <v>1378</v>
      </c>
      <c r="BM2874" s="1">
        <f t="shared" si="1078"/>
        <v>11854</v>
      </c>
    </row>
    <row r="2875" spans="1:65" hidden="1" outlineLevel="1" x14ac:dyDescent="0.2">
      <c r="A2875" t="s">
        <v>1308</v>
      </c>
      <c r="B2875" t="s">
        <v>2723</v>
      </c>
      <c r="C2875" s="21">
        <v>14190</v>
      </c>
      <c r="F2875" s="1">
        <f t="shared" si="1066"/>
        <v>7587</v>
      </c>
      <c r="G2875" s="1">
        <f t="shared" si="1067"/>
        <v>6030</v>
      </c>
      <c r="I2875" s="1">
        <v>1968</v>
      </c>
      <c r="J2875" s="2" t="str">
        <f t="shared" si="1068"/>
        <v/>
      </c>
      <c r="K2875" s="2">
        <f t="shared" si="1069"/>
        <v>0.25939106366152631</v>
      </c>
      <c r="L2875" s="50" t="str">
        <f t="shared" si="1070"/>
        <v/>
      </c>
      <c r="M2875" s="9" t="str">
        <f t="shared" si="1071"/>
        <v/>
      </c>
      <c r="N2875" s="8" t="str">
        <f t="shared" si="1072"/>
        <v/>
      </c>
      <c r="O2875" s="2" t="str">
        <f t="shared" si="1073"/>
        <v>-</v>
      </c>
      <c r="P2875" s="2" t="str">
        <f t="shared" si="1074"/>
        <v>-</v>
      </c>
      <c r="Q2875" s="2" t="str">
        <f t="shared" si="1075"/>
        <v>-</v>
      </c>
      <c r="R2875" s="2" t="str">
        <f t="shared" si="1076"/>
        <v>-</v>
      </c>
      <c r="AS2875" t="s">
        <v>1308</v>
      </c>
      <c r="AT2875" t="s">
        <v>2723</v>
      </c>
      <c r="AU2875">
        <v>28</v>
      </c>
      <c r="AW2875" s="31">
        <v>48</v>
      </c>
      <c r="AX2875" s="33">
        <v>505</v>
      </c>
      <c r="AY2875" s="36">
        <f t="shared" si="1077"/>
        <v>48505</v>
      </c>
      <c r="BA2875" s="7" t="s">
        <v>31</v>
      </c>
      <c r="BJ2875" s="1">
        <v>6030</v>
      </c>
      <c r="BK2875" s="1">
        <v>1557</v>
      </c>
      <c r="BM2875" s="1">
        <f t="shared" si="1078"/>
        <v>7587</v>
      </c>
    </row>
    <row r="2876" spans="1:65" hidden="1" outlineLevel="1" x14ac:dyDescent="0.2">
      <c r="A2876" t="s">
        <v>1199</v>
      </c>
      <c r="B2876" t="s">
        <v>2723</v>
      </c>
      <c r="C2876" s="21">
        <v>11983</v>
      </c>
      <c r="F2876" s="1">
        <f>BM2876</f>
        <v>8157</v>
      </c>
      <c r="G2876" s="1">
        <f>BJ2876</f>
        <v>7474</v>
      </c>
      <c r="I2876" s="1">
        <v>2881</v>
      </c>
      <c r="J2876" s="2" t="str">
        <f t="shared" si="1068"/>
        <v/>
      </c>
      <c r="K2876" s="2">
        <f t="shared" si="1069"/>
        <v>0.35319357606963342</v>
      </c>
      <c r="L2876" s="50" t="str">
        <f t="shared" si="1070"/>
        <v/>
      </c>
      <c r="M2876" s="9" t="str">
        <f t="shared" si="1071"/>
        <v/>
      </c>
      <c r="N2876" s="8" t="str">
        <f t="shared" si="1072"/>
        <v/>
      </c>
      <c r="O2876" s="2" t="str">
        <f t="shared" si="1073"/>
        <v>-</v>
      </c>
      <c r="P2876" s="2" t="str">
        <f t="shared" si="1074"/>
        <v>-</v>
      </c>
      <c r="Q2876" s="2" t="str">
        <f t="shared" si="1075"/>
        <v>-</v>
      </c>
      <c r="R2876" s="2" t="str">
        <f t="shared" si="1076"/>
        <v>-</v>
      </c>
      <c r="AS2876" t="s">
        <v>1199</v>
      </c>
      <c r="AT2876" t="s">
        <v>2723</v>
      </c>
      <c r="AU2876">
        <v>23</v>
      </c>
      <c r="AW2876" s="31">
        <v>48</v>
      </c>
      <c r="AX2876" s="33">
        <v>507</v>
      </c>
      <c r="AY2876" s="36">
        <f t="shared" si="1077"/>
        <v>48507</v>
      </c>
      <c r="BA2876" s="7" t="s">
        <v>31</v>
      </c>
      <c r="BJ2876" s="21">
        <v>7474</v>
      </c>
      <c r="BK2876" s="1">
        <v>683</v>
      </c>
      <c r="BM2876" s="1">
        <f t="shared" si="1078"/>
        <v>8157</v>
      </c>
    </row>
    <row r="2877" spans="1:65" collapsed="1" x14ac:dyDescent="0.2">
      <c r="A2877" t="s">
        <v>2998</v>
      </c>
      <c r="B2877" t="s">
        <v>2343</v>
      </c>
      <c r="C2877" s="1">
        <f>SUM(C2623:C2876)</f>
        <v>28701845</v>
      </c>
      <c r="D2877" s="56">
        <v>21064000</v>
      </c>
      <c r="E2877" s="56">
        <v>18374000</v>
      </c>
      <c r="F2877" s="1">
        <f>SUM(F2623:F2876)</f>
        <v>15793257</v>
      </c>
      <c r="G2877" s="1">
        <f>SUM(G2623:G2876)</f>
        <v>13913646</v>
      </c>
      <c r="I2877" s="1">
        <v>8202708</v>
      </c>
      <c r="J2877" s="2">
        <f t="shared" si="1068"/>
        <v>0.38941834409418913</v>
      </c>
      <c r="K2877" s="2">
        <f t="shared" si="1069"/>
        <v>0.51938039126444913</v>
      </c>
      <c r="L2877" s="50" t="str">
        <f t="shared" si="1070"/>
        <v/>
      </c>
      <c r="M2877" s="9" t="str">
        <f t="shared" si="1071"/>
        <v/>
      </c>
      <c r="N2877" s="8" t="str">
        <f t="shared" si="1072"/>
        <v/>
      </c>
      <c r="O2877" s="2" t="str">
        <f t="shared" si="1073"/>
        <v>-</v>
      </c>
      <c r="P2877" s="2" t="str">
        <f t="shared" si="1074"/>
        <v>-</v>
      </c>
      <c r="Q2877" s="2" t="str">
        <f t="shared" si="1075"/>
        <v>-</v>
      </c>
      <c r="R2877" s="2" t="str">
        <f t="shared" si="1076"/>
        <v>-</v>
      </c>
      <c r="AS2877" t="s">
        <v>2998</v>
      </c>
      <c r="AT2877" t="s">
        <v>2343</v>
      </c>
      <c r="AW2877" s="31">
        <v>48</v>
      </c>
      <c r="AX2877" s="33"/>
      <c r="AY2877" s="31">
        <v>48</v>
      </c>
      <c r="BA2877" s="7" t="s">
        <v>2146</v>
      </c>
      <c r="BJ2877" s="1">
        <f>SUM(BJ2623:BJ2876)</f>
        <v>13913646</v>
      </c>
      <c r="BK2877" s="1">
        <f>SUM(BK2623:BK2876)</f>
        <v>1879611</v>
      </c>
      <c r="BM2877" s="1">
        <f>SUM(BM2623:BM2876)</f>
        <v>15793257</v>
      </c>
    </row>
    <row r="2878" spans="1:65" x14ac:dyDescent="0.2">
      <c r="C2878" s="21"/>
      <c r="J2878" s="2"/>
      <c r="K2878" s="2"/>
      <c r="L2878" s="50"/>
      <c r="M2878" s="9"/>
      <c r="N2878" s="8"/>
      <c r="AW2878" s="31"/>
      <c r="AX2878" s="33"/>
      <c r="AY2878" s="36"/>
    </row>
    <row r="2879" spans="1:65" hidden="1" outlineLevel="1" x14ac:dyDescent="0.2">
      <c r="A2879" t="s">
        <v>2095</v>
      </c>
      <c r="B2879" t="s">
        <v>2942</v>
      </c>
      <c r="C2879" s="21">
        <v>6580</v>
      </c>
      <c r="D2879"/>
      <c r="F2879" s="1">
        <v>3441</v>
      </c>
      <c r="G2879" s="1">
        <f>SUM(S2879:AC2879)</f>
        <v>3079</v>
      </c>
      <c r="H2879" s="1">
        <v>2177</v>
      </c>
      <c r="I2879" s="1">
        <v>2119</v>
      </c>
      <c r="J2879" s="2" t="str">
        <f t="shared" ref="J2879:J2908" si="1079">IF(D2879&gt;0,I2879/D2879,"")</f>
        <v/>
      </c>
      <c r="K2879" s="2">
        <f t="shared" ref="K2879:K2908" si="1080">IF(F2879&gt;0,I2879/F2879,"")</f>
        <v>0.61580935774484158</v>
      </c>
      <c r="L2879" s="50">
        <f t="shared" ref="L2879:L2908" si="1081">IF(S2879&gt;0,RANK(S2879,$S2879:$AP2879),"")</f>
        <v>3</v>
      </c>
      <c r="M2879" s="9">
        <f t="shared" ref="M2879:M2908" si="1082">IF(T2879&gt;0,RANK(T2879,$S2879:$AP2879),"")</f>
        <v>1</v>
      </c>
      <c r="N2879" s="8">
        <f t="shared" ref="N2879:N2908" si="1083">IF(U2879&gt;0,RANK(U2879,$S2879:$AP2879),"")</f>
        <v>2</v>
      </c>
      <c r="O2879" s="2">
        <f t="shared" ref="O2879:O2908" si="1084">IF(SUM($S2879:$AO2879)=0,"-",S2879/SUM($S2879:$AO2879))</f>
        <v>6.2033127638843784E-2</v>
      </c>
      <c r="P2879" s="2">
        <f t="shared" ref="P2879:P2908" si="1085">IF(SUM($S2879:$AO2879)=0,"-",T2879/SUM($S2879:$AO2879))</f>
        <v>0.63851899967521919</v>
      </c>
      <c r="Q2879" s="2">
        <f t="shared" ref="Q2879:Q2908" si="1086">IF(SUM($S2879:$AO2879)=0,"-",U2879/SUM($S2879:$AO2879))</f>
        <v>0.2773627801234167</v>
      </c>
      <c r="R2879" s="2">
        <f t="shared" ref="R2879:R2908" si="1087">IF(SUM($S2879:$AO2879)=0,"-",(1-O2879-P2879-Q2879))</f>
        <v>2.2085092562520281E-2</v>
      </c>
      <c r="S2879" s="1">
        <v>191</v>
      </c>
      <c r="T2879" s="1">
        <v>1966</v>
      </c>
      <c r="U2879" s="1">
        <v>854</v>
      </c>
      <c r="V2879" s="1">
        <v>11</v>
      </c>
      <c r="W2879" s="1">
        <v>1</v>
      </c>
      <c r="X2879" s="1">
        <v>12</v>
      </c>
      <c r="Y2879" s="1">
        <v>8</v>
      </c>
      <c r="AC2879" s="1">
        <v>36</v>
      </c>
      <c r="AS2879" t="s">
        <v>2095</v>
      </c>
      <c r="AT2879" t="s">
        <v>2942</v>
      </c>
      <c r="AU2879">
        <v>2</v>
      </c>
      <c r="AW2879" s="31">
        <v>49</v>
      </c>
      <c r="AX2879" s="33">
        <v>1</v>
      </c>
      <c r="AY2879" s="36">
        <f t="shared" ref="AY2879:AY2907" si="1088">1000*AW2879+AX2879</f>
        <v>49001</v>
      </c>
      <c r="BA2879" s="7" t="s">
        <v>31</v>
      </c>
      <c r="BJ2879" s="1">
        <f t="shared" ref="BJ2879:BJ2907" si="1089">SUM(S2879:AC2879)</f>
        <v>3079</v>
      </c>
      <c r="BK2879" s="1">
        <f>BM2879-BJ2879</f>
        <v>362</v>
      </c>
      <c r="BM2879" s="1">
        <f>F2879</f>
        <v>3441</v>
      </c>
    </row>
    <row r="2880" spans="1:65" hidden="1" outlineLevel="1" x14ac:dyDescent="0.2">
      <c r="A2880" t="s">
        <v>2919</v>
      </c>
      <c r="B2880" t="s">
        <v>2942</v>
      </c>
      <c r="C2880" s="21">
        <v>54950</v>
      </c>
      <c r="D2880" s="10"/>
      <c r="F2880" s="1">
        <v>30893</v>
      </c>
      <c r="G2880" s="1">
        <f t="shared" ref="G2880:G2907" si="1090">SUM(S2880:AC2880)</f>
        <v>25651</v>
      </c>
      <c r="H2880" s="1">
        <v>19254</v>
      </c>
      <c r="I2880" s="1">
        <v>18934</v>
      </c>
      <c r="J2880" s="2" t="str">
        <f t="shared" si="1079"/>
        <v/>
      </c>
      <c r="K2880" s="2">
        <f t="shared" si="1080"/>
        <v>0.61288965137733464</v>
      </c>
      <c r="L2880" s="50">
        <f t="shared" si="1081"/>
        <v>3</v>
      </c>
      <c r="M2880" s="9">
        <f t="shared" si="1082"/>
        <v>1</v>
      </c>
      <c r="N2880" s="8">
        <f t="shared" si="1083"/>
        <v>2</v>
      </c>
      <c r="O2880" s="2">
        <f t="shared" si="1084"/>
        <v>4.4520681454914036E-2</v>
      </c>
      <c r="P2880" s="2">
        <f t="shared" si="1085"/>
        <v>0.59256949046820784</v>
      </c>
      <c r="Q2880" s="2">
        <f t="shared" si="1086"/>
        <v>0.33215079334139019</v>
      </c>
      <c r="R2880" s="2">
        <f t="shared" si="1087"/>
        <v>3.0759034735487911E-2</v>
      </c>
      <c r="S2880" s="1">
        <v>1142</v>
      </c>
      <c r="T2880" s="1">
        <v>15200</v>
      </c>
      <c r="U2880" s="1">
        <v>8520</v>
      </c>
      <c r="V2880" s="1">
        <v>178</v>
      </c>
      <c r="W2880" s="1">
        <v>15</v>
      </c>
      <c r="X2880" s="1">
        <v>121</v>
      </c>
      <c r="Y2880" s="1">
        <v>11</v>
      </c>
      <c r="AC2880" s="1">
        <v>464</v>
      </c>
      <c r="AS2880" t="s">
        <v>2919</v>
      </c>
      <c r="AT2880" t="s">
        <v>2942</v>
      </c>
      <c r="AU2880">
        <v>1</v>
      </c>
      <c r="AW2880" s="31">
        <v>49</v>
      </c>
      <c r="AX2880" s="33">
        <v>3</v>
      </c>
      <c r="AY2880" s="36">
        <f t="shared" si="1088"/>
        <v>49003</v>
      </c>
      <c r="BA2880" s="7" t="s">
        <v>31</v>
      </c>
      <c r="BJ2880" s="1">
        <f t="shared" si="1089"/>
        <v>25651</v>
      </c>
      <c r="BK2880" s="1">
        <f t="shared" ref="BK2880:BK2907" si="1091">BM2880-BJ2880</f>
        <v>5242</v>
      </c>
      <c r="BM2880" s="1">
        <f t="shared" ref="BM2880:BM2907" si="1092">F2880</f>
        <v>30893</v>
      </c>
    </row>
    <row r="2881" spans="1:65" hidden="1" outlineLevel="1" x14ac:dyDescent="0.2">
      <c r="A2881" t="s">
        <v>1033</v>
      </c>
      <c r="B2881" t="s">
        <v>2942</v>
      </c>
      <c r="C2881" s="21">
        <v>127068</v>
      </c>
      <c r="D2881"/>
      <c r="F2881" s="1">
        <v>65461</v>
      </c>
      <c r="G2881" s="1">
        <f t="shared" si="1090"/>
        <v>56217</v>
      </c>
      <c r="H2881" s="1">
        <v>40622</v>
      </c>
      <c r="I2881" s="1">
        <v>39426</v>
      </c>
      <c r="J2881" s="2" t="str">
        <f t="shared" si="1079"/>
        <v/>
      </c>
      <c r="K2881" s="2">
        <f t="shared" si="1080"/>
        <v>0.60228227494233211</v>
      </c>
      <c r="L2881" s="50">
        <f t="shared" si="1081"/>
        <v>3</v>
      </c>
      <c r="M2881" s="9">
        <f t="shared" si="1082"/>
        <v>1</v>
      </c>
      <c r="N2881" s="8">
        <f t="shared" si="1083"/>
        <v>2</v>
      </c>
      <c r="O2881" s="2">
        <f t="shared" si="1084"/>
        <v>8.406709714143408E-2</v>
      </c>
      <c r="P2881" s="2">
        <f t="shared" si="1085"/>
        <v>0.54542220324812785</v>
      </c>
      <c r="Q2881" s="2">
        <f t="shared" si="1086"/>
        <v>0.33048721916857893</v>
      </c>
      <c r="R2881" s="2">
        <f t="shared" si="1087"/>
        <v>4.0023480441859105E-2</v>
      </c>
      <c r="S2881" s="1">
        <v>4726</v>
      </c>
      <c r="T2881" s="1">
        <v>30662</v>
      </c>
      <c r="U2881" s="1">
        <v>18579</v>
      </c>
      <c r="V2881" s="1">
        <v>616</v>
      </c>
      <c r="W2881" s="1">
        <v>55</v>
      </c>
      <c r="X2881" s="1">
        <v>252</v>
      </c>
      <c r="Y2881" s="1">
        <v>76</v>
      </c>
      <c r="AC2881" s="1">
        <v>1251</v>
      </c>
      <c r="AS2881" t="s">
        <v>1033</v>
      </c>
      <c r="AT2881" t="s">
        <v>2942</v>
      </c>
      <c r="AU2881">
        <v>1</v>
      </c>
      <c r="AW2881" s="31">
        <v>49</v>
      </c>
      <c r="AX2881" s="33">
        <v>5</v>
      </c>
      <c r="AY2881" s="36">
        <f t="shared" si="1088"/>
        <v>49005</v>
      </c>
      <c r="BA2881" s="7" t="s">
        <v>31</v>
      </c>
      <c r="BJ2881" s="1">
        <f t="shared" si="1089"/>
        <v>56217</v>
      </c>
      <c r="BK2881" s="1">
        <f t="shared" si="1091"/>
        <v>9244</v>
      </c>
      <c r="BM2881" s="1">
        <f t="shared" si="1092"/>
        <v>65461</v>
      </c>
    </row>
    <row r="2882" spans="1:65" hidden="1" outlineLevel="1" x14ac:dyDescent="0.2">
      <c r="A2882" t="s">
        <v>2601</v>
      </c>
      <c r="B2882" t="s">
        <v>2942</v>
      </c>
      <c r="C2882" s="21">
        <v>20269</v>
      </c>
      <c r="D2882"/>
      <c r="F2882" s="1">
        <v>11099</v>
      </c>
      <c r="G2882" s="1">
        <f t="shared" si="1090"/>
        <v>9967</v>
      </c>
      <c r="H2882" s="1">
        <v>7085</v>
      </c>
      <c r="I2882" s="1">
        <v>6852</v>
      </c>
      <c r="J2882" s="2" t="str">
        <f t="shared" si="1079"/>
        <v/>
      </c>
      <c r="K2882" s="2">
        <f t="shared" si="1080"/>
        <v>0.61735291467699793</v>
      </c>
      <c r="L2882" s="50">
        <f t="shared" si="1081"/>
        <v>3</v>
      </c>
      <c r="M2882" s="9">
        <f t="shared" si="1082"/>
        <v>2</v>
      </c>
      <c r="N2882" s="8">
        <f t="shared" si="1083"/>
        <v>1</v>
      </c>
      <c r="O2882" s="2">
        <f t="shared" si="1084"/>
        <v>0.1506973010936089</v>
      </c>
      <c r="P2882" s="2">
        <f t="shared" si="1085"/>
        <v>0.3867763619945821</v>
      </c>
      <c r="Q2882" s="2">
        <f t="shared" si="1086"/>
        <v>0.42399919735125918</v>
      </c>
      <c r="R2882" s="2">
        <f t="shared" si="1087"/>
        <v>3.8527139560549817E-2</v>
      </c>
      <c r="S2882" s="1">
        <v>1502</v>
      </c>
      <c r="T2882" s="1">
        <v>3855</v>
      </c>
      <c r="U2882" s="1">
        <v>4226</v>
      </c>
      <c r="V2882" s="1">
        <v>60</v>
      </c>
      <c r="W2882" s="1">
        <v>4</v>
      </c>
      <c r="X2882" s="1">
        <v>43</v>
      </c>
      <c r="Y2882" s="1">
        <v>6</v>
      </c>
      <c r="AC2882" s="1">
        <v>271</v>
      </c>
      <c r="AS2882" t="s">
        <v>2601</v>
      </c>
      <c r="AT2882" t="s">
        <v>2942</v>
      </c>
      <c r="AU2882">
        <v>3</v>
      </c>
      <c r="AW2882" s="31">
        <v>49</v>
      </c>
      <c r="AX2882" s="33">
        <v>7</v>
      </c>
      <c r="AY2882" s="36">
        <f t="shared" si="1088"/>
        <v>49007</v>
      </c>
      <c r="BA2882" s="7" t="s">
        <v>31</v>
      </c>
      <c r="BJ2882" s="1">
        <f t="shared" si="1089"/>
        <v>9967</v>
      </c>
      <c r="BK2882" s="1">
        <f t="shared" si="1091"/>
        <v>1132</v>
      </c>
      <c r="BM2882" s="1">
        <f t="shared" si="1092"/>
        <v>11099</v>
      </c>
    </row>
    <row r="2883" spans="1:65" hidden="1" outlineLevel="1" x14ac:dyDescent="0.2">
      <c r="A2883" t="s">
        <v>2930</v>
      </c>
      <c r="B2883" t="s">
        <v>2942</v>
      </c>
      <c r="C2883" s="21">
        <v>980</v>
      </c>
      <c r="D2883"/>
      <c r="F2883" s="1">
        <v>689</v>
      </c>
      <c r="G2883" s="1">
        <f t="shared" si="1090"/>
        <v>584</v>
      </c>
      <c r="H2883" s="1">
        <v>444</v>
      </c>
      <c r="I2883" s="1">
        <v>431</v>
      </c>
      <c r="J2883" s="2" t="str">
        <f t="shared" si="1079"/>
        <v/>
      </c>
      <c r="K2883" s="2">
        <f t="shared" si="1080"/>
        <v>0.62554426705370103</v>
      </c>
      <c r="L2883" s="50">
        <f t="shared" si="1081"/>
        <v>3</v>
      </c>
      <c r="M2883" s="9">
        <f t="shared" si="1082"/>
        <v>1</v>
      </c>
      <c r="N2883" s="8">
        <f t="shared" si="1083"/>
        <v>2</v>
      </c>
      <c r="O2883" s="2">
        <f t="shared" si="1084"/>
        <v>6.6780821917808222E-2</v>
      </c>
      <c r="P2883" s="2">
        <f t="shared" si="1085"/>
        <v>0.7226027397260274</v>
      </c>
      <c r="Q2883" s="2">
        <f t="shared" si="1086"/>
        <v>0.18835616438356165</v>
      </c>
      <c r="R2883" s="2">
        <f t="shared" si="1087"/>
        <v>2.2260273972602745E-2</v>
      </c>
      <c r="S2883" s="1">
        <v>39</v>
      </c>
      <c r="T2883" s="1">
        <v>422</v>
      </c>
      <c r="U2883" s="1">
        <v>110</v>
      </c>
      <c r="V2883" s="1">
        <v>2</v>
      </c>
      <c r="W2883" s="1">
        <v>0</v>
      </c>
      <c r="X2883" s="1">
        <v>1</v>
      </c>
      <c r="Y2883" s="1">
        <v>0</v>
      </c>
      <c r="AC2883" s="1">
        <v>10</v>
      </c>
      <c r="AS2883" t="s">
        <v>2930</v>
      </c>
      <c r="AT2883" t="s">
        <v>2942</v>
      </c>
      <c r="AU2883">
        <v>1</v>
      </c>
      <c r="AW2883" s="31">
        <v>49</v>
      </c>
      <c r="AX2883" s="33">
        <v>9</v>
      </c>
      <c r="AY2883" s="36">
        <f t="shared" si="1088"/>
        <v>49009</v>
      </c>
      <c r="BA2883" s="7" t="s">
        <v>31</v>
      </c>
      <c r="BJ2883" s="1">
        <f t="shared" si="1089"/>
        <v>584</v>
      </c>
      <c r="BK2883" s="1">
        <f t="shared" si="1091"/>
        <v>105</v>
      </c>
      <c r="BM2883" s="1">
        <f t="shared" si="1092"/>
        <v>689</v>
      </c>
    </row>
    <row r="2884" spans="1:65" hidden="1" outlineLevel="1" x14ac:dyDescent="0.2">
      <c r="A2884" t="s">
        <v>2269</v>
      </c>
      <c r="B2884" t="s">
        <v>2942</v>
      </c>
      <c r="C2884" s="21">
        <v>351713</v>
      </c>
      <c r="D2884"/>
      <c r="F2884" s="1">
        <v>185320</v>
      </c>
      <c r="G2884" s="1">
        <f t="shared" si="1090"/>
        <v>165849</v>
      </c>
      <c r="H2884" s="1">
        <v>126856</v>
      </c>
      <c r="I2884" s="1">
        <v>124080</v>
      </c>
      <c r="J2884" s="2" t="str">
        <f t="shared" si="1079"/>
        <v/>
      </c>
      <c r="K2884" s="2">
        <f t="shared" si="1080"/>
        <v>0.66954457155191016</v>
      </c>
      <c r="L2884" s="50">
        <f t="shared" si="1081"/>
        <v>3</v>
      </c>
      <c r="M2884" s="9">
        <f t="shared" si="1082"/>
        <v>1</v>
      </c>
      <c r="N2884" s="8">
        <f t="shared" si="1083"/>
        <v>2</v>
      </c>
      <c r="O2884" s="2">
        <f t="shared" si="1084"/>
        <v>8.9985468709488758E-2</v>
      </c>
      <c r="P2884" s="2">
        <f t="shared" si="1085"/>
        <v>0.52891485628493384</v>
      </c>
      <c r="Q2884" s="2">
        <f t="shared" si="1086"/>
        <v>0.34559147176045679</v>
      </c>
      <c r="R2884" s="2">
        <f t="shared" si="1087"/>
        <v>3.5508203245120606E-2</v>
      </c>
      <c r="S2884" s="1">
        <v>14924</v>
      </c>
      <c r="T2884" s="1">
        <v>87720</v>
      </c>
      <c r="U2884" s="1">
        <v>57316</v>
      </c>
      <c r="V2884" s="1">
        <v>1492</v>
      </c>
      <c r="W2884" s="1">
        <v>133</v>
      </c>
      <c r="X2884" s="1">
        <v>528</v>
      </c>
      <c r="Y2884" s="1">
        <v>128</v>
      </c>
      <c r="AC2884" s="1">
        <v>3608</v>
      </c>
      <c r="AS2884" t="s">
        <v>2269</v>
      </c>
      <c r="AT2884" t="s">
        <v>2942</v>
      </c>
      <c r="AU2884">
        <v>0</v>
      </c>
      <c r="AW2884" s="31">
        <v>49</v>
      </c>
      <c r="AX2884" s="33">
        <v>11</v>
      </c>
      <c r="AY2884" s="36">
        <f t="shared" si="1088"/>
        <v>49011</v>
      </c>
      <c r="BA2884" s="7" t="s">
        <v>31</v>
      </c>
      <c r="BJ2884" s="1">
        <f t="shared" si="1089"/>
        <v>165849</v>
      </c>
      <c r="BK2884" s="1">
        <f t="shared" si="1091"/>
        <v>19471</v>
      </c>
      <c r="BM2884" s="1">
        <f t="shared" si="1092"/>
        <v>185320</v>
      </c>
    </row>
    <row r="2885" spans="1:65" hidden="1" outlineLevel="1" x14ac:dyDescent="0.2">
      <c r="A2885" t="s">
        <v>1867</v>
      </c>
      <c r="B2885" t="s">
        <v>2942</v>
      </c>
      <c r="C2885" s="21">
        <v>19964</v>
      </c>
      <c r="D2885"/>
      <c r="F2885" s="1">
        <v>9263</v>
      </c>
      <c r="G2885" s="1">
        <f t="shared" si="1090"/>
        <v>8575</v>
      </c>
      <c r="H2885" s="1">
        <v>5868</v>
      </c>
      <c r="I2885" s="1">
        <v>5731</v>
      </c>
      <c r="J2885" s="2" t="str">
        <f t="shared" si="1079"/>
        <v/>
      </c>
      <c r="K2885" s="2">
        <f t="shared" si="1080"/>
        <v>0.61869804598942024</v>
      </c>
      <c r="L2885" s="50">
        <f t="shared" si="1081"/>
        <v>3</v>
      </c>
      <c r="M2885" s="9">
        <f t="shared" si="1082"/>
        <v>1</v>
      </c>
      <c r="N2885" s="8">
        <f t="shared" si="1083"/>
        <v>2</v>
      </c>
      <c r="O2885" s="2">
        <f t="shared" si="1084"/>
        <v>6.0408163265306125E-2</v>
      </c>
      <c r="P2885" s="2">
        <f t="shared" si="1085"/>
        <v>0.71148688046647235</v>
      </c>
      <c r="Q2885" s="2">
        <f t="shared" si="1086"/>
        <v>0.20279883381924199</v>
      </c>
      <c r="R2885" s="2">
        <f t="shared" si="1087"/>
        <v>2.5306122448979479E-2</v>
      </c>
      <c r="S2885" s="1">
        <v>518</v>
      </c>
      <c r="T2885" s="1">
        <v>6101</v>
      </c>
      <c r="U2885" s="1">
        <v>1739</v>
      </c>
      <c r="V2885" s="1">
        <v>38</v>
      </c>
      <c r="W2885" s="1">
        <v>4</v>
      </c>
      <c r="X2885" s="1">
        <v>50</v>
      </c>
      <c r="Y2885" s="1">
        <v>16</v>
      </c>
      <c r="AC2885" s="1">
        <v>109</v>
      </c>
      <c r="AS2885" t="s">
        <v>1867</v>
      </c>
      <c r="AT2885" t="s">
        <v>2942</v>
      </c>
      <c r="AU2885">
        <v>1</v>
      </c>
      <c r="AW2885" s="31">
        <v>49</v>
      </c>
      <c r="AX2885" s="33">
        <v>13</v>
      </c>
      <c r="AY2885" s="36">
        <f t="shared" si="1088"/>
        <v>49013</v>
      </c>
      <c r="BA2885" s="7" t="s">
        <v>31</v>
      </c>
      <c r="BJ2885" s="1">
        <f t="shared" si="1089"/>
        <v>8575</v>
      </c>
      <c r="BK2885" s="1">
        <f t="shared" si="1091"/>
        <v>688</v>
      </c>
      <c r="BM2885" s="1">
        <f t="shared" si="1092"/>
        <v>9263</v>
      </c>
    </row>
    <row r="2886" spans="1:65" hidden="1" outlineLevel="1" x14ac:dyDescent="0.2">
      <c r="A2886" t="s">
        <v>2073</v>
      </c>
      <c r="B2886" t="s">
        <v>2942</v>
      </c>
      <c r="C2886" s="21">
        <v>10014</v>
      </c>
      <c r="D2886"/>
      <c r="F2886" s="1">
        <v>6617</v>
      </c>
      <c r="G2886" s="1">
        <f t="shared" si="1090"/>
        <v>5274</v>
      </c>
      <c r="H2886" s="1">
        <v>3972</v>
      </c>
      <c r="I2886" s="1">
        <v>3813</v>
      </c>
      <c r="J2886" s="2" t="str">
        <f t="shared" si="1079"/>
        <v/>
      </c>
      <c r="K2886" s="2">
        <f t="shared" si="1080"/>
        <v>0.57624301042768622</v>
      </c>
      <c r="L2886" s="50">
        <f t="shared" si="1081"/>
        <v>3</v>
      </c>
      <c r="M2886" s="9">
        <f t="shared" si="1082"/>
        <v>1</v>
      </c>
      <c r="N2886" s="8">
        <f t="shared" si="1083"/>
        <v>2</v>
      </c>
      <c r="O2886" s="2">
        <f t="shared" si="1084"/>
        <v>4.2851725445582099E-2</v>
      </c>
      <c r="P2886" s="2">
        <f t="shared" si="1085"/>
        <v>0.61736822146378456</v>
      </c>
      <c r="Q2886" s="2">
        <f t="shared" si="1086"/>
        <v>0.31873340917709519</v>
      </c>
      <c r="R2886" s="2">
        <f t="shared" si="1087"/>
        <v>2.104664391353811E-2</v>
      </c>
      <c r="S2886" s="1">
        <v>226</v>
      </c>
      <c r="T2886" s="1">
        <v>3256</v>
      </c>
      <c r="U2886" s="1">
        <v>1681</v>
      </c>
      <c r="V2886" s="1">
        <v>13</v>
      </c>
      <c r="W2886" s="1">
        <v>3</v>
      </c>
      <c r="X2886" s="1">
        <v>9</v>
      </c>
      <c r="Y2886" s="1">
        <v>2</v>
      </c>
      <c r="AC2886" s="1">
        <v>84</v>
      </c>
      <c r="AS2886" t="s">
        <v>2073</v>
      </c>
      <c r="AT2886" t="s">
        <v>2942</v>
      </c>
      <c r="AU2886">
        <v>3</v>
      </c>
      <c r="AW2886" s="31">
        <v>49</v>
      </c>
      <c r="AX2886" s="33">
        <v>15</v>
      </c>
      <c r="AY2886" s="36">
        <f t="shared" si="1088"/>
        <v>49015</v>
      </c>
      <c r="BA2886" s="7" t="s">
        <v>31</v>
      </c>
      <c r="BJ2886" s="1">
        <f t="shared" si="1089"/>
        <v>5274</v>
      </c>
      <c r="BK2886" s="1">
        <f t="shared" si="1091"/>
        <v>1343</v>
      </c>
      <c r="BM2886" s="1">
        <f t="shared" si="1092"/>
        <v>6617</v>
      </c>
    </row>
    <row r="2887" spans="1:65" hidden="1" outlineLevel="1" x14ac:dyDescent="0.2">
      <c r="A2887" t="s">
        <v>1073</v>
      </c>
      <c r="B2887" t="s">
        <v>2942</v>
      </c>
      <c r="C2887" s="21">
        <v>5080</v>
      </c>
      <c r="D2887"/>
      <c r="F2887" s="1">
        <v>3025</v>
      </c>
      <c r="G2887" s="1">
        <f t="shared" si="1090"/>
        <v>2718</v>
      </c>
      <c r="H2887" s="1">
        <v>2198</v>
      </c>
      <c r="I2887" s="1">
        <v>2144</v>
      </c>
      <c r="J2887" s="2" t="str">
        <f t="shared" si="1079"/>
        <v/>
      </c>
      <c r="K2887" s="2">
        <f t="shared" si="1080"/>
        <v>0.7087603305785124</v>
      </c>
      <c r="L2887" s="50">
        <f t="shared" si="1081"/>
        <v>3</v>
      </c>
      <c r="M2887" s="9">
        <f t="shared" si="1082"/>
        <v>1</v>
      </c>
      <c r="N2887" s="8">
        <f t="shared" si="1083"/>
        <v>2</v>
      </c>
      <c r="O2887" s="2">
        <f t="shared" si="1084"/>
        <v>6.5857247976453273E-2</v>
      </c>
      <c r="P2887" s="2">
        <f t="shared" si="1085"/>
        <v>0.6898454746136865</v>
      </c>
      <c r="Q2887" s="2">
        <f t="shared" si="1086"/>
        <v>0.22663723325974983</v>
      </c>
      <c r="R2887" s="2">
        <f t="shared" si="1087"/>
        <v>1.7660044150110354E-2</v>
      </c>
      <c r="S2887" s="1">
        <v>179</v>
      </c>
      <c r="T2887" s="1">
        <v>1875</v>
      </c>
      <c r="U2887" s="1">
        <v>616</v>
      </c>
      <c r="V2887" s="1">
        <v>5</v>
      </c>
      <c r="W2887" s="1">
        <v>4</v>
      </c>
      <c r="X2887" s="1">
        <v>4</v>
      </c>
      <c r="Y2887" s="1">
        <v>0</v>
      </c>
      <c r="AC2887" s="1">
        <v>35</v>
      </c>
      <c r="AS2887" t="s">
        <v>1073</v>
      </c>
      <c r="AT2887" t="s">
        <v>2942</v>
      </c>
      <c r="AU2887">
        <v>2</v>
      </c>
      <c r="AW2887" s="31">
        <v>49</v>
      </c>
      <c r="AX2887" s="33">
        <v>17</v>
      </c>
      <c r="AY2887" s="36">
        <f t="shared" si="1088"/>
        <v>49017</v>
      </c>
      <c r="BA2887" s="7" t="s">
        <v>31</v>
      </c>
      <c r="BJ2887" s="1">
        <f t="shared" si="1089"/>
        <v>2718</v>
      </c>
      <c r="BK2887" s="1">
        <f t="shared" si="1091"/>
        <v>307</v>
      </c>
      <c r="BM2887" s="1">
        <f t="shared" si="1092"/>
        <v>3025</v>
      </c>
    </row>
    <row r="2888" spans="1:65" hidden="1" outlineLevel="1" x14ac:dyDescent="0.2">
      <c r="A2888" t="s">
        <v>600</v>
      </c>
      <c r="B2888" t="s">
        <v>2942</v>
      </c>
      <c r="C2888" s="21">
        <v>9764</v>
      </c>
      <c r="D2888"/>
      <c r="F2888" s="1">
        <v>5843</v>
      </c>
      <c r="G2888" s="1">
        <f t="shared" si="1090"/>
        <v>5197</v>
      </c>
      <c r="H2888" s="1">
        <v>4401</v>
      </c>
      <c r="I2888" s="1">
        <v>4309</v>
      </c>
      <c r="J2888" s="2" t="str">
        <f t="shared" si="1079"/>
        <v/>
      </c>
      <c r="K2888" s="2">
        <f t="shared" si="1080"/>
        <v>0.73746363169604656</v>
      </c>
      <c r="L2888" s="50">
        <f t="shared" si="1081"/>
        <v>3</v>
      </c>
      <c r="M2888" s="9">
        <f t="shared" si="1082"/>
        <v>2</v>
      </c>
      <c r="N2888" s="8">
        <f t="shared" si="1083"/>
        <v>1</v>
      </c>
      <c r="O2888" s="2">
        <f t="shared" si="1084"/>
        <v>0.19280354050413701</v>
      </c>
      <c r="P2888" s="2">
        <f t="shared" si="1085"/>
        <v>0.34135077929574753</v>
      </c>
      <c r="Q2888" s="2">
        <f t="shared" si="1086"/>
        <v>0.4254377525495478</v>
      </c>
      <c r="R2888" s="2">
        <f t="shared" si="1087"/>
        <v>4.040792765056761E-2</v>
      </c>
      <c r="S2888" s="1">
        <v>1002</v>
      </c>
      <c r="T2888" s="1">
        <v>1774</v>
      </c>
      <c r="U2888" s="1">
        <v>2211</v>
      </c>
      <c r="V2888" s="1">
        <v>40</v>
      </c>
      <c r="W2888" s="1">
        <v>15</v>
      </c>
      <c r="X2888" s="1">
        <v>8</v>
      </c>
      <c r="Y2888" s="1">
        <v>4</v>
      </c>
      <c r="AC2888" s="1">
        <v>143</v>
      </c>
      <c r="AS2888" t="s">
        <v>600</v>
      </c>
      <c r="AT2888" t="s">
        <v>2942</v>
      </c>
      <c r="AU2888">
        <v>3</v>
      </c>
      <c r="AW2888" s="31">
        <v>49</v>
      </c>
      <c r="AX2888" s="33">
        <v>19</v>
      </c>
      <c r="AY2888" s="36">
        <f t="shared" si="1088"/>
        <v>49019</v>
      </c>
      <c r="BA2888" s="7" t="s">
        <v>31</v>
      </c>
      <c r="BJ2888" s="1">
        <f t="shared" si="1089"/>
        <v>5197</v>
      </c>
      <c r="BK2888" s="1">
        <f t="shared" si="1091"/>
        <v>646</v>
      </c>
      <c r="BM2888" s="1">
        <f t="shared" si="1092"/>
        <v>5843</v>
      </c>
    </row>
    <row r="2889" spans="1:65" hidden="1" outlineLevel="1" x14ac:dyDescent="0.2">
      <c r="A2889" t="s">
        <v>770</v>
      </c>
      <c r="B2889" t="s">
        <v>2942</v>
      </c>
      <c r="C2889" s="21">
        <v>52775</v>
      </c>
      <c r="D2889"/>
      <c r="F2889" s="1">
        <v>27535</v>
      </c>
      <c r="G2889" s="1">
        <f t="shared" si="1090"/>
        <v>21685</v>
      </c>
      <c r="H2889" s="1">
        <v>16067</v>
      </c>
      <c r="I2889" s="1">
        <v>15717</v>
      </c>
      <c r="J2889" s="2" t="str">
        <f t="shared" si="1079"/>
        <v/>
      </c>
      <c r="K2889" s="2">
        <f t="shared" si="1080"/>
        <v>0.57080079898311242</v>
      </c>
      <c r="L2889" s="50">
        <f t="shared" si="1081"/>
        <v>3</v>
      </c>
      <c r="M2889" s="9">
        <f t="shared" si="1082"/>
        <v>1</v>
      </c>
      <c r="N2889" s="8">
        <f t="shared" si="1083"/>
        <v>2</v>
      </c>
      <c r="O2889" s="2">
        <f t="shared" si="1084"/>
        <v>7.6320036891860732E-2</v>
      </c>
      <c r="P2889" s="2">
        <f t="shared" si="1085"/>
        <v>0.64980401198985471</v>
      </c>
      <c r="Q2889" s="2">
        <f t="shared" si="1086"/>
        <v>0.23177311505649068</v>
      </c>
      <c r="R2889" s="2">
        <f t="shared" si="1087"/>
        <v>4.210283606179388E-2</v>
      </c>
      <c r="S2889" s="1">
        <v>1655</v>
      </c>
      <c r="T2889" s="1">
        <v>14091</v>
      </c>
      <c r="U2889" s="1">
        <v>5026</v>
      </c>
      <c r="V2889" s="1">
        <v>232</v>
      </c>
      <c r="W2889" s="1">
        <v>18</v>
      </c>
      <c r="X2889" s="1">
        <v>115</v>
      </c>
      <c r="Y2889" s="1">
        <v>13</v>
      </c>
      <c r="AC2889" s="1">
        <v>535</v>
      </c>
      <c r="AS2889" t="s">
        <v>770</v>
      </c>
      <c r="AT2889" t="s">
        <v>2942</v>
      </c>
      <c r="AU2889">
        <v>2</v>
      </c>
      <c r="AW2889" s="31">
        <v>49</v>
      </c>
      <c r="AX2889" s="33">
        <v>21</v>
      </c>
      <c r="AY2889" s="36">
        <f t="shared" si="1088"/>
        <v>49021</v>
      </c>
      <c r="BA2889" s="7" t="s">
        <v>31</v>
      </c>
      <c r="BJ2889" s="1">
        <f t="shared" si="1089"/>
        <v>21685</v>
      </c>
      <c r="BK2889" s="1">
        <f t="shared" si="1091"/>
        <v>5850</v>
      </c>
      <c r="BM2889" s="1">
        <f t="shared" si="1092"/>
        <v>27535</v>
      </c>
    </row>
    <row r="2890" spans="1:65" hidden="1" outlineLevel="1" x14ac:dyDescent="0.2">
      <c r="A2890" t="s">
        <v>1708</v>
      </c>
      <c r="B2890" t="s">
        <v>2942</v>
      </c>
      <c r="C2890" s="21">
        <v>11555</v>
      </c>
      <c r="D2890"/>
      <c r="F2890" s="1">
        <v>6335</v>
      </c>
      <c r="G2890" s="1">
        <f t="shared" si="1090"/>
        <v>5933</v>
      </c>
      <c r="H2890" s="1">
        <v>4262</v>
      </c>
      <c r="I2890" s="1">
        <v>3717</v>
      </c>
      <c r="J2890" s="2" t="str">
        <f t="shared" si="1079"/>
        <v/>
      </c>
      <c r="K2890" s="2">
        <f t="shared" si="1080"/>
        <v>0.58674033149171267</v>
      </c>
      <c r="L2890" s="50">
        <f t="shared" si="1081"/>
        <v>3</v>
      </c>
      <c r="M2890" s="9">
        <f t="shared" si="1082"/>
        <v>1</v>
      </c>
      <c r="N2890" s="8">
        <f t="shared" si="1083"/>
        <v>2</v>
      </c>
      <c r="O2890" s="2">
        <f t="shared" si="1084"/>
        <v>5.0396089667958874E-2</v>
      </c>
      <c r="P2890" s="2">
        <f t="shared" si="1085"/>
        <v>0.59295466037417832</v>
      </c>
      <c r="Q2890" s="2">
        <f t="shared" si="1086"/>
        <v>0.33035563795718859</v>
      </c>
      <c r="R2890" s="2">
        <f t="shared" si="1087"/>
        <v>2.629361200067426E-2</v>
      </c>
      <c r="S2890" s="1">
        <v>299</v>
      </c>
      <c r="T2890" s="1">
        <v>3518</v>
      </c>
      <c r="U2890" s="1">
        <v>1960</v>
      </c>
      <c r="V2890" s="1">
        <v>22</v>
      </c>
      <c r="W2890" s="1">
        <v>3</v>
      </c>
      <c r="X2890" s="1">
        <v>23</v>
      </c>
      <c r="Y2890" s="1">
        <v>6</v>
      </c>
      <c r="AC2890" s="1">
        <v>102</v>
      </c>
      <c r="AS2890" t="s">
        <v>1708</v>
      </c>
      <c r="AT2890" t="s">
        <v>2942</v>
      </c>
      <c r="AU2890">
        <v>0</v>
      </c>
      <c r="AW2890" s="31">
        <v>49</v>
      </c>
      <c r="AX2890" s="33">
        <v>23</v>
      </c>
      <c r="AY2890" s="36">
        <f t="shared" si="1088"/>
        <v>49023</v>
      </c>
      <c r="BA2890" s="7" t="s">
        <v>31</v>
      </c>
      <c r="BJ2890" s="1">
        <f t="shared" si="1089"/>
        <v>5933</v>
      </c>
      <c r="BK2890" s="1">
        <f t="shared" si="1091"/>
        <v>402</v>
      </c>
      <c r="BM2890" s="1">
        <f t="shared" si="1092"/>
        <v>6335</v>
      </c>
    </row>
    <row r="2891" spans="1:65" hidden="1" outlineLevel="1" x14ac:dyDescent="0.2">
      <c r="A2891" t="s">
        <v>2554</v>
      </c>
      <c r="B2891" t="s">
        <v>2942</v>
      </c>
      <c r="C2891" s="21">
        <v>7709</v>
      </c>
      <c r="D2891"/>
      <c r="F2891" s="1">
        <v>4660</v>
      </c>
      <c r="G2891" s="1">
        <f t="shared" si="1090"/>
        <v>3993</v>
      </c>
      <c r="H2891" s="1">
        <v>3172</v>
      </c>
      <c r="I2891" s="1">
        <v>3093</v>
      </c>
      <c r="J2891" s="2" t="str">
        <f t="shared" si="1079"/>
        <v/>
      </c>
      <c r="K2891" s="2">
        <f t="shared" si="1080"/>
        <v>0.66373390557939915</v>
      </c>
      <c r="L2891" s="50">
        <f t="shared" si="1081"/>
        <v>3</v>
      </c>
      <c r="M2891" s="9">
        <f t="shared" si="1082"/>
        <v>1</v>
      </c>
      <c r="N2891" s="8">
        <f t="shared" si="1083"/>
        <v>2</v>
      </c>
      <c r="O2891" s="2">
        <f t="shared" si="1084"/>
        <v>0.1046831955922865</v>
      </c>
      <c r="P2891" s="2">
        <f t="shared" si="1085"/>
        <v>0.65865264212371655</v>
      </c>
      <c r="Q2891" s="2">
        <f t="shared" si="1086"/>
        <v>0.20510894064613072</v>
      </c>
      <c r="R2891" s="2">
        <f t="shared" si="1087"/>
        <v>3.1555221637866282E-2</v>
      </c>
      <c r="S2891" s="1">
        <v>418</v>
      </c>
      <c r="T2891" s="1">
        <v>2630</v>
      </c>
      <c r="U2891" s="1">
        <v>819</v>
      </c>
      <c r="V2891" s="1">
        <v>24</v>
      </c>
      <c r="W2891" s="1">
        <v>4</v>
      </c>
      <c r="X2891" s="1">
        <v>15</v>
      </c>
      <c r="Y2891" s="1">
        <v>0</v>
      </c>
      <c r="AC2891" s="1">
        <v>83</v>
      </c>
      <c r="AS2891" t="s">
        <v>2554</v>
      </c>
      <c r="AT2891" t="s">
        <v>2942</v>
      </c>
      <c r="AU2891">
        <v>2</v>
      </c>
      <c r="AW2891" s="31">
        <v>49</v>
      </c>
      <c r="AX2891" s="33">
        <v>25</v>
      </c>
      <c r="AY2891" s="36">
        <f t="shared" si="1088"/>
        <v>49025</v>
      </c>
      <c r="BA2891" s="7" t="s">
        <v>31</v>
      </c>
      <c r="BJ2891" s="1">
        <f t="shared" si="1089"/>
        <v>3993</v>
      </c>
      <c r="BK2891" s="1">
        <f t="shared" si="1091"/>
        <v>667</v>
      </c>
      <c r="BM2891" s="1">
        <f t="shared" si="1092"/>
        <v>4660</v>
      </c>
    </row>
    <row r="2892" spans="1:65" hidden="1" outlineLevel="1" x14ac:dyDescent="0.2">
      <c r="A2892" t="s">
        <v>2602</v>
      </c>
      <c r="B2892" t="s">
        <v>2942</v>
      </c>
      <c r="C2892" s="21">
        <v>13006</v>
      </c>
      <c r="D2892"/>
      <c r="F2892" s="1">
        <v>6740</v>
      </c>
      <c r="G2892" s="1">
        <f t="shared" si="1090"/>
        <v>5966</v>
      </c>
      <c r="H2892" s="1">
        <v>4699</v>
      </c>
      <c r="I2892" s="1">
        <v>4626</v>
      </c>
      <c r="J2892" s="2" t="str">
        <f t="shared" si="1079"/>
        <v/>
      </c>
      <c r="K2892" s="2">
        <f t="shared" si="1080"/>
        <v>0.6863501483679525</v>
      </c>
      <c r="L2892" s="50">
        <f t="shared" si="1081"/>
        <v>3</v>
      </c>
      <c r="M2892" s="9">
        <f t="shared" si="1082"/>
        <v>1</v>
      </c>
      <c r="N2892" s="8">
        <f t="shared" si="1083"/>
        <v>2</v>
      </c>
      <c r="O2892" s="2">
        <f t="shared" si="1084"/>
        <v>3.670801206838753E-2</v>
      </c>
      <c r="P2892" s="2">
        <f t="shared" si="1085"/>
        <v>0.7110291652698626</v>
      </c>
      <c r="Q2892" s="2">
        <f t="shared" si="1086"/>
        <v>0.22477371773382501</v>
      </c>
      <c r="R2892" s="2">
        <f t="shared" si="1087"/>
        <v>2.7489104927924807E-2</v>
      </c>
      <c r="S2892" s="1">
        <v>219</v>
      </c>
      <c r="T2892" s="1">
        <v>4242</v>
      </c>
      <c r="U2892" s="1">
        <v>1341</v>
      </c>
      <c r="V2892" s="1">
        <v>18</v>
      </c>
      <c r="W2892" s="1">
        <v>2</v>
      </c>
      <c r="X2892" s="1">
        <v>62</v>
      </c>
      <c r="Y2892" s="1">
        <v>5</v>
      </c>
      <c r="AC2892" s="1">
        <v>77</v>
      </c>
      <c r="AS2892" t="s">
        <v>2602</v>
      </c>
      <c r="AT2892" t="s">
        <v>2942</v>
      </c>
      <c r="AU2892">
        <v>2</v>
      </c>
      <c r="AW2892" s="31">
        <v>49</v>
      </c>
      <c r="AX2892" s="33">
        <v>27</v>
      </c>
      <c r="AY2892" s="36">
        <f t="shared" si="1088"/>
        <v>49027</v>
      </c>
      <c r="BA2892" s="7" t="s">
        <v>31</v>
      </c>
      <c r="BJ2892" s="1">
        <f t="shared" si="1089"/>
        <v>5966</v>
      </c>
      <c r="BK2892" s="1">
        <f t="shared" si="1091"/>
        <v>774</v>
      </c>
      <c r="BM2892" s="1">
        <f t="shared" si="1092"/>
        <v>6740</v>
      </c>
    </row>
    <row r="2893" spans="1:65" hidden="1" outlineLevel="1" x14ac:dyDescent="0.2">
      <c r="A2893" t="s">
        <v>2074</v>
      </c>
      <c r="B2893" t="s">
        <v>2942</v>
      </c>
      <c r="C2893" s="21">
        <v>12045</v>
      </c>
      <c r="D2893"/>
      <c r="F2893" s="1">
        <v>6981</v>
      </c>
      <c r="G2893" s="1">
        <f t="shared" si="1090"/>
        <v>6365</v>
      </c>
      <c r="H2893" s="1">
        <v>5179</v>
      </c>
      <c r="I2893" s="1">
        <v>5057</v>
      </c>
      <c r="J2893" s="2" t="str">
        <f t="shared" si="1079"/>
        <v/>
      </c>
      <c r="K2893" s="2">
        <f t="shared" si="1080"/>
        <v>0.72439478584729977</v>
      </c>
      <c r="L2893" s="50">
        <f t="shared" si="1081"/>
        <v>3</v>
      </c>
      <c r="M2893" s="9">
        <f t="shared" si="1082"/>
        <v>1</v>
      </c>
      <c r="N2893" s="8">
        <f t="shared" si="1083"/>
        <v>2</v>
      </c>
      <c r="O2893" s="2">
        <f t="shared" si="1084"/>
        <v>4.2576590730557737E-2</v>
      </c>
      <c r="P2893" s="2">
        <f t="shared" si="1085"/>
        <v>0.58868813825608801</v>
      </c>
      <c r="Q2893" s="2">
        <f t="shared" si="1086"/>
        <v>0.34422623723487822</v>
      </c>
      <c r="R2893" s="2">
        <f t="shared" si="1087"/>
        <v>2.4509033778476019E-2</v>
      </c>
      <c r="S2893" s="1">
        <v>271</v>
      </c>
      <c r="T2893" s="1">
        <v>3747</v>
      </c>
      <c r="U2893" s="1">
        <v>2191</v>
      </c>
      <c r="V2893" s="1">
        <v>44</v>
      </c>
      <c r="W2893" s="1">
        <v>0</v>
      </c>
      <c r="X2893" s="1">
        <v>32</v>
      </c>
      <c r="Y2893" s="1">
        <v>3</v>
      </c>
      <c r="AC2893" s="1">
        <v>77</v>
      </c>
      <c r="AS2893" t="s">
        <v>2074</v>
      </c>
      <c r="AT2893" t="s">
        <v>2942</v>
      </c>
      <c r="AU2893">
        <v>1</v>
      </c>
      <c r="AW2893" s="31">
        <v>49</v>
      </c>
      <c r="AX2893" s="33">
        <v>29</v>
      </c>
      <c r="AY2893" s="36">
        <f t="shared" si="1088"/>
        <v>49029</v>
      </c>
      <c r="BA2893" s="7" t="s">
        <v>31</v>
      </c>
      <c r="BJ2893" s="1">
        <f t="shared" si="1089"/>
        <v>6365</v>
      </c>
      <c r="BK2893" s="1">
        <f t="shared" si="1091"/>
        <v>616</v>
      </c>
      <c r="BM2893" s="1">
        <f t="shared" si="1092"/>
        <v>6981</v>
      </c>
    </row>
    <row r="2894" spans="1:65" hidden="1" outlineLevel="1" x14ac:dyDescent="0.2">
      <c r="A2894" t="s">
        <v>2388</v>
      </c>
      <c r="B2894" t="s">
        <v>2942</v>
      </c>
      <c r="C2894" s="21">
        <v>1445</v>
      </c>
      <c r="D2894"/>
      <c r="F2894" s="1">
        <v>1008</v>
      </c>
      <c r="G2894" s="1">
        <f t="shared" si="1090"/>
        <v>922</v>
      </c>
      <c r="H2894" s="1">
        <v>709</v>
      </c>
      <c r="I2894" s="1">
        <v>695</v>
      </c>
      <c r="J2894" s="2" t="str">
        <f t="shared" si="1079"/>
        <v/>
      </c>
      <c r="K2894" s="2">
        <f t="shared" si="1080"/>
        <v>0.68948412698412698</v>
      </c>
      <c r="L2894" s="50">
        <f t="shared" si="1081"/>
        <v>3</v>
      </c>
      <c r="M2894" s="9">
        <f t="shared" si="1082"/>
        <v>1</v>
      </c>
      <c r="N2894" s="8">
        <f t="shared" si="1083"/>
        <v>2</v>
      </c>
      <c r="O2894" s="2">
        <f t="shared" si="1084"/>
        <v>2.8199566160520606E-2</v>
      </c>
      <c r="P2894" s="2">
        <f t="shared" si="1085"/>
        <v>0.7830802603036876</v>
      </c>
      <c r="Q2894" s="2">
        <f t="shared" si="1086"/>
        <v>0.17678958785249457</v>
      </c>
      <c r="R2894" s="2">
        <f t="shared" si="1087"/>
        <v>1.1930585683297273E-2</v>
      </c>
      <c r="S2894" s="1">
        <v>26</v>
      </c>
      <c r="T2894" s="1">
        <v>722</v>
      </c>
      <c r="U2894" s="1">
        <v>163</v>
      </c>
      <c r="V2894" s="1">
        <v>3</v>
      </c>
      <c r="W2894" s="1">
        <v>0</v>
      </c>
      <c r="X2894" s="1">
        <v>0</v>
      </c>
      <c r="Y2894" s="1">
        <v>0</v>
      </c>
      <c r="AC2894" s="1">
        <v>8</v>
      </c>
      <c r="AS2894" t="s">
        <v>2388</v>
      </c>
      <c r="AT2894" t="s">
        <v>2942</v>
      </c>
      <c r="AU2894">
        <v>2</v>
      </c>
      <c r="AW2894" s="31">
        <v>49</v>
      </c>
      <c r="AX2894" s="33">
        <v>31</v>
      </c>
      <c r="AY2894" s="36">
        <f t="shared" si="1088"/>
        <v>49031</v>
      </c>
      <c r="BA2894" s="7" t="s">
        <v>31</v>
      </c>
      <c r="BJ2894" s="1">
        <f t="shared" si="1089"/>
        <v>922</v>
      </c>
      <c r="BK2894" s="1">
        <f t="shared" si="1091"/>
        <v>86</v>
      </c>
      <c r="BM2894" s="1">
        <f t="shared" si="1092"/>
        <v>1008</v>
      </c>
    </row>
    <row r="2895" spans="1:65" hidden="1" outlineLevel="1" x14ac:dyDescent="0.2">
      <c r="A2895" t="s">
        <v>2500</v>
      </c>
      <c r="B2895" t="s">
        <v>2942</v>
      </c>
      <c r="C2895" s="21">
        <v>2464</v>
      </c>
      <c r="D2895"/>
      <c r="F2895" s="1">
        <v>1377</v>
      </c>
      <c r="G2895" s="1">
        <f t="shared" si="1090"/>
        <v>1350</v>
      </c>
      <c r="H2895" s="1">
        <v>1121</v>
      </c>
      <c r="I2895" s="1">
        <v>1084</v>
      </c>
      <c r="J2895" s="2" t="str">
        <f t="shared" si="1079"/>
        <v/>
      </c>
      <c r="K2895" s="2">
        <f t="shared" si="1080"/>
        <v>0.7872185911401598</v>
      </c>
      <c r="L2895" s="50">
        <f t="shared" si="1081"/>
        <v>3</v>
      </c>
      <c r="M2895" s="9">
        <f t="shared" si="1082"/>
        <v>1</v>
      </c>
      <c r="N2895" s="8">
        <f t="shared" si="1083"/>
        <v>2</v>
      </c>
      <c r="O2895" s="2">
        <f t="shared" si="1084"/>
        <v>3.4814814814814812E-2</v>
      </c>
      <c r="P2895" s="2">
        <f t="shared" si="1085"/>
        <v>0.79777777777777781</v>
      </c>
      <c r="Q2895" s="2">
        <f t="shared" si="1086"/>
        <v>0.15259259259259259</v>
      </c>
      <c r="R2895" s="2">
        <f t="shared" si="1087"/>
        <v>1.4814814814814753E-2</v>
      </c>
      <c r="S2895" s="1">
        <v>47</v>
      </c>
      <c r="T2895" s="1">
        <v>1077</v>
      </c>
      <c r="U2895" s="1">
        <v>206</v>
      </c>
      <c r="V2895" s="1">
        <v>5</v>
      </c>
      <c r="W2895" s="1">
        <v>0</v>
      </c>
      <c r="X2895" s="1">
        <v>1</v>
      </c>
      <c r="Y2895" s="1">
        <v>0</v>
      </c>
      <c r="AC2895" s="1">
        <v>14</v>
      </c>
      <c r="AS2895" t="s">
        <v>2500</v>
      </c>
      <c r="AT2895" t="s">
        <v>2942</v>
      </c>
      <c r="AU2895">
        <v>1</v>
      </c>
      <c r="AW2895" s="31">
        <v>49</v>
      </c>
      <c r="AX2895" s="33">
        <v>33</v>
      </c>
      <c r="AY2895" s="36">
        <f t="shared" si="1088"/>
        <v>49033</v>
      </c>
      <c r="BA2895" s="7" t="s">
        <v>31</v>
      </c>
      <c r="BJ2895" s="1">
        <f t="shared" si="1089"/>
        <v>1350</v>
      </c>
      <c r="BK2895" s="1">
        <f t="shared" si="1091"/>
        <v>27</v>
      </c>
      <c r="BM2895" s="1">
        <f t="shared" si="1092"/>
        <v>1377</v>
      </c>
    </row>
    <row r="2896" spans="1:65" hidden="1" outlineLevel="1" x14ac:dyDescent="0.2">
      <c r="A2896" t="s">
        <v>2473</v>
      </c>
      <c r="B2896" t="s">
        <v>2942</v>
      </c>
      <c r="C2896" s="21">
        <v>1152633</v>
      </c>
      <c r="D2896" s="10"/>
      <c r="F2896" s="1">
        <v>602643</v>
      </c>
      <c r="G2896" s="1">
        <f t="shared" si="1090"/>
        <v>534054</v>
      </c>
      <c r="H2896" s="1">
        <v>423948</v>
      </c>
      <c r="I2896" s="1">
        <v>410666</v>
      </c>
      <c r="J2896" s="2" t="str">
        <f t="shared" si="1079"/>
        <v/>
      </c>
      <c r="K2896" s="2">
        <f t="shared" si="1080"/>
        <v>0.68144158315951564</v>
      </c>
      <c r="L2896" s="50">
        <f t="shared" si="1081"/>
        <v>3</v>
      </c>
      <c r="M2896" s="9">
        <f t="shared" si="1082"/>
        <v>2</v>
      </c>
      <c r="N2896" s="8">
        <f t="shared" si="1083"/>
        <v>1</v>
      </c>
      <c r="O2896" s="2">
        <f t="shared" si="1084"/>
        <v>0.19529673029319133</v>
      </c>
      <c r="P2896" s="2">
        <f t="shared" si="1085"/>
        <v>0.3558048437049437</v>
      </c>
      <c r="Q2896" s="2">
        <f t="shared" si="1086"/>
        <v>0.40780707568897528</v>
      </c>
      <c r="R2896" s="2">
        <f t="shared" si="1087"/>
        <v>4.109135031288963E-2</v>
      </c>
      <c r="S2896" s="1">
        <v>104299</v>
      </c>
      <c r="T2896" s="1">
        <v>190019</v>
      </c>
      <c r="U2896" s="1">
        <v>217791</v>
      </c>
      <c r="V2896" s="1">
        <v>5693</v>
      </c>
      <c r="W2896" s="1">
        <v>837</v>
      </c>
      <c r="X2896" s="1">
        <v>1374</v>
      </c>
      <c r="Y2896" s="1">
        <v>510</v>
      </c>
      <c r="AC2896" s="1">
        <v>13531</v>
      </c>
      <c r="AS2896" t="s">
        <v>2473</v>
      </c>
      <c r="AT2896" t="s">
        <v>2942</v>
      </c>
      <c r="AU2896">
        <v>0</v>
      </c>
      <c r="AW2896" s="31">
        <v>49</v>
      </c>
      <c r="AX2896" s="33">
        <v>35</v>
      </c>
      <c r="AY2896" s="36">
        <f t="shared" si="1088"/>
        <v>49035</v>
      </c>
      <c r="BA2896" s="7" t="s">
        <v>31</v>
      </c>
      <c r="BJ2896" s="1">
        <f t="shared" si="1089"/>
        <v>534054</v>
      </c>
      <c r="BK2896" s="1">
        <f t="shared" si="1091"/>
        <v>68589</v>
      </c>
      <c r="BM2896" s="1">
        <f t="shared" si="1092"/>
        <v>602643</v>
      </c>
    </row>
    <row r="2897" spans="1:65" hidden="1" outlineLevel="1" x14ac:dyDescent="0.2">
      <c r="A2897" t="s">
        <v>276</v>
      </c>
      <c r="B2897" t="s">
        <v>2942</v>
      </c>
      <c r="C2897" s="21">
        <v>15449</v>
      </c>
      <c r="D2897" s="10"/>
      <c r="F2897" s="1">
        <v>8359</v>
      </c>
      <c r="G2897" s="1">
        <f t="shared" si="1090"/>
        <v>7463</v>
      </c>
      <c r="H2897" s="1">
        <v>5566</v>
      </c>
      <c r="I2897" s="1">
        <v>5305</v>
      </c>
      <c r="J2897" s="2" t="str">
        <f t="shared" si="1079"/>
        <v/>
      </c>
      <c r="K2897" s="2">
        <f t="shared" si="1080"/>
        <v>0.63464529249910273</v>
      </c>
      <c r="L2897" s="50">
        <f t="shared" si="1081"/>
        <v>3</v>
      </c>
      <c r="M2897" s="9">
        <f t="shared" si="1082"/>
        <v>2</v>
      </c>
      <c r="N2897" s="8">
        <f t="shared" si="1083"/>
        <v>1</v>
      </c>
      <c r="O2897" s="2">
        <f t="shared" si="1084"/>
        <v>0.23877797132520434</v>
      </c>
      <c r="P2897" s="2">
        <f t="shared" si="1085"/>
        <v>0.36111483317700654</v>
      </c>
      <c r="Q2897" s="2">
        <f t="shared" si="1086"/>
        <v>0.37505024788958863</v>
      </c>
      <c r="R2897" s="2">
        <f t="shared" si="1087"/>
        <v>2.5056947608200542E-2</v>
      </c>
      <c r="S2897" s="1">
        <v>1782</v>
      </c>
      <c r="T2897" s="1">
        <v>2695</v>
      </c>
      <c r="U2897" s="1">
        <v>2799</v>
      </c>
      <c r="V2897" s="1">
        <v>38</v>
      </c>
      <c r="W2897" s="1">
        <v>2</v>
      </c>
      <c r="X2897" s="1">
        <v>24</v>
      </c>
      <c r="Y2897" s="1">
        <v>13</v>
      </c>
      <c r="AC2897" s="1">
        <v>110</v>
      </c>
      <c r="AS2897" t="s">
        <v>276</v>
      </c>
      <c r="AT2897" t="s">
        <v>2942</v>
      </c>
      <c r="AU2897">
        <v>3</v>
      </c>
      <c r="AW2897" s="31">
        <v>49</v>
      </c>
      <c r="AX2897" s="33">
        <v>37</v>
      </c>
      <c r="AY2897" s="36">
        <f t="shared" si="1088"/>
        <v>49037</v>
      </c>
      <c r="BA2897" s="7" t="s">
        <v>31</v>
      </c>
      <c r="BJ2897" s="1">
        <f t="shared" si="1089"/>
        <v>7463</v>
      </c>
      <c r="BK2897" s="1">
        <f t="shared" si="1091"/>
        <v>896</v>
      </c>
      <c r="BM2897" s="1">
        <f t="shared" si="1092"/>
        <v>8359</v>
      </c>
    </row>
    <row r="2898" spans="1:65" hidden="1" outlineLevel="1" x14ac:dyDescent="0.2">
      <c r="A2898" t="s">
        <v>2474</v>
      </c>
      <c r="B2898" t="s">
        <v>2942</v>
      </c>
      <c r="C2898" s="21">
        <v>30623</v>
      </c>
      <c r="D2898"/>
      <c r="F2898" s="1">
        <v>13198</v>
      </c>
      <c r="G2898" s="1">
        <f t="shared" si="1090"/>
        <v>12030</v>
      </c>
      <c r="H2898" s="1">
        <v>9370</v>
      </c>
      <c r="I2898" s="1">
        <v>9162</v>
      </c>
      <c r="J2898" s="2" t="str">
        <f t="shared" si="1079"/>
        <v/>
      </c>
      <c r="K2898" s="2">
        <f t="shared" si="1080"/>
        <v>0.6941960903167147</v>
      </c>
      <c r="L2898" s="50">
        <f t="shared" si="1081"/>
        <v>3</v>
      </c>
      <c r="M2898" s="9">
        <f t="shared" si="1082"/>
        <v>1</v>
      </c>
      <c r="N2898" s="8">
        <f t="shared" si="1083"/>
        <v>2</v>
      </c>
      <c r="O2898" s="2">
        <f t="shared" si="1084"/>
        <v>5.5195344970906071E-2</v>
      </c>
      <c r="P2898" s="2">
        <f t="shared" si="1085"/>
        <v>0.64563591022443889</v>
      </c>
      <c r="Q2898" s="2">
        <f t="shared" si="1086"/>
        <v>0.26408977556109725</v>
      </c>
      <c r="R2898" s="2">
        <f t="shared" si="1087"/>
        <v>3.50789692435578E-2</v>
      </c>
      <c r="S2898" s="1">
        <v>664</v>
      </c>
      <c r="T2898" s="1">
        <v>7767</v>
      </c>
      <c r="U2898" s="1">
        <v>3177</v>
      </c>
      <c r="V2898" s="1">
        <v>56</v>
      </c>
      <c r="W2898" s="1">
        <v>9</v>
      </c>
      <c r="X2898" s="1">
        <v>91</v>
      </c>
      <c r="Y2898" s="1">
        <v>9</v>
      </c>
      <c r="AC2898" s="1">
        <v>257</v>
      </c>
      <c r="AS2898" t="s">
        <v>2474</v>
      </c>
      <c r="AT2898" t="s">
        <v>2942</v>
      </c>
      <c r="AU2898">
        <v>0</v>
      </c>
      <c r="AW2898" s="31">
        <v>49</v>
      </c>
      <c r="AX2898" s="33">
        <v>39</v>
      </c>
      <c r="AY2898" s="36">
        <f t="shared" si="1088"/>
        <v>49039</v>
      </c>
      <c r="BA2898" s="7" t="s">
        <v>31</v>
      </c>
      <c r="BJ2898" s="1">
        <f t="shared" si="1089"/>
        <v>12030</v>
      </c>
      <c r="BK2898" s="1">
        <f t="shared" si="1091"/>
        <v>1168</v>
      </c>
      <c r="BM2898" s="1">
        <f t="shared" si="1092"/>
        <v>13198</v>
      </c>
    </row>
    <row r="2899" spans="1:65" hidden="1" outlineLevel="1" x14ac:dyDescent="0.2">
      <c r="A2899" t="s">
        <v>2600</v>
      </c>
      <c r="B2899" t="s">
        <v>2942</v>
      </c>
      <c r="C2899" s="21">
        <v>21539</v>
      </c>
      <c r="D2899"/>
      <c r="F2899" s="1">
        <v>11466</v>
      </c>
      <c r="G2899" s="1">
        <f t="shared" si="1090"/>
        <v>9844</v>
      </c>
      <c r="H2899" s="1">
        <v>7450</v>
      </c>
      <c r="I2899" s="1">
        <v>7304</v>
      </c>
      <c r="J2899" s="2" t="str">
        <f t="shared" si="1079"/>
        <v/>
      </c>
      <c r="K2899" s="2">
        <f t="shared" si="1080"/>
        <v>0.63701377987092278</v>
      </c>
      <c r="L2899" s="50">
        <f t="shared" si="1081"/>
        <v>3</v>
      </c>
      <c r="M2899" s="9">
        <f t="shared" si="1082"/>
        <v>1</v>
      </c>
      <c r="N2899" s="8">
        <f t="shared" si="1083"/>
        <v>2</v>
      </c>
      <c r="O2899" s="2">
        <f t="shared" si="1084"/>
        <v>3.403088175538399E-2</v>
      </c>
      <c r="P2899" s="2">
        <f t="shared" si="1085"/>
        <v>0.68813490451036163</v>
      </c>
      <c r="Q2899" s="2">
        <f t="shared" si="1086"/>
        <v>0.25436814303128807</v>
      </c>
      <c r="R2899" s="2">
        <f t="shared" si="1087"/>
        <v>2.3466070702966246E-2</v>
      </c>
      <c r="S2899" s="1">
        <v>335</v>
      </c>
      <c r="T2899" s="1">
        <v>6774</v>
      </c>
      <c r="U2899" s="1">
        <v>2504</v>
      </c>
      <c r="V2899" s="1">
        <v>43</v>
      </c>
      <c r="W2899" s="1">
        <v>2</v>
      </c>
      <c r="X2899" s="1">
        <v>41</v>
      </c>
      <c r="Y2899" s="1">
        <v>13</v>
      </c>
      <c r="AC2899" s="1">
        <v>132</v>
      </c>
      <c r="AS2899" t="s">
        <v>2600</v>
      </c>
      <c r="AT2899" t="s">
        <v>2942</v>
      </c>
      <c r="AU2899">
        <v>2</v>
      </c>
      <c r="AW2899" s="31">
        <v>49</v>
      </c>
      <c r="AX2899" s="33">
        <v>41</v>
      </c>
      <c r="AY2899" s="36">
        <f t="shared" si="1088"/>
        <v>49041</v>
      </c>
      <c r="BA2899" s="7" t="s">
        <v>31</v>
      </c>
      <c r="BJ2899" s="1">
        <f t="shared" si="1089"/>
        <v>9844</v>
      </c>
      <c r="BK2899" s="1">
        <f t="shared" si="1091"/>
        <v>1622</v>
      </c>
      <c r="BM2899" s="1">
        <f t="shared" si="1092"/>
        <v>11466</v>
      </c>
    </row>
    <row r="2900" spans="1:65" hidden="1" outlineLevel="1" x14ac:dyDescent="0.2">
      <c r="A2900" t="s">
        <v>109</v>
      </c>
      <c r="B2900" t="s">
        <v>2942</v>
      </c>
      <c r="C2900" s="21">
        <v>41933</v>
      </c>
      <c r="D2900"/>
      <c r="F2900" s="1">
        <v>27670</v>
      </c>
      <c r="G2900" s="1">
        <f t="shared" si="1090"/>
        <v>25795</v>
      </c>
      <c r="H2900" s="1">
        <v>20471</v>
      </c>
      <c r="I2900" s="1">
        <v>19923</v>
      </c>
      <c r="J2900" s="2" t="str">
        <f t="shared" si="1079"/>
        <v/>
      </c>
      <c r="K2900" s="2">
        <f t="shared" si="1080"/>
        <v>0.72002168413444168</v>
      </c>
      <c r="L2900" s="50">
        <f t="shared" si="1081"/>
        <v>3</v>
      </c>
      <c r="M2900" s="9">
        <f t="shared" si="1082"/>
        <v>2</v>
      </c>
      <c r="N2900" s="8">
        <f t="shared" si="1083"/>
        <v>1</v>
      </c>
      <c r="O2900" s="2">
        <f t="shared" si="1084"/>
        <v>0.22744717968598566</v>
      </c>
      <c r="P2900" s="2">
        <f t="shared" si="1085"/>
        <v>0.31180461329715059</v>
      </c>
      <c r="Q2900" s="2">
        <f t="shared" si="1086"/>
        <v>0.41725140531110683</v>
      </c>
      <c r="R2900" s="2">
        <f t="shared" si="1087"/>
        <v>4.3496801705756982E-2</v>
      </c>
      <c r="S2900" s="1">
        <v>5867</v>
      </c>
      <c r="T2900" s="1">
        <v>8043</v>
      </c>
      <c r="U2900" s="1">
        <v>10763</v>
      </c>
      <c r="V2900" s="1">
        <v>253</v>
      </c>
      <c r="W2900" s="1">
        <v>36</v>
      </c>
      <c r="X2900" s="1">
        <v>43</v>
      </c>
      <c r="Y2900" s="1">
        <v>10</v>
      </c>
      <c r="AC2900" s="1">
        <v>780</v>
      </c>
      <c r="AS2900" t="s">
        <v>109</v>
      </c>
      <c r="AT2900" t="s">
        <v>2942</v>
      </c>
      <c r="AU2900">
        <v>1</v>
      </c>
      <c r="AW2900" s="31">
        <v>49</v>
      </c>
      <c r="AX2900" s="33">
        <v>43</v>
      </c>
      <c r="AY2900" s="36">
        <f t="shared" si="1088"/>
        <v>49043</v>
      </c>
      <c r="BA2900" s="7" t="s">
        <v>31</v>
      </c>
      <c r="BJ2900" s="1">
        <f t="shared" si="1089"/>
        <v>25795</v>
      </c>
      <c r="BK2900" s="1">
        <f t="shared" si="1091"/>
        <v>1875</v>
      </c>
      <c r="BM2900" s="1">
        <f t="shared" si="1092"/>
        <v>27670</v>
      </c>
    </row>
    <row r="2901" spans="1:65" hidden="1" outlineLevel="1" x14ac:dyDescent="0.2">
      <c r="A2901" t="s">
        <v>1369</v>
      </c>
      <c r="B2901" t="s">
        <v>2942</v>
      </c>
      <c r="C2901" s="21">
        <v>69907</v>
      </c>
      <c r="D2901"/>
      <c r="F2901" s="1">
        <v>34134</v>
      </c>
      <c r="G2901" s="1">
        <f t="shared" si="1090"/>
        <v>31306</v>
      </c>
      <c r="H2901" s="1">
        <v>22380</v>
      </c>
      <c r="I2901" s="1">
        <v>21719</v>
      </c>
      <c r="J2901" s="2" t="str">
        <f t="shared" si="1079"/>
        <v/>
      </c>
      <c r="K2901" s="2">
        <f t="shared" si="1080"/>
        <v>0.63628640065623721</v>
      </c>
      <c r="L2901" s="50">
        <f t="shared" si="1081"/>
        <v>3</v>
      </c>
      <c r="M2901" s="9">
        <f t="shared" si="1082"/>
        <v>1</v>
      </c>
      <c r="N2901" s="8">
        <f t="shared" si="1083"/>
        <v>2</v>
      </c>
      <c r="O2901" s="2">
        <f t="shared" si="1084"/>
        <v>9.8351753657445862E-2</v>
      </c>
      <c r="P2901" s="2">
        <f t="shared" si="1085"/>
        <v>0.43678528077684786</v>
      </c>
      <c r="Q2901" s="2">
        <f t="shared" si="1086"/>
        <v>0.4189931642496646</v>
      </c>
      <c r="R2901" s="2">
        <f t="shared" si="1087"/>
        <v>4.5869801316041681E-2</v>
      </c>
      <c r="S2901" s="1">
        <v>3079</v>
      </c>
      <c r="T2901" s="1">
        <v>13674</v>
      </c>
      <c r="U2901" s="1">
        <v>13117</v>
      </c>
      <c r="V2901" s="1">
        <v>308</v>
      </c>
      <c r="W2901" s="1">
        <v>27</v>
      </c>
      <c r="X2901" s="1">
        <v>189</v>
      </c>
      <c r="Y2901" s="1">
        <v>31</v>
      </c>
      <c r="AC2901" s="1">
        <v>881</v>
      </c>
      <c r="AS2901" t="s">
        <v>1369</v>
      </c>
      <c r="AT2901" t="s">
        <v>2942</v>
      </c>
      <c r="AU2901">
        <v>2</v>
      </c>
      <c r="AW2901" s="31">
        <v>49</v>
      </c>
      <c r="AX2901" s="33">
        <v>45</v>
      </c>
      <c r="AY2901" s="36">
        <f t="shared" si="1088"/>
        <v>49045</v>
      </c>
      <c r="BA2901" s="7" t="s">
        <v>31</v>
      </c>
      <c r="BJ2901" s="1">
        <f t="shared" si="1089"/>
        <v>31306</v>
      </c>
      <c r="BK2901" s="1">
        <f t="shared" si="1091"/>
        <v>2828</v>
      </c>
      <c r="BM2901" s="1">
        <f t="shared" si="1092"/>
        <v>34134</v>
      </c>
    </row>
    <row r="2902" spans="1:65" hidden="1" outlineLevel="1" x14ac:dyDescent="0.2">
      <c r="A2902" t="s">
        <v>2299</v>
      </c>
      <c r="B2902" t="s">
        <v>2942</v>
      </c>
      <c r="C2902" s="21">
        <v>35438</v>
      </c>
      <c r="D2902"/>
      <c r="F2902" s="1">
        <v>17936</v>
      </c>
      <c r="G2902" s="1">
        <f t="shared" si="1090"/>
        <v>14536</v>
      </c>
      <c r="H2902" s="1">
        <v>10519</v>
      </c>
      <c r="I2902" s="1">
        <v>10307</v>
      </c>
      <c r="J2902" s="2" t="str">
        <f t="shared" si="1079"/>
        <v/>
      </c>
      <c r="K2902" s="2">
        <f t="shared" si="1080"/>
        <v>0.57465432649420156</v>
      </c>
      <c r="L2902" s="50">
        <f t="shared" si="1081"/>
        <v>3</v>
      </c>
      <c r="M2902" s="9">
        <f t="shared" si="1082"/>
        <v>1</v>
      </c>
      <c r="N2902" s="8">
        <f t="shared" si="1083"/>
        <v>2</v>
      </c>
      <c r="O2902" s="2">
        <f t="shared" si="1084"/>
        <v>4.5542102366538252E-2</v>
      </c>
      <c r="P2902" s="2">
        <f t="shared" si="1085"/>
        <v>0.717116125481563</v>
      </c>
      <c r="Q2902" s="2">
        <f t="shared" si="1086"/>
        <v>0.20542102366538251</v>
      </c>
      <c r="R2902" s="2">
        <f t="shared" si="1087"/>
        <v>3.1920748486516271E-2</v>
      </c>
      <c r="S2902" s="1">
        <v>662</v>
      </c>
      <c r="T2902" s="1">
        <v>10424</v>
      </c>
      <c r="U2902" s="1">
        <v>2986</v>
      </c>
      <c r="V2902" s="1">
        <v>107</v>
      </c>
      <c r="W2902" s="1">
        <v>7</v>
      </c>
      <c r="X2902" s="1">
        <v>72</v>
      </c>
      <c r="Y2902" s="1">
        <v>7</v>
      </c>
      <c r="AC2902" s="1">
        <v>271</v>
      </c>
      <c r="AS2902" t="s">
        <v>2299</v>
      </c>
      <c r="AT2902" t="s">
        <v>2942</v>
      </c>
      <c r="AU2902">
        <v>1</v>
      </c>
      <c r="AW2902" s="31">
        <v>49</v>
      </c>
      <c r="AX2902" s="33">
        <v>47</v>
      </c>
      <c r="AY2902" s="36">
        <f t="shared" si="1088"/>
        <v>49047</v>
      </c>
      <c r="BA2902" s="7" t="s">
        <v>31</v>
      </c>
      <c r="BJ2902" s="1">
        <f t="shared" si="1089"/>
        <v>14536</v>
      </c>
      <c r="BK2902" s="1">
        <f t="shared" si="1091"/>
        <v>3400</v>
      </c>
      <c r="BM2902" s="1">
        <f t="shared" si="1092"/>
        <v>17936</v>
      </c>
    </row>
    <row r="2903" spans="1:65" hidden="1" outlineLevel="1" x14ac:dyDescent="0.2">
      <c r="A2903" t="s">
        <v>2740</v>
      </c>
      <c r="B2903" t="s">
        <v>2942</v>
      </c>
      <c r="C2903" s="21">
        <v>622213</v>
      </c>
      <c r="D2903"/>
      <c r="F2903" s="1">
        <v>323473</v>
      </c>
      <c r="G2903" s="1">
        <f t="shared" si="1090"/>
        <v>264245</v>
      </c>
      <c r="H2903" s="1">
        <v>178119</v>
      </c>
      <c r="I2903" s="1">
        <v>172786</v>
      </c>
      <c r="J2903" s="2" t="str">
        <f t="shared" si="1079"/>
        <v/>
      </c>
      <c r="K2903" s="2">
        <f t="shared" si="1080"/>
        <v>0.53415895607979647</v>
      </c>
      <c r="L2903" s="50">
        <f t="shared" si="1081"/>
        <v>3</v>
      </c>
      <c r="M2903" s="9">
        <f t="shared" si="1082"/>
        <v>1</v>
      </c>
      <c r="N2903" s="8">
        <f t="shared" si="1083"/>
        <v>2</v>
      </c>
      <c r="O2903" s="2">
        <f t="shared" si="1084"/>
        <v>6.4039054665178147E-2</v>
      </c>
      <c r="P2903" s="2">
        <f t="shared" si="1085"/>
        <v>0.57823989101023676</v>
      </c>
      <c r="Q2903" s="2">
        <f t="shared" si="1086"/>
        <v>0.31389430263581147</v>
      </c>
      <c r="R2903" s="2">
        <f t="shared" si="1087"/>
        <v>4.3826751688773646E-2</v>
      </c>
      <c r="S2903" s="1">
        <v>16922</v>
      </c>
      <c r="T2903" s="1">
        <v>152797</v>
      </c>
      <c r="U2903" s="1">
        <v>82945</v>
      </c>
      <c r="V2903" s="1">
        <v>3010</v>
      </c>
      <c r="W2903" s="1">
        <v>160</v>
      </c>
      <c r="X2903" s="1">
        <v>1191</v>
      </c>
      <c r="Y2903" s="1">
        <v>304</v>
      </c>
      <c r="AC2903" s="1">
        <v>6916</v>
      </c>
      <c r="AS2903" t="s">
        <v>2740</v>
      </c>
      <c r="AT2903" t="s">
        <v>2942</v>
      </c>
      <c r="AU2903">
        <v>0</v>
      </c>
      <c r="AW2903" s="31">
        <v>49</v>
      </c>
      <c r="AX2903" s="33">
        <v>49</v>
      </c>
      <c r="AY2903" s="36">
        <f t="shared" si="1088"/>
        <v>49049</v>
      </c>
      <c r="BA2903" s="7" t="s">
        <v>31</v>
      </c>
      <c r="BJ2903" s="1">
        <f t="shared" si="1089"/>
        <v>264245</v>
      </c>
      <c r="BK2903" s="1">
        <f t="shared" si="1091"/>
        <v>59228</v>
      </c>
      <c r="BM2903" s="1">
        <f t="shared" si="1092"/>
        <v>323473</v>
      </c>
    </row>
    <row r="2904" spans="1:65" hidden="1" outlineLevel="1" x14ac:dyDescent="0.2">
      <c r="A2904" t="s">
        <v>2605</v>
      </c>
      <c r="B2904" t="s">
        <v>2942</v>
      </c>
      <c r="C2904" s="21">
        <v>33240</v>
      </c>
      <c r="D2904"/>
      <c r="F2904" s="1">
        <v>18040</v>
      </c>
      <c r="G2904" s="1">
        <f t="shared" si="1090"/>
        <v>16387</v>
      </c>
      <c r="H2904" s="1">
        <v>12375</v>
      </c>
      <c r="I2904" s="1">
        <v>11977</v>
      </c>
      <c r="J2904" s="2" t="str">
        <f t="shared" si="1079"/>
        <v/>
      </c>
      <c r="K2904" s="2">
        <f t="shared" si="1080"/>
        <v>0.66391352549889138</v>
      </c>
      <c r="L2904" s="50">
        <f t="shared" si="1081"/>
        <v>3</v>
      </c>
      <c r="M2904" s="9">
        <f t="shared" si="1082"/>
        <v>1</v>
      </c>
      <c r="N2904" s="8">
        <f t="shared" si="1083"/>
        <v>2</v>
      </c>
      <c r="O2904" s="2">
        <f t="shared" si="1084"/>
        <v>0.11734911820345396</v>
      </c>
      <c r="P2904" s="2">
        <f t="shared" si="1085"/>
        <v>0.51870385061329105</v>
      </c>
      <c r="Q2904" s="2">
        <f t="shared" si="1086"/>
        <v>0.32165741136266551</v>
      </c>
      <c r="R2904" s="2">
        <f t="shared" si="1087"/>
        <v>4.2289619820589486E-2</v>
      </c>
      <c r="S2904" s="1">
        <v>1923</v>
      </c>
      <c r="T2904" s="1">
        <v>8500</v>
      </c>
      <c r="U2904" s="1">
        <v>5271</v>
      </c>
      <c r="V2904" s="1">
        <v>155</v>
      </c>
      <c r="W2904" s="1">
        <v>10</v>
      </c>
      <c r="X2904" s="1">
        <v>51</v>
      </c>
      <c r="Y2904" s="1">
        <v>11</v>
      </c>
      <c r="AC2904" s="1">
        <v>466</v>
      </c>
      <c r="AS2904" t="s">
        <v>2605</v>
      </c>
      <c r="AT2904" t="s">
        <v>2942</v>
      </c>
      <c r="AU2904">
        <v>3</v>
      </c>
      <c r="AW2904" s="31">
        <v>49</v>
      </c>
      <c r="AX2904" s="33">
        <v>51</v>
      </c>
      <c r="AY2904" s="36">
        <f t="shared" si="1088"/>
        <v>49051</v>
      </c>
      <c r="BA2904" s="7" t="s">
        <v>31</v>
      </c>
      <c r="BJ2904" s="1">
        <f t="shared" si="1089"/>
        <v>16387</v>
      </c>
      <c r="BK2904" s="1">
        <f t="shared" si="1091"/>
        <v>1653</v>
      </c>
      <c r="BM2904" s="1">
        <f t="shared" si="1092"/>
        <v>18040</v>
      </c>
    </row>
    <row r="2905" spans="1:65" hidden="1" outlineLevel="1" x14ac:dyDescent="0.2">
      <c r="A2905" t="s">
        <v>2086</v>
      </c>
      <c r="B2905" t="s">
        <v>2942</v>
      </c>
      <c r="C2905" s="21">
        <v>171700</v>
      </c>
      <c r="D2905"/>
      <c r="F2905" s="1">
        <v>95982</v>
      </c>
      <c r="G2905" s="1">
        <f t="shared" si="1090"/>
        <v>80787</v>
      </c>
      <c r="H2905" s="1">
        <v>61468</v>
      </c>
      <c r="I2905" s="1">
        <v>60280</v>
      </c>
      <c r="J2905" s="2" t="str">
        <f t="shared" si="1079"/>
        <v/>
      </c>
      <c r="K2905" s="2">
        <f t="shared" si="1080"/>
        <v>0.62803442312100188</v>
      </c>
      <c r="L2905" s="50">
        <f t="shared" si="1081"/>
        <v>3</v>
      </c>
      <c r="M2905" s="9">
        <f t="shared" si="1082"/>
        <v>1</v>
      </c>
      <c r="N2905" s="8">
        <f t="shared" si="1083"/>
        <v>2</v>
      </c>
      <c r="O2905" s="2">
        <f t="shared" si="1084"/>
        <v>9.2304454924678481E-2</v>
      </c>
      <c r="P2905" s="2">
        <f t="shared" si="1085"/>
        <v>0.600232710708406</v>
      </c>
      <c r="Q2905" s="2">
        <f t="shared" si="1086"/>
        <v>0.25682349883025735</v>
      </c>
      <c r="R2905" s="2">
        <f t="shared" si="1087"/>
        <v>5.0639335536658114E-2</v>
      </c>
      <c r="S2905" s="1">
        <v>7457</v>
      </c>
      <c r="T2905" s="1">
        <v>48491</v>
      </c>
      <c r="U2905" s="1">
        <v>20748</v>
      </c>
      <c r="V2905" s="1">
        <v>893</v>
      </c>
      <c r="W2905" s="1">
        <v>71</v>
      </c>
      <c r="X2905" s="1">
        <v>407</v>
      </c>
      <c r="Y2905" s="1">
        <v>59</v>
      </c>
      <c r="AC2905" s="1">
        <v>2661</v>
      </c>
      <c r="AS2905" t="s">
        <v>2086</v>
      </c>
      <c r="AT2905" t="s">
        <v>2942</v>
      </c>
      <c r="AU2905">
        <v>2</v>
      </c>
      <c r="AW2905" s="31">
        <v>49</v>
      </c>
      <c r="AX2905" s="33">
        <v>53</v>
      </c>
      <c r="AY2905" s="36">
        <f t="shared" si="1088"/>
        <v>49053</v>
      </c>
      <c r="BA2905" s="7" t="s">
        <v>31</v>
      </c>
      <c r="BJ2905" s="1">
        <f t="shared" si="1089"/>
        <v>80787</v>
      </c>
      <c r="BK2905" s="1">
        <f t="shared" si="1091"/>
        <v>15195</v>
      </c>
      <c r="BM2905" s="1">
        <f t="shared" si="1092"/>
        <v>95982</v>
      </c>
    </row>
    <row r="2906" spans="1:65" hidden="1" outlineLevel="1" x14ac:dyDescent="0.2">
      <c r="A2906" t="s">
        <v>2662</v>
      </c>
      <c r="B2906" t="s">
        <v>2942</v>
      </c>
      <c r="C2906" s="21">
        <v>2690</v>
      </c>
      <c r="D2906"/>
      <c r="F2906" s="1">
        <v>1802</v>
      </c>
      <c r="G2906" s="1">
        <f t="shared" si="1090"/>
        <v>1668</v>
      </c>
      <c r="H2906" s="1">
        <v>1394</v>
      </c>
      <c r="I2906" s="1">
        <v>1358</v>
      </c>
      <c r="J2906" s="2" t="str">
        <f t="shared" si="1079"/>
        <v/>
      </c>
      <c r="K2906" s="2">
        <f t="shared" si="1080"/>
        <v>0.75360710321864599</v>
      </c>
      <c r="L2906" s="50">
        <f t="shared" si="1081"/>
        <v>3</v>
      </c>
      <c r="M2906" s="9">
        <f t="shared" si="1082"/>
        <v>1</v>
      </c>
      <c r="N2906" s="8">
        <f t="shared" si="1083"/>
        <v>2</v>
      </c>
      <c r="O2906" s="2">
        <f t="shared" si="1084"/>
        <v>8.1534772182254203E-2</v>
      </c>
      <c r="P2906" s="2">
        <f t="shared" si="1085"/>
        <v>0.67745803357314149</v>
      </c>
      <c r="Q2906" s="2">
        <f t="shared" si="1086"/>
        <v>0.22242206235011991</v>
      </c>
      <c r="R2906" s="2">
        <f t="shared" si="1087"/>
        <v>1.8585131894484352E-2</v>
      </c>
      <c r="S2906" s="1">
        <v>136</v>
      </c>
      <c r="T2906" s="1">
        <v>1130</v>
      </c>
      <c r="U2906" s="1">
        <v>371</v>
      </c>
      <c r="V2906" s="1">
        <v>6</v>
      </c>
      <c r="W2906" s="1">
        <v>1</v>
      </c>
      <c r="X2906" s="1">
        <v>2</v>
      </c>
      <c r="Y2906" s="1">
        <v>0</v>
      </c>
      <c r="AC2906" s="1">
        <v>22</v>
      </c>
      <c r="AS2906" t="s">
        <v>2662</v>
      </c>
      <c r="AT2906" t="s">
        <v>2942</v>
      </c>
      <c r="AU2906">
        <v>2</v>
      </c>
      <c r="AW2906" s="31">
        <v>49</v>
      </c>
      <c r="AX2906" s="33">
        <v>55</v>
      </c>
      <c r="AY2906" s="36">
        <f t="shared" si="1088"/>
        <v>49055</v>
      </c>
      <c r="BA2906" s="7" t="s">
        <v>31</v>
      </c>
      <c r="BJ2906" s="1">
        <f t="shared" si="1089"/>
        <v>1668</v>
      </c>
      <c r="BK2906" s="1">
        <f t="shared" si="1091"/>
        <v>134</v>
      </c>
      <c r="BM2906" s="1">
        <f t="shared" si="1092"/>
        <v>1802</v>
      </c>
    </row>
    <row r="2907" spans="1:65" hidden="1" outlineLevel="1" x14ac:dyDescent="0.2">
      <c r="A2907" t="s">
        <v>2325</v>
      </c>
      <c r="B2907" t="s">
        <v>2942</v>
      </c>
      <c r="C2907" s="21">
        <v>256359</v>
      </c>
      <c r="D2907"/>
      <c r="F2907" s="1">
        <v>126601</v>
      </c>
      <c r="G2907" s="1">
        <f t="shared" si="1090"/>
        <v>105502</v>
      </c>
      <c r="H2907" s="1">
        <v>81826</v>
      </c>
      <c r="I2907" s="1">
        <v>79891</v>
      </c>
      <c r="J2907" s="2" t="str">
        <f t="shared" si="1079"/>
        <v/>
      </c>
      <c r="K2907" s="2">
        <f t="shared" si="1080"/>
        <v>0.63104556836043946</v>
      </c>
      <c r="L2907" s="50">
        <f t="shared" si="1081"/>
        <v>3</v>
      </c>
      <c r="M2907" s="9">
        <f t="shared" si="1082"/>
        <v>1</v>
      </c>
      <c r="N2907" s="8">
        <f t="shared" si="1083"/>
        <v>2</v>
      </c>
      <c r="O2907" s="2">
        <f t="shared" si="1084"/>
        <v>0.12997857860514492</v>
      </c>
      <c r="P2907" s="2">
        <f t="shared" si="1085"/>
        <v>0.44273094348922293</v>
      </c>
      <c r="Q2907" s="2">
        <f t="shared" si="1086"/>
        <v>0.38283634433470454</v>
      </c>
      <c r="R2907" s="2">
        <f t="shared" si="1087"/>
        <v>4.445413357092759E-2</v>
      </c>
      <c r="S2907" s="1">
        <v>13713</v>
      </c>
      <c r="T2907" s="1">
        <v>46709</v>
      </c>
      <c r="U2907" s="1">
        <v>40390</v>
      </c>
      <c r="V2907" s="1">
        <v>1047</v>
      </c>
      <c r="W2907" s="1">
        <v>141</v>
      </c>
      <c r="X2907" s="1">
        <v>363</v>
      </c>
      <c r="Y2907" s="1">
        <v>85</v>
      </c>
      <c r="AC2907" s="1">
        <v>3054</v>
      </c>
      <c r="AS2907" t="s">
        <v>2325</v>
      </c>
      <c r="AT2907" t="s">
        <v>2942</v>
      </c>
      <c r="AU2907">
        <v>1</v>
      </c>
      <c r="AW2907" s="31">
        <v>49</v>
      </c>
      <c r="AX2907" s="33">
        <v>57</v>
      </c>
      <c r="AY2907" s="36">
        <f t="shared" si="1088"/>
        <v>49057</v>
      </c>
      <c r="BA2907" s="7" t="s">
        <v>31</v>
      </c>
      <c r="BJ2907" s="1">
        <f t="shared" si="1089"/>
        <v>105502</v>
      </c>
      <c r="BK2907" s="1">
        <f t="shared" si="1091"/>
        <v>21099</v>
      </c>
      <c r="BM2907" s="1">
        <f t="shared" si="1092"/>
        <v>126601</v>
      </c>
    </row>
    <row r="2908" spans="1:65" collapsed="1" x14ac:dyDescent="0.2">
      <c r="A2908" t="s">
        <v>2740</v>
      </c>
      <c r="B2908" t="s">
        <v>2343</v>
      </c>
      <c r="C2908" s="1">
        <f>SUM(C2879:C2907)</f>
        <v>3161105</v>
      </c>
      <c r="D2908" s="56">
        <v>2247000</v>
      </c>
      <c r="E2908" s="56">
        <v>2109000</v>
      </c>
      <c r="F2908" s="1">
        <f>SUM(F2879:F2907)</f>
        <v>1657591</v>
      </c>
      <c r="G2908" s="1">
        <f>SUM(G2879:G2907)</f>
        <v>1432942</v>
      </c>
      <c r="H2908" s="1">
        <f>SUM(H2879:H2907)</f>
        <v>1082972</v>
      </c>
      <c r="I2908" s="1">
        <v>1052506</v>
      </c>
      <c r="J2908" s="2">
        <f t="shared" si="1079"/>
        <v>0.46840498442367601</v>
      </c>
      <c r="K2908" s="2">
        <f t="shared" si="1080"/>
        <v>0.63496121781549253</v>
      </c>
      <c r="L2908" s="50">
        <f t="shared" si="1081"/>
        <v>3</v>
      </c>
      <c r="M2908" s="9">
        <f t="shared" si="1082"/>
        <v>1</v>
      </c>
      <c r="N2908" s="8">
        <f t="shared" si="1083"/>
        <v>2</v>
      </c>
      <c r="O2908" s="2">
        <f t="shared" si="1084"/>
        <v>0.1285627750460242</v>
      </c>
      <c r="P2908" s="2">
        <f t="shared" si="1085"/>
        <v>0.47446512140756569</v>
      </c>
      <c r="Q2908" s="2">
        <f t="shared" si="1086"/>
        <v>0.35620422878246294</v>
      </c>
      <c r="R2908" s="2">
        <f t="shared" si="1087"/>
        <v>4.0767874763947165E-2</v>
      </c>
      <c r="S2908" s="1">
        <f>SUM(S2879:S2907)</f>
        <v>184223</v>
      </c>
      <c r="T2908" s="1">
        <f t="shared" ref="T2908:Y2908" si="1093">SUM(T2879:T2907)</f>
        <v>679881</v>
      </c>
      <c r="U2908" s="1">
        <f t="shared" si="1093"/>
        <v>510420</v>
      </c>
      <c r="V2908" s="1">
        <f t="shared" si="1093"/>
        <v>14412</v>
      </c>
      <c r="W2908" s="1">
        <f t="shared" si="1093"/>
        <v>1564</v>
      </c>
      <c r="X2908" s="1">
        <f>SUM(X2879:X2907)</f>
        <v>5124</v>
      </c>
      <c r="Y2908" s="1">
        <f t="shared" si="1093"/>
        <v>1330</v>
      </c>
      <c r="AC2908" s="1">
        <f>SUM(AC2879:AC2907)</f>
        <v>35988</v>
      </c>
      <c r="AS2908" t="s">
        <v>2740</v>
      </c>
      <c r="AT2908" t="s">
        <v>2343</v>
      </c>
      <c r="AW2908" s="31">
        <v>49</v>
      </c>
      <c r="AX2908" s="33"/>
      <c r="AY2908" s="31">
        <v>49</v>
      </c>
      <c r="BA2908" s="7" t="s">
        <v>2146</v>
      </c>
      <c r="BJ2908" s="1">
        <f>SUM(BJ2879:BJ2907)</f>
        <v>1432942</v>
      </c>
      <c r="BK2908" s="1">
        <f>SUM(BK2879:BK2907)</f>
        <v>224649</v>
      </c>
      <c r="BM2908" s="1">
        <f>SUM(BM2879:BM2907)</f>
        <v>1657591</v>
      </c>
    </row>
    <row r="2909" spans="1:65" x14ac:dyDescent="0.2">
      <c r="C2909" s="21"/>
      <c r="J2909" s="2"/>
      <c r="K2909" s="2"/>
      <c r="L2909" s="50"/>
      <c r="M2909" s="9"/>
      <c r="N2909" s="8"/>
      <c r="AW2909" s="31"/>
      <c r="AX2909" s="33"/>
      <c r="AY2909" s="36"/>
    </row>
    <row r="2910" spans="1:65" hidden="1" outlineLevel="1" x14ac:dyDescent="0.2">
      <c r="A2910" t="s">
        <v>1766</v>
      </c>
      <c r="B2910" t="s">
        <v>1009</v>
      </c>
      <c r="C2910" s="21">
        <v>36973</v>
      </c>
      <c r="F2910" s="1">
        <f>SUMIF('Town VTO'!$AH$1345:$AH$1590,$AY2910,'Town VTO'!E$1345:E$1590)</f>
        <v>27275</v>
      </c>
      <c r="H2910" s="1">
        <f>SUMIF('Town VTO'!$AH$1345:$AH$1590,$AY2910,'Town VTO'!G$1345:G$1590)</f>
        <v>17554</v>
      </c>
      <c r="I2910" s="1">
        <v>17201</v>
      </c>
      <c r="J2910" s="2" t="str">
        <f t="shared" ref="J2910:J2924" si="1094">IF(D2910&gt;0,I2910/D2910,"")</f>
        <v/>
      </c>
      <c r="K2910" s="2">
        <f t="shared" ref="K2910:K2924" si="1095">IF(F2910&gt;0,I2910/F2910,"")</f>
        <v>0.6306507791017415</v>
      </c>
      <c r="L2910" s="50" t="str">
        <f t="shared" ref="L2910:L2924" si="1096">IF(S2910&gt;0,RANK(S2910,$S2910:$AP2910),"")</f>
        <v/>
      </c>
      <c r="M2910" s="9" t="str">
        <f t="shared" ref="M2910:M2924" si="1097">IF(T2910&gt;0,RANK(T2910,$S2910:$AP2910),"")</f>
        <v/>
      </c>
      <c r="N2910" s="8" t="str">
        <f t="shared" ref="N2910:N2924" si="1098">IF(U2910&gt;0,RANK(U2910,$S2910:$AP2910),"")</f>
        <v/>
      </c>
      <c r="O2910" s="2" t="str">
        <f t="shared" ref="O2910:O2924" si="1099">IF(SUM($S2910:$AO2910)=0,"-",S2910/SUM($S2910:$AO2910))</f>
        <v>-</v>
      </c>
      <c r="P2910" s="2" t="str">
        <f t="shared" ref="P2910:P2924" si="1100">IF(SUM($S2910:$AO2910)=0,"-",T2910/SUM($S2910:$AO2910))</f>
        <v>-</v>
      </c>
      <c r="Q2910" s="2" t="str">
        <f t="shared" ref="Q2910:Q2924" si="1101">IF(SUM($S2910:$AO2910)=0,"-",U2910/SUM($S2910:$AO2910))</f>
        <v>-</v>
      </c>
      <c r="R2910" s="2" t="str">
        <f t="shared" ref="R2910:R2924" si="1102">IF(SUM($S2910:$AO2910)=0,"-",(1-O2910-P2910-Q2910))</f>
        <v>-</v>
      </c>
      <c r="AS2910" t="s">
        <v>1766</v>
      </c>
      <c r="AT2910" t="s">
        <v>1009</v>
      </c>
      <c r="AU2910">
        <v>1</v>
      </c>
      <c r="AW2910" s="31">
        <v>50</v>
      </c>
      <c r="AX2910" s="33">
        <v>1</v>
      </c>
      <c r="AY2910" s="36">
        <f t="shared" ref="AY2910:AY2923" si="1103">1000*AW2910+AX2910</f>
        <v>50001</v>
      </c>
      <c r="BA2910" s="7" t="s">
        <v>31</v>
      </c>
      <c r="BC2910" s="1">
        <f>SUMIF('Town VTO'!$AH$1345:$AH$1590,$AY2910,'Town VTO'!AK$1345:AK$1590)</f>
        <v>344</v>
      </c>
      <c r="BD2910" s="1">
        <f>SUMIF('Town VTO'!$AH$1345:$AH$1590,$AY2910,'Town VTO'!AL$1345:AL$1590)</f>
        <v>9</v>
      </c>
      <c r="BE2910" s="1">
        <f t="shared" ref="BE2910:BE2924" si="1104">H2910-I2910-BC2910-BD2910</f>
        <v>0</v>
      </c>
    </row>
    <row r="2911" spans="1:65" hidden="1" outlineLevel="1" x14ac:dyDescent="0.2">
      <c r="A2911" t="s">
        <v>1767</v>
      </c>
      <c r="B2911" t="s">
        <v>1009</v>
      </c>
      <c r="C2911" s="21">
        <v>35631</v>
      </c>
      <c r="F2911" s="1">
        <f>SUMIF('Town VTO'!$AH$1345:$AH$1590,$AY2911,'Town VTO'!E$1345:E$1590)</f>
        <v>26920</v>
      </c>
      <c r="H2911" s="1">
        <f>SUMIF('Town VTO'!$AH$1345:$AH$1590,$AY2911,'Town VTO'!G$1345:G$1590)</f>
        <v>15039</v>
      </c>
      <c r="I2911" s="1">
        <v>14619</v>
      </c>
      <c r="J2911" s="2" t="str">
        <f t="shared" si="1094"/>
        <v/>
      </c>
      <c r="K2911" s="2">
        <f t="shared" si="1095"/>
        <v>0.5430534918276374</v>
      </c>
      <c r="L2911" s="50" t="str">
        <f t="shared" si="1096"/>
        <v/>
      </c>
      <c r="M2911" s="9" t="str">
        <f t="shared" si="1097"/>
        <v/>
      </c>
      <c r="N2911" s="8" t="str">
        <f t="shared" si="1098"/>
        <v/>
      </c>
      <c r="O2911" s="2" t="str">
        <f t="shared" si="1099"/>
        <v>-</v>
      </c>
      <c r="P2911" s="2" t="str">
        <f t="shared" si="1100"/>
        <v>-</v>
      </c>
      <c r="Q2911" s="2" t="str">
        <f t="shared" si="1101"/>
        <v>-</v>
      </c>
      <c r="R2911" s="2" t="str">
        <f t="shared" si="1102"/>
        <v>-</v>
      </c>
      <c r="AS2911" t="s">
        <v>1767</v>
      </c>
      <c r="AT2911" t="s">
        <v>1009</v>
      </c>
      <c r="AU2911">
        <v>1</v>
      </c>
      <c r="AW2911" s="31">
        <v>50</v>
      </c>
      <c r="AX2911" s="33">
        <v>3</v>
      </c>
      <c r="AY2911" s="36">
        <f t="shared" si="1103"/>
        <v>50003</v>
      </c>
      <c r="BA2911" s="7" t="s">
        <v>31</v>
      </c>
      <c r="BC2911" s="1">
        <f>SUMIF('Town VTO'!$AH$1345:$AH$1590,$AY2911,'Town VTO'!AK$1345:AK$1590)</f>
        <v>400</v>
      </c>
      <c r="BD2911" s="1">
        <f>SUMIF('Town VTO'!$AH$1345:$AH$1590,$AY2911,'Town VTO'!AL$1345:AL$1590)</f>
        <v>20</v>
      </c>
      <c r="BE2911" s="1">
        <f t="shared" si="1104"/>
        <v>0</v>
      </c>
    </row>
    <row r="2912" spans="1:65" hidden="1" outlineLevel="1" x14ac:dyDescent="0.2">
      <c r="A2912" t="s">
        <v>2923</v>
      </c>
      <c r="B2912" t="s">
        <v>1009</v>
      </c>
      <c r="C2912" s="21">
        <v>30302</v>
      </c>
      <c r="F2912" s="1">
        <f>SUMIF('Town VTO'!$AH$1345:$AH$1590,$AY2912,'Town VTO'!E$1345:E$1590)</f>
        <v>21360</v>
      </c>
      <c r="H2912" s="1">
        <f>SUMIF('Town VTO'!$AH$1345:$AH$1590,$AY2912,'Town VTO'!G$1345:G$1590)</f>
        <v>11905</v>
      </c>
      <c r="I2912" s="1">
        <v>11671</v>
      </c>
      <c r="J2912" s="2" t="str">
        <f t="shared" si="1094"/>
        <v/>
      </c>
      <c r="K2912" s="2">
        <f t="shared" si="1095"/>
        <v>0.54639513108614235</v>
      </c>
      <c r="L2912" s="50" t="str">
        <f t="shared" si="1096"/>
        <v/>
      </c>
      <c r="M2912" s="9" t="str">
        <f t="shared" si="1097"/>
        <v/>
      </c>
      <c r="N2912" s="8" t="str">
        <f t="shared" si="1098"/>
        <v/>
      </c>
      <c r="O2912" s="2" t="str">
        <f t="shared" si="1099"/>
        <v>-</v>
      </c>
      <c r="P2912" s="2" t="str">
        <f t="shared" si="1100"/>
        <v>-</v>
      </c>
      <c r="Q2912" s="2" t="str">
        <f t="shared" si="1101"/>
        <v>-</v>
      </c>
      <c r="R2912" s="2" t="str">
        <f t="shared" si="1102"/>
        <v>-</v>
      </c>
      <c r="AS2912" t="s">
        <v>2923</v>
      </c>
      <c r="AT2912" t="s">
        <v>1009</v>
      </c>
      <c r="AU2912">
        <v>1</v>
      </c>
      <c r="AW2912" s="31">
        <v>50</v>
      </c>
      <c r="AX2912" s="33">
        <v>5</v>
      </c>
      <c r="AY2912" s="36">
        <f t="shared" si="1103"/>
        <v>50005</v>
      </c>
      <c r="BA2912" s="7" t="s">
        <v>31</v>
      </c>
      <c r="BC2912" s="1">
        <f>SUMIF('Town VTO'!$AH$1345:$AH$1590,$AY2912,'Town VTO'!AK$1345:AK$1590)</f>
        <v>217</v>
      </c>
      <c r="BD2912" s="1">
        <f>SUMIF('Town VTO'!$AH$1345:$AH$1590,$AY2912,'Town VTO'!AL$1345:AL$1590)</f>
        <v>17</v>
      </c>
      <c r="BE2912" s="1">
        <f t="shared" si="1104"/>
        <v>0</v>
      </c>
    </row>
    <row r="2913" spans="1:73" hidden="1" outlineLevel="1" x14ac:dyDescent="0.2">
      <c r="A2913" t="s">
        <v>255</v>
      </c>
      <c r="B2913" t="s">
        <v>1009</v>
      </c>
      <c r="C2913" s="21">
        <v>164572</v>
      </c>
      <c r="F2913" s="1">
        <f>SUMIF('Town VTO'!$AH$1345:$AH$1590,$AY2913,'Town VTO'!E$1345:E$1590)</f>
        <v>135698</v>
      </c>
      <c r="H2913" s="1">
        <f>SUMIF('Town VTO'!$AH$1345:$AH$1590,$AY2913,'Town VTO'!G$1345:G$1590)</f>
        <v>77001</v>
      </c>
      <c r="I2913" s="1">
        <v>75503</v>
      </c>
      <c r="J2913" s="2" t="str">
        <f t="shared" si="1094"/>
        <v/>
      </c>
      <c r="K2913" s="2">
        <f t="shared" si="1095"/>
        <v>0.55640466329643767</v>
      </c>
      <c r="L2913" s="50" t="str">
        <f t="shared" si="1096"/>
        <v/>
      </c>
      <c r="M2913" s="9" t="str">
        <f t="shared" si="1097"/>
        <v/>
      </c>
      <c r="N2913" s="8" t="str">
        <f t="shared" si="1098"/>
        <v/>
      </c>
      <c r="O2913" s="2" t="str">
        <f t="shared" si="1099"/>
        <v>-</v>
      </c>
      <c r="P2913" s="2" t="str">
        <f t="shared" si="1100"/>
        <v>-</v>
      </c>
      <c r="Q2913" s="2" t="str">
        <f t="shared" si="1101"/>
        <v>-</v>
      </c>
      <c r="R2913" s="2" t="str">
        <f t="shared" si="1102"/>
        <v>-</v>
      </c>
      <c r="AS2913" t="s">
        <v>255</v>
      </c>
      <c r="AT2913" t="s">
        <v>1009</v>
      </c>
      <c r="AU2913">
        <v>1</v>
      </c>
      <c r="AW2913" s="31">
        <v>50</v>
      </c>
      <c r="AX2913" s="33">
        <v>7</v>
      </c>
      <c r="AY2913" s="36">
        <f t="shared" si="1103"/>
        <v>50007</v>
      </c>
      <c r="BA2913" s="7" t="s">
        <v>31</v>
      </c>
      <c r="BC2913" s="1">
        <f>SUMIF('Town VTO'!$AH$1345:$AH$1590,$AY2913,'Town VTO'!AK$1345:AK$1590)</f>
        <v>1442</v>
      </c>
      <c r="BD2913" s="1">
        <f>SUMIF('Town VTO'!$AH$1345:$AH$1590,$AY2913,'Town VTO'!AL$1345:AL$1590)</f>
        <v>56</v>
      </c>
      <c r="BE2913" s="1">
        <f t="shared" si="1104"/>
        <v>0</v>
      </c>
    </row>
    <row r="2914" spans="1:73" hidden="1" outlineLevel="1" x14ac:dyDescent="0.2">
      <c r="A2914" t="s">
        <v>2307</v>
      </c>
      <c r="B2914" t="s">
        <v>1009</v>
      </c>
      <c r="C2914" s="21">
        <v>6250</v>
      </c>
      <c r="F2914" s="1">
        <f>SUMIF('Town VTO'!$AH$1345:$AH$1590,$AY2914,'Town VTO'!E$1345:E$1590)</f>
        <v>4600</v>
      </c>
      <c r="H2914" s="1">
        <f>SUMIF('Town VTO'!$AH$1345:$AH$1590,$AY2914,'Town VTO'!G$1345:G$1590)</f>
        <v>2263</v>
      </c>
      <c r="I2914" s="1">
        <v>2188</v>
      </c>
      <c r="J2914" s="2" t="str">
        <f t="shared" si="1094"/>
        <v/>
      </c>
      <c r="K2914" s="2">
        <f t="shared" si="1095"/>
        <v>0.47565217391304349</v>
      </c>
      <c r="L2914" s="50" t="str">
        <f t="shared" si="1096"/>
        <v/>
      </c>
      <c r="M2914" s="9" t="str">
        <f t="shared" si="1097"/>
        <v/>
      </c>
      <c r="N2914" s="8" t="str">
        <f t="shared" si="1098"/>
        <v/>
      </c>
      <c r="O2914" s="2" t="str">
        <f t="shared" si="1099"/>
        <v>-</v>
      </c>
      <c r="P2914" s="2" t="str">
        <f t="shared" si="1100"/>
        <v>-</v>
      </c>
      <c r="Q2914" s="2" t="str">
        <f t="shared" si="1101"/>
        <v>-</v>
      </c>
      <c r="R2914" s="2" t="str">
        <f t="shared" si="1102"/>
        <v>-</v>
      </c>
      <c r="AS2914" t="s">
        <v>2307</v>
      </c>
      <c r="AT2914" t="s">
        <v>1009</v>
      </c>
      <c r="AU2914">
        <v>1</v>
      </c>
      <c r="AW2914" s="31">
        <v>50</v>
      </c>
      <c r="AX2914" s="33">
        <v>9</v>
      </c>
      <c r="AY2914" s="36">
        <f t="shared" si="1103"/>
        <v>50009</v>
      </c>
      <c r="BA2914" s="7" t="s">
        <v>31</v>
      </c>
      <c r="BC2914" s="1">
        <f>SUMIF('Town VTO'!$AH$1345:$AH$1590,$AY2914,'Town VTO'!AK$1345:AK$1590)</f>
        <v>73</v>
      </c>
      <c r="BD2914" s="1">
        <f>SUMIF('Town VTO'!$AH$1345:$AH$1590,$AY2914,'Town VTO'!AL$1345:AL$1590)</f>
        <v>2</v>
      </c>
      <c r="BE2914" s="1">
        <f t="shared" si="1104"/>
        <v>0</v>
      </c>
    </row>
    <row r="2915" spans="1:73" hidden="1" outlineLevel="1" x14ac:dyDescent="0.2">
      <c r="A2915" t="s">
        <v>2023</v>
      </c>
      <c r="B2915" t="s">
        <v>1009</v>
      </c>
      <c r="C2915" s="21">
        <v>49421</v>
      </c>
      <c r="F2915" s="1">
        <f>SUMIF('Town VTO'!$AH$1345:$AH$1590,$AY2915,'Town VTO'!E$1345:E$1590)</f>
        <v>35426</v>
      </c>
      <c r="H2915" s="1">
        <f>SUMIF('Town VTO'!$AH$1345:$AH$1590,$AY2915,'Town VTO'!G$1345:G$1590)</f>
        <v>18573</v>
      </c>
      <c r="I2915" s="1">
        <v>18171</v>
      </c>
      <c r="J2915" s="2" t="str">
        <f t="shared" si="1094"/>
        <v/>
      </c>
      <c r="K2915" s="2">
        <f t="shared" si="1095"/>
        <v>0.51292835770338174</v>
      </c>
      <c r="L2915" s="50" t="str">
        <f t="shared" si="1096"/>
        <v/>
      </c>
      <c r="M2915" s="9" t="str">
        <f t="shared" si="1097"/>
        <v/>
      </c>
      <c r="N2915" s="8" t="str">
        <f t="shared" si="1098"/>
        <v/>
      </c>
      <c r="O2915" s="2" t="str">
        <f t="shared" si="1099"/>
        <v>-</v>
      </c>
      <c r="P2915" s="2" t="str">
        <f t="shared" si="1100"/>
        <v>-</v>
      </c>
      <c r="Q2915" s="2" t="str">
        <f t="shared" si="1101"/>
        <v>-</v>
      </c>
      <c r="R2915" s="2" t="str">
        <f t="shared" si="1102"/>
        <v>-</v>
      </c>
      <c r="AS2915" t="s">
        <v>2023</v>
      </c>
      <c r="AT2915" t="s">
        <v>1009</v>
      </c>
      <c r="AU2915">
        <v>1</v>
      </c>
      <c r="AW2915" s="31">
        <v>50</v>
      </c>
      <c r="AX2915" s="33">
        <v>11</v>
      </c>
      <c r="AY2915" s="36">
        <f t="shared" si="1103"/>
        <v>50011</v>
      </c>
      <c r="BA2915" s="7" t="s">
        <v>31</v>
      </c>
      <c r="BC2915" s="1">
        <f>SUMIF('Town VTO'!$AH$1345:$AH$1590,$AY2915,'Town VTO'!AK$1345:AK$1590)</f>
        <v>386</v>
      </c>
      <c r="BD2915" s="1">
        <f>SUMIF('Town VTO'!$AH$1345:$AH$1590,$AY2915,'Town VTO'!AL$1345:AL$1590)</f>
        <v>16</v>
      </c>
      <c r="BE2915" s="1">
        <f t="shared" si="1104"/>
        <v>0</v>
      </c>
    </row>
    <row r="2916" spans="1:73" hidden="1" outlineLevel="1" x14ac:dyDescent="0.2">
      <c r="A2916" t="s">
        <v>256</v>
      </c>
      <c r="B2916" t="s">
        <v>1009</v>
      </c>
      <c r="C2916" s="21">
        <v>7090</v>
      </c>
      <c r="F2916" s="1">
        <f>SUMIF('Town VTO'!$AH$1345:$AH$1590,$AY2916,'Town VTO'!E$1345:E$1590)</f>
        <v>5745</v>
      </c>
      <c r="H2916" s="1">
        <f>SUMIF('Town VTO'!$AH$1345:$AH$1590,$AY2916,'Town VTO'!G$1345:G$1590)</f>
        <v>3753</v>
      </c>
      <c r="I2916" s="1">
        <v>3685</v>
      </c>
      <c r="J2916" s="2" t="str">
        <f t="shared" si="1094"/>
        <v/>
      </c>
      <c r="K2916" s="2">
        <f t="shared" si="1095"/>
        <v>0.64142732811140124</v>
      </c>
      <c r="L2916" s="50" t="str">
        <f t="shared" si="1096"/>
        <v/>
      </c>
      <c r="M2916" s="9" t="str">
        <f t="shared" si="1097"/>
        <v/>
      </c>
      <c r="N2916" s="8" t="str">
        <f t="shared" si="1098"/>
        <v/>
      </c>
      <c r="O2916" s="2" t="str">
        <f t="shared" si="1099"/>
        <v>-</v>
      </c>
      <c r="P2916" s="2" t="str">
        <f t="shared" si="1100"/>
        <v>-</v>
      </c>
      <c r="Q2916" s="2" t="str">
        <f t="shared" si="1101"/>
        <v>-</v>
      </c>
      <c r="R2916" s="2" t="str">
        <f t="shared" si="1102"/>
        <v>-</v>
      </c>
      <c r="AS2916" t="s">
        <v>256</v>
      </c>
      <c r="AT2916" t="s">
        <v>1009</v>
      </c>
      <c r="AU2916">
        <v>1</v>
      </c>
      <c r="AW2916" s="31">
        <v>50</v>
      </c>
      <c r="AX2916" s="33">
        <v>13</v>
      </c>
      <c r="AY2916" s="36">
        <f t="shared" si="1103"/>
        <v>50013</v>
      </c>
      <c r="BA2916" s="7" t="s">
        <v>31</v>
      </c>
      <c r="BC2916" s="1">
        <f>SUMIF('Town VTO'!$AH$1345:$AH$1590,$AY2916,'Town VTO'!AK$1345:AK$1590)</f>
        <v>67</v>
      </c>
      <c r="BD2916" s="1">
        <f>SUMIF('Town VTO'!$AH$1345:$AH$1590,$AY2916,'Town VTO'!AL$1345:AL$1590)</f>
        <v>1</v>
      </c>
      <c r="BE2916" s="1">
        <f t="shared" si="1104"/>
        <v>0</v>
      </c>
    </row>
    <row r="2917" spans="1:73" hidden="1" outlineLevel="1" x14ac:dyDescent="0.2">
      <c r="A2917" t="s">
        <v>1164</v>
      </c>
      <c r="B2917" t="s">
        <v>1009</v>
      </c>
      <c r="C2917" s="21">
        <v>25300</v>
      </c>
      <c r="F2917" s="1">
        <f>SUMIF('Town VTO'!$AH$1345:$AH$1590,$AY2917,'Town VTO'!E$1345:E$1590)</f>
        <v>19372</v>
      </c>
      <c r="H2917" s="1">
        <f>SUMIF('Town VTO'!$AH$1345:$AH$1590,$AY2917,'Town VTO'!G$1345:G$1590)</f>
        <v>11630</v>
      </c>
      <c r="I2917" s="1">
        <v>11340</v>
      </c>
      <c r="J2917" s="2" t="str">
        <f t="shared" si="1094"/>
        <v/>
      </c>
      <c r="K2917" s="2">
        <f t="shared" si="1095"/>
        <v>0.585380962213504</v>
      </c>
      <c r="L2917" s="50" t="str">
        <f t="shared" si="1096"/>
        <v/>
      </c>
      <c r="M2917" s="9" t="str">
        <f t="shared" si="1097"/>
        <v/>
      </c>
      <c r="N2917" s="8" t="str">
        <f t="shared" si="1098"/>
        <v/>
      </c>
      <c r="O2917" s="2" t="str">
        <f t="shared" si="1099"/>
        <v>-</v>
      </c>
      <c r="P2917" s="2" t="str">
        <f t="shared" si="1100"/>
        <v>-</v>
      </c>
      <c r="Q2917" s="2" t="str">
        <f t="shared" si="1101"/>
        <v>-</v>
      </c>
      <c r="R2917" s="2" t="str">
        <f t="shared" si="1102"/>
        <v>-</v>
      </c>
      <c r="AS2917" t="s">
        <v>1164</v>
      </c>
      <c r="AT2917" t="s">
        <v>1009</v>
      </c>
      <c r="AU2917">
        <v>1</v>
      </c>
      <c r="AW2917" s="31">
        <v>50</v>
      </c>
      <c r="AX2917" s="33">
        <v>15</v>
      </c>
      <c r="AY2917" s="36">
        <f t="shared" si="1103"/>
        <v>50015</v>
      </c>
      <c r="BA2917" s="7" t="s">
        <v>31</v>
      </c>
      <c r="BC2917" s="1">
        <f>SUMIF('Town VTO'!$AH$1345:$AH$1590,$AY2917,'Town VTO'!AK$1345:AK$1590)</f>
        <v>283</v>
      </c>
      <c r="BD2917" s="1">
        <f>SUMIF('Town VTO'!$AH$1345:$AH$1590,$AY2917,'Town VTO'!AL$1345:AL$1590)</f>
        <v>7</v>
      </c>
      <c r="BE2917" s="1">
        <f t="shared" si="1104"/>
        <v>0</v>
      </c>
    </row>
    <row r="2918" spans="1:73" hidden="1" outlineLevel="1" x14ac:dyDescent="0.2">
      <c r="A2918" t="s">
        <v>2751</v>
      </c>
      <c r="B2918" t="s">
        <v>1009</v>
      </c>
      <c r="C2918" s="21">
        <v>28999</v>
      </c>
      <c r="F2918" s="1">
        <f>SUMIF('Town VTO'!$AH$1345:$AH$1590,$AY2918,'Town VTO'!E$1345:E$1590)</f>
        <v>21698</v>
      </c>
      <c r="H2918" s="1">
        <f>SUMIF('Town VTO'!$AH$1345:$AH$1590,$AY2918,'Town VTO'!G$1345:G$1590)</f>
        <v>12787</v>
      </c>
      <c r="I2918" s="1">
        <v>12509</v>
      </c>
      <c r="J2918" s="2" t="str">
        <f t="shared" si="1094"/>
        <v/>
      </c>
      <c r="K2918" s="2">
        <f t="shared" si="1095"/>
        <v>0.57650474698128862</v>
      </c>
      <c r="L2918" s="50" t="str">
        <f t="shared" si="1096"/>
        <v/>
      </c>
      <c r="M2918" s="9" t="str">
        <f t="shared" si="1097"/>
        <v/>
      </c>
      <c r="N2918" s="8" t="str">
        <f t="shared" si="1098"/>
        <v/>
      </c>
      <c r="O2918" s="2" t="str">
        <f t="shared" si="1099"/>
        <v>-</v>
      </c>
      <c r="P2918" s="2" t="str">
        <f t="shared" si="1100"/>
        <v>-</v>
      </c>
      <c r="Q2918" s="2" t="str">
        <f t="shared" si="1101"/>
        <v>-</v>
      </c>
      <c r="R2918" s="2" t="str">
        <f t="shared" si="1102"/>
        <v>-</v>
      </c>
      <c r="AS2918" t="s">
        <v>2751</v>
      </c>
      <c r="AT2918" t="s">
        <v>1009</v>
      </c>
      <c r="AU2918">
        <v>1</v>
      </c>
      <c r="AW2918" s="31">
        <v>50</v>
      </c>
      <c r="AX2918" s="33">
        <v>17</v>
      </c>
      <c r="AY2918" s="36">
        <f t="shared" si="1103"/>
        <v>50017</v>
      </c>
      <c r="BA2918" s="7" t="s">
        <v>31</v>
      </c>
      <c r="BC2918" s="1">
        <f>SUMIF('Town VTO'!$AH$1345:$AH$1590,$AY2918,'Town VTO'!AK$1345:AK$1590)</f>
        <v>271</v>
      </c>
      <c r="BD2918" s="1">
        <f>SUMIF('Town VTO'!$AH$1345:$AH$1590,$AY2918,'Town VTO'!AL$1345:AL$1590)</f>
        <v>7</v>
      </c>
      <c r="BE2918" s="1">
        <f t="shared" si="1104"/>
        <v>0</v>
      </c>
    </row>
    <row r="2919" spans="1:73" hidden="1" outlineLevel="1" x14ac:dyDescent="0.2">
      <c r="A2919" t="s">
        <v>2351</v>
      </c>
      <c r="B2919" t="s">
        <v>1009</v>
      </c>
      <c r="C2919" s="21">
        <v>26907</v>
      </c>
      <c r="F2919" s="1">
        <f>SUMIF('Town VTO'!$AH$1345:$AH$1590,$AY2919,'Town VTO'!E$1345:E$1590)</f>
        <v>19860</v>
      </c>
      <c r="H2919" s="1">
        <f>SUMIF('Town VTO'!$AH$1345:$AH$1590,$AY2919,'Town VTO'!G$1345:G$1590)</f>
        <v>10107</v>
      </c>
      <c r="I2919" s="1">
        <v>9895</v>
      </c>
      <c r="J2919" s="2" t="str">
        <f t="shared" si="1094"/>
        <v/>
      </c>
      <c r="K2919" s="2">
        <f t="shared" si="1095"/>
        <v>0.49823766364551864</v>
      </c>
      <c r="L2919" s="50" t="str">
        <f t="shared" si="1096"/>
        <v/>
      </c>
      <c r="M2919" s="9" t="str">
        <f t="shared" si="1097"/>
        <v/>
      </c>
      <c r="N2919" s="8" t="str">
        <f t="shared" si="1098"/>
        <v/>
      </c>
      <c r="O2919" s="2" t="str">
        <f t="shared" si="1099"/>
        <v>-</v>
      </c>
      <c r="P2919" s="2" t="str">
        <f t="shared" si="1100"/>
        <v>-</v>
      </c>
      <c r="Q2919" s="2" t="str">
        <f t="shared" si="1101"/>
        <v>-</v>
      </c>
      <c r="R2919" s="2" t="str">
        <f t="shared" si="1102"/>
        <v>-</v>
      </c>
      <c r="AS2919" t="s">
        <v>2351</v>
      </c>
      <c r="AT2919" t="s">
        <v>1009</v>
      </c>
      <c r="AU2919">
        <v>1</v>
      </c>
      <c r="AW2919" s="31">
        <v>50</v>
      </c>
      <c r="AX2919" s="33">
        <v>19</v>
      </c>
      <c r="AY2919" s="36">
        <f t="shared" si="1103"/>
        <v>50019</v>
      </c>
      <c r="BA2919" s="7" t="s">
        <v>31</v>
      </c>
      <c r="BC2919" s="1">
        <f>SUMIF('Town VTO'!$AH$1345:$AH$1590,$AY2919,'Town VTO'!AK$1345:AK$1590)</f>
        <v>202</v>
      </c>
      <c r="BD2919" s="1">
        <f>SUMIF('Town VTO'!$AH$1345:$AH$1590,$AY2919,'Town VTO'!AL$1345:AL$1590)</f>
        <v>10</v>
      </c>
      <c r="BE2919" s="1">
        <f t="shared" si="1104"/>
        <v>0</v>
      </c>
    </row>
    <row r="2920" spans="1:73" hidden="1" outlineLevel="1" x14ac:dyDescent="0.2">
      <c r="A2920" t="s">
        <v>2359</v>
      </c>
      <c r="B2920" t="s">
        <v>1009</v>
      </c>
      <c r="C2920" s="21">
        <v>58672</v>
      </c>
      <c r="F2920" s="1">
        <f>SUMIF('Town VTO'!$AH$1345:$AH$1590,$AY2920,'Town VTO'!E$1345:E$1590)</f>
        <v>44179</v>
      </c>
      <c r="H2920" s="1">
        <f>SUMIF('Town VTO'!$AH$1345:$AH$1590,$AY2920,'Town VTO'!G$1345:G$1590)</f>
        <v>24895</v>
      </c>
      <c r="I2920" s="1">
        <v>24352</v>
      </c>
      <c r="J2920" s="2" t="str">
        <f t="shared" si="1094"/>
        <v/>
      </c>
      <c r="K2920" s="2">
        <f t="shared" si="1095"/>
        <v>0.55121211435297313</v>
      </c>
      <c r="L2920" s="50" t="str">
        <f t="shared" si="1096"/>
        <v/>
      </c>
      <c r="M2920" s="9" t="str">
        <f t="shared" si="1097"/>
        <v/>
      </c>
      <c r="N2920" s="8" t="str">
        <f t="shared" si="1098"/>
        <v/>
      </c>
      <c r="O2920" s="2" t="str">
        <f t="shared" si="1099"/>
        <v>-</v>
      </c>
      <c r="P2920" s="2" t="str">
        <f t="shared" si="1100"/>
        <v>-</v>
      </c>
      <c r="Q2920" s="2" t="str">
        <f t="shared" si="1101"/>
        <v>-</v>
      </c>
      <c r="R2920" s="2" t="str">
        <f t="shared" si="1102"/>
        <v>-</v>
      </c>
      <c r="AS2920" t="s">
        <v>2359</v>
      </c>
      <c r="AT2920" t="s">
        <v>1009</v>
      </c>
      <c r="AU2920">
        <v>1</v>
      </c>
      <c r="AW2920" s="31">
        <v>50</v>
      </c>
      <c r="AX2920" s="33">
        <v>21</v>
      </c>
      <c r="AY2920" s="36">
        <f t="shared" si="1103"/>
        <v>50021</v>
      </c>
      <c r="BA2920" s="7" t="s">
        <v>31</v>
      </c>
      <c r="BC2920" s="1">
        <f>SUMIF('Town VTO'!$AH$1345:$AH$1590,$AY2920,'Town VTO'!AK$1345:AK$1590)</f>
        <v>522</v>
      </c>
      <c r="BD2920" s="1">
        <f>SUMIF('Town VTO'!$AH$1345:$AH$1590,$AY2920,'Town VTO'!AL$1345:AL$1590)</f>
        <v>21</v>
      </c>
      <c r="BE2920" s="1">
        <f t="shared" si="1104"/>
        <v>0</v>
      </c>
    </row>
    <row r="2921" spans="1:73" hidden="1" outlineLevel="1" x14ac:dyDescent="0.2">
      <c r="A2921" t="s">
        <v>2086</v>
      </c>
      <c r="B2921" t="s">
        <v>1009</v>
      </c>
      <c r="C2921" s="21">
        <v>58140</v>
      </c>
      <c r="F2921" s="1">
        <f>SUMIF('Town VTO'!$AH$1345:$AH$1590,$AY2921,'Town VTO'!E$1345:E$1590)</f>
        <v>46248</v>
      </c>
      <c r="H2921" s="1">
        <f>SUMIF('Town VTO'!$AH$1345:$AH$1590,$AY2921,'Town VTO'!G$1345:G$1590)</f>
        <v>27842</v>
      </c>
      <c r="I2921" s="1">
        <v>27224</v>
      </c>
      <c r="J2921" s="2" t="str">
        <f t="shared" si="1094"/>
        <v/>
      </c>
      <c r="K2921" s="2">
        <f t="shared" si="1095"/>
        <v>0.58865248226950351</v>
      </c>
      <c r="L2921" s="50" t="str">
        <f t="shared" si="1096"/>
        <v/>
      </c>
      <c r="M2921" s="9" t="str">
        <f t="shared" si="1097"/>
        <v/>
      </c>
      <c r="N2921" s="8" t="str">
        <f t="shared" si="1098"/>
        <v/>
      </c>
      <c r="O2921" s="2" t="str">
        <f t="shared" si="1099"/>
        <v>-</v>
      </c>
      <c r="P2921" s="2" t="str">
        <f t="shared" si="1100"/>
        <v>-</v>
      </c>
      <c r="Q2921" s="2" t="str">
        <f t="shared" si="1101"/>
        <v>-</v>
      </c>
      <c r="R2921" s="2" t="str">
        <f t="shared" si="1102"/>
        <v>-</v>
      </c>
      <c r="AS2921" t="s">
        <v>2086</v>
      </c>
      <c r="AT2921" t="s">
        <v>1009</v>
      </c>
      <c r="AU2921">
        <v>1</v>
      </c>
      <c r="AW2921" s="31">
        <v>50</v>
      </c>
      <c r="AX2921" s="33">
        <v>23</v>
      </c>
      <c r="AY2921" s="36">
        <f t="shared" si="1103"/>
        <v>50023</v>
      </c>
      <c r="BA2921" s="7" t="s">
        <v>31</v>
      </c>
      <c r="BC2921" s="1">
        <f>SUMIF('Town VTO'!$AH$1345:$AH$1590,$AY2921,'Town VTO'!AK$1345:AK$1590)</f>
        <v>595</v>
      </c>
      <c r="BD2921" s="1">
        <f>SUMIF('Town VTO'!$AH$1345:$AH$1590,$AY2921,'Town VTO'!AL$1345:AL$1590)</f>
        <v>23</v>
      </c>
      <c r="BE2921" s="1">
        <f t="shared" si="1104"/>
        <v>0</v>
      </c>
    </row>
    <row r="2922" spans="1:73" hidden="1" outlineLevel="1" x14ac:dyDescent="0.2">
      <c r="A2922" t="s">
        <v>676</v>
      </c>
      <c r="B2922" t="s">
        <v>1009</v>
      </c>
      <c r="C2922" s="21">
        <v>42756</v>
      </c>
      <c r="F2922" s="1">
        <f>SUMIF('Town VTO'!$AH$1345:$AH$1590,$AY2922,'Town VTO'!E$1345:E$1590)</f>
        <v>34317</v>
      </c>
      <c r="H2922" s="1">
        <f>SUMIF('Town VTO'!$AH$1345:$AH$1590,$AY2922,'Town VTO'!G$1345:G$1590)</f>
        <v>19344</v>
      </c>
      <c r="I2922" s="1">
        <v>19003</v>
      </c>
      <c r="J2922" s="2" t="str">
        <f t="shared" si="1094"/>
        <v/>
      </c>
      <c r="K2922" s="2">
        <f t="shared" si="1095"/>
        <v>0.55374887082204161</v>
      </c>
      <c r="L2922" s="50" t="str">
        <f t="shared" si="1096"/>
        <v/>
      </c>
      <c r="M2922" s="9" t="str">
        <f t="shared" si="1097"/>
        <v/>
      </c>
      <c r="N2922" s="8" t="str">
        <f t="shared" si="1098"/>
        <v/>
      </c>
      <c r="O2922" s="2" t="str">
        <f t="shared" si="1099"/>
        <v>-</v>
      </c>
      <c r="P2922" s="2" t="str">
        <f t="shared" si="1100"/>
        <v>-</v>
      </c>
      <c r="Q2922" s="2" t="str">
        <f t="shared" si="1101"/>
        <v>-</v>
      </c>
      <c r="R2922" s="2" t="str">
        <f t="shared" si="1102"/>
        <v>-</v>
      </c>
      <c r="AS2922" t="s">
        <v>676</v>
      </c>
      <c r="AT2922" t="s">
        <v>1009</v>
      </c>
      <c r="AU2922">
        <v>1</v>
      </c>
      <c r="AW2922" s="31">
        <v>50</v>
      </c>
      <c r="AX2922" s="33">
        <v>25</v>
      </c>
      <c r="AY2922" s="36">
        <f t="shared" si="1103"/>
        <v>50025</v>
      </c>
      <c r="BA2922" s="7" t="s">
        <v>31</v>
      </c>
      <c r="BC2922" s="1">
        <f>SUMIF('Town VTO'!$AH$1345:$AH$1590,$AY2922,'Town VTO'!AK$1345:AK$1590)</f>
        <v>314</v>
      </c>
      <c r="BD2922" s="1">
        <f>SUMIF('Town VTO'!$AH$1345:$AH$1590,$AY2922,'Town VTO'!AL$1345:AL$1590)</f>
        <v>27</v>
      </c>
      <c r="BE2922" s="1">
        <f t="shared" si="1104"/>
        <v>0</v>
      </c>
    </row>
    <row r="2923" spans="1:73" hidden="1" outlineLevel="1" x14ac:dyDescent="0.2">
      <c r="A2923" t="s">
        <v>228</v>
      </c>
      <c r="B2923" t="s">
        <v>1009</v>
      </c>
      <c r="C2923" s="21">
        <v>55286</v>
      </c>
      <c r="F2923" s="1">
        <f>SUMIF('Town VTO'!$AH$1345:$AH$1590,$AY2923,'Town VTO'!E$1345:E$1590)</f>
        <v>47376</v>
      </c>
      <c r="H2923" s="1">
        <f>SUMIF('Town VTO'!$AH$1345:$AH$1590,$AY2923,'Town VTO'!G$1345:G$1590)</f>
        <v>25537</v>
      </c>
      <c r="I2923" s="1">
        <v>25090</v>
      </c>
      <c r="J2923" s="2" t="str">
        <f t="shared" si="1094"/>
        <v/>
      </c>
      <c r="K2923" s="2">
        <f t="shared" si="1095"/>
        <v>0.52959304289091524</v>
      </c>
      <c r="L2923" s="50" t="str">
        <f t="shared" si="1096"/>
        <v/>
      </c>
      <c r="M2923" s="9" t="str">
        <f t="shared" si="1097"/>
        <v/>
      </c>
      <c r="N2923" s="8" t="str">
        <f t="shared" si="1098"/>
        <v/>
      </c>
      <c r="O2923" s="2" t="str">
        <f t="shared" si="1099"/>
        <v>-</v>
      </c>
      <c r="P2923" s="2" t="str">
        <f t="shared" si="1100"/>
        <v>-</v>
      </c>
      <c r="Q2923" s="2" t="str">
        <f t="shared" si="1101"/>
        <v>-</v>
      </c>
      <c r="R2923" s="2" t="str">
        <f t="shared" si="1102"/>
        <v>-</v>
      </c>
      <c r="AS2923" t="s">
        <v>228</v>
      </c>
      <c r="AT2923" t="s">
        <v>1009</v>
      </c>
      <c r="AU2923">
        <v>1</v>
      </c>
      <c r="AW2923" s="31">
        <v>50</v>
      </c>
      <c r="AX2923" s="33">
        <v>27</v>
      </c>
      <c r="AY2923" s="36">
        <f t="shared" si="1103"/>
        <v>50027</v>
      </c>
      <c r="BA2923" s="7" t="s">
        <v>31</v>
      </c>
      <c r="BC2923" s="1">
        <f>SUMIF('Town VTO'!$AH$1345:$AH$1590,$AY2923,'Town VTO'!AK$1345:AK$1590)</f>
        <v>426</v>
      </c>
      <c r="BD2923" s="1">
        <f>SUMIF('Town VTO'!$AH$1345:$AH$1590,$AY2923,'Town VTO'!AL$1345:AL$1590)</f>
        <v>21</v>
      </c>
      <c r="BE2923" s="1">
        <f t="shared" si="1104"/>
        <v>0</v>
      </c>
    </row>
    <row r="2924" spans="1:73" collapsed="1" x14ac:dyDescent="0.2">
      <c r="A2924" t="s">
        <v>2895</v>
      </c>
      <c r="B2924" t="s">
        <v>2343</v>
      </c>
      <c r="C2924" s="1">
        <f>SUM(C2910:C2923)</f>
        <v>626299</v>
      </c>
      <c r="D2924" s="56">
        <v>503000</v>
      </c>
      <c r="E2924" s="56">
        <v>497000</v>
      </c>
      <c r="F2924" s="1">
        <f>SUM(F2910:F2923)</f>
        <v>490074</v>
      </c>
      <c r="H2924" s="1">
        <f>SUM(H2910:H2923)</f>
        <v>278230</v>
      </c>
      <c r="I2924" s="1">
        <v>272451</v>
      </c>
      <c r="J2924" s="2">
        <f t="shared" si="1094"/>
        <v>0.54165208747514915</v>
      </c>
      <c r="K2924" s="2">
        <f t="shared" si="1095"/>
        <v>0.55593849092177916</v>
      </c>
      <c r="L2924" s="50" t="str">
        <f t="shared" si="1096"/>
        <v/>
      </c>
      <c r="M2924" s="9" t="str">
        <f t="shared" si="1097"/>
        <v/>
      </c>
      <c r="N2924" s="8" t="str">
        <f t="shared" si="1098"/>
        <v/>
      </c>
      <c r="O2924" s="2" t="str">
        <f t="shared" si="1099"/>
        <v>-</v>
      </c>
      <c r="P2924" s="2" t="str">
        <f t="shared" si="1100"/>
        <v>-</v>
      </c>
      <c r="Q2924" s="2" t="str">
        <f t="shared" si="1101"/>
        <v>-</v>
      </c>
      <c r="R2924" s="2" t="str">
        <f t="shared" si="1102"/>
        <v>-</v>
      </c>
      <c r="AS2924" t="s">
        <v>2895</v>
      </c>
      <c r="AT2924" t="s">
        <v>2343</v>
      </c>
      <c r="AW2924" s="31">
        <v>50</v>
      </c>
      <c r="AX2924" s="33"/>
      <c r="AY2924" s="31">
        <v>50</v>
      </c>
      <c r="BA2924" s="7" t="s">
        <v>2146</v>
      </c>
      <c r="BC2924" s="1">
        <f>SUM(BC2910:BC2923)</f>
        <v>5542</v>
      </c>
      <c r="BD2924" s="1">
        <f>SUM(BD2910:BD2923)</f>
        <v>237</v>
      </c>
      <c r="BE2924" s="1">
        <f t="shared" si="1104"/>
        <v>0</v>
      </c>
    </row>
    <row r="2925" spans="1:73" x14ac:dyDescent="0.2">
      <c r="C2925" s="21"/>
      <c r="J2925" s="2"/>
      <c r="K2925" s="2"/>
      <c r="L2925" s="50"/>
      <c r="M2925" s="9"/>
      <c r="N2925" s="8"/>
      <c r="AQ2925" s="1"/>
      <c r="AW2925" s="31"/>
      <c r="AX2925" s="33"/>
      <c r="AY2925" s="36"/>
    </row>
    <row r="2926" spans="1:73" hidden="1" outlineLevel="1" x14ac:dyDescent="0.2">
      <c r="A2926" t="s">
        <v>2217</v>
      </c>
      <c r="B2926" t="s">
        <v>2166</v>
      </c>
      <c r="C2926" s="21">
        <v>32412</v>
      </c>
      <c r="F2926" s="1">
        <f>BM2926</f>
        <v>23647</v>
      </c>
      <c r="G2926" s="1">
        <f>BJ2926</f>
        <v>22169</v>
      </c>
      <c r="H2926" s="1">
        <f>BO2926</f>
        <v>12879</v>
      </c>
      <c r="I2926" s="1">
        <v>12766</v>
      </c>
      <c r="J2926" s="2" t="str">
        <f t="shared" ref="J2926:J2957" si="1105">IF(D2926&gt;0,I2926/D2926,"")</f>
        <v/>
      </c>
      <c r="K2926" s="2">
        <f t="shared" ref="K2926:K2957" si="1106">IF(F2926&gt;0,I2926/F2926,"")</f>
        <v>0.53985706432105551</v>
      </c>
      <c r="L2926" s="50" t="str">
        <f t="shared" ref="L2926:L2957" si="1107">IF(S2926&gt;0,RANK(S2926,$S2926:$AP2926),"")</f>
        <v/>
      </c>
      <c r="M2926" s="9" t="str">
        <f t="shared" ref="M2926:M2957" si="1108">IF(T2926&gt;0,RANK(T2926,$S2926:$AP2926),"")</f>
        <v/>
      </c>
      <c r="N2926" s="8" t="str">
        <f t="shared" ref="N2926:N2957" si="1109">IF(U2926&gt;0,RANK(U2926,$S2926:$AP2926),"")</f>
        <v/>
      </c>
      <c r="O2926" s="2" t="str">
        <f t="shared" ref="O2926:O2957" si="1110">IF(SUM($S2926:$AO2926)=0,"-",S2926/SUM($S2926:$AO2926))</f>
        <v>-</v>
      </c>
      <c r="P2926" s="2" t="str">
        <f t="shared" ref="P2926:P2957" si="1111">IF(SUM($S2926:$AO2926)=0,"-",T2926/SUM($S2926:$AO2926))</f>
        <v>-</v>
      </c>
      <c r="Q2926" s="2" t="str">
        <f t="shared" ref="Q2926:Q2957" si="1112">IF(SUM($S2926:$AO2926)=0,"-",U2926/SUM($S2926:$AO2926))</f>
        <v>-</v>
      </c>
      <c r="R2926" s="2" t="str">
        <f t="shared" ref="R2926:R2957" si="1113">IF(SUM($S2926:$AO2926)=0,"-",(1-O2926-P2926-Q2926))</f>
        <v>-</v>
      </c>
      <c r="AS2926" t="s">
        <v>2217</v>
      </c>
      <c r="AT2926" t="s">
        <v>2166</v>
      </c>
      <c r="AU2926">
        <v>2</v>
      </c>
      <c r="AW2926" s="31">
        <v>51</v>
      </c>
      <c r="AX2926" s="33">
        <v>1</v>
      </c>
      <c r="AY2926" s="36">
        <f t="shared" ref="AY2926:AY2957" si="1114">1000*AW2926+AX2926</f>
        <v>51001</v>
      </c>
      <c r="BA2926" s="7" t="s">
        <v>31</v>
      </c>
      <c r="BJ2926" s="1">
        <v>22169</v>
      </c>
      <c r="BK2926" s="1">
        <v>1478</v>
      </c>
      <c r="BM2926" s="1">
        <f>BJ2926+BK2926</f>
        <v>23647</v>
      </c>
      <c r="BO2926" s="1">
        <f>BP2926+BR2926+BU2926</f>
        <v>12879</v>
      </c>
      <c r="BP2926" s="1">
        <v>11695</v>
      </c>
      <c r="BR2926" s="1">
        <v>1176</v>
      </c>
      <c r="BU2926" s="1">
        <v>8</v>
      </c>
    </row>
    <row r="2927" spans="1:73" hidden="1" outlineLevel="1" x14ac:dyDescent="0.2">
      <c r="A2927" t="s">
        <v>1516</v>
      </c>
      <c r="B2927" t="s">
        <v>2166</v>
      </c>
      <c r="C2927" s="21">
        <v>108718</v>
      </c>
      <c r="F2927" s="1">
        <f t="shared" ref="F2927:F2990" si="1115">BM2927</f>
        <v>78228</v>
      </c>
      <c r="G2927" s="1">
        <f t="shared" ref="G2927:G2990" si="1116">BJ2927</f>
        <v>73645</v>
      </c>
      <c r="H2927" s="1">
        <f t="shared" ref="H2927:H2990" si="1117">BO2927</f>
        <v>53692</v>
      </c>
      <c r="I2927" s="1">
        <v>53333</v>
      </c>
      <c r="J2927" s="2" t="str">
        <f t="shared" si="1105"/>
        <v/>
      </c>
      <c r="K2927" s="2">
        <f t="shared" si="1106"/>
        <v>0.68176356291864804</v>
      </c>
      <c r="L2927" s="50" t="str">
        <f t="shared" si="1107"/>
        <v/>
      </c>
      <c r="M2927" s="9" t="str">
        <f t="shared" si="1108"/>
        <v/>
      </c>
      <c r="N2927" s="8" t="str">
        <f t="shared" si="1109"/>
        <v/>
      </c>
      <c r="O2927" s="2" t="str">
        <f t="shared" si="1110"/>
        <v>-</v>
      </c>
      <c r="P2927" s="2" t="str">
        <f t="shared" si="1111"/>
        <v>-</v>
      </c>
      <c r="Q2927" s="2" t="str">
        <f t="shared" si="1112"/>
        <v>-</v>
      </c>
      <c r="R2927" s="2" t="str">
        <f t="shared" si="1113"/>
        <v>-</v>
      </c>
      <c r="AS2927" t="s">
        <v>1516</v>
      </c>
      <c r="AT2927" t="s">
        <v>2166</v>
      </c>
      <c r="AU2927">
        <v>5</v>
      </c>
      <c r="AW2927" s="31">
        <v>51</v>
      </c>
      <c r="AX2927" s="33">
        <v>3</v>
      </c>
      <c r="AY2927" s="36">
        <f t="shared" si="1114"/>
        <v>51003</v>
      </c>
      <c r="BA2927" s="7" t="s">
        <v>31</v>
      </c>
      <c r="BJ2927" s="1">
        <v>73645</v>
      </c>
      <c r="BK2927" s="1">
        <v>4583</v>
      </c>
      <c r="BM2927" s="1">
        <f t="shared" ref="BM2927:BM2990" si="1118">BJ2927+BK2927</f>
        <v>78228</v>
      </c>
      <c r="BO2927" s="1">
        <f t="shared" ref="BO2927:BO2990" si="1119">BP2927+BR2927+BU2927</f>
        <v>53692</v>
      </c>
      <c r="BP2927" s="1">
        <v>48018</v>
      </c>
      <c r="BR2927" s="1">
        <v>5542</v>
      </c>
      <c r="BU2927" s="1">
        <v>132</v>
      </c>
    </row>
    <row r="2928" spans="1:73" hidden="1" outlineLevel="1" x14ac:dyDescent="0.2">
      <c r="A2928" t="s">
        <v>1027</v>
      </c>
      <c r="B2928" t="s">
        <v>2166</v>
      </c>
      <c r="C2928" s="21">
        <v>14910</v>
      </c>
      <c r="F2928" s="1">
        <f t="shared" si="1115"/>
        <v>10400</v>
      </c>
      <c r="G2928" s="1">
        <f t="shared" si="1116"/>
        <v>9979</v>
      </c>
      <c r="H2928" s="1">
        <f t="shared" si="1117"/>
        <v>5490</v>
      </c>
      <c r="I2928" s="1">
        <v>5457</v>
      </c>
      <c r="J2928" s="2" t="str">
        <f t="shared" si="1105"/>
        <v/>
      </c>
      <c r="K2928" s="2">
        <f t="shared" si="1106"/>
        <v>0.52471153846153851</v>
      </c>
      <c r="L2928" s="50" t="str">
        <f t="shared" si="1107"/>
        <v/>
      </c>
      <c r="M2928" s="9" t="str">
        <f t="shared" si="1108"/>
        <v/>
      </c>
      <c r="N2928" s="8" t="str">
        <f t="shared" si="1109"/>
        <v/>
      </c>
      <c r="O2928" s="2" t="str">
        <f t="shared" si="1110"/>
        <v>-</v>
      </c>
      <c r="P2928" s="2" t="str">
        <f t="shared" si="1111"/>
        <v>-</v>
      </c>
      <c r="Q2928" s="2" t="str">
        <f t="shared" si="1112"/>
        <v>-</v>
      </c>
      <c r="R2928" s="2" t="str">
        <f t="shared" si="1113"/>
        <v>-</v>
      </c>
      <c r="AS2928" t="s">
        <v>1027</v>
      </c>
      <c r="AT2928" t="s">
        <v>2166</v>
      </c>
      <c r="AU2928">
        <v>9</v>
      </c>
      <c r="AW2928" s="31">
        <v>51</v>
      </c>
      <c r="AX2928" s="33">
        <v>5</v>
      </c>
      <c r="AY2928" s="36">
        <f t="shared" si="1114"/>
        <v>51005</v>
      </c>
      <c r="BA2928" s="7" t="s">
        <v>31</v>
      </c>
      <c r="BJ2928" s="1">
        <v>9979</v>
      </c>
      <c r="BK2928" s="1">
        <v>421</v>
      </c>
      <c r="BM2928" s="1">
        <f t="shared" si="1118"/>
        <v>10400</v>
      </c>
      <c r="BO2928" s="1">
        <f t="shared" si="1119"/>
        <v>5490</v>
      </c>
      <c r="BP2928" s="1">
        <v>5196</v>
      </c>
      <c r="BR2928" s="1">
        <v>294</v>
      </c>
      <c r="BU2928" s="1">
        <v>0</v>
      </c>
    </row>
    <row r="2929" spans="1:73" hidden="1" outlineLevel="1" x14ac:dyDescent="0.2">
      <c r="A2929" t="s">
        <v>566</v>
      </c>
      <c r="B2929" t="s">
        <v>2166</v>
      </c>
      <c r="C2929" s="21">
        <v>13013</v>
      </c>
      <c r="F2929" s="1">
        <f t="shared" si="1115"/>
        <v>9345</v>
      </c>
      <c r="G2929" s="1">
        <f t="shared" si="1116"/>
        <v>9003</v>
      </c>
      <c r="H2929" s="1">
        <f t="shared" si="1117"/>
        <v>5900</v>
      </c>
      <c r="I2929" s="1">
        <v>5860</v>
      </c>
      <c r="J2929" s="2" t="str">
        <f t="shared" si="1105"/>
        <v/>
      </c>
      <c r="K2929" s="2">
        <f t="shared" si="1106"/>
        <v>0.62707330123060456</v>
      </c>
      <c r="L2929" s="50" t="str">
        <f t="shared" si="1107"/>
        <v/>
      </c>
      <c r="M2929" s="9" t="str">
        <f t="shared" si="1108"/>
        <v/>
      </c>
      <c r="N2929" s="8" t="str">
        <f t="shared" si="1109"/>
        <v/>
      </c>
      <c r="O2929" s="2" t="str">
        <f t="shared" si="1110"/>
        <v>-</v>
      </c>
      <c r="P2929" s="2" t="str">
        <f t="shared" si="1111"/>
        <v>-</v>
      </c>
      <c r="Q2929" s="2" t="str">
        <f t="shared" si="1112"/>
        <v>-</v>
      </c>
      <c r="R2929" s="2" t="str">
        <f t="shared" si="1113"/>
        <v>-</v>
      </c>
      <c r="AS2929" t="s">
        <v>566</v>
      </c>
      <c r="AT2929" t="s">
        <v>2166</v>
      </c>
      <c r="AU2929">
        <v>7</v>
      </c>
      <c r="AW2929" s="31">
        <v>51</v>
      </c>
      <c r="AX2929" s="33">
        <v>7</v>
      </c>
      <c r="AY2929" s="36">
        <f t="shared" si="1114"/>
        <v>51007</v>
      </c>
      <c r="BA2929" s="7" t="s">
        <v>31</v>
      </c>
      <c r="BJ2929" s="1">
        <v>9003</v>
      </c>
      <c r="BK2929" s="1">
        <v>342</v>
      </c>
      <c r="BM2929" s="1">
        <f t="shared" si="1118"/>
        <v>9345</v>
      </c>
      <c r="BO2929" s="1">
        <f t="shared" si="1119"/>
        <v>5900</v>
      </c>
      <c r="BP2929" s="1">
        <v>5401</v>
      </c>
      <c r="BR2929" s="1">
        <v>480</v>
      </c>
      <c r="BU2929" s="1">
        <v>19</v>
      </c>
    </row>
    <row r="2930" spans="1:73" hidden="1" outlineLevel="1" x14ac:dyDescent="0.2">
      <c r="A2930" t="s">
        <v>1457</v>
      </c>
      <c r="B2930" t="s">
        <v>2166</v>
      </c>
      <c r="C2930" s="21">
        <v>31666</v>
      </c>
      <c r="F2930" s="1">
        <f t="shared" si="1115"/>
        <v>21182</v>
      </c>
      <c r="G2930" s="1">
        <f t="shared" si="1116"/>
        <v>20198</v>
      </c>
      <c r="H2930" s="1">
        <f t="shared" si="1117"/>
        <v>12585</v>
      </c>
      <c r="I2930" s="1">
        <v>12551</v>
      </c>
      <c r="J2930" s="2" t="str">
        <f t="shared" si="1105"/>
        <v/>
      </c>
      <c r="K2930" s="2">
        <f t="shared" si="1106"/>
        <v>0.59253139458030402</v>
      </c>
      <c r="L2930" s="50" t="str">
        <f t="shared" si="1107"/>
        <v/>
      </c>
      <c r="M2930" s="9" t="str">
        <f t="shared" si="1108"/>
        <v/>
      </c>
      <c r="N2930" s="8" t="str">
        <f t="shared" si="1109"/>
        <v/>
      </c>
      <c r="O2930" s="2" t="str">
        <f t="shared" si="1110"/>
        <v>-</v>
      </c>
      <c r="P2930" s="2" t="str">
        <f t="shared" si="1111"/>
        <v>-</v>
      </c>
      <c r="Q2930" s="2" t="str">
        <f t="shared" si="1112"/>
        <v>-</v>
      </c>
      <c r="R2930" s="2" t="str">
        <f t="shared" si="1113"/>
        <v>-</v>
      </c>
      <c r="AS2930" t="s">
        <v>1457</v>
      </c>
      <c r="AT2930" t="s">
        <v>2166</v>
      </c>
      <c r="AU2930">
        <v>6</v>
      </c>
      <c r="AW2930" s="31">
        <v>51</v>
      </c>
      <c r="AX2930" s="33">
        <v>9</v>
      </c>
      <c r="AY2930" s="36">
        <f t="shared" si="1114"/>
        <v>51009</v>
      </c>
      <c r="BA2930" s="7" t="s">
        <v>31</v>
      </c>
      <c r="BJ2930" s="1">
        <v>20198</v>
      </c>
      <c r="BK2930" s="1">
        <v>984</v>
      </c>
      <c r="BM2930" s="1">
        <f t="shared" si="1118"/>
        <v>21182</v>
      </c>
      <c r="BO2930" s="1">
        <f t="shared" si="1119"/>
        <v>12585</v>
      </c>
      <c r="BP2930" s="1">
        <v>11813</v>
      </c>
      <c r="BR2930" s="1">
        <v>759</v>
      </c>
      <c r="BU2930" s="1">
        <v>13</v>
      </c>
    </row>
    <row r="2931" spans="1:73" hidden="1" outlineLevel="1" x14ac:dyDescent="0.2">
      <c r="A2931" t="s">
        <v>233</v>
      </c>
      <c r="B2931" t="s">
        <v>2166</v>
      </c>
      <c r="C2931" s="21">
        <v>15841</v>
      </c>
      <c r="F2931" s="1">
        <f t="shared" si="1115"/>
        <v>10940</v>
      </c>
      <c r="G2931" s="1">
        <f t="shared" si="1116"/>
        <v>10514</v>
      </c>
      <c r="H2931" s="1">
        <f t="shared" si="1117"/>
        <v>6709</v>
      </c>
      <c r="I2931" s="1">
        <v>6664</v>
      </c>
      <c r="J2931" s="2" t="str">
        <f t="shared" si="1105"/>
        <v/>
      </c>
      <c r="K2931" s="2">
        <f t="shared" si="1106"/>
        <v>0.60914076782449722</v>
      </c>
      <c r="L2931" s="50" t="str">
        <f t="shared" si="1107"/>
        <v/>
      </c>
      <c r="M2931" s="9" t="str">
        <f t="shared" si="1108"/>
        <v/>
      </c>
      <c r="N2931" s="8" t="str">
        <f t="shared" si="1109"/>
        <v/>
      </c>
      <c r="O2931" s="2" t="str">
        <f t="shared" si="1110"/>
        <v>-</v>
      </c>
      <c r="P2931" s="2" t="str">
        <f t="shared" si="1111"/>
        <v>-</v>
      </c>
      <c r="Q2931" s="2" t="str">
        <f t="shared" si="1112"/>
        <v>-</v>
      </c>
      <c r="R2931" s="2" t="str">
        <f t="shared" si="1113"/>
        <v>-</v>
      </c>
      <c r="AS2931" t="s">
        <v>233</v>
      </c>
      <c r="AT2931" t="s">
        <v>2166</v>
      </c>
      <c r="AU2931">
        <v>5</v>
      </c>
      <c r="AW2931" s="31">
        <v>51</v>
      </c>
      <c r="AX2931" s="33">
        <v>11</v>
      </c>
      <c r="AY2931" s="36">
        <f t="shared" si="1114"/>
        <v>51011</v>
      </c>
      <c r="BA2931" s="7" t="s">
        <v>31</v>
      </c>
      <c r="BJ2931" s="1">
        <v>10514</v>
      </c>
      <c r="BK2931" s="1">
        <v>426</v>
      </c>
      <c r="BM2931" s="1">
        <f t="shared" si="1118"/>
        <v>10940</v>
      </c>
      <c r="BO2931" s="1">
        <f t="shared" si="1119"/>
        <v>6709</v>
      </c>
      <c r="BP2931" s="1">
        <v>6340</v>
      </c>
      <c r="BR2931" s="1">
        <v>368</v>
      </c>
      <c r="BU2931" s="1">
        <v>1</v>
      </c>
    </row>
    <row r="2932" spans="1:73" hidden="1" outlineLevel="1" x14ac:dyDescent="0.2">
      <c r="A2932" t="s">
        <v>234</v>
      </c>
      <c r="B2932" t="s">
        <v>2166</v>
      </c>
      <c r="C2932" s="21">
        <v>237521</v>
      </c>
      <c r="F2932" s="1">
        <f t="shared" si="1115"/>
        <v>170581</v>
      </c>
      <c r="G2932" s="1">
        <f t="shared" si="1116"/>
        <v>150839</v>
      </c>
      <c r="H2932" s="1">
        <f t="shared" si="1117"/>
        <v>107768</v>
      </c>
      <c r="I2932" s="1">
        <v>106781</v>
      </c>
      <c r="J2932" s="2" t="str">
        <f t="shared" si="1105"/>
        <v/>
      </c>
      <c r="K2932" s="2">
        <f t="shared" si="1106"/>
        <v>0.62598413656855101</v>
      </c>
      <c r="L2932" s="50" t="str">
        <f t="shared" si="1107"/>
        <v/>
      </c>
      <c r="M2932" s="9" t="str">
        <f t="shared" si="1108"/>
        <v/>
      </c>
      <c r="N2932" s="8" t="str">
        <f t="shared" si="1109"/>
        <v/>
      </c>
      <c r="O2932" s="2" t="str">
        <f t="shared" si="1110"/>
        <v>-</v>
      </c>
      <c r="P2932" s="2" t="str">
        <f t="shared" si="1111"/>
        <v>-</v>
      </c>
      <c r="Q2932" s="2" t="str">
        <f t="shared" si="1112"/>
        <v>-</v>
      </c>
      <c r="R2932" s="2" t="str">
        <f t="shared" si="1113"/>
        <v>-</v>
      </c>
      <c r="AS2932" t="s">
        <v>234</v>
      </c>
      <c r="AT2932" t="s">
        <v>2166</v>
      </c>
      <c r="AU2932">
        <v>8</v>
      </c>
      <c r="AW2932" s="31">
        <v>51</v>
      </c>
      <c r="AX2932" s="33">
        <v>13</v>
      </c>
      <c r="AY2932" s="36">
        <f t="shared" si="1114"/>
        <v>51013</v>
      </c>
      <c r="BA2932" s="7" t="s">
        <v>31</v>
      </c>
      <c r="BJ2932" s="1">
        <v>150839</v>
      </c>
      <c r="BK2932" s="1">
        <v>19742</v>
      </c>
      <c r="BM2932" s="1">
        <f t="shared" si="1118"/>
        <v>170581</v>
      </c>
      <c r="BO2932" s="1">
        <f t="shared" si="1119"/>
        <v>107768</v>
      </c>
      <c r="BP2932" s="1">
        <v>86682</v>
      </c>
      <c r="BR2932" s="1">
        <v>20751</v>
      </c>
      <c r="BU2932" s="1">
        <v>335</v>
      </c>
    </row>
    <row r="2933" spans="1:73" hidden="1" outlineLevel="1" x14ac:dyDescent="0.2">
      <c r="A2933" t="s">
        <v>1326</v>
      </c>
      <c r="B2933" t="s">
        <v>2166</v>
      </c>
      <c r="C2933" s="21">
        <v>75457</v>
      </c>
      <c r="F2933" s="1">
        <f t="shared" si="1115"/>
        <v>48734</v>
      </c>
      <c r="G2933" s="1">
        <f t="shared" si="1116"/>
        <v>46974</v>
      </c>
      <c r="H2933" s="1">
        <f t="shared" si="1117"/>
        <v>29953</v>
      </c>
      <c r="I2933" s="1">
        <v>29811</v>
      </c>
      <c r="J2933" s="2" t="str">
        <f t="shared" si="1105"/>
        <v/>
      </c>
      <c r="K2933" s="2">
        <f t="shared" si="1106"/>
        <v>0.61170845816062702</v>
      </c>
      <c r="L2933" s="50" t="str">
        <f t="shared" si="1107"/>
        <v/>
      </c>
      <c r="M2933" s="9" t="str">
        <f t="shared" si="1108"/>
        <v/>
      </c>
      <c r="N2933" s="8" t="str">
        <f t="shared" si="1109"/>
        <v/>
      </c>
      <c r="O2933" s="2" t="str">
        <f t="shared" si="1110"/>
        <v>-</v>
      </c>
      <c r="P2933" s="2" t="str">
        <f t="shared" si="1111"/>
        <v>-</v>
      </c>
      <c r="Q2933" s="2" t="str">
        <f t="shared" si="1112"/>
        <v>-</v>
      </c>
      <c r="R2933" s="2" t="str">
        <f t="shared" si="1113"/>
        <v>-</v>
      </c>
      <c r="AS2933" t="s">
        <v>1326</v>
      </c>
      <c r="AT2933" t="s">
        <v>2166</v>
      </c>
      <c r="AU2933">
        <v>6</v>
      </c>
      <c r="AW2933" s="31">
        <v>51</v>
      </c>
      <c r="AX2933" s="33">
        <v>15</v>
      </c>
      <c r="AY2933" s="36">
        <f t="shared" si="1114"/>
        <v>51015</v>
      </c>
      <c r="BA2933" s="7" t="s">
        <v>31</v>
      </c>
      <c r="BJ2933" s="1">
        <v>46974</v>
      </c>
      <c r="BK2933" s="1">
        <v>1760</v>
      </c>
      <c r="BM2933" s="1">
        <f t="shared" si="1118"/>
        <v>48734</v>
      </c>
      <c r="BO2933" s="1">
        <f t="shared" si="1119"/>
        <v>29953</v>
      </c>
      <c r="BP2933" s="1">
        <v>28235</v>
      </c>
      <c r="BR2933" s="1">
        <v>1670</v>
      </c>
      <c r="BU2933" s="1">
        <v>48</v>
      </c>
    </row>
    <row r="2934" spans="1:73" hidden="1" outlineLevel="1" x14ac:dyDescent="0.2">
      <c r="A2934" t="s">
        <v>1659</v>
      </c>
      <c r="B2934" t="s">
        <v>2166</v>
      </c>
      <c r="C2934" s="21">
        <v>4292</v>
      </c>
      <c r="F2934" s="1">
        <f t="shared" si="1115"/>
        <v>3205</v>
      </c>
      <c r="G2934" s="1">
        <f t="shared" si="1116"/>
        <v>3058</v>
      </c>
      <c r="H2934" s="1">
        <f t="shared" si="1117"/>
        <v>1751</v>
      </c>
      <c r="I2934" s="1">
        <v>1744</v>
      </c>
      <c r="J2934" s="2" t="str">
        <f t="shared" si="1105"/>
        <v/>
      </c>
      <c r="K2934" s="2">
        <f t="shared" si="1106"/>
        <v>0.54414976599063958</v>
      </c>
      <c r="L2934" s="50" t="str">
        <f t="shared" si="1107"/>
        <v/>
      </c>
      <c r="M2934" s="9" t="str">
        <f t="shared" si="1108"/>
        <v/>
      </c>
      <c r="N2934" s="8" t="str">
        <f t="shared" si="1109"/>
        <v/>
      </c>
      <c r="O2934" s="2" t="str">
        <f t="shared" si="1110"/>
        <v>-</v>
      </c>
      <c r="P2934" s="2" t="str">
        <f t="shared" si="1111"/>
        <v>-</v>
      </c>
      <c r="Q2934" s="2" t="str">
        <f t="shared" si="1112"/>
        <v>-</v>
      </c>
      <c r="R2934" s="2" t="str">
        <f t="shared" si="1113"/>
        <v>-</v>
      </c>
      <c r="AS2934" t="s">
        <v>1659</v>
      </c>
      <c r="AT2934" t="s">
        <v>2166</v>
      </c>
      <c r="AU2934">
        <v>6</v>
      </c>
      <c r="AW2934" s="31">
        <v>51</v>
      </c>
      <c r="AX2934" s="33">
        <v>17</v>
      </c>
      <c r="AY2934" s="36">
        <f t="shared" si="1114"/>
        <v>51017</v>
      </c>
      <c r="BA2934" s="7" t="s">
        <v>31</v>
      </c>
      <c r="BJ2934" s="1">
        <v>3058</v>
      </c>
      <c r="BK2934" s="1">
        <v>147</v>
      </c>
      <c r="BM2934" s="1">
        <f t="shared" si="1118"/>
        <v>3205</v>
      </c>
      <c r="BO2934" s="1">
        <f t="shared" si="1119"/>
        <v>1751</v>
      </c>
      <c r="BP2934" s="1">
        <v>1639</v>
      </c>
      <c r="BR2934" s="1">
        <v>111</v>
      </c>
      <c r="BU2934" s="1">
        <v>1</v>
      </c>
    </row>
    <row r="2935" spans="1:73" hidden="1" outlineLevel="1" x14ac:dyDescent="0.2">
      <c r="A2935" t="s">
        <v>2138</v>
      </c>
      <c r="B2935" t="s">
        <v>2166</v>
      </c>
      <c r="C2935" s="21">
        <v>78747</v>
      </c>
      <c r="F2935" s="1">
        <f t="shared" si="1115"/>
        <v>56879</v>
      </c>
      <c r="G2935" s="1">
        <f t="shared" si="1116"/>
        <v>54382</v>
      </c>
      <c r="H2935" s="1">
        <f t="shared" si="1117"/>
        <v>35716</v>
      </c>
      <c r="I2935" s="1">
        <v>35444</v>
      </c>
      <c r="J2935" s="2" t="str">
        <f t="shared" si="1105"/>
        <v/>
      </c>
      <c r="K2935" s="2">
        <f t="shared" si="1106"/>
        <v>0.62314738304119266</v>
      </c>
      <c r="L2935" s="50" t="str">
        <f t="shared" si="1107"/>
        <v/>
      </c>
      <c r="M2935" s="9" t="str">
        <f t="shared" si="1108"/>
        <v/>
      </c>
      <c r="N2935" s="8" t="str">
        <f t="shared" si="1109"/>
        <v/>
      </c>
      <c r="O2935" s="2" t="str">
        <f t="shared" si="1110"/>
        <v>-</v>
      </c>
      <c r="P2935" s="2" t="str">
        <f t="shared" si="1111"/>
        <v>-</v>
      </c>
      <c r="Q2935" s="2" t="str">
        <f t="shared" si="1112"/>
        <v>-</v>
      </c>
      <c r="R2935" s="2" t="str">
        <f t="shared" si="1113"/>
        <v>-</v>
      </c>
      <c r="AS2935" t="s">
        <v>2138</v>
      </c>
      <c r="AT2935" t="s">
        <v>2166</v>
      </c>
      <c r="AU2935">
        <v>0</v>
      </c>
      <c r="AW2935" s="31">
        <v>51</v>
      </c>
      <c r="AX2935" s="33">
        <v>19</v>
      </c>
      <c r="AY2935" s="36">
        <f t="shared" si="1114"/>
        <v>51019</v>
      </c>
      <c r="BA2935" s="7" t="s">
        <v>31</v>
      </c>
      <c r="BJ2935" s="1">
        <v>54382</v>
      </c>
      <c r="BK2935" s="1">
        <v>2497</v>
      </c>
      <c r="BM2935" s="1">
        <f t="shared" si="1118"/>
        <v>56879</v>
      </c>
      <c r="BO2935" s="1">
        <f t="shared" si="1119"/>
        <v>35716</v>
      </c>
      <c r="BP2935" s="1">
        <v>33322</v>
      </c>
      <c r="BR2935" s="1">
        <v>2360</v>
      </c>
      <c r="BU2935" s="1">
        <v>34</v>
      </c>
    </row>
    <row r="2936" spans="1:73" hidden="1" outlineLevel="1" x14ac:dyDescent="0.2">
      <c r="A2936" t="s">
        <v>1652</v>
      </c>
      <c r="B2936" t="s">
        <v>2166</v>
      </c>
      <c r="C2936" s="21">
        <v>6293</v>
      </c>
      <c r="F2936" s="1">
        <f t="shared" si="1115"/>
        <v>4551</v>
      </c>
      <c r="G2936" s="1">
        <f t="shared" si="1116"/>
        <v>4244</v>
      </c>
      <c r="H2936" s="1">
        <f t="shared" si="1117"/>
        <v>2465</v>
      </c>
      <c r="I2936" s="1">
        <v>2456</v>
      </c>
      <c r="J2936" s="2" t="str">
        <f t="shared" si="1105"/>
        <v/>
      </c>
      <c r="K2936" s="2">
        <f t="shared" si="1106"/>
        <v>0.53966161283234459</v>
      </c>
      <c r="L2936" s="50" t="str">
        <f t="shared" si="1107"/>
        <v/>
      </c>
      <c r="M2936" s="9" t="str">
        <f t="shared" si="1108"/>
        <v/>
      </c>
      <c r="N2936" s="8" t="str">
        <f t="shared" si="1109"/>
        <v/>
      </c>
      <c r="O2936" s="2" t="str">
        <f t="shared" si="1110"/>
        <v>-</v>
      </c>
      <c r="P2936" s="2" t="str">
        <f t="shared" si="1111"/>
        <v>-</v>
      </c>
      <c r="Q2936" s="2" t="str">
        <f t="shared" si="1112"/>
        <v>-</v>
      </c>
      <c r="R2936" s="2" t="str">
        <f t="shared" si="1113"/>
        <v>-</v>
      </c>
      <c r="AS2936" t="s">
        <v>1652</v>
      </c>
      <c r="AT2936" t="s">
        <v>2166</v>
      </c>
      <c r="AU2936">
        <v>9</v>
      </c>
      <c r="AW2936" s="31">
        <v>51</v>
      </c>
      <c r="AX2936" s="33">
        <v>21</v>
      </c>
      <c r="AY2936" s="36">
        <f t="shared" si="1114"/>
        <v>51021</v>
      </c>
      <c r="BA2936" s="7" t="s">
        <v>31</v>
      </c>
      <c r="BJ2936" s="1">
        <v>4244</v>
      </c>
      <c r="BK2936" s="1">
        <v>307</v>
      </c>
      <c r="BM2936" s="1">
        <f t="shared" si="1118"/>
        <v>4551</v>
      </c>
      <c r="BO2936" s="1">
        <f t="shared" si="1119"/>
        <v>2465</v>
      </c>
      <c r="BP2936" s="1">
        <v>2342</v>
      </c>
      <c r="BR2936" s="1">
        <v>123</v>
      </c>
      <c r="BU2936" s="1">
        <v>0</v>
      </c>
    </row>
    <row r="2937" spans="1:73" hidden="1" outlineLevel="1" x14ac:dyDescent="0.2">
      <c r="A2937" t="s">
        <v>1375</v>
      </c>
      <c r="B2937" t="s">
        <v>2166</v>
      </c>
      <c r="C2937" s="21">
        <v>33277</v>
      </c>
      <c r="F2937" s="1">
        <f t="shared" si="1115"/>
        <v>24255</v>
      </c>
      <c r="G2937" s="1">
        <f t="shared" si="1116"/>
        <v>23318</v>
      </c>
      <c r="H2937" s="1">
        <f t="shared" si="1117"/>
        <v>15594</v>
      </c>
      <c r="I2937" s="1">
        <v>15532</v>
      </c>
      <c r="J2937" s="2" t="str">
        <f t="shared" si="1105"/>
        <v/>
      </c>
      <c r="K2937" s="2">
        <f t="shared" si="1106"/>
        <v>0.64036281179138321</v>
      </c>
      <c r="L2937" s="50" t="str">
        <f t="shared" si="1107"/>
        <v/>
      </c>
      <c r="M2937" s="9" t="str">
        <f t="shared" si="1108"/>
        <v/>
      </c>
      <c r="N2937" s="8" t="str">
        <f t="shared" si="1109"/>
        <v/>
      </c>
      <c r="O2937" s="2" t="str">
        <f t="shared" si="1110"/>
        <v>-</v>
      </c>
      <c r="P2937" s="2" t="str">
        <f t="shared" si="1111"/>
        <v>-</v>
      </c>
      <c r="Q2937" s="2" t="str">
        <f t="shared" si="1112"/>
        <v>-</v>
      </c>
      <c r="R2937" s="2" t="str">
        <f t="shared" si="1113"/>
        <v>-</v>
      </c>
      <c r="AS2937" t="s">
        <v>1375</v>
      </c>
      <c r="AT2937" t="s">
        <v>2166</v>
      </c>
      <c r="AU2937">
        <v>6</v>
      </c>
      <c r="AW2937" s="31">
        <v>51</v>
      </c>
      <c r="AX2937" s="33">
        <v>23</v>
      </c>
      <c r="AY2937" s="36">
        <f t="shared" si="1114"/>
        <v>51023</v>
      </c>
      <c r="BA2937" s="7" t="s">
        <v>31</v>
      </c>
      <c r="BJ2937" s="1">
        <v>23318</v>
      </c>
      <c r="BK2937" s="1">
        <v>937</v>
      </c>
      <c r="BM2937" s="1">
        <f t="shared" si="1118"/>
        <v>24255</v>
      </c>
      <c r="BO2937" s="1">
        <f t="shared" si="1119"/>
        <v>15594</v>
      </c>
      <c r="BP2937" s="1">
        <v>14618</v>
      </c>
      <c r="BR2937" s="1">
        <v>970</v>
      </c>
      <c r="BU2937" s="1">
        <v>6</v>
      </c>
    </row>
    <row r="2938" spans="1:73" hidden="1" outlineLevel="1" x14ac:dyDescent="0.2">
      <c r="A2938" t="s">
        <v>907</v>
      </c>
      <c r="B2938" t="s">
        <v>2166</v>
      </c>
      <c r="C2938" s="21">
        <v>16384</v>
      </c>
      <c r="F2938" s="1">
        <f t="shared" si="1115"/>
        <v>10796</v>
      </c>
      <c r="G2938" s="1">
        <f t="shared" si="1116"/>
        <v>10244</v>
      </c>
      <c r="H2938" s="1">
        <f t="shared" si="1117"/>
        <v>6207</v>
      </c>
      <c r="I2938" s="1">
        <v>6137</v>
      </c>
      <c r="J2938" s="2" t="str">
        <f t="shared" si="1105"/>
        <v/>
      </c>
      <c r="K2938" s="2">
        <f t="shared" si="1106"/>
        <v>0.56845127825120412</v>
      </c>
      <c r="L2938" s="50" t="str">
        <f t="shared" si="1107"/>
        <v/>
      </c>
      <c r="M2938" s="9" t="str">
        <f t="shared" si="1108"/>
        <v/>
      </c>
      <c r="N2938" s="8" t="str">
        <f t="shared" si="1109"/>
        <v/>
      </c>
      <c r="O2938" s="2" t="str">
        <f t="shared" si="1110"/>
        <v>-</v>
      </c>
      <c r="P2938" s="2" t="str">
        <f t="shared" si="1111"/>
        <v>-</v>
      </c>
      <c r="Q2938" s="2" t="str">
        <f t="shared" si="1112"/>
        <v>-</v>
      </c>
      <c r="R2938" s="2" t="str">
        <f t="shared" si="1113"/>
        <v>-</v>
      </c>
      <c r="AS2938" t="s">
        <v>907</v>
      </c>
      <c r="AT2938" t="s">
        <v>2166</v>
      </c>
      <c r="AU2938">
        <v>5</v>
      </c>
      <c r="AW2938" s="31">
        <v>51</v>
      </c>
      <c r="AX2938" s="33">
        <v>25</v>
      </c>
      <c r="AY2938" s="36">
        <f t="shared" si="1114"/>
        <v>51025</v>
      </c>
      <c r="BA2938" s="7" t="s">
        <v>31</v>
      </c>
      <c r="BJ2938" s="1">
        <v>10244</v>
      </c>
      <c r="BK2938" s="1">
        <v>552</v>
      </c>
      <c r="BM2938" s="1">
        <f t="shared" si="1118"/>
        <v>10796</v>
      </c>
      <c r="BO2938" s="1">
        <f t="shared" si="1119"/>
        <v>6207</v>
      </c>
      <c r="BP2938" s="1">
        <v>5683</v>
      </c>
      <c r="BR2938" s="1">
        <v>505</v>
      </c>
      <c r="BU2938" s="1">
        <v>19</v>
      </c>
    </row>
    <row r="2939" spans="1:73" hidden="1" outlineLevel="1" x14ac:dyDescent="0.2">
      <c r="A2939" t="s">
        <v>1663</v>
      </c>
      <c r="B2939" t="s">
        <v>2166</v>
      </c>
      <c r="C2939" s="21">
        <v>21221</v>
      </c>
      <c r="F2939" s="1">
        <f t="shared" si="1115"/>
        <v>15056</v>
      </c>
      <c r="G2939" s="1">
        <f t="shared" si="1116"/>
        <v>14372</v>
      </c>
      <c r="H2939" s="1">
        <f t="shared" si="1117"/>
        <v>6030</v>
      </c>
      <c r="I2939" s="1">
        <v>5979</v>
      </c>
      <c r="J2939" s="2" t="str">
        <f t="shared" si="1105"/>
        <v/>
      </c>
      <c r="K2939" s="2">
        <f t="shared" si="1106"/>
        <v>0.39711742826780022</v>
      </c>
      <c r="L2939" s="50" t="str">
        <f t="shared" si="1107"/>
        <v/>
      </c>
      <c r="M2939" s="9" t="str">
        <f t="shared" si="1108"/>
        <v/>
      </c>
      <c r="N2939" s="8" t="str">
        <f t="shared" si="1109"/>
        <v/>
      </c>
      <c r="O2939" s="2" t="str">
        <f t="shared" si="1110"/>
        <v>-</v>
      </c>
      <c r="P2939" s="2" t="str">
        <f t="shared" si="1111"/>
        <v>-</v>
      </c>
      <c r="Q2939" s="2" t="str">
        <f t="shared" si="1112"/>
        <v>-</v>
      </c>
      <c r="R2939" s="2" t="str">
        <f t="shared" si="1113"/>
        <v>-</v>
      </c>
      <c r="AS2939" t="s">
        <v>1663</v>
      </c>
      <c r="AT2939" t="s">
        <v>2166</v>
      </c>
      <c r="AU2939">
        <v>9</v>
      </c>
      <c r="AW2939" s="31">
        <v>51</v>
      </c>
      <c r="AX2939" s="33">
        <v>27</v>
      </c>
      <c r="AY2939" s="36">
        <f t="shared" si="1114"/>
        <v>51027</v>
      </c>
      <c r="BA2939" s="7" t="s">
        <v>31</v>
      </c>
      <c r="BJ2939" s="1">
        <v>14372</v>
      </c>
      <c r="BK2939" s="1">
        <v>684</v>
      </c>
      <c r="BM2939" s="1">
        <f t="shared" si="1118"/>
        <v>15056</v>
      </c>
      <c r="BO2939" s="1">
        <f t="shared" si="1119"/>
        <v>6030</v>
      </c>
      <c r="BP2939" s="1">
        <v>5470</v>
      </c>
      <c r="BR2939" s="1">
        <v>556</v>
      </c>
      <c r="BU2939" s="1">
        <v>4</v>
      </c>
    </row>
    <row r="2940" spans="1:73" hidden="1" outlineLevel="1" x14ac:dyDescent="0.2">
      <c r="A2940" t="s">
        <v>1508</v>
      </c>
      <c r="B2940" t="s">
        <v>2166</v>
      </c>
      <c r="C2940" s="21">
        <v>16999</v>
      </c>
      <c r="F2940" s="1">
        <f t="shared" si="1115"/>
        <v>10317</v>
      </c>
      <c r="G2940" s="1">
        <f t="shared" si="1116"/>
        <v>9904</v>
      </c>
      <c r="H2940" s="1">
        <f t="shared" si="1117"/>
        <v>6194</v>
      </c>
      <c r="I2940" s="1">
        <v>6108</v>
      </c>
      <c r="J2940" s="2" t="str">
        <f t="shared" si="1105"/>
        <v/>
      </c>
      <c r="K2940" s="2">
        <f t="shared" si="1106"/>
        <v>0.59203256760686251</v>
      </c>
      <c r="L2940" s="50" t="str">
        <f t="shared" si="1107"/>
        <v/>
      </c>
      <c r="M2940" s="9" t="str">
        <f t="shared" si="1108"/>
        <v/>
      </c>
      <c r="N2940" s="8" t="str">
        <f t="shared" si="1109"/>
        <v/>
      </c>
      <c r="O2940" s="2" t="str">
        <f t="shared" si="1110"/>
        <v>-</v>
      </c>
      <c r="P2940" s="2" t="str">
        <f t="shared" si="1111"/>
        <v>-</v>
      </c>
      <c r="Q2940" s="2" t="str">
        <f t="shared" si="1112"/>
        <v>-</v>
      </c>
      <c r="R2940" s="2" t="str">
        <f t="shared" si="1113"/>
        <v>-</v>
      </c>
      <c r="AS2940" t="s">
        <v>1508</v>
      </c>
      <c r="AT2940" t="s">
        <v>2166</v>
      </c>
      <c r="AU2940">
        <v>5</v>
      </c>
      <c r="AW2940" s="31">
        <v>51</v>
      </c>
      <c r="AX2940" s="33">
        <v>29</v>
      </c>
      <c r="AY2940" s="36">
        <f t="shared" si="1114"/>
        <v>51029</v>
      </c>
      <c r="BA2940" s="7" t="s">
        <v>31</v>
      </c>
      <c r="BJ2940" s="1">
        <v>9904</v>
      </c>
      <c r="BK2940" s="1">
        <v>413</v>
      </c>
      <c r="BM2940" s="1">
        <f t="shared" si="1118"/>
        <v>10317</v>
      </c>
      <c r="BO2940" s="1">
        <f t="shared" si="1119"/>
        <v>6194</v>
      </c>
      <c r="BP2940" s="1">
        <v>5771</v>
      </c>
      <c r="BR2940" s="1">
        <v>419</v>
      </c>
      <c r="BU2940" s="1">
        <v>4</v>
      </c>
    </row>
    <row r="2941" spans="1:73" hidden="1" outlineLevel="1" x14ac:dyDescent="0.2">
      <c r="A2941" t="s">
        <v>2727</v>
      </c>
      <c r="B2941" t="s">
        <v>2166</v>
      </c>
      <c r="C2941" s="21">
        <v>54973</v>
      </c>
      <c r="F2941" s="1">
        <f t="shared" si="1115"/>
        <v>37951</v>
      </c>
      <c r="G2941" s="1">
        <f t="shared" si="1116"/>
        <v>36009</v>
      </c>
      <c r="H2941" s="1">
        <f t="shared" si="1117"/>
        <v>22040</v>
      </c>
      <c r="I2941" s="1">
        <v>21923</v>
      </c>
      <c r="J2941" s="2" t="str">
        <f t="shared" si="1105"/>
        <v/>
      </c>
      <c r="K2941" s="2">
        <f t="shared" si="1106"/>
        <v>0.57766593765645169</v>
      </c>
      <c r="L2941" s="50" t="str">
        <f t="shared" si="1107"/>
        <v/>
      </c>
      <c r="M2941" s="9" t="str">
        <f t="shared" si="1108"/>
        <v/>
      </c>
      <c r="N2941" s="8" t="str">
        <f t="shared" si="1109"/>
        <v/>
      </c>
      <c r="O2941" s="2" t="str">
        <f t="shared" si="1110"/>
        <v>-</v>
      </c>
      <c r="P2941" s="2" t="str">
        <f t="shared" si="1111"/>
        <v>-</v>
      </c>
      <c r="Q2941" s="2" t="str">
        <f t="shared" si="1112"/>
        <v>-</v>
      </c>
      <c r="R2941" s="2" t="str">
        <f t="shared" si="1113"/>
        <v>-</v>
      </c>
      <c r="AS2941" t="s">
        <v>2727</v>
      </c>
      <c r="AT2941" t="s">
        <v>2166</v>
      </c>
      <c r="AU2941">
        <v>5</v>
      </c>
      <c r="AW2941" s="31">
        <v>51</v>
      </c>
      <c r="AX2941" s="33">
        <v>31</v>
      </c>
      <c r="AY2941" s="36">
        <f t="shared" si="1114"/>
        <v>51031</v>
      </c>
      <c r="BA2941" s="7" t="s">
        <v>31</v>
      </c>
      <c r="BJ2941" s="1">
        <v>36009</v>
      </c>
      <c r="BK2941" s="1">
        <v>1942</v>
      </c>
      <c r="BM2941" s="1">
        <f t="shared" si="1118"/>
        <v>37951</v>
      </c>
      <c r="BO2941" s="1">
        <f t="shared" si="1119"/>
        <v>22040</v>
      </c>
      <c r="BP2941" s="1">
        <v>20972</v>
      </c>
      <c r="BR2941" s="1">
        <v>1055</v>
      </c>
      <c r="BU2941" s="1">
        <v>13</v>
      </c>
    </row>
    <row r="2942" spans="1:73" hidden="1" outlineLevel="1" x14ac:dyDescent="0.2">
      <c r="A2942" t="s">
        <v>1885</v>
      </c>
      <c r="B2942" t="s">
        <v>2166</v>
      </c>
      <c r="C2942" s="21">
        <v>30772</v>
      </c>
      <c r="F2942" s="1">
        <f t="shared" si="1115"/>
        <v>20293</v>
      </c>
      <c r="G2942" s="1">
        <f t="shared" si="1116"/>
        <v>19182</v>
      </c>
      <c r="H2942" s="1">
        <f t="shared" si="1117"/>
        <v>11437</v>
      </c>
      <c r="I2942" s="1">
        <v>11356</v>
      </c>
      <c r="J2942" s="2" t="str">
        <f t="shared" si="1105"/>
        <v/>
      </c>
      <c r="K2942" s="2">
        <f t="shared" si="1106"/>
        <v>0.55960183314443401</v>
      </c>
      <c r="L2942" s="50" t="str">
        <f t="shared" si="1107"/>
        <v/>
      </c>
      <c r="M2942" s="9" t="str">
        <f t="shared" si="1108"/>
        <v/>
      </c>
      <c r="N2942" s="8" t="str">
        <f t="shared" si="1109"/>
        <v/>
      </c>
      <c r="O2942" s="2" t="str">
        <f t="shared" si="1110"/>
        <v>-</v>
      </c>
      <c r="P2942" s="2" t="str">
        <f t="shared" si="1111"/>
        <v>-</v>
      </c>
      <c r="Q2942" s="2" t="str">
        <f t="shared" si="1112"/>
        <v>-</v>
      </c>
      <c r="R2942" s="2" t="str">
        <f t="shared" si="1113"/>
        <v>-</v>
      </c>
      <c r="AS2942" t="s">
        <v>1885</v>
      </c>
      <c r="AT2942" t="s">
        <v>2166</v>
      </c>
      <c r="AU2942">
        <v>1</v>
      </c>
      <c r="AW2942" s="31">
        <v>51</v>
      </c>
      <c r="AX2942" s="33">
        <v>33</v>
      </c>
      <c r="AY2942" s="36">
        <f t="shared" si="1114"/>
        <v>51033</v>
      </c>
      <c r="BA2942" s="7" t="s">
        <v>31</v>
      </c>
      <c r="BJ2942" s="1">
        <v>19182</v>
      </c>
      <c r="BK2942" s="1">
        <v>1111</v>
      </c>
      <c r="BM2942" s="1">
        <f t="shared" si="1118"/>
        <v>20293</v>
      </c>
      <c r="BO2942" s="1">
        <f t="shared" si="1119"/>
        <v>11437</v>
      </c>
      <c r="BP2942" s="1">
        <v>10604</v>
      </c>
      <c r="BR2942" s="1">
        <v>805</v>
      </c>
      <c r="BU2942" s="1">
        <v>28</v>
      </c>
    </row>
    <row r="2943" spans="1:73" hidden="1" outlineLevel="1" x14ac:dyDescent="0.2">
      <c r="A2943" t="s">
        <v>2807</v>
      </c>
      <c r="B2943" t="s">
        <v>2166</v>
      </c>
      <c r="C2943" s="21">
        <v>29636</v>
      </c>
      <c r="F2943" s="1">
        <f t="shared" si="1115"/>
        <v>19407</v>
      </c>
      <c r="G2943" s="1">
        <f t="shared" si="1116"/>
        <v>18513</v>
      </c>
      <c r="H2943" s="1">
        <f t="shared" si="1117"/>
        <v>10684</v>
      </c>
      <c r="I2943" s="1">
        <v>10610</v>
      </c>
      <c r="J2943" s="2" t="str">
        <f t="shared" si="1105"/>
        <v/>
      </c>
      <c r="K2943" s="2">
        <f t="shared" si="1106"/>
        <v>0.54670995001803468</v>
      </c>
      <c r="L2943" s="50" t="str">
        <f t="shared" si="1107"/>
        <v/>
      </c>
      <c r="M2943" s="9" t="str">
        <f t="shared" si="1108"/>
        <v/>
      </c>
      <c r="N2943" s="8" t="str">
        <f t="shared" si="1109"/>
        <v/>
      </c>
      <c r="O2943" s="2" t="str">
        <f t="shared" si="1110"/>
        <v>-</v>
      </c>
      <c r="P2943" s="2" t="str">
        <f t="shared" si="1111"/>
        <v>-</v>
      </c>
      <c r="Q2943" s="2" t="str">
        <f t="shared" si="1112"/>
        <v>-</v>
      </c>
      <c r="R2943" s="2" t="str">
        <f t="shared" si="1113"/>
        <v>-</v>
      </c>
      <c r="AS2943" t="s">
        <v>2807</v>
      </c>
      <c r="AT2943" t="s">
        <v>2166</v>
      </c>
      <c r="AU2943">
        <v>9</v>
      </c>
      <c r="AW2943" s="31">
        <v>51</v>
      </c>
      <c r="AX2943" s="33">
        <v>35</v>
      </c>
      <c r="AY2943" s="36">
        <f t="shared" si="1114"/>
        <v>51035</v>
      </c>
      <c r="BA2943" s="7" t="s">
        <v>31</v>
      </c>
      <c r="BJ2943" s="1">
        <v>18513</v>
      </c>
      <c r="BK2943" s="1">
        <v>894</v>
      </c>
      <c r="BM2943" s="1">
        <f t="shared" si="1118"/>
        <v>19407</v>
      </c>
      <c r="BO2943" s="1">
        <f t="shared" si="1119"/>
        <v>10684</v>
      </c>
      <c r="BP2943" s="1">
        <v>10037</v>
      </c>
      <c r="BR2943" s="1">
        <v>635</v>
      </c>
      <c r="BU2943" s="1">
        <v>12</v>
      </c>
    </row>
    <row r="2944" spans="1:73" hidden="1" outlineLevel="1" x14ac:dyDescent="0.2">
      <c r="A2944" t="s">
        <v>2305</v>
      </c>
      <c r="B2944" t="s">
        <v>2166</v>
      </c>
      <c r="C2944" s="21">
        <v>6941</v>
      </c>
      <c r="F2944" s="1">
        <f t="shared" si="1115"/>
        <v>5525</v>
      </c>
      <c r="G2944" s="1">
        <f t="shared" si="1116"/>
        <v>5323</v>
      </c>
      <c r="H2944" s="1">
        <f t="shared" si="1117"/>
        <v>3357</v>
      </c>
      <c r="I2944" s="1">
        <v>3338</v>
      </c>
      <c r="J2944" s="2" t="str">
        <f t="shared" si="1105"/>
        <v/>
      </c>
      <c r="K2944" s="2">
        <f t="shared" si="1106"/>
        <v>0.60416289592760186</v>
      </c>
      <c r="L2944" s="50" t="str">
        <f t="shared" si="1107"/>
        <v/>
      </c>
      <c r="M2944" s="9" t="str">
        <f t="shared" si="1108"/>
        <v/>
      </c>
      <c r="N2944" s="8" t="str">
        <f t="shared" si="1109"/>
        <v/>
      </c>
      <c r="O2944" s="2" t="str">
        <f t="shared" si="1110"/>
        <v>-</v>
      </c>
      <c r="P2944" s="2" t="str">
        <f t="shared" si="1111"/>
        <v>-</v>
      </c>
      <c r="Q2944" s="2" t="str">
        <f t="shared" si="1112"/>
        <v>-</v>
      </c>
      <c r="R2944" s="2" t="str">
        <f t="shared" si="1113"/>
        <v>-</v>
      </c>
      <c r="AS2944" t="s">
        <v>2305</v>
      </c>
      <c r="AT2944" t="s">
        <v>2166</v>
      </c>
      <c r="AU2944">
        <v>4</v>
      </c>
      <c r="AW2944" s="31">
        <v>51</v>
      </c>
      <c r="AX2944" s="33">
        <v>36</v>
      </c>
      <c r="AY2944" s="36">
        <f t="shared" si="1114"/>
        <v>51036</v>
      </c>
      <c r="BA2944" s="7" t="s">
        <v>31</v>
      </c>
      <c r="BJ2944" s="1">
        <v>5323</v>
      </c>
      <c r="BK2944" s="1">
        <v>202</v>
      </c>
      <c r="BM2944" s="1">
        <f t="shared" si="1118"/>
        <v>5525</v>
      </c>
      <c r="BO2944" s="1">
        <f t="shared" si="1119"/>
        <v>3357</v>
      </c>
      <c r="BP2944" s="1">
        <v>3001</v>
      </c>
      <c r="BR2944" s="1">
        <v>353</v>
      </c>
      <c r="BU2944" s="1">
        <v>3</v>
      </c>
    </row>
    <row r="2945" spans="1:73" hidden="1" outlineLevel="1" x14ac:dyDescent="0.2">
      <c r="A2945" t="s">
        <v>1605</v>
      </c>
      <c r="B2945" t="s">
        <v>2166</v>
      </c>
      <c r="C2945" s="21">
        <v>11938</v>
      </c>
      <c r="F2945" s="1">
        <f t="shared" si="1115"/>
        <v>8174</v>
      </c>
      <c r="G2945" s="1">
        <f t="shared" si="1116"/>
        <v>7801</v>
      </c>
      <c r="H2945" s="1">
        <f t="shared" si="1117"/>
        <v>4758</v>
      </c>
      <c r="I2945" s="1">
        <v>4715</v>
      </c>
      <c r="J2945" s="2" t="str">
        <f t="shared" si="1105"/>
        <v/>
      </c>
      <c r="K2945" s="2">
        <f t="shared" si="1106"/>
        <v>0.57682896990457544</v>
      </c>
      <c r="L2945" s="50" t="str">
        <f t="shared" si="1107"/>
        <v/>
      </c>
      <c r="M2945" s="9" t="str">
        <f t="shared" si="1108"/>
        <v/>
      </c>
      <c r="N2945" s="8" t="str">
        <f t="shared" si="1109"/>
        <v/>
      </c>
      <c r="O2945" s="2" t="str">
        <f t="shared" si="1110"/>
        <v>-</v>
      </c>
      <c r="P2945" s="2" t="str">
        <f t="shared" si="1111"/>
        <v>-</v>
      </c>
      <c r="Q2945" s="2" t="str">
        <f t="shared" si="1112"/>
        <v>-</v>
      </c>
      <c r="R2945" s="2" t="str">
        <f t="shared" si="1113"/>
        <v>-</v>
      </c>
      <c r="AS2945" t="s">
        <v>1605</v>
      </c>
      <c r="AT2945" t="s">
        <v>2166</v>
      </c>
      <c r="AU2945">
        <v>5</v>
      </c>
      <c r="AW2945" s="31">
        <v>51</v>
      </c>
      <c r="AX2945" s="33">
        <v>37</v>
      </c>
      <c r="AY2945" s="36">
        <f t="shared" si="1114"/>
        <v>51037</v>
      </c>
      <c r="BA2945" s="7" t="s">
        <v>31</v>
      </c>
      <c r="BJ2945" s="1">
        <v>7801</v>
      </c>
      <c r="BK2945" s="1">
        <v>373</v>
      </c>
      <c r="BM2945" s="1">
        <f t="shared" si="1118"/>
        <v>8174</v>
      </c>
      <c r="BO2945" s="1">
        <f t="shared" si="1119"/>
        <v>4758</v>
      </c>
      <c r="BP2945" s="1">
        <v>4498</v>
      </c>
      <c r="BR2945" s="1">
        <v>259</v>
      </c>
      <c r="BU2945" s="1">
        <v>1</v>
      </c>
    </row>
    <row r="2946" spans="1:73" hidden="1" outlineLevel="1" x14ac:dyDescent="0.2">
      <c r="A2946" t="s">
        <v>282</v>
      </c>
      <c r="B2946" t="s">
        <v>2166</v>
      </c>
      <c r="C2946" s="21">
        <v>348556</v>
      </c>
      <c r="F2946" s="1">
        <f t="shared" si="1115"/>
        <v>243090</v>
      </c>
      <c r="G2946" s="1">
        <f t="shared" si="1116"/>
        <v>230024</v>
      </c>
      <c r="H2946" s="1">
        <f t="shared" si="1117"/>
        <v>154658</v>
      </c>
      <c r="I2946" s="1">
        <v>154038</v>
      </c>
      <c r="J2946" s="2" t="str">
        <f t="shared" si="1105"/>
        <v/>
      </c>
      <c r="K2946" s="2">
        <f t="shared" si="1106"/>
        <v>0.63366654325558436</v>
      </c>
      <c r="L2946" s="50" t="str">
        <f t="shared" si="1107"/>
        <v/>
      </c>
      <c r="M2946" s="9" t="str">
        <f t="shared" si="1108"/>
        <v/>
      </c>
      <c r="N2946" s="8" t="str">
        <f t="shared" si="1109"/>
        <v/>
      </c>
      <c r="O2946" s="2" t="str">
        <f t="shared" si="1110"/>
        <v>-</v>
      </c>
      <c r="P2946" s="2" t="str">
        <f t="shared" si="1111"/>
        <v>-</v>
      </c>
      <c r="Q2946" s="2" t="str">
        <f t="shared" si="1112"/>
        <v>-</v>
      </c>
      <c r="R2946" s="2" t="str">
        <f t="shared" si="1113"/>
        <v>-</v>
      </c>
      <c r="AS2946" t="s">
        <v>282</v>
      </c>
      <c r="AT2946" t="s">
        <v>2166</v>
      </c>
      <c r="AU2946">
        <v>0</v>
      </c>
      <c r="AW2946" s="31">
        <v>51</v>
      </c>
      <c r="AX2946" s="33">
        <v>41</v>
      </c>
      <c r="AY2946" s="36">
        <f t="shared" si="1114"/>
        <v>51041</v>
      </c>
      <c r="BA2946" s="7" t="s">
        <v>31</v>
      </c>
      <c r="BJ2946" s="1">
        <v>230024</v>
      </c>
      <c r="BK2946" s="1">
        <v>13066</v>
      </c>
      <c r="BM2946" s="1">
        <f t="shared" si="1118"/>
        <v>243090</v>
      </c>
      <c r="BO2946" s="1">
        <f t="shared" si="1119"/>
        <v>154658</v>
      </c>
      <c r="BP2946" s="1">
        <v>142354</v>
      </c>
      <c r="BR2946" s="1">
        <v>11821</v>
      </c>
      <c r="BU2946" s="1">
        <v>483</v>
      </c>
    </row>
    <row r="2947" spans="1:73" hidden="1" outlineLevel="1" x14ac:dyDescent="0.2">
      <c r="A2947" t="s">
        <v>937</v>
      </c>
      <c r="B2947" t="s">
        <v>2166</v>
      </c>
      <c r="C2947" s="21">
        <v>14523</v>
      </c>
      <c r="F2947" s="1">
        <f t="shared" si="1115"/>
        <v>11083</v>
      </c>
      <c r="G2947" s="1">
        <f t="shared" si="1116"/>
        <v>10506</v>
      </c>
      <c r="H2947" s="1">
        <f t="shared" si="1117"/>
        <v>7231</v>
      </c>
      <c r="I2947" s="1">
        <v>7200</v>
      </c>
      <c r="J2947" s="2" t="str">
        <f t="shared" si="1105"/>
        <v/>
      </c>
      <c r="K2947" s="2">
        <f t="shared" si="1106"/>
        <v>0.64964359830370844</v>
      </c>
      <c r="L2947" s="50" t="str">
        <f t="shared" si="1107"/>
        <v/>
      </c>
      <c r="M2947" s="9" t="str">
        <f t="shared" si="1108"/>
        <v/>
      </c>
      <c r="N2947" s="8" t="str">
        <f t="shared" si="1109"/>
        <v/>
      </c>
      <c r="O2947" s="2" t="str">
        <f t="shared" si="1110"/>
        <v>-</v>
      </c>
      <c r="P2947" s="2" t="str">
        <f t="shared" si="1111"/>
        <v>-</v>
      </c>
      <c r="Q2947" s="2" t="str">
        <f t="shared" si="1112"/>
        <v>-</v>
      </c>
      <c r="R2947" s="2" t="str">
        <f t="shared" si="1113"/>
        <v>-</v>
      </c>
      <c r="AS2947" t="s">
        <v>937</v>
      </c>
      <c r="AT2947" t="s">
        <v>2166</v>
      </c>
      <c r="AU2947">
        <v>10</v>
      </c>
      <c r="AW2947" s="31">
        <v>51</v>
      </c>
      <c r="AX2947" s="33">
        <v>43</v>
      </c>
      <c r="AY2947" s="36">
        <f t="shared" si="1114"/>
        <v>51043</v>
      </c>
      <c r="BA2947" s="7" t="s">
        <v>31</v>
      </c>
      <c r="BJ2947" s="1">
        <v>10506</v>
      </c>
      <c r="BK2947" s="1">
        <v>577</v>
      </c>
      <c r="BM2947" s="1">
        <f t="shared" si="1118"/>
        <v>11083</v>
      </c>
      <c r="BO2947" s="1">
        <f t="shared" si="1119"/>
        <v>7231</v>
      </c>
      <c r="BP2947" s="1">
        <v>6437</v>
      </c>
      <c r="BR2947" s="1">
        <v>786</v>
      </c>
      <c r="BU2947" s="1">
        <v>8</v>
      </c>
    </row>
    <row r="2948" spans="1:73" hidden="1" outlineLevel="1" x14ac:dyDescent="0.2">
      <c r="A2948" t="s">
        <v>2306</v>
      </c>
      <c r="B2948" t="s">
        <v>2166</v>
      </c>
      <c r="C2948" s="21">
        <v>5064</v>
      </c>
      <c r="F2948" s="1">
        <f t="shared" si="1115"/>
        <v>3844</v>
      </c>
      <c r="G2948" s="1">
        <f t="shared" si="1116"/>
        <v>3638</v>
      </c>
      <c r="H2948" s="1">
        <f t="shared" si="1117"/>
        <v>2208</v>
      </c>
      <c r="I2948" s="1">
        <v>2199</v>
      </c>
      <c r="J2948" s="2" t="str">
        <f t="shared" si="1105"/>
        <v/>
      </c>
      <c r="K2948" s="2">
        <f t="shared" si="1106"/>
        <v>0.57206035379812692</v>
      </c>
      <c r="L2948" s="50" t="str">
        <f t="shared" si="1107"/>
        <v/>
      </c>
      <c r="M2948" s="9" t="str">
        <f t="shared" si="1108"/>
        <v/>
      </c>
      <c r="N2948" s="8" t="str">
        <f t="shared" si="1109"/>
        <v/>
      </c>
      <c r="O2948" s="2" t="str">
        <f t="shared" si="1110"/>
        <v>-</v>
      </c>
      <c r="P2948" s="2" t="str">
        <f t="shared" si="1111"/>
        <v>-</v>
      </c>
      <c r="Q2948" s="2" t="str">
        <f t="shared" si="1112"/>
        <v>-</v>
      </c>
      <c r="R2948" s="2" t="str">
        <f t="shared" si="1113"/>
        <v>-</v>
      </c>
      <c r="AS2948" t="s">
        <v>2306</v>
      </c>
      <c r="AT2948" t="s">
        <v>2166</v>
      </c>
      <c r="AU2948">
        <v>9</v>
      </c>
      <c r="AW2948" s="31">
        <v>51</v>
      </c>
      <c r="AX2948" s="33">
        <v>45</v>
      </c>
      <c r="AY2948" s="36">
        <f t="shared" si="1114"/>
        <v>51045</v>
      </c>
      <c r="BA2948" s="7" t="s">
        <v>31</v>
      </c>
      <c r="BJ2948" s="1">
        <v>3638</v>
      </c>
      <c r="BK2948" s="1">
        <v>206</v>
      </c>
      <c r="BM2948" s="1">
        <f t="shared" si="1118"/>
        <v>3844</v>
      </c>
      <c r="BO2948" s="1">
        <f t="shared" si="1119"/>
        <v>2208</v>
      </c>
      <c r="BP2948" s="1">
        <v>2078</v>
      </c>
      <c r="BR2948" s="1">
        <v>129</v>
      </c>
      <c r="BU2948" s="1">
        <v>1</v>
      </c>
    </row>
    <row r="2949" spans="1:73" hidden="1" outlineLevel="1" x14ac:dyDescent="0.2">
      <c r="A2949" t="s">
        <v>2255</v>
      </c>
      <c r="B2949" t="s">
        <v>2166</v>
      </c>
      <c r="C2949" s="21">
        <v>51859</v>
      </c>
      <c r="F2949" s="1">
        <f t="shared" si="1115"/>
        <v>32272</v>
      </c>
      <c r="G2949" s="1">
        <f t="shared" si="1116"/>
        <v>30664</v>
      </c>
      <c r="H2949" s="1">
        <f t="shared" si="1117"/>
        <v>19530</v>
      </c>
      <c r="I2949" s="1">
        <v>19444</v>
      </c>
      <c r="J2949" s="2" t="str">
        <f t="shared" si="1105"/>
        <v/>
      </c>
      <c r="K2949" s="2">
        <f t="shared" si="1106"/>
        <v>0.60250371839365391</v>
      </c>
      <c r="L2949" s="50" t="str">
        <f t="shared" si="1107"/>
        <v/>
      </c>
      <c r="M2949" s="9" t="str">
        <f t="shared" si="1108"/>
        <v/>
      </c>
      <c r="N2949" s="8" t="str">
        <f t="shared" si="1109"/>
        <v/>
      </c>
      <c r="O2949" s="2" t="str">
        <f t="shared" si="1110"/>
        <v>-</v>
      </c>
      <c r="P2949" s="2" t="str">
        <f t="shared" si="1111"/>
        <v>-</v>
      </c>
      <c r="Q2949" s="2" t="str">
        <f t="shared" si="1112"/>
        <v>-</v>
      </c>
      <c r="R2949" s="2" t="str">
        <f t="shared" si="1113"/>
        <v>-</v>
      </c>
      <c r="AS2949" t="s">
        <v>2255</v>
      </c>
      <c r="AT2949" t="s">
        <v>2166</v>
      </c>
      <c r="AU2949">
        <v>7</v>
      </c>
      <c r="AW2949" s="31">
        <v>51</v>
      </c>
      <c r="AX2949" s="33">
        <v>47</v>
      </c>
      <c r="AY2949" s="36">
        <f t="shared" si="1114"/>
        <v>51047</v>
      </c>
      <c r="BA2949" s="7" t="s">
        <v>31</v>
      </c>
      <c r="BJ2949" s="1">
        <v>30664</v>
      </c>
      <c r="BK2949" s="1">
        <v>1608</v>
      </c>
      <c r="BM2949" s="1">
        <f t="shared" si="1118"/>
        <v>32272</v>
      </c>
      <c r="BO2949" s="1">
        <f t="shared" si="1119"/>
        <v>19530</v>
      </c>
      <c r="BP2949" s="1">
        <v>17879</v>
      </c>
      <c r="BR2949" s="1">
        <v>1630</v>
      </c>
      <c r="BU2949" s="1">
        <v>21</v>
      </c>
    </row>
    <row r="2950" spans="1:73" hidden="1" outlineLevel="1" x14ac:dyDescent="0.2">
      <c r="A2950" t="s">
        <v>324</v>
      </c>
      <c r="B2950" t="s">
        <v>2166</v>
      </c>
      <c r="C2950" s="21">
        <v>9809</v>
      </c>
      <c r="F2950" s="1">
        <f t="shared" si="1115"/>
        <v>6902</v>
      </c>
      <c r="G2950" s="1">
        <f t="shared" si="1116"/>
        <v>6594</v>
      </c>
      <c r="H2950" s="1">
        <f t="shared" si="1117"/>
        <v>4243</v>
      </c>
      <c r="I2950" s="1">
        <v>4145</v>
      </c>
      <c r="J2950" s="2" t="str">
        <f t="shared" si="1105"/>
        <v/>
      </c>
      <c r="K2950" s="2">
        <f t="shared" si="1106"/>
        <v>0.6005505650536076</v>
      </c>
      <c r="L2950" s="50" t="str">
        <f t="shared" si="1107"/>
        <v/>
      </c>
      <c r="M2950" s="9" t="str">
        <f t="shared" si="1108"/>
        <v/>
      </c>
      <c r="N2950" s="8" t="str">
        <f t="shared" si="1109"/>
        <v/>
      </c>
      <c r="O2950" s="2" t="str">
        <f t="shared" si="1110"/>
        <v>-</v>
      </c>
      <c r="P2950" s="2" t="str">
        <f t="shared" si="1111"/>
        <v>-</v>
      </c>
      <c r="Q2950" s="2" t="str">
        <f t="shared" si="1112"/>
        <v>-</v>
      </c>
      <c r="R2950" s="2" t="str">
        <f t="shared" si="1113"/>
        <v>-</v>
      </c>
      <c r="AS2950" t="s">
        <v>324</v>
      </c>
      <c r="AT2950" t="s">
        <v>2166</v>
      </c>
      <c r="AU2950">
        <v>5</v>
      </c>
      <c r="AW2950" s="31">
        <v>51</v>
      </c>
      <c r="AX2950" s="33">
        <v>49</v>
      </c>
      <c r="AY2950" s="36">
        <f t="shared" si="1114"/>
        <v>51049</v>
      </c>
      <c r="BA2950" s="7" t="s">
        <v>31</v>
      </c>
      <c r="BJ2950" s="1">
        <v>6594</v>
      </c>
      <c r="BK2950" s="1">
        <v>308</v>
      </c>
      <c r="BM2950" s="1">
        <f t="shared" si="1118"/>
        <v>6902</v>
      </c>
      <c r="BO2950" s="1">
        <f t="shared" si="1119"/>
        <v>4243</v>
      </c>
      <c r="BP2950" s="1">
        <v>3939</v>
      </c>
      <c r="BR2950" s="1">
        <v>299</v>
      </c>
      <c r="BU2950" s="1">
        <v>5</v>
      </c>
    </row>
    <row r="2951" spans="1:73" hidden="1" outlineLevel="1" x14ac:dyDescent="0.2">
      <c r="A2951" t="s">
        <v>1080</v>
      </c>
      <c r="B2951" t="s">
        <v>2166</v>
      </c>
      <c r="C2951" s="21">
        <v>14523</v>
      </c>
      <c r="F2951" s="1">
        <f t="shared" si="1115"/>
        <v>10136</v>
      </c>
      <c r="G2951" s="1">
        <f t="shared" si="1116"/>
        <v>9561</v>
      </c>
      <c r="H2951" s="1">
        <f t="shared" si="1117"/>
        <v>4545</v>
      </c>
      <c r="I2951" s="1">
        <v>4498</v>
      </c>
      <c r="J2951" s="2" t="str">
        <f t="shared" si="1105"/>
        <v/>
      </c>
      <c r="K2951" s="2">
        <f t="shared" si="1106"/>
        <v>0.44376479873717445</v>
      </c>
      <c r="L2951" s="50" t="str">
        <f t="shared" si="1107"/>
        <v/>
      </c>
      <c r="M2951" s="9" t="str">
        <f t="shared" si="1108"/>
        <v/>
      </c>
      <c r="N2951" s="8" t="str">
        <f t="shared" si="1109"/>
        <v/>
      </c>
      <c r="O2951" s="2" t="str">
        <f t="shared" si="1110"/>
        <v>-</v>
      </c>
      <c r="P2951" s="2" t="str">
        <f t="shared" si="1111"/>
        <v>-</v>
      </c>
      <c r="Q2951" s="2" t="str">
        <f t="shared" si="1112"/>
        <v>-</v>
      </c>
      <c r="R2951" s="2" t="str">
        <f t="shared" si="1113"/>
        <v>-</v>
      </c>
      <c r="AS2951" t="s">
        <v>1080</v>
      </c>
      <c r="AT2951" t="s">
        <v>2166</v>
      </c>
      <c r="AU2951">
        <v>9</v>
      </c>
      <c r="AW2951" s="31">
        <v>51</v>
      </c>
      <c r="AX2951" s="33">
        <v>51</v>
      </c>
      <c r="AY2951" s="36">
        <f t="shared" si="1114"/>
        <v>51051</v>
      </c>
      <c r="BA2951" s="7" t="s">
        <v>31</v>
      </c>
      <c r="BJ2951" s="1">
        <v>9561</v>
      </c>
      <c r="BK2951" s="1">
        <v>575</v>
      </c>
      <c r="BM2951" s="1">
        <f t="shared" si="1118"/>
        <v>10136</v>
      </c>
      <c r="BO2951" s="1">
        <f t="shared" si="1119"/>
        <v>4545</v>
      </c>
      <c r="BP2951" s="1">
        <v>4051</v>
      </c>
      <c r="BR2951" s="1">
        <v>491</v>
      </c>
      <c r="BU2951" s="1">
        <v>3</v>
      </c>
    </row>
    <row r="2952" spans="1:73" hidden="1" outlineLevel="1" x14ac:dyDescent="0.2">
      <c r="A2952" t="s">
        <v>2786</v>
      </c>
      <c r="B2952" t="s">
        <v>2166</v>
      </c>
      <c r="C2952" s="21">
        <v>28529</v>
      </c>
      <c r="F2952" s="1">
        <f t="shared" si="1115"/>
        <v>19120</v>
      </c>
      <c r="G2952" s="1">
        <f t="shared" si="1116"/>
        <v>18158</v>
      </c>
      <c r="H2952" s="1">
        <f t="shared" si="1117"/>
        <v>10596</v>
      </c>
      <c r="I2952" s="1">
        <v>10553</v>
      </c>
      <c r="J2952" s="2" t="str">
        <f t="shared" si="1105"/>
        <v/>
      </c>
      <c r="K2952" s="2">
        <f t="shared" si="1106"/>
        <v>0.5519351464435146</v>
      </c>
      <c r="L2952" s="50" t="str">
        <f t="shared" si="1107"/>
        <v/>
      </c>
      <c r="M2952" s="9" t="str">
        <f t="shared" si="1108"/>
        <v/>
      </c>
      <c r="N2952" s="8" t="str">
        <f t="shared" si="1109"/>
        <v/>
      </c>
      <c r="O2952" s="2" t="str">
        <f t="shared" si="1110"/>
        <v>-</v>
      </c>
      <c r="P2952" s="2" t="str">
        <f t="shared" si="1111"/>
        <v>-</v>
      </c>
      <c r="Q2952" s="2" t="str">
        <f t="shared" si="1112"/>
        <v>-</v>
      </c>
      <c r="R2952" s="2" t="str">
        <f t="shared" si="1113"/>
        <v>-</v>
      </c>
      <c r="AS2952" t="s">
        <v>2786</v>
      </c>
      <c r="AT2952" t="s">
        <v>2166</v>
      </c>
      <c r="AU2952">
        <v>4</v>
      </c>
      <c r="AW2952" s="31">
        <v>51</v>
      </c>
      <c r="AX2952" s="33">
        <v>53</v>
      </c>
      <c r="AY2952" s="36">
        <f t="shared" si="1114"/>
        <v>51053</v>
      </c>
      <c r="BA2952" s="7" t="s">
        <v>31</v>
      </c>
      <c r="BJ2952" s="1">
        <v>18158</v>
      </c>
      <c r="BK2952" s="1">
        <v>962</v>
      </c>
      <c r="BM2952" s="1">
        <f t="shared" si="1118"/>
        <v>19120</v>
      </c>
      <c r="BO2952" s="1">
        <f t="shared" si="1119"/>
        <v>10596</v>
      </c>
      <c r="BP2952" s="1">
        <v>9769</v>
      </c>
      <c r="BR2952" s="1">
        <v>826</v>
      </c>
      <c r="BU2952" s="1">
        <v>1</v>
      </c>
    </row>
    <row r="2953" spans="1:73" hidden="1" outlineLevel="1" x14ac:dyDescent="0.2">
      <c r="A2953" t="s">
        <v>2307</v>
      </c>
      <c r="B2953" t="s">
        <v>2166</v>
      </c>
      <c r="C2953" s="21">
        <v>10919</v>
      </c>
      <c r="F2953" s="1">
        <f t="shared" si="1115"/>
        <v>7652</v>
      </c>
      <c r="G2953" s="1">
        <f t="shared" si="1116"/>
        <v>6993</v>
      </c>
      <c r="H2953" s="1">
        <f t="shared" si="1117"/>
        <v>4455</v>
      </c>
      <c r="I2953" s="1">
        <v>4428</v>
      </c>
      <c r="J2953" s="2" t="str">
        <f t="shared" si="1105"/>
        <v/>
      </c>
      <c r="K2953" s="2">
        <f t="shared" si="1106"/>
        <v>0.57867224255096705</v>
      </c>
      <c r="L2953" s="50" t="str">
        <f t="shared" si="1107"/>
        <v/>
      </c>
      <c r="M2953" s="9" t="str">
        <f t="shared" si="1108"/>
        <v/>
      </c>
      <c r="N2953" s="8" t="str">
        <f t="shared" si="1109"/>
        <v/>
      </c>
      <c r="O2953" s="2" t="str">
        <f t="shared" si="1110"/>
        <v>-</v>
      </c>
      <c r="P2953" s="2" t="str">
        <f t="shared" si="1111"/>
        <v>-</v>
      </c>
      <c r="Q2953" s="2" t="str">
        <f t="shared" si="1112"/>
        <v>-</v>
      </c>
      <c r="R2953" s="2" t="str">
        <f t="shared" si="1113"/>
        <v>-</v>
      </c>
      <c r="AS2953" t="s">
        <v>2307</v>
      </c>
      <c r="AT2953" t="s">
        <v>2166</v>
      </c>
      <c r="AU2953">
        <v>1</v>
      </c>
      <c r="AW2953" s="31">
        <v>51</v>
      </c>
      <c r="AX2953" s="33">
        <v>57</v>
      </c>
      <c r="AY2953" s="36">
        <f t="shared" si="1114"/>
        <v>51057</v>
      </c>
      <c r="BA2953" s="7" t="s">
        <v>31</v>
      </c>
      <c r="BJ2953" s="1">
        <v>6993</v>
      </c>
      <c r="BK2953" s="1">
        <v>659</v>
      </c>
      <c r="BM2953" s="1">
        <f t="shared" si="1118"/>
        <v>7652</v>
      </c>
      <c r="BO2953" s="1">
        <f t="shared" si="1119"/>
        <v>4455</v>
      </c>
      <c r="BP2953" s="1">
        <v>4036</v>
      </c>
      <c r="BR2953" s="1">
        <v>408</v>
      </c>
      <c r="BU2953" s="1">
        <v>11</v>
      </c>
    </row>
    <row r="2954" spans="1:73" hidden="1" outlineLevel="1" x14ac:dyDescent="0.2">
      <c r="A2954" t="s">
        <v>1331</v>
      </c>
      <c r="B2954" t="s">
        <v>2166</v>
      </c>
      <c r="C2954" s="21">
        <v>1150795</v>
      </c>
      <c r="F2954" s="1">
        <f t="shared" si="1115"/>
        <v>759843</v>
      </c>
      <c r="G2954" s="1">
        <f t="shared" si="1116"/>
        <v>702821</v>
      </c>
      <c r="H2954" s="1">
        <f t="shared" si="1117"/>
        <v>483809</v>
      </c>
      <c r="I2954" s="1">
        <v>480085</v>
      </c>
      <c r="J2954" s="2" t="str">
        <f t="shared" si="1105"/>
        <v/>
      </c>
      <c r="K2954" s="2">
        <f t="shared" si="1106"/>
        <v>0.63182131045492296</v>
      </c>
      <c r="L2954" s="50" t="str">
        <f t="shared" si="1107"/>
        <v/>
      </c>
      <c r="M2954" s="9" t="str">
        <f t="shared" si="1108"/>
        <v/>
      </c>
      <c r="N2954" s="8" t="str">
        <f t="shared" si="1109"/>
        <v/>
      </c>
      <c r="O2954" s="2" t="str">
        <f t="shared" si="1110"/>
        <v>-</v>
      </c>
      <c r="P2954" s="2" t="str">
        <f t="shared" si="1111"/>
        <v>-</v>
      </c>
      <c r="Q2954" s="2" t="str">
        <f t="shared" si="1112"/>
        <v>-</v>
      </c>
      <c r="R2954" s="2" t="str">
        <f t="shared" si="1113"/>
        <v>-</v>
      </c>
      <c r="AS2954" t="s">
        <v>1331</v>
      </c>
      <c r="AT2954" t="s">
        <v>2166</v>
      </c>
      <c r="AU2954">
        <v>0</v>
      </c>
      <c r="AW2954" s="31">
        <v>51</v>
      </c>
      <c r="AX2954" s="33">
        <v>59</v>
      </c>
      <c r="AY2954" s="36">
        <f t="shared" si="1114"/>
        <v>51059</v>
      </c>
      <c r="BA2954" s="7" t="s">
        <v>31</v>
      </c>
      <c r="BJ2954" s="1">
        <v>702821</v>
      </c>
      <c r="BK2954" s="1">
        <v>57022</v>
      </c>
      <c r="BM2954" s="1">
        <f t="shared" si="1118"/>
        <v>759843</v>
      </c>
      <c r="BO2954" s="1">
        <f t="shared" si="1119"/>
        <v>483809</v>
      </c>
      <c r="BP2954" s="1">
        <v>404638</v>
      </c>
      <c r="BR2954" s="1">
        <v>77886</v>
      </c>
      <c r="BU2954" s="1">
        <v>1285</v>
      </c>
    </row>
    <row r="2955" spans="1:73" hidden="1" outlineLevel="1" x14ac:dyDescent="0.2">
      <c r="A2955" t="s">
        <v>1568</v>
      </c>
      <c r="B2955" t="s">
        <v>2166</v>
      </c>
      <c r="C2955" s="21">
        <v>70675</v>
      </c>
      <c r="F2955" s="1">
        <f t="shared" si="1115"/>
        <v>50888</v>
      </c>
      <c r="G2955" s="1">
        <f t="shared" si="1116"/>
        <v>48430</v>
      </c>
      <c r="H2955" s="1">
        <f t="shared" si="1117"/>
        <v>32394</v>
      </c>
      <c r="I2955" s="1">
        <v>32110</v>
      </c>
      <c r="J2955" s="2" t="str">
        <f t="shared" si="1105"/>
        <v/>
      </c>
      <c r="K2955" s="2">
        <f t="shared" si="1106"/>
        <v>0.63099355447256722</v>
      </c>
      <c r="L2955" s="50" t="str">
        <f t="shared" si="1107"/>
        <v/>
      </c>
      <c r="M2955" s="9" t="str">
        <f t="shared" si="1108"/>
        <v/>
      </c>
      <c r="N2955" s="8" t="str">
        <f t="shared" si="1109"/>
        <v/>
      </c>
      <c r="O2955" s="2" t="str">
        <f t="shared" si="1110"/>
        <v>-</v>
      </c>
      <c r="P2955" s="2" t="str">
        <f t="shared" si="1111"/>
        <v>-</v>
      </c>
      <c r="Q2955" s="2" t="str">
        <f t="shared" si="1112"/>
        <v>-</v>
      </c>
      <c r="R2955" s="2" t="str">
        <f t="shared" si="1113"/>
        <v>-</v>
      </c>
      <c r="AS2955" t="s">
        <v>1568</v>
      </c>
      <c r="AT2955" t="s">
        <v>2166</v>
      </c>
      <c r="AU2955">
        <v>0</v>
      </c>
      <c r="AW2955" s="31">
        <v>51</v>
      </c>
      <c r="AX2955" s="33">
        <v>61</v>
      </c>
      <c r="AY2955" s="36">
        <f t="shared" si="1114"/>
        <v>51061</v>
      </c>
      <c r="BA2955" s="7" t="s">
        <v>31</v>
      </c>
      <c r="BJ2955" s="1">
        <v>48430</v>
      </c>
      <c r="BK2955" s="1">
        <v>2458</v>
      </c>
      <c r="BM2955" s="1">
        <f t="shared" si="1118"/>
        <v>50888</v>
      </c>
      <c r="BO2955" s="1">
        <f t="shared" si="1119"/>
        <v>32394</v>
      </c>
      <c r="BP2955" s="1">
        <v>28994</v>
      </c>
      <c r="BR2955" s="1">
        <v>3353</v>
      </c>
      <c r="BU2955" s="1">
        <v>47</v>
      </c>
    </row>
    <row r="2956" spans="1:73" hidden="1" outlineLevel="1" x14ac:dyDescent="0.2">
      <c r="A2956" t="s">
        <v>202</v>
      </c>
      <c r="B2956" t="s">
        <v>2166</v>
      </c>
      <c r="C2956" s="21">
        <v>15795</v>
      </c>
      <c r="F2956" s="1">
        <f t="shared" si="1115"/>
        <v>10915</v>
      </c>
      <c r="G2956" s="1">
        <f t="shared" si="1116"/>
        <v>10530</v>
      </c>
      <c r="H2956" s="1">
        <f t="shared" si="1117"/>
        <v>6779</v>
      </c>
      <c r="I2956" s="1">
        <v>6754</v>
      </c>
      <c r="J2956" s="2" t="str">
        <f t="shared" si="1105"/>
        <v/>
      </c>
      <c r="K2956" s="2">
        <f t="shared" si="1106"/>
        <v>0.61878149335776456</v>
      </c>
      <c r="L2956" s="50" t="str">
        <f t="shared" si="1107"/>
        <v/>
      </c>
      <c r="M2956" s="9" t="str">
        <f t="shared" si="1108"/>
        <v/>
      </c>
      <c r="N2956" s="8" t="str">
        <f t="shared" si="1109"/>
        <v/>
      </c>
      <c r="O2956" s="2" t="str">
        <f t="shared" si="1110"/>
        <v>-</v>
      </c>
      <c r="P2956" s="2" t="str">
        <f t="shared" si="1111"/>
        <v>-</v>
      </c>
      <c r="Q2956" s="2" t="str">
        <f t="shared" si="1112"/>
        <v>-</v>
      </c>
      <c r="R2956" s="2" t="str">
        <f t="shared" si="1113"/>
        <v>-</v>
      </c>
      <c r="AS2956" t="s">
        <v>202</v>
      </c>
      <c r="AT2956" t="s">
        <v>2166</v>
      </c>
      <c r="AU2956">
        <v>9</v>
      </c>
      <c r="AW2956" s="31">
        <v>51</v>
      </c>
      <c r="AX2956" s="33">
        <v>63</v>
      </c>
      <c r="AY2956" s="36">
        <f t="shared" si="1114"/>
        <v>51063</v>
      </c>
      <c r="BA2956" s="7" t="s">
        <v>31</v>
      </c>
      <c r="BJ2956" s="1">
        <v>10530</v>
      </c>
      <c r="BK2956" s="1">
        <v>385</v>
      </c>
      <c r="BM2956" s="1">
        <f t="shared" si="1118"/>
        <v>10915</v>
      </c>
      <c r="BO2956" s="1">
        <f t="shared" si="1119"/>
        <v>6779</v>
      </c>
      <c r="BP2956" s="1">
        <v>6074</v>
      </c>
      <c r="BR2956" s="1">
        <v>694</v>
      </c>
      <c r="BU2956" s="1">
        <v>11</v>
      </c>
    </row>
    <row r="2957" spans="1:73" hidden="1" outlineLevel="1" x14ac:dyDescent="0.2">
      <c r="A2957" t="s">
        <v>2756</v>
      </c>
      <c r="B2957" t="s">
        <v>2166</v>
      </c>
      <c r="C2957" s="21">
        <v>26783</v>
      </c>
      <c r="F2957" s="1">
        <f t="shared" si="1115"/>
        <v>18544</v>
      </c>
      <c r="G2957" s="1">
        <f t="shared" si="1116"/>
        <v>17775</v>
      </c>
      <c r="H2957" s="1">
        <f t="shared" si="1117"/>
        <v>12062</v>
      </c>
      <c r="I2957" s="1">
        <v>11985</v>
      </c>
      <c r="J2957" s="2" t="str">
        <f t="shared" si="1105"/>
        <v/>
      </c>
      <c r="K2957" s="2">
        <f t="shared" si="1106"/>
        <v>0.64630069025021575</v>
      </c>
      <c r="L2957" s="50" t="str">
        <f t="shared" si="1107"/>
        <v/>
      </c>
      <c r="M2957" s="9" t="str">
        <f t="shared" si="1108"/>
        <v/>
      </c>
      <c r="N2957" s="8" t="str">
        <f t="shared" si="1109"/>
        <v/>
      </c>
      <c r="O2957" s="2" t="str">
        <f t="shared" si="1110"/>
        <v>-</v>
      </c>
      <c r="P2957" s="2" t="str">
        <f t="shared" si="1111"/>
        <v>-</v>
      </c>
      <c r="Q2957" s="2" t="str">
        <f t="shared" si="1112"/>
        <v>-</v>
      </c>
      <c r="R2957" s="2" t="str">
        <f t="shared" si="1113"/>
        <v>-</v>
      </c>
      <c r="AS2957" t="s">
        <v>2756</v>
      </c>
      <c r="AT2957" t="s">
        <v>2166</v>
      </c>
      <c r="AU2957">
        <v>5</v>
      </c>
      <c r="AW2957" s="31">
        <v>51</v>
      </c>
      <c r="AX2957" s="33">
        <v>65</v>
      </c>
      <c r="AY2957" s="36">
        <f t="shared" si="1114"/>
        <v>51065</v>
      </c>
      <c r="BA2957" s="7" t="s">
        <v>31</v>
      </c>
      <c r="BJ2957" s="1">
        <v>17775</v>
      </c>
      <c r="BK2957" s="1">
        <v>769</v>
      </c>
      <c r="BM2957" s="1">
        <f t="shared" si="1118"/>
        <v>18544</v>
      </c>
      <c r="BO2957" s="1">
        <f t="shared" si="1119"/>
        <v>12062</v>
      </c>
      <c r="BP2957" s="1">
        <v>10654</v>
      </c>
      <c r="BR2957" s="1">
        <v>1385</v>
      </c>
      <c r="BU2957" s="1">
        <v>23</v>
      </c>
    </row>
    <row r="2958" spans="1:73" hidden="1" outlineLevel="1" x14ac:dyDescent="0.2">
      <c r="A2958" t="s">
        <v>2023</v>
      </c>
      <c r="B2958" t="s">
        <v>2166</v>
      </c>
      <c r="C2958" s="21">
        <v>56195</v>
      </c>
      <c r="F2958" s="1">
        <f t="shared" si="1115"/>
        <v>36256</v>
      </c>
      <c r="G2958" s="1">
        <f t="shared" si="1116"/>
        <v>34767</v>
      </c>
      <c r="H2958" s="1">
        <f t="shared" si="1117"/>
        <v>22285</v>
      </c>
      <c r="I2958" s="1">
        <v>22127</v>
      </c>
      <c r="J2958" s="2" t="str">
        <f t="shared" ref="J2958:J2989" si="1120">IF(D2958&gt;0,I2958/D2958,"")</f>
        <v/>
      </c>
      <c r="K2958" s="2">
        <f t="shared" ref="K2958:K2989" si="1121">IF(F2958&gt;0,I2958/F2958,"")</f>
        <v>0.61029898499558699</v>
      </c>
      <c r="L2958" s="50" t="str">
        <f t="shared" ref="L2958:L2989" si="1122">IF(S2958&gt;0,RANK(S2958,$S2958:$AP2958),"")</f>
        <v/>
      </c>
      <c r="M2958" s="9" t="str">
        <f t="shared" ref="M2958:M2989" si="1123">IF(T2958&gt;0,RANK(T2958,$S2958:$AP2958),"")</f>
        <v/>
      </c>
      <c r="N2958" s="8" t="str">
        <f t="shared" ref="N2958:N2989" si="1124">IF(U2958&gt;0,RANK(U2958,$S2958:$AP2958),"")</f>
        <v/>
      </c>
      <c r="O2958" s="2" t="str">
        <f t="shared" ref="O2958:O2989" si="1125">IF(SUM($S2958:$AO2958)=0,"-",S2958/SUM($S2958:$AO2958))</f>
        <v>-</v>
      </c>
      <c r="P2958" s="2" t="str">
        <f t="shared" ref="P2958:P2989" si="1126">IF(SUM($S2958:$AO2958)=0,"-",T2958/SUM($S2958:$AO2958))</f>
        <v>-</v>
      </c>
      <c r="Q2958" s="2" t="str">
        <f t="shared" ref="Q2958:Q2989" si="1127">IF(SUM($S2958:$AO2958)=0,"-",U2958/SUM($S2958:$AO2958))</f>
        <v>-</v>
      </c>
      <c r="R2958" s="2" t="str">
        <f t="shared" ref="R2958:R2989" si="1128">IF(SUM($S2958:$AO2958)=0,"-",(1-O2958-P2958-Q2958))</f>
        <v>-</v>
      </c>
      <c r="AS2958" t="s">
        <v>2023</v>
      </c>
      <c r="AT2958" t="s">
        <v>2166</v>
      </c>
      <c r="AU2958">
        <v>5</v>
      </c>
      <c r="AW2958" s="31">
        <v>51</v>
      </c>
      <c r="AX2958" s="33">
        <v>67</v>
      </c>
      <c r="AY2958" s="36">
        <f t="shared" ref="AY2958:AY2989" si="1129">1000*AW2958+AX2958</f>
        <v>51067</v>
      </c>
      <c r="BA2958" s="7" t="s">
        <v>31</v>
      </c>
      <c r="BJ2958" s="1">
        <v>34767</v>
      </c>
      <c r="BK2958" s="1">
        <v>1489</v>
      </c>
      <c r="BM2958" s="1">
        <f t="shared" si="1118"/>
        <v>36256</v>
      </c>
      <c r="BO2958" s="1">
        <f t="shared" si="1119"/>
        <v>22285</v>
      </c>
      <c r="BP2958" s="1">
        <v>20829</v>
      </c>
      <c r="BR2958" s="1">
        <v>1442</v>
      </c>
      <c r="BU2958" s="1">
        <v>14</v>
      </c>
    </row>
    <row r="2959" spans="1:73" hidden="1" outlineLevel="1" x14ac:dyDescent="0.2">
      <c r="A2959" t="s">
        <v>537</v>
      </c>
      <c r="B2959" t="s">
        <v>2166</v>
      </c>
      <c r="C2959" s="21">
        <v>88355</v>
      </c>
      <c r="F2959" s="1">
        <f t="shared" si="1115"/>
        <v>59183</v>
      </c>
      <c r="G2959" s="1">
        <f t="shared" si="1116"/>
        <v>55590</v>
      </c>
      <c r="H2959" s="1">
        <f t="shared" si="1117"/>
        <v>34358</v>
      </c>
      <c r="I2959" s="1">
        <v>34237</v>
      </c>
      <c r="J2959" s="2" t="str">
        <f t="shared" si="1120"/>
        <v/>
      </c>
      <c r="K2959" s="2">
        <f t="shared" si="1121"/>
        <v>0.5784938242400689</v>
      </c>
      <c r="L2959" s="50" t="str">
        <f t="shared" si="1122"/>
        <v/>
      </c>
      <c r="M2959" s="9" t="str">
        <f t="shared" si="1123"/>
        <v/>
      </c>
      <c r="N2959" s="8" t="str">
        <f t="shared" si="1124"/>
        <v/>
      </c>
      <c r="O2959" s="2" t="str">
        <f t="shared" si="1125"/>
        <v>-</v>
      </c>
      <c r="P2959" s="2" t="str">
        <f t="shared" si="1126"/>
        <v>-</v>
      </c>
      <c r="Q2959" s="2" t="str">
        <f t="shared" si="1127"/>
        <v>-</v>
      </c>
      <c r="R2959" s="2" t="str">
        <f t="shared" si="1128"/>
        <v>-</v>
      </c>
      <c r="AS2959" t="s">
        <v>537</v>
      </c>
      <c r="AT2959" t="s">
        <v>2166</v>
      </c>
      <c r="AU2959">
        <v>10</v>
      </c>
      <c r="AW2959" s="31">
        <v>51</v>
      </c>
      <c r="AX2959" s="33">
        <v>69</v>
      </c>
      <c r="AY2959" s="36">
        <f t="shared" si="1129"/>
        <v>51069</v>
      </c>
      <c r="BA2959" s="7" t="s">
        <v>31</v>
      </c>
      <c r="BJ2959" s="1">
        <v>55590</v>
      </c>
      <c r="BK2959" s="1">
        <v>3593</v>
      </c>
      <c r="BM2959" s="1">
        <f t="shared" si="1118"/>
        <v>59183</v>
      </c>
      <c r="BO2959" s="1">
        <f t="shared" si="1119"/>
        <v>34358</v>
      </c>
      <c r="BP2959" s="1">
        <v>32045</v>
      </c>
      <c r="BR2959" s="1">
        <v>2285</v>
      </c>
      <c r="BU2959" s="1">
        <v>28</v>
      </c>
    </row>
    <row r="2960" spans="1:73" hidden="1" outlineLevel="1" x14ac:dyDescent="0.2">
      <c r="A2960" t="s">
        <v>1137</v>
      </c>
      <c r="B2960" t="s">
        <v>2166</v>
      </c>
      <c r="C2960" s="21">
        <v>16844</v>
      </c>
      <c r="F2960" s="1">
        <f t="shared" si="1115"/>
        <v>11428</v>
      </c>
      <c r="G2960" s="1">
        <f t="shared" si="1116"/>
        <v>10807</v>
      </c>
      <c r="H2960" s="1">
        <f t="shared" si="1117"/>
        <v>6688</v>
      </c>
      <c r="I2960" s="1">
        <v>6648</v>
      </c>
      <c r="J2960" s="2" t="str">
        <f t="shared" si="1120"/>
        <v/>
      </c>
      <c r="K2960" s="2">
        <f t="shared" si="1121"/>
        <v>0.58172908645432275</v>
      </c>
      <c r="L2960" s="50" t="str">
        <f t="shared" si="1122"/>
        <v/>
      </c>
      <c r="M2960" s="9" t="str">
        <f t="shared" si="1123"/>
        <v/>
      </c>
      <c r="N2960" s="8" t="str">
        <f t="shared" si="1124"/>
        <v/>
      </c>
      <c r="O2960" s="2" t="str">
        <f t="shared" si="1125"/>
        <v>-</v>
      </c>
      <c r="P2960" s="2" t="str">
        <f t="shared" si="1126"/>
        <v>-</v>
      </c>
      <c r="Q2960" s="2" t="str">
        <f t="shared" si="1127"/>
        <v>-</v>
      </c>
      <c r="R2960" s="2" t="str">
        <f t="shared" si="1128"/>
        <v>-</v>
      </c>
      <c r="AS2960" t="s">
        <v>1137</v>
      </c>
      <c r="AT2960" t="s">
        <v>2166</v>
      </c>
      <c r="AU2960">
        <v>9</v>
      </c>
      <c r="AW2960" s="31">
        <v>51</v>
      </c>
      <c r="AX2960" s="33">
        <v>71</v>
      </c>
      <c r="AY2960" s="36">
        <f t="shared" si="1129"/>
        <v>51071</v>
      </c>
      <c r="BA2960" s="7" t="s">
        <v>31</v>
      </c>
      <c r="BJ2960" s="1">
        <v>10807</v>
      </c>
      <c r="BK2960" s="1">
        <v>621</v>
      </c>
      <c r="BM2960" s="1">
        <f t="shared" si="1118"/>
        <v>11428</v>
      </c>
      <c r="BO2960" s="1">
        <f t="shared" si="1119"/>
        <v>6688</v>
      </c>
      <c r="BP2960" s="1">
        <v>6189</v>
      </c>
      <c r="BR2960" s="1">
        <v>494</v>
      </c>
      <c r="BU2960" s="1">
        <v>5</v>
      </c>
    </row>
    <row r="2961" spans="1:73" hidden="1" outlineLevel="1" x14ac:dyDescent="0.2">
      <c r="A2961" t="s">
        <v>112</v>
      </c>
      <c r="B2961" t="s">
        <v>2166</v>
      </c>
      <c r="C2961" s="21">
        <v>37349</v>
      </c>
      <c r="F2961" s="1">
        <f t="shared" si="1115"/>
        <v>27524</v>
      </c>
      <c r="G2961" s="1">
        <f t="shared" si="1116"/>
        <v>26347</v>
      </c>
      <c r="H2961" s="1">
        <f t="shared" si="1117"/>
        <v>15712</v>
      </c>
      <c r="I2961" s="1">
        <v>15631</v>
      </c>
      <c r="J2961" s="2" t="str">
        <f t="shared" si="1120"/>
        <v/>
      </c>
      <c r="K2961" s="2">
        <f t="shared" si="1121"/>
        <v>0.56790437436419128</v>
      </c>
      <c r="L2961" s="50" t="str">
        <f t="shared" si="1122"/>
        <v/>
      </c>
      <c r="M2961" s="9" t="str">
        <f t="shared" si="1123"/>
        <v/>
      </c>
      <c r="N2961" s="8" t="str">
        <f t="shared" si="1124"/>
        <v/>
      </c>
      <c r="O2961" s="2" t="str">
        <f t="shared" si="1125"/>
        <v>-</v>
      </c>
      <c r="P2961" s="2" t="str">
        <f t="shared" si="1126"/>
        <v>-</v>
      </c>
      <c r="Q2961" s="2" t="str">
        <f t="shared" si="1127"/>
        <v>-</v>
      </c>
      <c r="R2961" s="2" t="str">
        <f t="shared" si="1128"/>
        <v>-</v>
      </c>
      <c r="AS2961" t="s">
        <v>112</v>
      </c>
      <c r="AT2961" t="s">
        <v>2166</v>
      </c>
      <c r="AU2961">
        <v>1</v>
      </c>
      <c r="AW2961" s="31">
        <v>51</v>
      </c>
      <c r="AX2961" s="33">
        <v>73</v>
      </c>
      <c r="AY2961" s="36">
        <f t="shared" si="1129"/>
        <v>51073</v>
      </c>
      <c r="BA2961" s="7" t="s">
        <v>31</v>
      </c>
      <c r="BJ2961" s="1">
        <v>26347</v>
      </c>
      <c r="BK2961" s="1">
        <v>1177</v>
      </c>
      <c r="BM2961" s="1">
        <f t="shared" si="1118"/>
        <v>27524</v>
      </c>
      <c r="BO2961" s="1">
        <f t="shared" si="1119"/>
        <v>15712</v>
      </c>
      <c r="BP2961" s="1">
        <v>14687</v>
      </c>
      <c r="BR2961" s="1">
        <v>1019</v>
      </c>
      <c r="BU2961" s="1">
        <v>6</v>
      </c>
    </row>
    <row r="2962" spans="1:73" hidden="1" outlineLevel="1" x14ac:dyDescent="0.2">
      <c r="A2962" t="s">
        <v>2528</v>
      </c>
      <c r="B2962" t="s">
        <v>2166</v>
      </c>
      <c r="C2962" s="21">
        <v>23244</v>
      </c>
      <c r="F2962" s="1">
        <f t="shared" si="1115"/>
        <v>18212</v>
      </c>
      <c r="G2962" s="1">
        <f t="shared" si="1116"/>
        <v>17694</v>
      </c>
      <c r="H2962" s="1">
        <f t="shared" si="1117"/>
        <v>13335</v>
      </c>
      <c r="I2962" s="1">
        <v>13281</v>
      </c>
      <c r="J2962" s="2" t="str">
        <f t="shared" si="1120"/>
        <v/>
      </c>
      <c r="K2962" s="2">
        <f t="shared" si="1121"/>
        <v>0.72924445420601802</v>
      </c>
      <c r="L2962" s="50" t="str">
        <f t="shared" si="1122"/>
        <v/>
      </c>
      <c r="M2962" s="9" t="str">
        <f t="shared" si="1123"/>
        <v/>
      </c>
      <c r="N2962" s="8" t="str">
        <f t="shared" si="1124"/>
        <v/>
      </c>
      <c r="O2962" s="2" t="str">
        <f t="shared" si="1125"/>
        <v>-</v>
      </c>
      <c r="P2962" s="2" t="str">
        <f t="shared" si="1126"/>
        <v>-</v>
      </c>
      <c r="Q2962" s="2" t="str">
        <f t="shared" si="1127"/>
        <v>-</v>
      </c>
      <c r="R2962" s="2" t="str">
        <f t="shared" si="1128"/>
        <v>-</v>
      </c>
      <c r="AS2962" t="s">
        <v>2528</v>
      </c>
      <c r="AT2962" t="s">
        <v>2166</v>
      </c>
      <c r="AU2962">
        <v>7</v>
      </c>
      <c r="AW2962" s="31">
        <v>51</v>
      </c>
      <c r="AX2962" s="33">
        <v>75</v>
      </c>
      <c r="AY2962" s="36">
        <f t="shared" si="1129"/>
        <v>51075</v>
      </c>
      <c r="BA2962" s="7" t="s">
        <v>31</v>
      </c>
      <c r="BJ2962" s="1">
        <v>17694</v>
      </c>
      <c r="BK2962" s="1">
        <v>518</v>
      </c>
      <c r="BM2962" s="1">
        <f t="shared" si="1118"/>
        <v>18212</v>
      </c>
      <c r="BO2962" s="1">
        <f t="shared" si="1119"/>
        <v>13335</v>
      </c>
      <c r="BP2962" s="1">
        <v>12056</v>
      </c>
      <c r="BR2962" s="1">
        <v>1267</v>
      </c>
      <c r="BU2962" s="1">
        <v>12</v>
      </c>
    </row>
    <row r="2963" spans="1:73" hidden="1" outlineLevel="1" x14ac:dyDescent="0.2">
      <c r="A2963" t="s">
        <v>2860</v>
      </c>
      <c r="B2963" t="s">
        <v>2166</v>
      </c>
      <c r="C2963" s="21">
        <v>15631</v>
      </c>
      <c r="F2963" s="1">
        <f t="shared" si="1115"/>
        <v>10312</v>
      </c>
      <c r="G2963" s="1">
        <f t="shared" si="1116"/>
        <v>9817</v>
      </c>
      <c r="H2963" s="1">
        <f t="shared" si="1117"/>
        <v>5772</v>
      </c>
      <c r="I2963" s="1">
        <v>5733</v>
      </c>
      <c r="J2963" s="2" t="str">
        <f t="shared" si="1120"/>
        <v/>
      </c>
      <c r="K2963" s="2">
        <f t="shared" si="1121"/>
        <v>0.55595422808378592</v>
      </c>
      <c r="L2963" s="50" t="str">
        <f t="shared" si="1122"/>
        <v/>
      </c>
      <c r="M2963" s="9" t="str">
        <f t="shared" si="1123"/>
        <v/>
      </c>
      <c r="N2963" s="8" t="str">
        <f t="shared" si="1124"/>
        <v/>
      </c>
      <c r="O2963" s="2" t="str">
        <f t="shared" si="1125"/>
        <v>-</v>
      </c>
      <c r="P2963" s="2" t="str">
        <f t="shared" si="1126"/>
        <v>-</v>
      </c>
      <c r="Q2963" s="2" t="str">
        <f t="shared" si="1127"/>
        <v>-</v>
      </c>
      <c r="R2963" s="2" t="str">
        <f t="shared" si="1128"/>
        <v>-</v>
      </c>
      <c r="AS2963" t="s">
        <v>2860</v>
      </c>
      <c r="AT2963" t="s">
        <v>2166</v>
      </c>
      <c r="AU2963">
        <v>9</v>
      </c>
      <c r="AW2963" s="31">
        <v>51</v>
      </c>
      <c r="AX2963" s="33">
        <v>77</v>
      </c>
      <c r="AY2963" s="36">
        <f t="shared" si="1129"/>
        <v>51077</v>
      </c>
      <c r="BA2963" s="7" t="s">
        <v>31</v>
      </c>
      <c r="BJ2963" s="1">
        <v>9817</v>
      </c>
      <c r="BK2963" s="1">
        <v>495</v>
      </c>
      <c r="BM2963" s="1">
        <f t="shared" si="1118"/>
        <v>10312</v>
      </c>
      <c r="BO2963" s="1">
        <f t="shared" si="1119"/>
        <v>5772</v>
      </c>
      <c r="BP2963" s="1">
        <v>5330</v>
      </c>
      <c r="BR2963" s="1">
        <v>438</v>
      </c>
      <c r="BU2963" s="1">
        <v>4</v>
      </c>
    </row>
    <row r="2964" spans="1:73" hidden="1" outlineLevel="1" x14ac:dyDescent="0.2">
      <c r="A2964" t="s">
        <v>174</v>
      </c>
      <c r="B2964" t="s">
        <v>2166</v>
      </c>
      <c r="C2964" s="21">
        <v>19779</v>
      </c>
      <c r="F2964" s="1">
        <f t="shared" si="1115"/>
        <v>13272</v>
      </c>
      <c r="G2964" s="1">
        <f t="shared" si="1116"/>
        <v>12233</v>
      </c>
      <c r="H2964" s="1">
        <f t="shared" si="1117"/>
        <v>8154</v>
      </c>
      <c r="I2964" s="1">
        <v>8126</v>
      </c>
      <c r="J2964" s="2" t="str">
        <f t="shared" si="1120"/>
        <v/>
      </c>
      <c r="K2964" s="2">
        <f t="shared" si="1121"/>
        <v>0.61226642555756483</v>
      </c>
      <c r="L2964" s="50" t="str">
        <f t="shared" si="1122"/>
        <v/>
      </c>
      <c r="M2964" s="9" t="str">
        <f t="shared" si="1123"/>
        <v/>
      </c>
      <c r="N2964" s="8" t="str">
        <f t="shared" si="1124"/>
        <v/>
      </c>
      <c r="O2964" s="2" t="str">
        <f t="shared" si="1125"/>
        <v>-</v>
      </c>
      <c r="P2964" s="2" t="str">
        <f t="shared" si="1126"/>
        <v>-</v>
      </c>
      <c r="Q2964" s="2" t="str">
        <f t="shared" si="1127"/>
        <v>-</v>
      </c>
      <c r="R2964" s="2" t="str">
        <f t="shared" si="1128"/>
        <v>-</v>
      </c>
      <c r="AS2964" t="s">
        <v>174</v>
      </c>
      <c r="AT2964" t="s">
        <v>2166</v>
      </c>
      <c r="AU2964">
        <v>5</v>
      </c>
      <c r="AW2964" s="31">
        <v>51</v>
      </c>
      <c r="AX2964" s="33">
        <v>79</v>
      </c>
      <c r="AY2964" s="36">
        <f t="shared" si="1129"/>
        <v>51079</v>
      </c>
      <c r="BA2964" s="7" t="s">
        <v>31</v>
      </c>
      <c r="BJ2964" s="1">
        <v>12233</v>
      </c>
      <c r="BK2964" s="1">
        <v>1039</v>
      </c>
      <c r="BM2964" s="1">
        <f t="shared" si="1118"/>
        <v>13272</v>
      </c>
      <c r="BO2964" s="1">
        <f t="shared" si="1119"/>
        <v>8154</v>
      </c>
      <c r="BP2964" s="1">
        <v>7370</v>
      </c>
      <c r="BR2964" s="1">
        <v>780</v>
      </c>
      <c r="BU2964" s="1">
        <v>4</v>
      </c>
    </row>
    <row r="2965" spans="1:73" hidden="1" outlineLevel="1" x14ac:dyDescent="0.2">
      <c r="A2965" t="s">
        <v>2194</v>
      </c>
      <c r="B2965" t="s">
        <v>2166</v>
      </c>
      <c r="C2965" s="21">
        <v>11627</v>
      </c>
      <c r="F2965" s="1">
        <f t="shared" si="1115"/>
        <v>6370</v>
      </c>
      <c r="G2965" s="1">
        <f t="shared" si="1116"/>
        <v>6049</v>
      </c>
      <c r="H2965" s="1">
        <f t="shared" si="1117"/>
        <v>3582</v>
      </c>
      <c r="I2965" s="1">
        <v>3472</v>
      </c>
      <c r="J2965" s="2" t="str">
        <f t="shared" si="1120"/>
        <v/>
      </c>
      <c r="K2965" s="2">
        <f t="shared" si="1121"/>
        <v>0.54505494505494501</v>
      </c>
      <c r="L2965" s="50" t="str">
        <f t="shared" si="1122"/>
        <v/>
      </c>
      <c r="M2965" s="9" t="str">
        <f t="shared" si="1123"/>
        <v/>
      </c>
      <c r="N2965" s="8" t="str">
        <f t="shared" si="1124"/>
        <v/>
      </c>
      <c r="O2965" s="2" t="str">
        <f t="shared" si="1125"/>
        <v>-</v>
      </c>
      <c r="P2965" s="2" t="str">
        <f t="shared" si="1126"/>
        <v>-</v>
      </c>
      <c r="Q2965" s="2" t="str">
        <f t="shared" si="1127"/>
        <v>-</v>
      </c>
      <c r="R2965" s="2" t="str">
        <f t="shared" si="1128"/>
        <v>-</v>
      </c>
      <c r="AS2965" t="s">
        <v>2194</v>
      </c>
      <c r="AT2965" t="s">
        <v>2166</v>
      </c>
      <c r="AU2965">
        <v>4</v>
      </c>
      <c r="AW2965" s="31">
        <v>51</v>
      </c>
      <c r="AX2965" s="33">
        <v>81</v>
      </c>
      <c r="AY2965" s="36">
        <f t="shared" si="1129"/>
        <v>51081</v>
      </c>
      <c r="BA2965" s="7" t="s">
        <v>31</v>
      </c>
      <c r="BJ2965" s="1">
        <v>6049</v>
      </c>
      <c r="BK2965" s="1">
        <v>321</v>
      </c>
      <c r="BM2965" s="1">
        <f t="shared" si="1118"/>
        <v>6370</v>
      </c>
      <c r="BO2965" s="1">
        <f t="shared" si="1119"/>
        <v>3582</v>
      </c>
      <c r="BP2965" s="1">
        <v>3398</v>
      </c>
      <c r="BR2965" s="1">
        <v>181</v>
      </c>
      <c r="BU2965" s="1">
        <v>3</v>
      </c>
    </row>
    <row r="2966" spans="1:73" hidden="1" outlineLevel="1" x14ac:dyDescent="0.2">
      <c r="A2966" t="s">
        <v>1364</v>
      </c>
      <c r="B2966" t="s">
        <v>2166</v>
      </c>
      <c r="C2966" s="21">
        <v>34120</v>
      </c>
      <c r="F2966" s="1">
        <f t="shared" si="1115"/>
        <v>23954</v>
      </c>
      <c r="G2966" s="1">
        <f t="shared" si="1116"/>
        <v>22635</v>
      </c>
      <c r="H2966" s="1">
        <f t="shared" si="1117"/>
        <v>13764</v>
      </c>
      <c r="I2966" s="1">
        <v>13649</v>
      </c>
      <c r="J2966" s="2" t="str">
        <f t="shared" si="1120"/>
        <v/>
      </c>
      <c r="K2966" s="2">
        <f t="shared" si="1121"/>
        <v>0.56980045086415632</v>
      </c>
      <c r="L2966" s="50" t="str">
        <f t="shared" si="1122"/>
        <v/>
      </c>
      <c r="M2966" s="9" t="str">
        <f t="shared" si="1123"/>
        <v/>
      </c>
      <c r="N2966" s="8" t="str">
        <f t="shared" si="1124"/>
        <v/>
      </c>
      <c r="O2966" s="2" t="str">
        <f t="shared" si="1125"/>
        <v>-</v>
      </c>
      <c r="P2966" s="2" t="str">
        <f t="shared" si="1126"/>
        <v>-</v>
      </c>
      <c r="Q2966" s="2" t="str">
        <f t="shared" si="1127"/>
        <v>-</v>
      </c>
      <c r="R2966" s="2" t="str">
        <f t="shared" si="1128"/>
        <v>-</v>
      </c>
      <c r="AS2966" t="s">
        <v>1364</v>
      </c>
      <c r="AT2966" t="s">
        <v>2166</v>
      </c>
      <c r="AU2966">
        <v>5</v>
      </c>
      <c r="AW2966" s="31">
        <v>51</v>
      </c>
      <c r="AX2966" s="33">
        <v>83</v>
      </c>
      <c r="AY2966" s="36">
        <f t="shared" si="1129"/>
        <v>51083</v>
      </c>
      <c r="BA2966" s="7" t="s">
        <v>31</v>
      </c>
      <c r="BJ2966" s="1">
        <v>22635</v>
      </c>
      <c r="BK2966" s="1">
        <v>1319</v>
      </c>
      <c r="BM2966" s="1">
        <f t="shared" si="1118"/>
        <v>23954</v>
      </c>
      <c r="BO2966" s="1">
        <f t="shared" si="1119"/>
        <v>13764</v>
      </c>
      <c r="BP2966" s="1">
        <v>12752</v>
      </c>
      <c r="BR2966" s="1">
        <v>1002</v>
      </c>
      <c r="BU2966" s="1">
        <v>10</v>
      </c>
    </row>
    <row r="2967" spans="1:73" hidden="1" outlineLevel="1" x14ac:dyDescent="0.2">
      <c r="A2967" t="s">
        <v>2703</v>
      </c>
      <c r="B2967" t="s">
        <v>2166</v>
      </c>
      <c r="C2967" s="21">
        <v>107239</v>
      </c>
      <c r="F2967" s="1">
        <f t="shared" si="1115"/>
        <v>78698</v>
      </c>
      <c r="G2967" s="1">
        <f t="shared" si="1116"/>
        <v>76385</v>
      </c>
      <c r="H2967" s="1">
        <f t="shared" si="1117"/>
        <v>54045</v>
      </c>
      <c r="I2967" s="1">
        <v>53701</v>
      </c>
      <c r="J2967" s="2" t="str">
        <f t="shared" si="1120"/>
        <v/>
      </c>
      <c r="K2967" s="2">
        <f t="shared" si="1121"/>
        <v>0.68236803984853489</v>
      </c>
      <c r="L2967" s="50" t="str">
        <f t="shared" si="1122"/>
        <v/>
      </c>
      <c r="M2967" s="9" t="str">
        <f t="shared" si="1123"/>
        <v/>
      </c>
      <c r="N2967" s="8" t="str">
        <f t="shared" si="1124"/>
        <v/>
      </c>
      <c r="O2967" s="2" t="str">
        <f t="shared" si="1125"/>
        <v>-</v>
      </c>
      <c r="P2967" s="2" t="str">
        <f t="shared" si="1126"/>
        <v>-</v>
      </c>
      <c r="Q2967" s="2" t="str">
        <f t="shared" si="1127"/>
        <v>-</v>
      </c>
      <c r="R2967" s="2" t="str">
        <f t="shared" si="1128"/>
        <v>-</v>
      </c>
      <c r="AS2967" t="s">
        <v>2703</v>
      </c>
      <c r="AT2967" t="s">
        <v>2166</v>
      </c>
      <c r="AU2967">
        <v>1</v>
      </c>
      <c r="AW2967" s="31">
        <v>51</v>
      </c>
      <c r="AX2967" s="33">
        <v>85</v>
      </c>
      <c r="AY2967" s="36">
        <f t="shared" si="1129"/>
        <v>51085</v>
      </c>
      <c r="BA2967" s="7" t="s">
        <v>31</v>
      </c>
      <c r="BJ2967" s="1">
        <v>76385</v>
      </c>
      <c r="BK2967" s="1">
        <v>2313</v>
      </c>
      <c r="BM2967" s="1">
        <f t="shared" si="1118"/>
        <v>78698</v>
      </c>
      <c r="BO2967" s="1">
        <f t="shared" si="1119"/>
        <v>54045</v>
      </c>
      <c r="BP2967" s="1">
        <v>50394</v>
      </c>
      <c r="BR2967" s="1">
        <v>3527</v>
      </c>
      <c r="BU2967" s="1">
        <v>124</v>
      </c>
    </row>
    <row r="2968" spans="1:73" hidden="1" outlineLevel="1" x14ac:dyDescent="0.2">
      <c r="A2968" t="s">
        <v>1097</v>
      </c>
      <c r="B2968" t="s">
        <v>2166</v>
      </c>
      <c r="C2968" s="21">
        <v>329261</v>
      </c>
      <c r="F2968" s="1">
        <f t="shared" si="1115"/>
        <v>224767</v>
      </c>
      <c r="G2968" s="1">
        <f t="shared" si="1116"/>
        <v>212587</v>
      </c>
      <c r="H2968" s="1">
        <f t="shared" si="1117"/>
        <v>146592</v>
      </c>
      <c r="I2968" s="1">
        <v>145908</v>
      </c>
      <c r="J2968" s="2" t="str">
        <f t="shared" si="1120"/>
        <v/>
      </c>
      <c r="K2968" s="2">
        <f t="shared" si="1121"/>
        <v>0.64915223320149307</v>
      </c>
      <c r="L2968" s="50" t="str">
        <f t="shared" si="1122"/>
        <v/>
      </c>
      <c r="M2968" s="9" t="str">
        <f t="shared" si="1123"/>
        <v/>
      </c>
      <c r="N2968" s="8" t="str">
        <f t="shared" si="1124"/>
        <v/>
      </c>
      <c r="O2968" s="2" t="str">
        <f t="shared" si="1125"/>
        <v>-</v>
      </c>
      <c r="P2968" s="2" t="str">
        <f t="shared" si="1126"/>
        <v>-</v>
      </c>
      <c r="Q2968" s="2" t="str">
        <f t="shared" si="1127"/>
        <v>-</v>
      </c>
      <c r="R2968" s="2" t="str">
        <f t="shared" si="1128"/>
        <v>-</v>
      </c>
      <c r="AS2968" t="s">
        <v>1097</v>
      </c>
      <c r="AT2968" t="s">
        <v>2166</v>
      </c>
      <c r="AU2968">
        <v>0</v>
      </c>
      <c r="AW2968" s="31">
        <v>51</v>
      </c>
      <c r="AX2968" s="33">
        <v>87</v>
      </c>
      <c r="AY2968" s="36">
        <f t="shared" si="1129"/>
        <v>51087</v>
      </c>
      <c r="BA2968" s="7" t="s">
        <v>31</v>
      </c>
      <c r="BJ2968" s="1">
        <v>212587</v>
      </c>
      <c r="BK2968" s="1">
        <v>12180</v>
      </c>
      <c r="BM2968" s="1">
        <f t="shared" si="1118"/>
        <v>224767</v>
      </c>
      <c r="BO2968" s="1">
        <f t="shared" si="1119"/>
        <v>146592</v>
      </c>
      <c r="BP2968" s="1">
        <v>134582</v>
      </c>
      <c r="BR2968" s="1">
        <v>11415</v>
      </c>
      <c r="BU2968" s="1">
        <v>595</v>
      </c>
    </row>
    <row r="2969" spans="1:73" hidden="1" outlineLevel="1" x14ac:dyDescent="0.2">
      <c r="A2969" t="s">
        <v>1314</v>
      </c>
      <c r="B2969" t="s">
        <v>2166</v>
      </c>
      <c r="C2969" s="21">
        <v>50953</v>
      </c>
      <c r="F2969" s="1">
        <f t="shared" si="1115"/>
        <v>35172</v>
      </c>
      <c r="G2969" s="1">
        <f t="shared" si="1116"/>
        <v>33296</v>
      </c>
      <c r="H2969" s="1">
        <f t="shared" si="1117"/>
        <v>18795</v>
      </c>
      <c r="I2969" s="1">
        <v>18697</v>
      </c>
      <c r="J2969" s="2" t="str">
        <f t="shared" si="1120"/>
        <v/>
      </c>
      <c r="K2969" s="2">
        <f t="shared" si="1121"/>
        <v>0.53158762652109637</v>
      </c>
      <c r="L2969" s="50" t="str">
        <f t="shared" si="1122"/>
        <v/>
      </c>
      <c r="M2969" s="9" t="str">
        <f t="shared" si="1123"/>
        <v/>
      </c>
      <c r="N2969" s="8" t="str">
        <f t="shared" si="1124"/>
        <v/>
      </c>
      <c r="O2969" s="2" t="str">
        <f t="shared" si="1125"/>
        <v>-</v>
      </c>
      <c r="P2969" s="2" t="str">
        <f t="shared" si="1126"/>
        <v>-</v>
      </c>
      <c r="Q2969" s="2" t="str">
        <f t="shared" si="1127"/>
        <v>-</v>
      </c>
      <c r="R2969" s="2" t="str">
        <f t="shared" si="1128"/>
        <v>-</v>
      </c>
      <c r="AS2969" t="s">
        <v>1314</v>
      </c>
      <c r="AT2969" t="s">
        <v>2166</v>
      </c>
      <c r="AU2969">
        <v>0</v>
      </c>
      <c r="AW2969" s="31">
        <v>51</v>
      </c>
      <c r="AX2969" s="33">
        <v>89</v>
      </c>
      <c r="AY2969" s="36">
        <f t="shared" si="1129"/>
        <v>51089</v>
      </c>
      <c r="BA2969" s="7" t="s">
        <v>31</v>
      </c>
      <c r="BJ2969" s="1">
        <v>33296</v>
      </c>
      <c r="BK2969" s="1">
        <v>1876</v>
      </c>
      <c r="BM2969" s="1">
        <f t="shared" si="1118"/>
        <v>35172</v>
      </c>
      <c r="BO2969" s="1">
        <f t="shared" si="1119"/>
        <v>18795</v>
      </c>
      <c r="BP2969" s="1">
        <v>17731</v>
      </c>
      <c r="BR2969" s="1">
        <v>1045</v>
      </c>
      <c r="BU2969" s="1">
        <v>19</v>
      </c>
    </row>
    <row r="2970" spans="1:73" hidden="1" outlineLevel="1" x14ac:dyDescent="0.2">
      <c r="A2970" t="s">
        <v>1968</v>
      </c>
      <c r="B2970" t="s">
        <v>2166</v>
      </c>
      <c r="C2970" s="21">
        <v>2210</v>
      </c>
      <c r="F2970" s="1">
        <f t="shared" si="1115"/>
        <v>1780</v>
      </c>
      <c r="G2970" s="1">
        <f t="shared" si="1116"/>
        <v>1747</v>
      </c>
      <c r="H2970" s="1">
        <f t="shared" si="1117"/>
        <v>1193</v>
      </c>
      <c r="I2970" s="1">
        <v>1182</v>
      </c>
      <c r="J2970" s="2" t="str">
        <f t="shared" si="1120"/>
        <v/>
      </c>
      <c r="K2970" s="2">
        <f t="shared" si="1121"/>
        <v>0.66404494382022472</v>
      </c>
      <c r="L2970" s="50" t="str">
        <f t="shared" si="1122"/>
        <v/>
      </c>
      <c r="M2970" s="9" t="str">
        <f t="shared" si="1123"/>
        <v/>
      </c>
      <c r="N2970" s="8" t="str">
        <f t="shared" si="1124"/>
        <v/>
      </c>
      <c r="O2970" s="2" t="str">
        <f t="shared" si="1125"/>
        <v>-</v>
      </c>
      <c r="P2970" s="2" t="str">
        <f t="shared" si="1126"/>
        <v>-</v>
      </c>
      <c r="Q2970" s="2" t="str">
        <f t="shared" si="1127"/>
        <v>-</v>
      </c>
      <c r="R2970" s="2" t="str">
        <f t="shared" si="1128"/>
        <v>-</v>
      </c>
      <c r="AS2970" t="s">
        <v>1968</v>
      </c>
      <c r="AT2970" t="s">
        <v>2166</v>
      </c>
      <c r="AU2970">
        <v>6</v>
      </c>
      <c r="AW2970" s="31">
        <v>51</v>
      </c>
      <c r="AX2970" s="33">
        <v>91</v>
      </c>
      <c r="AY2970" s="36">
        <f t="shared" si="1129"/>
        <v>51091</v>
      </c>
      <c r="BA2970" s="7" t="s">
        <v>31</v>
      </c>
      <c r="BJ2970" s="1">
        <v>1747</v>
      </c>
      <c r="BK2970" s="1">
        <v>33</v>
      </c>
      <c r="BM2970" s="1">
        <f t="shared" si="1118"/>
        <v>1780</v>
      </c>
      <c r="BO2970" s="1">
        <f t="shared" si="1119"/>
        <v>1193</v>
      </c>
      <c r="BP2970" s="1">
        <v>1102</v>
      </c>
      <c r="BR2970" s="1">
        <v>91</v>
      </c>
      <c r="BU2970" s="1">
        <v>0</v>
      </c>
    </row>
    <row r="2971" spans="1:73" hidden="1" outlineLevel="1" x14ac:dyDescent="0.2">
      <c r="A2971" t="s">
        <v>2909</v>
      </c>
      <c r="B2971" t="s">
        <v>2166</v>
      </c>
      <c r="C2971" s="21">
        <v>36953</v>
      </c>
      <c r="F2971" s="1">
        <f t="shared" si="1115"/>
        <v>28552</v>
      </c>
      <c r="G2971" s="1">
        <f t="shared" si="1116"/>
        <v>26974</v>
      </c>
      <c r="H2971" s="1">
        <f t="shared" si="1117"/>
        <v>16913</v>
      </c>
      <c r="I2971" s="1">
        <v>11272</v>
      </c>
      <c r="J2971" s="2" t="str">
        <f t="shared" si="1120"/>
        <v/>
      </c>
      <c r="K2971" s="2">
        <f t="shared" si="1121"/>
        <v>0.3947884561501821</v>
      </c>
      <c r="L2971" s="50" t="str">
        <f t="shared" si="1122"/>
        <v/>
      </c>
      <c r="M2971" s="9" t="str">
        <f t="shared" si="1123"/>
        <v/>
      </c>
      <c r="N2971" s="8" t="str">
        <f t="shared" si="1124"/>
        <v/>
      </c>
      <c r="O2971" s="2" t="str">
        <f t="shared" si="1125"/>
        <v>-</v>
      </c>
      <c r="P2971" s="2" t="str">
        <f t="shared" si="1126"/>
        <v>-</v>
      </c>
      <c r="Q2971" s="2" t="str">
        <f t="shared" si="1127"/>
        <v>-</v>
      </c>
      <c r="R2971" s="2" t="str">
        <f t="shared" si="1128"/>
        <v>-</v>
      </c>
      <c r="AS2971" t="s">
        <v>2909</v>
      </c>
      <c r="AT2971" t="s">
        <v>2166</v>
      </c>
      <c r="AU2971">
        <v>3</v>
      </c>
      <c r="AW2971" s="31">
        <v>51</v>
      </c>
      <c r="AX2971" s="33">
        <v>93</v>
      </c>
      <c r="AY2971" s="36">
        <f t="shared" si="1129"/>
        <v>51093</v>
      </c>
      <c r="BA2971" s="7" t="s">
        <v>31</v>
      </c>
      <c r="BJ2971" s="1">
        <v>26974</v>
      </c>
      <c r="BK2971" s="1">
        <v>1578</v>
      </c>
      <c r="BM2971" s="1">
        <f t="shared" si="1118"/>
        <v>28552</v>
      </c>
      <c r="BO2971" s="1">
        <f t="shared" si="1119"/>
        <v>16913</v>
      </c>
      <c r="BP2971" s="1">
        <v>15901</v>
      </c>
      <c r="BR2971" s="1">
        <v>983</v>
      </c>
      <c r="BU2971" s="1">
        <v>29</v>
      </c>
    </row>
    <row r="2972" spans="1:73" hidden="1" outlineLevel="1" x14ac:dyDescent="0.2">
      <c r="A2972" t="s">
        <v>2910</v>
      </c>
      <c r="B2972" t="s">
        <v>2166</v>
      </c>
      <c r="C2972" s="21">
        <v>76397</v>
      </c>
      <c r="F2972" s="1">
        <f t="shared" si="1115"/>
        <v>58108</v>
      </c>
      <c r="G2972" s="1">
        <f t="shared" si="1116"/>
        <v>54755</v>
      </c>
      <c r="H2972" s="1">
        <f t="shared" si="1117"/>
        <v>39055</v>
      </c>
      <c r="I2972" s="1">
        <v>38808</v>
      </c>
      <c r="J2972" s="2" t="str">
        <f t="shared" si="1120"/>
        <v/>
      </c>
      <c r="K2972" s="2">
        <f t="shared" si="1121"/>
        <v>0.66785984718111102</v>
      </c>
      <c r="L2972" s="50" t="str">
        <f t="shared" si="1122"/>
        <v/>
      </c>
      <c r="M2972" s="9" t="str">
        <f t="shared" si="1123"/>
        <v/>
      </c>
      <c r="N2972" s="8" t="str">
        <f t="shared" si="1124"/>
        <v/>
      </c>
      <c r="O2972" s="2" t="str">
        <f t="shared" si="1125"/>
        <v>-</v>
      </c>
      <c r="P2972" s="2" t="str">
        <f t="shared" si="1126"/>
        <v>-</v>
      </c>
      <c r="Q2972" s="2" t="str">
        <f t="shared" si="1127"/>
        <v>-</v>
      </c>
      <c r="R2972" s="2" t="str">
        <f t="shared" si="1128"/>
        <v>-</v>
      </c>
      <c r="AS2972" t="s">
        <v>2910</v>
      </c>
      <c r="AT2972" t="s">
        <v>2166</v>
      </c>
      <c r="AU2972">
        <v>0</v>
      </c>
      <c r="AW2972" s="31">
        <v>51</v>
      </c>
      <c r="AX2972" s="33">
        <v>95</v>
      </c>
      <c r="AY2972" s="36">
        <f t="shared" si="1129"/>
        <v>51095</v>
      </c>
      <c r="BA2972" s="7" t="s">
        <v>31</v>
      </c>
      <c r="BJ2972" s="1">
        <v>54755</v>
      </c>
      <c r="BK2972" s="1">
        <v>3353</v>
      </c>
      <c r="BM2972" s="1">
        <f t="shared" si="1118"/>
        <v>58108</v>
      </c>
      <c r="BO2972" s="1">
        <f t="shared" si="1119"/>
        <v>39055</v>
      </c>
      <c r="BP2972" s="1">
        <v>34245</v>
      </c>
      <c r="BR2972" s="1">
        <v>4698</v>
      </c>
      <c r="BU2972" s="1">
        <v>112</v>
      </c>
    </row>
    <row r="2973" spans="1:73" hidden="1" outlineLevel="1" x14ac:dyDescent="0.2">
      <c r="A2973" t="s">
        <v>268</v>
      </c>
      <c r="B2973" t="s">
        <v>2166</v>
      </c>
      <c r="C2973" s="21">
        <v>26575</v>
      </c>
      <c r="F2973" s="1">
        <f t="shared" si="1115"/>
        <v>17002</v>
      </c>
      <c r="G2973" s="1">
        <f t="shared" si="1116"/>
        <v>16061</v>
      </c>
      <c r="H2973" s="1">
        <f t="shared" si="1117"/>
        <v>9788</v>
      </c>
      <c r="I2973" s="1">
        <v>9763</v>
      </c>
      <c r="J2973" s="2" t="str">
        <f t="shared" si="1120"/>
        <v/>
      </c>
      <c r="K2973" s="2">
        <f t="shared" si="1121"/>
        <v>0.5742265615809905</v>
      </c>
      <c r="L2973" s="50" t="str">
        <f t="shared" si="1122"/>
        <v/>
      </c>
      <c r="M2973" s="9" t="str">
        <f t="shared" si="1123"/>
        <v/>
      </c>
      <c r="N2973" s="8" t="str">
        <f t="shared" si="1124"/>
        <v/>
      </c>
      <c r="O2973" s="2" t="str">
        <f t="shared" si="1125"/>
        <v>-</v>
      </c>
      <c r="P2973" s="2" t="str">
        <f t="shared" si="1126"/>
        <v>-</v>
      </c>
      <c r="Q2973" s="2" t="str">
        <f t="shared" si="1127"/>
        <v>-</v>
      </c>
      <c r="R2973" s="2" t="str">
        <f t="shared" si="1128"/>
        <v>-</v>
      </c>
      <c r="AS2973" t="s">
        <v>268</v>
      </c>
      <c r="AT2973" t="s">
        <v>2166</v>
      </c>
      <c r="AU2973">
        <v>1</v>
      </c>
      <c r="AW2973" s="31">
        <v>51</v>
      </c>
      <c r="AX2973" s="33">
        <v>99</v>
      </c>
      <c r="AY2973" s="36">
        <f t="shared" si="1129"/>
        <v>51099</v>
      </c>
      <c r="BA2973" s="7" t="s">
        <v>31</v>
      </c>
      <c r="BJ2973" s="1">
        <v>16061</v>
      </c>
      <c r="BK2973" s="1">
        <v>941</v>
      </c>
      <c r="BM2973" s="1">
        <f t="shared" si="1118"/>
        <v>17002</v>
      </c>
      <c r="BO2973" s="1">
        <f t="shared" si="1119"/>
        <v>9788</v>
      </c>
      <c r="BP2973" s="1">
        <v>8818</v>
      </c>
      <c r="BR2973" s="1">
        <v>949</v>
      </c>
      <c r="BU2973" s="1">
        <v>21</v>
      </c>
    </row>
    <row r="2974" spans="1:73" hidden="1" outlineLevel="1" x14ac:dyDescent="0.2">
      <c r="A2974" t="s">
        <v>2496</v>
      </c>
      <c r="B2974" t="s">
        <v>2166</v>
      </c>
      <c r="C2974" s="21">
        <v>7042</v>
      </c>
      <c r="F2974" s="1">
        <f t="shared" si="1115"/>
        <v>5026</v>
      </c>
      <c r="G2974" s="1">
        <f t="shared" si="1116"/>
        <v>4847</v>
      </c>
      <c r="H2974" s="1">
        <f t="shared" si="1117"/>
        <v>2983</v>
      </c>
      <c r="I2974" s="1">
        <v>2971</v>
      </c>
      <c r="J2974" s="2" t="str">
        <f t="shared" si="1120"/>
        <v/>
      </c>
      <c r="K2974" s="2">
        <f t="shared" si="1121"/>
        <v>0.59112614405093511</v>
      </c>
      <c r="L2974" s="50" t="str">
        <f t="shared" si="1122"/>
        <v/>
      </c>
      <c r="M2974" s="9" t="str">
        <f t="shared" si="1123"/>
        <v/>
      </c>
      <c r="N2974" s="8" t="str">
        <f t="shared" si="1124"/>
        <v/>
      </c>
      <c r="O2974" s="2" t="str">
        <f t="shared" si="1125"/>
        <v>-</v>
      </c>
      <c r="P2974" s="2" t="str">
        <f t="shared" si="1126"/>
        <v>-</v>
      </c>
      <c r="Q2974" s="2" t="str">
        <f t="shared" si="1127"/>
        <v>-</v>
      </c>
      <c r="R2974" s="2" t="str">
        <f t="shared" si="1128"/>
        <v>-</v>
      </c>
      <c r="AS2974" t="s">
        <v>2496</v>
      </c>
      <c r="AT2974" t="s">
        <v>2166</v>
      </c>
      <c r="AU2974">
        <v>1</v>
      </c>
      <c r="AW2974" s="31">
        <v>51</v>
      </c>
      <c r="AX2974" s="33">
        <v>97</v>
      </c>
      <c r="AY2974" s="36">
        <f t="shared" si="1129"/>
        <v>51097</v>
      </c>
      <c r="BA2974" s="7" t="s">
        <v>31</v>
      </c>
      <c r="BJ2974" s="1">
        <v>4847</v>
      </c>
      <c r="BK2974" s="1">
        <v>179</v>
      </c>
      <c r="BM2974" s="1">
        <f t="shared" si="1118"/>
        <v>5026</v>
      </c>
      <c r="BO2974" s="1">
        <f t="shared" si="1119"/>
        <v>2983</v>
      </c>
      <c r="BP2974" s="1">
        <v>2777</v>
      </c>
      <c r="BR2974" s="1">
        <v>203</v>
      </c>
      <c r="BU2974" s="1">
        <v>3</v>
      </c>
    </row>
    <row r="2975" spans="1:73" hidden="1" outlineLevel="1" x14ac:dyDescent="0.2">
      <c r="A2975" t="s">
        <v>1883</v>
      </c>
      <c r="B2975" t="s">
        <v>2166</v>
      </c>
      <c r="C2975" s="21">
        <v>16939</v>
      </c>
      <c r="F2975" s="1">
        <f t="shared" si="1115"/>
        <v>12281</v>
      </c>
      <c r="G2975" s="1">
        <f t="shared" si="1116"/>
        <v>11844</v>
      </c>
      <c r="H2975" s="1">
        <f t="shared" si="1117"/>
        <v>7546</v>
      </c>
      <c r="I2975" s="1">
        <v>7515</v>
      </c>
      <c r="J2975" s="2" t="str">
        <f t="shared" si="1120"/>
        <v/>
      </c>
      <c r="K2975" s="2">
        <f t="shared" si="1121"/>
        <v>0.61192085335070434</v>
      </c>
      <c r="L2975" s="50" t="str">
        <f t="shared" si="1122"/>
        <v/>
      </c>
      <c r="M2975" s="9" t="str">
        <f t="shared" si="1123"/>
        <v/>
      </c>
      <c r="N2975" s="8" t="str">
        <f t="shared" si="1124"/>
        <v/>
      </c>
      <c r="O2975" s="2" t="str">
        <f t="shared" si="1125"/>
        <v>-</v>
      </c>
      <c r="P2975" s="2" t="str">
        <f t="shared" si="1126"/>
        <v>-</v>
      </c>
      <c r="Q2975" s="2" t="str">
        <f t="shared" si="1127"/>
        <v>-</v>
      </c>
      <c r="R2975" s="2" t="str">
        <f t="shared" si="1128"/>
        <v>-</v>
      </c>
      <c r="AS2975" t="s">
        <v>1883</v>
      </c>
      <c r="AT2975" t="s">
        <v>2166</v>
      </c>
      <c r="AU2975">
        <v>1</v>
      </c>
      <c r="AW2975" s="31">
        <v>51</v>
      </c>
      <c r="AX2975" s="33">
        <v>101</v>
      </c>
      <c r="AY2975" s="36">
        <f t="shared" si="1129"/>
        <v>51101</v>
      </c>
      <c r="BA2975" s="7" t="s">
        <v>31</v>
      </c>
      <c r="BJ2975" s="1">
        <v>11844</v>
      </c>
      <c r="BK2975" s="1">
        <v>437</v>
      </c>
      <c r="BM2975" s="1">
        <f t="shared" si="1118"/>
        <v>12281</v>
      </c>
      <c r="BO2975" s="1">
        <f t="shared" si="1119"/>
        <v>7546</v>
      </c>
      <c r="BP2975" s="1">
        <v>7218</v>
      </c>
      <c r="BR2975" s="1">
        <v>318</v>
      </c>
      <c r="BU2975" s="1">
        <v>10</v>
      </c>
    </row>
    <row r="2976" spans="1:73" hidden="1" outlineLevel="1" x14ac:dyDescent="0.2">
      <c r="A2976" t="s">
        <v>2809</v>
      </c>
      <c r="B2976" t="s">
        <v>2166</v>
      </c>
      <c r="C2976" s="21">
        <v>10783</v>
      </c>
      <c r="F2976" s="1">
        <f t="shared" si="1115"/>
        <v>8629</v>
      </c>
      <c r="G2976" s="1">
        <f t="shared" si="1116"/>
        <v>8324</v>
      </c>
      <c r="H2976" s="1">
        <f t="shared" si="1117"/>
        <v>5765</v>
      </c>
      <c r="I2976" s="1">
        <v>5713</v>
      </c>
      <c r="J2976" s="2" t="str">
        <f t="shared" si="1120"/>
        <v/>
      </c>
      <c r="K2976" s="2">
        <f t="shared" si="1121"/>
        <v>0.66206976474678414</v>
      </c>
      <c r="L2976" s="50" t="str">
        <f t="shared" si="1122"/>
        <v/>
      </c>
      <c r="M2976" s="9" t="str">
        <f t="shared" si="1123"/>
        <v/>
      </c>
      <c r="N2976" s="8" t="str">
        <f t="shared" si="1124"/>
        <v/>
      </c>
      <c r="O2976" s="2" t="str">
        <f t="shared" si="1125"/>
        <v>-</v>
      </c>
      <c r="P2976" s="2" t="str">
        <f t="shared" si="1126"/>
        <v>-</v>
      </c>
      <c r="Q2976" s="2" t="str">
        <f t="shared" si="1127"/>
        <v>-</v>
      </c>
      <c r="R2976" s="2" t="str">
        <f t="shared" si="1128"/>
        <v>-</v>
      </c>
      <c r="AS2976" t="s">
        <v>2809</v>
      </c>
      <c r="AT2976" t="s">
        <v>2166</v>
      </c>
      <c r="AU2976">
        <v>1</v>
      </c>
      <c r="AW2976" s="31">
        <v>51</v>
      </c>
      <c r="AX2976" s="33">
        <v>103</v>
      </c>
      <c r="AY2976" s="36">
        <f t="shared" si="1129"/>
        <v>51103</v>
      </c>
      <c r="BA2976" s="7" t="s">
        <v>31</v>
      </c>
      <c r="BJ2976" s="1">
        <v>8324</v>
      </c>
      <c r="BK2976" s="1">
        <v>305</v>
      </c>
      <c r="BM2976" s="1">
        <f t="shared" si="1118"/>
        <v>8629</v>
      </c>
      <c r="BO2976" s="1">
        <f t="shared" si="1119"/>
        <v>5765</v>
      </c>
      <c r="BP2976" s="1">
        <v>5156</v>
      </c>
      <c r="BR2976" s="1">
        <v>603</v>
      </c>
      <c r="BU2976" s="1">
        <v>6</v>
      </c>
    </row>
    <row r="2977" spans="1:73" hidden="1" outlineLevel="1" x14ac:dyDescent="0.2">
      <c r="A2977" t="s">
        <v>1881</v>
      </c>
      <c r="B2977" t="s">
        <v>2166</v>
      </c>
      <c r="C2977" s="21">
        <v>23541</v>
      </c>
      <c r="F2977" s="1">
        <f t="shared" si="1115"/>
        <v>15041</v>
      </c>
      <c r="G2977" s="1">
        <f t="shared" si="1116"/>
        <v>13927</v>
      </c>
      <c r="H2977" s="1">
        <f t="shared" si="1117"/>
        <v>6895</v>
      </c>
      <c r="I2977" s="1">
        <v>6842</v>
      </c>
      <c r="J2977" s="2" t="str">
        <f t="shared" si="1120"/>
        <v/>
      </c>
      <c r="K2977" s="2">
        <f t="shared" si="1121"/>
        <v>0.4548899674223788</v>
      </c>
      <c r="L2977" s="50" t="str">
        <f t="shared" si="1122"/>
        <v/>
      </c>
      <c r="M2977" s="9" t="str">
        <f t="shared" si="1123"/>
        <v/>
      </c>
      <c r="N2977" s="8" t="str">
        <f t="shared" si="1124"/>
        <v/>
      </c>
      <c r="O2977" s="2" t="str">
        <f t="shared" si="1125"/>
        <v>-</v>
      </c>
      <c r="P2977" s="2" t="str">
        <f t="shared" si="1126"/>
        <v>-</v>
      </c>
      <c r="Q2977" s="2" t="str">
        <f t="shared" si="1127"/>
        <v>-</v>
      </c>
      <c r="R2977" s="2" t="str">
        <f t="shared" si="1128"/>
        <v>-</v>
      </c>
      <c r="AS2977" t="s">
        <v>1881</v>
      </c>
      <c r="AT2977" t="s">
        <v>2166</v>
      </c>
      <c r="AU2977">
        <v>9</v>
      </c>
      <c r="AW2977" s="31">
        <v>51</v>
      </c>
      <c r="AX2977" s="33">
        <v>105</v>
      </c>
      <c r="AY2977" s="36">
        <f t="shared" si="1129"/>
        <v>51105</v>
      </c>
      <c r="BA2977" s="7" t="s">
        <v>31</v>
      </c>
      <c r="BJ2977" s="1">
        <v>13927</v>
      </c>
      <c r="BK2977" s="1">
        <v>1114</v>
      </c>
      <c r="BM2977" s="1">
        <f t="shared" si="1118"/>
        <v>15041</v>
      </c>
      <c r="BO2977" s="1">
        <f t="shared" si="1119"/>
        <v>6895</v>
      </c>
      <c r="BP2977" s="1">
        <v>6425</v>
      </c>
      <c r="BR2977" s="1">
        <v>470</v>
      </c>
      <c r="BU2977" s="1">
        <v>0</v>
      </c>
    </row>
    <row r="2978" spans="1:73" hidden="1" outlineLevel="1" x14ac:dyDescent="0.2">
      <c r="A2978" t="s">
        <v>1290</v>
      </c>
      <c r="B2978" t="s">
        <v>2166</v>
      </c>
      <c r="C2978" s="21">
        <v>406850</v>
      </c>
      <c r="F2978" s="1">
        <f t="shared" si="1115"/>
        <v>255858</v>
      </c>
      <c r="G2978" s="1">
        <f t="shared" si="1116"/>
        <v>241710</v>
      </c>
      <c r="H2978" s="1">
        <f t="shared" si="1117"/>
        <v>169021</v>
      </c>
      <c r="I2978" s="1">
        <v>168315</v>
      </c>
      <c r="J2978" s="2" t="str">
        <f t="shared" si="1120"/>
        <v/>
      </c>
      <c r="K2978" s="2">
        <f t="shared" si="1121"/>
        <v>0.65784536735220323</v>
      </c>
      <c r="L2978" s="50" t="str">
        <f t="shared" si="1122"/>
        <v/>
      </c>
      <c r="M2978" s="9" t="str">
        <f t="shared" si="1123"/>
        <v/>
      </c>
      <c r="N2978" s="8" t="str">
        <f t="shared" si="1124"/>
        <v/>
      </c>
      <c r="O2978" s="2" t="str">
        <f t="shared" si="1125"/>
        <v>-</v>
      </c>
      <c r="P2978" s="2" t="str">
        <f t="shared" si="1126"/>
        <v>-</v>
      </c>
      <c r="Q2978" s="2" t="str">
        <f t="shared" si="1127"/>
        <v>-</v>
      </c>
      <c r="R2978" s="2" t="str">
        <f t="shared" si="1128"/>
        <v>-</v>
      </c>
      <c r="AS2978" t="s">
        <v>1290</v>
      </c>
      <c r="AT2978" t="s">
        <v>2166</v>
      </c>
      <c r="AU2978">
        <v>10</v>
      </c>
      <c r="AW2978" s="31">
        <v>51</v>
      </c>
      <c r="AX2978" s="33">
        <v>107</v>
      </c>
      <c r="AY2978" s="36">
        <f t="shared" si="1129"/>
        <v>51107</v>
      </c>
      <c r="BA2978" s="7" t="s">
        <v>31</v>
      </c>
      <c r="BJ2978" s="1">
        <v>241710</v>
      </c>
      <c r="BK2978" s="1">
        <v>14148</v>
      </c>
      <c r="BM2978" s="1">
        <f t="shared" si="1118"/>
        <v>255858</v>
      </c>
      <c r="BO2978" s="1">
        <f t="shared" si="1119"/>
        <v>169021</v>
      </c>
      <c r="BP2978" s="1">
        <v>148131</v>
      </c>
      <c r="BR2978" s="1">
        <v>20506</v>
      </c>
      <c r="BU2978" s="1">
        <v>384</v>
      </c>
    </row>
    <row r="2979" spans="1:73" hidden="1" outlineLevel="1" x14ac:dyDescent="0.2">
      <c r="A2979" t="s">
        <v>449</v>
      </c>
      <c r="B2979" t="s">
        <v>2166</v>
      </c>
      <c r="C2979" s="21">
        <v>36778</v>
      </c>
      <c r="F2979" s="1">
        <f t="shared" si="1115"/>
        <v>24797</v>
      </c>
      <c r="G2979" s="1">
        <f t="shared" si="1116"/>
        <v>23818</v>
      </c>
      <c r="H2979" s="1">
        <f t="shared" si="1117"/>
        <v>15542</v>
      </c>
      <c r="I2979" s="1">
        <v>15459</v>
      </c>
      <c r="J2979" s="2" t="str">
        <f t="shared" si="1120"/>
        <v/>
      </c>
      <c r="K2979" s="2">
        <f t="shared" si="1121"/>
        <v>0.6234221881679235</v>
      </c>
      <c r="L2979" s="50" t="str">
        <f t="shared" si="1122"/>
        <v/>
      </c>
      <c r="M2979" s="9" t="str">
        <f t="shared" si="1123"/>
        <v/>
      </c>
      <c r="N2979" s="8" t="str">
        <f t="shared" si="1124"/>
        <v/>
      </c>
      <c r="O2979" s="2" t="str">
        <f t="shared" si="1125"/>
        <v>-</v>
      </c>
      <c r="P2979" s="2" t="str">
        <f t="shared" si="1126"/>
        <v>-</v>
      </c>
      <c r="Q2979" s="2" t="str">
        <f t="shared" si="1127"/>
        <v>-</v>
      </c>
      <c r="R2979" s="2" t="str">
        <f t="shared" si="1128"/>
        <v>-</v>
      </c>
      <c r="AS2979" t="s">
        <v>449</v>
      </c>
      <c r="AT2979" t="s">
        <v>2166</v>
      </c>
      <c r="AU2979">
        <v>7</v>
      </c>
      <c r="AW2979" s="31">
        <v>51</v>
      </c>
      <c r="AX2979" s="33">
        <v>109</v>
      </c>
      <c r="AY2979" s="36">
        <f t="shared" si="1129"/>
        <v>51109</v>
      </c>
      <c r="BA2979" s="7" t="s">
        <v>31</v>
      </c>
      <c r="BJ2979" s="1">
        <v>23818</v>
      </c>
      <c r="BK2979" s="1">
        <v>979</v>
      </c>
      <c r="BM2979" s="1">
        <f t="shared" si="1118"/>
        <v>24797</v>
      </c>
      <c r="BO2979" s="1">
        <f t="shared" si="1119"/>
        <v>15542</v>
      </c>
      <c r="BP2979" s="1">
        <v>14160</v>
      </c>
      <c r="BR2979" s="1">
        <v>1363</v>
      </c>
      <c r="BU2979" s="1">
        <v>19</v>
      </c>
    </row>
    <row r="2980" spans="1:73" hidden="1" outlineLevel="1" x14ac:dyDescent="0.2">
      <c r="A2980" t="s">
        <v>1914</v>
      </c>
      <c r="B2980" t="s">
        <v>2166</v>
      </c>
      <c r="C2980" s="21">
        <v>12086</v>
      </c>
      <c r="F2980" s="1">
        <f t="shared" si="1115"/>
        <v>7862</v>
      </c>
      <c r="G2980" s="1">
        <f t="shared" si="1116"/>
        <v>7505</v>
      </c>
      <c r="H2980" s="1">
        <f t="shared" si="1117"/>
        <v>4507</v>
      </c>
      <c r="I2980" s="1">
        <v>4476</v>
      </c>
      <c r="J2980" s="2" t="str">
        <f t="shared" si="1120"/>
        <v/>
      </c>
      <c r="K2980" s="2">
        <f t="shared" si="1121"/>
        <v>0.56932078351564486</v>
      </c>
      <c r="L2980" s="50" t="str">
        <f t="shared" si="1122"/>
        <v/>
      </c>
      <c r="M2980" s="9" t="str">
        <f t="shared" si="1123"/>
        <v/>
      </c>
      <c r="N2980" s="8" t="str">
        <f t="shared" si="1124"/>
        <v/>
      </c>
      <c r="O2980" s="2" t="str">
        <f t="shared" si="1125"/>
        <v>-</v>
      </c>
      <c r="P2980" s="2" t="str">
        <f t="shared" si="1126"/>
        <v>-</v>
      </c>
      <c r="Q2980" s="2" t="str">
        <f t="shared" si="1127"/>
        <v>-</v>
      </c>
      <c r="R2980" s="2" t="str">
        <f t="shared" si="1128"/>
        <v>-</v>
      </c>
      <c r="AS2980" t="s">
        <v>1914</v>
      </c>
      <c r="AT2980" t="s">
        <v>2166</v>
      </c>
      <c r="AU2980">
        <v>5</v>
      </c>
      <c r="AW2980" s="31">
        <v>51</v>
      </c>
      <c r="AX2980" s="33">
        <v>111</v>
      </c>
      <c r="AY2980" s="36">
        <f t="shared" si="1129"/>
        <v>51111</v>
      </c>
      <c r="BA2980" s="7" t="s">
        <v>31</v>
      </c>
      <c r="BJ2980" s="1">
        <v>7505</v>
      </c>
      <c r="BK2980" s="1">
        <v>357</v>
      </c>
      <c r="BM2980" s="1">
        <f t="shared" si="1118"/>
        <v>7862</v>
      </c>
      <c r="BO2980" s="1">
        <f t="shared" si="1119"/>
        <v>4507</v>
      </c>
      <c r="BP2980" s="1">
        <v>4113</v>
      </c>
      <c r="BR2980" s="1">
        <v>393</v>
      </c>
      <c r="BU2980" s="1">
        <v>1</v>
      </c>
    </row>
    <row r="2981" spans="1:73" hidden="1" outlineLevel="1" x14ac:dyDescent="0.2">
      <c r="A2981" t="s">
        <v>1255</v>
      </c>
      <c r="B2981" t="s">
        <v>2166</v>
      </c>
      <c r="C2981" s="21">
        <v>13295</v>
      </c>
      <c r="F2981" s="1">
        <f t="shared" si="1115"/>
        <v>9314</v>
      </c>
      <c r="G2981" s="1">
        <f t="shared" si="1116"/>
        <v>8991</v>
      </c>
      <c r="H2981" s="1">
        <f t="shared" si="1117"/>
        <v>6052</v>
      </c>
      <c r="I2981" s="1">
        <v>6024</v>
      </c>
      <c r="J2981" s="2" t="str">
        <f t="shared" si="1120"/>
        <v/>
      </c>
      <c r="K2981" s="2">
        <f t="shared" si="1121"/>
        <v>0.64676830577625077</v>
      </c>
      <c r="L2981" s="50" t="str">
        <f t="shared" si="1122"/>
        <v/>
      </c>
      <c r="M2981" s="9" t="str">
        <f t="shared" si="1123"/>
        <v/>
      </c>
      <c r="N2981" s="8" t="str">
        <f t="shared" si="1124"/>
        <v/>
      </c>
      <c r="O2981" s="2" t="str">
        <f t="shared" si="1125"/>
        <v>-</v>
      </c>
      <c r="P2981" s="2" t="str">
        <f t="shared" si="1126"/>
        <v>-</v>
      </c>
      <c r="Q2981" s="2" t="str">
        <f t="shared" si="1127"/>
        <v>-</v>
      </c>
      <c r="R2981" s="2" t="str">
        <f t="shared" si="1128"/>
        <v>-</v>
      </c>
      <c r="AS2981" t="s">
        <v>1255</v>
      </c>
      <c r="AT2981" t="s">
        <v>2166</v>
      </c>
      <c r="AU2981">
        <v>5</v>
      </c>
      <c r="AW2981" s="31">
        <v>51</v>
      </c>
      <c r="AX2981" s="33">
        <v>113</v>
      </c>
      <c r="AY2981" s="36">
        <f t="shared" si="1129"/>
        <v>51113</v>
      </c>
      <c r="BA2981" s="7" t="s">
        <v>31</v>
      </c>
      <c r="BJ2981" s="1">
        <v>8991</v>
      </c>
      <c r="BK2981" s="1">
        <v>323</v>
      </c>
      <c r="BM2981" s="1">
        <f t="shared" si="1118"/>
        <v>9314</v>
      </c>
      <c r="BO2981" s="1">
        <f t="shared" si="1119"/>
        <v>6052</v>
      </c>
      <c r="BP2981" s="1">
        <v>5553</v>
      </c>
      <c r="BR2981" s="1">
        <v>499</v>
      </c>
      <c r="BU2981" s="1">
        <v>0</v>
      </c>
    </row>
    <row r="2982" spans="1:73" hidden="1" outlineLevel="1" x14ac:dyDescent="0.2">
      <c r="A2982" t="s">
        <v>136</v>
      </c>
      <c r="B2982" t="s">
        <v>2166</v>
      </c>
      <c r="C2982" s="21">
        <v>8802</v>
      </c>
      <c r="F2982" s="1">
        <f t="shared" si="1115"/>
        <v>6977</v>
      </c>
      <c r="G2982" s="1">
        <f t="shared" si="1116"/>
        <v>6742</v>
      </c>
      <c r="H2982" s="1">
        <f t="shared" si="1117"/>
        <v>4444</v>
      </c>
      <c r="I2982" s="1">
        <v>4411</v>
      </c>
      <c r="J2982" s="2" t="str">
        <f t="shared" si="1120"/>
        <v/>
      </c>
      <c r="K2982" s="2">
        <f t="shared" si="1121"/>
        <v>0.6322201519277626</v>
      </c>
      <c r="L2982" s="50" t="str">
        <f t="shared" si="1122"/>
        <v/>
      </c>
      <c r="M2982" s="9" t="str">
        <f t="shared" si="1123"/>
        <v/>
      </c>
      <c r="N2982" s="8" t="str">
        <f t="shared" si="1124"/>
        <v/>
      </c>
      <c r="O2982" s="2" t="str">
        <f t="shared" si="1125"/>
        <v>-</v>
      </c>
      <c r="P2982" s="2" t="str">
        <f t="shared" si="1126"/>
        <v>-</v>
      </c>
      <c r="Q2982" s="2" t="str">
        <f t="shared" si="1127"/>
        <v>-</v>
      </c>
      <c r="R2982" s="2" t="str">
        <f t="shared" si="1128"/>
        <v>-</v>
      </c>
      <c r="AS2982" t="s">
        <v>136</v>
      </c>
      <c r="AT2982" t="s">
        <v>2166</v>
      </c>
      <c r="AU2982">
        <v>1</v>
      </c>
      <c r="AW2982" s="31">
        <v>51</v>
      </c>
      <c r="AX2982" s="33">
        <v>115</v>
      </c>
      <c r="AY2982" s="36">
        <f t="shared" si="1129"/>
        <v>51115</v>
      </c>
      <c r="BA2982" s="7" t="s">
        <v>31</v>
      </c>
      <c r="BJ2982" s="1">
        <v>6742</v>
      </c>
      <c r="BK2982" s="1">
        <v>235</v>
      </c>
      <c r="BM2982" s="1">
        <f t="shared" si="1118"/>
        <v>6977</v>
      </c>
      <c r="BO2982" s="1">
        <f t="shared" si="1119"/>
        <v>4444</v>
      </c>
      <c r="BP2982" s="1">
        <v>3764</v>
      </c>
      <c r="BR2982" s="1">
        <v>676</v>
      </c>
      <c r="BU2982" s="1">
        <v>4</v>
      </c>
    </row>
    <row r="2983" spans="1:73" hidden="1" outlineLevel="1" x14ac:dyDescent="0.2">
      <c r="A2983" t="s">
        <v>1193</v>
      </c>
      <c r="B2983" t="s">
        <v>2166</v>
      </c>
      <c r="C2983" s="21">
        <v>30650</v>
      </c>
      <c r="F2983" s="1">
        <f t="shared" si="1115"/>
        <v>21587</v>
      </c>
      <c r="G2983" s="1">
        <f t="shared" si="1116"/>
        <v>20408</v>
      </c>
      <c r="H2983" s="1">
        <f t="shared" si="1117"/>
        <v>11929</v>
      </c>
      <c r="I2983" s="1">
        <v>11780</v>
      </c>
      <c r="J2983" s="2" t="str">
        <f t="shared" si="1120"/>
        <v/>
      </c>
      <c r="K2983" s="2">
        <f t="shared" si="1121"/>
        <v>0.54569880020382633</v>
      </c>
      <c r="L2983" s="50" t="str">
        <f t="shared" si="1122"/>
        <v/>
      </c>
      <c r="M2983" s="9" t="str">
        <f t="shared" si="1123"/>
        <v/>
      </c>
      <c r="N2983" s="8" t="str">
        <f t="shared" si="1124"/>
        <v/>
      </c>
      <c r="O2983" s="2" t="str">
        <f t="shared" si="1125"/>
        <v>-</v>
      </c>
      <c r="P2983" s="2" t="str">
        <f t="shared" si="1126"/>
        <v>-</v>
      </c>
      <c r="Q2983" s="2" t="str">
        <f t="shared" si="1127"/>
        <v>-</v>
      </c>
      <c r="R2983" s="2" t="str">
        <f t="shared" si="1128"/>
        <v>-</v>
      </c>
      <c r="AS2983" t="s">
        <v>1193</v>
      </c>
      <c r="AT2983" t="s">
        <v>2166</v>
      </c>
      <c r="AU2983">
        <v>5</v>
      </c>
      <c r="AW2983" s="31">
        <v>51</v>
      </c>
      <c r="AX2983" s="33">
        <v>117</v>
      </c>
      <c r="AY2983" s="36">
        <f t="shared" si="1129"/>
        <v>51117</v>
      </c>
      <c r="BA2983" s="7" t="s">
        <v>31</v>
      </c>
      <c r="BJ2983" s="1">
        <v>20408</v>
      </c>
      <c r="BK2983" s="1">
        <v>1179</v>
      </c>
      <c r="BM2983" s="1">
        <f t="shared" si="1118"/>
        <v>21587</v>
      </c>
      <c r="BO2983" s="1">
        <f t="shared" si="1119"/>
        <v>11929</v>
      </c>
      <c r="BP2983" s="1">
        <v>10845</v>
      </c>
      <c r="BR2983" s="1">
        <v>1049</v>
      </c>
      <c r="BU2983" s="1">
        <v>35</v>
      </c>
    </row>
    <row r="2984" spans="1:73" hidden="1" outlineLevel="1" x14ac:dyDescent="0.2">
      <c r="A2984" t="s">
        <v>2979</v>
      </c>
      <c r="B2984" t="s">
        <v>2166</v>
      </c>
      <c r="C2984" s="21">
        <v>10769</v>
      </c>
      <c r="F2984" s="1">
        <f t="shared" si="1115"/>
        <v>7971</v>
      </c>
      <c r="G2984" s="1">
        <f t="shared" si="1116"/>
        <v>7699</v>
      </c>
      <c r="H2984" s="1">
        <f t="shared" si="1117"/>
        <v>5166</v>
      </c>
      <c r="I2984" s="1">
        <v>5132</v>
      </c>
      <c r="J2984" s="2" t="str">
        <f t="shared" si="1120"/>
        <v/>
      </c>
      <c r="K2984" s="2">
        <f t="shared" si="1121"/>
        <v>0.64383389787981438</v>
      </c>
      <c r="L2984" s="50" t="str">
        <f t="shared" si="1122"/>
        <v/>
      </c>
      <c r="M2984" s="9" t="str">
        <f t="shared" si="1123"/>
        <v/>
      </c>
      <c r="N2984" s="8" t="str">
        <f t="shared" si="1124"/>
        <v/>
      </c>
      <c r="O2984" s="2" t="str">
        <f t="shared" si="1125"/>
        <v>-</v>
      </c>
      <c r="P2984" s="2" t="str">
        <f t="shared" si="1126"/>
        <v>-</v>
      </c>
      <c r="Q2984" s="2" t="str">
        <f t="shared" si="1127"/>
        <v>-</v>
      </c>
      <c r="R2984" s="2" t="str">
        <f t="shared" si="1128"/>
        <v>-</v>
      </c>
      <c r="AS2984" t="s">
        <v>2979</v>
      </c>
      <c r="AT2984" t="s">
        <v>2166</v>
      </c>
      <c r="AU2984">
        <v>1</v>
      </c>
      <c r="AW2984" s="31">
        <v>51</v>
      </c>
      <c r="AX2984" s="33">
        <v>119</v>
      </c>
      <c r="AY2984" s="36">
        <f t="shared" si="1129"/>
        <v>51119</v>
      </c>
      <c r="BA2984" s="7" t="s">
        <v>31</v>
      </c>
      <c r="BJ2984" s="1">
        <v>7699</v>
      </c>
      <c r="BK2984" s="1">
        <v>272</v>
      </c>
      <c r="BM2984" s="1">
        <f t="shared" si="1118"/>
        <v>7971</v>
      </c>
      <c r="BO2984" s="1">
        <f t="shared" si="1119"/>
        <v>5166</v>
      </c>
      <c r="BP2984" s="1">
        <v>4737</v>
      </c>
      <c r="BR2984" s="1">
        <v>425</v>
      </c>
      <c r="BU2984" s="1">
        <v>4</v>
      </c>
    </row>
    <row r="2985" spans="1:73" hidden="1" outlineLevel="1" x14ac:dyDescent="0.2">
      <c r="A2985" t="s">
        <v>1107</v>
      </c>
      <c r="B2985" t="s">
        <v>2166</v>
      </c>
      <c r="C2985" s="21">
        <v>98985</v>
      </c>
      <c r="F2985" s="1">
        <f t="shared" si="1115"/>
        <v>62942</v>
      </c>
      <c r="G2985" s="1">
        <f t="shared" si="1116"/>
        <v>56668</v>
      </c>
      <c r="H2985" s="1">
        <f t="shared" si="1117"/>
        <v>35661</v>
      </c>
      <c r="I2985" s="1">
        <v>35510</v>
      </c>
      <c r="J2985" s="2" t="str">
        <f t="shared" si="1120"/>
        <v/>
      </c>
      <c r="K2985" s="2">
        <f t="shared" si="1121"/>
        <v>0.56417018842744115</v>
      </c>
      <c r="L2985" s="50" t="str">
        <f t="shared" si="1122"/>
        <v/>
      </c>
      <c r="M2985" s="9" t="str">
        <f t="shared" si="1123"/>
        <v/>
      </c>
      <c r="N2985" s="8" t="str">
        <f t="shared" si="1124"/>
        <v/>
      </c>
      <c r="O2985" s="2" t="str">
        <f t="shared" si="1125"/>
        <v>-</v>
      </c>
      <c r="P2985" s="2" t="str">
        <f t="shared" si="1126"/>
        <v>-</v>
      </c>
      <c r="Q2985" s="2" t="str">
        <f t="shared" si="1127"/>
        <v>-</v>
      </c>
      <c r="R2985" s="2" t="str">
        <f t="shared" si="1128"/>
        <v>-</v>
      </c>
      <c r="AS2985" t="s">
        <v>1107</v>
      </c>
      <c r="AT2985" t="s">
        <v>2166</v>
      </c>
      <c r="AU2985">
        <v>9</v>
      </c>
      <c r="AW2985" s="31">
        <v>51</v>
      </c>
      <c r="AX2985" s="33">
        <v>121</v>
      </c>
      <c r="AY2985" s="36">
        <f t="shared" si="1129"/>
        <v>51121</v>
      </c>
      <c r="BA2985" s="7" t="s">
        <v>31</v>
      </c>
      <c r="BJ2985" s="1">
        <v>56668</v>
      </c>
      <c r="BK2985" s="1">
        <v>6274</v>
      </c>
      <c r="BM2985" s="1">
        <f t="shared" si="1118"/>
        <v>62942</v>
      </c>
      <c r="BO2985" s="1">
        <f t="shared" si="1119"/>
        <v>35661</v>
      </c>
      <c r="BP2985" s="1">
        <v>33281</v>
      </c>
      <c r="BR2985" s="1">
        <v>2288</v>
      </c>
      <c r="BU2985" s="1">
        <v>92</v>
      </c>
    </row>
    <row r="2986" spans="1:73" hidden="1" outlineLevel="1" x14ac:dyDescent="0.2">
      <c r="A2986" t="s">
        <v>2657</v>
      </c>
      <c r="B2986" t="s">
        <v>2166</v>
      </c>
      <c r="C2986" s="21">
        <v>14836</v>
      </c>
      <c r="F2986" s="1">
        <f t="shared" si="1115"/>
        <v>11126</v>
      </c>
      <c r="G2986" s="1">
        <f t="shared" si="1116"/>
        <v>10717</v>
      </c>
      <c r="H2986" s="1">
        <f t="shared" si="1117"/>
        <v>7407</v>
      </c>
      <c r="I2986" s="1">
        <v>7368</v>
      </c>
      <c r="J2986" s="2" t="str">
        <f t="shared" si="1120"/>
        <v/>
      </c>
      <c r="K2986" s="2">
        <f t="shared" si="1121"/>
        <v>0.66223260830487152</v>
      </c>
      <c r="L2986" s="50" t="str">
        <f t="shared" si="1122"/>
        <v/>
      </c>
      <c r="M2986" s="9" t="str">
        <f t="shared" si="1123"/>
        <v/>
      </c>
      <c r="N2986" s="8" t="str">
        <f t="shared" si="1124"/>
        <v/>
      </c>
      <c r="O2986" s="2" t="str">
        <f t="shared" si="1125"/>
        <v>-</v>
      </c>
      <c r="P2986" s="2" t="str">
        <f t="shared" si="1126"/>
        <v>-</v>
      </c>
      <c r="Q2986" s="2" t="str">
        <f t="shared" si="1127"/>
        <v>-</v>
      </c>
      <c r="R2986" s="2" t="str">
        <f t="shared" si="1128"/>
        <v>-</v>
      </c>
      <c r="AS2986" t="s">
        <v>2657</v>
      </c>
      <c r="AT2986" t="s">
        <v>2166</v>
      </c>
      <c r="AU2986">
        <v>5</v>
      </c>
      <c r="AW2986" s="31">
        <v>51</v>
      </c>
      <c r="AX2986" s="33">
        <v>125</v>
      </c>
      <c r="AY2986" s="36">
        <f t="shared" si="1129"/>
        <v>51125</v>
      </c>
      <c r="BA2986" s="7" t="s">
        <v>31</v>
      </c>
      <c r="BJ2986" s="1">
        <v>10717</v>
      </c>
      <c r="BK2986" s="1">
        <v>409</v>
      </c>
      <c r="BM2986" s="1">
        <f t="shared" si="1118"/>
        <v>11126</v>
      </c>
      <c r="BO2986" s="1">
        <f t="shared" si="1119"/>
        <v>7407</v>
      </c>
      <c r="BP2986" s="1">
        <v>6821</v>
      </c>
      <c r="BR2986" s="1">
        <v>573</v>
      </c>
      <c r="BU2986" s="1">
        <v>13</v>
      </c>
    </row>
    <row r="2987" spans="1:73" hidden="1" outlineLevel="1" x14ac:dyDescent="0.2">
      <c r="A2987" t="s">
        <v>536</v>
      </c>
      <c r="B2987" t="s">
        <v>2166</v>
      </c>
      <c r="C2987" s="21">
        <v>22391</v>
      </c>
      <c r="F2987" s="1">
        <f t="shared" si="1115"/>
        <v>16013</v>
      </c>
      <c r="G2987" s="1">
        <f t="shared" si="1116"/>
        <v>15428</v>
      </c>
      <c r="H2987" s="1">
        <f t="shared" si="1117"/>
        <v>10723</v>
      </c>
      <c r="I2987" s="1">
        <v>10678</v>
      </c>
      <c r="J2987" s="2" t="str">
        <f t="shared" si="1120"/>
        <v/>
      </c>
      <c r="K2987" s="2">
        <f t="shared" si="1121"/>
        <v>0.66683319802660335</v>
      </c>
      <c r="L2987" s="50" t="str">
        <f t="shared" si="1122"/>
        <v/>
      </c>
      <c r="M2987" s="9" t="str">
        <f t="shared" si="1123"/>
        <v/>
      </c>
      <c r="N2987" s="8" t="str">
        <f t="shared" si="1124"/>
        <v/>
      </c>
      <c r="O2987" s="2" t="str">
        <f t="shared" si="1125"/>
        <v>-</v>
      </c>
      <c r="P2987" s="2" t="str">
        <f t="shared" si="1126"/>
        <v>-</v>
      </c>
      <c r="Q2987" s="2" t="str">
        <f t="shared" si="1127"/>
        <v>-</v>
      </c>
      <c r="R2987" s="2" t="str">
        <f t="shared" si="1128"/>
        <v>-</v>
      </c>
      <c r="AS2987" t="s">
        <v>536</v>
      </c>
      <c r="AT2987" t="s">
        <v>2166</v>
      </c>
      <c r="AU2987">
        <v>1</v>
      </c>
      <c r="AW2987" s="31">
        <v>51</v>
      </c>
      <c r="AX2987" s="33">
        <v>127</v>
      </c>
      <c r="AY2987" s="36">
        <f t="shared" si="1129"/>
        <v>51127</v>
      </c>
      <c r="BA2987" s="7" t="s">
        <v>31</v>
      </c>
      <c r="BJ2987" s="1">
        <v>15428</v>
      </c>
      <c r="BK2987" s="1">
        <v>585</v>
      </c>
      <c r="BM2987" s="1">
        <f t="shared" si="1118"/>
        <v>16013</v>
      </c>
      <c r="BO2987" s="1">
        <f t="shared" si="1119"/>
        <v>10723</v>
      </c>
      <c r="BP2987" s="1">
        <v>10030</v>
      </c>
      <c r="BR2987" s="1">
        <v>677</v>
      </c>
      <c r="BU2987" s="1">
        <v>16</v>
      </c>
    </row>
    <row r="2988" spans="1:73" hidden="1" outlineLevel="1" x14ac:dyDescent="0.2">
      <c r="A2988" t="s">
        <v>134</v>
      </c>
      <c r="B2988" t="s">
        <v>2166</v>
      </c>
      <c r="C2988" s="21">
        <v>11735</v>
      </c>
      <c r="F2988" s="1">
        <f t="shared" si="1115"/>
        <v>9010</v>
      </c>
      <c r="G2988" s="1">
        <f t="shared" si="1116"/>
        <v>8663</v>
      </c>
      <c r="H2988" s="1">
        <f t="shared" si="1117"/>
        <v>5175</v>
      </c>
      <c r="I2988" s="1">
        <v>5127</v>
      </c>
      <c r="J2988" s="2" t="str">
        <f t="shared" si="1120"/>
        <v/>
      </c>
      <c r="K2988" s="2">
        <f t="shared" si="1121"/>
        <v>0.56903440621531631</v>
      </c>
      <c r="L2988" s="50" t="str">
        <f t="shared" si="1122"/>
        <v/>
      </c>
      <c r="M2988" s="9" t="str">
        <f t="shared" si="1123"/>
        <v/>
      </c>
      <c r="N2988" s="8" t="str">
        <f t="shared" si="1124"/>
        <v/>
      </c>
      <c r="O2988" s="2" t="str">
        <f t="shared" si="1125"/>
        <v>-</v>
      </c>
      <c r="P2988" s="2" t="str">
        <f t="shared" si="1126"/>
        <v>-</v>
      </c>
      <c r="Q2988" s="2" t="str">
        <f t="shared" si="1127"/>
        <v>-</v>
      </c>
      <c r="R2988" s="2" t="str">
        <f t="shared" si="1128"/>
        <v>-</v>
      </c>
      <c r="AS2988" t="s">
        <v>134</v>
      </c>
      <c r="AT2988" t="s">
        <v>2166</v>
      </c>
      <c r="AU2988">
        <v>2</v>
      </c>
      <c r="AW2988" s="31">
        <v>51</v>
      </c>
      <c r="AX2988" s="33">
        <v>131</v>
      </c>
      <c r="AY2988" s="36">
        <f t="shared" si="1129"/>
        <v>51131</v>
      </c>
      <c r="BA2988" s="7" t="s">
        <v>31</v>
      </c>
      <c r="BJ2988" s="1">
        <v>8663</v>
      </c>
      <c r="BK2988" s="1">
        <v>347</v>
      </c>
      <c r="BM2988" s="1">
        <f t="shared" si="1118"/>
        <v>9010</v>
      </c>
      <c r="BO2988" s="1">
        <f t="shared" si="1119"/>
        <v>5175</v>
      </c>
      <c r="BP2988" s="1">
        <v>4615</v>
      </c>
      <c r="BR2988" s="1">
        <v>556</v>
      </c>
      <c r="BU2988" s="1">
        <v>4</v>
      </c>
    </row>
    <row r="2989" spans="1:73" hidden="1" outlineLevel="1" x14ac:dyDescent="0.2">
      <c r="A2989" t="s">
        <v>195</v>
      </c>
      <c r="B2989" t="s">
        <v>2166</v>
      </c>
      <c r="C2989" s="21">
        <v>12147</v>
      </c>
      <c r="F2989" s="1">
        <f t="shared" si="1115"/>
        <v>9579</v>
      </c>
      <c r="G2989" s="1">
        <f t="shared" si="1116"/>
        <v>9197</v>
      </c>
      <c r="H2989" s="1">
        <f t="shared" si="1117"/>
        <v>6314</v>
      </c>
      <c r="I2989" s="1">
        <v>6279</v>
      </c>
      <c r="J2989" s="2" t="str">
        <f t="shared" si="1120"/>
        <v/>
      </c>
      <c r="K2989" s="2">
        <f t="shared" si="1121"/>
        <v>0.65549639837143747</v>
      </c>
      <c r="L2989" s="50" t="str">
        <f t="shared" si="1122"/>
        <v/>
      </c>
      <c r="M2989" s="9" t="str">
        <f t="shared" si="1123"/>
        <v/>
      </c>
      <c r="N2989" s="8" t="str">
        <f t="shared" si="1124"/>
        <v/>
      </c>
      <c r="O2989" s="2" t="str">
        <f t="shared" si="1125"/>
        <v>-</v>
      </c>
      <c r="P2989" s="2" t="str">
        <f t="shared" si="1126"/>
        <v>-</v>
      </c>
      <c r="Q2989" s="2" t="str">
        <f t="shared" si="1127"/>
        <v>-</v>
      </c>
      <c r="R2989" s="2" t="str">
        <f t="shared" si="1128"/>
        <v>-</v>
      </c>
      <c r="AS2989" t="s">
        <v>195</v>
      </c>
      <c r="AT2989" t="s">
        <v>2166</v>
      </c>
      <c r="AU2989">
        <v>1</v>
      </c>
      <c r="AW2989" s="31">
        <v>51</v>
      </c>
      <c r="AX2989" s="33">
        <v>133</v>
      </c>
      <c r="AY2989" s="36">
        <f t="shared" si="1129"/>
        <v>51133</v>
      </c>
      <c r="BA2989" s="7" t="s">
        <v>31</v>
      </c>
      <c r="BJ2989" s="1">
        <v>9197</v>
      </c>
      <c r="BK2989" s="1">
        <v>382</v>
      </c>
      <c r="BM2989" s="1">
        <f t="shared" si="1118"/>
        <v>9579</v>
      </c>
      <c r="BO2989" s="1">
        <f t="shared" si="1119"/>
        <v>6314</v>
      </c>
      <c r="BP2989" s="1">
        <v>5662</v>
      </c>
      <c r="BR2989" s="1">
        <v>644</v>
      </c>
      <c r="BU2989" s="1">
        <v>8</v>
      </c>
    </row>
    <row r="2990" spans="1:73" hidden="1" outlineLevel="1" x14ac:dyDescent="0.2">
      <c r="A2990" t="s">
        <v>177</v>
      </c>
      <c r="B2990" t="s">
        <v>2166</v>
      </c>
      <c r="C2990" s="21">
        <v>15420</v>
      </c>
      <c r="F2990" s="1">
        <f t="shared" si="1115"/>
        <v>9229</v>
      </c>
      <c r="G2990" s="1">
        <f t="shared" si="1116"/>
        <v>8657</v>
      </c>
      <c r="H2990" s="1">
        <f t="shared" si="1117"/>
        <v>5374</v>
      </c>
      <c r="I2990" s="1">
        <v>5330</v>
      </c>
      <c r="J2990" s="2" t="str">
        <f t="shared" ref="J2990:J3021" si="1130">IF(D2990&gt;0,I2990/D2990,"")</f>
        <v/>
      </c>
      <c r="K2990" s="2">
        <f t="shared" ref="K2990:K3021" si="1131">IF(F2990&gt;0,I2990/F2990,"")</f>
        <v>0.57752735941055366</v>
      </c>
      <c r="L2990" s="50" t="str">
        <f t="shared" ref="L2990:L3021" si="1132">IF(S2990&gt;0,RANK(S2990,$S2990:$AP2990),"")</f>
        <v/>
      </c>
      <c r="M2990" s="9" t="str">
        <f t="shared" ref="M2990:M3021" si="1133">IF(T2990&gt;0,RANK(T2990,$S2990:$AP2990),"")</f>
        <v/>
      </c>
      <c r="N2990" s="8" t="str">
        <f t="shared" ref="N2990:N3021" si="1134">IF(U2990&gt;0,RANK(U2990,$S2990:$AP2990),"")</f>
        <v/>
      </c>
      <c r="O2990" s="2" t="str">
        <f t="shared" ref="O2990:O3021" si="1135">IF(SUM($S2990:$AO2990)=0,"-",S2990/SUM($S2990:$AO2990))</f>
        <v>-</v>
      </c>
      <c r="P2990" s="2" t="str">
        <f t="shared" ref="P2990:P3021" si="1136">IF(SUM($S2990:$AO2990)=0,"-",T2990/SUM($S2990:$AO2990))</f>
        <v>-</v>
      </c>
      <c r="Q2990" s="2" t="str">
        <f t="shared" ref="Q2990:Q3021" si="1137">IF(SUM($S2990:$AO2990)=0,"-",U2990/SUM($S2990:$AO2990))</f>
        <v>-</v>
      </c>
      <c r="R2990" s="2" t="str">
        <f t="shared" ref="R2990:R3021" si="1138">IF(SUM($S2990:$AO2990)=0,"-",(1-O2990-P2990-Q2990))</f>
        <v>-</v>
      </c>
      <c r="AS2990" t="s">
        <v>177</v>
      </c>
      <c r="AT2990" t="s">
        <v>2166</v>
      </c>
      <c r="AU2990">
        <v>7</v>
      </c>
      <c r="AW2990" s="31">
        <v>51</v>
      </c>
      <c r="AX2990" s="33">
        <v>135</v>
      </c>
      <c r="AY2990" s="36">
        <f t="shared" ref="AY2990:AY3021" si="1139">1000*AW2990+AX2990</f>
        <v>51135</v>
      </c>
      <c r="BA2990" s="7" t="s">
        <v>31</v>
      </c>
      <c r="BJ2990" s="1">
        <v>8657</v>
      </c>
      <c r="BK2990" s="1">
        <v>572</v>
      </c>
      <c r="BM2990" s="1">
        <f t="shared" si="1118"/>
        <v>9229</v>
      </c>
      <c r="BO2990" s="1">
        <f t="shared" si="1119"/>
        <v>5374</v>
      </c>
      <c r="BP2990" s="1">
        <v>5008</v>
      </c>
      <c r="BR2990" s="1">
        <v>366</v>
      </c>
      <c r="BU2990" s="1">
        <v>0</v>
      </c>
    </row>
    <row r="2991" spans="1:73" hidden="1" outlineLevel="1" x14ac:dyDescent="0.2">
      <c r="A2991" t="s">
        <v>2751</v>
      </c>
      <c r="B2991" t="s">
        <v>2166</v>
      </c>
      <c r="C2991" s="21">
        <v>36644</v>
      </c>
      <c r="F2991" s="1">
        <f t="shared" ref="F2991:F3054" si="1140">BM2991</f>
        <v>24709</v>
      </c>
      <c r="G2991" s="1">
        <f t="shared" ref="G2991:G3054" si="1141">BJ2991</f>
        <v>23525</v>
      </c>
      <c r="H2991" s="1">
        <f t="shared" ref="H2991:H3054" si="1142">BO2991</f>
        <v>15066</v>
      </c>
      <c r="I2991" s="1">
        <v>14991</v>
      </c>
      <c r="J2991" s="2" t="str">
        <f t="shared" si="1130"/>
        <v/>
      </c>
      <c r="K2991" s="2">
        <f t="shared" si="1131"/>
        <v>0.60670201141284552</v>
      </c>
      <c r="L2991" s="50" t="str">
        <f t="shared" si="1132"/>
        <v/>
      </c>
      <c r="M2991" s="9" t="str">
        <f t="shared" si="1133"/>
        <v/>
      </c>
      <c r="N2991" s="8" t="str">
        <f t="shared" si="1134"/>
        <v/>
      </c>
      <c r="O2991" s="2" t="str">
        <f t="shared" si="1135"/>
        <v>-</v>
      </c>
      <c r="P2991" s="2" t="str">
        <f t="shared" si="1136"/>
        <v>-</v>
      </c>
      <c r="Q2991" s="2" t="str">
        <f t="shared" si="1137"/>
        <v>-</v>
      </c>
      <c r="R2991" s="2" t="str">
        <f t="shared" si="1138"/>
        <v>-</v>
      </c>
      <c r="AS2991" t="s">
        <v>2751</v>
      </c>
      <c r="AT2991" t="s">
        <v>2166</v>
      </c>
      <c r="AU2991">
        <v>7</v>
      </c>
      <c r="AW2991" s="31">
        <v>51</v>
      </c>
      <c r="AX2991" s="33">
        <v>137</v>
      </c>
      <c r="AY2991" s="36">
        <f t="shared" si="1139"/>
        <v>51137</v>
      </c>
      <c r="BA2991" s="7" t="s">
        <v>31</v>
      </c>
      <c r="BJ2991" s="1">
        <v>23525</v>
      </c>
      <c r="BK2991" s="1">
        <v>1184</v>
      </c>
      <c r="BM2991" s="1">
        <f t="shared" ref="BM2991:BM3054" si="1143">BJ2991+BK2991</f>
        <v>24709</v>
      </c>
      <c r="BO2991" s="1">
        <f t="shared" ref="BO2991:BO3054" si="1144">BP2991+BR2991+BU2991</f>
        <v>15066</v>
      </c>
      <c r="BP2991" s="1">
        <v>13862</v>
      </c>
      <c r="BR2991" s="1">
        <v>1169</v>
      </c>
      <c r="BU2991" s="1">
        <v>35</v>
      </c>
    </row>
    <row r="2992" spans="1:73" hidden="1" outlineLevel="1" x14ac:dyDescent="0.2">
      <c r="A2992" t="s">
        <v>178</v>
      </c>
      <c r="B2992" t="s">
        <v>2166</v>
      </c>
      <c r="C2992" s="21">
        <v>23933</v>
      </c>
      <c r="F2992" s="1">
        <f t="shared" si="1140"/>
        <v>15690</v>
      </c>
      <c r="G2992" s="1">
        <f t="shared" si="1141"/>
        <v>15021</v>
      </c>
      <c r="H2992" s="1">
        <f t="shared" si="1142"/>
        <v>8355</v>
      </c>
      <c r="I2992" s="1">
        <v>8277</v>
      </c>
      <c r="J2992" s="2" t="str">
        <f t="shared" si="1130"/>
        <v/>
      </c>
      <c r="K2992" s="2">
        <f t="shared" si="1131"/>
        <v>0.5275334608030593</v>
      </c>
      <c r="L2992" s="50" t="str">
        <f t="shared" si="1132"/>
        <v/>
      </c>
      <c r="M2992" s="9" t="str">
        <f t="shared" si="1133"/>
        <v/>
      </c>
      <c r="N2992" s="8" t="str">
        <f t="shared" si="1134"/>
        <v/>
      </c>
      <c r="O2992" s="2" t="str">
        <f t="shared" si="1135"/>
        <v>-</v>
      </c>
      <c r="P2992" s="2" t="str">
        <f t="shared" si="1136"/>
        <v>-</v>
      </c>
      <c r="Q2992" s="2" t="str">
        <f t="shared" si="1137"/>
        <v>-</v>
      </c>
      <c r="R2992" s="2" t="str">
        <f t="shared" si="1138"/>
        <v>-</v>
      </c>
      <c r="AS2992" t="s">
        <v>178</v>
      </c>
      <c r="AT2992" t="s">
        <v>2166</v>
      </c>
      <c r="AU2992">
        <v>6</v>
      </c>
      <c r="AW2992" s="31">
        <v>51</v>
      </c>
      <c r="AX2992" s="33">
        <v>139</v>
      </c>
      <c r="AY2992" s="36">
        <f t="shared" si="1139"/>
        <v>51139</v>
      </c>
      <c r="BA2992" s="7" t="s">
        <v>31</v>
      </c>
      <c r="BJ2992" s="1">
        <v>15021</v>
      </c>
      <c r="BK2992" s="1">
        <v>669</v>
      </c>
      <c r="BM2992" s="1">
        <f t="shared" si="1143"/>
        <v>15690</v>
      </c>
      <c r="BO2992" s="1">
        <f t="shared" si="1144"/>
        <v>8355</v>
      </c>
      <c r="BP2992" s="1">
        <v>7808</v>
      </c>
      <c r="BR2992" s="1">
        <v>537</v>
      </c>
      <c r="BU2992" s="1">
        <v>10</v>
      </c>
    </row>
    <row r="2993" spans="1:73" hidden="1" outlineLevel="1" x14ac:dyDescent="0.2">
      <c r="A2993" t="s">
        <v>2879</v>
      </c>
      <c r="B2993" t="s">
        <v>2166</v>
      </c>
      <c r="C2993" s="21">
        <v>17673</v>
      </c>
      <c r="F2993" s="1">
        <f t="shared" si="1140"/>
        <v>12065</v>
      </c>
      <c r="G2993" s="1">
        <f t="shared" si="1141"/>
        <v>11414</v>
      </c>
      <c r="H2993" s="1">
        <f t="shared" si="1142"/>
        <v>6729</v>
      </c>
      <c r="I2993" s="1">
        <v>6700</v>
      </c>
      <c r="J2993" s="2" t="str">
        <f t="shared" si="1130"/>
        <v/>
      </c>
      <c r="K2993" s="2">
        <f t="shared" si="1131"/>
        <v>0.5553253211769581</v>
      </c>
      <c r="L2993" s="50" t="str">
        <f t="shared" si="1132"/>
        <v/>
      </c>
      <c r="M2993" s="9" t="str">
        <f t="shared" si="1133"/>
        <v/>
      </c>
      <c r="N2993" s="8" t="str">
        <f t="shared" si="1134"/>
        <v/>
      </c>
      <c r="O2993" s="2" t="str">
        <f t="shared" si="1135"/>
        <v>-</v>
      </c>
      <c r="P2993" s="2" t="str">
        <f t="shared" si="1136"/>
        <v>-</v>
      </c>
      <c r="Q2993" s="2" t="str">
        <f t="shared" si="1137"/>
        <v>-</v>
      </c>
      <c r="R2993" s="2" t="str">
        <f t="shared" si="1138"/>
        <v>-</v>
      </c>
      <c r="AS2993" t="s">
        <v>2879</v>
      </c>
      <c r="AT2993" t="s">
        <v>2166</v>
      </c>
      <c r="AU2993">
        <v>9</v>
      </c>
      <c r="AW2993" s="31">
        <v>51</v>
      </c>
      <c r="AX2993" s="33">
        <v>141</v>
      </c>
      <c r="AY2993" s="36">
        <f t="shared" si="1139"/>
        <v>51141</v>
      </c>
      <c r="BA2993" s="7" t="s">
        <v>31</v>
      </c>
      <c r="BJ2993" s="1">
        <v>11414</v>
      </c>
      <c r="BK2993" s="1">
        <v>651</v>
      </c>
      <c r="BM2993" s="1">
        <f t="shared" si="1143"/>
        <v>12065</v>
      </c>
      <c r="BO2993" s="1">
        <f t="shared" si="1144"/>
        <v>6729</v>
      </c>
      <c r="BP2993" s="1">
        <v>6262</v>
      </c>
      <c r="BR2993" s="1">
        <v>462</v>
      </c>
      <c r="BU2993" s="1">
        <v>5</v>
      </c>
    </row>
    <row r="2994" spans="1:73" hidden="1" outlineLevel="1" x14ac:dyDescent="0.2">
      <c r="A2994" t="s">
        <v>2066</v>
      </c>
      <c r="B2994" t="s">
        <v>2166</v>
      </c>
      <c r="C2994" s="21">
        <v>60949</v>
      </c>
      <c r="F2994" s="1">
        <f t="shared" si="1140"/>
        <v>43038</v>
      </c>
      <c r="G2994" s="1">
        <f t="shared" si="1141"/>
        <v>41087</v>
      </c>
      <c r="H2994" s="1">
        <f t="shared" si="1142"/>
        <v>25393</v>
      </c>
      <c r="I2994" s="1">
        <v>25248</v>
      </c>
      <c r="J2994" s="2" t="str">
        <f t="shared" si="1130"/>
        <v/>
      </c>
      <c r="K2994" s="2">
        <f t="shared" si="1131"/>
        <v>0.58664436079743487</v>
      </c>
      <c r="L2994" s="50" t="str">
        <f t="shared" si="1132"/>
        <v/>
      </c>
      <c r="M2994" s="9" t="str">
        <f t="shared" si="1133"/>
        <v/>
      </c>
      <c r="N2994" s="8" t="str">
        <f t="shared" si="1134"/>
        <v/>
      </c>
      <c r="O2994" s="2" t="str">
        <f t="shared" si="1135"/>
        <v>-</v>
      </c>
      <c r="P2994" s="2" t="str">
        <f t="shared" si="1136"/>
        <v>-</v>
      </c>
      <c r="Q2994" s="2" t="str">
        <f t="shared" si="1137"/>
        <v>-</v>
      </c>
      <c r="R2994" s="2" t="str">
        <f t="shared" si="1138"/>
        <v>-</v>
      </c>
      <c r="AS2994" t="s">
        <v>2066</v>
      </c>
      <c r="AT2994" t="s">
        <v>2166</v>
      </c>
      <c r="AU2994">
        <v>5</v>
      </c>
      <c r="AW2994" s="31">
        <v>51</v>
      </c>
      <c r="AX2994" s="33">
        <v>143</v>
      </c>
      <c r="AY2994" s="36">
        <f t="shared" si="1139"/>
        <v>51143</v>
      </c>
      <c r="BA2994" s="7" t="s">
        <v>31</v>
      </c>
      <c r="BJ2994" s="1">
        <v>41087</v>
      </c>
      <c r="BK2994" s="1">
        <v>1951</v>
      </c>
      <c r="BM2994" s="1">
        <f t="shared" si="1143"/>
        <v>43038</v>
      </c>
      <c r="BO2994" s="1">
        <f t="shared" si="1144"/>
        <v>25393</v>
      </c>
      <c r="BP2994" s="1">
        <v>23975</v>
      </c>
      <c r="BR2994" s="1">
        <v>1399</v>
      </c>
      <c r="BU2994" s="1">
        <v>19</v>
      </c>
    </row>
    <row r="2995" spans="1:73" hidden="1" outlineLevel="1" x14ac:dyDescent="0.2">
      <c r="A2995" t="s">
        <v>304</v>
      </c>
      <c r="B2995" t="s">
        <v>2166</v>
      </c>
      <c r="C2995" s="21">
        <v>29189</v>
      </c>
      <c r="F2995" s="1">
        <f t="shared" si="1140"/>
        <v>21621</v>
      </c>
      <c r="G2995" s="1">
        <f t="shared" si="1141"/>
        <v>20772</v>
      </c>
      <c r="H2995" s="1">
        <f t="shared" si="1142"/>
        <v>15033</v>
      </c>
      <c r="I2995" s="1">
        <v>14998</v>
      </c>
      <c r="J2995" s="2" t="str">
        <f t="shared" si="1130"/>
        <v/>
      </c>
      <c r="K2995" s="2">
        <f t="shared" si="1131"/>
        <v>0.69367744322649272</v>
      </c>
      <c r="L2995" s="50" t="str">
        <f t="shared" si="1132"/>
        <v/>
      </c>
      <c r="M2995" s="9" t="str">
        <f t="shared" si="1133"/>
        <v/>
      </c>
      <c r="N2995" s="8" t="str">
        <f t="shared" si="1134"/>
        <v/>
      </c>
      <c r="O2995" s="2" t="str">
        <f t="shared" si="1135"/>
        <v>-</v>
      </c>
      <c r="P2995" s="2" t="str">
        <f t="shared" si="1136"/>
        <v>-</v>
      </c>
      <c r="Q2995" s="2" t="str">
        <f t="shared" si="1137"/>
        <v>-</v>
      </c>
      <c r="R2995" s="2" t="str">
        <f t="shared" si="1138"/>
        <v>-</v>
      </c>
      <c r="AS2995" t="s">
        <v>304</v>
      </c>
      <c r="AT2995" t="s">
        <v>2166</v>
      </c>
      <c r="AU2995">
        <v>7</v>
      </c>
      <c r="AW2995" s="31">
        <v>51</v>
      </c>
      <c r="AX2995" s="33">
        <v>145</v>
      </c>
      <c r="AY2995" s="36">
        <f t="shared" si="1139"/>
        <v>51145</v>
      </c>
      <c r="BA2995" s="7" t="s">
        <v>31</v>
      </c>
      <c r="BJ2995" s="1">
        <v>20772</v>
      </c>
      <c r="BK2995" s="1">
        <v>849</v>
      </c>
      <c r="BM2995" s="1">
        <f t="shared" si="1143"/>
        <v>21621</v>
      </c>
      <c r="BO2995" s="1">
        <f t="shared" si="1144"/>
        <v>15033</v>
      </c>
      <c r="BP2995" s="1">
        <v>13887</v>
      </c>
      <c r="BR2995" s="1">
        <v>1139</v>
      </c>
      <c r="BU2995" s="1">
        <v>7</v>
      </c>
    </row>
    <row r="2996" spans="1:73" hidden="1" outlineLevel="1" x14ac:dyDescent="0.2">
      <c r="A2996" t="s">
        <v>393</v>
      </c>
      <c r="B2996" t="s">
        <v>2166</v>
      </c>
      <c r="C2996" s="21">
        <v>22950</v>
      </c>
      <c r="F2996" s="1">
        <f t="shared" si="1140"/>
        <v>13118</v>
      </c>
      <c r="G2996" s="1">
        <f t="shared" si="1141"/>
        <v>12350</v>
      </c>
      <c r="H2996" s="1">
        <f t="shared" si="1142"/>
        <v>7119</v>
      </c>
      <c r="I2996" s="1">
        <v>7050</v>
      </c>
      <c r="J2996" s="2" t="str">
        <f t="shared" si="1130"/>
        <v/>
      </c>
      <c r="K2996" s="2">
        <f t="shared" si="1131"/>
        <v>0.53742948620216502</v>
      </c>
      <c r="L2996" s="50" t="str">
        <f t="shared" si="1132"/>
        <v/>
      </c>
      <c r="M2996" s="9" t="str">
        <f t="shared" si="1133"/>
        <v/>
      </c>
      <c r="N2996" s="8" t="str">
        <f t="shared" si="1134"/>
        <v/>
      </c>
      <c r="O2996" s="2" t="str">
        <f t="shared" si="1135"/>
        <v>-</v>
      </c>
      <c r="P2996" s="2" t="str">
        <f t="shared" si="1136"/>
        <v>-</v>
      </c>
      <c r="Q2996" s="2" t="str">
        <f t="shared" si="1137"/>
        <v>-</v>
      </c>
      <c r="R2996" s="2" t="str">
        <f t="shared" si="1138"/>
        <v>-</v>
      </c>
      <c r="AS2996" t="s">
        <v>393</v>
      </c>
      <c r="AT2996" t="s">
        <v>2166</v>
      </c>
      <c r="AU2996">
        <v>5</v>
      </c>
      <c r="AW2996" s="31">
        <v>51</v>
      </c>
      <c r="AX2996" s="33">
        <v>147</v>
      </c>
      <c r="AY2996" s="36">
        <f t="shared" si="1139"/>
        <v>51147</v>
      </c>
      <c r="BA2996" s="7" t="s">
        <v>31</v>
      </c>
      <c r="BJ2996" s="1">
        <v>12350</v>
      </c>
      <c r="BK2996" s="1">
        <v>768</v>
      </c>
      <c r="BM2996" s="1">
        <f t="shared" si="1143"/>
        <v>13118</v>
      </c>
      <c r="BO2996" s="1">
        <f t="shared" si="1144"/>
        <v>7119</v>
      </c>
      <c r="BP2996" s="1">
        <v>6668</v>
      </c>
      <c r="BR2996" s="1">
        <v>448</v>
      </c>
      <c r="BU2996" s="1">
        <v>3</v>
      </c>
    </row>
    <row r="2997" spans="1:73" hidden="1" outlineLevel="1" x14ac:dyDescent="0.2">
      <c r="A2997" t="s">
        <v>2533</v>
      </c>
      <c r="B2997" t="s">
        <v>2166</v>
      </c>
      <c r="C2997" s="21">
        <v>38082</v>
      </c>
      <c r="F2997" s="1">
        <f t="shared" si="1140"/>
        <v>23019</v>
      </c>
      <c r="G2997" s="1">
        <f t="shared" si="1141"/>
        <v>21371</v>
      </c>
      <c r="H2997" s="1">
        <f t="shared" si="1142"/>
        <v>12799</v>
      </c>
      <c r="I2997" s="1">
        <v>12605</v>
      </c>
      <c r="J2997" s="2" t="str">
        <f t="shared" si="1130"/>
        <v/>
      </c>
      <c r="K2997" s="2">
        <f t="shared" si="1131"/>
        <v>0.54759112037881752</v>
      </c>
      <c r="L2997" s="50" t="str">
        <f t="shared" si="1132"/>
        <v/>
      </c>
      <c r="M2997" s="9" t="str">
        <f t="shared" si="1133"/>
        <v/>
      </c>
      <c r="N2997" s="8" t="str">
        <f t="shared" si="1134"/>
        <v/>
      </c>
      <c r="O2997" s="2" t="str">
        <f t="shared" si="1135"/>
        <v>-</v>
      </c>
      <c r="P2997" s="2" t="str">
        <f t="shared" si="1136"/>
        <v>-</v>
      </c>
      <c r="Q2997" s="2" t="str">
        <f t="shared" si="1137"/>
        <v>-</v>
      </c>
      <c r="R2997" s="2" t="str">
        <f t="shared" si="1138"/>
        <v>-</v>
      </c>
      <c r="AS2997" t="s">
        <v>2533</v>
      </c>
      <c r="AT2997" t="s">
        <v>2166</v>
      </c>
      <c r="AU2997">
        <v>4</v>
      </c>
      <c r="AW2997" s="31">
        <v>51</v>
      </c>
      <c r="AX2997" s="33">
        <v>149</v>
      </c>
      <c r="AY2997" s="36">
        <f t="shared" si="1139"/>
        <v>51149</v>
      </c>
      <c r="BA2997" s="7" t="s">
        <v>31</v>
      </c>
      <c r="BJ2997" s="1">
        <v>21371</v>
      </c>
      <c r="BK2997" s="1">
        <v>1648</v>
      </c>
      <c r="BM2997" s="1">
        <f t="shared" si="1143"/>
        <v>23019</v>
      </c>
      <c r="BO2997" s="1">
        <f t="shared" si="1144"/>
        <v>12799</v>
      </c>
      <c r="BP2997" s="1">
        <v>11681</v>
      </c>
      <c r="BR2997" s="1">
        <v>1111</v>
      </c>
      <c r="BU2997" s="1">
        <v>7</v>
      </c>
    </row>
    <row r="2998" spans="1:73" hidden="1" outlineLevel="1" x14ac:dyDescent="0.2">
      <c r="A2998" t="s">
        <v>849</v>
      </c>
      <c r="B2998" t="s">
        <v>2166</v>
      </c>
      <c r="C2998" s="21">
        <v>468011</v>
      </c>
      <c r="F2998" s="1">
        <f t="shared" si="1140"/>
        <v>284112</v>
      </c>
      <c r="G2998" s="1">
        <f t="shared" si="1141"/>
        <v>264400</v>
      </c>
      <c r="H2998" s="1">
        <f t="shared" si="1142"/>
        <v>164784</v>
      </c>
      <c r="I2998" s="1">
        <v>163790</v>
      </c>
      <c r="J2998" s="2" t="str">
        <f t="shared" si="1130"/>
        <v/>
      </c>
      <c r="K2998" s="2">
        <f t="shared" si="1131"/>
        <v>0.57649800078842151</v>
      </c>
      <c r="L2998" s="50" t="str">
        <f t="shared" si="1132"/>
        <v/>
      </c>
      <c r="M2998" s="9" t="str">
        <f t="shared" si="1133"/>
        <v/>
      </c>
      <c r="N2998" s="8" t="str">
        <f t="shared" si="1134"/>
        <v/>
      </c>
      <c r="O2998" s="2" t="str">
        <f t="shared" si="1135"/>
        <v>-</v>
      </c>
      <c r="P2998" s="2" t="str">
        <f t="shared" si="1136"/>
        <v>-</v>
      </c>
      <c r="Q2998" s="2" t="str">
        <f t="shared" si="1137"/>
        <v>-</v>
      </c>
      <c r="R2998" s="2" t="str">
        <f t="shared" si="1138"/>
        <v>-</v>
      </c>
      <c r="AS2998" t="s">
        <v>849</v>
      </c>
      <c r="AT2998" t="s">
        <v>2166</v>
      </c>
      <c r="AU2998">
        <v>0</v>
      </c>
      <c r="AW2998" s="31">
        <v>51</v>
      </c>
      <c r="AX2998" s="33">
        <v>153</v>
      </c>
      <c r="AY2998" s="36">
        <f t="shared" si="1139"/>
        <v>51153</v>
      </c>
      <c r="BA2998" s="7" t="s">
        <v>31</v>
      </c>
      <c r="BJ2998" s="1">
        <v>264400</v>
      </c>
      <c r="BK2998" s="1">
        <v>19712</v>
      </c>
      <c r="BM2998" s="1">
        <f t="shared" si="1143"/>
        <v>284112</v>
      </c>
      <c r="BO2998" s="1">
        <f t="shared" si="1144"/>
        <v>164784</v>
      </c>
      <c r="BP2998" s="1">
        <v>140101</v>
      </c>
      <c r="BR2998" s="1">
        <v>24191</v>
      </c>
      <c r="BU2998" s="1">
        <v>492</v>
      </c>
    </row>
    <row r="2999" spans="1:73" hidden="1" outlineLevel="1" x14ac:dyDescent="0.2">
      <c r="A2999" t="s">
        <v>2395</v>
      </c>
      <c r="B2999" t="s">
        <v>2166</v>
      </c>
      <c r="C2999" s="21">
        <v>34066</v>
      </c>
      <c r="F2999" s="1">
        <f t="shared" si="1140"/>
        <v>22082</v>
      </c>
      <c r="G2999" s="1">
        <f t="shared" si="1141"/>
        <v>21100</v>
      </c>
      <c r="H2999" s="1">
        <f t="shared" si="1142"/>
        <v>12170</v>
      </c>
      <c r="I2999" s="1">
        <v>12091</v>
      </c>
      <c r="J2999" s="2" t="str">
        <f t="shared" si="1130"/>
        <v/>
      </c>
      <c r="K2999" s="2">
        <f t="shared" si="1131"/>
        <v>0.54755004075717784</v>
      </c>
      <c r="L2999" s="50" t="str">
        <f t="shared" si="1132"/>
        <v/>
      </c>
      <c r="M2999" s="9" t="str">
        <f t="shared" si="1133"/>
        <v/>
      </c>
      <c r="N2999" s="8" t="str">
        <f t="shared" si="1134"/>
        <v/>
      </c>
      <c r="O2999" s="2" t="str">
        <f t="shared" si="1135"/>
        <v>-</v>
      </c>
      <c r="P2999" s="2" t="str">
        <f t="shared" si="1136"/>
        <v>-</v>
      </c>
      <c r="Q2999" s="2" t="str">
        <f t="shared" si="1137"/>
        <v>-</v>
      </c>
      <c r="R2999" s="2" t="str">
        <f t="shared" si="1138"/>
        <v>-</v>
      </c>
      <c r="AS2999" t="s">
        <v>2395</v>
      </c>
      <c r="AT2999" t="s">
        <v>2166</v>
      </c>
      <c r="AU2999">
        <v>9</v>
      </c>
      <c r="AW2999" s="31">
        <v>51</v>
      </c>
      <c r="AX2999" s="33">
        <v>155</v>
      </c>
      <c r="AY2999" s="36">
        <f t="shared" si="1139"/>
        <v>51155</v>
      </c>
      <c r="BA2999" s="7" t="s">
        <v>31</v>
      </c>
      <c r="BJ2999" s="1">
        <v>21100</v>
      </c>
      <c r="BK2999" s="1">
        <v>982</v>
      </c>
      <c r="BM2999" s="1">
        <f t="shared" si="1143"/>
        <v>22082</v>
      </c>
      <c r="BO2999" s="1">
        <f t="shared" si="1144"/>
        <v>12170</v>
      </c>
      <c r="BP2999" s="1">
        <v>11437</v>
      </c>
      <c r="BR2999" s="1">
        <v>705</v>
      </c>
      <c r="BU2999" s="1">
        <v>28</v>
      </c>
    </row>
    <row r="3000" spans="1:73" hidden="1" outlineLevel="1" x14ac:dyDescent="0.2">
      <c r="A3000" t="s">
        <v>2044</v>
      </c>
      <c r="B3000" t="s">
        <v>2166</v>
      </c>
      <c r="C3000" s="21">
        <v>7252</v>
      </c>
      <c r="F3000" s="1">
        <f t="shared" si="1140"/>
        <v>5847</v>
      </c>
      <c r="G3000" s="1">
        <f t="shared" si="1141"/>
        <v>5621</v>
      </c>
      <c r="H3000" s="1">
        <f t="shared" si="1142"/>
        <v>3909</v>
      </c>
      <c r="I3000" s="1">
        <v>3885</v>
      </c>
      <c r="J3000" s="2" t="str">
        <f t="shared" si="1130"/>
        <v/>
      </c>
      <c r="K3000" s="2">
        <f t="shared" si="1131"/>
        <v>0.6644433042585941</v>
      </c>
      <c r="L3000" s="50" t="str">
        <f t="shared" si="1132"/>
        <v/>
      </c>
      <c r="M3000" s="9" t="str">
        <f t="shared" si="1133"/>
        <v/>
      </c>
      <c r="N3000" s="8" t="str">
        <f t="shared" si="1134"/>
        <v/>
      </c>
      <c r="O3000" s="2" t="str">
        <f t="shared" si="1135"/>
        <v>-</v>
      </c>
      <c r="P3000" s="2" t="str">
        <f t="shared" si="1136"/>
        <v>-</v>
      </c>
      <c r="Q3000" s="2" t="str">
        <f t="shared" si="1137"/>
        <v>-</v>
      </c>
      <c r="R3000" s="2" t="str">
        <f t="shared" si="1138"/>
        <v>-</v>
      </c>
      <c r="AS3000" t="s">
        <v>2044</v>
      </c>
      <c r="AT3000" t="s">
        <v>2166</v>
      </c>
      <c r="AU3000">
        <v>5</v>
      </c>
      <c r="AW3000" s="31">
        <v>51</v>
      </c>
      <c r="AX3000" s="33">
        <v>157</v>
      </c>
      <c r="AY3000" s="36">
        <f t="shared" si="1139"/>
        <v>51157</v>
      </c>
      <c r="BA3000" s="7" t="s">
        <v>31</v>
      </c>
      <c r="BJ3000" s="1">
        <v>5621</v>
      </c>
      <c r="BK3000" s="1">
        <v>226</v>
      </c>
      <c r="BM3000" s="1">
        <f t="shared" si="1143"/>
        <v>5847</v>
      </c>
      <c r="BO3000" s="1">
        <f t="shared" si="1144"/>
        <v>3909</v>
      </c>
      <c r="BP3000" s="1">
        <v>3458</v>
      </c>
      <c r="BR3000" s="1">
        <v>442</v>
      </c>
      <c r="BU3000" s="1">
        <v>9</v>
      </c>
    </row>
    <row r="3001" spans="1:73" hidden="1" outlineLevel="1" x14ac:dyDescent="0.2">
      <c r="A3001" t="s">
        <v>1026</v>
      </c>
      <c r="B3001" t="s">
        <v>2166</v>
      </c>
      <c r="C3001" s="21">
        <v>9038</v>
      </c>
      <c r="F3001" s="1">
        <f t="shared" si="1140"/>
        <v>5159</v>
      </c>
      <c r="G3001" s="1">
        <f t="shared" si="1141"/>
        <v>4943</v>
      </c>
      <c r="H3001" s="1">
        <f t="shared" si="1142"/>
        <v>2919</v>
      </c>
      <c r="I3001" s="1">
        <v>2906</v>
      </c>
      <c r="J3001" s="2" t="str">
        <f t="shared" si="1130"/>
        <v/>
      </c>
      <c r="K3001" s="2">
        <f t="shared" si="1131"/>
        <v>0.56328745880984687</v>
      </c>
      <c r="L3001" s="50" t="str">
        <f t="shared" si="1132"/>
        <v/>
      </c>
      <c r="M3001" s="9" t="str">
        <f t="shared" si="1133"/>
        <v/>
      </c>
      <c r="N3001" s="8" t="str">
        <f t="shared" si="1134"/>
        <v/>
      </c>
      <c r="O3001" s="2" t="str">
        <f t="shared" si="1135"/>
        <v>-</v>
      </c>
      <c r="P3001" s="2" t="str">
        <f t="shared" si="1136"/>
        <v>-</v>
      </c>
      <c r="Q3001" s="2" t="str">
        <f t="shared" si="1137"/>
        <v>-</v>
      </c>
      <c r="R3001" s="2" t="str">
        <f t="shared" si="1138"/>
        <v>-</v>
      </c>
      <c r="AS3001" t="s">
        <v>1026</v>
      </c>
      <c r="AT3001" t="s">
        <v>2166</v>
      </c>
      <c r="AU3001">
        <v>1</v>
      </c>
      <c r="AW3001" s="31">
        <v>51</v>
      </c>
      <c r="AX3001" s="33">
        <v>159</v>
      </c>
      <c r="AY3001" s="36">
        <f t="shared" si="1139"/>
        <v>51159</v>
      </c>
      <c r="BA3001" s="7" t="s">
        <v>31</v>
      </c>
      <c r="BJ3001" s="1">
        <v>4943</v>
      </c>
      <c r="BK3001" s="1">
        <v>216</v>
      </c>
      <c r="BM3001" s="1">
        <f t="shared" si="1143"/>
        <v>5159</v>
      </c>
      <c r="BO3001" s="1">
        <f t="shared" si="1144"/>
        <v>2919</v>
      </c>
      <c r="BP3001" s="1">
        <v>2745</v>
      </c>
      <c r="BR3001" s="1">
        <v>170</v>
      </c>
      <c r="BU3001" s="1">
        <v>4</v>
      </c>
    </row>
    <row r="3002" spans="1:73" hidden="1" outlineLevel="1" x14ac:dyDescent="0.2">
      <c r="A3002" t="s">
        <v>2881</v>
      </c>
      <c r="B3002" t="s">
        <v>2166</v>
      </c>
      <c r="C3002" s="21">
        <v>94073</v>
      </c>
      <c r="F3002" s="1">
        <f t="shared" si="1140"/>
        <v>69218</v>
      </c>
      <c r="G3002" s="1">
        <f t="shared" si="1141"/>
        <v>65732</v>
      </c>
      <c r="H3002" s="1">
        <f t="shared" si="1142"/>
        <v>42252</v>
      </c>
      <c r="I3002" s="1">
        <v>41945</v>
      </c>
      <c r="J3002" s="2" t="str">
        <f t="shared" si="1130"/>
        <v/>
      </c>
      <c r="K3002" s="2">
        <f t="shared" si="1131"/>
        <v>0.60598399260308011</v>
      </c>
      <c r="L3002" s="50" t="str">
        <f t="shared" si="1132"/>
        <v/>
      </c>
      <c r="M3002" s="9" t="str">
        <f t="shared" si="1133"/>
        <v/>
      </c>
      <c r="N3002" s="8" t="str">
        <f t="shared" si="1134"/>
        <v/>
      </c>
      <c r="O3002" s="2" t="str">
        <f t="shared" si="1135"/>
        <v>-</v>
      </c>
      <c r="P3002" s="2" t="str">
        <f t="shared" si="1136"/>
        <v>-</v>
      </c>
      <c r="Q3002" s="2" t="str">
        <f t="shared" si="1137"/>
        <v>-</v>
      </c>
      <c r="R3002" s="2" t="str">
        <f t="shared" si="1138"/>
        <v>-</v>
      </c>
      <c r="AS3002" t="s">
        <v>2881</v>
      </c>
      <c r="AT3002" t="s">
        <v>2166</v>
      </c>
      <c r="AU3002">
        <v>0</v>
      </c>
      <c r="AW3002" s="31">
        <v>51</v>
      </c>
      <c r="AX3002" s="33">
        <v>161</v>
      </c>
      <c r="AY3002" s="36">
        <f t="shared" si="1139"/>
        <v>51161</v>
      </c>
      <c r="BA3002" s="7" t="s">
        <v>31</v>
      </c>
      <c r="BJ3002" s="1">
        <v>65732</v>
      </c>
      <c r="BK3002" s="1">
        <v>3486</v>
      </c>
      <c r="BM3002" s="1">
        <f t="shared" si="1143"/>
        <v>69218</v>
      </c>
      <c r="BO3002" s="1">
        <f t="shared" si="1144"/>
        <v>42252</v>
      </c>
      <c r="BP3002" s="1">
        <v>39091</v>
      </c>
      <c r="BR3002" s="1">
        <v>3094</v>
      </c>
      <c r="BU3002" s="1">
        <v>67</v>
      </c>
    </row>
    <row r="3003" spans="1:73" hidden="1" outlineLevel="1" x14ac:dyDescent="0.2">
      <c r="A3003" t="s">
        <v>1720</v>
      </c>
      <c r="B3003" t="s">
        <v>2166</v>
      </c>
      <c r="C3003" s="21">
        <v>22752</v>
      </c>
      <c r="F3003" s="1">
        <f t="shared" si="1140"/>
        <v>14643</v>
      </c>
      <c r="G3003" s="1">
        <f t="shared" si="1141"/>
        <v>14015</v>
      </c>
      <c r="H3003" s="1">
        <f t="shared" si="1142"/>
        <v>9411</v>
      </c>
      <c r="I3003" s="1">
        <v>9369</v>
      </c>
      <c r="J3003" s="2" t="str">
        <f t="shared" si="1130"/>
        <v/>
      </c>
      <c r="K3003" s="2">
        <f t="shared" si="1131"/>
        <v>0.63982790411800861</v>
      </c>
      <c r="L3003" s="50" t="str">
        <f t="shared" si="1132"/>
        <v/>
      </c>
      <c r="M3003" s="9" t="str">
        <f t="shared" si="1133"/>
        <v/>
      </c>
      <c r="N3003" s="8" t="str">
        <f t="shared" si="1134"/>
        <v/>
      </c>
      <c r="O3003" s="2" t="str">
        <f t="shared" si="1135"/>
        <v>-</v>
      </c>
      <c r="P3003" s="2" t="str">
        <f t="shared" si="1136"/>
        <v>-</v>
      </c>
      <c r="Q3003" s="2" t="str">
        <f t="shared" si="1137"/>
        <v>-</v>
      </c>
      <c r="R3003" s="2" t="str">
        <f t="shared" si="1138"/>
        <v>-</v>
      </c>
      <c r="AS3003" t="s">
        <v>1720</v>
      </c>
      <c r="AT3003" t="s">
        <v>2166</v>
      </c>
      <c r="AU3003">
        <v>6</v>
      </c>
      <c r="AW3003" s="31">
        <v>51</v>
      </c>
      <c r="AX3003" s="33">
        <v>163</v>
      </c>
      <c r="AY3003" s="36">
        <f t="shared" si="1139"/>
        <v>51163</v>
      </c>
      <c r="BA3003" s="7" t="s">
        <v>31</v>
      </c>
      <c r="BJ3003" s="1">
        <v>14015</v>
      </c>
      <c r="BK3003" s="1">
        <v>628</v>
      </c>
      <c r="BM3003" s="1">
        <f t="shared" si="1143"/>
        <v>14643</v>
      </c>
      <c r="BO3003" s="1">
        <f t="shared" si="1144"/>
        <v>9411</v>
      </c>
      <c r="BP3003" s="1">
        <v>8652</v>
      </c>
      <c r="BR3003" s="1">
        <v>747</v>
      </c>
      <c r="BU3003" s="1">
        <v>12</v>
      </c>
    </row>
    <row r="3004" spans="1:73" hidden="1" outlineLevel="1" x14ac:dyDescent="0.2">
      <c r="A3004" t="s">
        <v>264</v>
      </c>
      <c r="B3004" t="s">
        <v>2166</v>
      </c>
      <c r="C3004" s="21">
        <v>81244</v>
      </c>
      <c r="F3004" s="1">
        <f t="shared" si="1140"/>
        <v>50561</v>
      </c>
      <c r="G3004" s="1">
        <f t="shared" si="1141"/>
        <v>48498</v>
      </c>
      <c r="H3004" s="1">
        <f t="shared" si="1142"/>
        <v>31803</v>
      </c>
      <c r="I3004" s="1">
        <v>31659</v>
      </c>
      <c r="J3004" s="2" t="str">
        <f t="shared" si="1130"/>
        <v/>
      </c>
      <c r="K3004" s="2">
        <f t="shared" si="1131"/>
        <v>0.62615454599394793</v>
      </c>
      <c r="L3004" s="50" t="str">
        <f t="shared" si="1132"/>
        <v/>
      </c>
      <c r="M3004" s="9" t="str">
        <f t="shared" si="1133"/>
        <v/>
      </c>
      <c r="N3004" s="8" t="str">
        <f t="shared" si="1134"/>
        <v/>
      </c>
      <c r="O3004" s="2" t="str">
        <f t="shared" si="1135"/>
        <v>-</v>
      </c>
      <c r="P3004" s="2" t="str">
        <f t="shared" si="1136"/>
        <v>-</v>
      </c>
      <c r="Q3004" s="2" t="str">
        <f t="shared" si="1137"/>
        <v>-</v>
      </c>
      <c r="R3004" s="2" t="str">
        <f t="shared" si="1138"/>
        <v>-</v>
      </c>
      <c r="AS3004" t="s">
        <v>264</v>
      </c>
      <c r="AT3004" t="s">
        <v>2166</v>
      </c>
      <c r="AU3004">
        <v>6</v>
      </c>
      <c r="AW3004" s="31">
        <v>51</v>
      </c>
      <c r="AX3004" s="33">
        <v>165</v>
      </c>
      <c r="AY3004" s="36">
        <f t="shared" si="1139"/>
        <v>51165</v>
      </c>
      <c r="BA3004" s="7" t="s">
        <v>31</v>
      </c>
      <c r="BJ3004" s="1">
        <v>48498</v>
      </c>
      <c r="BK3004" s="1">
        <v>2063</v>
      </c>
      <c r="BM3004" s="1">
        <f t="shared" si="1143"/>
        <v>50561</v>
      </c>
      <c r="BO3004" s="1">
        <f t="shared" si="1144"/>
        <v>31803</v>
      </c>
      <c r="BP3004" s="1">
        <v>29867</v>
      </c>
      <c r="BR3004" s="1">
        <v>1886</v>
      </c>
      <c r="BU3004" s="1">
        <v>50</v>
      </c>
    </row>
    <row r="3005" spans="1:73" hidden="1" outlineLevel="1" x14ac:dyDescent="0.2">
      <c r="A3005" t="s">
        <v>662</v>
      </c>
      <c r="B3005" t="s">
        <v>2166</v>
      </c>
      <c r="C3005" s="21">
        <v>26748</v>
      </c>
      <c r="F3005" s="1">
        <f t="shared" si="1140"/>
        <v>18461</v>
      </c>
      <c r="G3005" s="1">
        <f t="shared" si="1141"/>
        <v>17647</v>
      </c>
      <c r="H3005" s="1">
        <f t="shared" si="1142"/>
        <v>9075</v>
      </c>
      <c r="I3005" s="1">
        <v>8984</v>
      </c>
      <c r="J3005" s="2" t="str">
        <f t="shared" si="1130"/>
        <v/>
      </c>
      <c r="K3005" s="2">
        <f t="shared" si="1131"/>
        <v>0.48664752721954391</v>
      </c>
      <c r="L3005" s="50" t="str">
        <f t="shared" si="1132"/>
        <v/>
      </c>
      <c r="M3005" s="9" t="str">
        <f t="shared" si="1133"/>
        <v/>
      </c>
      <c r="N3005" s="8" t="str">
        <f t="shared" si="1134"/>
        <v/>
      </c>
      <c r="O3005" s="2" t="str">
        <f t="shared" si="1135"/>
        <v>-</v>
      </c>
      <c r="P3005" s="2" t="str">
        <f t="shared" si="1136"/>
        <v>-</v>
      </c>
      <c r="Q3005" s="2" t="str">
        <f t="shared" si="1137"/>
        <v>-</v>
      </c>
      <c r="R3005" s="2" t="str">
        <f t="shared" si="1138"/>
        <v>-</v>
      </c>
      <c r="AS3005" t="s">
        <v>662</v>
      </c>
      <c r="AT3005" t="s">
        <v>2166</v>
      </c>
      <c r="AU3005">
        <v>9</v>
      </c>
      <c r="AW3005" s="31">
        <v>51</v>
      </c>
      <c r="AX3005" s="33">
        <v>167</v>
      </c>
      <c r="AY3005" s="36">
        <f t="shared" si="1139"/>
        <v>51167</v>
      </c>
      <c r="BA3005" s="7" t="s">
        <v>31</v>
      </c>
      <c r="BJ3005" s="1">
        <v>17647</v>
      </c>
      <c r="BK3005" s="1">
        <v>814</v>
      </c>
      <c r="BM3005" s="1">
        <f t="shared" si="1143"/>
        <v>18461</v>
      </c>
      <c r="BO3005" s="1">
        <f t="shared" si="1144"/>
        <v>9075</v>
      </c>
      <c r="BP3005" s="1">
        <v>8340</v>
      </c>
      <c r="BR3005" s="1">
        <v>729</v>
      </c>
      <c r="BU3005" s="1">
        <v>6</v>
      </c>
    </row>
    <row r="3006" spans="1:73" hidden="1" outlineLevel="1" x14ac:dyDescent="0.2">
      <c r="A3006" t="s">
        <v>2714</v>
      </c>
      <c r="B3006" t="s">
        <v>2166</v>
      </c>
      <c r="C3006" s="21">
        <v>21534</v>
      </c>
      <c r="F3006" s="1">
        <f t="shared" si="1140"/>
        <v>15008</v>
      </c>
      <c r="G3006" s="1">
        <f t="shared" si="1141"/>
        <v>14237</v>
      </c>
      <c r="H3006" s="1">
        <f t="shared" si="1142"/>
        <v>7604</v>
      </c>
      <c r="I3006" s="1">
        <v>7558</v>
      </c>
      <c r="J3006" s="2" t="str">
        <f t="shared" si="1130"/>
        <v/>
      </c>
      <c r="K3006" s="2">
        <f t="shared" si="1131"/>
        <v>0.50359808102345416</v>
      </c>
      <c r="L3006" s="50" t="str">
        <f t="shared" si="1132"/>
        <v/>
      </c>
      <c r="M3006" s="9" t="str">
        <f t="shared" si="1133"/>
        <v/>
      </c>
      <c r="N3006" s="8" t="str">
        <f t="shared" si="1134"/>
        <v/>
      </c>
      <c r="O3006" s="2" t="str">
        <f t="shared" si="1135"/>
        <v>-</v>
      </c>
      <c r="P3006" s="2" t="str">
        <f t="shared" si="1136"/>
        <v>-</v>
      </c>
      <c r="Q3006" s="2" t="str">
        <f t="shared" si="1137"/>
        <v>-</v>
      </c>
      <c r="R3006" s="2" t="str">
        <f t="shared" si="1138"/>
        <v>-</v>
      </c>
      <c r="AS3006" t="s">
        <v>2714</v>
      </c>
      <c r="AT3006" t="s">
        <v>2166</v>
      </c>
      <c r="AU3006">
        <v>9</v>
      </c>
      <c r="AW3006" s="31">
        <v>51</v>
      </c>
      <c r="AX3006" s="33">
        <v>169</v>
      </c>
      <c r="AY3006" s="36">
        <f t="shared" si="1139"/>
        <v>51169</v>
      </c>
      <c r="BA3006" s="7" t="s">
        <v>31</v>
      </c>
      <c r="BJ3006" s="1">
        <v>14237</v>
      </c>
      <c r="BK3006" s="1">
        <v>771</v>
      </c>
      <c r="BM3006" s="1">
        <f t="shared" si="1143"/>
        <v>15008</v>
      </c>
      <c r="BO3006" s="1">
        <f t="shared" si="1144"/>
        <v>7604</v>
      </c>
      <c r="BP3006" s="1">
        <v>7121</v>
      </c>
      <c r="BR3006" s="1">
        <v>481</v>
      </c>
      <c r="BU3006" s="1">
        <v>2</v>
      </c>
    </row>
    <row r="3007" spans="1:73" hidden="1" outlineLevel="1" x14ac:dyDescent="0.2">
      <c r="A3007" t="s">
        <v>1791</v>
      </c>
      <c r="B3007" t="s">
        <v>2166</v>
      </c>
      <c r="C3007" s="21">
        <v>43497</v>
      </c>
      <c r="F3007" s="1">
        <f t="shared" si="1140"/>
        <v>28664</v>
      </c>
      <c r="G3007" s="1">
        <f t="shared" si="1141"/>
        <v>27397</v>
      </c>
      <c r="H3007" s="1">
        <f t="shared" si="1142"/>
        <v>16610</v>
      </c>
      <c r="I3007" s="1">
        <v>16489</v>
      </c>
      <c r="J3007" s="2" t="str">
        <f t="shared" si="1130"/>
        <v/>
      </c>
      <c r="K3007" s="2">
        <f t="shared" si="1131"/>
        <v>0.57525118615685178</v>
      </c>
      <c r="L3007" s="50" t="str">
        <f t="shared" si="1132"/>
        <v/>
      </c>
      <c r="M3007" s="9" t="str">
        <f t="shared" si="1133"/>
        <v/>
      </c>
      <c r="N3007" s="8" t="str">
        <f t="shared" si="1134"/>
        <v/>
      </c>
      <c r="O3007" s="2" t="str">
        <f t="shared" si="1135"/>
        <v>-</v>
      </c>
      <c r="P3007" s="2" t="str">
        <f t="shared" si="1136"/>
        <v>-</v>
      </c>
      <c r="Q3007" s="2" t="str">
        <f t="shared" si="1137"/>
        <v>-</v>
      </c>
      <c r="R3007" s="2" t="str">
        <f t="shared" si="1138"/>
        <v>-</v>
      </c>
      <c r="AS3007" t="s">
        <v>1791</v>
      </c>
      <c r="AT3007" t="s">
        <v>2166</v>
      </c>
      <c r="AU3007">
        <v>6</v>
      </c>
      <c r="AW3007" s="31">
        <v>51</v>
      </c>
      <c r="AX3007" s="33">
        <v>171</v>
      </c>
      <c r="AY3007" s="36">
        <f t="shared" si="1139"/>
        <v>51171</v>
      </c>
      <c r="BA3007" s="7" t="s">
        <v>31</v>
      </c>
      <c r="BJ3007" s="1">
        <v>27397</v>
      </c>
      <c r="BK3007" s="1">
        <v>1267</v>
      </c>
      <c r="BM3007" s="1">
        <f t="shared" si="1143"/>
        <v>28664</v>
      </c>
      <c r="BO3007" s="1">
        <f t="shared" si="1144"/>
        <v>16610</v>
      </c>
      <c r="BP3007" s="1">
        <v>15511</v>
      </c>
      <c r="BR3007" s="1">
        <v>1071</v>
      </c>
      <c r="BU3007" s="1">
        <v>28</v>
      </c>
    </row>
    <row r="3008" spans="1:73" hidden="1" outlineLevel="1" x14ac:dyDescent="0.2">
      <c r="A3008" t="s">
        <v>2790</v>
      </c>
      <c r="B3008" t="s">
        <v>2166</v>
      </c>
      <c r="C3008" s="21">
        <v>30472</v>
      </c>
      <c r="F3008" s="1">
        <f t="shared" si="1140"/>
        <v>18948</v>
      </c>
      <c r="G3008" s="1">
        <f t="shared" si="1141"/>
        <v>18017</v>
      </c>
      <c r="H3008" s="1">
        <f t="shared" si="1142"/>
        <v>9747</v>
      </c>
      <c r="I3008" s="1">
        <v>9671</v>
      </c>
      <c r="J3008" s="2" t="str">
        <f t="shared" si="1130"/>
        <v/>
      </c>
      <c r="K3008" s="2">
        <f t="shared" si="1131"/>
        <v>0.51039687565970027</v>
      </c>
      <c r="L3008" s="50" t="str">
        <f t="shared" si="1132"/>
        <v/>
      </c>
      <c r="M3008" s="9" t="str">
        <f t="shared" si="1133"/>
        <v/>
      </c>
      <c r="N3008" s="8" t="str">
        <f t="shared" si="1134"/>
        <v/>
      </c>
      <c r="O3008" s="2" t="str">
        <f t="shared" si="1135"/>
        <v>-</v>
      </c>
      <c r="P3008" s="2" t="str">
        <f t="shared" si="1136"/>
        <v>-</v>
      </c>
      <c r="Q3008" s="2" t="str">
        <f t="shared" si="1137"/>
        <v>-</v>
      </c>
      <c r="R3008" s="2" t="str">
        <f t="shared" si="1138"/>
        <v>-</v>
      </c>
      <c r="AS3008" t="s">
        <v>2790</v>
      </c>
      <c r="AT3008" t="s">
        <v>2166</v>
      </c>
      <c r="AU3008">
        <v>9</v>
      </c>
      <c r="AW3008" s="31">
        <v>51</v>
      </c>
      <c r="AX3008" s="33">
        <v>173</v>
      </c>
      <c r="AY3008" s="36">
        <f t="shared" si="1139"/>
        <v>51173</v>
      </c>
      <c r="BA3008" s="7" t="s">
        <v>31</v>
      </c>
      <c r="BJ3008" s="1">
        <v>18017</v>
      </c>
      <c r="BK3008" s="1">
        <v>931</v>
      </c>
      <c r="BM3008" s="1">
        <f t="shared" si="1143"/>
        <v>18948</v>
      </c>
      <c r="BO3008" s="1">
        <f t="shared" si="1144"/>
        <v>9747</v>
      </c>
      <c r="BP3008" s="1">
        <v>9304</v>
      </c>
      <c r="BR3008" s="1">
        <v>435</v>
      </c>
      <c r="BU3008" s="1">
        <v>8</v>
      </c>
    </row>
    <row r="3009" spans="1:73" hidden="1" outlineLevel="1" x14ac:dyDescent="0.2">
      <c r="A3009" t="s">
        <v>2108</v>
      </c>
      <c r="B3009" t="s">
        <v>2166</v>
      </c>
      <c r="C3009" s="21">
        <v>17586</v>
      </c>
      <c r="F3009" s="1">
        <f t="shared" si="1140"/>
        <v>12320</v>
      </c>
      <c r="G3009" s="1">
        <f t="shared" si="1141"/>
        <v>11743</v>
      </c>
      <c r="H3009" s="1">
        <f t="shared" si="1142"/>
        <v>7022</v>
      </c>
      <c r="I3009" s="1">
        <v>6959</v>
      </c>
      <c r="J3009" s="2" t="str">
        <f t="shared" si="1130"/>
        <v/>
      </c>
      <c r="K3009" s="2">
        <f t="shared" si="1131"/>
        <v>0.56485389610389614</v>
      </c>
      <c r="L3009" s="50" t="str">
        <f t="shared" si="1132"/>
        <v/>
      </c>
      <c r="M3009" s="9" t="str">
        <f t="shared" si="1133"/>
        <v/>
      </c>
      <c r="N3009" s="8" t="str">
        <f t="shared" si="1134"/>
        <v/>
      </c>
      <c r="O3009" s="2" t="str">
        <f t="shared" si="1135"/>
        <v>-</v>
      </c>
      <c r="P3009" s="2" t="str">
        <f t="shared" si="1136"/>
        <v>-</v>
      </c>
      <c r="Q3009" s="2" t="str">
        <f t="shared" si="1137"/>
        <v>-</v>
      </c>
      <c r="R3009" s="2" t="str">
        <f t="shared" si="1138"/>
        <v>-</v>
      </c>
      <c r="AS3009" t="s">
        <v>2108</v>
      </c>
      <c r="AT3009" t="s">
        <v>2166</v>
      </c>
      <c r="AU3009">
        <v>4</v>
      </c>
      <c r="AW3009" s="31">
        <v>51</v>
      </c>
      <c r="AX3009" s="33">
        <v>175</v>
      </c>
      <c r="AY3009" s="36">
        <f t="shared" si="1139"/>
        <v>51175</v>
      </c>
      <c r="BA3009" s="7" t="s">
        <v>31</v>
      </c>
      <c r="BJ3009" s="1">
        <v>11743</v>
      </c>
      <c r="BK3009" s="1">
        <v>577</v>
      </c>
      <c r="BM3009" s="1">
        <f t="shared" si="1143"/>
        <v>12320</v>
      </c>
      <c r="BO3009" s="1">
        <f t="shared" si="1144"/>
        <v>7022</v>
      </c>
      <c r="BP3009" s="1">
        <v>6692</v>
      </c>
      <c r="BR3009" s="1">
        <v>330</v>
      </c>
      <c r="BU3009" s="1">
        <v>0</v>
      </c>
    </row>
    <row r="3010" spans="1:73" hidden="1" outlineLevel="1" x14ac:dyDescent="0.2">
      <c r="A3010" t="s">
        <v>2058</v>
      </c>
      <c r="B3010" t="s">
        <v>2166</v>
      </c>
      <c r="C3010" s="21">
        <v>134238</v>
      </c>
      <c r="F3010" s="1">
        <f t="shared" si="1140"/>
        <v>90951</v>
      </c>
      <c r="G3010" s="1">
        <f t="shared" si="1141"/>
        <v>85320</v>
      </c>
      <c r="H3010" s="1">
        <f t="shared" si="1142"/>
        <v>52182</v>
      </c>
      <c r="I3010" s="1">
        <v>51975</v>
      </c>
      <c r="J3010" s="2" t="str">
        <f t="shared" si="1130"/>
        <v/>
      </c>
      <c r="K3010" s="2">
        <f t="shared" si="1131"/>
        <v>0.57146155622258143</v>
      </c>
      <c r="L3010" s="50" t="str">
        <f t="shared" si="1132"/>
        <v/>
      </c>
      <c r="M3010" s="9" t="str">
        <f t="shared" si="1133"/>
        <v/>
      </c>
      <c r="N3010" s="8" t="str">
        <f t="shared" si="1134"/>
        <v/>
      </c>
      <c r="O3010" s="2" t="str">
        <f t="shared" si="1135"/>
        <v>-</v>
      </c>
      <c r="P3010" s="2" t="str">
        <f t="shared" si="1136"/>
        <v>-</v>
      </c>
      <c r="Q3010" s="2" t="str">
        <f t="shared" si="1137"/>
        <v>-</v>
      </c>
      <c r="R3010" s="2" t="str">
        <f t="shared" si="1138"/>
        <v>-</v>
      </c>
      <c r="AS3010" t="s">
        <v>2058</v>
      </c>
      <c r="AT3010" t="s">
        <v>2166</v>
      </c>
      <c r="AU3010">
        <v>0</v>
      </c>
      <c r="AW3010" s="31">
        <v>51</v>
      </c>
      <c r="AX3010" s="33">
        <v>177</v>
      </c>
      <c r="AY3010" s="36">
        <f t="shared" si="1139"/>
        <v>51177</v>
      </c>
      <c r="BA3010" s="7" t="s">
        <v>31</v>
      </c>
      <c r="BJ3010" s="1">
        <v>85320</v>
      </c>
      <c r="BK3010" s="1">
        <v>5631</v>
      </c>
      <c r="BM3010" s="1">
        <f t="shared" si="1143"/>
        <v>90951</v>
      </c>
      <c r="BO3010" s="1">
        <f t="shared" si="1144"/>
        <v>52182</v>
      </c>
      <c r="BP3010" s="1">
        <v>46531</v>
      </c>
      <c r="BR3010" s="1">
        <v>5582</v>
      </c>
      <c r="BU3010" s="1">
        <v>69</v>
      </c>
    </row>
    <row r="3011" spans="1:73" hidden="1" outlineLevel="1" x14ac:dyDescent="0.2">
      <c r="A3011" t="s">
        <v>446</v>
      </c>
      <c r="B3011" t="s">
        <v>2166</v>
      </c>
      <c r="C3011" s="21">
        <v>149960</v>
      </c>
      <c r="F3011" s="1">
        <f t="shared" si="1140"/>
        <v>95714</v>
      </c>
      <c r="G3011" s="1">
        <f t="shared" si="1141"/>
        <v>89460</v>
      </c>
      <c r="H3011" s="1">
        <f t="shared" si="1142"/>
        <v>56268</v>
      </c>
      <c r="I3011" s="1">
        <v>56051</v>
      </c>
      <c r="J3011" s="2" t="str">
        <f t="shared" si="1130"/>
        <v/>
      </c>
      <c r="K3011" s="2">
        <f t="shared" si="1131"/>
        <v>0.58560921077376349</v>
      </c>
      <c r="L3011" s="50" t="str">
        <f t="shared" si="1132"/>
        <v/>
      </c>
      <c r="M3011" s="9" t="str">
        <f t="shared" si="1133"/>
        <v/>
      </c>
      <c r="N3011" s="8" t="str">
        <f t="shared" si="1134"/>
        <v/>
      </c>
      <c r="O3011" s="2" t="str">
        <f t="shared" si="1135"/>
        <v>-</v>
      </c>
      <c r="P3011" s="2" t="str">
        <f t="shared" si="1136"/>
        <v>-</v>
      </c>
      <c r="Q3011" s="2" t="str">
        <f t="shared" si="1137"/>
        <v>-</v>
      </c>
      <c r="R3011" s="2" t="str">
        <f t="shared" si="1138"/>
        <v>-</v>
      </c>
      <c r="AS3011" t="s">
        <v>446</v>
      </c>
      <c r="AT3011" t="s">
        <v>2166</v>
      </c>
      <c r="AU3011">
        <v>1</v>
      </c>
      <c r="AW3011" s="31">
        <v>51</v>
      </c>
      <c r="AX3011" s="33">
        <v>179</v>
      </c>
      <c r="AY3011" s="36">
        <f t="shared" si="1139"/>
        <v>51179</v>
      </c>
      <c r="BA3011" s="7" t="s">
        <v>31</v>
      </c>
      <c r="BJ3011" s="1">
        <v>89460</v>
      </c>
      <c r="BK3011" s="1">
        <v>6254</v>
      </c>
      <c r="BM3011" s="1">
        <f t="shared" si="1143"/>
        <v>95714</v>
      </c>
      <c r="BO3011" s="1">
        <f t="shared" si="1144"/>
        <v>56268</v>
      </c>
      <c r="BP3011" s="1">
        <v>51572</v>
      </c>
      <c r="BR3011" s="1">
        <v>4637</v>
      </c>
      <c r="BU3011" s="1">
        <v>59</v>
      </c>
    </row>
    <row r="3012" spans="1:73" hidden="1" outlineLevel="1" x14ac:dyDescent="0.2">
      <c r="A3012" t="s">
        <v>111</v>
      </c>
      <c r="B3012" t="s">
        <v>2166</v>
      </c>
      <c r="C3012" s="21">
        <v>6474</v>
      </c>
      <c r="F3012" s="1">
        <f t="shared" si="1140"/>
        <v>5499</v>
      </c>
      <c r="G3012" s="1">
        <f t="shared" si="1141"/>
        <v>5255</v>
      </c>
      <c r="H3012" s="1">
        <f t="shared" si="1142"/>
        <v>3501</v>
      </c>
      <c r="I3012" s="1">
        <v>3457</v>
      </c>
      <c r="J3012" s="2" t="str">
        <f t="shared" si="1130"/>
        <v/>
      </c>
      <c r="K3012" s="2">
        <f t="shared" si="1131"/>
        <v>0.6286597563193308</v>
      </c>
      <c r="L3012" s="50" t="str">
        <f t="shared" si="1132"/>
        <v/>
      </c>
      <c r="M3012" s="9" t="str">
        <f t="shared" si="1133"/>
        <v/>
      </c>
      <c r="N3012" s="8" t="str">
        <f t="shared" si="1134"/>
        <v/>
      </c>
      <c r="O3012" s="2" t="str">
        <f t="shared" si="1135"/>
        <v>-</v>
      </c>
      <c r="P3012" s="2" t="str">
        <f t="shared" si="1136"/>
        <v>-</v>
      </c>
      <c r="Q3012" s="2" t="str">
        <f t="shared" si="1137"/>
        <v>-</v>
      </c>
      <c r="R3012" s="2" t="str">
        <f t="shared" si="1138"/>
        <v>-</v>
      </c>
      <c r="AS3012" t="s">
        <v>111</v>
      </c>
      <c r="AT3012" t="s">
        <v>2166</v>
      </c>
      <c r="AU3012">
        <v>4</v>
      </c>
      <c r="AW3012" s="31">
        <v>51</v>
      </c>
      <c r="AX3012" s="33">
        <v>181</v>
      </c>
      <c r="AY3012" s="36">
        <f t="shared" si="1139"/>
        <v>51181</v>
      </c>
      <c r="BA3012" s="7" t="s">
        <v>31</v>
      </c>
      <c r="BJ3012" s="1">
        <v>5255</v>
      </c>
      <c r="BK3012" s="1">
        <v>244</v>
      </c>
      <c r="BM3012" s="1">
        <f t="shared" si="1143"/>
        <v>5499</v>
      </c>
      <c r="BO3012" s="1">
        <f t="shared" si="1144"/>
        <v>3501</v>
      </c>
      <c r="BP3012" s="1">
        <v>3188</v>
      </c>
      <c r="BR3012" s="1">
        <v>309</v>
      </c>
      <c r="BU3012" s="1">
        <v>4</v>
      </c>
    </row>
    <row r="3013" spans="1:73" hidden="1" outlineLevel="1" x14ac:dyDescent="0.2">
      <c r="A3013" t="s">
        <v>2878</v>
      </c>
      <c r="B3013" t="s">
        <v>2166</v>
      </c>
      <c r="C3013" s="21">
        <v>11237</v>
      </c>
      <c r="F3013" s="1">
        <f t="shared" si="1140"/>
        <v>6994</v>
      </c>
      <c r="G3013" s="1">
        <f t="shared" si="1141"/>
        <v>6636</v>
      </c>
      <c r="H3013" s="1">
        <f t="shared" si="1142"/>
        <v>3934</v>
      </c>
      <c r="I3013" s="1">
        <v>3881</v>
      </c>
      <c r="J3013" s="2" t="str">
        <f t="shared" si="1130"/>
        <v/>
      </c>
      <c r="K3013" s="2">
        <f t="shared" si="1131"/>
        <v>0.55490420360308834</v>
      </c>
      <c r="L3013" s="50" t="str">
        <f t="shared" si="1132"/>
        <v/>
      </c>
      <c r="M3013" s="9" t="str">
        <f t="shared" si="1133"/>
        <v/>
      </c>
      <c r="N3013" s="8" t="str">
        <f t="shared" si="1134"/>
        <v/>
      </c>
      <c r="O3013" s="2" t="str">
        <f t="shared" si="1135"/>
        <v>-</v>
      </c>
      <c r="P3013" s="2" t="str">
        <f t="shared" si="1136"/>
        <v>-</v>
      </c>
      <c r="Q3013" s="2" t="str">
        <f t="shared" si="1137"/>
        <v>-</v>
      </c>
      <c r="R3013" s="2" t="str">
        <f t="shared" si="1138"/>
        <v>-</v>
      </c>
      <c r="AS3013" t="s">
        <v>2878</v>
      </c>
      <c r="AT3013" t="s">
        <v>2166</v>
      </c>
      <c r="AU3013">
        <v>4</v>
      </c>
      <c r="AW3013" s="31">
        <v>51</v>
      </c>
      <c r="AX3013" s="33">
        <v>183</v>
      </c>
      <c r="AY3013" s="36">
        <f t="shared" si="1139"/>
        <v>51183</v>
      </c>
      <c r="BA3013" s="7" t="s">
        <v>31</v>
      </c>
      <c r="BJ3013" s="1">
        <v>6636</v>
      </c>
      <c r="BK3013" s="1">
        <v>358</v>
      </c>
      <c r="BM3013" s="1">
        <f t="shared" si="1143"/>
        <v>6994</v>
      </c>
      <c r="BO3013" s="1">
        <f t="shared" si="1144"/>
        <v>3934</v>
      </c>
      <c r="BP3013" s="1">
        <v>3736</v>
      </c>
      <c r="BR3013" s="1">
        <v>188</v>
      </c>
      <c r="BU3013" s="1">
        <v>10</v>
      </c>
    </row>
    <row r="3014" spans="1:73" hidden="1" outlineLevel="1" x14ac:dyDescent="0.2">
      <c r="A3014" t="s">
        <v>1383</v>
      </c>
      <c r="B3014" t="s">
        <v>2166</v>
      </c>
      <c r="C3014" s="21">
        <v>40855</v>
      </c>
      <c r="F3014" s="1">
        <f t="shared" si="1140"/>
        <v>27438</v>
      </c>
      <c r="G3014" s="1">
        <f t="shared" si="1141"/>
        <v>24978</v>
      </c>
      <c r="H3014" s="1">
        <f t="shared" si="1142"/>
        <v>13469</v>
      </c>
      <c r="I3014" s="1">
        <v>13386</v>
      </c>
      <c r="J3014" s="2" t="str">
        <f t="shared" si="1130"/>
        <v/>
      </c>
      <c r="K3014" s="2">
        <f t="shared" si="1131"/>
        <v>0.48786354690575112</v>
      </c>
      <c r="L3014" s="50" t="str">
        <f t="shared" si="1132"/>
        <v/>
      </c>
      <c r="M3014" s="9" t="str">
        <f t="shared" si="1133"/>
        <v/>
      </c>
      <c r="N3014" s="8" t="str">
        <f t="shared" si="1134"/>
        <v/>
      </c>
      <c r="O3014" s="2" t="str">
        <f t="shared" si="1135"/>
        <v>-</v>
      </c>
      <c r="P3014" s="2" t="str">
        <f t="shared" si="1136"/>
        <v>-</v>
      </c>
      <c r="Q3014" s="2" t="str">
        <f t="shared" si="1137"/>
        <v>-</v>
      </c>
      <c r="R3014" s="2" t="str">
        <f t="shared" si="1138"/>
        <v>-</v>
      </c>
      <c r="AS3014" t="s">
        <v>1383</v>
      </c>
      <c r="AT3014" t="s">
        <v>2166</v>
      </c>
      <c r="AU3014">
        <v>9</v>
      </c>
      <c r="AW3014" s="31">
        <v>51</v>
      </c>
      <c r="AX3014" s="33">
        <v>185</v>
      </c>
      <c r="AY3014" s="36">
        <f t="shared" si="1139"/>
        <v>51185</v>
      </c>
      <c r="BA3014" s="7" t="s">
        <v>31</v>
      </c>
      <c r="BJ3014" s="1">
        <v>24978</v>
      </c>
      <c r="BK3014" s="1">
        <v>2460</v>
      </c>
      <c r="BM3014" s="1">
        <f t="shared" si="1143"/>
        <v>27438</v>
      </c>
      <c r="BO3014" s="1">
        <f t="shared" si="1144"/>
        <v>13469</v>
      </c>
      <c r="BP3014" s="1">
        <v>12570</v>
      </c>
      <c r="BR3014" s="1">
        <v>891</v>
      </c>
      <c r="BU3014" s="1">
        <v>8</v>
      </c>
    </row>
    <row r="3015" spans="1:73" hidden="1" outlineLevel="1" x14ac:dyDescent="0.2">
      <c r="A3015" t="s">
        <v>2661</v>
      </c>
      <c r="B3015" t="s">
        <v>2166</v>
      </c>
      <c r="C3015" s="21">
        <v>40003</v>
      </c>
      <c r="F3015" s="1">
        <f t="shared" si="1140"/>
        <v>26432</v>
      </c>
      <c r="G3015" s="1">
        <f t="shared" si="1141"/>
        <v>24999</v>
      </c>
      <c r="H3015" s="1">
        <f t="shared" si="1142"/>
        <v>14312</v>
      </c>
      <c r="I3015" s="1">
        <v>14243</v>
      </c>
      <c r="J3015" s="2" t="str">
        <f t="shared" si="1130"/>
        <v/>
      </c>
      <c r="K3015" s="2">
        <f t="shared" si="1131"/>
        <v>0.53885441888619856</v>
      </c>
      <c r="L3015" s="50" t="str">
        <f t="shared" si="1132"/>
        <v/>
      </c>
      <c r="M3015" s="9" t="str">
        <f t="shared" si="1133"/>
        <v/>
      </c>
      <c r="N3015" s="8" t="str">
        <f t="shared" si="1134"/>
        <v/>
      </c>
      <c r="O3015" s="2" t="str">
        <f t="shared" si="1135"/>
        <v>-</v>
      </c>
      <c r="P3015" s="2" t="str">
        <f t="shared" si="1136"/>
        <v>-</v>
      </c>
      <c r="Q3015" s="2" t="str">
        <f t="shared" si="1137"/>
        <v>-</v>
      </c>
      <c r="R3015" s="2" t="str">
        <f t="shared" si="1138"/>
        <v>-</v>
      </c>
      <c r="AS3015" t="s">
        <v>2661</v>
      </c>
      <c r="AT3015" t="s">
        <v>2166</v>
      </c>
      <c r="AU3015">
        <v>6</v>
      </c>
      <c r="AW3015" s="31">
        <v>51</v>
      </c>
      <c r="AX3015" s="33">
        <v>187</v>
      </c>
      <c r="AY3015" s="36">
        <f t="shared" si="1139"/>
        <v>51187</v>
      </c>
      <c r="BA3015" s="7" t="s">
        <v>31</v>
      </c>
      <c r="BJ3015" s="1">
        <v>24999</v>
      </c>
      <c r="BK3015" s="1">
        <v>1433</v>
      </c>
      <c r="BM3015" s="1">
        <f t="shared" si="1143"/>
        <v>26432</v>
      </c>
      <c r="BO3015" s="1">
        <f t="shared" si="1144"/>
        <v>14312</v>
      </c>
      <c r="BP3015" s="1">
        <v>13362</v>
      </c>
      <c r="BR3015" s="1">
        <v>931</v>
      </c>
      <c r="BU3015" s="1">
        <v>19</v>
      </c>
    </row>
    <row r="3016" spans="1:73" hidden="1" outlineLevel="1" x14ac:dyDescent="0.2">
      <c r="A3016" t="s">
        <v>2086</v>
      </c>
      <c r="B3016" t="s">
        <v>2166</v>
      </c>
      <c r="C3016" s="21">
        <v>54402</v>
      </c>
      <c r="F3016" s="1">
        <f t="shared" si="1140"/>
        <v>36499</v>
      </c>
      <c r="G3016" s="1">
        <f t="shared" si="1141"/>
        <v>34687</v>
      </c>
      <c r="H3016" s="1">
        <f t="shared" si="1142"/>
        <v>20628</v>
      </c>
      <c r="I3016" s="1">
        <v>20516</v>
      </c>
      <c r="J3016" s="2" t="str">
        <f t="shared" si="1130"/>
        <v/>
      </c>
      <c r="K3016" s="2">
        <f t="shared" si="1131"/>
        <v>0.56209759171484153</v>
      </c>
      <c r="L3016" s="50" t="str">
        <f t="shared" si="1132"/>
        <v/>
      </c>
      <c r="M3016" s="9" t="str">
        <f t="shared" si="1133"/>
        <v/>
      </c>
      <c r="N3016" s="8" t="str">
        <f t="shared" si="1134"/>
        <v/>
      </c>
      <c r="O3016" s="2" t="str">
        <f t="shared" si="1135"/>
        <v>-</v>
      </c>
      <c r="P3016" s="2" t="str">
        <f t="shared" si="1136"/>
        <v>-</v>
      </c>
      <c r="Q3016" s="2" t="str">
        <f t="shared" si="1137"/>
        <v>-</v>
      </c>
      <c r="R3016" s="2" t="str">
        <f t="shared" si="1138"/>
        <v>-</v>
      </c>
      <c r="AS3016" t="s">
        <v>2086</v>
      </c>
      <c r="AT3016" t="s">
        <v>2166</v>
      </c>
      <c r="AU3016">
        <v>9</v>
      </c>
      <c r="AW3016" s="31">
        <v>51</v>
      </c>
      <c r="AX3016" s="33">
        <v>191</v>
      </c>
      <c r="AY3016" s="36">
        <f t="shared" si="1139"/>
        <v>51191</v>
      </c>
      <c r="BA3016" s="7" t="s">
        <v>31</v>
      </c>
      <c r="BJ3016" s="1">
        <v>34687</v>
      </c>
      <c r="BK3016" s="1">
        <v>1812</v>
      </c>
      <c r="BM3016" s="1">
        <f t="shared" si="1143"/>
        <v>36499</v>
      </c>
      <c r="BO3016" s="1">
        <f t="shared" si="1144"/>
        <v>20628</v>
      </c>
      <c r="BP3016" s="1">
        <v>18902</v>
      </c>
      <c r="BR3016" s="1">
        <v>1711</v>
      </c>
      <c r="BU3016" s="1">
        <v>15</v>
      </c>
    </row>
    <row r="3017" spans="1:73" hidden="1" outlineLevel="1" x14ac:dyDescent="0.2">
      <c r="A3017" t="s">
        <v>235</v>
      </c>
      <c r="B3017" t="s">
        <v>2166</v>
      </c>
      <c r="C3017" s="21">
        <v>17830</v>
      </c>
      <c r="F3017" s="1">
        <f t="shared" si="1140"/>
        <v>12541</v>
      </c>
      <c r="G3017" s="1">
        <f t="shared" si="1141"/>
        <v>11830</v>
      </c>
      <c r="H3017" s="1">
        <f t="shared" si="1142"/>
        <v>7131</v>
      </c>
      <c r="I3017" s="1">
        <v>6971</v>
      </c>
      <c r="J3017" s="2" t="str">
        <f t="shared" si="1130"/>
        <v/>
      </c>
      <c r="K3017" s="2">
        <f t="shared" si="1131"/>
        <v>0.55585678972968666</v>
      </c>
      <c r="L3017" s="50" t="str">
        <f t="shared" si="1132"/>
        <v/>
      </c>
      <c r="M3017" s="9" t="str">
        <f t="shared" si="1133"/>
        <v/>
      </c>
      <c r="N3017" s="8" t="str">
        <f t="shared" si="1134"/>
        <v/>
      </c>
      <c r="O3017" s="2" t="str">
        <f t="shared" si="1135"/>
        <v>-</v>
      </c>
      <c r="P3017" s="2" t="str">
        <f t="shared" si="1136"/>
        <v>-</v>
      </c>
      <c r="Q3017" s="2" t="str">
        <f t="shared" si="1137"/>
        <v>-</v>
      </c>
      <c r="R3017" s="2" t="str">
        <f t="shared" si="1138"/>
        <v>-</v>
      </c>
      <c r="AS3017" t="s">
        <v>235</v>
      </c>
      <c r="AT3017" t="s">
        <v>2166</v>
      </c>
      <c r="AU3017">
        <v>1</v>
      </c>
      <c r="AW3017" s="31">
        <v>51</v>
      </c>
      <c r="AX3017" s="33">
        <v>193</v>
      </c>
      <c r="AY3017" s="36">
        <f t="shared" si="1139"/>
        <v>51193</v>
      </c>
      <c r="BA3017" s="7" t="s">
        <v>31</v>
      </c>
      <c r="BJ3017" s="1">
        <v>11830</v>
      </c>
      <c r="BK3017" s="1">
        <v>711</v>
      </c>
      <c r="BM3017" s="1">
        <f t="shared" si="1143"/>
        <v>12541</v>
      </c>
      <c r="BO3017" s="1">
        <f t="shared" si="1144"/>
        <v>7131</v>
      </c>
      <c r="BP3017" s="1">
        <v>6452</v>
      </c>
      <c r="BR3017" s="1">
        <v>654</v>
      </c>
      <c r="BU3017" s="1">
        <v>25</v>
      </c>
    </row>
    <row r="3018" spans="1:73" hidden="1" outlineLevel="1" x14ac:dyDescent="0.2">
      <c r="A3018" t="s">
        <v>305</v>
      </c>
      <c r="B3018" t="s">
        <v>2166</v>
      </c>
      <c r="C3018" s="21">
        <v>38012</v>
      </c>
      <c r="F3018" s="1">
        <f t="shared" si="1140"/>
        <v>23321</v>
      </c>
      <c r="G3018" s="1">
        <f t="shared" si="1141"/>
        <v>21847</v>
      </c>
      <c r="H3018" s="1">
        <f t="shared" si="1142"/>
        <v>11048</v>
      </c>
      <c r="I3018" s="1">
        <v>10986</v>
      </c>
      <c r="J3018" s="2" t="str">
        <f t="shared" si="1130"/>
        <v/>
      </c>
      <c r="K3018" s="2">
        <f t="shared" si="1131"/>
        <v>0.47107756957248831</v>
      </c>
      <c r="L3018" s="50" t="str">
        <f t="shared" si="1132"/>
        <v/>
      </c>
      <c r="M3018" s="9" t="str">
        <f t="shared" si="1133"/>
        <v/>
      </c>
      <c r="N3018" s="8" t="str">
        <f t="shared" si="1134"/>
        <v/>
      </c>
      <c r="O3018" s="2" t="str">
        <f t="shared" si="1135"/>
        <v>-</v>
      </c>
      <c r="P3018" s="2" t="str">
        <f t="shared" si="1136"/>
        <v>-</v>
      </c>
      <c r="Q3018" s="2" t="str">
        <f t="shared" si="1137"/>
        <v>-</v>
      </c>
      <c r="R3018" s="2" t="str">
        <f t="shared" si="1138"/>
        <v>-</v>
      </c>
      <c r="AS3018" t="s">
        <v>305</v>
      </c>
      <c r="AT3018" t="s">
        <v>2166</v>
      </c>
      <c r="AU3018">
        <v>9</v>
      </c>
      <c r="AW3018" s="31">
        <v>51</v>
      </c>
      <c r="AX3018" s="33">
        <v>195</v>
      </c>
      <c r="AY3018" s="36">
        <f t="shared" si="1139"/>
        <v>51195</v>
      </c>
      <c r="BA3018" s="7" t="s">
        <v>31</v>
      </c>
      <c r="BJ3018" s="1">
        <v>21847</v>
      </c>
      <c r="BK3018" s="1">
        <v>1474</v>
      </c>
      <c r="BM3018" s="1">
        <f t="shared" si="1143"/>
        <v>23321</v>
      </c>
      <c r="BO3018" s="1">
        <f t="shared" si="1144"/>
        <v>11048</v>
      </c>
      <c r="BP3018" s="1">
        <v>10277</v>
      </c>
      <c r="BR3018" s="1">
        <v>769</v>
      </c>
      <c r="BU3018" s="1">
        <v>2</v>
      </c>
    </row>
    <row r="3019" spans="1:73" hidden="1" outlineLevel="1" x14ac:dyDescent="0.2">
      <c r="A3019" t="s">
        <v>1872</v>
      </c>
      <c r="B3019" t="s">
        <v>2166</v>
      </c>
      <c r="C3019" s="21">
        <v>28754</v>
      </c>
      <c r="F3019" s="1">
        <f t="shared" si="1140"/>
        <v>19141</v>
      </c>
      <c r="G3019" s="1">
        <f t="shared" si="1141"/>
        <v>18227</v>
      </c>
      <c r="H3019" s="1">
        <f t="shared" si="1142"/>
        <v>10792</v>
      </c>
      <c r="I3019" s="1">
        <v>10707</v>
      </c>
      <c r="J3019" s="2" t="str">
        <f t="shared" si="1130"/>
        <v/>
      </c>
      <c r="K3019" s="2">
        <f t="shared" si="1131"/>
        <v>0.55937516326210757</v>
      </c>
      <c r="L3019" s="50" t="str">
        <f t="shared" si="1132"/>
        <v/>
      </c>
      <c r="M3019" s="9" t="str">
        <f t="shared" si="1133"/>
        <v/>
      </c>
      <c r="N3019" s="8" t="str">
        <f t="shared" si="1134"/>
        <v/>
      </c>
      <c r="O3019" s="2" t="str">
        <f t="shared" si="1135"/>
        <v>-</v>
      </c>
      <c r="P3019" s="2" t="str">
        <f t="shared" si="1136"/>
        <v>-</v>
      </c>
      <c r="Q3019" s="2" t="str">
        <f t="shared" si="1137"/>
        <v>-</v>
      </c>
      <c r="R3019" s="2" t="str">
        <f t="shared" si="1138"/>
        <v>-</v>
      </c>
      <c r="AS3019" t="s">
        <v>1872</v>
      </c>
      <c r="AT3019" t="s">
        <v>2166</v>
      </c>
      <c r="AU3019">
        <v>9</v>
      </c>
      <c r="AW3019" s="31">
        <v>51</v>
      </c>
      <c r="AX3019" s="33">
        <v>197</v>
      </c>
      <c r="AY3019" s="36">
        <f t="shared" si="1139"/>
        <v>51197</v>
      </c>
      <c r="BA3019" s="7" t="s">
        <v>31</v>
      </c>
      <c r="BJ3019" s="1">
        <v>18227</v>
      </c>
      <c r="BK3019" s="1">
        <v>914</v>
      </c>
      <c r="BM3019" s="1">
        <f t="shared" si="1143"/>
        <v>19141</v>
      </c>
      <c r="BO3019" s="1">
        <f t="shared" si="1144"/>
        <v>10792</v>
      </c>
      <c r="BP3019" s="1">
        <v>10208</v>
      </c>
      <c r="BR3019" s="1">
        <v>572</v>
      </c>
      <c r="BU3019" s="1">
        <v>12</v>
      </c>
    </row>
    <row r="3020" spans="1:73" hidden="1" outlineLevel="1" x14ac:dyDescent="0.2">
      <c r="A3020" t="s">
        <v>1981</v>
      </c>
      <c r="B3020" t="s">
        <v>2166</v>
      </c>
      <c r="C3020" s="21">
        <v>67846</v>
      </c>
      <c r="F3020" s="1">
        <f t="shared" si="1140"/>
        <v>46215</v>
      </c>
      <c r="G3020" s="1">
        <f t="shared" si="1141"/>
        <v>42819</v>
      </c>
      <c r="H3020" s="1">
        <f t="shared" si="1142"/>
        <v>29207</v>
      </c>
      <c r="I3020" s="1">
        <v>29074</v>
      </c>
      <c r="J3020" s="2" t="str">
        <f t="shared" si="1130"/>
        <v/>
      </c>
      <c r="K3020" s="2">
        <f t="shared" si="1131"/>
        <v>0.62910310505247213</v>
      </c>
      <c r="L3020" s="50" t="str">
        <f t="shared" si="1132"/>
        <v/>
      </c>
      <c r="M3020" s="9" t="str">
        <f t="shared" si="1133"/>
        <v/>
      </c>
      <c r="N3020" s="8" t="str">
        <f t="shared" si="1134"/>
        <v/>
      </c>
      <c r="O3020" s="2" t="str">
        <f t="shared" si="1135"/>
        <v>-</v>
      </c>
      <c r="P3020" s="2" t="str">
        <f t="shared" si="1136"/>
        <v>-</v>
      </c>
      <c r="Q3020" s="2" t="str">
        <f t="shared" si="1137"/>
        <v>-</v>
      </c>
      <c r="R3020" s="2" t="str">
        <f t="shared" si="1138"/>
        <v>-</v>
      </c>
      <c r="AS3020" t="s">
        <v>1981</v>
      </c>
      <c r="AT3020" t="s">
        <v>2166</v>
      </c>
      <c r="AU3020">
        <v>2</v>
      </c>
      <c r="AW3020" s="31">
        <v>51</v>
      </c>
      <c r="AX3020" s="33">
        <v>199</v>
      </c>
      <c r="AY3020" s="36">
        <f t="shared" si="1139"/>
        <v>51199</v>
      </c>
      <c r="BA3020" s="7" t="s">
        <v>31</v>
      </c>
      <c r="BJ3020" s="1">
        <v>42819</v>
      </c>
      <c r="BK3020" s="1">
        <v>3396</v>
      </c>
      <c r="BM3020" s="1">
        <f t="shared" si="1143"/>
        <v>46215</v>
      </c>
      <c r="BO3020" s="1">
        <f t="shared" si="1144"/>
        <v>29207</v>
      </c>
      <c r="BP3020" s="1">
        <v>26630</v>
      </c>
      <c r="BR3020" s="1">
        <v>2527</v>
      </c>
      <c r="BU3020" s="1">
        <v>50</v>
      </c>
    </row>
    <row r="3021" spans="1:73" hidden="1" outlineLevel="1" x14ac:dyDescent="0.2">
      <c r="A3021" t="s">
        <v>1025</v>
      </c>
      <c r="B3021" t="s">
        <v>2166</v>
      </c>
      <c r="C3021" s="21">
        <v>160530</v>
      </c>
      <c r="F3021" s="1">
        <f t="shared" si="1140"/>
        <v>106687</v>
      </c>
      <c r="G3021" s="1">
        <f t="shared" si="1141"/>
        <v>94321</v>
      </c>
      <c r="H3021" s="1">
        <f t="shared" si="1142"/>
        <v>66485</v>
      </c>
      <c r="I3021" s="1">
        <v>65725</v>
      </c>
      <c r="J3021" s="2" t="str">
        <f t="shared" si="1130"/>
        <v/>
      </c>
      <c r="K3021" s="2">
        <f t="shared" si="1131"/>
        <v>0.61605443962244699</v>
      </c>
      <c r="L3021" s="50" t="str">
        <f t="shared" si="1132"/>
        <v/>
      </c>
      <c r="M3021" s="9" t="str">
        <f t="shared" si="1133"/>
        <v/>
      </c>
      <c r="N3021" s="8" t="str">
        <f t="shared" si="1134"/>
        <v/>
      </c>
      <c r="O3021" s="2" t="str">
        <f t="shared" si="1135"/>
        <v>-</v>
      </c>
      <c r="P3021" s="2" t="str">
        <f t="shared" si="1136"/>
        <v>-</v>
      </c>
      <c r="Q3021" s="2" t="str">
        <f t="shared" si="1137"/>
        <v>-</v>
      </c>
      <c r="R3021" s="2" t="str">
        <f t="shared" si="1138"/>
        <v>-</v>
      </c>
      <c r="AS3021" t="s">
        <v>1025</v>
      </c>
      <c r="AT3021" t="s">
        <v>2166</v>
      </c>
      <c r="AU3021">
        <v>8</v>
      </c>
      <c r="AW3021" s="31">
        <v>51</v>
      </c>
      <c r="AX3021" s="33">
        <v>510</v>
      </c>
      <c r="AY3021" s="36">
        <f t="shared" si="1139"/>
        <v>51510</v>
      </c>
      <c r="BA3021" s="7" t="s">
        <v>2939</v>
      </c>
      <c r="BJ3021" s="1">
        <v>94321</v>
      </c>
      <c r="BK3021" s="1">
        <v>12366</v>
      </c>
      <c r="BM3021" s="1">
        <f t="shared" si="1143"/>
        <v>106687</v>
      </c>
      <c r="BO3021" s="1">
        <f t="shared" si="1144"/>
        <v>66485</v>
      </c>
      <c r="BP3021" s="1">
        <v>55317</v>
      </c>
      <c r="BR3021" s="1">
        <v>10782</v>
      </c>
      <c r="BU3021" s="1">
        <v>386</v>
      </c>
    </row>
    <row r="3022" spans="1:73" hidden="1" outlineLevel="1" x14ac:dyDescent="0.2">
      <c r="A3022" t="s">
        <v>1602</v>
      </c>
      <c r="B3022" t="s">
        <v>2166</v>
      </c>
      <c r="C3022" s="21">
        <v>16482</v>
      </c>
      <c r="F3022" s="1">
        <f t="shared" si="1140"/>
        <v>11097</v>
      </c>
      <c r="G3022" s="1">
        <f t="shared" si="1141"/>
        <v>10166</v>
      </c>
      <c r="H3022" s="1">
        <f t="shared" si="1142"/>
        <v>5300</v>
      </c>
      <c r="I3022" s="1">
        <v>5283</v>
      </c>
      <c r="J3022" s="2" t="str">
        <f t="shared" ref="J3022:J3053" si="1145">IF(D3022&gt;0,I3022/D3022,"")</f>
        <v/>
      </c>
      <c r="K3022" s="2">
        <f t="shared" ref="K3022:K3053" si="1146">IF(F3022&gt;0,I3022/F3022,"")</f>
        <v>0.47607461476074614</v>
      </c>
      <c r="L3022" s="50" t="str">
        <f t="shared" ref="L3022:L3053" si="1147">IF(S3022&gt;0,RANK(S3022,$S3022:$AP3022),"")</f>
        <v/>
      </c>
      <c r="M3022" s="9" t="str">
        <f t="shared" ref="M3022:M3053" si="1148">IF(T3022&gt;0,RANK(T3022,$S3022:$AP3022),"")</f>
        <v/>
      </c>
      <c r="N3022" s="8" t="str">
        <f t="shared" ref="N3022:N3053" si="1149">IF(U3022&gt;0,RANK(U3022,$S3022:$AP3022),"")</f>
        <v/>
      </c>
      <c r="O3022" s="2" t="str">
        <f t="shared" ref="O3022:O3053" si="1150">IF(SUM($S3022:$AO3022)=0,"-",S3022/SUM($S3022:$AO3022))</f>
        <v>-</v>
      </c>
      <c r="P3022" s="2" t="str">
        <f t="shared" ref="P3022:P3053" si="1151">IF(SUM($S3022:$AO3022)=0,"-",T3022/SUM($S3022:$AO3022))</f>
        <v>-</v>
      </c>
      <c r="Q3022" s="2" t="str">
        <f t="shared" ref="Q3022:Q3053" si="1152">IF(SUM($S3022:$AO3022)=0,"-",U3022/SUM($S3022:$AO3022))</f>
        <v>-</v>
      </c>
      <c r="R3022" s="2" t="str">
        <f t="shared" ref="R3022:R3053" si="1153">IF(SUM($S3022:$AO3022)=0,"-",(1-O3022-P3022-Q3022))</f>
        <v>-</v>
      </c>
      <c r="AS3022" t="s">
        <v>1602</v>
      </c>
      <c r="AT3022" t="s">
        <v>2166</v>
      </c>
      <c r="AU3022">
        <v>9</v>
      </c>
      <c r="AW3022" s="31">
        <v>51</v>
      </c>
      <c r="AX3022" s="33">
        <v>520</v>
      </c>
      <c r="AY3022" s="36">
        <f t="shared" ref="AY3022:AY3052" si="1154">1000*AW3022+AX3022</f>
        <v>51520</v>
      </c>
      <c r="BA3022" s="7" t="s">
        <v>2939</v>
      </c>
      <c r="BJ3022" s="1">
        <v>10166</v>
      </c>
      <c r="BK3022" s="1">
        <v>931</v>
      </c>
      <c r="BM3022" s="1">
        <f t="shared" si="1143"/>
        <v>11097</v>
      </c>
      <c r="BO3022" s="1">
        <f t="shared" si="1144"/>
        <v>5300</v>
      </c>
      <c r="BP3022" s="1">
        <v>4864</v>
      </c>
      <c r="BR3022" s="1">
        <v>429</v>
      </c>
      <c r="BU3022" s="1">
        <v>7</v>
      </c>
    </row>
    <row r="3023" spans="1:73" hidden="1" outlineLevel="1" x14ac:dyDescent="0.2">
      <c r="A3023" t="s">
        <v>467</v>
      </c>
      <c r="B3023" t="s">
        <v>2166</v>
      </c>
      <c r="C3023" s="21">
        <v>6237</v>
      </c>
      <c r="F3023" s="1">
        <f t="shared" si="1140"/>
        <v>3902</v>
      </c>
      <c r="G3023" s="1">
        <f t="shared" si="1141"/>
        <v>3604</v>
      </c>
      <c r="H3023" s="1">
        <f t="shared" si="1142"/>
        <v>1762</v>
      </c>
      <c r="I3023" s="1">
        <v>1759</v>
      </c>
      <c r="J3023" s="2" t="str">
        <f t="shared" si="1145"/>
        <v/>
      </c>
      <c r="K3023" s="2">
        <f t="shared" si="1146"/>
        <v>0.45079446437724247</v>
      </c>
      <c r="L3023" s="50" t="str">
        <f t="shared" si="1147"/>
        <v/>
      </c>
      <c r="M3023" s="9" t="str">
        <f t="shared" si="1148"/>
        <v/>
      </c>
      <c r="N3023" s="8" t="str">
        <f t="shared" si="1149"/>
        <v/>
      </c>
      <c r="O3023" s="2" t="str">
        <f t="shared" si="1150"/>
        <v>-</v>
      </c>
      <c r="P3023" s="2" t="str">
        <f t="shared" si="1151"/>
        <v>-</v>
      </c>
      <c r="Q3023" s="2" t="str">
        <f t="shared" si="1152"/>
        <v>-</v>
      </c>
      <c r="R3023" s="2" t="str">
        <f t="shared" si="1153"/>
        <v>-</v>
      </c>
      <c r="AS3023" t="s">
        <v>467</v>
      </c>
      <c r="AT3023" t="s">
        <v>2166</v>
      </c>
      <c r="AU3023">
        <v>6</v>
      </c>
      <c r="AW3023" s="31">
        <v>51</v>
      </c>
      <c r="AX3023" s="33">
        <v>530</v>
      </c>
      <c r="AY3023" s="36">
        <f t="shared" si="1154"/>
        <v>51530</v>
      </c>
      <c r="BA3023" s="7" t="s">
        <v>2939</v>
      </c>
      <c r="BJ3023" s="1">
        <v>3604</v>
      </c>
      <c r="BK3023" s="1">
        <v>298</v>
      </c>
      <c r="BM3023" s="1">
        <f t="shared" si="1143"/>
        <v>3902</v>
      </c>
      <c r="BO3023" s="1">
        <f t="shared" si="1144"/>
        <v>1762</v>
      </c>
      <c r="BP3023" s="1">
        <v>1635</v>
      </c>
      <c r="BR3023" s="1">
        <v>127</v>
      </c>
      <c r="BU3023" s="1">
        <v>0</v>
      </c>
    </row>
    <row r="3024" spans="1:73" hidden="1" outlineLevel="1" x14ac:dyDescent="0.2">
      <c r="A3024" t="s">
        <v>1030</v>
      </c>
      <c r="B3024" t="s">
        <v>2166</v>
      </c>
      <c r="C3024" s="21">
        <v>48117</v>
      </c>
      <c r="F3024" s="1">
        <f t="shared" si="1140"/>
        <v>33745</v>
      </c>
      <c r="G3024" s="1">
        <f t="shared" si="1141"/>
        <v>30519</v>
      </c>
      <c r="H3024" s="1">
        <f t="shared" si="1142"/>
        <v>20698</v>
      </c>
      <c r="I3024" s="1">
        <v>20490</v>
      </c>
      <c r="J3024" s="2" t="str">
        <f t="shared" si="1145"/>
        <v/>
      </c>
      <c r="K3024" s="2">
        <f t="shared" si="1146"/>
        <v>0.60720106682471475</v>
      </c>
      <c r="L3024" s="50" t="str">
        <f t="shared" si="1147"/>
        <v/>
      </c>
      <c r="M3024" s="9" t="str">
        <f t="shared" si="1148"/>
        <v/>
      </c>
      <c r="N3024" s="8" t="str">
        <f t="shared" si="1149"/>
        <v/>
      </c>
      <c r="O3024" s="2" t="str">
        <f t="shared" si="1150"/>
        <v>-</v>
      </c>
      <c r="P3024" s="2" t="str">
        <f t="shared" si="1151"/>
        <v>-</v>
      </c>
      <c r="Q3024" s="2" t="str">
        <f t="shared" si="1152"/>
        <v>-</v>
      </c>
      <c r="R3024" s="2" t="str">
        <f t="shared" si="1153"/>
        <v>-</v>
      </c>
      <c r="AS3024" t="s">
        <v>1030</v>
      </c>
      <c r="AT3024" t="s">
        <v>2166</v>
      </c>
      <c r="AU3024">
        <v>5</v>
      </c>
      <c r="AW3024" s="31">
        <v>51</v>
      </c>
      <c r="AX3024" s="33">
        <v>540</v>
      </c>
      <c r="AY3024" s="36">
        <f t="shared" si="1154"/>
        <v>51540</v>
      </c>
      <c r="BA3024" s="7" t="s">
        <v>2939</v>
      </c>
      <c r="BJ3024" s="1">
        <v>30519</v>
      </c>
      <c r="BK3024" s="1">
        <v>3226</v>
      </c>
      <c r="BM3024" s="1">
        <f t="shared" si="1143"/>
        <v>33745</v>
      </c>
      <c r="BO3024" s="1">
        <f t="shared" si="1144"/>
        <v>20698</v>
      </c>
      <c r="BP3024" s="1">
        <v>17915</v>
      </c>
      <c r="BR3024" s="1">
        <v>2655</v>
      </c>
      <c r="BU3024" s="1">
        <v>128</v>
      </c>
    </row>
    <row r="3025" spans="1:73" hidden="1" outlineLevel="1" x14ac:dyDescent="0.2">
      <c r="A3025" t="s">
        <v>1604</v>
      </c>
      <c r="B3025" t="s">
        <v>2166</v>
      </c>
      <c r="C3025" s="21">
        <v>242634</v>
      </c>
      <c r="F3025" s="1">
        <f t="shared" si="1140"/>
        <v>160991</v>
      </c>
      <c r="G3025" s="1">
        <f t="shared" si="1141"/>
        <v>148575</v>
      </c>
      <c r="H3025" s="1">
        <f t="shared" si="1142"/>
        <v>91244</v>
      </c>
      <c r="I3025" s="1">
        <v>83883</v>
      </c>
      <c r="J3025" s="2" t="str">
        <f t="shared" si="1145"/>
        <v/>
      </c>
      <c r="K3025" s="2">
        <f t="shared" si="1146"/>
        <v>0.52104154890646059</v>
      </c>
      <c r="L3025" s="50" t="str">
        <f t="shared" si="1147"/>
        <v/>
      </c>
      <c r="M3025" s="9" t="str">
        <f t="shared" si="1148"/>
        <v/>
      </c>
      <c r="N3025" s="8" t="str">
        <f t="shared" si="1149"/>
        <v/>
      </c>
      <c r="O3025" s="2" t="str">
        <f t="shared" si="1150"/>
        <v>-</v>
      </c>
      <c r="P3025" s="2" t="str">
        <f t="shared" si="1151"/>
        <v>-</v>
      </c>
      <c r="Q3025" s="2" t="str">
        <f t="shared" si="1152"/>
        <v>-</v>
      </c>
      <c r="R3025" s="2" t="str">
        <f t="shared" si="1153"/>
        <v>-</v>
      </c>
      <c r="AS3025" t="s">
        <v>1604</v>
      </c>
      <c r="AT3025" t="s">
        <v>2166</v>
      </c>
      <c r="AU3025">
        <v>0</v>
      </c>
      <c r="AW3025" s="31">
        <v>51</v>
      </c>
      <c r="AX3025" s="33">
        <v>550</v>
      </c>
      <c r="AY3025" s="36">
        <f t="shared" si="1154"/>
        <v>51550</v>
      </c>
      <c r="BA3025" s="7" t="s">
        <v>2939</v>
      </c>
      <c r="BJ3025" s="1">
        <v>148575</v>
      </c>
      <c r="BK3025" s="1">
        <v>12416</v>
      </c>
      <c r="BM3025" s="1">
        <f t="shared" si="1143"/>
        <v>160991</v>
      </c>
      <c r="BO3025" s="1">
        <f t="shared" si="1144"/>
        <v>91244</v>
      </c>
      <c r="BP3025" s="1">
        <v>84503</v>
      </c>
      <c r="BR3025" s="1">
        <v>6459</v>
      </c>
      <c r="BU3025" s="1">
        <v>282</v>
      </c>
    </row>
    <row r="3026" spans="1:73" hidden="1" outlineLevel="1" x14ac:dyDescent="0.2">
      <c r="A3026" t="s">
        <v>1069</v>
      </c>
      <c r="B3026" t="s">
        <v>2166</v>
      </c>
      <c r="C3026" s="21">
        <v>17833</v>
      </c>
      <c r="F3026" s="1">
        <f t="shared" si="1140"/>
        <v>12314</v>
      </c>
      <c r="G3026" s="1">
        <f t="shared" si="1141"/>
        <v>11457</v>
      </c>
      <c r="H3026" s="1">
        <f t="shared" si="1142"/>
        <v>6446</v>
      </c>
      <c r="I3026" s="1">
        <v>6405</v>
      </c>
      <c r="J3026" s="2" t="str">
        <f t="shared" si="1145"/>
        <v/>
      </c>
      <c r="K3026" s="2">
        <f t="shared" si="1146"/>
        <v>0.52013967841481246</v>
      </c>
      <c r="L3026" s="50" t="str">
        <f t="shared" si="1147"/>
        <v/>
      </c>
      <c r="M3026" s="9" t="str">
        <f t="shared" si="1148"/>
        <v/>
      </c>
      <c r="N3026" s="8" t="str">
        <f t="shared" si="1149"/>
        <v/>
      </c>
      <c r="O3026" s="2" t="str">
        <f t="shared" si="1150"/>
        <v>-</v>
      </c>
      <c r="P3026" s="2" t="str">
        <f t="shared" si="1151"/>
        <v>-</v>
      </c>
      <c r="Q3026" s="2" t="str">
        <f t="shared" si="1152"/>
        <v>-</v>
      </c>
      <c r="R3026" s="2" t="str">
        <f t="shared" si="1153"/>
        <v>-</v>
      </c>
      <c r="AS3026" t="s">
        <v>1069</v>
      </c>
      <c r="AT3026" t="s">
        <v>2166</v>
      </c>
      <c r="AU3026">
        <v>4</v>
      </c>
      <c r="AW3026" s="31">
        <v>51</v>
      </c>
      <c r="AX3026" s="33">
        <v>570</v>
      </c>
      <c r="AY3026" s="36">
        <f t="shared" si="1154"/>
        <v>51570</v>
      </c>
      <c r="BA3026" s="7" t="s">
        <v>2939</v>
      </c>
      <c r="BJ3026" s="1">
        <v>11457</v>
      </c>
      <c r="BK3026" s="1">
        <v>857</v>
      </c>
      <c r="BM3026" s="1">
        <f t="shared" si="1143"/>
        <v>12314</v>
      </c>
      <c r="BO3026" s="1">
        <f t="shared" si="1144"/>
        <v>6446</v>
      </c>
      <c r="BP3026" s="1">
        <v>5804</v>
      </c>
      <c r="BR3026" s="1">
        <v>639</v>
      </c>
      <c r="BU3026" s="1">
        <v>3</v>
      </c>
    </row>
    <row r="3027" spans="1:73" hidden="1" outlineLevel="1" x14ac:dyDescent="0.2">
      <c r="A3027" t="s">
        <v>2649</v>
      </c>
      <c r="B3027" t="s">
        <v>2166</v>
      </c>
      <c r="C3027" s="21">
        <v>5460</v>
      </c>
      <c r="F3027" s="1">
        <f t="shared" si="1140"/>
        <v>3640</v>
      </c>
      <c r="G3027" s="1">
        <f t="shared" si="1141"/>
        <v>3433</v>
      </c>
      <c r="H3027" s="1">
        <f t="shared" si="1142"/>
        <v>1783</v>
      </c>
      <c r="I3027" s="1">
        <v>1780</v>
      </c>
      <c r="J3027" s="2" t="str">
        <f t="shared" si="1145"/>
        <v/>
      </c>
      <c r="K3027" s="2">
        <f t="shared" si="1146"/>
        <v>0.48901098901098899</v>
      </c>
      <c r="L3027" s="50" t="str">
        <f t="shared" si="1147"/>
        <v/>
      </c>
      <c r="M3027" s="9" t="str">
        <f t="shared" si="1148"/>
        <v/>
      </c>
      <c r="N3027" s="8" t="str">
        <f t="shared" si="1149"/>
        <v/>
      </c>
      <c r="O3027" s="2" t="str">
        <f t="shared" si="1150"/>
        <v>-</v>
      </c>
      <c r="P3027" s="2" t="str">
        <f t="shared" si="1151"/>
        <v>-</v>
      </c>
      <c r="Q3027" s="2" t="str">
        <f t="shared" si="1152"/>
        <v>-</v>
      </c>
      <c r="R3027" s="2" t="str">
        <f t="shared" si="1153"/>
        <v>-</v>
      </c>
      <c r="AS3027" t="s">
        <v>2649</v>
      </c>
      <c r="AT3027" t="s">
        <v>2166</v>
      </c>
      <c r="AU3027">
        <v>9</v>
      </c>
      <c r="AW3027" s="31">
        <v>51</v>
      </c>
      <c r="AX3027" s="33">
        <v>580</v>
      </c>
      <c r="AY3027" s="36">
        <f t="shared" si="1154"/>
        <v>51580</v>
      </c>
      <c r="BA3027" s="7" t="s">
        <v>2939</v>
      </c>
      <c r="BJ3027" s="1">
        <v>3433</v>
      </c>
      <c r="BK3027" s="1">
        <v>207</v>
      </c>
      <c r="BM3027" s="1">
        <f t="shared" si="1143"/>
        <v>3640</v>
      </c>
      <c r="BO3027" s="1">
        <f t="shared" si="1144"/>
        <v>1783</v>
      </c>
      <c r="BP3027" s="1">
        <v>1699</v>
      </c>
      <c r="BR3027" s="1">
        <v>84</v>
      </c>
      <c r="BU3027" s="1">
        <v>0</v>
      </c>
    </row>
    <row r="3028" spans="1:73" hidden="1" outlineLevel="1" x14ac:dyDescent="0.2">
      <c r="A3028" t="s">
        <v>1079</v>
      </c>
      <c r="B3028" t="s">
        <v>2166</v>
      </c>
      <c r="C3028" s="21">
        <v>40693</v>
      </c>
      <c r="F3028" s="1">
        <f t="shared" si="1140"/>
        <v>27935</v>
      </c>
      <c r="G3028" s="1">
        <f t="shared" si="1141"/>
        <v>25970</v>
      </c>
      <c r="H3028" s="1">
        <f t="shared" si="1142"/>
        <v>15203</v>
      </c>
      <c r="I3028" s="1">
        <v>15079</v>
      </c>
      <c r="J3028" s="2" t="str">
        <f t="shared" si="1145"/>
        <v/>
      </c>
      <c r="K3028" s="2">
        <f t="shared" si="1146"/>
        <v>0.53978879541793445</v>
      </c>
      <c r="L3028" s="50" t="str">
        <f t="shared" si="1147"/>
        <v/>
      </c>
      <c r="M3028" s="9" t="str">
        <f t="shared" si="1148"/>
        <v/>
      </c>
      <c r="N3028" s="8" t="str">
        <f t="shared" si="1149"/>
        <v/>
      </c>
      <c r="O3028" s="2" t="str">
        <f t="shared" si="1150"/>
        <v>-</v>
      </c>
      <c r="P3028" s="2" t="str">
        <f t="shared" si="1151"/>
        <v>-</v>
      </c>
      <c r="Q3028" s="2" t="str">
        <f t="shared" si="1152"/>
        <v>-</v>
      </c>
      <c r="R3028" s="2" t="str">
        <f t="shared" si="1153"/>
        <v>-</v>
      </c>
      <c r="AS3028" t="s">
        <v>1079</v>
      </c>
      <c r="AT3028" t="s">
        <v>2166</v>
      </c>
      <c r="AU3028">
        <v>5</v>
      </c>
      <c r="AW3028" s="31">
        <v>51</v>
      </c>
      <c r="AX3028" s="33">
        <v>590</v>
      </c>
      <c r="AY3028" s="36">
        <f t="shared" si="1154"/>
        <v>51590</v>
      </c>
      <c r="BA3028" s="7" t="s">
        <v>2939</v>
      </c>
      <c r="BJ3028" s="1">
        <v>25970</v>
      </c>
      <c r="BK3028" s="1">
        <v>1965</v>
      </c>
      <c r="BM3028" s="1">
        <f t="shared" si="1143"/>
        <v>27935</v>
      </c>
      <c r="BO3028" s="1">
        <f t="shared" si="1144"/>
        <v>15203</v>
      </c>
      <c r="BP3028" s="1">
        <v>14218</v>
      </c>
      <c r="BR3028" s="1">
        <v>976</v>
      </c>
      <c r="BU3028" s="1">
        <v>9</v>
      </c>
    </row>
    <row r="3029" spans="1:73" hidden="1" outlineLevel="1" x14ac:dyDescent="0.2">
      <c r="A3029" t="s">
        <v>1848</v>
      </c>
      <c r="B3029" t="s">
        <v>2166</v>
      </c>
      <c r="C3029" s="21">
        <v>5121</v>
      </c>
      <c r="F3029" s="1">
        <f t="shared" si="1140"/>
        <v>3806</v>
      </c>
      <c r="G3029" s="1">
        <f t="shared" si="1141"/>
        <v>3463</v>
      </c>
      <c r="H3029" s="1">
        <f t="shared" si="1142"/>
        <v>1802</v>
      </c>
      <c r="I3029" s="1">
        <v>1777</v>
      </c>
      <c r="J3029" s="2" t="str">
        <f t="shared" si="1145"/>
        <v/>
      </c>
      <c r="K3029" s="2">
        <f t="shared" si="1146"/>
        <v>0.46689437729900157</v>
      </c>
      <c r="L3029" s="50" t="str">
        <f t="shared" si="1147"/>
        <v/>
      </c>
      <c r="M3029" s="9" t="str">
        <f t="shared" si="1148"/>
        <v/>
      </c>
      <c r="N3029" s="8" t="str">
        <f t="shared" si="1149"/>
        <v/>
      </c>
      <c r="O3029" s="2" t="str">
        <f t="shared" si="1150"/>
        <v>-</v>
      </c>
      <c r="P3029" s="2" t="str">
        <f t="shared" si="1151"/>
        <v>-</v>
      </c>
      <c r="Q3029" s="2" t="str">
        <f t="shared" si="1152"/>
        <v>-</v>
      </c>
      <c r="R3029" s="2" t="str">
        <f t="shared" si="1153"/>
        <v>-</v>
      </c>
      <c r="AS3029" t="s">
        <v>1848</v>
      </c>
      <c r="AT3029" t="s">
        <v>2166</v>
      </c>
      <c r="AU3029">
        <v>4</v>
      </c>
      <c r="AW3029" s="31">
        <v>51</v>
      </c>
      <c r="AX3029" s="33">
        <v>595</v>
      </c>
      <c r="AY3029" s="36">
        <f t="shared" si="1154"/>
        <v>51595</v>
      </c>
      <c r="BA3029" s="7" t="s">
        <v>2939</v>
      </c>
      <c r="BJ3029" s="1">
        <v>3463</v>
      </c>
      <c r="BK3029" s="1">
        <v>343</v>
      </c>
      <c r="BM3029" s="1">
        <f t="shared" si="1143"/>
        <v>3806</v>
      </c>
      <c r="BO3029" s="1">
        <f t="shared" si="1144"/>
        <v>1802</v>
      </c>
      <c r="BP3029" s="1">
        <v>1725</v>
      </c>
      <c r="BR3029" s="1">
        <v>76</v>
      </c>
      <c r="BU3029" s="1">
        <v>1</v>
      </c>
    </row>
    <row r="3030" spans="1:73" hidden="1" outlineLevel="1" x14ac:dyDescent="0.2">
      <c r="A3030" t="s">
        <v>1331</v>
      </c>
      <c r="B3030" t="s">
        <v>2166</v>
      </c>
      <c r="C3030" s="21">
        <v>24574</v>
      </c>
      <c r="F3030" s="1">
        <f t="shared" si="1140"/>
        <v>16506</v>
      </c>
      <c r="G3030" s="1">
        <f t="shared" si="1141"/>
        <v>15442</v>
      </c>
      <c r="H3030" s="1">
        <f t="shared" si="1142"/>
        <v>10646</v>
      </c>
      <c r="I3030" s="1">
        <v>10548</v>
      </c>
      <c r="J3030" s="2" t="str">
        <f t="shared" si="1145"/>
        <v/>
      </c>
      <c r="K3030" s="2">
        <f t="shared" si="1146"/>
        <v>0.63904034896401307</v>
      </c>
      <c r="L3030" s="50" t="str">
        <f t="shared" si="1147"/>
        <v/>
      </c>
      <c r="M3030" s="9" t="str">
        <f t="shared" si="1148"/>
        <v/>
      </c>
      <c r="N3030" s="8" t="str">
        <f t="shared" si="1149"/>
        <v/>
      </c>
      <c r="O3030" s="2" t="str">
        <f t="shared" si="1150"/>
        <v>-</v>
      </c>
      <c r="P3030" s="2" t="str">
        <f t="shared" si="1151"/>
        <v>-</v>
      </c>
      <c r="Q3030" s="2" t="str">
        <f t="shared" si="1152"/>
        <v>-</v>
      </c>
      <c r="R3030" s="2" t="str">
        <f t="shared" si="1153"/>
        <v>-</v>
      </c>
      <c r="AS3030" t="s">
        <v>1331</v>
      </c>
      <c r="AT3030" t="s">
        <v>2166</v>
      </c>
      <c r="AU3030">
        <v>11</v>
      </c>
      <c r="AW3030" s="31">
        <v>51</v>
      </c>
      <c r="AX3030" s="33">
        <v>600</v>
      </c>
      <c r="AY3030" s="36">
        <f t="shared" si="1154"/>
        <v>51600</v>
      </c>
      <c r="BA3030" s="7" t="s">
        <v>2939</v>
      </c>
      <c r="BJ3030" s="1">
        <v>15442</v>
      </c>
      <c r="BK3030" s="1">
        <v>1064</v>
      </c>
      <c r="BM3030" s="1">
        <f t="shared" si="1143"/>
        <v>16506</v>
      </c>
      <c r="BO3030" s="1">
        <f t="shared" si="1144"/>
        <v>10646</v>
      </c>
      <c r="BP3030" s="1">
        <v>9007</v>
      </c>
      <c r="BR3030" s="1">
        <v>1615</v>
      </c>
      <c r="BU3030" s="1">
        <v>24</v>
      </c>
    </row>
    <row r="3031" spans="1:73" hidden="1" outlineLevel="1" x14ac:dyDescent="0.2">
      <c r="A3031" t="s">
        <v>417</v>
      </c>
      <c r="B3031" t="s">
        <v>2166</v>
      </c>
      <c r="C3031" s="21">
        <v>14772</v>
      </c>
      <c r="F3031" s="1">
        <f t="shared" si="1140"/>
        <v>10516</v>
      </c>
      <c r="G3031" s="1">
        <f t="shared" si="1141"/>
        <v>9725</v>
      </c>
      <c r="H3031" s="1">
        <f t="shared" si="1142"/>
        <v>7228</v>
      </c>
      <c r="I3031" s="1">
        <v>7192</v>
      </c>
      <c r="J3031" s="2" t="str">
        <f t="shared" si="1145"/>
        <v/>
      </c>
      <c r="K3031" s="2">
        <f t="shared" si="1146"/>
        <v>0.68391023202738688</v>
      </c>
      <c r="L3031" s="50" t="str">
        <f t="shared" si="1147"/>
        <v/>
      </c>
      <c r="M3031" s="9" t="str">
        <f t="shared" si="1148"/>
        <v/>
      </c>
      <c r="N3031" s="8" t="str">
        <f t="shared" si="1149"/>
        <v/>
      </c>
      <c r="O3031" s="2" t="str">
        <f t="shared" si="1150"/>
        <v>-</v>
      </c>
      <c r="P3031" s="2" t="str">
        <f t="shared" si="1151"/>
        <v>-</v>
      </c>
      <c r="Q3031" s="2" t="str">
        <f t="shared" si="1152"/>
        <v>-</v>
      </c>
      <c r="R3031" s="2" t="str">
        <f t="shared" si="1153"/>
        <v>-</v>
      </c>
      <c r="AS3031" t="s">
        <v>417</v>
      </c>
      <c r="AT3031" t="s">
        <v>2166</v>
      </c>
      <c r="AU3031">
        <v>8</v>
      </c>
      <c r="AW3031" s="31">
        <v>51</v>
      </c>
      <c r="AX3031" s="33">
        <v>610</v>
      </c>
      <c r="AY3031" s="36">
        <f t="shared" si="1154"/>
        <v>51610</v>
      </c>
      <c r="BA3031" s="7" t="s">
        <v>2939</v>
      </c>
      <c r="BJ3031" s="1">
        <v>9725</v>
      </c>
      <c r="BK3031" s="1">
        <v>791</v>
      </c>
      <c r="BM3031" s="1">
        <f t="shared" si="1143"/>
        <v>10516</v>
      </c>
      <c r="BO3031" s="1">
        <f t="shared" si="1144"/>
        <v>7228</v>
      </c>
      <c r="BP3031" s="1">
        <v>5267</v>
      </c>
      <c r="BR3031" s="1">
        <v>1939</v>
      </c>
      <c r="BU3031" s="1">
        <v>22</v>
      </c>
    </row>
    <row r="3032" spans="1:73" hidden="1" outlineLevel="1" x14ac:dyDescent="0.2">
      <c r="A3032" t="s">
        <v>2023</v>
      </c>
      <c r="B3032" t="s">
        <v>2166</v>
      </c>
      <c r="C3032" s="21">
        <v>8013</v>
      </c>
      <c r="F3032" s="1">
        <f t="shared" si="1140"/>
        <v>5690</v>
      </c>
      <c r="G3032" s="1">
        <f t="shared" si="1141"/>
        <v>5274</v>
      </c>
      <c r="H3032" s="1">
        <f t="shared" si="1142"/>
        <v>3002</v>
      </c>
      <c r="I3032" s="1">
        <v>2373</v>
      </c>
      <c r="J3032" s="2" t="str">
        <f t="shared" si="1145"/>
        <v/>
      </c>
      <c r="K3032" s="2">
        <f t="shared" si="1146"/>
        <v>0.41704745166959578</v>
      </c>
      <c r="L3032" s="50" t="str">
        <f t="shared" si="1147"/>
        <v/>
      </c>
      <c r="M3032" s="9" t="str">
        <f t="shared" si="1148"/>
        <v/>
      </c>
      <c r="N3032" s="8" t="str">
        <f t="shared" si="1149"/>
        <v/>
      </c>
      <c r="O3032" s="2" t="str">
        <f t="shared" si="1150"/>
        <v>-</v>
      </c>
      <c r="P3032" s="2" t="str">
        <f t="shared" si="1151"/>
        <v>-</v>
      </c>
      <c r="Q3032" s="2" t="str">
        <f t="shared" si="1152"/>
        <v>-</v>
      </c>
      <c r="R3032" s="2" t="str">
        <f t="shared" si="1153"/>
        <v>-</v>
      </c>
      <c r="AS3032" t="s">
        <v>2023</v>
      </c>
      <c r="AT3032" t="s">
        <v>2166</v>
      </c>
      <c r="AU3032">
        <v>3</v>
      </c>
      <c r="AW3032" s="31">
        <v>51</v>
      </c>
      <c r="AX3032" s="33">
        <v>620</v>
      </c>
      <c r="AY3032" s="36">
        <f t="shared" si="1154"/>
        <v>51620</v>
      </c>
      <c r="BA3032" s="7" t="s">
        <v>2939</v>
      </c>
      <c r="BJ3032" s="1">
        <v>5274</v>
      </c>
      <c r="BK3032" s="1">
        <v>416</v>
      </c>
      <c r="BM3032" s="1">
        <f t="shared" si="1143"/>
        <v>5690</v>
      </c>
      <c r="BO3032" s="1">
        <f t="shared" si="1144"/>
        <v>3002</v>
      </c>
      <c r="BP3032" s="1">
        <v>2821</v>
      </c>
      <c r="BR3032" s="1">
        <v>178</v>
      </c>
      <c r="BU3032" s="1">
        <v>3</v>
      </c>
    </row>
    <row r="3033" spans="1:73" hidden="1" outlineLevel="1" x14ac:dyDescent="0.2">
      <c r="A3033" t="s">
        <v>704</v>
      </c>
      <c r="B3033" t="s">
        <v>2166</v>
      </c>
      <c r="C3033" s="21">
        <v>29144</v>
      </c>
      <c r="F3033" s="1">
        <f t="shared" si="1140"/>
        <v>18036</v>
      </c>
      <c r="G3033" s="1">
        <f t="shared" si="1141"/>
        <v>16049</v>
      </c>
      <c r="H3033" s="1">
        <f t="shared" si="1142"/>
        <v>9870</v>
      </c>
      <c r="I3033" s="1">
        <v>9721</v>
      </c>
      <c r="J3033" s="2" t="str">
        <f t="shared" si="1145"/>
        <v/>
      </c>
      <c r="K3033" s="2">
        <f t="shared" si="1146"/>
        <v>0.53897760035484588</v>
      </c>
      <c r="L3033" s="50" t="str">
        <f t="shared" si="1147"/>
        <v/>
      </c>
      <c r="M3033" s="9" t="str">
        <f t="shared" si="1148"/>
        <v/>
      </c>
      <c r="N3033" s="8" t="str">
        <f t="shared" si="1149"/>
        <v/>
      </c>
      <c r="O3033" s="2" t="str">
        <f t="shared" si="1150"/>
        <v>-</v>
      </c>
      <c r="P3033" s="2" t="str">
        <f t="shared" si="1151"/>
        <v>-</v>
      </c>
      <c r="Q3033" s="2" t="str">
        <f t="shared" si="1152"/>
        <v>-</v>
      </c>
      <c r="R3033" s="2" t="str">
        <f t="shared" si="1153"/>
        <v>-</v>
      </c>
      <c r="AS3033" t="s">
        <v>704</v>
      </c>
      <c r="AT3033" t="s">
        <v>2166</v>
      </c>
      <c r="AU3033">
        <v>1</v>
      </c>
      <c r="AW3033" s="31">
        <v>51</v>
      </c>
      <c r="AX3033" s="33">
        <v>630</v>
      </c>
      <c r="AY3033" s="36">
        <f t="shared" si="1154"/>
        <v>51630</v>
      </c>
      <c r="BA3033" s="7" t="s">
        <v>2939</v>
      </c>
      <c r="BJ3033" s="1">
        <v>16049</v>
      </c>
      <c r="BK3033" s="1">
        <v>1987</v>
      </c>
      <c r="BM3033" s="1">
        <f t="shared" si="1143"/>
        <v>18036</v>
      </c>
      <c r="BO3033" s="1">
        <f t="shared" si="1144"/>
        <v>9870</v>
      </c>
      <c r="BP3033" s="1">
        <v>8839</v>
      </c>
      <c r="BR3033" s="1">
        <v>933</v>
      </c>
      <c r="BU3033" s="1">
        <v>98</v>
      </c>
    </row>
    <row r="3034" spans="1:73" hidden="1" outlineLevel="1" x14ac:dyDescent="0.2">
      <c r="A3034" t="s">
        <v>705</v>
      </c>
      <c r="B3034" t="s">
        <v>2166</v>
      </c>
      <c r="C3034" s="21">
        <v>6423</v>
      </c>
      <c r="F3034" s="1">
        <f t="shared" si="1140"/>
        <v>3743</v>
      </c>
      <c r="G3034" s="1">
        <f t="shared" si="1141"/>
        <v>3451</v>
      </c>
      <c r="H3034" s="1">
        <f t="shared" si="1142"/>
        <v>1841</v>
      </c>
      <c r="I3034" s="1">
        <v>1832</v>
      </c>
      <c r="J3034" s="2" t="str">
        <f t="shared" si="1145"/>
        <v/>
      </c>
      <c r="K3034" s="2">
        <f t="shared" si="1146"/>
        <v>0.48944696767298956</v>
      </c>
      <c r="L3034" s="50" t="str">
        <f t="shared" si="1147"/>
        <v/>
      </c>
      <c r="M3034" s="9" t="str">
        <f t="shared" si="1148"/>
        <v/>
      </c>
      <c r="N3034" s="8" t="str">
        <f t="shared" si="1149"/>
        <v/>
      </c>
      <c r="O3034" s="2" t="str">
        <f t="shared" si="1150"/>
        <v>-</v>
      </c>
      <c r="P3034" s="2" t="str">
        <f t="shared" si="1151"/>
        <v>-</v>
      </c>
      <c r="Q3034" s="2" t="str">
        <f t="shared" si="1152"/>
        <v>-</v>
      </c>
      <c r="R3034" s="2" t="str">
        <f t="shared" si="1153"/>
        <v>-</v>
      </c>
      <c r="AS3034" t="s">
        <v>705</v>
      </c>
      <c r="AT3034" t="s">
        <v>2166</v>
      </c>
      <c r="AU3034">
        <v>9</v>
      </c>
      <c r="AW3034" s="31">
        <v>51</v>
      </c>
      <c r="AX3034" s="33">
        <v>640</v>
      </c>
      <c r="AY3034" s="36">
        <f t="shared" si="1154"/>
        <v>51640</v>
      </c>
      <c r="BA3034" s="7" t="s">
        <v>2939</v>
      </c>
      <c r="BJ3034" s="1">
        <v>3451</v>
      </c>
      <c r="BK3034" s="1">
        <v>292</v>
      </c>
      <c r="BM3034" s="1">
        <f t="shared" si="1143"/>
        <v>3743</v>
      </c>
      <c r="BO3034" s="1">
        <f t="shared" si="1144"/>
        <v>1841</v>
      </c>
      <c r="BP3034" s="1">
        <v>1685</v>
      </c>
      <c r="BR3034" s="1">
        <v>155</v>
      </c>
      <c r="BU3034" s="1">
        <v>1</v>
      </c>
    </row>
    <row r="3035" spans="1:73" hidden="1" outlineLevel="1" x14ac:dyDescent="0.2">
      <c r="A3035" t="s">
        <v>2348</v>
      </c>
      <c r="B3035" t="s">
        <v>2166</v>
      </c>
      <c r="C3035" s="21">
        <v>134313</v>
      </c>
      <c r="F3035" s="1">
        <f t="shared" si="1140"/>
        <v>95591</v>
      </c>
      <c r="G3035" s="1">
        <f t="shared" si="1141"/>
        <v>86698</v>
      </c>
      <c r="H3035" s="1">
        <f t="shared" si="1142"/>
        <v>51002</v>
      </c>
      <c r="I3035" s="1">
        <v>46767</v>
      </c>
      <c r="J3035" s="2" t="str">
        <f t="shared" si="1145"/>
        <v/>
      </c>
      <c r="K3035" s="2">
        <f t="shared" si="1146"/>
        <v>0.48924061888671527</v>
      </c>
      <c r="L3035" s="50" t="str">
        <f t="shared" si="1147"/>
        <v/>
      </c>
      <c r="M3035" s="9" t="str">
        <f t="shared" si="1148"/>
        <v/>
      </c>
      <c r="N3035" s="8" t="str">
        <f t="shared" si="1149"/>
        <v/>
      </c>
      <c r="O3035" s="2" t="str">
        <f t="shared" si="1150"/>
        <v>-</v>
      </c>
      <c r="P3035" s="2" t="str">
        <f t="shared" si="1151"/>
        <v>-</v>
      </c>
      <c r="Q3035" s="2" t="str">
        <f t="shared" si="1152"/>
        <v>-</v>
      </c>
      <c r="R3035" s="2" t="str">
        <f t="shared" si="1153"/>
        <v>-</v>
      </c>
      <c r="AS3035" t="s">
        <v>2348</v>
      </c>
      <c r="AT3035" t="s">
        <v>2166</v>
      </c>
      <c r="AU3035">
        <v>0</v>
      </c>
      <c r="AW3035" s="31">
        <v>51</v>
      </c>
      <c r="AX3035" s="33">
        <v>650</v>
      </c>
      <c r="AY3035" s="36">
        <f t="shared" si="1154"/>
        <v>51650</v>
      </c>
      <c r="BA3035" s="7" t="s">
        <v>2939</v>
      </c>
      <c r="BJ3035" s="1">
        <v>86698</v>
      </c>
      <c r="BK3035" s="1">
        <v>8893</v>
      </c>
      <c r="BM3035" s="1">
        <f t="shared" si="1143"/>
        <v>95591</v>
      </c>
      <c r="BO3035" s="1">
        <f t="shared" si="1144"/>
        <v>51002</v>
      </c>
      <c r="BP3035" s="1">
        <v>47715</v>
      </c>
      <c r="BR3035" s="1">
        <v>3010</v>
      </c>
      <c r="BU3035" s="1">
        <v>277</v>
      </c>
    </row>
    <row r="3036" spans="1:73" hidden="1" outlineLevel="1" x14ac:dyDescent="0.2">
      <c r="A3036" t="s">
        <v>433</v>
      </c>
      <c r="B3036" t="s">
        <v>2166</v>
      </c>
      <c r="C3036" s="21">
        <v>54033</v>
      </c>
      <c r="F3036" s="1">
        <f t="shared" si="1140"/>
        <v>26316</v>
      </c>
      <c r="G3036" s="1">
        <f t="shared" si="1141"/>
        <v>23204</v>
      </c>
      <c r="H3036" s="1">
        <f t="shared" si="1142"/>
        <v>13944</v>
      </c>
      <c r="I3036" s="1">
        <v>13715</v>
      </c>
      <c r="J3036" s="2" t="str">
        <f t="shared" si="1145"/>
        <v/>
      </c>
      <c r="K3036" s="2">
        <f t="shared" si="1146"/>
        <v>0.52116583067335465</v>
      </c>
      <c r="L3036" s="50" t="str">
        <f t="shared" si="1147"/>
        <v/>
      </c>
      <c r="M3036" s="9" t="str">
        <f t="shared" si="1148"/>
        <v/>
      </c>
      <c r="N3036" s="8" t="str">
        <f t="shared" si="1149"/>
        <v/>
      </c>
      <c r="O3036" s="2" t="str">
        <f t="shared" si="1150"/>
        <v>-</v>
      </c>
      <c r="P3036" s="2" t="str">
        <f t="shared" si="1151"/>
        <v>-</v>
      </c>
      <c r="Q3036" s="2" t="str">
        <f t="shared" si="1152"/>
        <v>-</v>
      </c>
      <c r="R3036" s="2" t="str">
        <f t="shared" si="1153"/>
        <v>-</v>
      </c>
      <c r="AS3036" t="s">
        <v>433</v>
      </c>
      <c r="AT3036" t="s">
        <v>2166</v>
      </c>
      <c r="AU3036">
        <v>6</v>
      </c>
      <c r="AW3036" s="31">
        <v>51</v>
      </c>
      <c r="AX3036" s="33">
        <v>660</v>
      </c>
      <c r="AY3036" s="36">
        <f t="shared" si="1154"/>
        <v>51660</v>
      </c>
      <c r="BA3036" s="7" t="s">
        <v>2939</v>
      </c>
      <c r="BJ3036" s="1">
        <v>23204</v>
      </c>
      <c r="BK3036" s="1">
        <v>3112</v>
      </c>
      <c r="BM3036" s="1">
        <f t="shared" si="1143"/>
        <v>26316</v>
      </c>
      <c r="BO3036" s="1">
        <f t="shared" si="1144"/>
        <v>13944</v>
      </c>
      <c r="BP3036" s="1">
        <v>12791</v>
      </c>
      <c r="BR3036" s="1">
        <v>986</v>
      </c>
      <c r="BU3036" s="1">
        <v>167</v>
      </c>
    </row>
    <row r="3037" spans="1:73" hidden="1" outlineLevel="1" x14ac:dyDescent="0.2">
      <c r="A3037" t="s">
        <v>1541</v>
      </c>
      <c r="B3037" t="s">
        <v>2166</v>
      </c>
      <c r="C3037" s="21">
        <v>22596</v>
      </c>
      <c r="F3037" s="1">
        <f t="shared" si="1140"/>
        <v>14531</v>
      </c>
      <c r="G3037" s="1">
        <f t="shared" si="1141"/>
        <v>13470</v>
      </c>
      <c r="H3037" s="1">
        <f t="shared" si="1142"/>
        <v>6931</v>
      </c>
      <c r="I3037" s="1">
        <v>6874</v>
      </c>
      <c r="J3037" s="2" t="str">
        <f t="shared" si="1145"/>
        <v/>
      </c>
      <c r="K3037" s="2">
        <f t="shared" si="1146"/>
        <v>0.47305760099098482</v>
      </c>
      <c r="L3037" s="50" t="str">
        <f t="shared" si="1147"/>
        <v/>
      </c>
      <c r="M3037" s="9" t="str">
        <f t="shared" si="1148"/>
        <v/>
      </c>
      <c r="N3037" s="8" t="str">
        <f t="shared" si="1149"/>
        <v/>
      </c>
      <c r="O3037" s="2" t="str">
        <f t="shared" si="1150"/>
        <v>-</v>
      </c>
      <c r="P3037" s="2" t="str">
        <f t="shared" si="1151"/>
        <v>-</v>
      </c>
      <c r="Q3037" s="2" t="str">
        <f t="shared" si="1152"/>
        <v>-</v>
      </c>
      <c r="R3037" s="2" t="str">
        <f t="shared" si="1153"/>
        <v>-</v>
      </c>
      <c r="AS3037" t="s">
        <v>1541</v>
      </c>
      <c r="AT3037" t="s">
        <v>2166</v>
      </c>
      <c r="AU3037">
        <v>4</v>
      </c>
      <c r="AW3037" s="31">
        <v>51</v>
      </c>
      <c r="AX3037" s="33">
        <v>670</v>
      </c>
      <c r="AY3037" s="36">
        <f t="shared" si="1154"/>
        <v>51670</v>
      </c>
      <c r="BA3037" s="7" t="s">
        <v>2939</v>
      </c>
      <c r="BJ3037" s="1">
        <v>13470</v>
      </c>
      <c r="BK3037" s="1">
        <v>1061</v>
      </c>
      <c r="BM3037" s="1">
        <f t="shared" si="1143"/>
        <v>14531</v>
      </c>
      <c r="BO3037" s="1">
        <f t="shared" si="1144"/>
        <v>6931</v>
      </c>
      <c r="BP3037" s="1">
        <v>6475</v>
      </c>
      <c r="BR3037" s="1">
        <v>446</v>
      </c>
      <c r="BU3037" s="1">
        <v>10</v>
      </c>
    </row>
    <row r="3038" spans="1:73" hidden="1" outlineLevel="1" x14ac:dyDescent="0.2">
      <c r="A3038" t="s">
        <v>2891</v>
      </c>
      <c r="B3038" t="s">
        <v>2166</v>
      </c>
      <c r="C3038" s="21">
        <v>7136</v>
      </c>
      <c r="F3038" s="1">
        <f t="shared" si="1140"/>
        <v>4018</v>
      </c>
      <c r="G3038" s="1">
        <f t="shared" si="1141"/>
        <v>3607</v>
      </c>
      <c r="H3038" s="1">
        <f t="shared" si="1142"/>
        <v>2144</v>
      </c>
      <c r="I3038" s="1">
        <v>2133</v>
      </c>
      <c r="J3038" s="2" t="str">
        <f t="shared" si="1145"/>
        <v/>
      </c>
      <c r="K3038" s="2">
        <f t="shared" si="1146"/>
        <v>0.53086112493778004</v>
      </c>
      <c r="L3038" s="50" t="str">
        <f t="shared" si="1147"/>
        <v/>
      </c>
      <c r="M3038" s="9" t="str">
        <f t="shared" si="1148"/>
        <v/>
      </c>
      <c r="N3038" s="8" t="str">
        <f t="shared" si="1149"/>
        <v/>
      </c>
      <c r="O3038" s="2" t="str">
        <f t="shared" si="1150"/>
        <v>-</v>
      </c>
      <c r="P3038" s="2" t="str">
        <f t="shared" si="1151"/>
        <v>-</v>
      </c>
      <c r="Q3038" s="2" t="str">
        <f t="shared" si="1152"/>
        <v>-</v>
      </c>
      <c r="R3038" s="2" t="str">
        <f t="shared" si="1153"/>
        <v>-</v>
      </c>
      <c r="AS3038" t="s">
        <v>2891</v>
      </c>
      <c r="AT3038" t="s">
        <v>2166</v>
      </c>
      <c r="AU3038">
        <v>6</v>
      </c>
      <c r="AW3038" s="31">
        <v>51</v>
      </c>
      <c r="AX3038" s="33">
        <v>678</v>
      </c>
      <c r="AY3038" s="36">
        <f t="shared" si="1154"/>
        <v>51678</v>
      </c>
      <c r="BA3038" s="7" t="s">
        <v>2939</v>
      </c>
      <c r="BJ3038" s="1">
        <v>3607</v>
      </c>
      <c r="BK3038" s="1">
        <v>411</v>
      </c>
      <c r="BM3038" s="1">
        <f t="shared" si="1143"/>
        <v>4018</v>
      </c>
      <c r="BO3038" s="1">
        <f t="shared" si="1144"/>
        <v>2144</v>
      </c>
      <c r="BP3038" s="1">
        <v>1843</v>
      </c>
      <c r="BR3038" s="1">
        <v>297</v>
      </c>
      <c r="BU3038" s="1">
        <v>4</v>
      </c>
    </row>
    <row r="3039" spans="1:73" hidden="1" outlineLevel="1" x14ac:dyDescent="0.2">
      <c r="A3039" t="s">
        <v>2268</v>
      </c>
      <c r="B3039" t="s">
        <v>2166</v>
      </c>
      <c r="C3039" s="21">
        <v>82126</v>
      </c>
      <c r="F3039" s="1">
        <f t="shared" si="1140"/>
        <v>53236</v>
      </c>
      <c r="G3039" s="1">
        <f t="shared" si="1141"/>
        <v>48437</v>
      </c>
      <c r="H3039" s="1">
        <f t="shared" si="1142"/>
        <v>27032</v>
      </c>
      <c r="I3039" s="1">
        <v>26822</v>
      </c>
      <c r="J3039" s="2" t="str">
        <f t="shared" si="1145"/>
        <v/>
      </c>
      <c r="K3039" s="2">
        <f t="shared" si="1146"/>
        <v>0.50383199338793294</v>
      </c>
      <c r="L3039" s="50" t="str">
        <f t="shared" si="1147"/>
        <v/>
      </c>
      <c r="M3039" s="9" t="str">
        <f t="shared" si="1148"/>
        <v/>
      </c>
      <c r="N3039" s="8" t="str">
        <f t="shared" si="1149"/>
        <v/>
      </c>
      <c r="O3039" s="2" t="str">
        <f t="shared" si="1150"/>
        <v>-</v>
      </c>
      <c r="P3039" s="2" t="str">
        <f t="shared" si="1151"/>
        <v>-</v>
      </c>
      <c r="Q3039" s="2" t="str">
        <f t="shared" si="1152"/>
        <v>-</v>
      </c>
      <c r="R3039" s="2" t="str">
        <f t="shared" si="1153"/>
        <v>-</v>
      </c>
      <c r="AS3039" t="s">
        <v>2268</v>
      </c>
      <c r="AT3039" t="s">
        <v>2166</v>
      </c>
      <c r="AU3039">
        <v>6</v>
      </c>
      <c r="AW3039" s="31">
        <v>51</v>
      </c>
      <c r="AX3039" s="33">
        <v>680</v>
      </c>
      <c r="AY3039" s="36">
        <f t="shared" si="1154"/>
        <v>51680</v>
      </c>
      <c r="BA3039" s="7" t="s">
        <v>2939</v>
      </c>
      <c r="BJ3039" s="1">
        <v>48437</v>
      </c>
      <c r="BK3039" s="1">
        <v>4799</v>
      </c>
      <c r="BM3039" s="1">
        <f t="shared" si="1143"/>
        <v>53236</v>
      </c>
      <c r="BO3039" s="1">
        <f t="shared" si="1144"/>
        <v>27032</v>
      </c>
      <c r="BP3039" s="1">
        <v>25413</v>
      </c>
      <c r="BR3039" s="1">
        <v>1607</v>
      </c>
      <c r="BU3039" s="1">
        <v>12</v>
      </c>
    </row>
    <row r="3040" spans="1:73" hidden="1" outlineLevel="1" x14ac:dyDescent="0.2">
      <c r="A3040" t="s">
        <v>1896</v>
      </c>
      <c r="B3040" t="s">
        <v>2166</v>
      </c>
      <c r="C3040" s="21">
        <v>41641</v>
      </c>
      <c r="F3040" s="1">
        <f t="shared" si="1140"/>
        <v>22107</v>
      </c>
      <c r="G3040" s="1">
        <f t="shared" si="1141"/>
        <v>20075</v>
      </c>
      <c r="H3040" s="1">
        <f t="shared" si="1142"/>
        <v>13010</v>
      </c>
      <c r="I3040" s="1">
        <v>12930</v>
      </c>
      <c r="J3040" s="2" t="str">
        <f t="shared" si="1145"/>
        <v/>
      </c>
      <c r="K3040" s="2">
        <f t="shared" si="1146"/>
        <v>0.58488261636585692</v>
      </c>
      <c r="L3040" s="50" t="str">
        <f t="shared" si="1147"/>
        <v/>
      </c>
      <c r="M3040" s="9" t="str">
        <f t="shared" si="1148"/>
        <v/>
      </c>
      <c r="N3040" s="8" t="str">
        <f t="shared" si="1149"/>
        <v/>
      </c>
      <c r="O3040" s="2" t="str">
        <f t="shared" si="1150"/>
        <v>-</v>
      </c>
      <c r="P3040" s="2" t="str">
        <f t="shared" si="1151"/>
        <v>-</v>
      </c>
      <c r="Q3040" s="2" t="str">
        <f t="shared" si="1152"/>
        <v>-</v>
      </c>
      <c r="R3040" s="2" t="str">
        <f t="shared" si="1153"/>
        <v>-</v>
      </c>
      <c r="AS3040" t="s">
        <v>1896</v>
      </c>
      <c r="AT3040" t="s">
        <v>2166</v>
      </c>
      <c r="AU3040">
        <v>10</v>
      </c>
      <c r="AW3040" s="31">
        <v>51</v>
      </c>
      <c r="AX3040" s="33">
        <v>683</v>
      </c>
      <c r="AY3040" s="36">
        <f t="shared" si="1154"/>
        <v>51683</v>
      </c>
      <c r="BA3040" s="7" t="s">
        <v>2939</v>
      </c>
      <c r="BJ3040" s="1">
        <v>20075</v>
      </c>
      <c r="BK3040" s="1">
        <v>2032</v>
      </c>
      <c r="BM3040" s="1">
        <f t="shared" si="1143"/>
        <v>22107</v>
      </c>
      <c r="BO3040" s="1">
        <f t="shared" si="1144"/>
        <v>13010</v>
      </c>
      <c r="BP3040" s="1">
        <v>11085</v>
      </c>
      <c r="BR3040" s="1">
        <v>1901</v>
      </c>
      <c r="BU3040" s="1">
        <v>24</v>
      </c>
    </row>
    <row r="3041" spans="1:73" hidden="1" outlineLevel="1" x14ac:dyDescent="0.2">
      <c r="A3041" t="s">
        <v>2106</v>
      </c>
      <c r="B3041" t="s">
        <v>2166</v>
      </c>
      <c r="C3041" s="21">
        <v>17307</v>
      </c>
      <c r="F3041" s="1">
        <f t="shared" si="1140"/>
        <v>8064</v>
      </c>
      <c r="G3041" s="1">
        <f t="shared" si="1141"/>
        <v>7385</v>
      </c>
      <c r="H3041" s="1">
        <f t="shared" si="1142"/>
        <v>4413</v>
      </c>
      <c r="I3041" s="1">
        <v>4381</v>
      </c>
      <c r="J3041" s="2" t="str">
        <f t="shared" si="1145"/>
        <v/>
      </c>
      <c r="K3041" s="2">
        <f t="shared" si="1146"/>
        <v>0.54327876984126988</v>
      </c>
      <c r="L3041" s="50" t="str">
        <f t="shared" si="1147"/>
        <v/>
      </c>
      <c r="M3041" s="9" t="str">
        <f t="shared" si="1148"/>
        <v/>
      </c>
      <c r="N3041" s="8" t="str">
        <f t="shared" si="1149"/>
        <v/>
      </c>
      <c r="O3041" s="2" t="str">
        <f t="shared" si="1150"/>
        <v>-</v>
      </c>
      <c r="P3041" s="2" t="str">
        <f t="shared" si="1151"/>
        <v>-</v>
      </c>
      <c r="Q3041" s="2" t="str">
        <f t="shared" si="1152"/>
        <v>-</v>
      </c>
      <c r="R3041" s="2" t="str">
        <f t="shared" si="1153"/>
        <v>-</v>
      </c>
      <c r="AS3041" t="s">
        <v>2106</v>
      </c>
      <c r="AT3041" t="s">
        <v>2166</v>
      </c>
      <c r="AU3041">
        <v>10</v>
      </c>
      <c r="AW3041" s="31">
        <v>51</v>
      </c>
      <c r="AX3041" s="33">
        <v>685</v>
      </c>
      <c r="AY3041" s="36">
        <f t="shared" si="1154"/>
        <v>51685</v>
      </c>
      <c r="BA3041" s="7" t="s">
        <v>2939</v>
      </c>
      <c r="BJ3041" s="1">
        <v>7385</v>
      </c>
      <c r="BK3041" s="1">
        <v>679</v>
      </c>
      <c r="BM3041" s="1">
        <f t="shared" si="1143"/>
        <v>8064</v>
      </c>
      <c r="BO3041" s="1">
        <f t="shared" si="1144"/>
        <v>4413</v>
      </c>
      <c r="BP3041" s="1">
        <v>3818</v>
      </c>
      <c r="BR3041" s="1">
        <v>582</v>
      </c>
      <c r="BU3041" s="1">
        <v>13</v>
      </c>
    </row>
    <row r="3042" spans="1:73" hidden="1" outlineLevel="1" x14ac:dyDescent="0.2">
      <c r="A3042" t="s">
        <v>2107</v>
      </c>
      <c r="B3042" t="s">
        <v>2166</v>
      </c>
      <c r="C3042" s="21">
        <v>12902</v>
      </c>
      <c r="F3042" s="1">
        <f t="shared" si="1140"/>
        <v>8703</v>
      </c>
      <c r="G3042" s="1">
        <f t="shared" si="1141"/>
        <v>8015</v>
      </c>
      <c r="H3042" s="1">
        <f t="shared" si="1142"/>
        <v>4596</v>
      </c>
      <c r="I3042" s="1">
        <v>4552</v>
      </c>
      <c r="J3042" s="2" t="str">
        <f t="shared" si="1145"/>
        <v/>
      </c>
      <c r="K3042" s="2">
        <f t="shared" si="1146"/>
        <v>0.52303803286223138</v>
      </c>
      <c r="L3042" s="50" t="str">
        <f t="shared" si="1147"/>
        <v/>
      </c>
      <c r="M3042" s="9" t="str">
        <f t="shared" si="1148"/>
        <v/>
      </c>
      <c r="N3042" s="8" t="str">
        <f t="shared" si="1149"/>
        <v/>
      </c>
      <c r="O3042" s="2" t="str">
        <f t="shared" si="1150"/>
        <v>-</v>
      </c>
      <c r="P3042" s="2" t="str">
        <f t="shared" si="1151"/>
        <v>-</v>
      </c>
      <c r="Q3042" s="2" t="str">
        <f t="shared" si="1152"/>
        <v>-</v>
      </c>
      <c r="R3042" s="2" t="str">
        <f t="shared" si="1153"/>
        <v>-</v>
      </c>
      <c r="AS3042" t="s">
        <v>2107</v>
      </c>
      <c r="AT3042" t="s">
        <v>2166</v>
      </c>
      <c r="AU3042">
        <v>9</v>
      </c>
      <c r="AW3042" s="31">
        <v>51</v>
      </c>
      <c r="AX3042" s="33">
        <v>690</v>
      </c>
      <c r="AY3042" s="36">
        <f t="shared" si="1154"/>
        <v>51690</v>
      </c>
      <c r="BA3042" s="7" t="s">
        <v>2939</v>
      </c>
      <c r="BJ3042" s="1">
        <v>8015</v>
      </c>
      <c r="BK3042" s="1">
        <v>688</v>
      </c>
      <c r="BM3042" s="1">
        <f t="shared" si="1143"/>
        <v>8703</v>
      </c>
      <c r="BO3042" s="1">
        <f t="shared" si="1144"/>
        <v>4596</v>
      </c>
      <c r="BP3042" s="1">
        <v>4262</v>
      </c>
      <c r="BR3042" s="1">
        <v>330</v>
      </c>
      <c r="BU3042" s="1">
        <v>4</v>
      </c>
    </row>
    <row r="3043" spans="1:73" hidden="1" outlineLevel="1" x14ac:dyDescent="0.2">
      <c r="A3043" t="s">
        <v>1793</v>
      </c>
      <c r="B3043" t="s">
        <v>2166</v>
      </c>
      <c r="C3043" s="21">
        <v>178626</v>
      </c>
      <c r="F3043" s="1">
        <f t="shared" si="1140"/>
        <v>119525</v>
      </c>
      <c r="G3043" s="1">
        <f t="shared" si="1141"/>
        <v>106985</v>
      </c>
      <c r="H3043" s="1">
        <f t="shared" si="1142"/>
        <v>58709</v>
      </c>
      <c r="I3043" s="1">
        <v>49260</v>
      </c>
      <c r="J3043" s="2" t="str">
        <f t="shared" si="1145"/>
        <v/>
      </c>
      <c r="K3043" s="2">
        <f t="shared" si="1146"/>
        <v>0.41213135327337375</v>
      </c>
      <c r="L3043" s="50" t="str">
        <f t="shared" si="1147"/>
        <v/>
      </c>
      <c r="M3043" s="9" t="str">
        <f t="shared" si="1148"/>
        <v/>
      </c>
      <c r="N3043" s="8" t="str">
        <f t="shared" si="1149"/>
        <v/>
      </c>
      <c r="O3043" s="2" t="str">
        <f t="shared" si="1150"/>
        <v>-</v>
      </c>
      <c r="P3043" s="2" t="str">
        <f t="shared" si="1151"/>
        <v>-</v>
      </c>
      <c r="Q3043" s="2" t="str">
        <f t="shared" si="1152"/>
        <v>-</v>
      </c>
      <c r="R3043" s="2" t="str">
        <f t="shared" si="1153"/>
        <v>-</v>
      </c>
      <c r="AS3043" t="s">
        <v>1793</v>
      </c>
      <c r="AT3043" t="s">
        <v>2166</v>
      </c>
      <c r="AU3043">
        <v>3</v>
      </c>
      <c r="AW3043" s="31">
        <v>51</v>
      </c>
      <c r="AX3043" s="33">
        <v>700</v>
      </c>
      <c r="AY3043" s="36">
        <f t="shared" si="1154"/>
        <v>51700</v>
      </c>
      <c r="BA3043" s="7" t="s">
        <v>2939</v>
      </c>
      <c r="BJ3043" s="1">
        <v>106985</v>
      </c>
      <c r="BK3043" s="1">
        <v>12540</v>
      </c>
      <c r="BM3043" s="1">
        <f t="shared" si="1143"/>
        <v>119525</v>
      </c>
      <c r="BO3043" s="1">
        <f t="shared" si="1144"/>
        <v>58709</v>
      </c>
      <c r="BP3043" s="1">
        <v>55716</v>
      </c>
      <c r="BR3043" s="1">
        <v>2838</v>
      </c>
      <c r="BU3043" s="1">
        <v>155</v>
      </c>
    </row>
    <row r="3044" spans="1:73" hidden="1" outlineLevel="1" x14ac:dyDescent="0.2">
      <c r="A3044" t="s">
        <v>1517</v>
      </c>
      <c r="B3044" t="s">
        <v>2166</v>
      </c>
      <c r="C3044" s="21">
        <v>244076</v>
      </c>
      <c r="F3044" s="1">
        <f t="shared" si="1140"/>
        <v>130420</v>
      </c>
      <c r="G3044" s="1">
        <f t="shared" si="1141"/>
        <v>116685</v>
      </c>
      <c r="H3044" s="1">
        <f t="shared" si="1142"/>
        <v>68126</v>
      </c>
      <c r="I3044" s="1">
        <v>63965</v>
      </c>
      <c r="J3044" s="2" t="str">
        <f t="shared" si="1145"/>
        <v/>
      </c>
      <c r="K3044" s="2">
        <f t="shared" si="1146"/>
        <v>0.4904539181107192</v>
      </c>
      <c r="L3044" s="50" t="str">
        <f t="shared" si="1147"/>
        <v/>
      </c>
      <c r="M3044" s="9" t="str">
        <f t="shared" si="1148"/>
        <v/>
      </c>
      <c r="N3044" s="8" t="str">
        <f t="shared" si="1149"/>
        <v/>
      </c>
      <c r="O3044" s="2" t="str">
        <f t="shared" si="1150"/>
        <v>-</v>
      </c>
      <c r="P3044" s="2" t="str">
        <f t="shared" si="1151"/>
        <v>-</v>
      </c>
      <c r="Q3044" s="2" t="str">
        <f t="shared" si="1152"/>
        <v>-</v>
      </c>
      <c r="R3044" s="2" t="str">
        <f t="shared" si="1153"/>
        <v>-</v>
      </c>
      <c r="AS3044" t="s">
        <v>1517</v>
      </c>
      <c r="AT3044" t="s">
        <v>2166</v>
      </c>
      <c r="AU3044">
        <v>0</v>
      </c>
      <c r="AW3044" s="31">
        <v>51</v>
      </c>
      <c r="AX3044" s="33">
        <v>710</v>
      </c>
      <c r="AY3044" s="36">
        <f t="shared" si="1154"/>
        <v>51710</v>
      </c>
      <c r="BA3044" s="7" t="s">
        <v>2939</v>
      </c>
      <c r="BJ3044" s="1">
        <v>116685</v>
      </c>
      <c r="BK3044" s="1">
        <v>13735</v>
      </c>
      <c r="BM3044" s="1">
        <f t="shared" si="1143"/>
        <v>130420</v>
      </c>
      <c r="BO3044" s="1">
        <f t="shared" si="1144"/>
        <v>68126</v>
      </c>
      <c r="BP3044" s="1">
        <v>63900</v>
      </c>
      <c r="BR3044" s="1">
        <v>3838</v>
      </c>
      <c r="BU3044" s="1">
        <v>388</v>
      </c>
    </row>
    <row r="3045" spans="1:73" hidden="1" outlineLevel="1" x14ac:dyDescent="0.2">
      <c r="A3045" t="s">
        <v>1458</v>
      </c>
      <c r="B3045" t="s">
        <v>2166</v>
      </c>
      <c r="C3045" s="21">
        <v>3968</v>
      </c>
      <c r="F3045" s="1">
        <f t="shared" si="1140"/>
        <v>2360</v>
      </c>
      <c r="G3045" s="1">
        <f t="shared" si="1141"/>
        <v>2183</v>
      </c>
      <c r="H3045" s="1">
        <f t="shared" si="1142"/>
        <v>1110</v>
      </c>
      <c r="I3045" s="1">
        <v>1103</v>
      </c>
      <c r="J3045" s="2" t="str">
        <f t="shared" si="1145"/>
        <v/>
      </c>
      <c r="K3045" s="2">
        <f t="shared" si="1146"/>
        <v>0.46737288135593219</v>
      </c>
      <c r="L3045" s="50" t="str">
        <f t="shared" si="1147"/>
        <v/>
      </c>
      <c r="M3045" s="9" t="str">
        <f t="shared" si="1148"/>
        <v/>
      </c>
      <c r="N3045" s="8" t="str">
        <f t="shared" si="1149"/>
        <v/>
      </c>
      <c r="O3045" s="2" t="str">
        <f t="shared" si="1150"/>
        <v>-</v>
      </c>
      <c r="P3045" s="2" t="str">
        <f t="shared" si="1151"/>
        <v>-</v>
      </c>
      <c r="Q3045" s="2" t="str">
        <f t="shared" si="1152"/>
        <v>-</v>
      </c>
      <c r="R3045" s="2" t="str">
        <f t="shared" si="1153"/>
        <v>-</v>
      </c>
      <c r="AS3045" t="s">
        <v>1458</v>
      </c>
      <c r="AT3045" t="s">
        <v>2166</v>
      </c>
      <c r="AU3045">
        <v>9</v>
      </c>
      <c r="AW3045" s="31">
        <v>51</v>
      </c>
      <c r="AX3045" s="33">
        <v>720</v>
      </c>
      <c r="AY3045" s="36">
        <f t="shared" si="1154"/>
        <v>51720</v>
      </c>
      <c r="BA3045" s="7" t="s">
        <v>2939</v>
      </c>
      <c r="BJ3045" s="1">
        <v>2183</v>
      </c>
      <c r="BK3045" s="1">
        <v>177</v>
      </c>
      <c r="BM3045" s="1">
        <f t="shared" si="1143"/>
        <v>2360</v>
      </c>
      <c r="BO3045" s="1">
        <f t="shared" si="1144"/>
        <v>1110</v>
      </c>
      <c r="BP3045" s="1">
        <v>1038</v>
      </c>
      <c r="BR3045" s="1">
        <v>70</v>
      </c>
      <c r="BU3045" s="1">
        <v>2</v>
      </c>
    </row>
    <row r="3046" spans="1:73" hidden="1" outlineLevel="1" x14ac:dyDescent="0.2">
      <c r="A3046" t="s">
        <v>1794</v>
      </c>
      <c r="B3046" t="s">
        <v>2166</v>
      </c>
      <c r="C3046" s="21">
        <v>31567</v>
      </c>
      <c r="F3046" s="1">
        <f t="shared" si="1140"/>
        <v>22490</v>
      </c>
      <c r="G3046" s="1">
        <f t="shared" si="1141"/>
        <v>20152</v>
      </c>
      <c r="H3046" s="1">
        <f t="shared" si="1142"/>
        <v>10373</v>
      </c>
      <c r="I3046" s="1">
        <v>10209</v>
      </c>
      <c r="J3046" s="2" t="str">
        <f t="shared" si="1145"/>
        <v/>
      </c>
      <c r="K3046" s="2">
        <f t="shared" si="1146"/>
        <v>0.45393508225878171</v>
      </c>
      <c r="L3046" s="50" t="str">
        <f t="shared" si="1147"/>
        <v/>
      </c>
      <c r="M3046" s="9" t="str">
        <f t="shared" si="1148"/>
        <v/>
      </c>
      <c r="N3046" s="8" t="str">
        <f t="shared" si="1149"/>
        <v/>
      </c>
      <c r="O3046" s="2" t="str">
        <f t="shared" si="1150"/>
        <v>-</v>
      </c>
      <c r="P3046" s="2" t="str">
        <f t="shared" si="1151"/>
        <v>-</v>
      </c>
      <c r="Q3046" s="2" t="str">
        <f t="shared" si="1152"/>
        <v>-</v>
      </c>
      <c r="R3046" s="2" t="str">
        <f t="shared" si="1153"/>
        <v>-</v>
      </c>
      <c r="AS3046" t="s">
        <v>1794</v>
      </c>
      <c r="AT3046" t="s">
        <v>2166</v>
      </c>
      <c r="AU3046">
        <v>4</v>
      </c>
      <c r="AW3046" s="31">
        <v>51</v>
      </c>
      <c r="AX3046" s="33">
        <v>730</v>
      </c>
      <c r="AY3046" s="36">
        <f t="shared" si="1154"/>
        <v>51730</v>
      </c>
      <c r="BA3046" s="7" t="s">
        <v>2939</v>
      </c>
      <c r="BJ3046" s="1">
        <v>20152</v>
      </c>
      <c r="BK3046" s="1">
        <v>2338</v>
      </c>
      <c r="BM3046" s="1">
        <f t="shared" si="1143"/>
        <v>22490</v>
      </c>
      <c r="BO3046" s="1">
        <f t="shared" si="1144"/>
        <v>10373</v>
      </c>
      <c r="BP3046" s="1">
        <v>8937</v>
      </c>
      <c r="BR3046" s="1">
        <v>1388</v>
      </c>
      <c r="BU3046" s="1">
        <v>48</v>
      </c>
    </row>
    <row r="3047" spans="1:73" hidden="1" outlineLevel="1" x14ac:dyDescent="0.2">
      <c r="A3047" t="s">
        <v>1110</v>
      </c>
      <c r="B3047" t="s">
        <v>2166</v>
      </c>
      <c r="C3047" s="21">
        <v>12190</v>
      </c>
      <c r="F3047" s="1">
        <f t="shared" si="1140"/>
        <v>9041</v>
      </c>
      <c r="G3047" s="1">
        <f t="shared" si="1141"/>
        <v>8603</v>
      </c>
      <c r="H3047" s="1">
        <f t="shared" si="1142"/>
        <v>6021</v>
      </c>
      <c r="I3047" s="1">
        <v>5994</v>
      </c>
      <c r="J3047" s="2" t="str">
        <f t="shared" si="1145"/>
        <v/>
      </c>
      <c r="K3047" s="2">
        <f t="shared" si="1146"/>
        <v>0.66297975887623051</v>
      </c>
      <c r="L3047" s="50" t="str">
        <f t="shared" si="1147"/>
        <v/>
      </c>
      <c r="M3047" s="9" t="str">
        <f t="shared" si="1148"/>
        <v/>
      </c>
      <c r="N3047" s="8" t="str">
        <f t="shared" si="1149"/>
        <v/>
      </c>
      <c r="O3047" s="2" t="str">
        <f t="shared" si="1150"/>
        <v>-</v>
      </c>
      <c r="P3047" s="2" t="str">
        <f t="shared" si="1151"/>
        <v>-</v>
      </c>
      <c r="Q3047" s="2" t="str">
        <f t="shared" si="1152"/>
        <v>-</v>
      </c>
      <c r="R3047" s="2" t="str">
        <f t="shared" si="1153"/>
        <v>-</v>
      </c>
      <c r="AS3047" t="s">
        <v>1110</v>
      </c>
      <c r="AT3047" t="s">
        <v>2166</v>
      </c>
      <c r="AU3047">
        <v>2</v>
      </c>
      <c r="AW3047" s="31">
        <v>51</v>
      </c>
      <c r="AX3047" s="33">
        <v>735</v>
      </c>
      <c r="AY3047" s="36">
        <f t="shared" si="1154"/>
        <v>51735</v>
      </c>
      <c r="BA3047" s="7" t="s">
        <v>2939</v>
      </c>
      <c r="BJ3047" s="1">
        <v>8603</v>
      </c>
      <c r="BK3047" s="1">
        <v>438</v>
      </c>
      <c r="BM3047" s="1">
        <f t="shared" si="1143"/>
        <v>9041</v>
      </c>
      <c r="BO3047" s="1">
        <f t="shared" si="1144"/>
        <v>6021</v>
      </c>
      <c r="BP3047" s="1">
        <v>5411</v>
      </c>
      <c r="BR3047" s="1">
        <v>601</v>
      </c>
      <c r="BU3047" s="1">
        <v>9</v>
      </c>
    </row>
    <row r="3048" spans="1:73" hidden="1" outlineLevel="1" x14ac:dyDescent="0.2">
      <c r="A3048" t="s">
        <v>2200</v>
      </c>
      <c r="B3048" t="s">
        <v>2166</v>
      </c>
      <c r="C3048" s="21">
        <v>94632</v>
      </c>
      <c r="F3048" s="1">
        <f t="shared" si="1140"/>
        <v>63838</v>
      </c>
      <c r="G3048" s="1">
        <f t="shared" si="1141"/>
        <v>59060</v>
      </c>
      <c r="H3048" s="1">
        <f t="shared" si="1142"/>
        <v>33628</v>
      </c>
      <c r="I3048" s="1">
        <v>28161</v>
      </c>
      <c r="J3048" s="2" t="str">
        <f t="shared" si="1145"/>
        <v/>
      </c>
      <c r="K3048" s="2">
        <f t="shared" si="1146"/>
        <v>0.44113224098499326</v>
      </c>
      <c r="L3048" s="50" t="str">
        <f t="shared" si="1147"/>
        <v/>
      </c>
      <c r="M3048" s="9" t="str">
        <f t="shared" si="1148"/>
        <v/>
      </c>
      <c r="N3048" s="8" t="str">
        <f t="shared" si="1149"/>
        <v/>
      </c>
      <c r="O3048" s="2" t="str">
        <f t="shared" si="1150"/>
        <v>-</v>
      </c>
      <c r="P3048" s="2" t="str">
        <f t="shared" si="1151"/>
        <v>-</v>
      </c>
      <c r="Q3048" s="2" t="str">
        <f t="shared" si="1152"/>
        <v>-</v>
      </c>
      <c r="R3048" s="2" t="str">
        <f t="shared" si="1153"/>
        <v>-</v>
      </c>
      <c r="AS3048" t="s">
        <v>2200</v>
      </c>
      <c r="AT3048" t="s">
        <v>2166</v>
      </c>
      <c r="AU3048">
        <v>3</v>
      </c>
      <c r="AW3048" s="31">
        <v>51</v>
      </c>
      <c r="AX3048" s="33">
        <v>740</v>
      </c>
      <c r="AY3048" s="36">
        <f t="shared" si="1154"/>
        <v>51740</v>
      </c>
      <c r="BA3048" s="7" t="s">
        <v>2939</v>
      </c>
      <c r="BJ3048" s="1">
        <v>59060</v>
      </c>
      <c r="BK3048" s="1">
        <v>4778</v>
      </c>
      <c r="BM3048" s="1">
        <f t="shared" si="1143"/>
        <v>63838</v>
      </c>
      <c r="BO3048" s="1">
        <f t="shared" si="1144"/>
        <v>33628</v>
      </c>
      <c r="BP3048" s="1">
        <v>31473</v>
      </c>
      <c r="BR3048" s="1">
        <v>1962</v>
      </c>
      <c r="BU3048" s="1">
        <v>193</v>
      </c>
    </row>
    <row r="3049" spans="1:73" hidden="1" outlineLevel="1" x14ac:dyDescent="0.2">
      <c r="A3049" t="s">
        <v>2210</v>
      </c>
      <c r="B3049" t="s">
        <v>2166</v>
      </c>
      <c r="C3049" s="21">
        <v>18339</v>
      </c>
      <c r="F3049" s="1">
        <f t="shared" si="1140"/>
        <v>10285</v>
      </c>
      <c r="G3049" s="1">
        <f t="shared" si="1141"/>
        <v>9420</v>
      </c>
      <c r="H3049" s="1">
        <f t="shared" si="1142"/>
        <v>5111</v>
      </c>
      <c r="I3049" s="1">
        <v>5089</v>
      </c>
      <c r="J3049" s="2" t="str">
        <f t="shared" si="1145"/>
        <v/>
      </c>
      <c r="K3049" s="2">
        <f t="shared" si="1146"/>
        <v>0.49479824987846377</v>
      </c>
      <c r="L3049" s="50" t="str">
        <f t="shared" si="1147"/>
        <v/>
      </c>
      <c r="M3049" s="9" t="str">
        <f t="shared" si="1148"/>
        <v/>
      </c>
      <c r="N3049" s="8" t="str">
        <f t="shared" si="1149"/>
        <v/>
      </c>
      <c r="O3049" s="2" t="str">
        <f t="shared" si="1150"/>
        <v>-</v>
      </c>
      <c r="P3049" s="2" t="str">
        <f t="shared" si="1151"/>
        <v>-</v>
      </c>
      <c r="Q3049" s="2" t="str">
        <f t="shared" si="1152"/>
        <v>-</v>
      </c>
      <c r="R3049" s="2" t="str">
        <f t="shared" si="1153"/>
        <v>-</v>
      </c>
      <c r="AS3049" t="s">
        <v>2210</v>
      </c>
      <c r="AT3049" t="s">
        <v>2166</v>
      </c>
      <c r="AU3049">
        <v>9</v>
      </c>
      <c r="AW3049" s="31">
        <v>51</v>
      </c>
      <c r="AX3049" s="33">
        <v>750</v>
      </c>
      <c r="AY3049" s="36">
        <f t="shared" si="1154"/>
        <v>51750</v>
      </c>
      <c r="BA3049" s="7" t="s">
        <v>2939</v>
      </c>
      <c r="BJ3049" s="1">
        <v>9420</v>
      </c>
      <c r="BK3049" s="1">
        <v>865</v>
      </c>
      <c r="BM3049" s="1">
        <f t="shared" si="1143"/>
        <v>10285</v>
      </c>
      <c r="BO3049" s="1">
        <f t="shared" si="1144"/>
        <v>5111</v>
      </c>
      <c r="BP3049" s="1">
        <v>4808</v>
      </c>
      <c r="BR3049" s="1">
        <v>298</v>
      </c>
      <c r="BU3049" s="1">
        <v>5</v>
      </c>
    </row>
    <row r="3050" spans="1:73" hidden="1" outlineLevel="1" x14ac:dyDescent="0.2">
      <c r="A3050" t="s">
        <v>1026</v>
      </c>
      <c r="B3050" t="s">
        <v>2166</v>
      </c>
      <c r="C3050" s="21">
        <v>228783</v>
      </c>
      <c r="F3050" s="1">
        <f t="shared" si="1140"/>
        <v>154370</v>
      </c>
      <c r="G3050" s="1">
        <f t="shared" si="1141"/>
        <v>141069</v>
      </c>
      <c r="H3050" s="1">
        <f t="shared" si="1142"/>
        <v>89915</v>
      </c>
      <c r="I3050" s="1">
        <v>89127</v>
      </c>
      <c r="J3050" s="2" t="str">
        <f t="shared" si="1145"/>
        <v/>
      </c>
      <c r="K3050" s="2">
        <f t="shared" si="1146"/>
        <v>0.57735959059402731</v>
      </c>
      <c r="L3050" s="50" t="str">
        <f t="shared" si="1147"/>
        <v/>
      </c>
      <c r="M3050" s="9" t="str">
        <f t="shared" si="1148"/>
        <v/>
      </c>
      <c r="N3050" s="8" t="str">
        <f t="shared" si="1149"/>
        <v/>
      </c>
      <c r="O3050" s="2" t="str">
        <f t="shared" si="1150"/>
        <v>-</v>
      </c>
      <c r="P3050" s="2" t="str">
        <f t="shared" si="1151"/>
        <v>-</v>
      </c>
      <c r="Q3050" s="2" t="str">
        <f t="shared" si="1152"/>
        <v>-</v>
      </c>
      <c r="R3050" s="2" t="str">
        <f t="shared" si="1153"/>
        <v>-</v>
      </c>
      <c r="AS3050" t="s">
        <v>1026</v>
      </c>
      <c r="AT3050" t="s">
        <v>2166</v>
      </c>
      <c r="AU3050">
        <v>4</v>
      </c>
      <c r="AW3050" s="31">
        <v>51</v>
      </c>
      <c r="AX3050" s="33">
        <v>760</v>
      </c>
      <c r="AY3050" s="36">
        <f t="shared" si="1154"/>
        <v>51760</v>
      </c>
      <c r="BA3050" s="7" t="s">
        <v>2939</v>
      </c>
      <c r="BJ3050" s="1">
        <v>141069</v>
      </c>
      <c r="BK3050" s="1">
        <v>13301</v>
      </c>
      <c r="BM3050" s="1">
        <f t="shared" si="1143"/>
        <v>154370</v>
      </c>
      <c r="BO3050" s="1">
        <f t="shared" si="1144"/>
        <v>89915</v>
      </c>
      <c r="BP3050" s="1">
        <v>84651</v>
      </c>
      <c r="BR3050" s="1">
        <v>4897</v>
      </c>
      <c r="BU3050" s="1">
        <v>367</v>
      </c>
    </row>
    <row r="3051" spans="1:73" hidden="1" outlineLevel="1" x14ac:dyDescent="0.2">
      <c r="A3051" t="s">
        <v>2881</v>
      </c>
      <c r="B3051" t="s">
        <v>2166</v>
      </c>
      <c r="C3051" s="21">
        <v>99920</v>
      </c>
      <c r="F3051" s="1">
        <f t="shared" si="1140"/>
        <v>62193</v>
      </c>
      <c r="G3051" s="1">
        <f t="shared" si="1141"/>
        <v>56091</v>
      </c>
      <c r="H3051" s="1">
        <f t="shared" si="1142"/>
        <v>31490</v>
      </c>
      <c r="I3051" s="1">
        <v>31243</v>
      </c>
      <c r="J3051" s="2" t="str">
        <f t="shared" si="1145"/>
        <v/>
      </c>
      <c r="K3051" s="2">
        <f t="shared" si="1146"/>
        <v>0.50235557056260349</v>
      </c>
      <c r="L3051" s="50" t="str">
        <f t="shared" si="1147"/>
        <v/>
      </c>
      <c r="M3051" s="9" t="str">
        <f t="shared" si="1148"/>
        <v/>
      </c>
      <c r="N3051" s="8" t="str">
        <f t="shared" si="1149"/>
        <v/>
      </c>
      <c r="O3051" s="2" t="str">
        <f t="shared" si="1150"/>
        <v>-</v>
      </c>
      <c r="P3051" s="2" t="str">
        <f t="shared" si="1151"/>
        <v>-</v>
      </c>
      <c r="Q3051" s="2" t="str">
        <f t="shared" si="1152"/>
        <v>-</v>
      </c>
      <c r="R3051" s="2" t="str">
        <f t="shared" si="1153"/>
        <v>-</v>
      </c>
      <c r="AS3051" t="s">
        <v>2881</v>
      </c>
      <c r="AT3051" t="s">
        <v>2166</v>
      </c>
      <c r="AU3051">
        <v>6</v>
      </c>
      <c r="AW3051" s="31">
        <v>51</v>
      </c>
      <c r="AX3051" s="33">
        <v>770</v>
      </c>
      <c r="AY3051" s="36">
        <f t="shared" si="1154"/>
        <v>51770</v>
      </c>
      <c r="BA3051" s="7" t="s">
        <v>2939</v>
      </c>
      <c r="BJ3051" s="1">
        <v>56091</v>
      </c>
      <c r="BK3051" s="1">
        <v>6102</v>
      </c>
      <c r="BM3051" s="1">
        <f t="shared" si="1143"/>
        <v>62193</v>
      </c>
      <c r="BO3051" s="1">
        <f t="shared" si="1144"/>
        <v>31490</v>
      </c>
      <c r="BP3051" s="1">
        <v>29143</v>
      </c>
      <c r="BR3051" s="1">
        <v>2237</v>
      </c>
      <c r="BU3051" s="1">
        <v>110</v>
      </c>
    </row>
    <row r="3052" spans="1:73" hidden="1" outlineLevel="1" x14ac:dyDescent="0.2">
      <c r="A3052" t="s">
        <v>132</v>
      </c>
      <c r="B3052" t="s">
        <v>2166</v>
      </c>
      <c r="C3052" s="21">
        <v>25643</v>
      </c>
      <c r="F3052" s="1">
        <f t="shared" si="1140"/>
        <v>17031</v>
      </c>
      <c r="G3052" s="1">
        <f t="shared" si="1141"/>
        <v>16079</v>
      </c>
      <c r="H3052" s="1">
        <f t="shared" si="1142"/>
        <v>9958</v>
      </c>
      <c r="I3052" s="1">
        <v>9903</v>
      </c>
      <c r="J3052" s="2" t="str">
        <f t="shared" si="1145"/>
        <v/>
      </c>
      <c r="K3052" s="2">
        <f t="shared" si="1146"/>
        <v>0.58146908578474543</v>
      </c>
      <c r="L3052" s="50" t="str">
        <f t="shared" si="1147"/>
        <v/>
      </c>
      <c r="M3052" s="9" t="str">
        <f t="shared" si="1148"/>
        <v/>
      </c>
      <c r="N3052" s="8" t="str">
        <f t="shared" si="1149"/>
        <v/>
      </c>
      <c r="O3052" s="2" t="str">
        <f t="shared" si="1150"/>
        <v>-</v>
      </c>
      <c r="P3052" s="2" t="str">
        <f t="shared" si="1151"/>
        <v>-</v>
      </c>
      <c r="Q3052" s="2" t="str">
        <f t="shared" si="1152"/>
        <v>-</v>
      </c>
      <c r="R3052" s="2" t="str">
        <f t="shared" si="1153"/>
        <v>-</v>
      </c>
      <c r="AS3052" t="s">
        <v>132</v>
      </c>
      <c r="AT3052" t="s">
        <v>2166</v>
      </c>
      <c r="AU3052">
        <v>9</v>
      </c>
      <c r="AW3052" s="31">
        <v>51</v>
      </c>
      <c r="AX3052" s="33">
        <v>775</v>
      </c>
      <c r="AY3052" s="36">
        <f t="shared" si="1154"/>
        <v>51775</v>
      </c>
      <c r="BA3052" s="7" t="s">
        <v>2939</v>
      </c>
      <c r="BJ3052" s="1">
        <v>16079</v>
      </c>
      <c r="BK3052" s="1">
        <v>952</v>
      </c>
      <c r="BM3052" s="1">
        <f t="shared" si="1143"/>
        <v>17031</v>
      </c>
      <c r="BO3052" s="1">
        <f t="shared" si="1144"/>
        <v>9958</v>
      </c>
      <c r="BP3052" s="1">
        <v>9198</v>
      </c>
      <c r="BR3052" s="1">
        <v>755</v>
      </c>
      <c r="BU3052" s="1">
        <v>5</v>
      </c>
    </row>
    <row r="3053" spans="1:73" hidden="1" outlineLevel="1" x14ac:dyDescent="0.2">
      <c r="A3053" t="s">
        <v>2782</v>
      </c>
      <c r="B3053" t="s">
        <v>2166</v>
      </c>
      <c r="C3053" s="21">
        <v>24922</v>
      </c>
      <c r="F3053" s="1">
        <f t="shared" si="1140"/>
        <v>16450</v>
      </c>
      <c r="G3053" s="1">
        <f t="shared" si="1141"/>
        <v>15423</v>
      </c>
      <c r="H3053" s="1">
        <f t="shared" si="1142"/>
        <v>9670</v>
      </c>
      <c r="I3053" s="1">
        <v>9614</v>
      </c>
      <c r="J3053" s="2" t="str">
        <f t="shared" si="1145"/>
        <v/>
      </c>
      <c r="K3053" s="2">
        <f t="shared" si="1146"/>
        <v>0.58443768996960488</v>
      </c>
      <c r="L3053" s="50" t="str">
        <f t="shared" si="1147"/>
        <v/>
      </c>
      <c r="M3053" s="9" t="str">
        <f t="shared" si="1148"/>
        <v/>
      </c>
      <c r="N3053" s="8" t="str">
        <f t="shared" si="1149"/>
        <v/>
      </c>
      <c r="O3053" s="2" t="str">
        <f t="shared" si="1150"/>
        <v>-</v>
      </c>
      <c r="P3053" s="2" t="str">
        <f t="shared" si="1151"/>
        <v>-</v>
      </c>
      <c r="Q3053" s="2" t="str">
        <f t="shared" si="1152"/>
        <v>-</v>
      </c>
      <c r="R3053" s="2" t="str">
        <f t="shared" si="1153"/>
        <v>-</v>
      </c>
      <c r="AS3053" t="s">
        <v>2782</v>
      </c>
      <c r="AT3053" t="s">
        <v>2166</v>
      </c>
      <c r="AU3053">
        <v>6</v>
      </c>
      <c r="AW3053" s="31">
        <v>51</v>
      </c>
      <c r="AX3053" s="33">
        <v>790</v>
      </c>
      <c r="AY3053" s="36">
        <f t="shared" ref="AY3053:AY3058" si="1155">1000*AW3053+AX3053</f>
        <v>51790</v>
      </c>
      <c r="BA3053" s="7" t="s">
        <v>2939</v>
      </c>
      <c r="BJ3053" s="1">
        <v>15423</v>
      </c>
      <c r="BK3053" s="1">
        <v>1027</v>
      </c>
      <c r="BM3053" s="1">
        <f t="shared" si="1143"/>
        <v>16450</v>
      </c>
      <c r="BO3053" s="1">
        <f t="shared" si="1144"/>
        <v>9670</v>
      </c>
      <c r="BP3053" s="1">
        <v>8818</v>
      </c>
      <c r="BR3053" s="1">
        <v>834</v>
      </c>
      <c r="BU3053" s="1">
        <v>18</v>
      </c>
    </row>
    <row r="3054" spans="1:73" hidden="1" outlineLevel="1" x14ac:dyDescent="0.2">
      <c r="A3054" t="s">
        <v>619</v>
      </c>
      <c r="B3054" t="s">
        <v>2166</v>
      </c>
      <c r="C3054" s="21">
        <v>91185</v>
      </c>
      <c r="F3054" s="1">
        <f t="shared" si="1140"/>
        <v>62902</v>
      </c>
      <c r="G3054" s="1">
        <f t="shared" si="1141"/>
        <v>58529</v>
      </c>
      <c r="H3054" s="1">
        <f t="shared" si="1142"/>
        <v>35553</v>
      </c>
      <c r="I3054" s="1">
        <v>31002</v>
      </c>
      <c r="J3054" s="2" t="str">
        <f t="shared" ref="J3054:J3059" si="1156">IF(D3054&gt;0,I3054/D3054,"")</f>
        <v/>
      </c>
      <c r="K3054" s="2">
        <f t="shared" ref="K3054:K3059" si="1157">IF(F3054&gt;0,I3054/F3054,"")</f>
        <v>0.49286191218085273</v>
      </c>
      <c r="L3054" s="50" t="str">
        <f t="shared" ref="L3054:L3059" si="1158">IF(S3054&gt;0,RANK(S3054,$S3054:$AP3054),"")</f>
        <v/>
      </c>
      <c r="M3054" s="9" t="str">
        <f t="shared" ref="M3054:M3059" si="1159">IF(T3054&gt;0,RANK(T3054,$S3054:$AP3054),"")</f>
        <v/>
      </c>
      <c r="N3054" s="8" t="str">
        <f t="shared" ref="N3054:N3059" si="1160">IF(U3054&gt;0,RANK(U3054,$S3054:$AP3054),"")</f>
        <v/>
      </c>
      <c r="O3054" s="2" t="str">
        <f t="shared" ref="O3054:O3059" si="1161">IF(SUM($S3054:$AO3054)=0,"-",S3054/SUM($S3054:$AO3054))</f>
        <v>-</v>
      </c>
      <c r="P3054" s="2" t="str">
        <f t="shared" ref="P3054:P3059" si="1162">IF(SUM($S3054:$AO3054)=0,"-",T3054/SUM($S3054:$AO3054))</f>
        <v>-</v>
      </c>
      <c r="Q3054" s="2" t="str">
        <f t="shared" ref="Q3054:Q3059" si="1163">IF(SUM($S3054:$AO3054)=0,"-",U3054/SUM($S3054:$AO3054))</f>
        <v>-</v>
      </c>
      <c r="R3054" s="2" t="str">
        <f t="shared" ref="R3054:R3059" si="1164">IF(SUM($S3054:$AO3054)=0,"-",(1-O3054-P3054-Q3054))</f>
        <v>-</v>
      </c>
      <c r="AS3054" t="s">
        <v>619</v>
      </c>
      <c r="AT3054" t="s">
        <v>2166</v>
      </c>
      <c r="AU3054">
        <v>0</v>
      </c>
      <c r="AW3054" s="31">
        <v>51</v>
      </c>
      <c r="AX3054" s="33">
        <v>800</v>
      </c>
      <c r="AY3054" s="36">
        <f t="shared" si="1155"/>
        <v>51800</v>
      </c>
      <c r="BA3054" s="7" t="s">
        <v>2939</v>
      </c>
      <c r="BJ3054" s="1">
        <v>58529</v>
      </c>
      <c r="BK3054" s="1">
        <v>4373</v>
      </c>
      <c r="BM3054" s="1">
        <f t="shared" si="1143"/>
        <v>62902</v>
      </c>
      <c r="BO3054" s="1">
        <f t="shared" si="1144"/>
        <v>35553</v>
      </c>
      <c r="BP3054" s="1">
        <v>32565</v>
      </c>
      <c r="BR3054" s="1">
        <v>2931</v>
      </c>
      <c r="BU3054" s="1">
        <v>57</v>
      </c>
    </row>
    <row r="3055" spans="1:73" hidden="1" outlineLevel="1" x14ac:dyDescent="0.2">
      <c r="A3055" t="s">
        <v>2698</v>
      </c>
      <c r="B3055" t="s">
        <v>2166</v>
      </c>
      <c r="C3055" s="21">
        <v>450189</v>
      </c>
      <c r="F3055" s="1">
        <f>BM3055</f>
        <v>307357</v>
      </c>
      <c r="G3055" s="1">
        <f>BJ3055</f>
        <v>279701</v>
      </c>
      <c r="H3055" s="1">
        <f>BO3055</f>
        <v>171361</v>
      </c>
      <c r="I3055" s="1">
        <v>169601</v>
      </c>
      <c r="J3055" s="2" t="str">
        <f t="shared" si="1156"/>
        <v/>
      </c>
      <c r="K3055" s="2">
        <f t="shared" si="1157"/>
        <v>0.5518045790400089</v>
      </c>
      <c r="L3055" s="50" t="str">
        <f t="shared" si="1158"/>
        <v/>
      </c>
      <c r="M3055" s="9" t="str">
        <f t="shared" si="1159"/>
        <v/>
      </c>
      <c r="N3055" s="8" t="str">
        <f t="shared" si="1160"/>
        <v/>
      </c>
      <c r="O3055" s="2" t="str">
        <f t="shared" si="1161"/>
        <v>-</v>
      </c>
      <c r="P3055" s="2" t="str">
        <f t="shared" si="1162"/>
        <v>-</v>
      </c>
      <c r="Q3055" s="2" t="str">
        <f t="shared" si="1163"/>
        <v>-</v>
      </c>
      <c r="R3055" s="2" t="str">
        <f t="shared" si="1164"/>
        <v>-</v>
      </c>
      <c r="AS3055" t="s">
        <v>2698</v>
      </c>
      <c r="AT3055" t="s">
        <v>2166</v>
      </c>
      <c r="AU3055">
        <v>2</v>
      </c>
      <c r="AW3055" s="31">
        <v>51</v>
      </c>
      <c r="AX3055" s="33">
        <v>810</v>
      </c>
      <c r="AY3055" s="36">
        <f t="shared" si="1155"/>
        <v>51810</v>
      </c>
      <c r="BA3055" s="7" t="s">
        <v>2939</v>
      </c>
      <c r="BJ3055" s="1">
        <v>279701</v>
      </c>
      <c r="BK3055" s="1">
        <v>27656</v>
      </c>
      <c r="BM3055" s="1">
        <f>BJ3055+BK3055</f>
        <v>307357</v>
      </c>
      <c r="BO3055" s="1">
        <f>BP3055+BR3055+BU3055</f>
        <v>171361</v>
      </c>
      <c r="BP3055" s="1">
        <v>155246</v>
      </c>
      <c r="BR3055" s="1">
        <v>15232</v>
      </c>
      <c r="BU3055" s="1">
        <v>883</v>
      </c>
    </row>
    <row r="3056" spans="1:73" hidden="1" outlineLevel="1" x14ac:dyDescent="0.2">
      <c r="A3056" t="s">
        <v>2154</v>
      </c>
      <c r="B3056" t="s">
        <v>2166</v>
      </c>
      <c r="C3056" s="21">
        <v>22628</v>
      </c>
      <c r="F3056" s="1">
        <f>BM3056</f>
        <v>13362</v>
      </c>
      <c r="G3056" s="1">
        <f>BJ3056</f>
        <v>12571</v>
      </c>
      <c r="H3056" s="1">
        <f>BO3056</f>
        <v>7767</v>
      </c>
      <c r="I3056" s="1">
        <v>7719</v>
      </c>
      <c r="J3056" s="2" t="str">
        <f t="shared" si="1156"/>
        <v/>
      </c>
      <c r="K3056" s="2">
        <f t="shared" si="1157"/>
        <v>0.57768298158958242</v>
      </c>
      <c r="L3056" s="50" t="str">
        <f t="shared" si="1158"/>
        <v/>
      </c>
      <c r="M3056" s="9" t="str">
        <f t="shared" si="1159"/>
        <v/>
      </c>
      <c r="N3056" s="8" t="str">
        <f t="shared" si="1160"/>
        <v/>
      </c>
      <c r="O3056" s="2" t="str">
        <f t="shared" si="1161"/>
        <v>-</v>
      </c>
      <c r="P3056" s="2" t="str">
        <f t="shared" si="1162"/>
        <v>-</v>
      </c>
      <c r="Q3056" s="2" t="str">
        <f t="shared" si="1163"/>
        <v>-</v>
      </c>
      <c r="R3056" s="2" t="str">
        <f t="shared" si="1164"/>
        <v>-</v>
      </c>
      <c r="AS3056" t="s">
        <v>2154</v>
      </c>
      <c r="AT3056" t="s">
        <v>2166</v>
      </c>
      <c r="AU3056">
        <v>6</v>
      </c>
      <c r="AW3056" s="31">
        <v>51</v>
      </c>
      <c r="AX3056" s="33">
        <v>820</v>
      </c>
      <c r="AY3056" s="36">
        <f t="shared" si="1155"/>
        <v>51820</v>
      </c>
      <c r="BA3056" s="7" t="s">
        <v>2939</v>
      </c>
      <c r="BJ3056" s="1">
        <v>12571</v>
      </c>
      <c r="BK3056" s="1">
        <v>791</v>
      </c>
      <c r="BM3056" s="1">
        <f>BJ3056+BK3056</f>
        <v>13362</v>
      </c>
      <c r="BO3056" s="1">
        <f>BP3056+BR3056+BU3056</f>
        <v>7767</v>
      </c>
      <c r="BP3056" s="1">
        <v>7229</v>
      </c>
      <c r="BR3056" s="1">
        <v>530</v>
      </c>
      <c r="BU3056" s="1">
        <v>8</v>
      </c>
    </row>
    <row r="3057" spans="1:73" hidden="1" outlineLevel="1" x14ac:dyDescent="0.2">
      <c r="A3057" t="s">
        <v>2642</v>
      </c>
      <c r="B3057" t="s">
        <v>2166</v>
      </c>
      <c r="C3057" s="21">
        <v>14896</v>
      </c>
      <c r="F3057" s="1">
        <f>BM3057</f>
        <v>10861</v>
      </c>
      <c r="G3057" s="1">
        <f>BJ3057</f>
        <v>9444</v>
      </c>
      <c r="H3057" s="1">
        <f>BO3057</f>
        <v>6309</v>
      </c>
      <c r="I3057" s="1">
        <v>6211</v>
      </c>
      <c r="J3057" s="2" t="str">
        <f t="shared" si="1156"/>
        <v/>
      </c>
      <c r="K3057" s="2">
        <f t="shared" si="1157"/>
        <v>0.57186262775066754</v>
      </c>
      <c r="L3057" s="50" t="str">
        <f t="shared" si="1158"/>
        <v/>
      </c>
      <c r="M3057" s="9" t="str">
        <f t="shared" si="1159"/>
        <v/>
      </c>
      <c r="N3057" s="8" t="str">
        <f t="shared" si="1160"/>
        <v/>
      </c>
      <c r="O3057" s="2" t="str">
        <f t="shared" si="1161"/>
        <v>-</v>
      </c>
      <c r="P3057" s="2" t="str">
        <f t="shared" si="1162"/>
        <v>-</v>
      </c>
      <c r="Q3057" s="2" t="str">
        <f t="shared" si="1163"/>
        <v>-</v>
      </c>
      <c r="R3057" s="2" t="str">
        <f t="shared" si="1164"/>
        <v>-</v>
      </c>
      <c r="AS3057" t="s">
        <v>2642</v>
      </c>
      <c r="AT3057" t="s">
        <v>2166</v>
      </c>
      <c r="AU3057">
        <v>2</v>
      </c>
      <c r="AW3057" s="31">
        <v>51</v>
      </c>
      <c r="AX3057" s="33">
        <v>830</v>
      </c>
      <c r="AY3057" s="36">
        <f t="shared" si="1155"/>
        <v>51830</v>
      </c>
      <c r="BA3057" s="7" t="s">
        <v>2939</v>
      </c>
      <c r="BJ3057" s="1">
        <v>9444</v>
      </c>
      <c r="BK3057" s="1">
        <v>1417</v>
      </c>
      <c r="BM3057" s="1">
        <f>BJ3057+BK3057</f>
        <v>10861</v>
      </c>
      <c r="BO3057" s="1">
        <f>BP3057+BR3057+BU3057</f>
        <v>6309</v>
      </c>
      <c r="BP3057" s="1">
        <v>5568</v>
      </c>
      <c r="BR3057" s="1">
        <v>678</v>
      </c>
      <c r="BU3057" s="1">
        <v>63</v>
      </c>
    </row>
    <row r="3058" spans="1:73" hidden="1" outlineLevel="1" x14ac:dyDescent="0.2">
      <c r="A3058" t="s">
        <v>2568</v>
      </c>
      <c r="B3058" t="s">
        <v>2166</v>
      </c>
      <c r="C3058" s="21">
        <v>28108</v>
      </c>
      <c r="F3058" s="1">
        <f>BM3058</f>
        <v>16533</v>
      </c>
      <c r="G3058" s="1">
        <f>BJ3058</f>
        <v>15152</v>
      </c>
      <c r="H3058" s="1">
        <f>BO3058</f>
        <v>9191</v>
      </c>
      <c r="I3058" s="1">
        <v>9143</v>
      </c>
      <c r="J3058" s="2" t="str">
        <f t="shared" si="1156"/>
        <v/>
      </c>
      <c r="K3058" s="2">
        <f t="shared" si="1157"/>
        <v>0.55301518175769671</v>
      </c>
      <c r="L3058" s="50" t="str">
        <f t="shared" si="1158"/>
        <v/>
      </c>
      <c r="M3058" s="9" t="str">
        <f t="shared" si="1159"/>
        <v/>
      </c>
      <c r="N3058" s="8" t="str">
        <f t="shared" si="1160"/>
        <v/>
      </c>
      <c r="O3058" s="2" t="str">
        <f t="shared" si="1161"/>
        <v>-</v>
      </c>
      <c r="P3058" s="2" t="str">
        <f t="shared" si="1162"/>
        <v>-</v>
      </c>
      <c r="Q3058" s="2" t="str">
        <f t="shared" si="1163"/>
        <v>-</v>
      </c>
      <c r="R3058" s="2" t="str">
        <f t="shared" si="1164"/>
        <v>-</v>
      </c>
      <c r="AS3058" t="s">
        <v>2568</v>
      </c>
      <c r="AT3058" t="s">
        <v>2166</v>
      </c>
      <c r="AU3058">
        <v>10</v>
      </c>
      <c r="AW3058" s="31">
        <v>51</v>
      </c>
      <c r="AX3058" s="33">
        <v>840</v>
      </c>
      <c r="AY3058" s="36">
        <f t="shared" si="1155"/>
        <v>51840</v>
      </c>
      <c r="BA3058" s="7" t="s">
        <v>2939</v>
      </c>
      <c r="BJ3058" s="1">
        <v>15152</v>
      </c>
      <c r="BK3058" s="1">
        <v>1381</v>
      </c>
      <c r="BM3058" s="1">
        <f>BJ3058+BK3058</f>
        <v>16533</v>
      </c>
      <c r="BO3058" s="1">
        <f>BP3058+BR3058+BU3058</f>
        <v>9191</v>
      </c>
      <c r="BP3058" s="1">
        <v>8304</v>
      </c>
      <c r="BR3058" s="1">
        <v>871</v>
      </c>
      <c r="BU3058" s="1">
        <v>16</v>
      </c>
    </row>
    <row r="3059" spans="1:73" collapsed="1" x14ac:dyDescent="0.2">
      <c r="A3059" t="s">
        <v>855</v>
      </c>
      <c r="B3059" t="s">
        <v>2343</v>
      </c>
      <c r="C3059" s="1">
        <f>SUM(C2926:C3058)</f>
        <v>8517685</v>
      </c>
      <c r="D3059" s="56">
        <v>6386000</v>
      </c>
      <c r="E3059" s="56">
        <v>5773000</v>
      </c>
      <c r="F3059" s="1">
        <f>SUM(F2926:F3058)</f>
        <v>5666807</v>
      </c>
      <c r="G3059" s="1">
        <f>SUM(G2926:G3058)</f>
        <v>5272689</v>
      </c>
      <c r="H3059" s="1">
        <f>SUM(H2926:H3058)</f>
        <v>3375200</v>
      </c>
      <c r="I3059" s="1">
        <v>3312956</v>
      </c>
      <c r="J3059" s="2">
        <f t="shared" si="1156"/>
        <v>0.51878421547134357</v>
      </c>
      <c r="K3059" s="2">
        <f t="shared" si="1157"/>
        <v>0.5846248160560259</v>
      </c>
      <c r="L3059" s="50" t="str">
        <f t="shared" si="1158"/>
        <v/>
      </c>
      <c r="M3059" s="9" t="str">
        <f t="shared" si="1159"/>
        <v/>
      </c>
      <c r="N3059" s="8" t="str">
        <f t="shared" si="1160"/>
        <v/>
      </c>
      <c r="O3059" s="2" t="str">
        <f t="shared" si="1161"/>
        <v>-</v>
      </c>
      <c r="P3059" s="2" t="str">
        <f t="shared" si="1162"/>
        <v>-</v>
      </c>
      <c r="Q3059" s="2" t="str">
        <f t="shared" si="1163"/>
        <v>-</v>
      </c>
      <c r="R3059" s="2" t="str">
        <f t="shared" si="1164"/>
        <v>-</v>
      </c>
      <c r="AS3059" t="s">
        <v>855</v>
      </c>
      <c r="AT3059" t="s">
        <v>2343</v>
      </c>
      <c r="AW3059" s="31">
        <v>51</v>
      </c>
      <c r="AX3059" s="33"/>
      <c r="AY3059" s="31">
        <v>51</v>
      </c>
      <c r="BA3059" s="7" t="s">
        <v>2146</v>
      </c>
      <c r="BJ3059" s="1">
        <f>SUM(BJ2926:BJ3058)</f>
        <v>5272689</v>
      </c>
      <c r="BK3059" s="1">
        <f>SUM(BK2926:BK3058)</f>
        <v>394118</v>
      </c>
      <c r="BM3059" s="1">
        <f>SUM(BM2926:BM3058)</f>
        <v>5666807</v>
      </c>
      <c r="BO3059" s="1">
        <f>SUM(BO2926:BO3058)</f>
        <v>3375200</v>
      </c>
      <c r="BP3059" s="1">
        <f>SUM(BP2926:BP3058)</f>
        <v>3028561</v>
      </c>
      <c r="BR3059" s="1">
        <f>SUM(BR2926:BR3058)</f>
        <v>337607</v>
      </c>
      <c r="BU3059" s="1">
        <f>SUM(BU2926:BU3058)</f>
        <v>9032</v>
      </c>
    </row>
    <row r="3060" spans="1:73" x14ac:dyDescent="0.2">
      <c r="C3060" s="21"/>
      <c r="J3060" s="2"/>
      <c r="K3060" s="2"/>
      <c r="L3060" s="50"/>
      <c r="M3060" s="9"/>
      <c r="N3060" s="8"/>
      <c r="AW3060" s="31"/>
      <c r="AX3060" s="33"/>
      <c r="AY3060" s="36"/>
    </row>
    <row r="3061" spans="1:73" hidden="1" outlineLevel="1" x14ac:dyDescent="0.2">
      <c r="A3061" t="s">
        <v>1614</v>
      </c>
      <c r="B3061" t="s">
        <v>2569</v>
      </c>
      <c r="C3061" s="21">
        <v>19759</v>
      </c>
      <c r="F3061" s="1">
        <v>6770</v>
      </c>
      <c r="H3061" s="1">
        <v>4309</v>
      </c>
      <c r="I3061" s="1">
        <v>4220</v>
      </c>
      <c r="J3061" s="2" t="str">
        <f t="shared" ref="J3061:J3100" si="1165">IF(D3061&gt;0,I3061/D3061,"")</f>
        <v/>
      </c>
      <c r="K3061" s="2">
        <f t="shared" ref="K3061:K3100" si="1166">IF(F3061&gt;0,I3061/F3061,"")</f>
        <v>0.62333825701624812</v>
      </c>
      <c r="L3061" s="50" t="str">
        <f t="shared" ref="L3061:L3100" si="1167">IF(S3061&gt;0,RANK(S3061,$S3061:$AP3061),"")</f>
        <v/>
      </c>
      <c r="M3061" s="9" t="str">
        <f t="shared" ref="M3061:M3100" si="1168">IF(T3061&gt;0,RANK(T3061,$S3061:$AP3061),"")</f>
        <v/>
      </c>
      <c r="N3061" s="8" t="str">
        <f t="shared" ref="N3061:N3100" si="1169">IF(U3061&gt;0,RANK(U3061,$S3061:$AP3061),"")</f>
        <v/>
      </c>
      <c r="O3061" s="2" t="str">
        <f t="shared" ref="O3061:O3100" si="1170">IF(SUM($S3061:$AO3061)=0,"-",S3061/SUM($S3061:$AO3061))</f>
        <v>-</v>
      </c>
      <c r="P3061" s="2" t="str">
        <f t="shared" ref="P3061:P3100" si="1171">IF(SUM($S3061:$AO3061)=0,"-",T3061/SUM($S3061:$AO3061))</f>
        <v>-</v>
      </c>
      <c r="Q3061" s="2" t="str">
        <f t="shared" ref="Q3061:Q3100" si="1172">IF(SUM($S3061:$AO3061)=0,"-",U3061/SUM($S3061:$AO3061))</f>
        <v>-</v>
      </c>
      <c r="R3061" s="2" t="str">
        <f t="shared" ref="R3061:R3100" si="1173">IF(SUM($S3061:$AO3061)=0,"-",(1-O3061-P3061-Q3061))</f>
        <v>-</v>
      </c>
      <c r="AS3061" t="s">
        <v>1614</v>
      </c>
      <c r="AT3061" t="s">
        <v>2569</v>
      </c>
      <c r="AU3061">
        <v>4</v>
      </c>
      <c r="AW3061" s="31">
        <v>53</v>
      </c>
      <c r="AX3061" s="33">
        <v>1</v>
      </c>
      <c r="AY3061" s="36">
        <f t="shared" ref="AY3061:AY3099" si="1174">1000*AW3061+AX3061</f>
        <v>53001</v>
      </c>
      <c r="BA3061" s="7" t="s">
        <v>31</v>
      </c>
    </row>
    <row r="3062" spans="1:73" hidden="1" outlineLevel="1" x14ac:dyDescent="0.2">
      <c r="A3062" t="s">
        <v>2155</v>
      </c>
      <c r="B3062" t="s">
        <v>2569</v>
      </c>
      <c r="C3062" s="21">
        <v>22610</v>
      </c>
      <c r="F3062" s="1">
        <v>14554</v>
      </c>
      <c r="H3062" s="1">
        <v>9254</v>
      </c>
      <c r="I3062" s="1">
        <v>9097</v>
      </c>
      <c r="J3062" s="2" t="str">
        <f t="shared" si="1165"/>
        <v/>
      </c>
      <c r="K3062" s="2">
        <f t="shared" si="1166"/>
        <v>0.62505153222481791</v>
      </c>
      <c r="L3062" s="50" t="str">
        <f t="shared" si="1167"/>
        <v/>
      </c>
      <c r="M3062" s="9" t="str">
        <f t="shared" si="1168"/>
        <v/>
      </c>
      <c r="N3062" s="8" t="str">
        <f t="shared" si="1169"/>
        <v/>
      </c>
      <c r="O3062" s="2" t="str">
        <f t="shared" si="1170"/>
        <v>-</v>
      </c>
      <c r="P3062" s="2" t="str">
        <f t="shared" si="1171"/>
        <v>-</v>
      </c>
      <c r="Q3062" s="2" t="str">
        <f t="shared" si="1172"/>
        <v>-</v>
      </c>
      <c r="R3062" s="2" t="str">
        <f t="shared" si="1173"/>
        <v>-</v>
      </c>
      <c r="AS3062" t="s">
        <v>2155</v>
      </c>
      <c r="AT3062" t="s">
        <v>2569</v>
      </c>
      <c r="AU3062">
        <v>5</v>
      </c>
      <c r="AW3062" s="31">
        <v>53</v>
      </c>
      <c r="AX3062" s="33">
        <v>3</v>
      </c>
      <c r="AY3062" s="36">
        <f t="shared" si="1174"/>
        <v>53003</v>
      </c>
      <c r="BA3062" s="7" t="s">
        <v>31</v>
      </c>
    </row>
    <row r="3063" spans="1:73" hidden="1" outlineLevel="1" x14ac:dyDescent="0.2">
      <c r="A3063" t="s">
        <v>1739</v>
      </c>
      <c r="B3063" t="s">
        <v>2569</v>
      </c>
      <c r="C3063" s="21">
        <v>201877</v>
      </c>
      <c r="F3063" s="1">
        <v>110281</v>
      </c>
      <c r="H3063" s="1">
        <v>76082</v>
      </c>
      <c r="I3063" s="1">
        <v>74907</v>
      </c>
      <c r="J3063" s="2" t="str">
        <f t="shared" si="1165"/>
        <v/>
      </c>
      <c r="K3063" s="2">
        <f t="shared" si="1166"/>
        <v>0.67923758398998924</v>
      </c>
      <c r="L3063" s="50" t="str">
        <f t="shared" si="1167"/>
        <v/>
      </c>
      <c r="M3063" s="9" t="str">
        <f t="shared" si="1168"/>
        <v/>
      </c>
      <c r="N3063" s="8" t="str">
        <f t="shared" si="1169"/>
        <v/>
      </c>
      <c r="O3063" s="2" t="str">
        <f t="shared" si="1170"/>
        <v>-</v>
      </c>
      <c r="P3063" s="2" t="str">
        <f t="shared" si="1171"/>
        <v>-</v>
      </c>
      <c r="Q3063" s="2" t="str">
        <f t="shared" si="1172"/>
        <v>-</v>
      </c>
      <c r="R3063" s="2" t="str">
        <f t="shared" si="1173"/>
        <v>-</v>
      </c>
      <c r="AS3063" t="s">
        <v>1739</v>
      </c>
      <c r="AT3063" t="s">
        <v>2569</v>
      </c>
      <c r="AU3063">
        <v>4</v>
      </c>
      <c r="AW3063" s="31">
        <v>53</v>
      </c>
      <c r="AX3063" s="33">
        <v>5</v>
      </c>
      <c r="AY3063" s="36">
        <f t="shared" si="1174"/>
        <v>53005</v>
      </c>
      <c r="BA3063" s="7" t="s">
        <v>31</v>
      </c>
    </row>
    <row r="3064" spans="1:73" hidden="1" outlineLevel="1" x14ac:dyDescent="0.2">
      <c r="A3064" t="s">
        <v>2469</v>
      </c>
      <c r="B3064" t="s">
        <v>2569</v>
      </c>
      <c r="C3064" s="21">
        <v>77036</v>
      </c>
      <c r="F3064" s="1">
        <v>45039</v>
      </c>
      <c r="H3064" s="1">
        <v>34098</v>
      </c>
      <c r="I3064" s="1">
        <v>32772</v>
      </c>
      <c r="J3064" s="2" t="str">
        <f t="shared" si="1165"/>
        <v/>
      </c>
      <c r="K3064" s="2">
        <f t="shared" si="1166"/>
        <v>0.72763604875774324</v>
      </c>
      <c r="L3064" s="50" t="str">
        <f t="shared" si="1167"/>
        <v/>
      </c>
      <c r="M3064" s="9" t="str">
        <f t="shared" si="1168"/>
        <v/>
      </c>
      <c r="N3064" s="8" t="str">
        <f t="shared" si="1169"/>
        <v/>
      </c>
      <c r="O3064" s="2" t="str">
        <f t="shared" si="1170"/>
        <v>-</v>
      </c>
      <c r="P3064" s="2" t="str">
        <f t="shared" si="1171"/>
        <v>-</v>
      </c>
      <c r="Q3064" s="2" t="str">
        <f t="shared" si="1172"/>
        <v>-</v>
      </c>
      <c r="R3064" s="2" t="str">
        <f t="shared" si="1173"/>
        <v>-</v>
      </c>
      <c r="AS3064" t="s">
        <v>2469</v>
      </c>
      <c r="AT3064" t="s">
        <v>2569</v>
      </c>
      <c r="AU3064">
        <v>8</v>
      </c>
      <c r="AW3064" s="31">
        <v>53</v>
      </c>
      <c r="AX3064" s="33">
        <v>7</v>
      </c>
      <c r="AY3064" s="36">
        <f t="shared" si="1174"/>
        <v>53007</v>
      </c>
      <c r="BA3064" s="7" t="s">
        <v>31</v>
      </c>
    </row>
    <row r="3065" spans="1:73" hidden="1" outlineLevel="1" x14ac:dyDescent="0.2">
      <c r="A3065" t="s">
        <v>2470</v>
      </c>
      <c r="B3065" t="s">
        <v>2569</v>
      </c>
      <c r="C3065" s="21">
        <v>76737</v>
      </c>
      <c r="F3065" s="1">
        <v>52674</v>
      </c>
      <c r="H3065" s="1">
        <v>40110</v>
      </c>
      <c r="I3065" s="1">
        <v>39184</v>
      </c>
      <c r="J3065" s="2" t="str">
        <f t="shared" si="1165"/>
        <v/>
      </c>
      <c r="K3065" s="2">
        <f t="shared" si="1166"/>
        <v>0.74389641948589436</v>
      </c>
      <c r="L3065" s="50" t="str">
        <f t="shared" si="1167"/>
        <v/>
      </c>
      <c r="M3065" s="9" t="str">
        <f t="shared" si="1168"/>
        <v/>
      </c>
      <c r="N3065" s="8" t="str">
        <f t="shared" si="1169"/>
        <v/>
      </c>
      <c r="O3065" s="2" t="str">
        <f t="shared" si="1170"/>
        <v>-</v>
      </c>
      <c r="P3065" s="2" t="str">
        <f t="shared" si="1171"/>
        <v>-</v>
      </c>
      <c r="Q3065" s="2" t="str">
        <f t="shared" si="1172"/>
        <v>-</v>
      </c>
      <c r="R3065" s="2" t="str">
        <f t="shared" si="1173"/>
        <v>-</v>
      </c>
      <c r="AS3065" t="s">
        <v>2470</v>
      </c>
      <c r="AT3065" t="s">
        <v>2569</v>
      </c>
      <c r="AU3065">
        <v>6</v>
      </c>
      <c r="AW3065" s="31">
        <v>53</v>
      </c>
      <c r="AX3065" s="33">
        <v>9</v>
      </c>
      <c r="AY3065" s="36">
        <f t="shared" si="1174"/>
        <v>53009</v>
      </c>
      <c r="BA3065" s="7" t="s">
        <v>31</v>
      </c>
    </row>
    <row r="3066" spans="1:73" hidden="1" outlineLevel="1" x14ac:dyDescent="0.2">
      <c r="A3066" t="s">
        <v>1086</v>
      </c>
      <c r="B3066" t="s">
        <v>2569</v>
      </c>
      <c r="C3066" s="21">
        <v>481857</v>
      </c>
      <c r="F3066" s="1">
        <v>282976</v>
      </c>
      <c r="H3066" s="1">
        <v>196685</v>
      </c>
      <c r="I3066" s="1">
        <v>194226</v>
      </c>
      <c r="J3066" s="2" t="str">
        <f t="shared" si="1165"/>
        <v/>
      </c>
      <c r="K3066" s="2">
        <f t="shared" si="1166"/>
        <v>0.68636916204907839</v>
      </c>
      <c r="L3066" s="50" t="str">
        <f t="shared" si="1167"/>
        <v/>
      </c>
      <c r="M3066" s="9" t="str">
        <f t="shared" si="1168"/>
        <v/>
      </c>
      <c r="N3066" s="8" t="str">
        <f t="shared" si="1169"/>
        <v/>
      </c>
      <c r="O3066" s="2" t="str">
        <f t="shared" si="1170"/>
        <v>-</v>
      </c>
      <c r="P3066" s="2" t="str">
        <f t="shared" si="1171"/>
        <v>-</v>
      </c>
      <c r="Q3066" s="2" t="str">
        <f t="shared" si="1172"/>
        <v>-</v>
      </c>
      <c r="R3066" s="2" t="str">
        <f t="shared" si="1173"/>
        <v>-</v>
      </c>
      <c r="AS3066" t="s">
        <v>1086</v>
      </c>
      <c r="AT3066" t="s">
        <v>2569</v>
      </c>
      <c r="AU3066">
        <v>3</v>
      </c>
      <c r="AW3066" s="31">
        <v>53</v>
      </c>
      <c r="AX3066" s="33">
        <v>11</v>
      </c>
      <c r="AY3066" s="36">
        <f t="shared" si="1174"/>
        <v>53011</v>
      </c>
      <c r="BA3066" s="7" t="s">
        <v>31</v>
      </c>
    </row>
    <row r="3067" spans="1:73" hidden="1" outlineLevel="1" x14ac:dyDescent="0.2">
      <c r="A3067" t="s">
        <v>721</v>
      </c>
      <c r="B3067" t="s">
        <v>2569</v>
      </c>
      <c r="C3067" s="21">
        <v>4059</v>
      </c>
      <c r="F3067" s="1">
        <v>2728</v>
      </c>
      <c r="H3067" s="1">
        <v>2257</v>
      </c>
      <c r="I3067" s="1">
        <v>2208</v>
      </c>
      <c r="J3067" s="2" t="str">
        <f t="shared" si="1165"/>
        <v/>
      </c>
      <c r="K3067" s="2">
        <f t="shared" si="1166"/>
        <v>0.80938416422287385</v>
      </c>
      <c r="L3067" s="50" t="str">
        <f t="shared" si="1167"/>
        <v/>
      </c>
      <c r="M3067" s="9" t="str">
        <f t="shared" si="1168"/>
        <v/>
      </c>
      <c r="N3067" s="8" t="str">
        <f t="shared" si="1169"/>
        <v/>
      </c>
      <c r="O3067" s="2" t="str">
        <f t="shared" si="1170"/>
        <v>-</v>
      </c>
      <c r="P3067" s="2" t="str">
        <f t="shared" si="1171"/>
        <v>-</v>
      </c>
      <c r="Q3067" s="2" t="str">
        <f t="shared" si="1172"/>
        <v>-</v>
      </c>
      <c r="R3067" s="2" t="str">
        <f t="shared" si="1173"/>
        <v>-</v>
      </c>
      <c r="AS3067" t="s">
        <v>721</v>
      </c>
      <c r="AT3067" t="s">
        <v>2569</v>
      </c>
      <c r="AU3067">
        <v>5</v>
      </c>
      <c r="AW3067" s="31">
        <v>53</v>
      </c>
      <c r="AX3067" s="33">
        <v>13</v>
      </c>
      <c r="AY3067" s="36">
        <f t="shared" si="1174"/>
        <v>53013</v>
      </c>
      <c r="BA3067" s="7" t="s">
        <v>31</v>
      </c>
    </row>
    <row r="3068" spans="1:73" hidden="1" outlineLevel="1" x14ac:dyDescent="0.2">
      <c r="A3068" t="s">
        <v>2993</v>
      </c>
      <c r="B3068" t="s">
        <v>2569</v>
      </c>
      <c r="C3068" s="21">
        <v>108987</v>
      </c>
      <c r="F3068" s="1">
        <v>64613</v>
      </c>
      <c r="H3068" s="1">
        <v>45152</v>
      </c>
      <c r="I3068" s="1">
        <v>44402</v>
      </c>
      <c r="J3068" s="2" t="str">
        <f t="shared" si="1165"/>
        <v/>
      </c>
      <c r="K3068" s="2">
        <f t="shared" si="1166"/>
        <v>0.68719917044557599</v>
      </c>
      <c r="L3068" s="50" t="str">
        <f t="shared" si="1167"/>
        <v/>
      </c>
      <c r="M3068" s="9" t="str">
        <f t="shared" si="1168"/>
        <v/>
      </c>
      <c r="N3068" s="8" t="str">
        <f t="shared" si="1169"/>
        <v/>
      </c>
      <c r="O3068" s="2" t="str">
        <f t="shared" si="1170"/>
        <v>-</v>
      </c>
      <c r="P3068" s="2" t="str">
        <f t="shared" si="1171"/>
        <v>-</v>
      </c>
      <c r="Q3068" s="2" t="str">
        <f t="shared" si="1172"/>
        <v>-</v>
      </c>
      <c r="R3068" s="2" t="str">
        <f t="shared" si="1173"/>
        <v>-</v>
      </c>
      <c r="AS3068" t="s">
        <v>2993</v>
      </c>
      <c r="AT3068" t="s">
        <v>2569</v>
      </c>
      <c r="AU3068">
        <v>3</v>
      </c>
      <c r="AW3068" s="31">
        <v>53</v>
      </c>
      <c r="AX3068" s="33">
        <v>15</v>
      </c>
      <c r="AY3068" s="36">
        <f t="shared" si="1174"/>
        <v>53015</v>
      </c>
      <c r="BA3068" s="7" t="s">
        <v>31</v>
      </c>
    </row>
    <row r="3069" spans="1:73" hidden="1" outlineLevel="1" x14ac:dyDescent="0.2">
      <c r="A3069" t="s">
        <v>2675</v>
      </c>
      <c r="B3069" t="s">
        <v>2569</v>
      </c>
      <c r="C3069" s="21">
        <v>42907</v>
      </c>
      <c r="F3069" s="1">
        <v>21969</v>
      </c>
      <c r="H3069" s="1">
        <v>15199</v>
      </c>
      <c r="I3069" s="1">
        <v>14807</v>
      </c>
      <c r="J3069" s="2" t="str">
        <f t="shared" si="1165"/>
        <v/>
      </c>
      <c r="K3069" s="2">
        <f t="shared" si="1166"/>
        <v>0.67399517501934547</v>
      </c>
      <c r="L3069" s="50" t="str">
        <f t="shared" si="1167"/>
        <v/>
      </c>
      <c r="M3069" s="9" t="str">
        <f t="shared" si="1168"/>
        <v/>
      </c>
      <c r="N3069" s="8" t="str">
        <f t="shared" si="1169"/>
        <v/>
      </c>
      <c r="O3069" s="2" t="str">
        <f t="shared" si="1170"/>
        <v>-</v>
      </c>
      <c r="P3069" s="2" t="str">
        <f t="shared" si="1171"/>
        <v>-</v>
      </c>
      <c r="Q3069" s="2" t="str">
        <f t="shared" si="1172"/>
        <v>-</v>
      </c>
      <c r="R3069" s="2" t="str">
        <f t="shared" si="1173"/>
        <v>-</v>
      </c>
      <c r="AS3069" t="s">
        <v>2675</v>
      </c>
      <c r="AT3069" t="s">
        <v>2569</v>
      </c>
      <c r="AU3069">
        <v>0</v>
      </c>
      <c r="AW3069" s="31">
        <v>53</v>
      </c>
      <c r="AX3069" s="33">
        <v>17</v>
      </c>
      <c r="AY3069" s="36">
        <f t="shared" si="1174"/>
        <v>53017</v>
      </c>
      <c r="BA3069" s="7" t="s">
        <v>31</v>
      </c>
    </row>
    <row r="3070" spans="1:73" hidden="1" outlineLevel="1" x14ac:dyDescent="0.2">
      <c r="A3070" t="s">
        <v>2246</v>
      </c>
      <c r="B3070" t="s">
        <v>2569</v>
      </c>
      <c r="C3070" s="21">
        <v>7649</v>
      </c>
      <c r="F3070" s="1">
        <v>4671</v>
      </c>
      <c r="H3070" s="1">
        <v>3581</v>
      </c>
      <c r="I3070" s="1">
        <v>3504</v>
      </c>
      <c r="J3070" s="2" t="str">
        <f t="shared" si="1165"/>
        <v/>
      </c>
      <c r="K3070" s="2">
        <f t="shared" si="1166"/>
        <v>0.75016056518946694</v>
      </c>
      <c r="L3070" s="50" t="str">
        <f t="shared" si="1167"/>
        <v/>
      </c>
      <c r="M3070" s="9" t="str">
        <f t="shared" si="1168"/>
        <v/>
      </c>
      <c r="N3070" s="8" t="str">
        <f t="shared" si="1169"/>
        <v/>
      </c>
      <c r="O3070" s="2" t="str">
        <f t="shared" si="1170"/>
        <v>-</v>
      </c>
      <c r="P3070" s="2" t="str">
        <f t="shared" si="1171"/>
        <v>-</v>
      </c>
      <c r="Q3070" s="2" t="str">
        <f t="shared" si="1172"/>
        <v>-</v>
      </c>
      <c r="R3070" s="2" t="str">
        <f t="shared" si="1173"/>
        <v>-</v>
      </c>
      <c r="AS3070" t="s">
        <v>2246</v>
      </c>
      <c r="AT3070" t="s">
        <v>2569</v>
      </c>
      <c r="AU3070">
        <v>5</v>
      </c>
      <c r="AW3070" s="31">
        <v>53</v>
      </c>
      <c r="AX3070" s="33">
        <v>19</v>
      </c>
      <c r="AY3070" s="36">
        <f t="shared" si="1174"/>
        <v>53019</v>
      </c>
      <c r="BA3070" s="7" t="s">
        <v>31</v>
      </c>
    </row>
    <row r="3071" spans="1:73" hidden="1" outlineLevel="1" x14ac:dyDescent="0.2">
      <c r="A3071" t="s">
        <v>2023</v>
      </c>
      <c r="B3071" t="s">
        <v>2569</v>
      </c>
      <c r="C3071" s="21">
        <v>94347</v>
      </c>
      <c r="F3071" s="1">
        <v>35172</v>
      </c>
      <c r="H3071" s="1">
        <v>22625</v>
      </c>
      <c r="I3071" s="1">
        <v>22246</v>
      </c>
      <c r="J3071" s="2" t="str">
        <f t="shared" si="1165"/>
        <v/>
      </c>
      <c r="K3071" s="2">
        <f t="shared" si="1166"/>
        <v>0.63249175480495845</v>
      </c>
      <c r="L3071" s="50" t="str">
        <f t="shared" si="1167"/>
        <v/>
      </c>
      <c r="M3071" s="9" t="str">
        <f t="shared" si="1168"/>
        <v/>
      </c>
      <c r="N3071" s="8" t="str">
        <f t="shared" si="1169"/>
        <v/>
      </c>
      <c r="O3071" s="2" t="str">
        <f t="shared" si="1170"/>
        <v>-</v>
      </c>
      <c r="P3071" s="2" t="str">
        <f t="shared" si="1171"/>
        <v>-</v>
      </c>
      <c r="Q3071" s="2" t="str">
        <f t="shared" si="1172"/>
        <v>-</v>
      </c>
      <c r="R3071" s="2" t="str">
        <f t="shared" si="1173"/>
        <v>-</v>
      </c>
      <c r="AS3071" t="s">
        <v>2023</v>
      </c>
      <c r="AT3071" t="s">
        <v>2569</v>
      </c>
      <c r="AU3071">
        <v>4</v>
      </c>
      <c r="AW3071" s="31">
        <v>53</v>
      </c>
      <c r="AX3071" s="33">
        <v>21</v>
      </c>
      <c r="AY3071" s="36">
        <f t="shared" si="1174"/>
        <v>53021</v>
      </c>
      <c r="BA3071" s="7" t="s">
        <v>31</v>
      </c>
    </row>
    <row r="3072" spans="1:73" hidden="1" outlineLevel="1" x14ac:dyDescent="0.2">
      <c r="A3072" t="s">
        <v>1073</v>
      </c>
      <c r="B3072" t="s">
        <v>2569</v>
      </c>
      <c r="C3072" s="21">
        <v>2247</v>
      </c>
      <c r="F3072" s="1">
        <v>1657</v>
      </c>
      <c r="H3072" s="1">
        <v>1380</v>
      </c>
      <c r="I3072" s="1">
        <v>1343</v>
      </c>
      <c r="J3072" s="2" t="str">
        <f t="shared" si="1165"/>
        <v/>
      </c>
      <c r="K3072" s="2">
        <f t="shared" si="1166"/>
        <v>0.8105009052504526</v>
      </c>
      <c r="L3072" s="50" t="str">
        <f t="shared" si="1167"/>
        <v/>
      </c>
      <c r="M3072" s="9" t="str">
        <f t="shared" si="1168"/>
        <v/>
      </c>
      <c r="N3072" s="8" t="str">
        <f t="shared" si="1169"/>
        <v/>
      </c>
      <c r="O3072" s="2" t="str">
        <f t="shared" si="1170"/>
        <v>-</v>
      </c>
      <c r="P3072" s="2" t="str">
        <f t="shared" si="1171"/>
        <v>-</v>
      </c>
      <c r="Q3072" s="2" t="str">
        <f t="shared" si="1172"/>
        <v>-</v>
      </c>
      <c r="R3072" s="2" t="str">
        <f t="shared" si="1173"/>
        <v>-</v>
      </c>
      <c r="AS3072" t="s">
        <v>1073</v>
      </c>
      <c r="AT3072" t="s">
        <v>2569</v>
      </c>
      <c r="AU3072">
        <v>5</v>
      </c>
      <c r="AW3072" s="31">
        <v>53</v>
      </c>
      <c r="AX3072" s="33">
        <v>23</v>
      </c>
      <c r="AY3072" s="36">
        <f t="shared" si="1174"/>
        <v>53023</v>
      </c>
      <c r="BA3072" s="7" t="s">
        <v>31</v>
      </c>
    </row>
    <row r="3073" spans="1:53" hidden="1" outlineLevel="1" x14ac:dyDescent="0.2">
      <c r="A3073" t="s">
        <v>871</v>
      </c>
      <c r="B3073" t="s">
        <v>2569</v>
      </c>
      <c r="C3073" s="21">
        <v>97331</v>
      </c>
      <c r="F3073" s="1">
        <v>40637</v>
      </c>
      <c r="H3073" s="1">
        <v>26869</v>
      </c>
      <c r="I3073" s="1">
        <v>26386</v>
      </c>
      <c r="J3073" s="2" t="str">
        <f t="shared" si="1165"/>
        <v/>
      </c>
      <c r="K3073" s="2">
        <f t="shared" si="1166"/>
        <v>0.64930974235302807</v>
      </c>
      <c r="L3073" s="50" t="str">
        <f t="shared" si="1167"/>
        <v/>
      </c>
      <c r="M3073" s="9" t="str">
        <f t="shared" si="1168"/>
        <v/>
      </c>
      <c r="N3073" s="8" t="str">
        <f t="shared" si="1169"/>
        <v/>
      </c>
      <c r="O3073" s="2" t="str">
        <f t="shared" si="1170"/>
        <v>-</v>
      </c>
      <c r="P3073" s="2" t="str">
        <f t="shared" si="1171"/>
        <v>-</v>
      </c>
      <c r="Q3073" s="2" t="str">
        <f t="shared" si="1172"/>
        <v>-</v>
      </c>
      <c r="R3073" s="2" t="str">
        <f t="shared" si="1173"/>
        <v>-</v>
      </c>
      <c r="AS3073" t="s">
        <v>871</v>
      </c>
      <c r="AT3073" t="s">
        <v>2569</v>
      </c>
      <c r="AU3073">
        <v>4</v>
      </c>
      <c r="AW3073" s="31">
        <v>53</v>
      </c>
      <c r="AX3073" s="33">
        <v>25</v>
      </c>
      <c r="AY3073" s="36">
        <f t="shared" si="1174"/>
        <v>53025</v>
      </c>
      <c r="BA3073" s="7" t="s">
        <v>31</v>
      </c>
    </row>
    <row r="3074" spans="1:53" hidden="1" outlineLevel="1" x14ac:dyDescent="0.2">
      <c r="A3074" t="s">
        <v>2644</v>
      </c>
      <c r="B3074" t="s">
        <v>2569</v>
      </c>
      <c r="C3074" s="21">
        <v>73901</v>
      </c>
      <c r="F3074" s="1">
        <v>42791</v>
      </c>
      <c r="H3074" s="1">
        <v>28966</v>
      </c>
      <c r="I3074" s="1">
        <v>28176</v>
      </c>
      <c r="J3074" s="2" t="str">
        <f t="shared" si="1165"/>
        <v/>
      </c>
      <c r="K3074" s="2">
        <f t="shared" si="1166"/>
        <v>0.65845621742889859</v>
      </c>
      <c r="L3074" s="50" t="str">
        <f t="shared" si="1167"/>
        <v/>
      </c>
      <c r="M3074" s="9" t="str">
        <f t="shared" si="1168"/>
        <v/>
      </c>
      <c r="N3074" s="8" t="str">
        <f t="shared" si="1169"/>
        <v/>
      </c>
      <c r="O3074" s="2" t="str">
        <f t="shared" si="1170"/>
        <v>-</v>
      </c>
      <c r="P3074" s="2" t="str">
        <f t="shared" si="1171"/>
        <v>-</v>
      </c>
      <c r="Q3074" s="2" t="str">
        <f t="shared" si="1172"/>
        <v>-</v>
      </c>
      <c r="R3074" s="2" t="str">
        <f t="shared" si="1173"/>
        <v>-</v>
      </c>
      <c r="AS3074" t="s">
        <v>2644</v>
      </c>
      <c r="AT3074" t="s">
        <v>2569</v>
      </c>
      <c r="AU3074">
        <v>6</v>
      </c>
      <c r="AW3074" s="31">
        <v>53</v>
      </c>
      <c r="AX3074" s="33">
        <v>27</v>
      </c>
      <c r="AY3074" s="36">
        <f t="shared" si="1174"/>
        <v>53027</v>
      </c>
      <c r="BA3074" s="7" t="s">
        <v>31</v>
      </c>
    </row>
    <row r="3075" spans="1:53" hidden="1" outlineLevel="1" x14ac:dyDescent="0.2">
      <c r="A3075" t="s">
        <v>2936</v>
      </c>
      <c r="B3075" t="s">
        <v>2569</v>
      </c>
      <c r="C3075" s="21">
        <v>84460</v>
      </c>
      <c r="F3075" s="1">
        <v>56044</v>
      </c>
      <c r="H3075" s="1">
        <v>42625</v>
      </c>
      <c r="I3075" s="1">
        <v>39249</v>
      </c>
      <c r="J3075" s="2" t="str">
        <f t="shared" si="1165"/>
        <v/>
      </c>
      <c r="K3075" s="2">
        <f t="shared" si="1166"/>
        <v>0.7003247448433374</v>
      </c>
      <c r="L3075" s="50" t="str">
        <f t="shared" si="1167"/>
        <v/>
      </c>
      <c r="M3075" s="9" t="str">
        <f t="shared" si="1168"/>
        <v/>
      </c>
      <c r="N3075" s="8" t="str">
        <f t="shared" si="1169"/>
        <v/>
      </c>
      <c r="O3075" s="2" t="str">
        <f t="shared" si="1170"/>
        <v>-</v>
      </c>
      <c r="P3075" s="2" t="str">
        <f t="shared" si="1171"/>
        <v>-</v>
      </c>
      <c r="Q3075" s="2" t="str">
        <f t="shared" si="1172"/>
        <v>-</v>
      </c>
      <c r="R3075" s="2" t="str">
        <f t="shared" si="1173"/>
        <v>-</v>
      </c>
      <c r="AS3075" t="s">
        <v>2936</v>
      </c>
      <c r="AT3075" t="s">
        <v>2569</v>
      </c>
      <c r="AU3075">
        <v>2</v>
      </c>
      <c r="AW3075" s="31">
        <v>53</v>
      </c>
      <c r="AX3075" s="33">
        <v>29</v>
      </c>
      <c r="AY3075" s="36">
        <f t="shared" si="1174"/>
        <v>53029</v>
      </c>
      <c r="BA3075" s="7" t="s">
        <v>31</v>
      </c>
    </row>
    <row r="3076" spans="1:53" hidden="1" outlineLevel="1" x14ac:dyDescent="0.2">
      <c r="A3076" t="s">
        <v>958</v>
      </c>
      <c r="B3076" t="s">
        <v>2569</v>
      </c>
      <c r="C3076" s="21">
        <v>31729</v>
      </c>
      <c r="F3076" s="1">
        <v>25411</v>
      </c>
      <c r="H3076" s="1">
        <v>21121</v>
      </c>
      <c r="I3076" s="1">
        <v>20667</v>
      </c>
      <c r="J3076" s="2" t="str">
        <f t="shared" si="1165"/>
        <v/>
      </c>
      <c r="K3076" s="2">
        <f t="shared" si="1166"/>
        <v>0.81330919680453351</v>
      </c>
      <c r="L3076" s="50" t="str">
        <f t="shared" si="1167"/>
        <v/>
      </c>
      <c r="M3076" s="9" t="str">
        <f t="shared" si="1168"/>
        <v/>
      </c>
      <c r="N3076" s="8" t="str">
        <f t="shared" si="1169"/>
        <v/>
      </c>
      <c r="O3076" s="2" t="str">
        <f t="shared" si="1170"/>
        <v>-</v>
      </c>
      <c r="P3076" s="2" t="str">
        <f t="shared" si="1171"/>
        <v>-</v>
      </c>
      <c r="Q3076" s="2" t="str">
        <f t="shared" si="1172"/>
        <v>-</v>
      </c>
      <c r="R3076" s="2" t="str">
        <f t="shared" si="1173"/>
        <v>-</v>
      </c>
      <c r="AS3076" t="s">
        <v>958</v>
      </c>
      <c r="AT3076" t="s">
        <v>2569</v>
      </c>
      <c r="AU3076">
        <v>6</v>
      </c>
      <c r="AW3076" s="31">
        <v>53</v>
      </c>
      <c r="AX3076" s="33">
        <v>31</v>
      </c>
      <c r="AY3076" s="36">
        <f t="shared" si="1174"/>
        <v>53031</v>
      </c>
      <c r="BA3076" s="7" t="s">
        <v>31</v>
      </c>
    </row>
    <row r="3077" spans="1:53" hidden="1" outlineLevel="1" x14ac:dyDescent="0.2">
      <c r="A3077" t="s">
        <v>2971</v>
      </c>
      <c r="B3077" t="s">
        <v>2569</v>
      </c>
      <c r="C3077" s="21">
        <v>2233163</v>
      </c>
      <c r="F3077" s="1">
        <v>1294184</v>
      </c>
      <c r="H3077" s="1">
        <v>968106</v>
      </c>
      <c r="I3077" s="1">
        <v>919447</v>
      </c>
      <c r="J3077" s="2" t="str">
        <f t="shared" si="1165"/>
        <v/>
      </c>
      <c r="K3077" s="2">
        <f t="shared" si="1166"/>
        <v>0.7104453462567919</v>
      </c>
      <c r="L3077" s="50" t="str">
        <f t="shared" si="1167"/>
        <v/>
      </c>
      <c r="M3077" s="9" t="str">
        <f t="shared" si="1168"/>
        <v/>
      </c>
      <c r="N3077" s="8" t="str">
        <f t="shared" si="1169"/>
        <v/>
      </c>
      <c r="O3077" s="2" t="str">
        <f t="shared" si="1170"/>
        <v>-</v>
      </c>
      <c r="P3077" s="2" t="str">
        <f t="shared" si="1171"/>
        <v>-</v>
      </c>
      <c r="Q3077" s="2" t="str">
        <f t="shared" si="1172"/>
        <v>-</v>
      </c>
      <c r="R3077" s="2" t="str">
        <f t="shared" si="1173"/>
        <v>-</v>
      </c>
      <c r="AS3077" t="s">
        <v>2971</v>
      </c>
      <c r="AT3077" t="s">
        <v>2569</v>
      </c>
      <c r="AU3077">
        <v>0</v>
      </c>
      <c r="AW3077" s="31">
        <v>53</v>
      </c>
      <c r="AX3077" s="33">
        <v>33</v>
      </c>
      <c r="AY3077" s="36">
        <f t="shared" si="1174"/>
        <v>53033</v>
      </c>
      <c r="BA3077" s="7" t="s">
        <v>31</v>
      </c>
    </row>
    <row r="3078" spans="1:53" hidden="1" outlineLevel="1" x14ac:dyDescent="0.2">
      <c r="A3078" t="s">
        <v>682</v>
      </c>
      <c r="B3078" t="s">
        <v>2569</v>
      </c>
      <c r="C3078" s="21">
        <v>269805</v>
      </c>
      <c r="F3078" s="1">
        <v>168827</v>
      </c>
      <c r="H3078" s="1">
        <v>122284</v>
      </c>
      <c r="I3078" s="1">
        <v>119374</v>
      </c>
      <c r="J3078" s="2" t="str">
        <f t="shared" si="1165"/>
        <v/>
      </c>
      <c r="K3078" s="2">
        <f t="shared" si="1166"/>
        <v>0.70707884402376397</v>
      </c>
      <c r="L3078" s="50" t="str">
        <f t="shared" si="1167"/>
        <v/>
      </c>
      <c r="M3078" s="9" t="str">
        <f t="shared" si="1168"/>
        <v/>
      </c>
      <c r="N3078" s="8" t="str">
        <f t="shared" si="1169"/>
        <v/>
      </c>
      <c r="O3078" s="2" t="str">
        <f t="shared" si="1170"/>
        <v>-</v>
      </c>
      <c r="P3078" s="2" t="str">
        <f t="shared" si="1171"/>
        <v>-</v>
      </c>
      <c r="Q3078" s="2" t="str">
        <f t="shared" si="1172"/>
        <v>-</v>
      </c>
      <c r="R3078" s="2" t="str">
        <f t="shared" si="1173"/>
        <v>-</v>
      </c>
      <c r="AS3078" t="s">
        <v>682</v>
      </c>
      <c r="AT3078" t="s">
        <v>2569</v>
      </c>
      <c r="AU3078">
        <v>6</v>
      </c>
      <c r="AW3078" s="31">
        <v>53</v>
      </c>
      <c r="AX3078" s="33">
        <v>35</v>
      </c>
      <c r="AY3078" s="36">
        <f t="shared" si="1174"/>
        <v>53035</v>
      </c>
      <c r="BA3078" s="7" t="s">
        <v>31</v>
      </c>
    </row>
    <row r="3079" spans="1:53" hidden="1" outlineLevel="1" x14ac:dyDescent="0.2">
      <c r="A3079" t="s">
        <v>2158</v>
      </c>
      <c r="B3079" t="s">
        <v>2569</v>
      </c>
      <c r="C3079" s="21">
        <v>47364</v>
      </c>
      <c r="F3079" s="1">
        <v>25836</v>
      </c>
      <c r="H3079" s="1">
        <v>19686</v>
      </c>
      <c r="I3079" s="1">
        <v>19158</v>
      </c>
      <c r="J3079" s="2" t="str">
        <f t="shared" si="1165"/>
        <v/>
      </c>
      <c r="K3079" s="2">
        <f t="shared" si="1166"/>
        <v>0.74152345564328848</v>
      </c>
      <c r="L3079" s="50" t="str">
        <f t="shared" si="1167"/>
        <v/>
      </c>
      <c r="M3079" s="9" t="str">
        <f t="shared" si="1168"/>
        <v/>
      </c>
      <c r="N3079" s="8" t="str">
        <f t="shared" si="1169"/>
        <v/>
      </c>
      <c r="O3079" s="2" t="str">
        <f t="shared" si="1170"/>
        <v>-</v>
      </c>
      <c r="P3079" s="2" t="str">
        <f t="shared" si="1171"/>
        <v>-</v>
      </c>
      <c r="Q3079" s="2" t="str">
        <f t="shared" si="1172"/>
        <v>-</v>
      </c>
      <c r="R3079" s="2" t="str">
        <f t="shared" si="1173"/>
        <v>-</v>
      </c>
      <c r="AS3079" t="s">
        <v>2158</v>
      </c>
      <c r="AT3079" t="s">
        <v>2569</v>
      </c>
      <c r="AU3079">
        <v>8</v>
      </c>
      <c r="AW3079" s="31">
        <v>53</v>
      </c>
      <c r="AX3079" s="33">
        <v>37</v>
      </c>
      <c r="AY3079" s="36">
        <f t="shared" si="1174"/>
        <v>53037</v>
      </c>
      <c r="BA3079" s="7" t="s">
        <v>31</v>
      </c>
    </row>
    <row r="3080" spans="1:53" hidden="1" outlineLevel="1" x14ac:dyDescent="0.2">
      <c r="A3080" t="s">
        <v>1916</v>
      </c>
      <c r="B3080" t="s">
        <v>2569</v>
      </c>
      <c r="C3080" s="21">
        <v>22107</v>
      </c>
      <c r="F3080" s="1">
        <v>14341</v>
      </c>
      <c r="H3080" s="1">
        <v>10940</v>
      </c>
      <c r="I3080" s="1">
        <v>10731</v>
      </c>
      <c r="J3080" s="2" t="str">
        <f t="shared" si="1165"/>
        <v/>
      </c>
      <c r="K3080" s="2">
        <f t="shared" si="1166"/>
        <v>0.74827417892755033</v>
      </c>
      <c r="L3080" s="50" t="str">
        <f t="shared" si="1167"/>
        <v/>
      </c>
      <c r="M3080" s="9" t="str">
        <f t="shared" si="1168"/>
        <v/>
      </c>
      <c r="N3080" s="8" t="str">
        <f t="shared" si="1169"/>
        <v/>
      </c>
      <c r="O3080" s="2" t="str">
        <f t="shared" si="1170"/>
        <v>-</v>
      </c>
      <c r="P3080" s="2" t="str">
        <f t="shared" si="1171"/>
        <v>-</v>
      </c>
      <c r="Q3080" s="2" t="str">
        <f t="shared" si="1172"/>
        <v>-</v>
      </c>
      <c r="R3080" s="2" t="str">
        <f t="shared" si="1173"/>
        <v>-</v>
      </c>
      <c r="AS3080" t="s">
        <v>1916</v>
      </c>
      <c r="AT3080" t="s">
        <v>2569</v>
      </c>
      <c r="AU3080">
        <v>3</v>
      </c>
      <c r="AW3080" s="31">
        <v>53</v>
      </c>
      <c r="AX3080" s="33">
        <v>39</v>
      </c>
      <c r="AY3080" s="36">
        <f t="shared" si="1174"/>
        <v>53039</v>
      </c>
      <c r="BA3080" s="7" t="s">
        <v>31</v>
      </c>
    </row>
    <row r="3081" spans="1:53" hidden="1" outlineLevel="1" x14ac:dyDescent="0.2">
      <c r="A3081" t="s">
        <v>952</v>
      </c>
      <c r="B3081" t="s">
        <v>2569</v>
      </c>
      <c r="C3081" s="21">
        <v>79604</v>
      </c>
      <c r="F3081" s="1">
        <v>47568</v>
      </c>
      <c r="H3081" s="1">
        <v>34478</v>
      </c>
      <c r="I3081" s="1">
        <v>33814</v>
      </c>
      <c r="J3081" s="2" t="str">
        <f t="shared" si="1165"/>
        <v/>
      </c>
      <c r="K3081" s="2">
        <f t="shared" si="1166"/>
        <v>0.71085603767238481</v>
      </c>
      <c r="L3081" s="50" t="str">
        <f t="shared" si="1167"/>
        <v/>
      </c>
      <c r="M3081" s="9" t="str">
        <f t="shared" si="1168"/>
        <v/>
      </c>
      <c r="N3081" s="8" t="str">
        <f t="shared" si="1169"/>
        <v/>
      </c>
      <c r="O3081" s="2" t="str">
        <f t="shared" si="1170"/>
        <v>-</v>
      </c>
      <c r="P3081" s="2" t="str">
        <f t="shared" si="1171"/>
        <v>-</v>
      </c>
      <c r="Q3081" s="2" t="str">
        <f t="shared" si="1172"/>
        <v>-</v>
      </c>
      <c r="R3081" s="2" t="str">
        <f t="shared" si="1173"/>
        <v>-</v>
      </c>
      <c r="AS3081" t="s">
        <v>952</v>
      </c>
      <c r="AT3081" t="s">
        <v>2569</v>
      </c>
      <c r="AU3081">
        <v>3</v>
      </c>
      <c r="AW3081" s="31">
        <v>53</v>
      </c>
      <c r="AX3081" s="33">
        <v>41</v>
      </c>
      <c r="AY3081" s="36">
        <f t="shared" si="1174"/>
        <v>53041</v>
      </c>
      <c r="BA3081" s="7" t="s">
        <v>31</v>
      </c>
    </row>
    <row r="3082" spans="1:53" hidden="1" outlineLevel="1" x14ac:dyDescent="0.2">
      <c r="A3082" t="s">
        <v>1900</v>
      </c>
      <c r="B3082" t="s">
        <v>2569</v>
      </c>
      <c r="C3082" s="21">
        <v>10740</v>
      </c>
      <c r="F3082" s="1">
        <v>7163</v>
      </c>
      <c r="H3082" s="1">
        <v>5659</v>
      </c>
      <c r="I3082" s="1">
        <v>5577</v>
      </c>
      <c r="J3082" s="2" t="str">
        <f t="shared" si="1165"/>
        <v/>
      </c>
      <c r="K3082" s="2">
        <f t="shared" si="1166"/>
        <v>0.77858439201451901</v>
      </c>
      <c r="L3082" s="50" t="str">
        <f t="shared" si="1167"/>
        <v/>
      </c>
      <c r="M3082" s="9" t="str">
        <f t="shared" si="1168"/>
        <v/>
      </c>
      <c r="N3082" s="8" t="str">
        <f t="shared" si="1169"/>
        <v/>
      </c>
      <c r="O3082" s="2" t="str">
        <f t="shared" si="1170"/>
        <v>-</v>
      </c>
      <c r="P3082" s="2" t="str">
        <f t="shared" si="1171"/>
        <v>-</v>
      </c>
      <c r="Q3082" s="2" t="str">
        <f t="shared" si="1172"/>
        <v>-</v>
      </c>
      <c r="R3082" s="2" t="str">
        <f t="shared" si="1173"/>
        <v>-</v>
      </c>
      <c r="AS3082" t="s">
        <v>1900</v>
      </c>
      <c r="AT3082" t="s">
        <v>2569</v>
      </c>
      <c r="AU3082">
        <v>5</v>
      </c>
      <c r="AW3082" s="31">
        <v>53</v>
      </c>
      <c r="AX3082" s="33">
        <v>43</v>
      </c>
      <c r="AY3082" s="36">
        <f t="shared" si="1174"/>
        <v>53043</v>
      </c>
      <c r="BA3082" s="7" t="s">
        <v>31</v>
      </c>
    </row>
    <row r="3083" spans="1:53" hidden="1" outlineLevel="1" x14ac:dyDescent="0.2">
      <c r="A3083" t="s">
        <v>1127</v>
      </c>
      <c r="B3083" t="s">
        <v>2569</v>
      </c>
      <c r="C3083" s="21">
        <v>65507</v>
      </c>
      <c r="F3083" s="1">
        <v>39191</v>
      </c>
      <c r="H3083" s="1">
        <v>28093</v>
      </c>
      <c r="I3083" s="1">
        <v>27440</v>
      </c>
      <c r="J3083" s="2" t="str">
        <f t="shared" si="1165"/>
        <v/>
      </c>
      <c r="K3083" s="2">
        <f t="shared" si="1166"/>
        <v>0.70016075119287591</v>
      </c>
      <c r="L3083" s="50" t="str">
        <f t="shared" si="1167"/>
        <v/>
      </c>
      <c r="M3083" s="9" t="str">
        <f t="shared" si="1168"/>
        <v/>
      </c>
      <c r="N3083" s="8" t="str">
        <f t="shared" si="1169"/>
        <v/>
      </c>
      <c r="O3083" s="2" t="str">
        <f t="shared" si="1170"/>
        <v>-</v>
      </c>
      <c r="P3083" s="2" t="str">
        <f t="shared" si="1171"/>
        <v>-</v>
      </c>
      <c r="Q3083" s="2" t="str">
        <f t="shared" si="1172"/>
        <v>-</v>
      </c>
      <c r="R3083" s="2" t="str">
        <f t="shared" si="1173"/>
        <v>-</v>
      </c>
      <c r="AS3083" t="s">
        <v>1127</v>
      </c>
      <c r="AT3083" t="s">
        <v>2569</v>
      </c>
      <c r="AU3083">
        <v>0</v>
      </c>
      <c r="AW3083" s="31">
        <v>53</v>
      </c>
      <c r="AX3083" s="33">
        <v>45</v>
      </c>
      <c r="AY3083" s="36">
        <f t="shared" si="1174"/>
        <v>53045</v>
      </c>
      <c r="BA3083" s="7" t="s">
        <v>31</v>
      </c>
    </row>
    <row r="3084" spans="1:53" hidden="1" outlineLevel="1" x14ac:dyDescent="0.2">
      <c r="A3084" t="s">
        <v>833</v>
      </c>
      <c r="B3084" t="s">
        <v>2569</v>
      </c>
      <c r="C3084" s="21">
        <v>42132</v>
      </c>
      <c r="F3084" s="1">
        <v>23051</v>
      </c>
      <c r="H3084" s="1">
        <v>16996</v>
      </c>
      <c r="I3084" s="1">
        <v>16639</v>
      </c>
      <c r="J3084" s="2" t="str">
        <f t="shared" si="1165"/>
        <v/>
      </c>
      <c r="K3084" s="2">
        <f t="shared" si="1166"/>
        <v>0.72183419374430613</v>
      </c>
      <c r="L3084" s="50" t="str">
        <f t="shared" si="1167"/>
        <v/>
      </c>
      <c r="M3084" s="9" t="str">
        <f t="shared" si="1168"/>
        <v/>
      </c>
      <c r="N3084" s="8" t="str">
        <f t="shared" si="1169"/>
        <v/>
      </c>
      <c r="O3084" s="2" t="str">
        <f t="shared" si="1170"/>
        <v>-</v>
      </c>
      <c r="P3084" s="2" t="str">
        <f t="shared" si="1171"/>
        <v>-</v>
      </c>
      <c r="Q3084" s="2" t="str">
        <f t="shared" si="1172"/>
        <v>-</v>
      </c>
      <c r="R3084" s="2" t="str">
        <f t="shared" si="1173"/>
        <v>-</v>
      </c>
      <c r="AS3084" t="s">
        <v>833</v>
      </c>
      <c r="AT3084" t="s">
        <v>2569</v>
      </c>
      <c r="AU3084">
        <v>4</v>
      </c>
      <c r="AW3084" s="31">
        <v>53</v>
      </c>
      <c r="AX3084" s="33">
        <v>47</v>
      </c>
      <c r="AY3084" s="36">
        <f t="shared" si="1174"/>
        <v>53047</v>
      </c>
      <c r="BA3084" s="7" t="s">
        <v>31</v>
      </c>
    </row>
    <row r="3085" spans="1:53" hidden="1" outlineLevel="1" x14ac:dyDescent="0.2">
      <c r="A3085" t="s">
        <v>2177</v>
      </c>
      <c r="B3085" t="s">
        <v>2569</v>
      </c>
      <c r="C3085" s="21">
        <v>22036</v>
      </c>
      <c r="F3085" s="1">
        <v>14724</v>
      </c>
      <c r="H3085" s="1">
        <v>11105</v>
      </c>
      <c r="I3085" s="1">
        <v>10793</v>
      </c>
      <c r="J3085" s="2" t="str">
        <f t="shared" si="1165"/>
        <v/>
      </c>
      <c r="K3085" s="2">
        <f t="shared" si="1166"/>
        <v>0.73302091822874216</v>
      </c>
      <c r="L3085" s="50" t="str">
        <f t="shared" si="1167"/>
        <v/>
      </c>
      <c r="M3085" s="9" t="str">
        <f t="shared" si="1168"/>
        <v/>
      </c>
      <c r="N3085" s="8" t="str">
        <f t="shared" si="1169"/>
        <v/>
      </c>
      <c r="O3085" s="2" t="str">
        <f t="shared" si="1170"/>
        <v>-</v>
      </c>
      <c r="P3085" s="2" t="str">
        <f t="shared" si="1171"/>
        <v>-</v>
      </c>
      <c r="Q3085" s="2" t="str">
        <f t="shared" si="1172"/>
        <v>-</v>
      </c>
      <c r="R3085" s="2" t="str">
        <f t="shared" si="1173"/>
        <v>-</v>
      </c>
      <c r="AS3085" t="s">
        <v>2177</v>
      </c>
      <c r="AT3085" t="s">
        <v>2569</v>
      </c>
      <c r="AU3085">
        <v>3</v>
      </c>
      <c r="AW3085" s="31">
        <v>53</v>
      </c>
      <c r="AX3085" s="33">
        <v>49</v>
      </c>
      <c r="AY3085" s="36">
        <f t="shared" si="1174"/>
        <v>53049</v>
      </c>
      <c r="BA3085" s="7" t="s">
        <v>31</v>
      </c>
    </row>
    <row r="3086" spans="1:53" hidden="1" outlineLevel="1" x14ac:dyDescent="0.2">
      <c r="A3086" t="s">
        <v>1543</v>
      </c>
      <c r="B3086" t="s">
        <v>2569</v>
      </c>
      <c r="C3086" s="21">
        <v>13602</v>
      </c>
      <c r="F3086" s="1">
        <v>9089</v>
      </c>
      <c r="H3086" s="1">
        <v>7014</v>
      </c>
      <c r="I3086" s="1">
        <v>6846</v>
      </c>
      <c r="J3086" s="2" t="str">
        <f t="shared" si="1165"/>
        <v/>
      </c>
      <c r="K3086" s="2">
        <f t="shared" si="1166"/>
        <v>0.75321817581692152</v>
      </c>
      <c r="L3086" s="50" t="str">
        <f t="shared" si="1167"/>
        <v/>
      </c>
      <c r="M3086" s="9" t="str">
        <f t="shared" si="1168"/>
        <v/>
      </c>
      <c r="N3086" s="8" t="str">
        <f t="shared" si="1169"/>
        <v/>
      </c>
      <c r="O3086" s="2" t="str">
        <f t="shared" si="1170"/>
        <v>-</v>
      </c>
      <c r="P3086" s="2" t="str">
        <f t="shared" si="1171"/>
        <v>-</v>
      </c>
      <c r="Q3086" s="2" t="str">
        <f t="shared" si="1172"/>
        <v>-</v>
      </c>
      <c r="R3086" s="2" t="str">
        <f t="shared" si="1173"/>
        <v>-</v>
      </c>
      <c r="AS3086" t="s">
        <v>1543</v>
      </c>
      <c r="AT3086" t="s">
        <v>2569</v>
      </c>
      <c r="AU3086">
        <v>5</v>
      </c>
      <c r="AW3086" s="31">
        <v>53</v>
      </c>
      <c r="AX3086" s="33">
        <v>51</v>
      </c>
      <c r="AY3086" s="36">
        <f t="shared" si="1174"/>
        <v>53051</v>
      </c>
      <c r="BA3086" s="7" t="s">
        <v>31</v>
      </c>
    </row>
    <row r="3087" spans="1:53" hidden="1" outlineLevel="1" x14ac:dyDescent="0.2">
      <c r="A3087" t="s">
        <v>2583</v>
      </c>
      <c r="B3087" t="s">
        <v>2569</v>
      </c>
      <c r="C3087" s="21">
        <v>891299</v>
      </c>
      <c r="F3087" s="1">
        <v>499164</v>
      </c>
      <c r="H3087" s="1">
        <v>331355</v>
      </c>
      <c r="I3087" s="1">
        <v>320106</v>
      </c>
      <c r="J3087" s="2" t="str">
        <f t="shared" si="1165"/>
        <v/>
      </c>
      <c r="K3087" s="2">
        <f t="shared" si="1166"/>
        <v>0.64128422722792511</v>
      </c>
      <c r="L3087" s="50" t="str">
        <f t="shared" si="1167"/>
        <v/>
      </c>
      <c r="M3087" s="9" t="str">
        <f t="shared" si="1168"/>
        <v/>
      </c>
      <c r="N3087" s="8" t="str">
        <f t="shared" si="1169"/>
        <v/>
      </c>
      <c r="O3087" s="2" t="str">
        <f t="shared" si="1170"/>
        <v>-</v>
      </c>
      <c r="P3087" s="2" t="str">
        <f t="shared" si="1171"/>
        <v>-</v>
      </c>
      <c r="Q3087" s="2" t="str">
        <f t="shared" si="1172"/>
        <v>-</v>
      </c>
      <c r="R3087" s="2" t="str">
        <f t="shared" si="1173"/>
        <v>-</v>
      </c>
      <c r="AS3087" t="s">
        <v>2583</v>
      </c>
      <c r="AT3087" t="s">
        <v>2569</v>
      </c>
      <c r="AU3087">
        <v>0</v>
      </c>
      <c r="AW3087" s="31">
        <v>53</v>
      </c>
      <c r="AX3087" s="33">
        <v>53</v>
      </c>
      <c r="AY3087" s="36">
        <f t="shared" si="1174"/>
        <v>53053</v>
      </c>
      <c r="BA3087" s="7" t="s">
        <v>31</v>
      </c>
    </row>
    <row r="3088" spans="1:53" hidden="1" outlineLevel="1" x14ac:dyDescent="0.2">
      <c r="A3088" t="s">
        <v>276</v>
      </c>
      <c r="B3088" t="s">
        <v>2569</v>
      </c>
      <c r="C3088" s="21">
        <v>17128</v>
      </c>
      <c r="F3088" s="1">
        <v>13392</v>
      </c>
      <c r="H3088" s="1">
        <v>11226</v>
      </c>
      <c r="I3088" s="1">
        <v>10566</v>
      </c>
      <c r="J3088" s="2" t="str">
        <f t="shared" si="1165"/>
        <v/>
      </c>
      <c r="K3088" s="2">
        <f t="shared" si="1166"/>
        <v>0.78897849462365588</v>
      </c>
      <c r="L3088" s="50" t="str">
        <f t="shared" si="1167"/>
        <v/>
      </c>
      <c r="M3088" s="9" t="str">
        <f t="shared" si="1168"/>
        <v/>
      </c>
      <c r="N3088" s="8" t="str">
        <f t="shared" si="1169"/>
        <v/>
      </c>
      <c r="O3088" s="2" t="str">
        <f t="shared" si="1170"/>
        <v>-</v>
      </c>
      <c r="P3088" s="2" t="str">
        <f t="shared" si="1171"/>
        <v>-</v>
      </c>
      <c r="Q3088" s="2" t="str">
        <f t="shared" si="1172"/>
        <v>-</v>
      </c>
      <c r="R3088" s="2" t="str">
        <f t="shared" si="1173"/>
        <v>-</v>
      </c>
      <c r="AS3088" t="s">
        <v>276</v>
      </c>
      <c r="AT3088" t="s">
        <v>2569</v>
      </c>
      <c r="AU3088">
        <v>2</v>
      </c>
      <c r="AW3088" s="31">
        <v>53</v>
      </c>
      <c r="AX3088" s="33">
        <v>55</v>
      </c>
      <c r="AY3088" s="36">
        <f t="shared" si="1174"/>
        <v>53055</v>
      </c>
      <c r="BA3088" s="7" t="s">
        <v>31</v>
      </c>
    </row>
    <row r="3089" spans="1:78" hidden="1" outlineLevel="1" x14ac:dyDescent="0.2">
      <c r="A3089" t="s">
        <v>2024</v>
      </c>
      <c r="B3089" t="s">
        <v>2569</v>
      </c>
      <c r="C3089" s="21">
        <v>128206</v>
      </c>
      <c r="F3089" s="1">
        <v>75699</v>
      </c>
      <c r="H3089" s="1">
        <v>55583</v>
      </c>
      <c r="I3089" s="1">
        <v>51833</v>
      </c>
      <c r="J3089" s="2" t="str">
        <f t="shared" si="1165"/>
        <v/>
      </c>
      <c r="K3089" s="2">
        <f t="shared" si="1166"/>
        <v>0.6847250293927265</v>
      </c>
      <c r="L3089" s="50" t="str">
        <f t="shared" si="1167"/>
        <v/>
      </c>
      <c r="M3089" s="9" t="str">
        <f t="shared" si="1168"/>
        <v/>
      </c>
      <c r="N3089" s="8" t="str">
        <f t="shared" si="1169"/>
        <v/>
      </c>
      <c r="O3089" s="2" t="str">
        <f t="shared" si="1170"/>
        <v>-</v>
      </c>
      <c r="P3089" s="2" t="str">
        <f t="shared" si="1171"/>
        <v>-</v>
      </c>
      <c r="Q3089" s="2" t="str">
        <f t="shared" si="1172"/>
        <v>-</v>
      </c>
      <c r="R3089" s="2" t="str">
        <f t="shared" si="1173"/>
        <v>-</v>
      </c>
      <c r="AS3089" t="s">
        <v>2024</v>
      </c>
      <c r="AT3089" t="s">
        <v>2569</v>
      </c>
      <c r="AU3089">
        <v>0</v>
      </c>
      <c r="AW3089" s="31">
        <v>53</v>
      </c>
      <c r="AX3089" s="33">
        <v>57</v>
      </c>
      <c r="AY3089" s="36">
        <f t="shared" si="1174"/>
        <v>53057</v>
      </c>
      <c r="BA3089" s="7" t="s">
        <v>31</v>
      </c>
    </row>
    <row r="3090" spans="1:78" hidden="1" outlineLevel="1" x14ac:dyDescent="0.2">
      <c r="A3090" t="s">
        <v>172</v>
      </c>
      <c r="B3090" t="s">
        <v>2569</v>
      </c>
      <c r="C3090" s="21">
        <v>11924</v>
      </c>
      <c r="F3090" s="1">
        <v>7873</v>
      </c>
      <c r="H3090" s="1">
        <v>5704</v>
      </c>
      <c r="I3090" s="1">
        <v>5587</v>
      </c>
      <c r="J3090" s="2" t="str">
        <f t="shared" si="1165"/>
        <v/>
      </c>
      <c r="K3090" s="2">
        <f t="shared" si="1166"/>
        <v>0.7096405436301283</v>
      </c>
      <c r="L3090" s="50" t="str">
        <f t="shared" si="1167"/>
        <v/>
      </c>
      <c r="M3090" s="9" t="str">
        <f t="shared" si="1168"/>
        <v/>
      </c>
      <c r="N3090" s="8" t="str">
        <f t="shared" si="1169"/>
        <v/>
      </c>
      <c r="O3090" s="2" t="str">
        <f t="shared" si="1170"/>
        <v>-</v>
      </c>
      <c r="P3090" s="2" t="str">
        <f t="shared" si="1171"/>
        <v>-</v>
      </c>
      <c r="Q3090" s="2" t="str">
        <f t="shared" si="1172"/>
        <v>-</v>
      </c>
      <c r="R3090" s="2" t="str">
        <f t="shared" si="1173"/>
        <v>-</v>
      </c>
      <c r="AS3090" t="s">
        <v>172</v>
      </c>
      <c r="AT3090" t="s">
        <v>2569</v>
      </c>
      <c r="AU3090">
        <v>3</v>
      </c>
      <c r="AW3090" s="31">
        <v>53</v>
      </c>
      <c r="AX3090" s="33">
        <v>59</v>
      </c>
      <c r="AY3090" s="36">
        <f t="shared" si="1174"/>
        <v>53059</v>
      </c>
      <c r="BA3090" s="7" t="s">
        <v>31</v>
      </c>
    </row>
    <row r="3091" spans="1:78" hidden="1" outlineLevel="1" x14ac:dyDescent="0.2">
      <c r="A3091" t="s">
        <v>173</v>
      </c>
      <c r="B3091" t="s">
        <v>2569</v>
      </c>
      <c r="C3091" s="21">
        <v>814901</v>
      </c>
      <c r="F3091" s="1">
        <v>461728</v>
      </c>
      <c r="H3091" s="1">
        <v>325869</v>
      </c>
      <c r="I3091" s="1">
        <v>311439</v>
      </c>
      <c r="J3091" s="2" t="str">
        <f t="shared" si="1165"/>
        <v/>
      </c>
      <c r="K3091" s="2">
        <f t="shared" si="1166"/>
        <v>0.6745075022524083</v>
      </c>
      <c r="L3091" s="50" t="str">
        <f t="shared" si="1167"/>
        <v/>
      </c>
      <c r="M3091" s="9" t="str">
        <f t="shared" si="1168"/>
        <v/>
      </c>
      <c r="N3091" s="8" t="str">
        <f t="shared" si="1169"/>
        <v/>
      </c>
      <c r="O3091" s="2" t="str">
        <f t="shared" si="1170"/>
        <v>-</v>
      </c>
      <c r="P3091" s="2" t="str">
        <f t="shared" si="1171"/>
        <v>-</v>
      </c>
      <c r="Q3091" s="2" t="str">
        <f t="shared" si="1172"/>
        <v>-</v>
      </c>
      <c r="R3091" s="2" t="str">
        <f t="shared" si="1173"/>
        <v>-</v>
      </c>
      <c r="AS3091" t="s">
        <v>173</v>
      </c>
      <c r="AT3091" t="s">
        <v>2569</v>
      </c>
      <c r="AU3091">
        <v>0</v>
      </c>
      <c r="AW3091" s="31">
        <v>53</v>
      </c>
      <c r="AX3091" s="33">
        <v>61</v>
      </c>
      <c r="AY3091" s="36">
        <f t="shared" si="1174"/>
        <v>53061</v>
      </c>
      <c r="BA3091" s="7" t="s">
        <v>31</v>
      </c>
    </row>
    <row r="3092" spans="1:78" hidden="1" outlineLevel="1" x14ac:dyDescent="0.2">
      <c r="A3092" t="s">
        <v>965</v>
      </c>
      <c r="B3092" t="s">
        <v>2569</v>
      </c>
      <c r="C3092" s="21">
        <v>514631</v>
      </c>
      <c r="F3092" s="1">
        <v>318159</v>
      </c>
      <c r="H3092" s="1">
        <v>231861</v>
      </c>
      <c r="I3092" s="1">
        <v>228467</v>
      </c>
      <c r="J3092" s="2" t="str">
        <f t="shared" si="1165"/>
        <v/>
      </c>
      <c r="K3092" s="2">
        <f t="shared" si="1166"/>
        <v>0.71809064021448399</v>
      </c>
      <c r="L3092" s="50" t="str">
        <f t="shared" si="1167"/>
        <v/>
      </c>
      <c r="M3092" s="9" t="str">
        <f t="shared" si="1168"/>
        <v/>
      </c>
      <c r="N3092" s="8" t="str">
        <f t="shared" si="1169"/>
        <v/>
      </c>
      <c r="O3092" s="2" t="str">
        <f t="shared" si="1170"/>
        <v>-</v>
      </c>
      <c r="P3092" s="2" t="str">
        <f t="shared" si="1171"/>
        <v>-</v>
      </c>
      <c r="Q3092" s="2" t="str">
        <f t="shared" si="1172"/>
        <v>-</v>
      </c>
      <c r="R3092" s="2" t="str">
        <f t="shared" si="1173"/>
        <v>-</v>
      </c>
      <c r="AS3092" t="s">
        <v>965</v>
      </c>
      <c r="AT3092" t="s">
        <v>2569</v>
      </c>
      <c r="AU3092">
        <v>5</v>
      </c>
      <c r="AW3092" s="31">
        <v>53</v>
      </c>
      <c r="AX3092" s="33">
        <v>63</v>
      </c>
      <c r="AY3092" s="36">
        <f t="shared" si="1174"/>
        <v>53063</v>
      </c>
      <c r="BA3092" s="7" t="s">
        <v>31</v>
      </c>
    </row>
    <row r="3093" spans="1:78" hidden="1" outlineLevel="1" x14ac:dyDescent="0.2">
      <c r="A3093" t="s">
        <v>696</v>
      </c>
      <c r="B3093" t="s">
        <v>2569</v>
      </c>
      <c r="C3093" s="21">
        <v>45260</v>
      </c>
      <c r="F3093" s="1">
        <v>30967</v>
      </c>
      <c r="H3093" s="1">
        <v>22988</v>
      </c>
      <c r="I3093" s="1">
        <v>22547</v>
      </c>
      <c r="J3093" s="2" t="str">
        <f t="shared" si="1165"/>
        <v/>
      </c>
      <c r="K3093" s="2">
        <f t="shared" si="1166"/>
        <v>0.72809765233958734</v>
      </c>
      <c r="L3093" s="50" t="str">
        <f t="shared" si="1167"/>
        <v/>
      </c>
      <c r="M3093" s="9" t="str">
        <f t="shared" si="1168"/>
        <v/>
      </c>
      <c r="N3093" s="8" t="str">
        <f t="shared" si="1169"/>
        <v/>
      </c>
      <c r="O3093" s="2" t="str">
        <f t="shared" si="1170"/>
        <v>-</v>
      </c>
      <c r="P3093" s="2" t="str">
        <f t="shared" si="1171"/>
        <v>-</v>
      </c>
      <c r="Q3093" s="2" t="str">
        <f t="shared" si="1172"/>
        <v>-</v>
      </c>
      <c r="R3093" s="2" t="str">
        <f t="shared" si="1173"/>
        <v>-</v>
      </c>
      <c r="AS3093" t="s">
        <v>696</v>
      </c>
      <c r="AT3093" t="s">
        <v>2569</v>
      </c>
      <c r="AU3093">
        <v>5</v>
      </c>
      <c r="AW3093" s="31">
        <v>53</v>
      </c>
      <c r="AX3093" s="33">
        <v>65</v>
      </c>
      <c r="AY3093" s="36">
        <f t="shared" si="1174"/>
        <v>53065</v>
      </c>
      <c r="BA3093" s="7" t="s">
        <v>31</v>
      </c>
    </row>
    <row r="3094" spans="1:78" hidden="1" outlineLevel="1" x14ac:dyDescent="0.2">
      <c r="A3094" t="s">
        <v>2190</v>
      </c>
      <c r="B3094" t="s">
        <v>2569</v>
      </c>
      <c r="C3094" s="21">
        <v>286419</v>
      </c>
      <c r="F3094" s="1">
        <v>181316</v>
      </c>
      <c r="H3094" s="1">
        <v>126031</v>
      </c>
      <c r="I3094" s="1">
        <v>122019</v>
      </c>
      <c r="J3094" s="2" t="str">
        <f t="shared" si="1165"/>
        <v/>
      </c>
      <c r="K3094" s="2">
        <f t="shared" si="1166"/>
        <v>0.6729632244258642</v>
      </c>
      <c r="L3094" s="50" t="str">
        <f t="shared" si="1167"/>
        <v/>
      </c>
      <c r="M3094" s="9" t="str">
        <f t="shared" si="1168"/>
        <v/>
      </c>
      <c r="N3094" s="8" t="str">
        <f t="shared" si="1169"/>
        <v/>
      </c>
      <c r="O3094" s="2" t="str">
        <f t="shared" si="1170"/>
        <v>-</v>
      </c>
      <c r="P3094" s="2" t="str">
        <f t="shared" si="1171"/>
        <v>-</v>
      </c>
      <c r="Q3094" s="2" t="str">
        <f t="shared" si="1172"/>
        <v>-</v>
      </c>
      <c r="R3094" s="2" t="str">
        <f t="shared" si="1173"/>
        <v>-</v>
      </c>
      <c r="AS3094" t="s">
        <v>2190</v>
      </c>
      <c r="AT3094" t="s">
        <v>2569</v>
      </c>
      <c r="AU3094">
        <v>0</v>
      </c>
      <c r="AW3094" s="31">
        <v>53</v>
      </c>
      <c r="AX3094" s="33">
        <v>67</v>
      </c>
      <c r="AY3094" s="36">
        <f t="shared" si="1174"/>
        <v>53067</v>
      </c>
      <c r="BA3094" s="7" t="s">
        <v>31</v>
      </c>
    </row>
    <row r="3095" spans="1:78" hidden="1" outlineLevel="1" x14ac:dyDescent="0.2">
      <c r="A3095" t="s">
        <v>2585</v>
      </c>
      <c r="B3095" t="s">
        <v>2569</v>
      </c>
      <c r="C3095" s="21">
        <v>4426</v>
      </c>
      <c r="F3095" s="1">
        <v>3101</v>
      </c>
      <c r="H3095" s="1">
        <v>2496</v>
      </c>
      <c r="I3095" s="1">
        <v>2438</v>
      </c>
      <c r="J3095" s="2" t="str">
        <f t="shared" si="1165"/>
        <v/>
      </c>
      <c r="K3095" s="2">
        <f t="shared" si="1166"/>
        <v>0.78619800064495327</v>
      </c>
      <c r="L3095" s="50" t="str">
        <f t="shared" si="1167"/>
        <v/>
      </c>
      <c r="M3095" s="9" t="str">
        <f t="shared" si="1168"/>
        <v/>
      </c>
      <c r="N3095" s="8" t="str">
        <f t="shared" si="1169"/>
        <v/>
      </c>
      <c r="O3095" s="2" t="str">
        <f t="shared" si="1170"/>
        <v>-</v>
      </c>
      <c r="P3095" s="2" t="str">
        <f t="shared" si="1171"/>
        <v>-</v>
      </c>
      <c r="Q3095" s="2" t="str">
        <f t="shared" si="1172"/>
        <v>-</v>
      </c>
      <c r="R3095" s="2" t="str">
        <f t="shared" si="1173"/>
        <v>-</v>
      </c>
      <c r="AS3095" t="s">
        <v>2585</v>
      </c>
      <c r="AT3095" t="s">
        <v>2569</v>
      </c>
      <c r="AU3095">
        <v>3</v>
      </c>
      <c r="AW3095" s="31">
        <v>53</v>
      </c>
      <c r="AX3095" s="33">
        <v>69</v>
      </c>
      <c r="AY3095" s="36">
        <f t="shared" si="1174"/>
        <v>53069</v>
      </c>
      <c r="BA3095" s="7" t="s">
        <v>31</v>
      </c>
    </row>
    <row r="3096" spans="1:78" hidden="1" outlineLevel="1" x14ac:dyDescent="0.2">
      <c r="A3096" t="s">
        <v>2710</v>
      </c>
      <c r="B3096" t="s">
        <v>2569</v>
      </c>
      <c r="C3096" s="21">
        <v>60922</v>
      </c>
      <c r="F3096" s="1">
        <v>34831</v>
      </c>
      <c r="H3096" s="1">
        <v>26021</v>
      </c>
      <c r="I3096" s="1">
        <v>25626</v>
      </c>
      <c r="J3096" s="2" t="str">
        <f t="shared" si="1165"/>
        <v/>
      </c>
      <c r="K3096" s="2">
        <f t="shared" si="1166"/>
        <v>0.73572392409060894</v>
      </c>
      <c r="L3096" s="50" t="str">
        <f t="shared" si="1167"/>
        <v/>
      </c>
      <c r="M3096" s="9" t="str">
        <f t="shared" si="1168"/>
        <v/>
      </c>
      <c r="N3096" s="8" t="str">
        <f t="shared" si="1169"/>
        <v/>
      </c>
      <c r="O3096" s="2" t="str">
        <f t="shared" si="1170"/>
        <v>-</v>
      </c>
      <c r="P3096" s="2" t="str">
        <f t="shared" si="1171"/>
        <v>-</v>
      </c>
      <c r="Q3096" s="2" t="str">
        <f t="shared" si="1172"/>
        <v>-</v>
      </c>
      <c r="R3096" s="2" t="str">
        <f t="shared" si="1173"/>
        <v>-</v>
      </c>
      <c r="AS3096" t="s">
        <v>2710</v>
      </c>
      <c r="AT3096" t="s">
        <v>2569</v>
      </c>
      <c r="AU3096">
        <v>0</v>
      </c>
      <c r="AW3096" s="31">
        <v>53</v>
      </c>
      <c r="AX3096" s="33">
        <v>71</v>
      </c>
      <c r="AY3096" s="36">
        <f t="shared" si="1174"/>
        <v>53071</v>
      </c>
      <c r="BA3096" s="7" t="s">
        <v>31</v>
      </c>
    </row>
    <row r="3097" spans="1:78" hidden="1" outlineLevel="1" x14ac:dyDescent="0.2">
      <c r="A3097" t="s">
        <v>2711</v>
      </c>
      <c r="B3097" t="s">
        <v>2569</v>
      </c>
      <c r="C3097" s="21">
        <v>225685</v>
      </c>
      <c r="F3097" s="1">
        <v>143265</v>
      </c>
      <c r="H3097" s="1">
        <v>110504</v>
      </c>
      <c r="I3097" s="1">
        <v>106440</v>
      </c>
      <c r="J3097" s="2" t="str">
        <f t="shared" si="1165"/>
        <v/>
      </c>
      <c r="K3097" s="2">
        <f t="shared" si="1166"/>
        <v>0.74295885247618054</v>
      </c>
      <c r="L3097" s="50" t="str">
        <f t="shared" si="1167"/>
        <v/>
      </c>
      <c r="M3097" s="9" t="str">
        <f t="shared" si="1168"/>
        <v/>
      </c>
      <c r="N3097" s="8" t="str">
        <f t="shared" si="1169"/>
        <v/>
      </c>
      <c r="O3097" s="2" t="str">
        <f t="shared" si="1170"/>
        <v>-</v>
      </c>
      <c r="P3097" s="2" t="str">
        <f t="shared" si="1171"/>
        <v>-</v>
      </c>
      <c r="Q3097" s="2" t="str">
        <f t="shared" si="1172"/>
        <v>-</v>
      </c>
      <c r="R3097" s="2" t="str">
        <f t="shared" si="1173"/>
        <v>-</v>
      </c>
      <c r="AS3097" t="s">
        <v>2711</v>
      </c>
      <c r="AT3097" t="s">
        <v>2569</v>
      </c>
      <c r="AU3097">
        <v>0</v>
      </c>
      <c r="AW3097" s="31">
        <v>53</v>
      </c>
      <c r="AX3097" s="33">
        <v>73</v>
      </c>
      <c r="AY3097" s="36">
        <f t="shared" si="1174"/>
        <v>53073</v>
      </c>
      <c r="BA3097" s="7" t="s">
        <v>31</v>
      </c>
    </row>
    <row r="3098" spans="1:78" hidden="1" outlineLevel="1" x14ac:dyDescent="0.2">
      <c r="A3098" t="s">
        <v>1126</v>
      </c>
      <c r="B3098" t="s">
        <v>2569</v>
      </c>
      <c r="C3098" s="21">
        <v>49791</v>
      </c>
      <c r="F3098" s="1">
        <v>25130</v>
      </c>
      <c r="H3098" s="1">
        <v>17565</v>
      </c>
      <c r="I3098" s="1">
        <v>17238</v>
      </c>
      <c r="J3098" s="2" t="str">
        <f t="shared" si="1165"/>
        <v/>
      </c>
      <c r="K3098" s="2">
        <f t="shared" si="1166"/>
        <v>0.68595304417031433</v>
      </c>
      <c r="L3098" s="50" t="str">
        <f t="shared" si="1167"/>
        <v/>
      </c>
      <c r="M3098" s="9" t="str">
        <f t="shared" si="1168"/>
        <v/>
      </c>
      <c r="N3098" s="8" t="str">
        <f t="shared" si="1169"/>
        <v/>
      </c>
      <c r="O3098" s="2" t="str">
        <f t="shared" si="1170"/>
        <v>-</v>
      </c>
      <c r="P3098" s="2" t="str">
        <f t="shared" si="1171"/>
        <v>-</v>
      </c>
      <c r="Q3098" s="2" t="str">
        <f t="shared" si="1172"/>
        <v>-</v>
      </c>
      <c r="R3098" s="2" t="str">
        <f t="shared" si="1173"/>
        <v>-</v>
      </c>
      <c r="AS3098" t="s">
        <v>1126</v>
      </c>
      <c r="AT3098" t="s">
        <v>2569</v>
      </c>
      <c r="AU3098">
        <v>5</v>
      </c>
      <c r="AW3098" s="31">
        <v>53</v>
      </c>
      <c r="AX3098" s="33">
        <v>75</v>
      </c>
      <c r="AY3098" s="36">
        <f t="shared" si="1174"/>
        <v>53075</v>
      </c>
      <c r="BA3098" s="7" t="s">
        <v>31</v>
      </c>
    </row>
    <row r="3099" spans="1:78" hidden="1" outlineLevel="1" x14ac:dyDescent="0.2">
      <c r="A3099" t="s">
        <v>2712</v>
      </c>
      <c r="B3099" t="s">
        <v>2569</v>
      </c>
      <c r="C3099" s="21">
        <v>251446</v>
      </c>
      <c r="F3099" s="1">
        <v>115873</v>
      </c>
      <c r="H3099" s="1">
        <v>71585</v>
      </c>
      <c r="I3099" s="1">
        <v>70432</v>
      </c>
      <c r="J3099" s="2" t="str">
        <f t="shared" si="1165"/>
        <v/>
      </c>
      <c r="K3099" s="2">
        <f t="shared" si="1166"/>
        <v>0.60783789148464262</v>
      </c>
      <c r="L3099" s="50" t="str">
        <f t="shared" si="1167"/>
        <v/>
      </c>
      <c r="M3099" s="9" t="str">
        <f t="shared" si="1168"/>
        <v/>
      </c>
      <c r="N3099" s="8" t="str">
        <f t="shared" si="1169"/>
        <v/>
      </c>
      <c r="O3099" s="2" t="str">
        <f t="shared" si="1170"/>
        <v>-</v>
      </c>
      <c r="P3099" s="2" t="str">
        <f t="shared" si="1171"/>
        <v>-</v>
      </c>
      <c r="Q3099" s="2" t="str">
        <f t="shared" si="1172"/>
        <v>-</v>
      </c>
      <c r="R3099" s="2" t="str">
        <f t="shared" si="1173"/>
        <v>-</v>
      </c>
      <c r="AS3099" t="s">
        <v>2712</v>
      </c>
      <c r="AT3099" t="s">
        <v>2569</v>
      </c>
      <c r="AU3099">
        <v>4</v>
      </c>
      <c r="AW3099" s="31">
        <v>53</v>
      </c>
      <c r="AX3099" s="33">
        <v>77</v>
      </c>
      <c r="AY3099" s="36">
        <f t="shared" si="1174"/>
        <v>53077</v>
      </c>
      <c r="BA3099" s="7" t="s">
        <v>31</v>
      </c>
    </row>
    <row r="3100" spans="1:78" collapsed="1" x14ac:dyDescent="0.2">
      <c r="A3100" t="s">
        <v>2086</v>
      </c>
      <c r="B3100" t="s">
        <v>2343</v>
      </c>
      <c r="C3100" s="1">
        <f>SUM(C3061:C3099)</f>
        <v>7535591</v>
      </c>
      <c r="D3100" s="56">
        <v>5775000</v>
      </c>
      <c r="E3100" s="56">
        <v>5228000</v>
      </c>
      <c r="F3100" s="1">
        <f>SUM(F3061:F3099)</f>
        <v>4362459</v>
      </c>
      <c r="H3100" s="1">
        <f>SUM(H3061:H3099)</f>
        <v>3133462</v>
      </c>
      <c r="I3100" s="1">
        <v>3021951</v>
      </c>
      <c r="J3100" s="2">
        <f t="shared" si="1165"/>
        <v>0.52328155844155844</v>
      </c>
      <c r="K3100" s="2">
        <f t="shared" si="1166"/>
        <v>0.69271734129764884</v>
      </c>
      <c r="L3100" s="50" t="str">
        <f t="shared" si="1167"/>
        <v/>
      </c>
      <c r="M3100" s="9" t="str">
        <f t="shared" si="1168"/>
        <v/>
      </c>
      <c r="N3100" s="8" t="str">
        <f t="shared" si="1169"/>
        <v/>
      </c>
      <c r="O3100" s="2" t="str">
        <f t="shared" si="1170"/>
        <v>-</v>
      </c>
      <c r="P3100" s="2" t="str">
        <f t="shared" si="1171"/>
        <v>-</v>
      </c>
      <c r="Q3100" s="2" t="str">
        <f t="shared" si="1172"/>
        <v>-</v>
      </c>
      <c r="R3100" s="2" t="str">
        <f t="shared" si="1173"/>
        <v>-</v>
      </c>
      <c r="AS3100" t="s">
        <v>2086</v>
      </c>
      <c r="AT3100" t="s">
        <v>2343</v>
      </c>
      <c r="AW3100" s="31">
        <v>53</v>
      </c>
      <c r="AX3100" s="33"/>
      <c r="AY3100" s="31">
        <v>53</v>
      </c>
      <c r="BA3100" s="7" t="s">
        <v>2146</v>
      </c>
    </row>
    <row r="3101" spans="1:78" x14ac:dyDescent="0.2">
      <c r="C3101" s="21"/>
      <c r="J3101" s="2"/>
      <c r="K3101" s="2"/>
      <c r="L3101" s="50"/>
      <c r="M3101" s="9"/>
      <c r="N3101" s="8"/>
      <c r="AW3101" s="31"/>
      <c r="AX3101" s="33"/>
      <c r="AY3101" s="36"/>
    </row>
    <row r="3102" spans="1:78" hidden="1" outlineLevel="1" x14ac:dyDescent="0.2">
      <c r="A3102" t="s">
        <v>808</v>
      </c>
      <c r="B3102" t="s">
        <v>750</v>
      </c>
      <c r="C3102" s="21">
        <v>16535</v>
      </c>
      <c r="F3102" s="1">
        <f t="shared" ref="F3102:F3133" si="1175">SUM(S3102:AP3102)</f>
        <v>9908</v>
      </c>
      <c r="H3102" s="1">
        <v>5031</v>
      </c>
      <c r="I3102" s="1">
        <v>4878</v>
      </c>
      <c r="J3102" s="2" t="str">
        <f t="shared" ref="J3102:J3133" si="1176">IF(D3102&gt;0,I3102/D3102,"")</f>
        <v/>
      </c>
      <c r="K3102" s="2">
        <f t="shared" ref="K3102:K3133" si="1177">IF(F3102&gt;0,I3102/F3102,"")</f>
        <v>0.49232943076301977</v>
      </c>
      <c r="L3102" s="50">
        <f t="shared" ref="L3102:L3133" si="1178">IF(S3102&gt;0,RANK(S3102,$S3102:$AP3102),"")</f>
        <v>1</v>
      </c>
      <c r="M3102" s="9">
        <f t="shared" ref="M3102:M3133" si="1179">IF(T3102&gt;0,RANK(T3102,$S3102:$AP3102),"")</f>
        <v>2</v>
      </c>
      <c r="N3102" s="8">
        <f t="shared" ref="N3102:N3133" si="1180">IF(U3102&gt;0,RANK(U3102,$S3102:$AP3102),"")</f>
        <v>3</v>
      </c>
      <c r="O3102" s="2">
        <f t="shared" ref="O3102:O3133" si="1181">IF(SUM($S3102:$AO3102)=0,"-",S3102/SUM($S3102:$AO3102))</f>
        <v>0.38393217601937829</v>
      </c>
      <c r="P3102" s="2">
        <f t="shared" ref="P3102:P3133" si="1182">IF(SUM($S3102:$AO3102)=0,"-",T3102/SUM($S3102:$AO3102))</f>
        <v>0.36929753734356074</v>
      </c>
      <c r="Q3102" s="2">
        <f t="shared" ref="Q3102:Q3133" si="1183">IF(SUM($S3102:$AO3102)=0,"-",U3102/SUM($S3102:$AO3102))</f>
        <v>0.20508679854662898</v>
      </c>
      <c r="R3102" s="2">
        <f t="shared" ref="R3102:R3133" si="1184">IF(SUM($S3102:$AO3102)=0,"-",(1-O3102-P3102-Q3102))</f>
        <v>4.168348809043193E-2</v>
      </c>
      <c r="S3102" s="1">
        <v>3804</v>
      </c>
      <c r="T3102" s="1">
        <v>3659</v>
      </c>
      <c r="U3102" s="1">
        <v>2032</v>
      </c>
      <c r="V3102" s="1">
        <v>46</v>
      </c>
      <c r="W3102" s="1">
        <v>14</v>
      </c>
      <c r="Y3102" s="1">
        <v>353</v>
      </c>
      <c r="AS3102" t="s">
        <v>808</v>
      </c>
      <c r="AT3102" t="s">
        <v>750</v>
      </c>
      <c r="AU3102">
        <v>1</v>
      </c>
      <c r="AW3102" s="31">
        <v>54</v>
      </c>
      <c r="AX3102" s="33">
        <v>1</v>
      </c>
      <c r="AY3102" s="36">
        <f t="shared" ref="AY3102:AY3133" si="1185">1000*AW3102+AX3102</f>
        <v>54001</v>
      </c>
      <c r="BA3102" s="7" t="s">
        <v>31</v>
      </c>
      <c r="BZ3102" s="1"/>
    </row>
    <row r="3103" spans="1:78" hidden="1" outlineLevel="1" x14ac:dyDescent="0.2">
      <c r="A3103" t="s">
        <v>1670</v>
      </c>
      <c r="B3103" t="s">
        <v>750</v>
      </c>
      <c r="C3103" s="21">
        <v>117123</v>
      </c>
      <c r="F3103" s="1">
        <f t="shared" si="1175"/>
        <v>77634</v>
      </c>
      <c r="H3103" s="1">
        <v>34450</v>
      </c>
      <c r="I3103" s="1">
        <v>33640</v>
      </c>
      <c r="J3103" s="2" t="str">
        <f t="shared" si="1176"/>
        <v/>
      </c>
      <c r="K3103" s="2">
        <f t="shared" si="1177"/>
        <v>0.4333152999974238</v>
      </c>
      <c r="L3103" s="50">
        <f t="shared" si="1178"/>
        <v>3</v>
      </c>
      <c r="M3103" s="9">
        <f t="shared" si="1179"/>
        <v>1</v>
      </c>
      <c r="N3103" s="8">
        <f t="shared" si="1180"/>
        <v>2</v>
      </c>
      <c r="O3103" s="2">
        <f t="shared" si="1181"/>
        <v>0.28702630290851944</v>
      </c>
      <c r="P3103" s="2">
        <f t="shared" si="1182"/>
        <v>0.38298941185563029</v>
      </c>
      <c r="Q3103" s="2">
        <f t="shared" si="1183"/>
        <v>0.31057268722466963</v>
      </c>
      <c r="R3103" s="2">
        <f t="shared" si="1184"/>
        <v>1.9411598011180697E-2</v>
      </c>
      <c r="S3103" s="1">
        <v>22283</v>
      </c>
      <c r="T3103" s="1">
        <v>29733</v>
      </c>
      <c r="U3103" s="1">
        <v>24111</v>
      </c>
      <c r="V3103" s="1">
        <v>688</v>
      </c>
      <c r="W3103" s="1">
        <v>162</v>
      </c>
      <c r="Y3103" s="1">
        <v>657</v>
      </c>
      <c r="AS3103" t="s">
        <v>1670</v>
      </c>
      <c r="AT3103" t="s">
        <v>750</v>
      </c>
      <c r="AU3103">
        <v>2</v>
      </c>
      <c r="AW3103" s="31">
        <v>54</v>
      </c>
      <c r="AX3103" s="33">
        <v>3</v>
      </c>
      <c r="AY3103" s="36">
        <f t="shared" si="1185"/>
        <v>54003</v>
      </c>
      <c r="BA3103" s="7" t="s">
        <v>31</v>
      </c>
      <c r="BZ3103" s="1"/>
    </row>
    <row r="3104" spans="1:78" hidden="1" outlineLevel="1" x14ac:dyDescent="0.2">
      <c r="A3104" t="s">
        <v>2945</v>
      </c>
      <c r="B3104" t="s">
        <v>750</v>
      </c>
      <c r="C3104" s="21">
        <v>21951</v>
      </c>
      <c r="F3104" s="1">
        <f t="shared" si="1175"/>
        <v>15214</v>
      </c>
      <c r="H3104" s="1">
        <v>6957</v>
      </c>
      <c r="I3104" s="1">
        <v>6629</v>
      </c>
      <c r="J3104" s="2" t="str">
        <f t="shared" si="1176"/>
        <v/>
      </c>
      <c r="K3104" s="2">
        <f t="shared" si="1177"/>
        <v>0.4357171026685947</v>
      </c>
      <c r="L3104" s="50">
        <f t="shared" si="1178"/>
        <v>1</v>
      </c>
      <c r="M3104" s="9">
        <f t="shared" si="1179"/>
        <v>2</v>
      </c>
      <c r="N3104" s="8">
        <f t="shared" si="1180"/>
        <v>3</v>
      </c>
      <c r="O3104" s="2">
        <f t="shared" si="1181"/>
        <v>0.59471539371631388</v>
      </c>
      <c r="P3104" s="2">
        <f t="shared" si="1182"/>
        <v>0.18765610621795714</v>
      </c>
      <c r="Q3104" s="2">
        <f t="shared" si="1183"/>
        <v>0.15255685552780335</v>
      </c>
      <c r="R3104" s="2">
        <f t="shared" si="1184"/>
        <v>6.5071644537925633E-2</v>
      </c>
      <c r="S3104" s="1">
        <v>9048</v>
      </c>
      <c r="T3104" s="1">
        <v>2855</v>
      </c>
      <c r="U3104" s="1">
        <v>2321</v>
      </c>
      <c r="V3104" s="1">
        <v>43</v>
      </c>
      <c r="W3104" s="1">
        <v>24</v>
      </c>
      <c r="Y3104" s="1">
        <v>923</v>
      </c>
      <c r="AS3104" t="s">
        <v>2945</v>
      </c>
      <c r="AT3104" t="s">
        <v>750</v>
      </c>
      <c r="AU3104">
        <v>3</v>
      </c>
      <c r="AW3104" s="31">
        <v>54</v>
      </c>
      <c r="AX3104" s="33">
        <v>5</v>
      </c>
      <c r="AY3104" s="36">
        <f t="shared" si="1185"/>
        <v>54005</v>
      </c>
      <c r="BA3104" s="7" t="s">
        <v>31</v>
      </c>
    </row>
    <row r="3105" spans="1:53" hidden="1" outlineLevel="1" x14ac:dyDescent="0.2">
      <c r="A3105" t="s">
        <v>2405</v>
      </c>
      <c r="B3105" t="s">
        <v>750</v>
      </c>
      <c r="C3105" s="21">
        <v>14089</v>
      </c>
      <c r="F3105" s="1">
        <f t="shared" si="1175"/>
        <v>8204</v>
      </c>
      <c r="H3105" s="1">
        <v>4273</v>
      </c>
      <c r="I3105" s="1">
        <v>4100</v>
      </c>
      <c r="J3105" s="2" t="str">
        <f t="shared" si="1176"/>
        <v/>
      </c>
      <c r="K3105" s="2">
        <f t="shared" si="1177"/>
        <v>0.49975621647976598</v>
      </c>
      <c r="L3105" s="50">
        <f t="shared" si="1178"/>
        <v>1</v>
      </c>
      <c r="M3105" s="9">
        <f t="shared" si="1179"/>
        <v>2</v>
      </c>
      <c r="N3105" s="8">
        <f t="shared" si="1180"/>
        <v>3</v>
      </c>
      <c r="O3105" s="2">
        <f t="shared" si="1181"/>
        <v>0.55631399317406138</v>
      </c>
      <c r="P3105" s="2">
        <f t="shared" si="1182"/>
        <v>0.24085811799122378</v>
      </c>
      <c r="Q3105" s="2">
        <f t="shared" si="1183"/>
        <v>0.18612871769868358</v>
      </c>
      <c r="R3105" s="2">
        <f t="shared" si="1184"/>
        <v>1.6699171136031254E-2</v>
      </c>
      <c r="S3105" s="1">
        <v>4564</v>
      </c>
      <c r="T3105" s="1">
        <v>1976</v>
      </c>
      <c r="U3105" s="1">
        <v>1527</v>
      </c>
      <c r="V3105" s="1">
        <v>31</v>
      </c>
      <c r="W3105" s="1">
        <v>12</v>
      </c>
      <c r="Y3105" s="1">
        <v>94</v>
      </c>
      <c r="AS3105" t="s">
        <v>2405</v>
      </c>
      <c r="AT3105" t="s">
        <v>750</v>
      </c>
      <c r="AU3105">
        <v>2</v>
      </c>
      <c r="AW3105" s="31">
        <v>54</v>
      </c>
      <c r="AX3105" s="33">
        <v>7</v>
      </c>
      <c r="AY3105" s="36">
        <f t="shared" si="1185"/>
        <v>54007</v>
      </c>
      <c r="BA3105" s="7" t="s">
        <v>31</v>
      </c>
    </row>
    <row r="3106" spans="1:53" hidden="1" outlineLevel="1" x14ac:dyDescent="0.2">
      <c r="A3106" t="s">
        <v>1618</v>
      </c>
      <c r="B3106" t="s">
        <v>750</v>
      </c>
      <c r="C3106" s="21">
        <v>22203</v>
      </c>
      <c r="F3106" s="1">
        <f t="shared" si="1175"/>
        <v>18505</v>
      </c>
      <c r="H3106" s="1">
        <v>7957</v>
      </c>
      <c r="I3106" s="1">
        <v>7658</v>
      </c>
      <c r="J3106" s="2" t="str">
        <f t="shared" si="1176"/>
        <v/>
      </c>
      <c r="K3106" s="2">
        <f t="shared" si="1177"/>
        <v>0.4138340988921913</v>
      </c>
      <c r="L3106" s="50">
        <f t="shared" si="1178"/>
        <v>1</v>
      </c>
      <c r="M3106" s="9">
        <f t="shared" si="1179"/>
        <v>2</v>
      </c>
      <c r="N3106" s="8">
        <f t="shared" si="1180"/>
        <v>3</v>
      </c>
      <c r="O3106" s="2">
        <f t="shared" si="1181"/>
        <v>0.50429613617941094</v>
      </c>
      <c r="P3106" s="2">
        <f t="shared" si="1182"/>
        <v>0.26198324777087273</v>
      </c>
      <c r="Q3106" s="2">
        <f t="shared" si="1183"/>
        <v>0.20416103755741691</v>
      </c>
      <c r="R3106" s="2">
        <f t="shared" si="1184"/>
        <v>2.9559578492299426E-2</v>
      </c>
      <c r="S3106" s="1">
        <v>9332</v>
      </c>
      <c r="T3106" s="1">
        <v>4848</v>
      </c>
      <c r="U3106" s="1">
        <v>3778</v>
      </c>
      <c r="V3106" s="1">
        <v>86</v>
      </c>
      <c r="W3106" s="1">
        <v>18</v>
      </c>
      <c r="Y3106" s="1">
        <v>443</v>
      </c>
      <c r="AS3106" t="s">
        <v>1618</v>
      </c>
      <c r="AT3106" t="s">
        <v>750</v>
      </c>
      <c r="AU3106">
        <v>1</v>
      </c>
      <c r="AW3106" s="31">
        <v>54</v>
      </c>
      <c r="AX3106" s="33">
        <v>9</v>
      </c>
      <c r="AY3106" s="36">
        <f t="shared" si="1185"/>
        <v>54009</v>
      </c>
      <c r="BA3106" s="7" t="s">
        <v>31</v>
      </c>
    </row>
    <row r="3107" spans="1:53" hidden="1" outlineLevel="1" x14ac:dyDescent="0.2">
      <c r="A3107" t="s">
        <v>1850</v>
      </c>
      <c r="B3107" t="s">
        <v>750</v>
      </c>
      <c r="C3107" s="21">
        <v>93224</v>
      </c>
      <c r="F3107" s="1">
        <f t="shared" si="1175"/>
        <v>54780</v>
      </c>
      <c r="H3107" s="1">
        <v>29590</v>
      </c>
      <c r="I3107" s="1">
        <v>28917</v>
      </c>
      <c r="J3107" s="2" t="str">
        <f t="shared" si="1176"/>
        <v/>
      </c>
      <c r="K3107" s="2">
        <f t="shared" si="1177"/>
        <v>0.52787513691128152</v>
      </c>
      <c r="L3107" s="50">
        <f t="shared" si="1178"/>
        <v>1</v>
      </c>
      <c r="M3107" s="9">
        <f t="shared" si="1179"/>
        <v>2</v>
      </c>
      <c r="N3107" s="8">
        <f t="shared" si="1180"/>
        <v>3</v>
      </c>
      <c r="O3107" s="2">
        <f t="shared" si="1181"/>
        <v>0.43395399780941951</v>
      </c>
      <c r="P3107" s="2">
        <f t="shared" si="1182"/>
        <v>0.34689667761956916</v>
      </c>
      <c r="Q3107" s="2">
        <f t="shared" si="1183"/>
        <v>0.19541803577948155</v>
      </c>
      <c r="R3107" s="2">
        <f t="shared" si="1184"/>
        <v>2.373128879152972E-2</v>
      </c>
      <c r="S3107" s="1">
        <v>23772</v>
      </c>
      <c r="T3107" s="1">
        <v>19003</v>
      </c>
      <c r="U3107" s="1">
        <v>10705</v>
      </c>
      <c r="V3107" s="1">
        <v>414</v>
      </c>
      <c r="W3107" s="1">
        <v>85</v>
      </c>
      <c r="Y3107" s="1">
        <v>801</v>
      </c>
      <c r="AS3107" t="s">
        <v>1850</v>
      </c>
      <c r="AT3107" t="s">
        <v>750</v>
      </c>
      <c r="AU3107">
        <v>3</v>
      </c>
      <c r="AW3107" s="31">
        <v>54</v>
      </c>
      <c r="AX3107" s="33">
        <v>11</v>
      </c>
      <c r="AY3107" s="36">
        <f t="shared" si="1185"/>
        <v>54011</v>
      </c>
      <c r="BA3107" s="7" t="s">
        <v>31</v>
      </c>
    </row>
    <row r="3108" spans="1:53" hidden="1" outlineLevel="1" x14ac:dyDescent="0.2">
      <c r="A3108" t="s">
        <v>1613</v>
      </c>
      <c r="B3108" t="s">
        <v>750</v>
      </c>
      <c r="C3108" s="21">
        <v>7254</v>
      </c>
      <c r="F3108" s="1">
        <f t="shared" si="1175"/>
        <v>4752</v>
      </c>
      <c r="H3108" s="1">
        <v>2227</v>
      </c>
      <c r="I3108" s="1">
        <v>2055</v>
      </c>
      <c r="J3108" s="2" t="str">
        <f t="shared" si="1176"/>
        <v/>
      </c>
      <c r="K3108" s="2">
        <f t="shared" si="1177"/>
        <v>0.43244949494949497</v>
      </c>
      <c r="L3108" s="50">
        <f t="shared" si="1178"/>
        <v>1</v>
      </c>
      <c r="M3108" s="9">
        <f t="shared" si="1179"/>
        <v>2</v>
      </c>
      <c r="N3108" s="8">
        <f t="shared" si="1180"/>
        <v>3</v>
      </c>
      <c r="O3108" s="2">
        <f t="shared" si="1181"/>
        <v>0.49936868686868685</v>
      </c>
      <c r="P3108" s="2">
        <f t="shared" si="1182"/>
        <v>0.23905723905723905</v>
      </c>
      <c r="Q3108" s="2">
        <f t="shared" si="1183"/>
        <v>0.18665824915824916</v>
      </c>
      <c r="R3108" s="2">
        <f t="shared" si="1184"/>
        <v>7.4915824915824908E-2</v>
      </c>
      <c r="S3108" s="1">
        <v>2373</v>
      </c>
      <c r="T3108" s="1">
        <v>1136</v>
      </c>
      <c r="U3108" s="1">
        <v>887</v>
      </c>
      <c r="V3108" s="1">
        <v>22</v>
      </c>
      <c r="W3108" s="1">
        <v>6</v>
      </c>
      <c r="Y3108" s="1">
        <v>328</v>
      </c>
      <c r="AS3108" t="s">
        <v>1613</v>
      </c>
      <c r="AT3108" t="s">
        <v>750</v>
      </c>
      <c r="AU3108">
        <v>2</v>
      </c>
      <c r="AW3108" s="31">
        <v>54</v>
      </c>
      <c r="AX3108" s="33">
        <v>13</v>
      </c>
      <c r="AY3108" s="36">
        <f t="shared" si="1185"/>
        <v>54013</v>
      </c>
      <c r="BA3108" s="7" t="s">
        <v>31</v>
      </c>
    </row>
    <row r="3109" spans="1:53" hidden="1" outlineLevel="1" x14ac:dyDescent="0.2">
      <c r="A3109" t="s">
        <v>680</v>
      </c>
      <c r="B3109" t="s">
        <v>750</v>
      </c>
      <c r="C3109" s="21">
        <v>8632</v>
      </c>
      <c r="F3109" s="1">
        <f t="shared" si="1175"/>
        <v>5429</v>
      </c>
      <c r="H3109" s="1">
        <v>2488</v>
      </c>
      <c r="I3109" s="1">
        <v>2396</v>
      </c>
      <c r="J3109" s="2" t="str">
        <f t="shared" si="1176"/>
        <v/>
      </c>
      <c r="K3109" s="2">
        <f t="shared" si="1177"/>
        <v>0.44133357892797936</v>
      </c>
      <c r="L3109" s="50">
        <f t="shared" si="1178"/>
        <v>1</v>
      </c>
      <c r="M3109" s="9">
        <f t="shared" si="1179"/>
        <v>2</v>
      </c>
      <c r="N3109" s="8">
        <f t="shared" si="1180"/>
        <v>3</v>
      </c>
      <c r="O3109" s="2">
        <f t="shared" si="1181"/>
        <v>0.53011604347025232</v>
      </c>
      <c r="P3109" s="2">
        <f t="shared" si="1182"/>
        <v>0.24000736783938109</v>
      </c>
      <c r="Q3109" s="2">
        <f t="shared" si="1183"/>
        <v>0.1363050285503776</v>
      </c>
      <c r="R3109" s="2">
        <f t="shared" si="1184"/>
        <v>9.3571560139988991E-2</v>
      </c>
      <c r="S3109" s="1">
        <v>2878</v>
      </c>
      <c r="T3109" s="1">
        <v>1303</v>
      </c>
      <c r="U3109" s="1">
        <v>740</v>
      </c>
      <c r="V3109" s="1">
        <v>11</v>
      </c>
      <c r="W3109" s="1">
        <v>6</v>
      </c>
      <c r="Y3109" s="1">
        <v>491</v>
      </c>
      <c r="AS3109" t="s">
        <v>680</v>
      </c>
      <c r="AT3109" t="s">
        <v>750</v>
      </c>
      <c r="AU3109">
        <v>2</v>
      </c>
      <c r="AW3109" s="31">
        <v>54</v>
      </c>
      <c r="AX3109" s="33">
        <v>15</v>
      </c>
      <c r="AY3109" s="36">
        <f t="shared" si="1185"/>
        <v>54015</v>
      </c>
      <c r="BA3109" s="7" t="s">
        <v>31</v>
      </c>
    </row>
    <row r="3110" spans="1:53" hidden="1" outlineLevel="1" x14ac:dyDescent="0.2">
      <c r="A3110" t="s">
        <v>1711</v>
      </c>
      <c r="B3110" t="s">
        <v>750</v>
      </c>
      <c r="C3110" s="21">
        <v>8406</v>
      </c>
      <c r="F3110" s="1">
        <f t="shared" si="1175"/>
        <v>4559</v>
      </c>
      <c r="H3110" s="1">
        <v>2252</v>
      </c>
      <c r="I3110" s="1">
        <v>2203</v>
      </c>
      <c r="J3110" s="2" t="str">
        <f t="shared" si="1176"/>
        <v/>
      </c>
      <c r="K3110" s="2">
        <f t="shared" si="1177"/>
        <v>0.48322000438692697</v>
      </c>
      <c r="L3110" s="50">
        <f t="shared" si="1178"/>
        <v>3</v>
      </c>
      <c r="M3110" s="9">
        <f t="shared" si="1179"/>
        <v>1</v>
      </c>
      <c r="N3110" s="8">
        <f t="shared" si="1180"/>
        <v>2</v>
      </c>
      <c r="O3110" s="2">
        <f t="shared" si="1181"/>
        <v>0.18556701030927836</v>
      </c>
      <c r="P3110" s="2">
        <f t="shared" si="1182"/>
        <v>0.58060978284711562</v>
      </c>
      <c r="Q3110" s="2">
        <f t="shared" si="1183"/>
        <v>0.19412151787672735</v>
      </c>
      <c r="R3110" s="2">
        <f t="shared" si="1184"/>
        <v>3.9701688966878673E-2</v>
      </c>
      <c r="S3110" s="1">
        <v>846</v>
      </c>
      <c r="T3110" s="1">
        <v>2647</v>
      </c>
      <c r="U3110" s="1">
        <v>885</v>
      </c>
      <c r="V3110" s="1">
        <v>15</v>
      </c>
      <c r="W3110" s="1">
        <v>11</v>
      </c>
      <c r="Y3110" s="1">
        <v>155</v>
      </c>
      <c r="AS3110" t="s">
        <v>1711</v>
      </c>
      <c r="AT3110" t="s">
        <v>750</v>
      </c>
      <c r="AU3110">
        <v>1</v>
      </c>
      <c r="AW3110" s="31">
        <v>54</v>
      </c>
      <c r="AX3110" s="33">
        <v>17</v>
      </c>
      <c r="AY3110" s="36">
        <f t="shared" si="1185"/>
        <v>54017</v>
      </c>
      <c r="BA3110" s="7" t="s">
        <v>31</v>
      </c>
    </row>
    <row r="3111" spans="1:53" hidden="1" outlineLevel="1" x14ac:dyDescent="0.2">
      <c r="A3111" t="s">
        <v>2163</v>
      </c>
      <c r="B3111" t="s">
        <v>750</v>
      </c>
      <c r="C3111" s="21">
        <v>43018</v>
      </c>
      <c r="F3111" s="1">
        <f t="shared" si="1175"/>
        <v>27629</v>
      </c>
      <c r="H3111" s="1">
        <v>12511</v>
      </c>
      <c r="I3111" s="1">
        <v>12071</v>
      </c>
      <c r="J3111" s="2" t="str">
        <f t="shared" si="1176"/>
        <v/>
      </c>
      <c r="K3111" s="2">
        <f t="shared" si="1177"/>
        <v>0.43689601505664338</v>
      </c>
      <c r="L3111" s="50">
        <f t="shared" si="1178"/>
        <v>1</v>
      </c>
      <c r="M3111" s="9">
        <f t="shared" si="1179"/>
        <v>2</v>
      </c>
      <c r="N3111" s="8">
        <f t="shared" si="1180"/>
        <v>3</v>
      </c>
      <c r="O3111" s="2">
        <f t="shared" si="1181"/>
        <v>0.51199826269499438</v>
      </c>
      <c r="P3111" s="2">
        <f t="shared" si="1182"/>
        <v>0.24050816171414094</v>
      </c>
      <c r="Q3111" s="2">
        <f t="shared" si="1183"/>
        <v>0.23645445003438417</v>
      </c>
      <c r="R3111" s="2">
        <f t="shared" si="1184"/>
        <v>1.1039125556480511E-2</v>
      </c>
      <c r="S3111" s="1">
        <v>14146</v>
      </c>
      <c r="T3111" s="1">
        <v>6645</v>
      </c>
      <c r="U3111" s="1">
        <v>6533</v>
      </c>
      <c r="V3111" s="1">
        <v>108</v>
      </c>
      <c r="W3111" s="1">
        <v>86</v>
      </c>
      <c r="Y3111" s="1">
        <v>111</v>
      </c>
      <c r="AS3111" t="s">
        <v>2163</v>
      </c>
      <c r="AT3111" t="s">
        <v>750</v>
      </c>
      <c r="AU3111">
        <v>3</v>
      </c>
      <c r="AW3111" s="31">
        <v>54</v>
      </c>
      <c r="AX3111" s="33">
        <v>19</v>
      </c>
      <c r="AY3111" s="36">
        <f t="shared" si="1185"/>
        <v>54019</v>
      </c>
      <c r="BA3111" s="7" t="s">
        <v>31</v>
      </c>
    </row>
    <row r="3112" spans="1:53" hidden="1" outlineLevel="1" x14ac:dyDescent="0.2">
      <c r="A3112" t="s">
        <v>246</v>
      </c>
      <c r="B3112" t="s">
        <v>750</v>
      </c>
      <c r="C3112" s="21">
        <v>8026</v>
      </c>
      <c r="F3112" s="1">
        <f t="shared" si="1175"/>
        <v>4628</v>
      </c>
      <c r="H3112" s="1">
        <v>2050</v>
      </c>
      <c r="I3112" s="1">
        <v>1950</v>
      </c>
      <c r="J3112" s="2" t="str">
        <f t="shared" si="1176"/>
        <v/>
      </c>
      <c r="K3112" s="2">
        <f t="shared" si="1177"/>
        <v>0.42134831460674155</v>
      </c>
      <c r="L3112" s="50">
        <f t="shared" si="1178"/>
        <v>1</v>
      </c>
      <c r="M3112" s="9">
        <f t="shared" si="1179"/>
        <v>2</v>
      </c>
      <c r="N3112" s="8">
        <f t="shared" si="1180"/>
        <v>3</v>
      </c>
      <c r="O3112" s="2">
        <f t="shared" si="1181"/>
        <v>0.55250648228176313</v>
      </c>
      <c r="P3112" s="2">
        <f t="shared" si="1182"/>
        <v>0.22752808988764045</v>
      </c>
      <c r="Q3112" s="2">
        <f t="shared" si="1183"/>
        <v>0.14628349178910977</v>
      </c>
      <c r="R3112" s="2">
        <f t="shared" si="1184"/>
        <v>7.3681936041486651E-2</v>
      </c>
      <c r="S3112" s="1">
        <v>2557</v>
      </c>
      <c r="T3112" s="1">
        <v>1053</v>
      </c>
      <c r="U3112" s="1">
        <v>677</v>
      </c>
      <c r="V3112" s="1">
        <v>21</v>
      </c>
      <c r="W3112" s="1">
        <v>6</v>
      </c>
      <c r="Y3112" s="1">
        <v>314</v>
      </c>
      <c r="AS3112" t="s">
        <v>246</v>
      </c>
      <c r="AT3112" t="s">
        <v>750</v>
      </c>
      <c r="AU3112">
        <v>1</v>
      </c>
      <c r="AW3112" s="31">
        <v>54</v>
      </c>
      <c r="AX3112" s="33">
        <v>21</v>
      </c>
      <c r="AY3112" s="36">
        <f t="shared" si="1185"/>
        <v>54021</v>
      </c>
      <c r="BA3112" s="7" t="s">
        <v>31</v>
      </c>
    </row>
    <row r="3113" spans="1:53" hidden="1" outlineLevel="1" x14ac:dyDescent="0.2">
      <c r="A3113" t="s">
        <v>871</v>
      </c>
      <c r="B3113" t="s">
        <v>750</v>
      </c>
      <c r="C3113" s="21">
        <v>11626</v>
      </c>
      <c r="F3113" s="1">
        <f t="shared" si="1175"/>
        <v>7258</v>
      </c>
      <c r="H3113" s="1">
        <v>3994</v>
      </c>
      <c r="I3113" s="1">
        <v>3682</v>
      </c>
      <c r="J3113" s="2" t="str">
        <f t="shared" si="1176"/>
        <v/>
      </c>
      <c r="K3113" s="2">
        <f t="shared" si="1177"/>
        <v>0.50730228713144121</v>
      </c>
      <c r="L3113" s="50">
        <f t="shared" si="1178"/>
        <v>3</v>
      </c>
      <c r="M3113" s="9">
        <f t="shared" si="1179"/>
        <v>1</v>
      </c>
      <c r="N3113" s="8">
        <f t="shared" si="1180"/>
        <v>2</v>
      </c>
      <c r="O3113" s="2">
        <f t="shared" si="1181"/>
        <v>0.11986773215761917</v>
      </c>
      <c r="P3113" s="2">
        <f t="shared" si="1182"/>
        <v>0.66464590796362633</v>
      </c>
      <c r="Q3113" s="2">
        <f t="shared" si="1183"/>
        <v>0.2044640396803527</v>
      </c>
      <c r="R3113" s="2">
        <f t="shared" si="1184"/>
        <v>1.1022320198401825E-2</v>
      </c>
      <c r="S3113" s="1">
        <v>870</v>
      </c>
      <c r="T3113" s="1">
        <v>4824</v>
      </c>
      <c r="U3113" s="1">
        <v>1484</v>
      </c>
      <c r="V3113" s="1">
        <v>10</v>
      </c>
      <c r="W3113" s="1">
        <v>10</v>
      </c>
      <c r="Y3113" s="1">
        <v>60</v>
      </c>
      <c r="AS3113" t="s">
        <v>871</v>
      </c>
      <c r="AT3113" t="s">
        <v>750</v>
      </c>
      <c r="AU3113">
        <v>1</v>
      </c>
      <c r="AW3113" s="31">
        <v>54</v>
      </c>
      <c r="AX3113" s="33">
        <v>23</v>
      </c>
      <c r="AY3113" s="36">
        <f t="shared" si="1185"/>
        <v>54023</v>
      </c>
      <c r="BA3113" s="7" t="s">
        <v>31</v>
      </c>
    </row>
    <row r="3114" spans="1:53" hidden="1" outlineLevel="1" x14ac:dyDescent="0.2">
      <c r="A3114" t="s">
        <v>1757</v>
      </c>
      <c r="B3114" t="s">
        <v>750</v>
      </c>
      <c r="C3114" s="21">
        <v>34786</v>
      </c>
      <c r="F3114" s="1">
        <f t="shared" si="1175"/>
        <v>26762</v>
      </c>
      <c r="H3114" s="1">
        <v>12441</v>
      </c>
      <c r="I3114" s="1">
        <v>11948</v>
      </c>
      <c r="J3114" s="2" t="str">
        <f t="shared" si="1176"/>
        <v/>
      </c>
      <c r="K3114" s="2">
        <f t="shared" si="1177"/>
        <v>0.44645392721022348</v>
      </c>
      <c r="L3114" s="50">
        <f t="shared" si="1178"/>
        <v>1</v>
      </c>
      <c r="M3114" s="9">
        <f t="shared" si="1179"/>
        <v>2</v>
      </c>
      <c r="N3114" s="8">
        <f t="shared" si="1180"/>
        <v>3</v>
      </c>
      <c r="O3114" s="2">
        <f t="shared" si="1181"/>
        <v>0.42474404005679695</v>
      </c>
      <c r="P3114" s="2">
        <f t="shared" si="1182"/>
        <v>0.31032807712428068</v>
      </c>
      <c r="Q3114" s="2">
        <f t="shared" si="1183"/>
        <v>0.21399745908377552</v>
      </c>
      <c r="R3114" s="2">
        <f t="shared" si="1184"/>
        <v>5.0930423735146807E-2</v>
      </c>
      <c r="S3114" s="1">
        <v>11367</v>
      </c>
      <c r="T3114" s="1">
        <v>8305</v>
      </c>
      <c r="U3114" s="1">
        <v>5727</v>
      </c>
      <c r="V3114" s="1">
        <v>109</v>
      </c>
      <c r="W3114" s="1">
        <v>46</v>
      </c>
      <c r="Y3114" s="1">
        <v>1208</v>
      </c>
      <c r="AS3114" t="s">
        <v>1757</v>
      </c>
      <c r="AT3114" t="s">
        <v>750</v>
      </c>
      <c r="AU3114">
        <v>3</v>
      </c>
      <c r="AW3114" s="31">
        <v>54</v>
      </c>
      <c r="AX3114" s="33">
        <v>25</v>
      </c>
      <c r="AY3114" s="36">
        <f t="shared" si="1185"/>
        <v>54025</v>
      </c>
      <c r="BA3114" s="7" t="s">
        <v>31</v>
      </c>
    </row>
    <row r="3115" spans="1:53" hidden="1" outlineLevel="1" x14ac:dyDescent="0.2">
      <c r="A3115" t="s">
        <v>314</v>
      </c>
      <c r="B3115" t="s">
        <v>750</v>
      </c>
      <c r="C3115" s="21">
        <v>23347</v>
      </c>
      <c r="F3115" s="1">
        <f t="shared" si="1175"/>
        <v>14123</v>
      </c>
      <c r="H3115" s="1">
        <v>6956</v>
      </c>
      <c r="I3115" s="1">
        <v>6792</v>
      </c>
      <c r="J3115" s="2" t="str">
        <f t="shared" si="1176"/>
        <v/>
      </c>
      <c r="K3115" s="2">
        <f t="shared" si="1177"/>
        <v>0.48091765205692844</v>
      </c>
      <c r="L3115" s="50">
        <f t="shared" si="1178"/>
        <v>2</v>
      </c>
      <c r="M3115" s="9">
        <f t="shared" si="1179"/>
        <v>1</v>
      </c>
      <c r="N3115" s="8">
        <f t="shared" si="1180"/>
        <v>3</v>
      </c>
      <c r="O3115" s="2">
        <f t="shared" si="1181"/>
        <v>0.30439708277278199</v>
      </c>
      <c r="P3115" s="2">
        <f t="shared" si="1182"/>
        <v>0.40366777596827869</v>
      </c>
      <c r="Q3115" s="2">
        <f t="shared" si="1183"/>
        <v>0.25589463994901934</v>
      </c>
      <c r="R3115" s="2">
        <f t="shared" si="1184"/>
        <v>3.6040501309919981E-2</v>
      </c>
      <c r="S3115" s="1">
        <v>4299</v>
      </c>
      <c r="T3115" s="1">
        <v>5701</v>
      </c>
      <c r="U3115" s="1">
        <v>3614</v>
      </c>
      <c r="V3115" s="1">
        <v>69</v>
      </c>
      <c r="W3115" s="1">
        <v>50</v>
      </c>
      <c r="Y3115" s="1">
        <v>390</v>
      </c>
      <c r="AS3115" t="s">
        <v>314</v>
      </c>
      <c r="AT3115" t="s">
        <v>750</v>
      </c>
      <c r="AU3115">
        <v>2</v>
      </c>
      <c r="AW3115" s="31">
        <v>54</v>
      </c>
      <c r="AX3115" s="33">
        <v>27</v>
      </c>
      <c r="AY3115" s="36">
        <f t="shared" si="1185"/>
        <v>54027</v>
      </c>
      <c r="BA3115" s="7" t="s">
        <v>31</v>
      </c>
    </row>
    <row r="3116" spans="1:53" hidden="1" outlineLevel="1" x14ac:dyDescent="0.2">
      <c r="A3116" t="s">
        <v>2741</v>
      </c>
      <c r="B3116" t="s">
        <v>750</v>
      </c>
      <c r="C3116" s="21">
        <v>29094</v>
      </c>
      <c r="F3116" s="1">
        <f t="shared" si="1175"/>
        <v>23306</v>
      </c>
      <c r="H3116" s="1">
        <v>10294</v>
      </c>
      <c r="I3116" s="1">
        <v>9915</v>
      </c>
      <c r="J3116" s="2" t="str">
        <f t="shared" si="1176"/>
        <v/>
      </c>
      <c r="K3116" s="2">
        <f t="shared" si="1177"/>
        <v>0.4254269286878915</v>
      </c>
      <c r="L3116" s="50">
        <f t="shared" si="1178"/>
        <v>1</v>
      </c>
      <c r="M3116" s="9">
        <f t="shared" si="1179"/>
        <v>2</v>
      </c>
      <c r="N3116" s="8">
        <f t="shared" si="1180"/>
        <v>3</v>
      </c>
      <c r="O3116" s="2">
        <f t="shared" si="1181"/>
        <v>0.4727108898995967</v>
      </c>
      <c r="P3116" s="2">
        <f t="shared" si="1182"/>
        <v>0.30438513687462454</v>
      </c>
      <c r="Q3116" s="2">
        <f t="shared" si="1183"/>
        <v>0.2011070110701107</v>
      </c>
      <c r="R3116" s="2">
        <f t="shared" si="1184"/>
        <v>2.179696215566812E-2</v>
      </c>
      <c r="S3116" s="1">
        <v>11017</v>
      </c>
      <c r="T3116" s="1">
        <v>7094</v>
      </c>
      <c r="U3116" s="1">
        <v>4687</v>
      </c>
      <c r="V3116" s="1">
        <v>126</v>
      </c>
      <c r="W3116" s="1">
        <v>26</v>
      </c>
      <c r="Y3116" s="1">
        <v>356</v>
      </c>
      <c r="AS3116" t="s">
        <v>2741</v>
      </c>
      <c r="AT3116" t="s">
        <v>750</v>
      </c>
      <c r="AU3116">
        <v>1</v>
      </c>
      <c r="AW3116" s="31">
        <v>54</v>
      </c>
      <c r="AX3116" s="33">
        <v>29</v>
      </c>
      <c r="AY3116" s="36">
        <f t="shared" si="1185"/>
        <v>54029</v>
      </c>
      <c r="BA3116" s="7" t="s">
        <v>31</v>
      </c>
    </row>
    <row r="3117" spans="1:53" hidden="1" outlineLevel="1" x14ac:dyDescent="0.2">
      <c r="A3117" t="s">
        <v>1980</v>
      </c>
      <c r="B3117" t="s">
        <v>750</v>
      </c>
      <c r="C3117" s="21">
        <v>13775</v>
      </c>
      <c r="F3117" s="1">
        <f t="shared" si="1175"/>
        <v>8910</v>
      </c>
      <c r="H3117" s="1">
        <v>4637</v>
      </c>
      <c r="I3117" s="1">
        <v>4432</v>
      </c>
      <c r="J3117" s="2" t="str">
        <f t="shared" si="1176"/>
        <v/>
      </c>
      <c r="K3117" s="2">
        <f t="shared" si="1177"/>
        <v>0.49741863075196407</v>
      </c>
      <c r="L3117" s="50">
        <f t="shared" si="1178"/>
        <v>1</v>
      </c>
      <c r="M3117" s="9">
        <f t="shared" si="1179"/>
        <v>2</v>
      </c>
      <c r="N3117" s="8">
        <f t="shared" si="1180"/>
        <v>3</v>
      </c>
      <c r="O3117" s="2">
        <f t="shared" si="1181"/>
        <v>0.42727272727272725</v>
      </c>
      <c r="P3117" s="2">
        <f t="shared" si="1182"/>
        <v>0.29865319865319867</v>
      </c>
      <c r="Q3117" s="2">
        <f t="shared" si="1183"/>
        <v>0.2620650953984287</v>
      </c>
      <c r="R3117" s="2">
        <f t="shared" si="1184"/>
        <v>1.2008978675645376E-2</v>
      </c>
      <c r="S3117" s="1">
        <v>3807</v>
      </c>
      <c r="T3117" s="1">
        <v>2661</v>
      </c>
      <c r="U3117" s="1">
        <v>2335</v>
      </c>
      <c r="V3117" s="1">
        <v>40</v>
      </c>
      <c r="W3117" s="1">
        <v>18</v>
      </c>
      <c r="Y3117" s="1">
        <v>49</v>
      </c>
      <c r="AS3117" t="s">
        <v>1980</v>
      </c>
      <c r="AT3117" t="s">
        <v>750</v>
      </c>
      <c r="AU3117">
        <v>2</v>
      </c>
      <c r="AW3117" s="31">
        <v>54</v>
      </c>
      <c r="AX3117" s="33">
        <v>31</v>
      </c>
      <c r="AY3117" s="36">
        <f t="shared" si="1185"/>
        <v>54031</v>
      </c>
      <c r="BA3117" s="7" t="s">
        <v>31</v>
      </c>
    </row>
    <row r="3118" spans="1:53" hidden="1" outlineLevel="1" x14ac:dyDescent="0.2">
      <c r="A3118" t="s">
        <v>872</v>
      </c>
      <c r="B3118" t="s">
        <v>750</v>
      </c>
      <c r="C3118" s="21">
        <v>67554</v>
      </c>
      <c r="F3118" s="1">
        <f t="shared" si="1175"/>
        <v>43511</v>
      </c>
      <c r="H3118" s="1">
        <v>22947</v>
      </c>
      <c r="I3118" s="1">
        <v>22393</v>
      </c>
      <c r="J3118" s="2" t="str">
        <f t="shared" si="1176"/>
        <v/>
      </c>
      <c r="K3118" s="2">
        <f t="shared" si="1177"/>
        <v>0.51465146744501389</v>
      </c>
      <c r="L3118" s="50">
        <f t="shared" si="1178"/>
        <v>1</v>
      </c>
      <c r="M3118" s="9">
        <f t="shared" si="1179"/>
        <v>2</v>
      </c>
      <c r="N3118" s="8">
        <f t="shared" si="1180"/>
        <v>3</v>
      </c>
      <c r="O3118" s="2">
        <f t="shared" si="1181"/>
        <v>0.43129323619314658</v>
      </c>
      <c r="P3118" s="2">
        <f t="shared" si="1182"/>
        <v>0.31307025809565397</v>
      </c>
      <c r="Q3118" s="2">
        <f t="shared" si="1183"/>
        <v>0.24710992622555217</v>
      </c>
      <c r="R3118" s="2">
        <f t="shared" si="1184"/>
        <v>8.5265794856473343E-3</v>
      </c>
      <c r="S3118" s="1">
        <v>18766</v>
      </c>
      <c r="T3118" s="1">
        <v>13622</v>
      </c>
      <c r="U3118" s="1">
        <v>10752</v>
      </c>
      <c r="V3118" s="1">
        <v>207</v>
      </c>
      <c r="W3118" s="1">
        <v>72</v>
      </c>
      <c r="Y3118" s="1">
        <v>92</v>
      </c>
      <c r="AS3118" t="s">
        <v>872</v>
      </c>
      <c r="AT3118" t="s">
        <v>750</v>
      </c>
      <c r="AU3118">
        <v>1</v>
      </c>
      <c r="AW3118" s="31">
        <v>54</v>
      </c>
      <c r="AX3118" s="33">
        <v>33</v>
      </c>
      <c r="AY3118" s="36">
        <f t="shared" si="1185"/>
        <v>54033</v>
      </c>
      <c r="BA3118" s="7" t="s">
        <v>31</v>
      </c>
    </row>
    <row r="3119" spans="1:53" hidden="1" outlineLevel="1" x14ac:dyDescent="0.2">
      <c r="A3119" t="s">
        <v>526</v>
      </c>
      <c r="B3119" t="s">
        <v>750</v>
      </c>
      <c r="C3119" s="21">
        <v>28706</v>
      </c>
      <c r="F3119" s="1">
        <f t="shared" si="1175"/>
        <v>21177</v>
      </c>
      <c r="H3119" s="1">
        <v>10378</v>
      </c>
      <c r="I3119" s="1">
        <v>9980</v>
      </c>
      <c r="J3119" s="2" t="str">
        <f t="shared" si="1176"/>
        <v/>
      </c>
      <c r="K3119" s="2">
        <f t="shared" si="1177"/>
        <v>0.47126599612787456</v>
      </c>
      <c r="L3119" s="50">
        <f t="shared" si="1178"/>
        <v>2</v>
      </c>
      <c r="M3119" s="9">
        <f t="shared" si="1179"/>
        <v>1</v>
      </c>
      <c r="N3119" s="8">
        <f t="shared" si="1180"/>
        <v>3</v>
      </c>
      <c r="O3119" s="2">
        <f t="shared" si="1181"/>
        <v>0.33763044812768572</v>
      </c>
      <c r="P3119" s="2">
        <f t="shared" si="1182"/>
        <v>0.42031449213769656</v>
      </c>
      <c r="Q3119" s="2">
        <f t="shared" si="1183"/>
        <v>0.22231666430561459</v>
      </c>
      <c r="R3119" s="2">
        <f t="shared" si="1184"/>
        <v>1.973839542900313E-2</v>
      </c>
      <c r="S3119" s="1">
        <v>7150</v>
      </c>
      <c r="T3119" s="1">
        <v>8901</v>
      </c>
      <c r="U3119" s="1">
        <v>4708</v>
      </c>
      <c r="V3119" s="1">
        <v>109</v>
      </c>
      <c r="W3119" s="1">
        <v>36</v>
      </c>
      <c r="Y3119" s="1">
        <v>273</v>
      </c>
      <c r="AS3119" t="s">
        <v>526</v>
      </c>
      <c r="AT3119" t="s">
        <v>750</v>
      </c>
      <c r="AU3119">
        <v>2</v>
      </c>
      <c r="AW3119" s="31">
        <v>54</v>
      </c>
      <c r="AX3119" s="33">
        <v>35</v>
      </c>
      <c r="AY3119" s="36">
        <f t="shared" si="1185"/>
        <v>54035</v>
      </c>
      <c r="BA3119" s="7" t="s">
        <v>31</v>
      </c>
    </row>
    <row r="3120" spans="1:53" hidden="1" outlineLevel="1" x14ac:dyDescent="0.2">
      <c r="A3120" t="s">
        <v>958</v>
      </c>
      <c r="B3120" t="s">
        <v>750</v>
      </c>
      <c r="C3120" s="21">
        <v>56811</v>
      </c>
      <c r="F3120" s="1">
        <f t="shared" si="1175"/>
        <v>40154</v>
      </c>
      <c r="H3120" s="1">
        <v>21129</v>
      </c>
      <c r="I3120" s="1">
        <v>20813</v>
      </c>
      <c r="J3120" s="2" t="str">
        <f t="shared" si="1176"/>
        <v/>
      </c>
      <c r="K3120" s="2">
        <f t="shared" si="1177"/>
        <v>0.51832943168800116</v>
      </c>
      <c r="L3120" s="50">
        <f t="shared" si="1178"/>
        <v>1</v>
      </c>
      <c r="M3120" s="9">
        <f t="shared" si="1179"/>
        <v>3</v>
      </c>
      <c r="N3120" s="8">
        <f t="shared" si="1180"/>
        <v>2</v>
      </c>
      <c r="O3120" s="2">
        <f t="shared" si="1181"/>
        <v>0.32308113762016238</v>
      </c>
      <c r="P3120" s="2">
        <f t="shared" si="1182"/>
        <v>0.31939532798724907</v>
      </c>
      <c r="Q3120" s="2">
        <f t="shared" si="1183"/>
        <v>0.32076505454002091</v>
      </c>
      <c r="R3120" s="2">
        <f t="shared" si="1184"/>
        <v>3.6758479852567694E-2</v>
      </c>
      <c r="S3120" s="1">
        <v>12973</v>
      </c>
      <c r="T3120" s="1">
        <v>12825</v>
      </c>
      <c r="U3120" s="1">
        <v>12880</v>
      </c>
      <c r="V3120" s="1">
        <v>369</v>
      </c>
      <c r="W3120" s="1">
        <v>121</v>
      </c>
      <c r="Y3120" s="1">
        <v>986</v>
      </c>
      <c r="AS3120" t="s">
        <v>958</v>
      </c>
      <c r="AT3120" t="s">
        <v>750</v>
      </c>
      <c r="AU3120">
        <v>2</v>
      </c>
      <c r="AW3120" s="31">
        <v>54</v>
      </c>
      <c r="AX3120" s="33">
        <v>37</v>
      </c>
      <c r="AY3120" s="36">
        <f t="shared" si="1185"/>
        <v>54037</v>
      </c>
      <c r="BA3120" s="7" t="s">
        <v>31</v>
      </c>
    </row>
    <row r="3121" spans="1:53" hidden="1" outlineLevel="1" x14ac:dyDescent="0.2">
      <c r="A3121" t="s">
        <v>2976</v>
      </c>
      <c r="B3121" t="s">
        <v>750</v>
      </c>
      <c r="C3121" s="21">
        <v>180454</v>
      </c>
      <c r="F3121" s="1">
        <f t="shared" si="1175"/>
        <v>142571</v>
      </c>
      <c r="H3121" s="1">
        <v>65216</v>
      </c>
      <c r="I3121" s="1">
        <v>63381</v>
      </c>
      <c r="J3121" s="2" t="str">
        <f t="shared" si="1176"/>
        <v/>
      </c>
      <c r="K3121" s="2">
        <f t="shared" si="1177"/>
        <v>0.4445574485694847</v>
      </c>
      <c r="L3121" s="50">
        <f t="shared" si="1178"/>
        <v>1</v>
      </c>
      <c r="M3121" s="9">
        <f t="shared" si="1179"/>
        <v>2</v>
      </c>
      <c r="N3121" s="8">
        <f t="shared" si="1180"/>
        <v>3</v>
      </c>
      <c r="O3121" s="2">
        <f t="shared" si="1181"/>
        <v>0.44938311437809936</v>
      </c>
      <c r="P3121" s="2">
        <f t="shared" si="1182"/>
        <v>0.29831452399155506</v>
      </c>
      <c r="Q3121" s="2">
        <f t="shared" si="1183"/>
        <v>0.22977323579128994</v>
      </c>
      <c r="R3121" s="2">
        <f t="shared" si="1184"/>
        <v>2.2529125839055697E-2</v>
      </c>
      <c r="S3121" s="1">
        <v>64069</v>
      </c>
      <c r="T3121" s="1">
        <v>42531</v>
      </c>
      <c r="U3121" s="1">
        <v>32759</v>
      </c>
      <c r="V3121" s="1">
        <v>730</v>
      </c>
      <c r="W3121" s="1">
        <v>277</v>
      </c>
      <c r="Y3121" s="1">
        <v>2205</v>
      </c>
      <c r="AS3121" t="s">
        <v>2976</v>
      </c>
      <c r="AT3121" t="s">
        <v>750</v>
      </c>
      <c r="AU3121">
        <v>2</v>
      </c>
      <c r="AW3121" s="31">
        <v>54</v>
      </c>
      <c r="AX3121" s="33">
        <v>39</v>
      </c>
      <c r="AY3121" s="36">
        <f t="shared" si="1185"/>
        <v>54039</v>
      </c>
      <c r="BA3121" s="7" t="s">
        <v>31</v>
      </c>
    </row>
    <row r="3122" spans="1:53" hidden="1" outlineLevel="1" x14ac:dyDescent="0.2">
      <c r="A3122" t="s">
        <v>952</v>
      </c>
      <c r="B3122" t="s">
        <v>750</v>
      </c>
      <c r="C3122" s="21">
        <v>16024</v>
      </c>
      <c r="F3122" s="1">
        <f t="shared" si="1175"/>
        <v>9804</v>
      </c>
      <c r="H3122" s="1">
        <v>5676</v>
      </c>
      <c r="I3122" s="1">
        <v>5477</v>
      </c>
      <c r="J3122" s="2" t="str">
        <f t="shared" si="1176"/>
        <v/>
      </c>
      <c r="K3122" s="2">
        <f t="shared" si="1177"/>
        <v>0.55864953080375357</v>
      </c>
      <c r="L3122" s="50">
        <f t="shared" si="1178"/>
        <v>2</v>
      </c>
      <c r="M3122" s="9">
        <f t="shared" si="1179"/>
        <v>1</v>
      </c>
      <c r="N3122" s="8">
        <f t="shared" si="1180"/>
        <v>3</v>
      </c>
      <c r="O3122" s="2">
        <f t="shared" si="1181"/>
        <v>0.36525907792737661</v>
      </c>
      <c r="P3122" s="2">
        <f t="shared" si="1182"/>
        <v>0.39534883720930231</v>
      </c>
      <c r="Q3122" s="2">
        <f t="shared" si="1183"/>
        <v>0.22307221542227662</v>
      </c>
      <c r="R3122" s="2">
        <f t="shared" si="1184"/>
        <v>1.6319869441044521E-2</v>
      </c>
      <c r="S3122" s="1">
        <v>3581</v>
      </c>
      <c r="T3122" s="1">
        <v>3876</v>
      </c>
      <c r="U3122" s="1">
        <v>2187</v>
      </c>
      <c r="V3122" s="1">
        <v>42</v>
      </c>
      <c r="W3122" s="1">
        <v>15</v>
      </c>
      <c r="Y3122" s="1">
        <v>103</v>
      </c>
      <c r="AS3122" t="s">
        <v>952</v>
      </c>
      <c r="AT3122" t="s">
        <v>750</v>
      </c>
      <c r="AU3122">
        <v>2</v>
      </c>
      <c r="AW3122" s="31">
        <v>54</v>
      </c>
      <c r="AX3122" s="33">
        <v>41</v>
      </c>
      <c r="AY3122" s="36">
        <f t="shared" si="1185"/>
        <v>54041</v>
      </c>
      <c r="BA3122" s="7" t="s">
        <v>31</v>
      </c>
    </row>
    <row r="3123" spans="1:53" hidden="1" outlineLevel="1" x14ac:dyDescent="0.2">
      <c r="A3123" t="s">
        <v>1900</v>
      </c>
      <c r="B3123" t="s">
        <v>750</v>
      </c>
      <c r="C3123" s="21">
        <v>20599</v>
      </c>
      <c r="F3123" s="1">
        <f t="shared" si="1175"/>
        <v>13144</v>
      </c>
      <c r="H3123" s="1">
        <v>5771</v>
      </c>
      <c r="I3123" s="1">
        <v>5542</v>
      </c>
      <c r="J3123" s="2" t="str">
        <f t="shared" si="1176"/>
        <v/>
      </c>
      <c r="K3123" s="2">
        <f t="shared" si="1177"/>
        <v>0.42163724893487525</v>
      </c>
      <c r="L3123" s="50">
        <f t="shared" si="1178"/>
        <v>1</v>
      </c>
      <c r="M3123" s="9">
        <f t="shared" si="1179"/>
        <v>2</v>
      </c>
      <c r="N3123" s="8">
        <f t="shared" si="1180"/>
        <v>3</v>
      </c>
      <c r="O3123" s="2">
        <f t="shared" si="1181"/>
        <v>0.55713633597078516</v>
      </c>
      <c r="P3123" s="2">
        <f t="shared" si="1182"/>
        <v>0.22238283627510652</v>
      </c>
      <c r="Q3123" s="2">
        <f t="shared" si="1183"/>
        <v>0.18647291539866098</v>
      </c>
      <c r="R3123" s="2">
        <f t="shared" si="1184"/>
        <v>3.4007912355447339E-2</v>
      </c>
      <c r="S3123" s="1">
        <v>7323</v>
      </c>
      <c r="T3123" s="1">
        <v>2923</v>
      </c>
      <c r="U3123" s="1">
        <v>2451</v>
      </c>
      <c r="V3123" s="1">
        <v>43</v>
      </c>
      <c r="W3123" s="1">
        <v>15</v>
      </c>
      <c r="Y3123" s="1">
        <v>389</v>
      </c>
      <c r="AS3123" t="s">
        <v>1900</v>
      </c>
      <c r="AT3123" t="s">
        <v>750</v>
      </c>
      <c r="AU3123">
        <v>3</v>
      </c>
      <c r="AW3123" s="31">
        <v>54</v>
      </c>
      <c r="AX3123" s="33">
        <v>43</v>
      </c>
      <c r="AY3123" s="36">
        <f t="shared" si="1185"/>
        <v>54043</v>
      </c>
      <c r="BA3123" s="7" t="s">
        <v>31</v>
      </c>
    </row>
    <row r="3124" spans="1:53" hidden="1" outlineLevel="1" x14ac:dyDescent="0.2">
      <c r="A3124" t="s">
        <v>2713</v>
      </c>
      <c r="B3124" t="s">
        <v>750</v>
      </c>
      <c r="C3124" s="21">
        <v>32607</v>
      </c>
      <c r="F3124" s="1">
        <f t="shared" si="1175"/>
        <v>24893</v>
      </c>
      <c r="H3124" s="1">
        <v>9842</v>
      </c>
      <c r="I3124" s="1">
        <v>9404</v>
      </c>
      <c r="J3124" s="2" t="str">
        <f t="shared" si="1176"/>
        <v/>
      </c>
      <c r="K3124" s="2">
        <f t="shared" si="1177"/>
        <v>0.37777688506809143</v>
      </c>
      <c r="L3124" s="50">
        <f t="shared" si="1178"/>
        <v>1</v>
      </c>
      <c r="M3124" s="9">
        <f t="shared" si="1179"/>
        <v>2</v>
      </c>
      <c r="N3124" s="8">
        <f t="shared" si="1180"/>
        <v>3</v>
      </c>
      <c r="O3124" s="2">
        <f t="shared" si="1181"/>
        <v>0.64753143453983042</v>
      </c>
      <c r="P3124" s="2">
        <f t="shared" si="1182"/>
        <v>0.14923874181496807</v>
      </c>
      <c r="Q3124" s="2">
        <f t="shared" si="1183"/>
        <v>0.11461053308158921</v>
      </c>
      <c r="R3124" s="2">
        <f t="shared" si="1184"/>
        <v>8.8619290563612299E-2</v>
      </c>
      <c r="S3124" s="1">
        <v>16119</v>
      </c>
      <c r="T3124" s="1">
        <v>3715</v>
      </c>
      <c r="U3124" s="1">
        <v>2853</v>
      </c>
      <c r="V3124" s="1">
        <v>43</v>
      </c>
      <c r="W3124" s="1">
        <v>17</v>
      </c>
      <c r="Y3124" s="1">
        <v>2146</v>
      </c>
      <c r="AS3124" t="s">
        <v>2713</v>
      </c>
      <c r="AT3124" t="s">
        <v>750</v>
      </c>
      <c r="AU3124">
        <v>3</v>
      </c>
      <c r="AW3124" s="31">
        <v>54</v>
      </c>
      <c r="AX3124" s="33">
        <v>45</v>
      </c>
      <c r="AY3124" s="36">
        <f t="shared" si="1185"/>
        <v>54045</v>
      </c>
      <c r="BA3124" s="7" t="s">
        <v>31</v>
      </c>
    </row>
    <row r="3125" spans="1:53" hidden="1" outlineLevel="1" x14ac:dyDescent="0.2">
      <c r="A3125" t="s">
        <v>1931</v>
      </c>
      <c r="B3125" t="s">
        <v>750</v>
      </c>
      <c r="C3125" s="21">
        <v>18223</v>
      </c>
      <c r="F3125" s="1">
        <f t="shared" si="1175"/>
        <v>16912</v>
      </c>
      <c r="H3125" s="1">
        <v>4716</v>
      </c>
      <c r="I3125" s="1">
        <v>4416</v>
      </c>
      <c r="J3125" s="2" t="str">
        <f t="shared" si="1176"/>
        <v/>
      </c>
      <c r="K3125" s="2">
        <f t="shared" si="1177"/>
        <v>0.26111636707663199</v>
      </c>
      <c r="L3125" s="50">
        <f t="shared" si="1178"/>
        <v>1</v>
      </c>
      <c r="M3125" s="9">
        <f t="shared" si="1179"/>
        <v>3</v>
      </c>
      <c r="N3125" s="8">
        <f t="shared" si="1180"/>
        <v>2</v>
      </c>
      <c r="O3125" s="2">
        <f t="shared" si="1181"/>
        <v>0.63132686849574271</v>
      </c>
      <c r="P3125" s="2">
        <f t="shared" si="1182"/>
        <v>0.1228713339640492</v>
      </c>
      <c r="Q3125" s="2">
        <f t="shared" si="1183"/>
        <v>0.16721854304635761</v>
      </c>
      <c r="R3125" s="2">
        <f t="shared" si="1184"/>
        <v>7.858325449385048E-2</v>
      </c>
      <c r="S3125" s="1">
        <v>10677</v>
      </c>
      <c r="T3125" s="1">
        <v>2078</v>
      </c>
      <c r="U3125" s="1">
        <v>2828</v>
      </c>
      <c r="V3125" s="1">
        <v>25</v>
      </c>
      <c r="W3125" s="1">
        <v>10</v>
      </c>
      <c r="Y3125" s="1">
        <v>1294</v>
      </c>
      <c r="AS3125" t="s">
        <v>1931</v>
      </c>
      <c r="AT3125" t="s">
        <v>750</v>
      </c>
      <c r="AU3125">
        <v>3</v>
      </c>
      <c r="AW3125" s="31">
        <v>54</v>
      </c>
      <c r="AX3125" s="33">
        <v>47</v>
      </c>
      <c r="AY3125" s="36">
        <f t="shared" si="1185"/>
        <v>54047</v>
      </c>
      <c r="BA3125" s="7" t="s">
        <v>31</v>
      </c>
    </row>
    <row r="3126" spans="1:53" hidden="1" outlineLevel="1" x14ac:dyDescent="0.2">
      <c r="A3126" t="s">
        <v>2700</v>
      </c>
      <c r="B3126" t="s">
        <v>750</v>
      </c>
      <c r="C3126" s="21">
        <v>56097</v>
      </c>
      <c r="F3126" s="1">
        <f t="shared" si="1175"/>
        <v>39041</v>
      </c>
      <c r="H3126" s="1">
        <v>19765</v>
      </c>
      <c r="I3126" s="1">
        <v>18928</v>
      </c>
      <c r="J3126" s="2" t="str">
        <f t="shared" si="1176"/>
        <v/>
      </c>
      <c r="K3126" s="2">
        <f t="shared" si="1177"/>
        <v>0.48482364693527319</v>
      </c>
      <c r="L3126" s="50">
        <f t="shared" si="1178"/>
        <v>1</v>
      </c>
      <c r="M3126" s="9">
        <f t="shared" si="1179"/>
        <v>2</v>
      </c>
      <c r="N3126" s="8">
        <f t="shared" si="1180"/>
        <v>3</v>
      </c>
      <c r="O3126" s="2">
        <f t="shared" si="1181"/>
        <v>0.49768192413104173</v>
      </c>
      <c r="P3126" s="2">
        <f t="shared" si="1182"/>
        <v>0.2549115032914116</v>
      </c>
      <c r="Q3126" s="2">
        <f t="shared" si="1183"/>
        <v>0.16979585563894367</v>
      </c>
      <c r="R3126" s="2">
        <f t="shared" si="1184"/>
        <v>7.7610716938602997E-2</v>
      </c>
      <c r="S3126" s="1">
        <v>19430</v>
      </c>
      <c r="T3126" s="1">
        <v>9952</v>
      </c>
      <c r="U3126" s="1">
        <v>6629</v>
      </c>
      <c r="V3126" s="1">
        <v>191</v>
      </c>
      <c r="W3126" s="1">
        <v>59</v>
      </c>
      <c r="Y3126" s="1">
        <v>2780</v>
      </c>
      <c r="AS3126" t="s">
        <v>2700</v>
      </c>
      <c r="AT3126" t="s">
        <v>750</v>
      </c>
      <c r="AU3126">
        <v>1</v>
      </c>
      <c r="AW3126" s="31">
        <v>54</v>
      </c>
      <c r="AX3126" s="33">
        <v>49</v>
      </c>
      <c r="AY3126" s="36">
        <f t="shared" si="1185"/>
        <v>54049</v>
      </c>
      <c r="BA3126" s="7" t="s">
        <v>31</v>
      </c>
    </row>
    <row r="3127" spans="1:53" hidden="1" outlineLevel="1" x14ac:dyDescent="0.2">
      <c r="A3127" t="s">
        <v>2792</v>
      </c>
      <c r="B3127" t="s">
        <v>750</v>
      </c>
      <c r="C3127" s="21">
        <v>30785</v>
      </c>
      <c r="F3127" s="1">
        <f t="shared" si="1175"/>
        <v>21056</v>
      </c>
      <c r="H3127" s="1">
        <v>10948</v>
      </c>
      <c r="I3127" s="1">
        <v>10655</v>
      </c>
      <c r="J3127" s="2" t="str">
        <f t="shared" si="1176"/>
        <v/>
      </c>
      <c r="K3127" s="2">
        <f t="shared" si="1177"/>
        <v>0.50603153495440734</v>
      </c>
      <c r="L3127" s="50">
        <f t="shared" si="1178"/>
        <v>1</v>
      </c>
      <c r="M3127" s="9">
        <f t="shared" si="1179"/>
        <v>2</v>
      </c>
      <c r="N3127" s="8">
        <f t="shared" si="1180"/>
        <v>3</v>
      </c>
      <c r="O3127" s="2">
        <f t="shared" si="1181"/>
        <v>0.42149506079027355</v>
      </c>
      <c r="P3127" s="2">
        <f t="shared" si="1182"/>
        <v>0.321048632218845</v>
      </c>
      <c r="Q3127" s="2">
        <f t="shared" si="1183"/>
        <v>0.22525645896656535</v>
      </c>
      <c r="R3127" s="2">
        <f t="shared" si="1184"/>
        <v>3.2199848024316108E-2</v>
      </c>
      <c r="S3127" s="1">
        <v>8875</v>
      </c>
      <c r="T3127" s="1">
        <v>6760</v>
      </c>
      <c r="U3127" s="1">
        <v>4743</v>
      </c>
      <c r="V3127" s="1">
        <v>91</v>
      </c>
      <c r="W3127" s="1">
        <v>34</v>
      </c>
      <c r="Y3127" s="1">
        <v>553</v>
      </c>
      <c r="AS3127" t="s">
        <v>2792</v>
      </c>
      <c r="AT3127" t="s">
        <v>750</v>
      </c>
      <c r="AU3127">
        <v>1</v>
      </c>
      <c r="AW3127" s="31">
        <v>54</v>
      </c>
      <c r="AX3127" s="33">
        <v>51</v>
      </c>
      <c r="AY3127" s="36">
        <f t="shared" si="1185"/>
        <v>54051</v>
      </c>
      <c r="BA3127" s="7" t="s">
        <v>31</v>
      </c>
    </row>
    <row r="3128" spans="1:53" hidden="1" outlineLevel="1" x14ac:dyDescent="0.2">
      <c r="A3128" t="s">
        <v>1127</v>
      </c>
      <c r="B3128" t="s">
        <v>750</v>
      </c>
      <c r="C3128" s="21">
        <v>26718</v>
      </c>
      <c r="F3128" s="1">
        <f t="shared" si="1175"/>
        <v>18054</v>
      </c>
      <c r="H3128" s="1">
        <v>8513</v>
      </c>
      <c r="I3128" s="1">
        <v>8188</v>
      </c>
      <c r="J3128" s="2" t="str">
        <f t="shared" si="1176"/>
        <v/>
      </c>
      <c r="K3128" s="2">
        <f t="shared" si="1177"/>
        <v>0.45352830397695804</v>
      </c>
      <c r="L3128" s="50">
        <f t="shared" si="1178"/>
        <v>1</v>
      </c>
      <c r="M3128" s="9">
        <f t="shared" si="1179"/>
        <v>2</v>
      </c>
      <c r="N3128" s="8">
        <f t="shared" si="1180"/>
        <v>3</v>
      </c>
      <c r="O3128" s="2">
        <f t="shared" si="1181"/>
        <v>0.44051179793951478</v>
      </c>
      <c r="P3128" s="2">
        <f t="shared" si="1182"/>
        <v>0.36285587681400244</v>
      </c>
      <c r="Q3128" s="2">
        <f t="shared" si="1183"/>
        <v>0.15331782430486318</v>
      </c>
      <c r="R3128" s="2">
        <f t="shared" si="1184"/>
        <v>4.3314500941619594E-2</v>
      </c>
      <c r="S3128" s="1">
        <v>7953</v>
      </c>
      <c r="T3128" s="1">
        <v>6551</v>
      </c>
      <c r="U3128" s="1">
        <v>2768</v>
      </c>
      <c r="V3128" s="1">
        <v>69</v>
      </c>
      <c r="W3128" s="1">
        <v>17</v>
      </c>
      <c r="Y3128" s="1">
        <v>696</v>
      </c>
      <c r="AS3128" t="s">
        <v>1127</v>
      </c>
      <c r="AT3128" t="s">
        <v>750</v>
      </c>
      <c r="AU3128">
        <v>3</v>
      </c>
      <c r="AW3128" s="31">
        <v>54</v>
      </c>
      <c r="AX3128" s="33">
        <v>53</v>
      </c>
      <c r="AY3128" s="36">
        <f t="shared" si="1185"/>
        <v>54053</v>
      </c>
      <c r="BA3128" s="7" t="s">
        <v>31</v>
      </c>
    </row>
    <row r="3129" spans="1:53" hidden="1" outlineLevel="1" x14ac:dyDescent="0.2">
      <c r="A3129" t="s">
        <v>2207</v>
      </c>
      <c r="B3129" t="s">
        <v>750</v>
      </c>
      <c r="C3129" s="21">
        <v>59131</v>
      </c>
      <c r="F3129" s="1">
        <f t="shared" si="1175"/>
        <v>40632</v>
      </c>
      <c r="H3129" s="1">
        <v>18350</v>
      </c>
      <c r="I3129" s="1">
        <v>17701</v>
      </c>
      <c r="J3129" s="2" t="str">
        <f t="shared" si="1176"/>
        <v/>
      </c>
      <c r="K3129" s="2">
        <f t="shared" si="1177"/>
        <v>0.43564185863358929</v>
      </c>
      <c r="L3129" s="50">
        <f t="shared" si="1178"/>
        <v>1</v>
      </c>
      <c r="M3129" s="9">
        <f t="shared" si="1179"/>
        <v>2</v>
      </c>
      <c r="N3129" s="8">
        <f t="shared" si="1180"/>
        <v>3</v>
      </c>
      <c r="O3129" s="2">
        <f t="shared" si="1181"/>
        <v>0.40268753691671588</v>
      </c>
      <c r="P3129" s="2">
        <f t="shared" si="1182"/>
        <v>0.30874680055128961</v>
      </c>
      <c r="Q3129" s="2">
        <f t="shared" si="1183"/>
        <v>0.25849084465445954</v>
      </c>
      <c r="R3129" s="2">
        <f t="shared" si="1184"/>
        <v>3.0074817877534965E-2</v>
      </c>
      <c r="S3129" s="1">
        <v>16362</v>
      </c>
      <c r="T3129" s="1">
        <v>12545</v>
      </c>
      <c r="U3129" s="1">
        <v>10503</v>
      </c>
      <c r="V3129" s="1">
        <v>134</v>
      </c>
      <c r="W3129" s="1">
        <v>87</v>
      </c>
      <c r="Y3129" s="1">
        <v>1001</v>
      </c>
      <c r="AS3129" t="s">
        <v>2207</v>
      </c>
      <c r="AT3129" t="s">
        <v>750</v>
      </c>
      <c r="AU3129">
        <v>3</v>
      </c>
      <c r="AW3129" s="31">
        <v>54</v>
      </c>
      <c r="AX3129" s="33">
        <v>55</v>
      </c>
      <c r="AY3129" s="36">
        <f t="shared" si="1185"/>
        <v>54055</v>
      </c>
      <c r="BA3129" s="7" t="s">
        <v>31</v>
      </c>
    </row>
    <row r="3130" spans="1:53" hidden="1" outlineLevel="1" x14ac:dyDescent="0.2">
      <c r="A3130" t="s">
        <v>1004</v>
      </c>
      <c r="B3130" t="s">
        <v>750</v>
      </c>
      <c r="C3130" s="21">
        <v>26940</v>
      </c>
      <c r="F3130" s="1">
        <f t="shared" si="1175"/>
        <v>18379</v>
      </c>
      <c r="H3130" s="1">
        <v>9033</v>
      </c>
      <c r="I3130" s="1">
        <v>8867</v>
      </c>
      <c r="J3130" s="2" t="str">
        <f t="shared" si="1176"/>
        <v/>
      </c>
      <c r="K3130" s="2">
        <f t="shared" si="1177"/>
        <v>0.48245279939060887</v>
      </c>
      <c r="L3130" s="50">
        <f t="shared" si="1178"/>
        <v>2</v>
      </c>
      <c r="M3130" s="9">
        <f t="shared" si="1179"/>
        <v>1</v>
      </c>
      <c r="N3130" s="8">
        <f t="shared" si="1180"/>
        <v>3</v>
      </c>
      <c r="O3130" s="2">
        <f t="shared" si="1181"/>
        <v>0.27330105011154032</v>
      </c>
      <c r="P3130" s="2">
        <f t="shared" si="1182"/>
        <v>0.4692855976930192</v>
      </c>
      <c r="Q3130" s="2">
        <f t="shared" si="1183"/>
        <v>0.24087273518689808</v>
      </c>
      <c r="R3130" s="2">
        <f t="shared" si="1184"/>
        <v>1.6540617008542452E-2</v>
      </c>
      <c r="S3130" s="1">
        <v>5023</v>
      </c>
      <c r="T3130" s="1">
        <v>8625</v>
      </c>
      <c r="U3130" s="1">
        <v>4427</v>
      </c>
      <c r="V3130" s="1">
        <v>108</v>
      </c>
      <c r="W3130" s="1">
        <v>33</v>
      </c>
      <c r="Y3130" s="1">
        <v>163</v>
      </c>
      <c r="AS3130" t="s">
        <v>1004</v>
      </c>
      <c r="AT3130" t="s">
        <v>750</v>
      </c>
      <c r="AU3130">
        <v>1</v>
      </c>
      <c r="AW3130" s="31">
        <v>54</v>
      </c>
      <c r="AX3130" s="33">
        <v>57</v>
      </c>
      <c r="AY3130" s="36">
        <f t="shared" si="1185"/>
        <v>54057</v>
      </c>
      <c r="BA3130" s="7" t="s">
        <v>31</v>
      </c>
    </row>
    <row r="3131" spans="1:53" hidden="1" outlineLevel="1" x14ac:dyDescent="0.2">
      <c r="A3131" t="s">
        <v>2131</v>
      </c>
      <c r="B3131" t="s">
        <v>750</v>
      </c>
      <c r="C3131" s="21">
        <v>23785</v>
      </c>
      <c r="F3131" s="1">
        <f t="shared" si="1175"/>
        <v>19626</v>
      </c>
      <c r="H3131" s="1">
        <v>7122</v>
      </c>
      <c r="I3131" s="1">
        <v>6857</v>
      </c>
      <c r="J3131" s="2" t="str">
        <f t="shared" si="1176"/>
        <v/>
      </c>
      <c r="K3131" s="2">
        <f t="shared" si="1177"/>
        <v>0.34938347090594107</v>
      </c>
      <c r="L3131" s="50">
        <f t="shared" si="1178"/>
        <v>1</v>
      </c>
      <c r="M3131" s="9">
        <f t="shared" si="1179"/>
        <v>2</v>
      </c>
      <c r="N3131" s="8">
        <f t="shared" si="1180"/>
        <v>3</v>
      </c>
      <c r="O3131" s="2">
        <f t="shared" si="1181"/>
        <v>0.68495872821767045</v>
      </c>
      <c r="P3131" s="2">
        <f t="shared" si="1182"/>
        <v>0.14149597472740241</v>
      </c>
      <c r="Q3131" s="2">
        <f t="shared" si="1183"/>
        <v>9.4262712728013856E-2</v>
      </c>
      <c r="R3131" s="2">
        <f t="shared" si="1184"/>
        <v>7.9282584326913277E-2</v>
      </c>
      <c r="S3131" s="1">
        <v>13443</v>
      </c>
      <c r="T3131" s="1">
        <v>2777</v>
      </c>
      <c r="U3131" s="1">
        <v>1850</v>
      </c>
      <c r="V3131" s="1">
        <v>28</v>
      </c>
      <c r="W3131" s="1">
        <v>9</v>
      </c>
      <c r="Y3131" s="1">
        <v>1519</v>
      </c>
      <c r="AS3131" t="s">
        <v>2131</v>
      </c>
      <c r="AT3131" t="s">
        <v>750</v>
      </c>
      <c r="AU3131">
        <v>3</v>
      </c>
      <c r="AW3131" s="31">
        <v>54</v>
      </c>
      <c r="AX3131" s="33">
        <v>59</v>
      </c>
      <c r="AY3131" s="36">
        <f t="shared" si="1185"/>
        <v>54059</v>
      </c>
      <c r="BA3131" s="7" t="s">
        <v>31</v>
      </c>
    </row>
    <row r="3132" spans="1:53" hidden="1" outlineLevel="1" x14ac:dyDescent="0.2">
      <c r="A3132" t="s">
        <v>2363</v>
      </c>
      <c r="B3132" t="s">
        <v>750</v>
      </c>
      <c r="C3132" s="21">
        <v>106420</v>
      </c>
      <c r="F3132" s="1">
        <f t="shared" si="1175"/>
        <v>68222</v>
      </c>
      <c r="H3132" s="1">
        <v>31660</v>
      </c>
      <c r="I3132" s="1">
        <v>31092</v>
      </c>
      <c r="J3132" s="2" t="str">
        <f t="shared" si="1176"/>
        <v/>
      </c>
      <c r="K3132" s="2">
        <f t="shared" si="1177"/>
        <v>0.45574741285802234</v>
      </c>
      <c r="L3132" s="50">
        <f t="shared" si="1178"/>
        <v>1</v>
      </c>
      <c r="M3132" s="9">
        <f t="shared" si="1179"/>
        <v>2</v>
      </c>
      <c r="N3132" s="8">
        <f t="shared" si="1180"/>
        <v>3</v>
      </c>
      <c r="O3132" s="2">
        <f t="shared" si="1181"/>
        <v>0.42156489109085044</v>
      </c>
      <c r="P3132" s="2">
        <f t="shared" si="1182"/>
        <v>0.29805634546040866</v>
      </c>
      <c r="Q3132" s="2">
        <f t="shared" si="1183"/>
        <v>0.25760018762276099</v>
      </c>
      <c r="R3132" s="2">
        <f t="shared" si="1184"/>
        <v>2.2778575825979863E-2</v>
      </c>
      <c r="S3132" s="1">
        <v>28760</v>
      </c>
      <c r="T3132" s="1">
        <v>20334</v>
      </c>
      <c r="U3132" s="1">
        <v>17574</v>
      </c>
      <c r="V3132" s="1">
        <v>615</v>
      </c>
      <c r="W3132" s="1">
        <v>149</v>
      </c>
      <c r="Y3132" s="1">
        <v>790</v>
      </c>
      <c r="AS3132" t="s">
        <v>2363</v>
      </c>
      <c r="AT3132" t="s">
        <v>750</v>
      </c>
      <c r="AU3132">
        <v>1</v>
      </c>
      <c r="AW3132" s="31">
        <v>54</v>
      </c>
      <c r="AX3132" s="33">
        <v>61</v>
      </c>
      <c r="AY3132" s="36">
        <f t="shared" si="1185"/>
        <v>54061</v>
      </c>
      <c r="BA3132" s="7" t="s">
        <v>31</v>
      </c>
    </row>
    <row r="3133" spans="1:53" hidden="1" outlineLevel="1" x14ac:dyDescent="0.2">
      <c r="A3133" t="s">
        <v>1761</v>
      </c>
      <c r="B3133" t="s">
        <v>750</v>
      </c>
      <c r="C3133" s="21">
        <v>13280</v>
      </c>
      <c r="F3133" s="1">
        <f t="shared" si="1175"/>
        <v>8851</v>
      </c>
      <c r="H3133" s="1">
        <v>5055</v>
      </c>
      <c r="I3133" s="1">
        <v>4863</v>
      </c>
      <c r="J3133" s="2" t="str">
        <f t="shared" si="1176"/>
        <v/>
      </c>
      <c r="K3133" s="2">
        <f t="shared" si="1177"/>
        <v>0.54942944300079088</v>
      </c>
      <c r="L3133" s="50">
        <f t="shared" si="1178"/>
        <v>2</v>
      </c>
      <c r="M3133" s="9">
        <f t="shared" si="1179"/>
        <v>1</v>
      </c>
      <c r="N3133" s="8">
        <f t="shared" si="1180"/>
        <v>3</v>
      </c>
      <c r="O3133" s="2">
        <f t="shared" si="1181"/>
        <v>0.37340413512597448</v>
      </c>
      <c r="P3133" s="2">
        <f t="shared" si="1182"/>
        <v>0.37882725115806126</v>
      </c>
      <c r="Q3133" s="2">
        <f t="shared" si="1183"/>
        <v>0.2317252287877076</v>
      </c>
      <c r="R3133" s="2">
        <f t="shared" si="1184"/>
        <v>1.604338492825666E-2</v>
      </c>
      <c r="S3133" s="1">
        <v>3305</v>
      </c>
      <c r="T3133" s="1">
        <v>3353</v>
      </c>
      <c r="U3133" s="1">
        <v>2051</v>
      </c>
      <c r="V3133" s="1">
        <v>38</v>
      </c>
      <c r="W3133" s="1">
        <v>19</v>
      </c>
      <c r="Y3133" s="1">
        <v>85</v>
      </c>
      <c r="AS3133" t="s">
        <v>1761</v>
      </c>
      <c r="AT3133" t="s">
        <v>750</v>
      </c>
      <c r="AU3133">
        <v>3</v>
      </c>
      <c r="AW3133" s="31">
        <v>54</v>
      </c>
      <c r="AX3133" s="33">
        <v>63</v>
      </c>
      <c r="AY3133" s="36">
        <f t="shared" si="1185"/>
        <v>54063</v>
      </c>
      <c r="BA3133" s="7" t="s">
        <v>31</v>
      </c>
    </row>
    <row r="3134" spans="1:53" hidden="1" outlineLevel="1" x14ac:dyDescent="0.2">
      <c r="A3134" t="s">
        <v>2074</v>
      </c>
      <c r="B3134" t="s">
        <v>750</v>
      </c>
      <c r="C3134" s="21">
        <v>17787</v>
      </c>
      <c r="F3134" s="1">
        <f t="shared" ref="F3134:F3156" si="1186">SUM(S3134:AP3134)</f>
        <v>13437</v>
      </c>
      <c r="H3134" s="1">
        <v>6343</v>
      </c>
      <c r="I3134" s="1">
        <v>6050</v>
      </c>
      <c r="J3134" s="2" t="str">
        <f t="shared" ref="J3134:J3157" si="1187">IF(D3134&gt;0,I3134/D3134,"")</f>
        <v/>
      </c>
      <c r="K3134" s="2">
        <f t="shared" ref="K3134:K3157" si="1188">IF(F3134&gt;0,I3134/F3134,"")</f>
        <v>0.4502493116022922</v>
      </c>
      <c r="L3134" s="50">
        <f t="shared" ref="L3134:L3157" si="1189">IF(S3134&gt;0,RANK(S3134,$S3134:$AP3134),"")</f>
        <v>3</v>
      </c>
      <c r="M3134" s="9">
        <f t="shared" ref="M3134:M3157" si="1190">IF(T3134&gt;0,RANK(T3134,$S3134:$AP3134),"")</f>
        <v>1</v>
      </c>
      <c r="N3134" s="8">
        <f t="shared" ref="N3134:N3157" si="1191">IF(U3134&gt;0,RANK(U3134,$S3134:$AP3134),"")</f>
        <v>2</v>
      </c>
      <c r="O3134" s="2">
        <f t="shared" ref="O3134:O3157" si="1192">IF(SUM($S3134:$AO3134)=0,"-",S3134/SUM($S3134:$AO3134))</f>
        <v>0.21597082682146312</v>
      </c>
      <c r="P3134" s="2">
        <f t="shared" ref="P3134:P3157" si="1193">IF(SUM($S3134:$AO3134)=0,"-",T3134/SUM($S3134:$AO3134))</f>
        <v>0.44191411773461337</v>
      </c>
      <c r="Q3134" s="2">
        <f t="shared" ref="Q3134:Q3157" si="1194">IF(SUM($S3134:$AO3134)=0,"-",U3134/SUM($S3134:$AO3134))</f>
        <v>0.30981617920666815</v>
      </c>
      <c r="R3134" s="2">
        <f t="shared" ref="R3134:R3157" si="1195">IF(SUM($S3134:$AO3134)=0,"-",(1-O3134-P3134-Q3134))</f>
        <v>3.2298876237255414E-2</v>
      </c>
      <c r="S3134" s="1">
        <v>2902</v>
      </c>
      <c r="T3134" s="1">
        <v>5938</v>
      </c>
      <c r="U3134" s="1">
        <v>4163</v>
      </c>
      <c r="V3134" s="1">
        <v>77</v>
      </c>
      <c r="W3134" s="1">
        <v>59</v>
      </c>
      <c r="Y3134" s="1">
        <v>298</v>
      </c>
      <c r="AS3134" t="s">
        <v>2074</v>
      </c>
      <c r="AT3134" t="s">
        <v>750</v>
      </c>
      <c r="AU3134">
        <v>2</v>
      </c>
      <c r="AW3134" s="31">
        <v>54</v>
      </c>
      <c r="AX3134" s="33">
        <v>65</v>
      </c>
      <c r="AY3134" s="36">
        <f t="shared" ref="AY3134:AY3156" si="1196">1000*AW3134+AX3134</f>
        <v>54065</v>
      </c>
      <c r="BA3134" s="7" t="s">
        <v>31</v>
      </c>
    </row>
    <row r="3135" spans="1:53" hidden="1" outlineLevel="1" x14ac:dyDescent="0.2">
      <c r="A3135" t="s">
        <v>1134</v>
      </c>
      <c r="B3135" t="s">
        <v>750</v>
      </c>
      <c r="C3135" s="21">
        <v>24842</v>
      </c>
      <c r="F3135" s="1">
        <f t="shared" si="1186"/>
        <v>15803</v>
      </c>
      <c r="H3135" s="1">
        <v>7947</v>
      </c>
      <c r="I3135" s="1">
        <v>7774</v>
      </c>
      <c r="J3135" s="2" t="str">
        <f t="shared" si="1187"/>
        <v/>
      </c>
      <c r="K3135" s="2">
        <f t="shared" si="1188"/>
        <v>0.49193191166234257</v>
      </c>
      <c r="L3135" s="50">
        <f t="shared" si="1189"/>
        <v>1</v>
      </c>
      <c r="M3135" s="9">
        <f t="shared" si="1190"/>
        <v>2</v>
      </c>
      <c r="N3135" s="8">
        <f t="shared" si="1191"/>
        <v>3</v>
      </c>
      <c r="O3135" s="2">
        <f t="shared" si="1192"/>
        <v>0.43618300322723536</v>
      </c>
      <c r="P3135" s="2">
        <f t="shared" si="1193"/>
        <v>0.29431120673289879</v>
      </c>
      <c r="Q3135" s="2">
        <f t="shared" si="1194"/>
        <v>0.22615958995127508</v>
      </c>
      <c r="R3135" s="2">
        <f t="shared" si="1195"/>
        <v>4.3346200088590775E-2</v>
      </c>
      <c r="S3135" s="1">
        <v>6893</v>
      </c>
      <c r="T3135" s="1">
        <v>4651</v>
      </c>
      <c r="U3135" s="1">
        <v>3574</v>
      </c>
      <c r="V3135" s="1">
        <v>40</v>
      </c>
      <c r="W3135" s="1">
        <v>30</v>
      </c>
      <c r="Y3135" s="1">
        <v>615</v>
      </c>
      <c r="AS3135" t="s">
        <v>1134</v>
      </c>
      <c r="AT3135" t="s">
        <v>750</v>
      </c>
      <c r="AU3135">
        <v>3</v>
      </c>
      <c r="AW3135" s="31">
        <v>54</v>
      </c>
      <c r="AX3135" s="33">
        <v>67</v>
      </c>
      <c r="AY3135" s="36">
        <f t="shared" si="1196"/>
        <v>54067</v>
      </c>
      <c r="BA3135" s="7" t="s">
        <v>31</v>
      </c>
    </row>
    <row r="3136" spans="1:53" hidden="1" outlineLevel="1" x14ac:dyDescent="0.2">
      <c r="A3136" t="s">
        <v>2731</v>
      </c>
      <c r="B3136" t="s">
        <v>750</v>
      </c>
      <c r="C3136" s="21">
        <v>41755</v>
      </c>
      <c r="F3136" s="1">
        <f t="shared" si="1186"/>
        <v>29139</v>
      </c>
      <c r="H3136" s="1">
        <v>16071</v>
      </c>
      <c r="I3136" s="1">
        <v>15840</v>
      </c>
      <c r="J3136" s="2" t="str">
        <f t="shared" si="1187"/>
        <v/>
      </c>
      <c r="K3136" s="2">
        <f t="shared" si="1188"/>
        <v>0.54360135900339746</v>
      </c>
      <c r="L3136" s="50">
        <f t="shared" si="1189"/>
        <v>1</v>
      </c>
      <c r="M3136" s="9">
        <f t="shared" si="1190"/>
        <v>2</v>
      </c>
      <c r="N3136" s="8">
        <f t="shared" si="1191"/>
        <v>3</v>
      </c>
      <c r="O3136" s="2">
        <f t="shared" si="1192"/>
        <v>0.40131782147637185</v>
      </c>
      <c r="P3136" s="2">
        <f t="shared" si="1193"/>
        <v>0.33233810357253168</v>
      </c>
      <c r="Q3136" s="2">
        <f t="shared" si="1194"/>
        <v>0.1957170802017914</v>
      </c>
      <c r="R3136" s="2">
        <f t="shared" si="1195"/>
        <v>7.0626994749305061E-2</v>
      </c>
      <c r="S3136" s="1">
        <v>11694</v>
      </c>
      <c r="T3136" s="1">
        <v>9684</v>
      </c>
      <c r="U3136" s="1">
        <v>5703</v>
      </c>
      <c r="V3136" s="1">
        <v>148</v>
      </c>
      <c r="W3136" s="1">
        <v>39</v>
      </c>
      <c r="Y3136" s="1">
        <v>1871</v>
      </c>
      <c r="AS3136" t="s">
        <v>2731</v>
      </c>
      <c r="AT3136" t="s">
        <v>750</v>
      </c>
      <c r="AU3136">
        <v>1</v>
      </c>
      <c r="AW3136" s="31">
        <v>54</v>
      </c>
      <c r="AX3136" s="33">
        <v>69</v>
      </c>
      <c r="AY3136" s="36">
        <f t="shared" si="1196"/>
        <v>54069</v>
      </c>
      <c r="BA3136" s="7" t="s">
        <v>31</v>
      </c>
    </row>
    <row r="3137" spans="1:53" hidden="1" outlineLevel="1" x14ac:dyDescent="0.2">
      <c r="A3137" t="s">
        <v>2664</v>
      </c>
      <c r="B3137" t="s">
        <v>750</v>
      </c>
      <c r="C3137" s="21">
        <v>6997</v>
      </c>
      <c r="F3137" s="1">
        <f t="shared" si="1186"/>
        <v>4993</v>
      </c>
      <c r="H3137" s="1">
        <v>2560</v>
      </c>
      <c r="I3137" s="1">
        <v>2459</v>
      </c>
      <c r="J3137" s="2" t="str">
        <f t="shared" si="1187"/>
        <v/>
      </c>
      <c r="K3137" s="2">
        <f t="shared" si="1188"/>
        <v>0.49248948527939113</v>
      </c>
      <c r="L3137" s="50">
        <f t="shared" si="1189"/>
        <v>1</v>
      </c>
      <c r="M3137" s="9">
        <f t="shared" si="1190"/>
        <v>2</v>
      </c>
      <c r="N3137" s="8">
        <f t="shared" si="1191"/>
        <v>3</v>
      </c>
      <c r="O3137" s="2">
        <f t="shared" si="1192"/>
        <v>0.42980172241137593</v>
      </c>
      <c r="P3137" s="2">
        <f t="shared" si="1193"/>
        <v>0.30582815942319247</v>
      </c>
      <c r="Q3137" s="2">
        <f t="shared" si="1194"/>
        <v>0.2068896455037052</v>
      </c>
      <c r="R3137" s="2">
        <f t="shared" si="1195"/>
        <v>5.7480472661726401E-2</v>
      </c>
      <c r="S3137" s="1">
        <v>2146</v>
      </c>
      <c r="T3137" s="1">
        <v>1527</v>
      </c>
      <c r="U3137" s="1">
        <v>1033</v>
      </c>
      <c r="V3137" s="1">
        <v>15</v>
      </c>
      <c r="W3137" s="1">
        <v>10</v>
      </c>
      <c r="Y3137" s="1">
        <v>262</v>
      </c>
      <c r="AS3137" t="s">
        <v>2664</v>
      </c>
      <c r="AT3137" t="s">
        <v>750</v>
      </c>
      <c r="AU3137">
        <v>2</v>
      </c>
      <c r="AW3137" s="31">
        <v>54</v>
      </c>
      <c r="AX3137" s="33">
        <v>71</v>
      </c>
      <c r="AY3137" s="36">
        <f t="shared" si="1196"/>
        <v>54071</v>
      </c>
      <c r="BA3137" s="7" t="s">
        <v>31</v>
      </c>
    </row>
    <row r="3138" spans="1:53" hidden="1" outlineLevel="1" x14ac:dyDescent="0.2">
      <c r="A3138" t="s">
        <v>1262</v>
      </c>
      <c r="B3138" t="s">
        <v>750</v>
      </c>
      <c r="C3138" s="21">
        <v>7507</v>
      </c>
      <c r="F3138" s="1">
        <f t="shared" si="1186"/>
        <v>5209</v>
      </c>
      <c r="H3138" s="1">
        <v>2551</v>
      </c>
      <c r="I3138" s="1">
        <v>2465</v>
      </c>
      <c r="J3138" s="2" t="str">
        <f t="shared" si="1187"/>
        <v/>
      </c>
      <c r="K3138" s="2">
        <f t="shared" si="1188"/>
        <v>0.47321942791322713</v>
      </c>
      <c r="L3138" s="50">
        <f t="shared" si="1189"/>
        <v>1</v>
      </c>
      <c r="M3138" s="9">
        <f t="shared" si="1190"/>
        <v>2</v>
      </c>
      <c r="N3138" s="8">
        <f t="shared" si="1191"/>
        <v>3</v>
      </c>
      <c r="O3138" s="2">
        <f t="shared" si="1192"/>
        <v>0.38279900172777886</v>
      </c>
      <c r="P3138" s="2">
        <f t="shared" si="1193"/>
        <v>0.34190823574582452</v>
      </c>
      <c r="Q3138" s="2">
        <f t="shared" si="1194"/>
        <v>0.20464580533691687</v>
      </c>
      <c r="R3138" s="2">
        <f t="shared" si="1195"/>
        <v>7.0646957189479692E-2</v>
      </c>
      <c r="S3138" s="1">
        <v>1994</v>
      </c>
      <c r="T3138" s="1">
        <v>1781</v>
      </c>
      <c r="U3138" s="1">
        <v>1066</v>
      </c>
      <c r="V3138" s="1">
        <v>19</v>
      </c>
      <c r="W3138" s="1">
        <v>4</v>
      </c>
      <c r="Y3138" s="1">
        <v>345</v>
      </c>
      <c r="AS3138" t="s">
        <v>1262</v>
      </c>
      <c r="AT3138" t="s">
        <v>750</v>
      </c>
      <c r="AU3138">
        <v>1</v>
      </c>
      <c r="AW3138" s="31">
        <v>54</v>
      </c>
      <c r="AX3138" s="33">
        <v>73</v>
      </c>
      <c r="AY3138" s="36">
        <f t="shared" si="1196"/>
        <v>54073</v>
      </c>
      <c r="BA3138" s="7" t="s">
        <v>31</v>
      </c>
    </row>
    <row r="3139" spans="1:53" hidden="1" outlineLevel="1" x14ac:dyDescent="0.2">
      <c r="A3139" t="s">
        <v>656</v>
      </c>
      <c r="B3139" t="s">
        <v>750</v>
      </c>
      <c r="C3139" s="21">
        <v>8414</v>
      </c>
      <c r="F3139" s="1">
        <f t="shared" si="1186"/>
        <v>5536</v>
      </c>
      <c r="H3139" s="1">
        <v>2922</v>
      </c>
      <c r="I3139" s="1">
        <v>2802</v>
      </c>
      <c r="J3139" s="2" t="str">
        <f t="shared" si="1187"/>
        <v/>
      </c>
      <c r="K3139" s="2">
        <f t="shared" si="1188"/>
        <v>0.50614161849710981</v>
      </c>
      <c r="L3139" s="50">
        <f t="shared" si="1189"/>
        <v>1</v>
      </c>
      <c r="M3139" s="9">
        <f t="shared" si="1190"/>
        <v>2</v>
      </c>
      <c r="N3139" s="8">
        <f t="shared" si="1191"/>
        <v>3</v>
      </c>
      <c r="O3139" s="2">
        <f t="shared" si="1192"/>
        <v>0.41329479768786126</v>
      </c>
      <c r="P3139" s="2">
        <f t="shared" si="1193"/>
        <v>0.2958815028901734</v>
      </c>
      <c r="Q3139" s="2">
        <f t="shared" si="1194"/>
        <v>0.27944364161849711</v>
      </c>
      <c r="R3139" s="2">
        <f t="shared" si="1195"/>
        <v>1.1380057803468235E-2</v>
      </c>
      <c r="S3139" s="1">
        <v>2288</v>
      </c>
      <c r="T3139" s="1">
        <v>1638</v>
      </c>
      <c r="U3139" s="1">
        <v>1547</v>
      </c>
      <c r="V3139" s="1">
        <v>22</v>
      </c>
      <c r="W3139" s="1">
        <v>18</v>
      </c>
      <c r="Y3139" s="1">
        <v>23</v>
      </c>
      <c r="AS3139" t="s">
        <v>656</v>
      </c>
      <c r="AT3139" t="s">
        <v>750</v>
      </c>
      <c r="AU3139">
        <v>3</v>
      </c>
      <c r="AW3139" s="31">
        <v>54</v>
      </c>
      <c r="AX3139" s="33">
        <v>75</v>
      </c>
      <c r="AY3139" s="36">
        <f t="shared" si="1196"/>
        <v>54075</v>
      </c>
      <c r="BA3139" s="7" t="s">
        <v>31</v>
      </c>
    </row>
    <row r="3140" spans="1:53" hidden="1" outlineLevel="1" x14ac:dyDescent="0.2">
      <c r="A3140" t="s">
        <v>1102</v>
      </c>
      <c r="B3140" t="s">
        <v>750</v>
      </c>
      <c r="C3140" s="21">
        <v>33839</v>
      </c>
      <c r="F3140" s="1">
        <f t="shared" si="1186"/>
        <v>18666</v>
      </c>
      <c r="H3140" s="1">
        <v>10570</v>
      </c>
      <c r="I3140" s="1">
        <v>10144</v>
      </c>
      <c r="J3140" s="2" t="str">
        <f t="shared" si="1187"/>
        <v/>
      </c>
      <c r="K3140" s="2">
        <f t="shared" si="1188"/>
        <v>0.54344798028501018</v>
      </c>
      <c r="L3140" s="50">
        <f t="shared" si="1189"/>
        <v>2</v>
      </c>
      <c r="M3140" s="9">
        <f t="shared" si="1190"/>
        <v>1</v>
      </c>
      <c r="N3140" s="8">
        <f t="shared" si="1191"/>
        <v>3</v>
      </c>
      <c r="O3140" s="2">
        <f t="shared" si="1192"/>
        <v>0.30231436837029896</v>
      </c>
      <c r="P3140" s="2">
        <f t="shared" si="1193"/>
        <v>0.46324868745312331</v>
      </c>
      <c r="Q3140" s="2">
        <f t="shared" si="1194"/>
        <v>0.20197149898210651</v>
      </c>
      <c r="R3140" s="2">
        <f t="shared" si="1195"/>
        <v>3.2465445194471282E-2</v>
      </c>
      <c r="S3140" s="1">
        <v>5643</v>
      </c>
      <c r="T3140" s="1">
        <v>8647</v>
      </c>
      <c r="U3140" s="1">
        <v>3770</v>
      </c>
      <c r="V3140" s="1">
        <v>99</v>
      </c>
      <c r="W3140" s="1">
        <v>32</v>
      </c>
      <c r="Y3140" s="1">
        <v>475</v>
      </c>
      <c r="AS3140" t="s">
        <v>1102</v>
      </c>
      <c r="AT3140" t="s">
        <v>750</v>
      </c>
      <c r="AU3140">
        <v>1</v>
      </c>
      <c r="AW3140" s="31">
        <v>54</v>
      </c>
      <c r="AX3140" s="33">
        <v>77</v>
      </c>
      <c r="AY3140" s="36">
        <f t="shared" si="1196"/>
        <v>54077</v>
      </c>
      <c r="BA3140" s="7" t="s">
        <v>31</v>
      </c>
    </row>
    <row r="3141" spans="1:53" hidden="1" outlineLevel="1" x14ac:dyDescent="0.2">
      <c r="A3141" t="s">
        <v>2843</v>
      </c>
      <c r="B3141" t="s">
        <v>750</v>
      </c>
      <c r="C3141" s="21">
        <v>56682</v>
      </c>
      <c r="F3141" s="1">
        <f t="shared" si="1186"/>
        <v>40400</v>
      </c>
      <c r="H3141" s="1">
        <v>21646</v>
      </c>
      <c r="I3141" s="1">
        <v>21120</v>
      </c>
      <c r="J3141" s="2" t="str">
        <f t="shared" si="1187"/>
        <v/>
      </c>
      <c r="K3141" s="2">
        <f t="shared" si="1188"/>
        <v>0.52277227722772279</v>
      </c>
      <c r="L3141" s="50">
        <f t="shared" si="1189"/>
        <v>2</v>
      </c>
      <c r="M3141" s="9">
        <f t="shared" si="1190"/>
        <v>1</v>
      </c>
      <c r="N3141" s="8">
        <f t="shared" si="1191"/>
        <v>3</v>
      </c>
      <c r="O3141" s="2">
        <f t="shared" si="1192"/>
        <v>0.32943069306930695</v>
      </c>
      <c r="P3141" s="2">
        <f t="shared" si="1193"/>
        <v>0.43883663366336634</v>
      </c>
      <c r="Q3141" s="2">
        <f t="shared" si="1194"/>
        <v>0.19522277227722773</v>
      </c>
      <c r="R3141" s="2">
        <f t="shared" si="1195"/>
        <v>3.6509900990098987E-2</v>
      </c>
      <c r="S3141" s="1">
        <v>13309</v>
      </c>
      <c r="T3141" s="1">
        <v>17729</v>
      </c>
      <c r="U3141" s="1">
        <v>7887</v>
      </c>
      <c r="V3141" s="1">
        <v>263</v>
      </c>
      <c r="W3141" s="1">
        <v>46</v>
      </c>
      <c r="Y3141" s="1">
        <v>1166</v>
      </c>
      <c r="AS3141" t="s">
        <v>2843</v>
      </c>
      <c r="AT3141" t="s">
        <v>750</v>
      </c>
      <c r="AU3141">
        <v>2</v>
      </c>
      <c r="AW3141" s="31">
        <v>54</v>
      </c>
      <c r="AX3141" s="33">
        <v>79</v>
      </c>
      <c r="AY3141" s="36">
        <f t="shared" si="1196"/>
        <v>54079</v>
      </c>
      <c r="BA3141" s="7" t="s">
        <v>31</v>
      </c>
    </row>
    <row r="3142" spans="1:53" hidden="1" outlineLevel="1" x14ac:dyDescent="0.2">
      <c r="A3142" t="s">
        <v>2256</v>
      </c>
      <c r="B3142" t="s">
        <v>750</v>
      </c>
      <c r="C3142" s="21">
        <v>74254</v>
      </c>
      <c r="F3142" s="1">
        <f t="shared" si="1186"/>
        <v>51726</v>
      </c>
      <c r="H3142" s="1">
        <v>24550</v>
      </c>
      <c r="I3142" s="1">
        <v>23516</v>
      </c>
      <c r="J3142" s="2" t="str">
        <f t="shared" si="1187"/>
        <v/>
      </c>
      <c r="K3142" s="2">
        <f t="shared" si="1188"/>
        <v>0.45462630011986233</v>
      </c>
      <c r="L3142" s="50">
        <f t="shared" si="1189"/>
        <v>1</v>
      </c>
      <c r="M3142" s="9">
        <f t="shared" si="1190"/>
        <v>2</v>
      </c>
      <c r="N3142" s="8">
        <f t="shared" si="1191"/>
        <v>3</v>
      </c>
      <c r="O3142" s="2">
        <f t="shared" si="1192"/>
        <v>0.40753199551482816</v>
      </c>
      <c r="P3142" s="2">
        <f t="shared" si="1193"/>
        <v>0.33257936047635617</v>
      </c>
      <c r="Q3142" s="2">
        <f t="shared" si="1194"/>
        <v>0.24397788346286201</v>
      </c>
      <c r="R3142" s="2">
        <f t="shared" si="1195"/>
        <v>1.5910760545953612E-2</v>
      </c>
      <c r="S3142" s="1">
        <v>21080</v>
      </c>
      <c r="T3142" s="1">
        <v>17203</v>
      </c>
      <c r="U3142" s="1">
        <v>12620</v>
      </c>
      <c r="V3142" s="1">
        <v>222</v>
      </c>
      <c r="W3142" s="1">
        <v>103</v>
      </c>
      <c r="Y3142" s="1">
        <v>498</v>
      </c>
      <c r="AS3142" t="s">
        <v>2256</v>
      </c>
      <c r="AT3142" t="s">
        <v>750</v>
      </c>
      <c r="AU3142">
        <v>3</v>
      </c>
      <c r="AW3142" s="31">
        <v>54</v>
      </c>
      <c r="AX3142" s="33">
        <v>81</v>
      </c>
      <c r="AY3142" s="36">
        <f t="shared" si="1196"/>
        <v>54081</v>
      </c>
      <c r="BA3142" s="7" t="s">
        <v>31</v>
      </c>
    </row>
    <row r="3143" spans="1:53" hidden="1" outlineLevel="1" x14ac:dyDescent="0.2">
      <c r="A3143" t="s">
        <v>661</v>
      </c>
      <c r="B3143" t="s">
        <v>750</v>
      </c>
      <c r="C3143" s="21">
        <v>28823</v>
      </c>
      <c r="F3143" s="1">
        <f t="shared" si="1186"/>
        <v>18171</v>
      </c>
      <c r="H3143" s="1">
        <v>9058</v>
      </c>
      <c r="I3143" s="1">
        <v>8706</v>
      </c>
      <c r="J3143" s="2" t="str">
        <f t="shared" si="1187"/>
        <v/>
      </c>
      <c r="K3143" s="2">
        <f t="shared" si="1188"/>
        <v>0.4791150734687139</v>
      </c>
      <c r="L3143" s="50">
        <f t="shared" si="1189"/>
        <v>1</v>
      </c>
      <c r="M3143" s="9">
        <f t="shared" si="1190"/>
        <v>2</v>
      </c>
      <c r="N3143" s="8">
        <f t="shared" si="1191"/>
        <v>3</v>
      </c>
      <c r="O3143" s="2">
        <f t="shared" si="1192"/>
        <v>0.49067194981013701</v>
      </c>
      <c r="P3143" s="2">
        <f t="shared" si="1193"/>
        <v>0.26443233724065818</v>
      </c>
      <c r="Q3143" s="2">
        <f t="shared" si="1194"/>
        <v>0.17637994606791041</v>
      </c>
      <c r="R3143" s="2">
        <f t="shared" si="1195"/>
        <v>6.8515766881294349E-2</v>
      </c>
      <c r="S3143" s="1">
        <v>8916</v>
      </c>
      <c r="T3143" s="1">
        <v>4805</v>
      </c>
      <c r="U3143" s="1">
        <v>3205</v>
      </c>
      <c r="V3143" s="1">
        <v>69</v>
      </c>
      <c r="W3143" s="1">
        <v>37</v>
      </c>
      <c r="Y3143" s="1">
        <v>1139</v>
      </c>
      <c r="AS3143" t="s">
        <v>661</v>
      </c>
      <c r="AT3143" t="s">
        <v>750</v>
      </c>
      <c r="AU3143">
        <v>2</v>
      </c>
      <c r="AW3143" s="31">
        <v>54</v>
      </c>
      <c r="AX3143" s="33">
        <v>83</v>
      </c>
      <c r="AY3143" s="36">
        <f t="shared" si="1196"/>
        <v>54083</v>
      </c>
      <c r="BA3143" s="7" t="s">
        <v>31</v>
      </c>
    </row>
    <row r="3144" spans="1:53" hidden="1" outlineLevel="1" x14ac:dyDescent="0.2">
      <c r="A3144" t="s">
        <v>1938</v>
      </c>
      <c r="B3144" t="s">
        <v>750</v>
      </c>
      <c r="C3144" s="21">
        <v>9721</v>
      </c>
      <c r="F3144" s="1">
        <f t="shared" si="1186"/>
        <v>5974</v>
      </c>
      <c r="H3144" s="1">
        <v>3284</v>
      </c>
      <c r="I3144" s="1">
        <v>3160</v>
      </c>
      <c r="J3144" s="2" t="str">
        <f t="shared" si="1187"/>
        <v/>
      </c>
      <c r="K3144" s="2">
        <f t="shared" si="1188"/>
        <v>0.52895882156009377</v>
      </c>
      <c r="L3144" s="50">
        <f t="shared" si="1189"/>
        <v>3</v>
      </c>
      <c r="M3144" s="9">
        <f t="shared" si="1190"/>
        <v>1</v>
      </c>
      <c r="N3144" s="8">
        <f t="shared" si="1191"/>
        <v>2</v>
      </c>
      <c r="O3144" s="2">
        <f t="shared" si="1192"/>
        <v>0.20572480749916303</v>
      </c>
      <c r="P3144" s="2">
        <f t="shared" si="1193"/>
        <v>0.54569802477402074</v>
      </c>
      <c r="Q3144" s="2">
        <f t="shared" si="1194"/>
        <v>0.21560093739537997</v>
      </c>
      <c r="R3144" s="2">
        <f t="shared" si="1195"/>
        <v>3.297623033143629E-2</v>
      </c>
      <c r="S3144" s="1">
        <v>1229</v>
      </c>
      <c r="T3144" s="1">
        <v>3260</v>
      </c>
      <c r="U3144" s="1">
        <v>1288</v>
      </c>
      <c r="V3144" s="1">
        <v>23</v>
      </c>
      <c r="W3144" s="1">
        <v>7</v>
      </c>
      <c r="Y3144" s="1">
        <v>167</v>
      </c>
      <c r="AS3144" t="s">
        <v>1938</v>
      </c>
      <c r="AT3144" t="s">
        <v>750</v>
      </c>
      <c r="AU3144">
        <v>1</v>
      </c>
      <c r="AW3144" s="31">
        <v>54</v>
      </c>
      <c r="AX3144" s="33">
        <v>85</v>
      </c>
      <c r="AY3144" s="36">
        <f t="shared" si="1196"/>
        <v>54085</v>
      </c>
      <c r="BA3144" s="7" t="s">
        <v>31</v>
      </c>
    </row>
    <row r="3145" spans="1:53" hidden="1" outlineLevel="1" x14ac:dyDescent="0.2">
      <c r="A3145" t="s">
        <v>2324</v>
      </c>
      <c r="B3145" t="s">
        <v>750</v>
      </c>
      <c r="C3145" s="21">
        <v>13932</v>
      </c>
      <c r="F3145" s="1">
        <f t="shared" si="1186"/>
        <v>9610</v>
      </c>
      <c r="H3145" s="1">
        <v>4304</v>
      </c>
      <c r="I3145" s="1">
        <v>4148</v>
      </c>
      <c r="J3145" s="2" t="str">
        <f t="shared" si="1187"/>
        <v/>
      </c>
      <c r="K3145" s="2">
        <f t="shared" si="1188"/>
        <v>0.43163371488033297</v>
      </c>
      <c r="L3145" s="50">
        <f t="shared" si="1189"/>
        <v>1</v>
      </c>
      <c r="M3145" s="9">
        <f t="shared" si="1190"/>
        <v>2</v>
      </c>
      <c r="N3145" s="8">
        <f t="shared" si="1191"/>
        <v>3</v>
      </c>
      <c r="O3145" s="2">
        <f t="shared" si="1192"/>
        <v>0.36940686784599375</v>
      </c>
      <c r="P3145" s="2">
        <f t="shared" si="1193"/>
        <v>0.34786680541103016</v>
      </c>
      <c r="Q3145" s="2">
        <f t="shared" si="1194"/>
        <v>0.2704474505723205</v>
      </c>
      <c r="R3145" s="2">
        <f t="shared" si="1195"/>
        <v>1.2278876170655595E-2</v>
      </c>
      <c r="S3145" s="1">
        <v>3550</v>
      </c>
      <c r="T3145" s="1">
        <v>3343</v>
      </c>
      <c r="U3145" s="1">
        <v>2599</v>
      </c>
      <c r="V3145" s="1">
        <v>28</v>
      </c>
      <c r="W3145" s="1">
        <v>21</v>
      </c>
      <c r="Y3145" s="1">
        <v>69</v>
      </c>
      <c r="AS3145" t="s">
        <v>2324</v>
      </c>
      <c r="AT3145" t="s">
        <v>750</v>
      </c>
      <c r="AU3145">
        <v>2</v>
      </c>
      <c r="AW3145" s="31">
        <v>54</v>
      </c>
      <c r="AX3145" s="33">
        <v>87</v>
      </c>
      <c r="AY3145" s="36">
        <f t="shared" si="1196"/>
        <v>54087</v>
      </c>
      <c r="BA3145" s="7" t="s">
        <v>31</v>
      </c>
    </row>
    <row r="3146" spans="1:53" hidden="1" outlineLevel="1" x14ac:dyDescent="0.2">
      <c r="A3146" t="s">
        <v>2215</v>
      </c>
      <c r="B3146" t="s">
        <v>750</v>
      </c>
      <c r="C3146" s="21">
        <v>12760</v>
      </c>
      <c r="F3146" s="1">
        <f t="shared" si="1186"/>
        <v>9063</v>
      </c>
      <c r="H3146" s="1">
        <v>4175</v>
      </c>
      <c r="I3146" s="1">
        <v>3985</v>
      </c>
      <c r="J3146" s="2" t="str">
        <f t="shared" si="1187"/>
        <v/>
      </c>
      <c r="K3146" s="2">
        <f t="shared" si="1188"/>
        <v>0.43969987862738608</v>
      </c>
      <c r="L3146" s="50">
        <f t="shared" si="1189"/>
        <v>1</v>
      </c>
      <c r="M3146" s="9">
        <f t="shared" si="1190"/>
        <v>2</v>
      </c>
      <c r="N3146" s="8">
        <f t="shared" si="1191"/>
        <v>3</v>
      </c>
      <c r="O3146" s="2">
        <f t="shared" si="1192"/>
        <v>0.51450954430100404</v>
      </c>
      <c r="P3146" s="2">
        <f t="shared" si="1193"/>
        <v>0.23766964581264483</v>
      </c>
      <c r="Q3146" s="2">
        <f t="shared" si="1194"/>
        <v>0.20070616793556217</v>
      </c>
      <c r="R3146" s="2">
        <f t="shared" si="1195"/>
        <v>4.711464195078896E-2</v>
      </c>
      <c r="S3146" s="1">
        <v>4663</v>
      </c>
      <c r="T3146" s="1">
        <v>2154</v>
      </c>
      <c r="U3146" s="1">
        <v>1819</v>
      </c>
      <c r="V3146" s="1">
        <v>22</v>
      </c>
      <c r="W3146" s="1">
        <v>24</v>
      </c>
      <c r="Y3146" s="1">
        <v>381</v>
      </c>
      <c r="AS3146" t="s">
        <v>2215</v>
      </c>
      <c r="AT3146" t="s">
        <v>750</v>
      </c>
      <c r="AU3146">
        <v>3</v>
      </c>
      <c r="AW3146" s="31">
        <v>54</v>
      </c>
      <c r="AX3146" s="33">
        <v>89</v>
      </c>
      <c r="AY3146" s="36">
        <f t="shared" si="1196"/>
        <v>54089</v>
      </c>
      <c r="BA3146" s="7" t="s">
        <v>31</v>
      </c>
    </row>
    <row r="3147" spans="1:53" hidden="1" outlineLevel="1" x14ac:dyDescent="0.2">
      <c r="A3147" t="s">
        <v>2977</v>
      </c>
      <c r="B3147" t="s">
        <v>750</v>
      </c>
      <c r="C3147" s="21">
        <v>16862</v>
      </c>
      <c r="F3147" s="1">
        <f t="shared" si="1186"/>
        <v>10798</v>
      </c>
      <c r="H3147" s="1">
        <v>5368</v>
      </c>
      <c r="I3147" s="1">
        <v>5281</v>
      </c>
      <c r="J3147" s="2" t="str">
        <f t="shared" si="1187"/>
        <v/>
      </c>
      <c r="K3147" s="2">
        <f t="shared" si="1188"/>
        <v>0.48907205037969992</v>
      </c>
      <c r="L3147" s="50">
        <f t="shared" si="1189"/>
        <v>1</v>
      </c>
      <c r="M3147" s="9">
        <f t="shared" si="1190"/>
        <v>2</v>
      </c>
      <c r="N3147" s="8">
        <f t="shared" si="1191"/>
        <v>3</v>
      </c>
      <c r="O3147" s="2">
        <f t="shared" si="1192"/>
        <v>0.4004445267642156</v>
      </c>
      <c r="P3147" s="2">
        <f t="shared" si="1193"/>
        <v>0.35200963141322467</v>
      </c>
      <c r="Q3147" s="2">
        <f t="shared" si="1194"/>
        <v>0.17734765697351362</v>
      </c>
      <c r="R3147" s="2">
        <f t="shared" si="1195"/>
        <v>7.0198184849046108E-2</v>
      </c>
      <c r="S3147" s="1">
        <v>4324</v>
      </c>
      <c r="T3147" s="1">
        <v>3801</v>
      </c>
      <c r="U3147" s="1">
        <v>1915</v>
      </c>
      <c r="V3147" s="1">
        <v>42</v>
      </c>
      <c r="W3147" s="1">
        <v>12</v>
      </c>
      <c r="Y3147" s="1">
        <v>704</v>
      </c>
      <c r="AS3147" t="s">
        <v>2977</v>
      </c>
      <c r="AT3147" t="s">
        <v>750</v>
      </c>
      <c r="AU3147">
        <v>1</v>
      </c>
      <c r="AW3147" s="31">
        <v>54</v>
      </c>
      <c r="AX3147" s="33">
        <v>91</v>
      </c>
      <c r="AY3147" s="36">
        <f t="shared" si="1196"/>
        <v>54091</v>
      </c>
      <c r="BA3147" s="7" t="s">
        <v>31</v>
      </c>
    </row>
    <row r="3148" spans="1:53" hidden="1" outlineLevel="1" x14ac:dyDescent="0.2">
      <c r="A3148" t="s">
        <v>2114</v>
      </c>
      <c r="B3148" t="s">
        <v>750</v>
      </c>
      <c r="C3148" s="21">
        <v>6955</v>
      </c>
      <c r="F3148" s="1">
        <f t="shared" si="1186"/>
        <v>5652</v>
      </c>
      <c r="H3148" s="1">
        <v>3230</v>
      </c>
      <c r="I3148" s="1">
        <v>3102</v>
      </c>
      <c r="J3148" s="2" t="str">
        <f t="shared" si="1187"/>
        <v/>
      </c>
      <c r="K3148" s="2">
        <f t="shared" si="1188"/>
        <v>0.54883227176220806</v>
      </c>
      <c r="L3148" s="50">
        <f t="shared" si="1189"/>
        <v>1</v>
      </c>
      <c r="M3148" s="9">
        <f t="shared" si="1190"/>
        <v>2</v>
      </c>
      <c r="N3148" s="8">
        <f t="shared" si="1191"/>
        <v>3</v>
      </c>
      <c r="O3148" s="2">
        <f t="shared" si="1192"/>
        <v>0.41277423920736023</v>
      </c>
      <c r="P3148" s="2">
        <f t="shared" si="1193"/>
        <v>0.29582448690728946</v>
      </c>
      <c r="Q3148" s="2">
        <f t="shared" si="1194"/>
        <v>0.16259731068648267</v>
      </c>
      <c r="R3148" s="2">
        <f t="shared" si="1195"/>
        <v>0.12880396319886764</v>
      </c>
      <c r="S3148" s="1">
        <v>2333</v>
      </c>
      <c r="T3148" s="1">
        <v>1672</v>
      </c>
      <c r="U3148" s="1">
        <v>919</v>
      </c>
      <c r="V3148" s="1">
        <v>23</v>
      </c>
      <c r="W3148" s="1">
        <v>5</v>
      </c>
      <c r="Y3148" s="1">
        <v>700</v>
      </c>
      <c r="AS3148" t="s">
        <v>2114</v>
      </c>
      <c r="AT3148" t="s">
        <v>750</v>
      </c>
      <c r="AU3148">
        <v>1</v>
      </c>
      <c r="AW3148" s="31">
        <v>54</v>
      </c>
      <c r="AX3148" s="33">
        <v>93</v>
      </c>
      <c r="AY3148" s="36">
        <f t="shared" si="1196"/>
        <v>54093</v>
      </c>
      <c r="BA3148" s="7" t="s">
        <v>31</v>
      </c>
    </row>
    <row r="3149" spans="1:53" hidden="1" outlineLevel="1" x14ac:dyDescent="0.2">
      <c r="A3149" t="s">
        <v>2115</v>
      </c>
      <c r="B3149" t="s">
        <v>750</v>
      </c>
      <c r="C3149" s="21">
        <v>8746</v>
      </c>
      <c r="F3149" s="1">
        <f t="shared" si="1186"/>
        <v>6401</v>
      </c>
      <c r="H3149" s="1">
        <v>2863</v>
      </c>
      <c r="I3149" s="1">
        <v>2804</v>
      </c>
      <c r="J3149" s="2" t="str">
        <f t="shared" si="1187"/>
        <v/>
      </c>
      <c r="K3149" s="2">
        <f t="shared" si="1188"/>
        <v>0.43805655366349006</v>
      </c>
      <c r="L3149" s="50">
        <f t="shared" si="1189"/>
        <v>2</v>
      </c>
      <c r="M3149" s="9">
        <f t="shared" si="1190"/>
        <v>1</v>
      </c>
      <c r="N3149" s="8">
        <f t="shared" si="1191"/>
        <v>3</v>
      </c>
      <c r="O3149" s="2">
        <f t="shared" si="1192"/>
        <v>0.26964536791126387</v>
      </c>
      <c r="P3149" s="2">
        <f t="shared" si="1193"/>
        <v>0.47930010935791284</v>
      </c>
      <c r="Q3149" s="2">
        <f t="shared" si="1194"/>
        <v>0.22933916575535074</v>
      </c>
      <c r="R3149" s="2">
        <f t="shared" si="1195"/>
        <v>2.1715356975472611E-2</v>
      </c>
      <c r="S3149" s="1">
        <v>1726</v>
      </c>
      <c r="T3149" s="1">
        <v>3068</v>
      </c>
      <c r="U3149" s="1">
        <v>1468</v>
      </c>
      <c r="V3149" s="1">
        <v>20</v>
      </c>
      <c r="W3149" s="1">
        <v>11</v>
      </c>
      <c r="Y3149" s="1">
        <v>108</v>
      </c>
      <c r="AS3149" t="s">
        <v>2115</v>
      </c>
      <c r="AT3149" t="s">
        <v>750</v>
      </c>
      <c r="AU3149">
        <v>1</v>
      </c>
      <c r="AW3149" s="31">
        <v>54</v>
      </c>
      <c r="AX3149" s="33">
        <v>95</v>
      </c>
      <c r="AY3149" s="36">
        <f t="shared" si="1196"/>
        <v>54095</v>
      </c>
      <c r="BA3149" s="7" t="s">
        <v>31</v>
      </c>
    </row>
    <row r="3150" spans="1:53" hidden="1" outlineLevel="1" x14ac:dyDescent="0.2">
      <c r="A3150" t="s">
        <v>785</v>
      </c>
      <c r="B3150" t="s">
        <v>750</v>
      </c>
      <c r="C3150" s="21">
        <v>24415</v>
      </c>
      <c r="F3150" s="1">
        <f t="shared" si="1186"/>
        <v>13384</v>
      </c>
      <c r="H3150" s="1">
        <v>7681</v>
      </c>
      <c r="I3150" s="1">
        <v>7430</v>
      </c>
      <c r="J3150" s="2" t="str">
        <f t="shared" si="1187"/>
        <v/>
      </c>
      <c r="K3150" s="2">
        <f t="shared" si="1188"/>
        <v>0.55514046622833235</v>
      </c>
      <c r="L3150" s="50">
        <f t="shared" si="1189"/>
        <v>2</v>
      </c>
      <c r="M3150" s="9">
        <f t="shared" si="1190"/>
        <v>1</v>
      </c>
      <c r="N3150" s="8">
        <f t="shared" si="1191"/>
        <v>3</v>
      </c>
      <c r="O3150" s="2">
        <f t="shared" si="1192"/>
        <v>0.25395995218170953</v>
      </c>
      <c r="P3150" s="2">
        <f t="shared" si="1193"/>
        <v>0.49992528392109981</v>
      </c>
      <c r="Q3150" s="2">
        <f t="shared" si="1194"/>
        <v>0.23423490735206218</v>
      </c>
      <c r="R3150" s="2">
        <f t="shared" si="1195"/>
        <v>1.1879856545128492E-2</v>
      </c>
      <c r="S3150" s="1">
        <v>3399</v>
      </c>
      <c r="T3150" s="1">
        <v>6691</v>
      </c>
      <c r="U3150" s="1">
        <v>3135</v>
      </c>
      <c r="V3150" s="1">
        <v>74</v>
      </c>
      <c r="W3150" s="1">
        <v>19</v>
      </c>
      <c r="Y3150" s="1">
        <v>66</v>
      </c>
      <c r="AS3150" t="s">
        <v>785</v>
      </c>
      <c r="AT3150" t="s">
        <v>750</v>
      </c>
      <c r="AU3150">
        <v>2</v>
      </c>
      <c r="AW3150" s="31">
        <v>54</v>
      </c>
      <c r="AX3150" s="33">
        <v>97</v>
      </c>
      <c r="AY3150" s="36">
        <f t="shared" si="1196"/>
        <v>54097</v>
      </c>
      <c r="BA3150" s="7" t="s">
        <v>31</v>
      </c>
    </row>
    <row r="3151" spans="1:53" hidden="1" outlineLevel="1" x14ac:dyDescent="0.2">
      <c r="A3151" t="s">
        <v>2662</v>
      </c>
      <c r="B3151" t="s">
        <v>750</v>
      </c>
      <c r="C3151" s="21">
        <v>39944</v>
      </c>
      <c r="F3151" s="1">
        <f t="shared" si="1186"/>
        <v>26453</v>
      </c>
      <c r="H3151" s="1">
        <v>13004</v>
      </c>
      <c r="I3151" s="1">
        <v>12451</v>
      </c>
      <c r="J3151" s="2" t="str">
        <f t="shared" si="1187"/>
        <v/>
      </c>
      <c r="K3151" s="2">
        <f t="shared" si="1188"/>
        <v>0.47068385438324578</v>
      </c>
      <c r="L3151" s="50">
        <f t="shared" si="1189"/>
        <v>1</v>
      </c>
      <c r="M3151" s="9">
        <f t="shared" si="1190"/>
        <v>2</v>
      </c>
      <c r="N3151" s="8">
        <f t="shared" si="1191"/>
        <v>3</v>
      </c>
      <c r="O3151" s="2">
        <f t="shared" si="1192"/>
        <v>0.53026121800929948</v>
      </c>
      <c r="P3151" s="2">
        <f t="shared" si="1193"/>
        <v>0.29278342721052431</v>
      </c>
      <c r="Q3151" s="2">
        <f t="shared" si="1194"/>
        <v>0.13446490001134087</v>
      </c>
      <c r="R3151" s="2">
        <f t="shared" si="1195"/>
        <v>4.249045476883534E-2</v>
      </c>
      <c r="S3151" s="1">
        <v>14027</v>
      </c>
      <c r="T3151" s="1">
        <v>7745</v>
      </c>
      <c r="U3151" s="1">
        <v>3557</v>
      </c>
      <c r="V3151" s="1">
        <v>101</v>
      </c>
      <c r="W3151" s="1">
        <v>22</v>
      </c>
      <c r="Y3151" s="1">
        <v>1001</v>
      </c>
      <c r="AS3151" t="s">
        <v>2662</v>
      </c>
      <c r="AT3151" t="s">
        <v>750</v>
      </c>
      <c r="AU3151">
        <v>3</v>
      </c>
      <c r="AW3151" s="31">
        <v>54</v>
      </c>
      <c r="AX3151" s="33">
        <v>99</v>
      </c>
      <c r="AY3151" s="36">
        <f t="shared" si="1196"/>
        <v>54099</v>
      </c>
      <c r="BA3151" s="7" t="s">
        <v>31</v>
      </c>
    </row>
    <row r="3152" spans="1:53" hidden="1" outlineLevel="1" x14ac:dyDescent="0.2">
      <c r="A3152" t="s">
        <v>2538</v>
      </c>
      <c r="B3152" t="s">
        <v>750</v>
      </c>
      <c r="C3152" s="21">
        <v>8285</v>
      </c>
      <c r="F3152" s="1">
        <f t="shared" si="1186"/>
        <v>5204</v>
      </c>
      <c r="H3152" s="1">
        <v>2344</v>
      </c>
      <c r="I3152" s="1">
        <v>2204</v>
      </c>
      <c r="J3152" s="2" t="str">
        <f t="shared" si="1187"/>
        <v/>
      </c>
      <c r="K3152" s="2">
        <f t="shared" si="1188"/>
        <v>0.42352036894696388</v>
      </c>
      <c r="L3152" s="50">
        <f t="shared" si="1189"/>
        <v>1</v>
      </c>
      <c r="M3152" s="9">
        <f t="shared" si="1190"/>
        <v>3</v>
      </c>
      <c r="N3152" s="8">
        <f t="shared" si="1191"/>
        <v>4</v>
      </c>
      <c r="O3152" s="2">
        <f t="shared" si="1192"/>
        <v>0.57129131437355885</v>
      </c>
      <c r="P3152" s="2">
        <f t="shared" si="1193"/>
        <v>0.16006917755572636</v>
      </c>
      <c r="Q3152" s="2">
        <f t="shared" si="1194"/>
        <v>2.8439661798616449E-2</v>
      </c>
      <c r="R3152" s="2">
        <f t="shared" si="1195"/>
        <v>0.24019984627209834</v>
      </c>
      <c r="S3152" s="1">
        <v>2973</v>
      </c>
      <c r="T3152" s="1">
        <v>833</v>
      </c>
      <c r="U3152" s="1">
        <v>148</v>
      </c>
      <c r="V3152" s="1">
        <v>11</v>
      </c>
      <c r="W3152" s="1">
        <v>7</v>
      </c>
      <c r="Y3152" s="1">
        <v>1232</v>
      </c>
      <c r="AS3152" t="s">
        <v>2538</v>
      </c>
      <c r="AT3152" t="s">
        <v>750</v>
      </c>
      <c r="AU3152">
        <v>3</v>
      </c>
      <c r="AW3152" s="31">
        <v>54</v>
      </c>
      <c r="AX3152" s="33">
        <v>101</v>
      </c>
      <c r="AY3152" s="36">
        <f t="shared" si="1196"/>
        <v>54101</v>
      </c>
      <c r="BA3152" s="7" t="s">
        <v>31</v>
      </c>
    </row>
    <row r="3153" spans="1:53" hidden="1" outlineLevel="1" x14ac:dyDescent="0.2">
      <c r="A3153" t="s">
        <v>748</v>
      </c>
      <c r="B3153" t="s">
        <v>750</v>
      </c>
      <c r="C3153" s="21">
        <v>15270</v>
      </c>
      <c r="F3153" s="1">
        <f t="shared" si="1186"/>
        <v>11782</v>
      </c>
      <c r="H3153" s="1">
        <v>5054</v>
      </c>
      <c r="I3153" s="1">
        <v>4824</v>
      </c>
      <c r="J3153" s="2" t="str">
        <f t="shared" si="1187"/>
        <v/>
      </c>
      <c r="K3153" s="2">
        <f t="shared" si="1188"/>
        <v>0.40943812595484635</v>
      </c>
      <c r="L3153" s="50">
        <f t="shared" si="1189"/>
        <v>1</v>
      </c>
      <c r="M3153" s="9">
        <f t="shared" si="1190"/>
        <v>2</v>
      </c>
      <c r="N3153" s="8">
        <f t="shared" si="1191"/>
        <v>3</v>
      </c>
      <c r="O3153" s="2">
        <f t="shared" si="1192"/>
        <v>0.5318282125275845</v>
      </c>
      <c r="P3153" s="2">
        <f t="shared" si="1193"/>
        <v>0.25046681378373792</v>
      </c>
      <c r="Q3153" s="2">
        <f t="shared" si="1194"/>
        <v>0.15905618740451535</v>
      </c>
      <c r="R3153" s="2">
        <f t="shared" si="1195"/>
        <v>5.864878628416223E-2</v>
      </c>
      <c r="S3153" s="1">
        <v>6266</v>
      </c>
      <c r="T3153" s="1">
        <v>2951</v>
      </c>
      <c r="U3153" s="1">
        <v>1874</v>
      </c>
      <c r="V3153" s="1">
        <v>37</v>
      </c>
      <c r="W3153" s="1">
        <v>15</v>
      </c>
      <c r="Y3153" s="1">
        <v>639</v>
      </c>
      <c r="AS3153" t="s">
        <v>748</v>
      </c>
      <c r="AT3153" t="s">
        <v>750</v>
      </c>
      <c r="AU3153">
        <v>1</v>
      </c>
      <c r="AW3153" s="31">
        <v>54</v>
      </c>
      <c r="AX3153" s="33">
        <v>103</v>
      </c>
      <c r="AY3153" s="36">
        <f t="shared" si="1196"/>
        <v>54103</v>
      </c>
      <c r="BA3153" s="7" t="s">
        <v>31</v>
      </c>
    </row>
    <row r="3154" spans="1:53" hidden="1" outlineLevel="1" x14ac:dyDescent="0.2">
      <c r="A3154" t="s">
        <v>771</v>
      </c>
      <c r="B3154" t="s">
        <v>750</v>
      </c>
      <c r="C3154" s="21">
        <v>5830</v>
      </c>
      <c r="F3154" s="1">
        <f t="shared" si="1186"/>
        <v>4282</v>
      </c>
      <c r="H3154" s="1">
        <v>1912</v>
      </c>
      <c r="I3154" s="1">
        <v>1813</v>
      </c>
      <c r="J3154" s="2" t="str">
        <f t="shared" si="1187"/>
        <v/>
      </c>
      <c r="K3154" s="2">
        <f t="shared" si="1188"/>
        <v>0.42340028024287718</v>
      </c>
      <c r="L3154" s="50">
        <f t="shared" si="1189"/>
        <v>1</v>
      </c>
      <c r="M3154" s="9">
        <f t="shared" si="1190"/>
        <v>2</v>
      </c>
      <c r="N3154" s="8">
        <f t="shared" si="1191"/>
        <v>3</v>
      </c>
      <c r="O3154" s="2">
        <f t="shared" si="1192"/>
        <v>0.39327417094815509</v>
      </c>
      <c r="P3154" s="2">
        <f t="shared" si="1193"/>
        <v>0.37132181223727229</v>
      </c>
      <c r="Q3154" s="2">
        <f t="shared" si="1194"/>
        <v>0.20504437178888371</v>
      </c>
      <c r="R3154" s="2">
        <f t="shared" si="1195"/>
        <v>3.0359645025688914E-2</v>
      </c>
      <c r="S3154" s="1">
        <v>1684</v>
      </c>
      <c r="T3154" s="1">
        <v>1590</v>
      </c>
      <c r="U3154" s="1">
        <v>878</v>
      </c>
      <c r="V3154" s="1">
        <v>11</v>
      </c>
      <c r="W3154" s="1">
        <v>5</v>
      </c>
      <c r="Y3154" s="1">
        <v>114</v>
      </c>
      <c r="AS3154" t="s">
        <v>771</v>
      </c>
      <c r="AT3154" t="s">
        <v>750</v>
      </c>
      <c r="AU3154">
        <v>2</v>
      </c>
      <c r="AW3154" s="31">
        <v>54</v>
      </c>
      <c r="AX3154" s="33">
        <v>105</v>
      </c>
      <c r="AY3154" s="36">
        <f t="shared" si="1196"/>
        <v>54105</v>
      </c>
      <c r="BA3154" s="7" t="s">
        <v>31</v>
      </c>
    </row>
    <row r="3155" spans="1:53" hidden="1" outlineLevel="1" x14ac:dyDescent="0.2">
      <c r="A3155" t="s">
        <v>2371</v>
      </c>
      <c r="B3155" t="s">
        <v>750</v>
      </c>
      <c r="C3155" s="21">
        <v>84203</v>
      </c>
      <c r="F3155" s="1">
        <f t="shared" si="1186"/>
        <v>56874</v>
      </c>
      <c r="H3155" s="1">
        <v>29456</v>
      </c>
      <c r="I3155" s="1">
        <v>28373</v>
      </c>
      <c r="J3155" s="2" t="str">
        <f t="shared" si="1187"/>
        <v/>
      </c>
      <c r="K3155" s="2">
        <f t="shared" si="1188"/>
        <v>0.49887470548932727</v>
      </c>
      <c r="L3155" s="50">
        <f t="shared" si="1189"/>
        <v>2</v>
      </c>
      <c r="M3155" s="9">
        <f t="shared" si="1190"/>
        <v>1</v>
      </c>
      <c r="N3155" s="8">
        <f t="shared" si="1191"/>
        <v>3</v>
      </c>
      <c r="O3155" s="2">
        <f t="shared" si="1192"/>
        <v>0.31251538488588809</v>
      </c>
      <c r="P3155" s="2">
        <f t="shared" si="1193"/>
        <v>0.40682913106164503</v>
      </c>
      <c r="Q3155" s="2">
        <f t="shared" si="1194"/>
        <v>0.26259802370151564</v>
      </c>
      <c r="R3155" s="2">
        <f t="shared" si="1195"/>
        <v>1.8057460350951182E-2</v>
      </c>
      <c r="S3155" s="1">
        <v>17774</v>
      </c>
      <c r="T3155" s="1">
        <v>23138</v>
      </c>
      <c r="U3155" s="1">
        <v>14935</v>
      </c>
      <c r="V3155" s="1">
        <v>353</v>
      </c>
      <c r="W3155" s="1">
        <v>72</v>
      </c>
      <c r="Y3155" s="1">
        <v>602</v>
      </c>
      <c r="AS3155" t="s">
        <v>2371</v>
      </c>
      <c r="AT3155" t="s">
        <v>750</v>
      </c>
      <c r="AU3155">
        <v>1</v>
      </c>
      <c r="AW3155" s="31">
        <v>54</v>
      </c>
      <c r="AX3155" s="33">
        <v>107</v>
      </c>
      <c r="AY3155" s="36">
        <f t="shared" si="1196"/>
        <v>54107</v>
      </c>
      <c r="BA3155" s="7" t="s">
        <v>31</v>
      </c>
    </row>
    <row r="3156" spans="1:53" hidden="1" outlineLevel="1" x14ac:dyDescent="0.2">
      <c r="A3156" t="s">
        <v>2144</v>
      </c>
      <c r="B3156" t="s">
        <v>750</v>
      </c>
      <c r="C3156" s="21">
        <v>20786</v>
      </c>
      <c r="F3156" s="1">
        <f t="shared" si="1186"/>
        <v>17283</v>
      </c>
      <c r="H3156" s="1">
        <v>6027</v>
      </c>
      <c r="I3156" s="1">
        <v>5717</v>
      </c>
      <c r="J3156" s="2" t="str">
        <f t="shared" si="1187"/>
        <v/>
      </c>
      <c r="K3156" s="2">
        <f t="shared" si="1188"/>
        <v>0.3307874790256321</v>
      </c>
      <c r="L3156" s="50">
        <f t="shared" si="1189"/>
        <v>1</v>
      </c>
      <c r="M3156" s="9">
        <f t="shared" si="1190"/>
        <v>2</v>
      </c>
      <c r="N3156" s="8">
        <f t="shared" si="1191"/>
        <v>3</v>
      </c>
      <c r="O3156" s="2">
        <f t="shared" si="1192"/>
        <v>0.5503095527396864</v>
      </c>
      <c r="P3156" s="2">
        <f t="shared" si="1193"/>
        <v>0.24851009662674303</v>
      </c>
      <c r="Q3156" s="2">
        <f t="shared" si="1194"/>
        <v>0.12578834693050975</v>
      </c>
      <c r="R3156" s="2">
        <f t="shared" si="1195"/>
        <v>7.5392003703060817E-2</v>
      </c>
      <c r="S3156" s="1">
        <v>9511</v>
      </c>
      <c r="T3156" s="1">
        <v>4295</v>
      </c>
      <c r="U3156" s="1">
        <v>2174</v>
      </c>
      <c r="V3156" s="1">
        <v>31</v>
      </c>
      <c r="W3156" s="1">
        <v>17</v>
      </c>
      <c r="Y3156" s="1">
        <v>1255</v>
      </c>
      <c r="AS3156" t="s">
        <v>2144</v>
      </c>
      <c r="AT3156" t="s">
        <v>750</v>
      </c>
      <c r="AU3156">
        <v>3</v>
      </c>
      <c r="AW3156" s="31">
        <v>54</v>
      </c>
      <c r="AX3156" s="33">
        <v>109</v>
      </c>
      <c r="AY3156" s="36">
        <f t="shared" si="1196"/>
        <v>54109</v>
      </c>
      <c r="BA3156" s="7" t="s">
        <v>31</v>
      </c>
    </row>
    <row r="3157" spans="1:53" collapsed="1" x14ac:dyDescent="0.2">
      <c r="A3157" t="s">
        <v>749</v>
      </c>
      <c r="B3157" t="s">
        <v>2343</v>
      </c>
      <c r="C3157" s="1">
        <f>SUM(C3102:C3156)</f>
        <v>1805832</v>
      </c>
      <c r="D3157" s="56">
        <v>1406000</v>
      </c>
      <c r="E3157" s="56">
        <v>1384000</v>
      </c>
      <c r="F3157" s="1">
        <f>SUM(F3102:F3156)</f>
        <v>1243468</v>
      </c>
      <c r="H3157" s="1">
        <f>SUM(H3102:H3156)</f>
        <v>597149</v>
      </c>
      <c r="I3157" s="1">
        <v>577991</v>
      </c>
      <c r="J3157" s="2">
        <f t="shared" si="1187"/>
        <v>0.41108890469416787</v>
      </c>
      <c r="K3157" s="2">
        <f t="shared" si="1188"/>
        <v>0.46482177265518693</v>
      </c>
      <c r="L3157" s="50">
        <f t="shared" si="1189"/>
        <v>1</v>
      </c>
      <c r="M3157" s="9">
        <f t="shared" si="1190"/>
        <v>2</v>
      </c>
      <c r="N3157" s="8">
        <f t="shared" si="1191"/>
        <v>3</v>
      </c>
      <c r="O3157" s="2">
        <f t="shared" si="1192"/>
        <v>0.41906667481591808</v>
      </c>
      <c r="P3157" s="2">
        <f t="shared" si="1193"/>
        <v>0.32405739431975733</v>
      </c>
      <c r="Q3157" s="2">
        <f t="shared" si="1194"/>
        <v>0.22138326036536526</v>
      </c>
      <c r="R3157" s="2">
        <f t="shared" si="1195"/>
        <v>3.5492670498959322E-2</v>
      </c>
      <c r="S3157" s="1">
        <f t="shared" ref="S3157:Y3157" si="1197">SUM(S3102:S3156)</f>
        <v>521096</v>
      </c>
      <c r="T3157" s="1">
        <f t="shared" si="1197"/>
        <v>402955</v>
      </c>
      <c r="U3157" s="1">
        <f t="shared" si="1197"/>
        <v>275283</v>
      </c>
      <c r="V3157" s="1">
        <f t="shared" si="1197"/>
        <v>6431</v>
      </c>
      <c r="W3157" s="1">
        <f t="shared" si="1197"/>
        <v>2165</v>
      </c>
      <c r="Y3157" s="1">
        <f t="shared" si="1197"/>
        <v>35538</v>
      </c>
      <c r="AE3157" s="1">
        <f>SUM(AE3102:AE3156)</f>
        <v>0</v>
      </c>
      <c r="AS3157" t="s">
        <v>749</v>
      </c>
      <c r="AT3157" t="s">
        <v>2343</v>
      </c>
      <c r="AW3157" s="31">
        <v>54</v>
      </c>
      <c r="AX3157" s="33"/>
      <c r="AY3157" s="31">
        <v>54</v>
      </c>
      <c r="BA3157" s="7" t="s">
        <v>2146</v>
      </c>
    </row>
    <row r="3158" spans="1:53" x14ac:dyDescent="0.2">
      <c r="C3158" s="21"/>
      <c r="J3158" s="2"/>
      <c r="K3158" s="2"/>
      <c r="L3158" s="50"/>
      <c r="M3158" s="9"/>
      <c r="N3158" s="8"/>
      <c r="AW3158" s="31"/>
      <c r="AX3158" s="33"/>
      <c r="AY3158" s="36"/>
    </row>
    <row r="3159" spans="1:53" hidden="1" outlineLevel="1" x14ac:dyDescent="0.2">
      <c r="A3159" t="s">
        <v>1614</v>
      </c>
      <c r="B3159" t="s">
        <v>78</v>
      </c>
      <c r="C3159" s="21">
        <v>20348</v>
      </c>
      <c r="F3159" s="1">
        <v>12055</v>
      </c>
      <c r="H3159" s="25"/>
      <c r="I3159" s="1">
        <v>9270</v>
      </c>
      <c r="J3159" s="2" t="str">
        <f t="shared" ref="J3159:J3190" si="1198">IF(D3159&gt;0,I3159/D3159,"")</f>
        <v/>
      </c>
      <c r="K3159" s="2">
        <f t="shared" ref="K3159:K3190" si="1199">IF(F3159&gt;0,I3159/F3159,"")</f>
        <v>0.76897552882621323</v>
      </c>
      <c r="L3159" s="50" t="str">
        <f t="shared" ref="L3159:L3190" si="1200">IF(S3159&gt;0,RANK(S3159,$S3159:$AP3159),"")</f>
        <v/>
      </c>
      <c r="M3159" s="9" t="str">
        <f t="shared" ref="M3159:M3190" si="1201">IF(T3159&gt;0,RANK(T3159,$S3159:$AP3159),"")</f>
        <v/>
      </c>
      <c r="N3159" s="8" t="str">
        <f t="shared" ref="N3159:N3190" si="1202">IF(U3159&gt;0,RANK(U3159,$S3159:$AP3159),"")</f>
        <v/>
      </c>
      <c r="O3159" s="2" t="str">
        <f t="shared" ref="O3159:O3190" si="1203">IF(SUM($S3159:$AO3159)=0,"-",S3159/SUM($S3159:$AO3159))</f>
        <v>-</v>
      </c>
      <c r="P3159" s="2" t="str">
        <f t="shared" ref="P3159:P3190" si="1204">IF(SUM($S3159:$AO3159)=0,"-",T3159/SUM($S3159:$AO3159))</f>
        <v>-</v>
      </c>
      <c r="Q3159" s="2" t="str">
        <f t="shared" ref="Q3159:Q3190" si="1205">IF(SUM($S3159:$AO3159)=0,"-",U3159/SUM($S3159:$AO3159))</f>
        <v>-</v>
      </c>
      <c r="R3159" s="2" t="str">
        <f t="shared" ref="R3159:R3190" si="1206">IF(SUM($S3159:$AO3159)=0,"-",(1-O3159-P3159-Q3159))</f>
        <v>-</v>
      </c>
      <c r="AS3159" t="s">
        <v>1614</v>
      </c>
      <c r="AT3159" t="s">
        <v>78</v>
      </c>
      <c r="AU3159" s="1">
        <v>3</v>
      </c>
      <c r="AW3159" s="31">
        <v>55</v>
      </c>
      <c r="AX3159" s="33">
        <v>1</v>
      </c>
      <c r="AY3159" s="36">
        <f t="shared" ref="AY3159:AY3190" si="1207">1000*AW3159+AX3159</f>
        <v>55001</v>
      </c>
      <c r="BA3159" s="7" t="s">
        <v>31</v>
      </c>
    </row>
    <row r="3160" spans="1:53" hidden="1" outlineLevel="1" x14ac:dyDescent="0.2">
      <c r="A3160" t="s">
        <v>2323</v>
      </c>
      <c r="B3160" t="s">
        <v>78</v>
      </c>
      <c r="C3160" s="21">
        <v>15600</v>
      </c>
      <c r="F3160" s="1">
        <v>9264</v>
      </c>
      <c r="H3160" s="25"/>
      <c r="I3160" s="1">
        <v>6882</v>
      </c>
      <c r="J3160" s="2" t="str">
        <f t="shared" si="1198"/>
        <v/>
      </c>
      <c r="K3160" s="2">
        <f t="shared" si="1199"/>
        <v>0.74287564766839376</v>
      </c>
      <c r="L3160" s="50" t="str">
        <f t="shared" si="1200"/>
        <v/>
      </c>
      <c r="M3160" s="9" t="str">
        <f t="shared" si="1201"/>
        <v/>
      </c>
      <c r="N3160" s="8" t="str">
        <f t="shared" si="1202"/>
        <v/>
      </c>
      <c r="O3160" s="2" t="str">
        <f t="shared" si="1203"/>
        <v>-</v>
      </c>
      <c r="P3160" s="2" t="str">
        <f t="shared" si="1204"/>
        <v>-</v>
      </c>
      <c r="Q3160" s="2" t="str">
        <f t="shared" si="1205"/>
        <v>-</v>
      </c>
      <c r="R3160" s="2" t="str">
        <f t="shared" si="1206"/>
        <v>-</v>
      </c>
      <c r="AS3160" t="s">
        <v>2323</v>
      </c>
      <c r="AT3160" t="s">
        <v>78</v>
      </c>
      <c r="AU3160" s="1">
        <v>7</v>
      </c>
      <c r="AW3160" s="31">
        <v>55</v>
      </c>
      <c r="AX3160" s="33">
        <v>3</v>
      </c>
      <c r="AY3160" s="36">
        <f t="shared" si="1207"/>
        <v>55003</v>
      </c>
      <c r="BA3160" s="7" t="s">
        <v>31</v>
      </c>
    </row>
    <row r="3161" spans="1:53" hidden="1" outlineLevel="1" x14ac:dyDescent="0.2">
      <c r="A3161" t="s">
        <v>856</v>
      </c>
      <c r="B3161" t="s">
        <v>78</v>
      </c>
      <c r="C3161" s="21">
        <v>45164</v>
      </c>
      <c r="F3161" s="1">
        <v>25288</v>
      </c>
      <c r="H3161" s="25"/>
      <c r="I3161" s="1">
        <v>18496</v>
      </c>
      <c r="J3161" s="2" t="str">
        <f t="shared" si="1198"/>
        <v/>
      </c>
      <c r="K3161" s="2">
        <f t="shared" si="1199"/>
        <v>0.73141410945903196</v>
      </c>
      <c r="L3161" s="50" t="str">
        <f t="shared" si="1200"/>
        <v/>
      </c>
      <c r="M3161" s="9" t="str">
        <f t="shared" si="1201"/>
        <v/>
      </c>
      <c r="N3161" s="8" t="str">
        <f t="shared" si="1202"/>
        <v/>
      </c>
      <c r="O3161" s="2" t="str">
        <f t="shared" si="1203"/>
        <v>-</v>
      </c>
      <c r="P3161" s="2" t="str">
        <f t="shared" si="1204"/>
        <v>-</v>
      </c>
      <c r="Q3161" s="2" t="str">
        <f t="shared" si="1205"/>
        <v>-</v>
      </c>
      <c r="R3161" s="2" t="str">
        <f t="shared" si="1206"/>
        <v>-</v>
      </c>
      <c r="AS3161" t="s">
        <v>856</v>
      </c>
      <c r="AT3161" t="s">
        <v>78</v>
      </c>
      <c r="AU3161" s="1">
        <v>7</v>
      </c>
      <c r="AW3161" s="31">
        <v>55</v>
      </c>
      <c r="AX3161" s="33">
        <v>5</v>
      </c>
      <c r="AY3161" s="36">
        <f t="shared" si="1207"/>
        <v>55005</v>
      </c>
      <c r="BA3161" s="7" t="s">
        <v>31</v>
      </c>
    </row>
    <row r="3162" spans="1:53" hidden="1" outlineLevel="1" x14ac:dyDescent="0.2">
      <c r="A3162" t="s">
        <v>857</v>
      </c>
      <c r="B3162" t="s">
        <v>78</v>
      </c>
      <c r="C3162" s="21">
        <v>15042</v>
      </c>
      <c r="F3162" s="1">
        <v>11084</v>
      </c>
      <c r="H3162" s="25"/>
      <c r="I3162" s="1">
        <v>8787</v>
      </c>
      <c r="J3162" s="2" t="str">
        <f t="shared" si="1198"/>
        <v/>
      </c>
      <c r="K3162" s="2">
        <f t="shared" si="1199"/>
        <v>0.79276434500180437</v>
      </c>
      <c r="L3162" s="50" t="str">
        <f t="shared" si="1200"/>
        <v/>
      </c>
      <c r="M3162" s="9" t="str">
        <f t="shared" si="1201"/>
        <v/>
      </c>
      <c r="N3162" s="8" t="str">
        <f t="shared" si="1202"/>
        <v/>
      </c>
      <c r="O3162" s="2" t="str">
        <f t="shared" si="1203"/>
        <v>-</v>
      </c>
      <c r="P3162" s="2" t="str">
        <f t="shared" si="1204"/>
        <v>-</v>
      </c>
      <c r="Q3162" s="2" t="str">
        <f t="shared" si="1205"/>
        <v>-</v>
      </c>
      <c r="R3162" s="2" t="str">
        <f t="shared" si="1206"/>
        <v>-</v>
      </c>
      <c r="AS3162" t="s">
        <v>857</v>
      </c>
      <c r="AT3162" t="s">
        <v>78</v>
      </c>
      <c r="AU3162" s="1">
        <v>7</v>
      </c>
      <c r="AW3162" s="31">
        <v>55</v>
      </c>
      <c r="AX3162" s="33">
        <v>7</v>
      </c>
      <c r="AY3162" s="36">
        <f t="shared" si="1207"/>
        <v>55007</v>
      </c>
      <c r="BA3162" s="7" t="s">
        <v>31</v>
      </c>
    </row>
    <row r="3163" spans="1:53" hidden="1" outlineLevel="1" x14ac:dyDescent="0.2">
      <c r="A3163" t="s">
        <v>1155</v>
      </c>
      <c r="B3163" t="s">
        <v>78</v>
      </c>
      <c r="C3163" s="21">
        <v>263378</v>
      </c>
      <c r="F3163" s="1">
        <v>147986</v>
      </c>
      <c r="H3163" s="25"/>
      <c r="I3163" s="1">
        <v>114788</v>
      </c>
      <c r="J3163" s="2" t="str">
        <f t="shared" si="1198"/>
        <v/>
      </c>
      <c r="K3163" s="2">
        <f t="shared" si="1199"/>
        <v>0.77566796859162357</v>
      </c>
      <c r="L3163" s="50" t="str">
        <f t="shared" si="1200"/>
        <v/>
      </c>
      <c r="M3163" s="9" t="str">
        <f t="shared" si="1201"/>
        <v/>
      </c>
      <c r="N3163" s="8" t="str">
        <f t="shared" si="1202"/>
        <v/>
      </c>
      <c r="O3163" s="2" t="str">
        <f t="shared" si="1203"/>
        <v>-</v>
      </c>
      <c r="P3163" s="2" t="str">
        <f t="shared" si="1204"/>
        <v>-</v>
      </c>
      <c r="Q3163" s="2" t="str">
        <f t="shared" si="1205"/>
        <v>-</v>
      </c>
      <c r="R3163" s="2" t="str">
        <f t="shared" si="1206"/>
        <v>-</v>
      </c>
      <c r="AS3163" t="s">
        <v>1155</v>
      </c>
      <c r="AT3163" t="s">
        <v>78</v>
      </c>
      <c r="AU3163" s="1">
        <v>8</v>
      </c>
      <c r="AW3163" s="31">
        <v>55</v>
      </c>
      <c r="AX3163" s="33">
        <v>9</v>
      </c>
      <c r="AY3163" s="36">
        <f t="shared" si="1207"/>
        <v>55009</v>
      </c>
      <c r="BA3163" s="7" t="s">
        <v>31</v>
      </c>
    </row>
    <row r="3164" spans="1:53" hidden="1" outlineLevel="1" x14ac:dyDescent="0.2">
      <c r="A3164" t="s">
        <v>838</v>
      </c>
      <c r="B3164" t="s">
        <v>78</v>
      </c>
      <c r="C3164" s="21">
        <v>13125</v>
      </c>
      <c r="F3164" s="1">
        <v>7915</v>
      </c>
      <c r="H3164" s="25"/>
      <c r="I3164" s="1">
        <v>5931</v>
      </c>
      <c r="J3164" s="2" t="str">
        <f t="shared" si="1198"/>
        <v/>
      </c>
      <c r="K3164" s="2">
        <f t="shared" si="1199"/>
        <v>0.74933670246367656</v>
      </c>
      <c r="L3164" s="50" t="str">
        <f t="shared" si="1200"/>
        <v/>
      </c>
      <c r="M3164" s="9" t="str">
        <f t="shared" si="1201"/>
        <v/>
      </c>
      <c r="N3164" s="8" t="str">
        <f t="shared" si="1202"/>
        <v/>
      </c>
      <c r="O3164" s="2" t="str">
        <f t="shared" si="1203"/>
        <v>-</v>
      </c>
      <c r="P3164" s="2" t="str">
        <f t="shared" si="1204"/>
        <v>-</v>
      </c>
      <c r="Q3164" s="2" t="str">
        <f t="shared" si="1205"/>
        <v>-</v>
      </c>
      <c r="R3164" s="2" t="str">
        <f t="shared" si="1206"/>
        <v>-</v>
      </c>
      <c r="AS3164" t="s">
        <v>838</v>
      </c>
      <c r="AT3164" t="s">
        <v>78</v>
      </c>
      <c r="AU3164" s="1">
        <v>3</v>
      </c>
      <c r="AW3164" s="31">
        <v>55</v>
      </c>
      <c r="AX3164" s="33">
        <v>11</v>
      </c>
      <c r="AY3164" s="36">
        <f t="shared" si="1207"/>
        <v>55011</v>
      </c>
      <c r="BA3164" s="7" t="s">
        <v>31</v>
      </c>
    </row>
    <row r="3165" spans="1:53" hidden="1" outlineLevel="1" x14ac:dyDescent="0.2">
      <c r="A3165" t="s">
        <v>1723</v>
      </c>
      <c r="B3165" t="s">
        <v>78</v>
      </c>
      <c r="C3165" s="21">
        <v>15392</v>
      </c>
      <c r="F3165" s="1">
        <v>9727</v>
      </c>
      <c r="H3165" s="25"/>
      <c r="I3165" s="1">
        <v>7539</v>
      </c>
      <c r="J3165" s="2" t="str">
        <f t="shared" si="1198"/>
        <v/>
      </c>
      <c r="K3165" s="2">
        <f t="shared" si="1199"/>
        <v>0.77505911380692916</v>
      </c>
      <c r="L3165" s="50" t="str">
        <f t="shared" si="1200"/>
        <v/>
      </c>
      <c r="M3165" s="9" t="str">
        <f t="shared" si="1201"/>
        <v/>
      </c>
      <c r="N3165" s="8" t="str">
        <f t="shared" si="1202"/>
        <v/>
      </c>
      <c r="O3165" s="2" t="str">
        <f t="shared" si="1203"/>
        <v>-</v>
      </c>
      <c r="P3165" s="2" t="str">
        <f t="shared" si="1204"/>
        <v>-</v>
      </c>
      <c r="Q3165" s="2" t="str">
        <f t="shared" si="1205"/>
        <v>-</v>
      </c>
      <c r="R3165" s="2" t="str">
        <f t="shared" si="1206"/>
        <v>-</v>
      </c>
      <c r="AS3165" t="s">
        <v>1723</v>
      </c>
      <c r="AT3165" t="s">
        <v>78</v>
      </c>
      <c r="AU3165" s="1">
        <v>7</v>
      </c>
      <c r="AW3165" s="31">
        <v>55</v>
      </c>
      <c r="AX3165" s="33">
        <v>13</v>
      </c>
      <c r="AY3165" s="36">
        <f t="shared" si="1207"/>
        <v>55013</v>
      </c>
      <c r="BA3165" s="7" t="s">
        <v>31</v>
      </c>
    </row>
    <row r="3166" spans="1:53" hidden="1" outlineLevel="1" x14ac:dyDescent="0.2">
      <c r="A3166" t="s">
        <v>834</v>
      </c>
      <c r="B3166" t="s">
        <v>78</v>
      </c>
      <c r="C3166" s="21">
        <v>50159</v>
      </c>
      <c r="F3166" s="1">
        <v>29502</v>
      </c>
      <c r="H3166" s="25"/>
      <c r="I3166" s="1">
        <v>23453</v>
      </c>
      <c r="J3166" s="2" t="str">
        <f t="shared" si="1198"/>
        <v/>
      </c>
      <c r="K3166" s="2">
        <f t="shared" si="1199"/>
        <v>0.7949630533523151</v>
      </c>
      <c r="L3166" s="50" t="str">
        <f t="shared" si="1200"/>
        <v/>
      </c>
      <c r="M3166" s="9" t="str">
        <f t="shared" si="1201"/>
        <v/>
      </c>
      <c r="N3166" s="8" t="str">
        <f t="shared" si="1202"/>
        <v/>
      </c>
      <c r="O3166" s="2" t="str">
        <f t="shared" si="1203"/>
        <v>-</v>
      </c>
      <c r="P3166" s="2" t="str">
        <f t="shared" si="1204"/>
        <v>-</v>
      </c>
      <c r="Q3166" s="2" t="str">
        <f t="shared" si="1205"/>
        <v>-</v>
      </c>
      <c r="R3166" s="2" t="str">
        <f t="shared" si="1206"/>
        <v>-</v>
      </c>
      <c r="AS3166" t="s">
        <v>834</v>
      </c>
      <c r="AT3166" t="s">
        <v>78</v>
      </c>
      <c r="AU3166" s="1">
        <v>8</v>
      </c>
      <c r="AW3166" s="31">
        <v>55</v>
      </c>
      <c r="AX3166" s="33">
        <v>15</v>
      </c>
      <c r="AY3166" s="36">
        <f t="shared" si="1207"/>
        <v>55015</v>
      </c>
      <c r="BA3166" s="7" t="s">
        <v>31</v>
      </c>
    </row>
    <row r="3167" spans="1:53" hidden="1" outlineLevel="1" x14ac:dyDescent="0.2">
      <c r="A3167" t="s">
        <v>2425</v>
      </c>
      <c r="B3167" t="s">
        <v>78</v>
      </c>
      <c r="C3167" s="21">
        <v>64135</v>
      </c>
      <c r="F3167" s="1">
        <v>35947</v>
      </c>
      <c r="H3167" s="25"/>
      <c r="I3167" s="1">
        <v>27468</v>
      </c>
      <c r="J3167" s="2" t="str">
        <f t="shared" si="1198"/>
        <v/>
      </c>
      <c r="K3167" s="2">
        <f t="shared" si="1199"/>
        <v>0.76412496174924194</v>
      </c>
      <c r="L3167" s="50" t="str">
        <f t="shared" si="1200"/>
        <v/>
      </c>
      <c r="M3167" s="9" t="str">
        <f t="shared" si="1201"/>
        <v/>
      </c>
      <c r="N3167" s="8" t="str">
        <f t="shared" si="1202"/>
        <v/>
      </c>
      <c r="O3167" s="2" t="str">
        <f t="shared" si="1203"/>
        <v>-</v>
      </c>
      <c r="P3167" s="2" t="str">
        <f t="shared" si="1204"/>
        <v>-</v>
      </c>
      <c r="Q3167" s="2" t="str">
        <f t="shared" si="1205"/>
        <v>-</v>
      </c>
      <c r="R3167" s="2" t="str">
        <f t="shared" si="1206"/>
        <v>-</v>
      </c>
      <c r="AS3167" t="s">
        <v>2425</v>
      </c>
      <c r="AT3167" t="s">
        <v>78</v>
      </c>
      <c r="AU3167" s="1">
        <v>0</v>
      </c>
      <c r="AW3167" s="31">
        <v>55</v>
      </c>
      <c r="AX3167" s="33">
        <v>17</v>
      </c>
      <c r="AY3167" s="36">
        <f t="shared" si="1207"/>
        <v>55017</v>
      </c>
      <c r="BA3167" s="7" t="s">
        <v>31</v>
      </c>
    </row>
    <row r="3168" spans="1:53" hidden="1" outlineLevel="1" x14ac:dyDescent="0.2">
      <c r="A3168" t="s">
        <v>1086</v>
      </c>
      <c r="B3168" t="s">
        <v>78</v>
      </c>
      <c r="C3168" s="21">
        <v>34709</v>
      </c>
      <c r="F3168" s="1">
        <v>15200</v>
      </c>
      <c r="H3168" s="25"/>
      <c r="I3168" s="1">
        <v>11588</v>
      </c>
      <c r="J3168" s="2" t="str">
        <f t="shared" si="1198"/>
        <v/>
      </c>
      <c r="K3168" s="2">
        <f t="shared" si="1199"/>
        <v>0.76236842105263158</v>
      </c>
      <c r="L3168" s="50" t="str">
        <f t="shared" si="1200"/>
        <v/>
      </c>
      <c r="M3168" s="9" t="str">
        <f t="shared" si="1201"/>
        <v/>
      </c>
      <c r="N3168" s="8" t="str">
        <f t="shared" si="1202"/>
        <v/>
      </c>
      <c r="O3168" s="2" t="str">
        <f t="shared" si="1203"/>
        <v>-</v>
      </c>
      <c r="P3168" s="2" t="str">
        <f t="shared" si="1204"/>
        <v>-</v>
      </c>
      <c r="Q3168" s="2" t="str">
        <f t="shared" si="1205"/>
        <v>-</v>
      </c>
      <c r="R3168" s="2" t="str">
        <f t="shared" si="1206"/>
        <v>-</v>
      </c>
      <c r="AS3168" t="s">
        <v>1086</v>
      </c>
      <c r="AT3168" t="s">
        <v>78</v>
      </c>
      <c r="AU3168" s="1">
        <v>7</v>
      </c>
      <c r="AW3168" s="31">
        <v>55</v>
      </c>
      <c r="AX3168" s="33">
        <v>19</v>
      </c>
      <c r="AY3168" s="36">
        <f t="shared" si="1207"/>
        <v>55019</v>
      </c>
      <c r="BA3168" s="7" t="s">
        <v>31</v>
      </c>
    </row>
    <row r="3169" spans="1:53" hidden="1" outlineLevel="1" x14ac:dyDescent="0.2">
      <c r="A3169" t="s">
        <v>721</v>
      </c>
      <c r="B3169" t="s">
        <v>78</v>
      </c>
      <c r="C3169" s="21">
        <v>57358</v>
      </c>
      <c r="F3169" s="1">
        <v>34002</v>
      </c>
      <c r="H3169" s="25"/>
      <c r="I3169" s="1">
        <v>26491</v>
      </c>
      <c r="J3169" s="2" t="str">
        <f t="shared" si="1198"/>
        <v/>
      </c>
      <c r="K3169" s="2">
        <f t="shared" si="1199"/>
        <v>0.77910122933945058</v>
      </c>
      <c r="L3169" s="50" t="str">
        <f t="shared" si="1200"/>
        <v/>
      </c>
      <c r="M3169" s="9" t="str">
        <f t="shared" si="1201"/>
        <v/>
      </c>
      <c r="N3169" s="8" t="str">
        <f t="shared" si="1202"/>
        <v/>
      </c>
      <c r="O3169" s="2" t="str">
        <f t="shared" si="1203"/>
        <v>-</v>
      </c>
      <c r="P3169" s="2" t="str">
        <f t="shared" si="1204"/>
        <v>-</v>
      </c>
      <c r="Q3169" s="2" t="str">
        <f t="shared" si="1205"/>
        <v>-</v>
      </c>
      <c r="R3169" s="2" t="str">
        <f t="shared" si="1206"/>
        <v>-</v>
      </c>
      <c r="AS3169" t="s">
        <v>721</v>
      </c>
      <c r="AT3169" t="s">
        <v>78</v>
      </c>
      <c r="AU3169" s="1">
        <v>6</v>
      </c>
      <c r="AW3169" s="31">
        <v>55</v>
      </c>
      <c r="AX3169" s="33">
        <v>21</v>
      </c>
      <c r="AY3169" s="36">
        <f t="shared" si="1207"/>
        <v>55021</v>
      </c>
      <c r="BA3169" s="7" t="s">
        <v>31</v>
      </c>
    </row>
    <row r="3170" spans="1:53" hidden="1" outlineLevel="1" x14ac:dyDescent="0.2">
      <c r="A3170" t="s">
        <v>514</v>
      </c>
      <c r="B3170" t="s">
        <v>78</v>
      </c>
      <c r="C3170" s="21">
        <v>16291</v>
      </c>
      <c r="F3170" s="1">
        <v>8855</v>
      </c>
      <c r="H3170" s="25"/>
      <c r="I3170" s="1">
        <v>6567</v>
      </c>
      <c r="J3170" s="2" t="str">
        <f t="shared" si="1198"/>
        <v/>
      </c>
      <c r="K3170" s="2">
        <f t="shared" si="1199"/>
        <v>0.74161490683229814</v>
      </c>
      <c r="L3170" s="50" t="str">
        <f t="shared" si="1200"/>
        <v/>
      </c>
      <c r="M3170" s="9" t="str">
        <f t="shared" si="1201"/>
        <v/>
      </c>
      <c r="N3170" s="8" t="str">
        <f t="shared" si="1202"/>
        <v/>
      </c>
      <c r="O3170" s="2" t="str">
        <f t="shared" si="1203"/>
        <v>-</v>
      </c>
      <c r="P3170" s="2" t="str">
        <f t="shared" si="1204"/>
        <v>-</v>
      </c>
      <c r="Q3170" s="2" t="str">
        <f t="shared" si="1205"/>
        <v>-</v>
      </c>
      <c r="R3170" s="2" t="str">
        <f t="shared" si="1206"/>
        <v>-</v>
      </c>
      <c r="AS3170" t="s">
        <v>514</v>
      </c>
      <c r="AT3170" t="s">
        <v>78</v>
      </c>
      <c r="AU3170" s="1">
        <v>3</v>
      </c>
      <c r="AW3170" s="31">
        <v>55</v>
      </c>
      <c r="AX3170" s="33">
        <v>23</v>
      </c>
      <c r="AY3170" s="36">
        <f t="shared" si="1207"/>
        <v>55023</v>
      </c>
      <c r="BA3170" s="7" t="s">
        <v>31</v>
      </c>
    </row>
    <row r="3171" spans="1:53" hidden="1" outlineLevel="1" x14ac:dyDescent="0.2">
      <c r="A3171" t="s">
        <v>835</v>
      </c>
      <c r="B3171" t="s">
        <v>78</v>
      </c>
      <c r="C3171" s="21">
        <v>542364</v>
      </c>
      <c r="F3171" s="1">
        <v>355489</v>
      </c>
      <c r="H3171" s="25"/>
      <c r="I3171" s="1">
        <v>245812</v>
      </c>
      <c r="J3171" s="2" t="str">
        <f t="shared" si="1198"/>
        <v/>
      </c>
      <c r="K3171" s="2">
        <f t="shared" si="1199"/>
        <v>0.69147568560489914</v>
      </c>
      <c r="L3171" s="50" t="str">
        <f t="shared" si="1200"/>
        <v/>
      </c>
      <c r="M3171" s="9" t="str">
        <f t="shared" si="1201"/>
        <v/>
      </c>
      <c r="N3171" s="8" t="str">
        <f t="shared" si="1202"/>
        <v/>
      </c>
      <c r="O3171" s="2" t="str">
        <f t="shared" si="1203"/>
        <v>-</v>
      </c>
      <c r="P3171" s="2" t="str">
        <f t="shared" si="1204"/>
        <v>-</v>
      </c>
      <c r="Q3171" s="2" t="str">
        <f t="shared" si="1205"/>
        <v>-</v>
      </c>
      <c r="R3171" s="2" t="str">
        <f t="shared" si="1206"/>
        <v>-</v>
      </c>
      <c r="AS3171" t="s">
        <v>835</v>
      </c>
      <c r="AT3171" t="s">
        <v>78</v>
      </c>
      <c r="AU3171" s="1">
        <v>2</v>
      </c>
      <c r="AW3171" s="31">
        <v>55</v>
      </c>
      <c r="AX3171" s="33">
        <v>25</v>
      </c>
      <c r="AY3171" s="36">
        <f t="shared" si="1207"/>
        <v>55025</v>
      </c>
      <c r="BA3171" s="7" t="s">
        <v>31</v>
      </c>
    </row>
    <row r="3172" spans="1:53" hidden="1" outlineLevel="1" x14ac:dyDescent="0.2">
      <c r="A3172" t="s">
        <v>666</v>
      </c>
      <c r="B3172" t="s">
        <v>78</v>
      </c>
      <c r="C3172" s="21">
        <v>87847</v>
      </c>
      <c r="F3172" s="1">
        <v>48732</v>
      </c>
      <c r="H3172" s="25"/>
      <c r="I3172" s="1">
        <v>37122</v>
      </c>
      <c r="J3172" s="2" t="str">
        <f t="shared" si="1198"/>
        <v/>
      </c>
      <c r="K3172" s="2">
        <f t="shared" si="1199"/>
        <v>0.76175818763851266</v>
      </c>
      <c r="L3172" s="50" t="str">
        <f t="shared" si="1200"/>
        <v/>
      </c>
      <c r="M3172" s="9" t="str">
        <f t="shared" si="1201"/>
        <v/>
      </c>
      <c r="N3172" s="8" t="str">
        <f t="shared" si="1202"/>
        <v/>
      </c>
      <c r="O3172" s="2" t="str">
        <f t="shared" si="1203"/>
        <v>-</v>
      </c>
      <c r="P3172" s="2" t="str">
        <f t="shared" si="1204"/>
        <v>-</v>
      </c>
      <c r="Q3172" s="2" t="str">
        <f t="shared" si="1205"/>
        <v>-</v>
      </c>
      <c r="R3172" s="2" t="str">
        <f t="shared" si="1206"/>
        <v>-</v>
      </c>
      <c r="AS3172" t="s">
        <v>666</v>
      </c>
      <c r="AT3172" t="s">
        <v>78</v>
      </c>
      <c r="AU3172" s="1">
        <v>0</v>
      </c>
      <c r="AW3172" s="31">
        <v>55</v>
      </c>
      <c r="AX3172" s="33">
        <v>27</v>
      </c>
      <c r="AY3172" s="36">
        <f t="shared" si="1207"/>
        <v>55027</v>
      </c>
      <c r="BA3172" s="7" t="s">
        <v>31</v>
      </c>
    </row>
    <row r="3173" spans="1:53" hidden="1" outlineLevel="1" x14ac:dyDescent="0.2">
      <c r="A3173" t="s">
        <v>1443</v>
      </c>
      <c r="B3173" t="s">
        <v>78</v>
      </c>
      <c r="C3173" s="21">
        <v>27610</v>
      </c>
      <c r="F3173" s="1">
        <v>20320</v>
      </c>
      <c r="H3173" s="25"/>
      <c r="I3173" s="1">
        <v>16893</v>
      </c>
      <c r="J3173" s="2" t="str">
        <f t="shared" si="1198"/>
        <v/>
      </c>
      <c r="K3173" s="2">
        <f t="shared" si="1199"/>
        <v>0.83134842519685037</v>
      </c>
      <c r="L3173" s="50" t="str">
        <f t="shared" si="1200"/>
        <v/>
      </c>
      <c r="M3173" s="9" t="str">
        <f t="shared" si="1201"/>
        <v/>
      </c>
      <c r="N3173" s="8" t="str">
        <f t="shared" si="1202"/>
        <v/>
      </c>
      <c r="O3173" s="2" t="str">
        <f t="shared" si="1203"/>
        <v>-</v>
      </c>
      <c r="P3173" s="2" t="str">
        <f t="shared" si="1204"/>
        <v>-</v>
      </c>
      <c r="Q3173" s="2" t="str">
        <f t="shared" si="1205"/>
        <v>-</v>
      </c>
      <c r="R3173" s="2" t="str">
        <f t="shared" si="1206"/>
        <v>-</v>
      </c>
      <c r="AS3173" t="s">
        <v>1443</v>
      </c>
      <c r="AT3173" t="s">
        <v>78</v>
      </c>
      <c r="AU3173" s="1">
        <v>8</v>
      </c>
      <c r="AW3173" s="31">
        <v>55</v>
      </c>
      <c r="AX3173" s="33">
        <v>29</v>
      </c>
      <c r="AY3173" s="36">
        <f t="shared" si="1207"/>
        <v>55029</v>
      </c>
      <c r="BA3173" s="7" t="s">
        <v>31</v>
      </c>
    </row>
    <row r="3174" spans="1:53" hidden="1" outlineLevel="1" x14ac:dyDescent="0.2">
      <c r="A3174" t="s">
        <v>2675</v>
      </c>
      <c r="B3174" t="s">
        <v>78</v>
      </c>
      <c r="C3174" s="21">
        <v>43208</v>
      </c>
      <c r="F3174" s="1">
        <v>24957</v>
      </c>
      <c r="H3174" s="25"/>
      <c r="I3174" s="1">
        <v>18749</v>
      </c>
      <c r="J3174" s="2" t="str">
        <f t="shared" si="1198"/>
        <v/>
      </c>
      <c r="K3174" s="2">
        <f t="shared" si="1199"/>
        <v>0.75125215370437148</v>
      </c>
      <c r="L3174" s="50" t="str">
        <f t="shared" si="1200"/>
        <v/>
      </c>
      <c r="M3174" s="9" t="str">
        <f t="shared" si="1201"/>
        <v/>
      </c>
      <c r="N3174" s="8" t="str">
        <f t="shared" si="1202"/>
        <v/>
      </c>
      <c r="O3174" s="2" t="str">
        <f t="shared" si="1203"/>
        <v>-</v>
      </c>
      <c r="P3174" s="2" t="str">
        <f t="shared" si="1204"/>
        <v>-</v>
      </c>
      <c r="Q3174" s="2" t="str">
        <f t="shared" si="1205"/>
        <v>-</v>
      </c>
      <c r="R3174" s="2" t="str">
        <f t="shared" si="1206"/>
        <v>-</v>
      </c>
      <c r="AS3174" t="s">
        <v>2675</v>
      </c>
      <c r="AT3174" t="s">
        <v>78</v>
      </c>
      <c r="AU3174" s="1">
        <v>7</v>
      </c>
      <c r="AW3174" s="31">
        <v>55</v>
      </c>
      <c r="AX3174" s="33">
        <v>31</v>
      </c>
      <c r="AY3174" s="36">
        <f t="shared" si="1207"/>
        <v>55031</v>
      </c>
      <c r="BA3174" s="7" t="s">
        <v>31</v>
      </c>
    </row>
    <row r="3175" spans="1:53" hidden="1" outlineLevel="1" x14ac:dyDescent="0.2">
      <c r="A3175" t="s">
        <v>1088</v>
      </c>
      <c r="B3175" t="s">
        <v>78</v>
      </c>
      <c r="C3175" s="21">
        <v>45131</v>
      </c>
      <c r="F3175" s="1">
        <v>25121</v>
      </c>
      <c r="H3175" s="25"/>
      <c r="I3175" s="1">
        <v>18316</v>
      </c>
      <c r="J3175" s="2" t="str">
        <f t="shared" si="1198"/>
        <v/>
      </c>
      <c r="K3175" s="2">
        <f t="shared" si="1199"/>
        <v>0.72911110226503717</v>
      </c>
      <c r="L3175" s="50" t="str">
        <f t="shared" si="1200"/>
        <v/>
      </c>
      <c r="M3175" s="9" t="str">
        <f t="shared" si="1201"/>
        <v/>
      </c>
      <c r="N3175" s="8" t="str">
        <f t="shared" si="1202"/>
        <v/>
      </c>
      <c r="O3175" s="2" t="str">
        <f t="shared" si="1203"/>
        <v>-</v>
      </c>
      <c r="P3175" s="2" t="str">
        <f t="shared" si="1204"/>
        <v>-</v>
      </c>
      <c r="Q3175" s="2" t="str">
        <f t="shared" si="1205"/>
        <v>-</v>
      </c>
      <c r="R3175" s="2" t="str">
        <f t="shared" si="1206"/>
        <v>-</v>
      </c>
      <c r="AS3175" t="s">
        <v>1088</v>
      </c>
      <c r="AT3175" t="s">
        <v>78</v>
      </c>
      <c r="AU3175" s="1">
        <v>3</v>
      </c>
      <c r="AW3175" s="31">
        <v>55</v>
      </c>
      <c r="AX3175" s="33">
        <v>33</v>
      </c>
      <c r="AY3175" s="36">
        <f t="shared" si="1207"/>
        <v>55033</v>
      </c>
      <c r="BA3175" s="7" t="s">
        <v>31</v>
      </c>
    </row>
    <row r="3176" spans="1:53" hidden="1" outlineLevel="1" x14ac:dyDescent="0.2">
      <c r="A3176" t="s">
        <v>2966</v>
      </c>
      <c r="B3176" t="s">
        <v>78</v>
      </c>
      <c r="C3176" s="21">
        <v>104534</v>
      </c>
      <c r="F3176" s="1">
        <v>61414</v>
      </c>
      <c r="H3176" s="25"/>
      <c r="I3176" s="1">
        <v>48409</v>
      </c>
      <c r="J3176" s="2" t="str">
        <f t="shared" si="1198"/>
        <v/>
      </c>
      <c r="K3176" s="2">
        <f t="shared" si="1199"/>
        <v>0.78824046634317912</v>
      </c>
      <c r="L3176" s="50" t="str">
        <f t="shared" si="1200"/>
        <v/>
      </c>
      <c r="M3176" s="9" t="str">
        <f t="shared" si="1201"/>
        <v/>
      </c>
      <c r="N3176" s="8" t="str">
        <f t="shared" si="1202"/>
        <v/>
      </c>
      <c r="O3176" s="2" t="str">
        <f t="shared" si="1203"/>
        <v>-</v>
      </c>
      <c r="P3176" s="2" t="str">
        <f t="shared" si="1204"/>
        <v>-</v>
      </c>
      <c r="Q3176" s="2" t="str">
        <f t="shared" si="1205"/>
        <v>-</v>
      </c>
      <c r="R3176" s="2" t="str">
        <f t="shared" si="1206"/>
        <v>-</v>
      </c>
      <c r="AS3176" t="s">
        <v>2966</v>
      </c>
      <c r="AT3176" t="s">
        <v>78</v>
      </c>
      <c r="AU3176" s="1">
        <v>3</v>
      </c>
      <c r="AW3176" s="31">
        <v>55</v>
      </c>
      <c r="AX3176" s="33">
        <v>35</v>
      </c>
      <c r="AY3176" s="36">
        <f t="shared" si="1207"/>
        <v>55035</v>
      </c>
      <c r="BA3176" s="7" t="s">
        <v>31</v>
      </c>
    </row>
    <row r="3177" spans="1:53" hidden="1" outlineLevel="1" x14ac:dyDescent="0.2">
      <c r="A3177" t="s">
        <v>1934</v>
      </c>
      <c r="B3177" t="s">
        <v>78</v>
      </c>
      <c r="C3177" s="21">
        <v>4321</v>
      </c>
      <c r="F3177" s="1">
        <v>3079</v>
      </c>
      <c r="H3177" s="25"/>
      <c r="I3177" s="1">
        <v>2165</v>
      </c>
      <c r="J3177" s="2" t="str">
        <f t="shared" si="1198"/>
        <v/>
      </c>
      <c r="K3177" s="2">
        <f t="shared" si="1199"/>
        <v>0.70315037349788889</v>
      </c>
      <c r="L3177" s="50" t="str">
        <f t="shared" si="1200"/>
        <v/>
      </c>
      <c r="M3177" s="9" t="str">
        <f t="shared" si="1201"/>
        <v/>
      </c>
      <c r="N3177" s="8" t="str">
        <f t="shared" si="1202"/>
        <v/>
      </c>
      <c r="O3177" s="2" t="str">
        <f t="shared" si="1203"/>
        <v>-</v>
      </c>
      <c r="P3177" s="2" t="str">
        <f t="shared" si="1204"/>
        <v>-</v>
      </c>
      <c r="Q3177" s="2" t="str">
        <f t="shared" si="1205"/>
        <v>-</v>
      </c>
      <c r="R3177" s="2" t="str">
        <f t="shared" si="1206"/>
        <v>-</v>
      </c>
      <c r="AS3177" t="s">
        <v>1934</v>
      </c>
      <c r="AT3177" t="s">
        <v>78</v>
      </c>
      <c r="AU3177" s="1">
        <v>7</v>
      </c>
      <c r="AW3177" s="31">
        <v>55</v>
      </c>
      <c r="AX3177" s="33">
        <v>37</v>
      </c>
      <c r="AY3177" s="36">
        <f t="shared" si="1207"/>
        <v>55037</v>
      </c>
      <c r="BA3177" s="7" t="s">
        <v>31</v>
      </c>
    </row>
    <row r="3178" spans="1:53" hidden="1" outlineLevel="1" x14ac:dyDescent="0.2">
      <c r="A3178" t="s">
        <v>2392</v>
      </c>
      <c r="B3178" t="s">
        <v>78</v>
      </c>
      <c r="C3178" s="21">
        <v>103066</v>
      </c>
      <c r="F3178" s="1">
        <v>57176</v>
      </c>
      <c r="H3178" s="25"/>
      <c r="I3178" s="1">
        <v>44799</v>
      </c>
      <c r="J3178" s="2" t="str">
        <f t="shared" si="1198"/>
        <v/>
      </c>
      <c r="K3178" s="2">
        <f t="shared" si="1199"/>
        <v>0.78352805372883727</v>
      </c>
      <c r="L3178" s="50" t="str">
        <f t="shared" si="1200"/>
        <v/>
      </c>
      <c r="M3178" s="9" t="str">
        <f t="shared" si="1201"/>
        <v/>
      </c>
      <c r="N3178" s="8" t="str">
        <f t="shared" si="1202"/>
        <v/>
      </c>
      <c r="O3178" s="2" t="str">
        <f t="shared" si="1203"/>
        <v>-</v>
      </c>
      <c r="P3178" s="2" t="str">
        <f t="shared" si="1204"/>
        <v>-</v>
      </c>
      <c r="Q3178" s="2" t="str">
        <f t="shared" si="1205"/>
        <v>-</v>
      </c>
      <c r="R3178" s="2" t="str">
        <f t="shared" si="1206"/>
        <v>-</v>
      </c>
      <c r="AS3178" t="s">
        <v>2392</v>
      </c>
      <c r="AT3178" t="s">
        <v>78</v>
      </c>
      <c r="AU3178" s="1">
        <v>6</v>
      </c>
      <c r="AW3178" s="31">
        <v>55</v>
      </c>
      <c r="AX3178" s="33">
        <v>39</v>
      </c>
      <c r="AY3178" s="36">
        <f t="shared" si="1207"/>
        <v>55039</v>
      </c>
      <c r="BA3178" s="7" t="s">
        <v>31</v>
      </c>
    </row>
    <row r="3179" spans="1:53" hidden="1" outlineLevel="1" x14ac:dyDescent="0.2">
      <c r="A3179" t="s">
        <v>286</v>
      </c>
      <c r="B3179" t="s">
        <v>78</v>
      </c>
      <c r="C3179" s="21">
        <v>8991</v>
      </c>
      <c r="F3179" s="1">
        <v>5598</v>
      </c>
      <c r="H3179" s="25"/>
      <c r="I3179" s="1">
        <v>3959</v>
      </c>
      <c r="J3179" s="2" t="str">
        <f t="shared" si="1198"/>
        <v/>
      </c>
      <c r="K3179" s="2">
        <f t="shared" si="1199"/>
        <v>0.70721686316541621</v>
      </c>
      <c r="L3179" s="50" t="str">
        <f t="shared" si="1200"/>
        <v/>
      </c>
      <c r="M3179" s="9" t="str">
        <f t="shared" si="1201"/>
        <v/>
      </c>
      <c r="N3179" s="8" t="str">
        <f t="shared" si="1202"/>
        <v/>
      </c>
      <c r="O3179" s="2" t="str">
        <f t="shared" si="1203"/>
        <v>-</v>
      </c>
      <c r="P3179" s="2" t="str">
        <f t="shared" si="1204"/>
        <v>-</v>
      </c>
      <c r="Q3179" s="2" t="str">
        <f t="shared" si="1205"/>
        <v>-</v>
      </c>
      <c r="R3179" s="2" t="str">
        <f t="shared" si="1206"/>
        <v>-</v>
      </c>
      <c r="AS3179" t="s">
        <v>286</v>
      </c>
      <c r="AT3179" t="s">
        <v>78</v>
      </c>
      <c r="AU3179" s="1">
        <v>7</v>
      </c>
      <c r="AW3179" s="31">
        <v>55</v>
      </c>
      <c r="AX3179" s="33">
        <v>41</v>
      </c>
      <c r="AY3179" s="36">
        <f t="shared" si="1207"/>
        <v>55041</v>
      </c>
      <c r="BA3179" s="7" t="s">
        <v>31</v>
      </c>
    </row>
    <row r="3180" spans="1:53" hidden="1" outlineLevel="1" x14ac:dyDescent="0.2">
      <c r="A3180" t="s">
        <v>871</v>
      </c>
      <c r="B3180" t="s">
        <v>78</v>
      </c>
      <c r="C3180" s="21">
        <v>51554</v>
      </c>
      <c r="F3180" s="1">
        <v>27327</v>
      </c>
      <c r="H3180" s="25"/>
      <c r="I3180" s="1">
        <v>19387</v>
      </c>
      <c r="J3180" s="2" t="str">
        <f t="shared" si="1198"/>
        <v/>
      </c>
      <c r="K3180" s="2">
        <f t="shared" si="1199"/>
        <v>0.70944487137263512</v>
      </c>
      <c r="L3180" s="50" t="str">
        <f t="shared" si="1200"/>
        <v/>
      </c>
      <c r="M3180" s="9" t="str">
        <f t="shared" si="1201"/>
        <v/>
      </c>
      <c r="N3180" s="8" t="str">
        <f t="shared" si="1202"/>
        <v/>
      </c>
      <c r="O3180" s="2" t="str">
        <f t="shared" si="1203"/>
        <v>-</v>
      </c>
      <c r="P3180" s="2" t="str">
        <f t="shared" si="1204"/>
        <v>-</v>
      </c>
      <c r="Q3180" s="2" t="str">
        <f t="shared" si="1205"/>
        <v>-</v>
      </c>
      <c r="R3180" s="2" t="str">
        <f t="shared" si="1206"/>
        <v>-</v>
      </c>
      <c r="AS3180" t="s">
        <v>871</v>
      </c>
      <c r="AT3180" t="s">
        <v>78</v>
      </c>
      <c r="AU3180" s="1">
        <v>3</v>
      </c>
      <c r="AW3180" s="31">
        <v>55</v>
      </c>
      <c r="AX3180" s="33">
        <v>43</v>
      </c>
      <c r="AY3180" s="36">
        <f t="shared" si="1207"/>
        <v>55043</v>
      </c>
      <c r="BA3180" s="7" t="s">
        <v>31</v>
      </c>
    </row>
    <row r="3181" spans="1:53" hidden="1" outlineLevel="1" x14ac:dyDescent="0.2">
      <c r="A3181" t="s">
        <v>2183</v>
      </c>
      <c r="B3181" t="s">
        <v>78</v>
      </c>
      <c r="C3181" s="21">
        <v>36929</v>
      </c>
      <c r="F3181" s="1">
        <v>21474</v>
      </c>
      <c r="H3181" s="25"/>
      <c r="I3181" s="1">
        <v>12666</v>
      </c>
      <c r="J3181" s="2" t="str">
        <f t="shared" si="1198"/>
        <v/>
      </c>
      <c r="K3181" s="2">
        <f t="shared" si="1199"/>
        <v>0.58982956132998043</v>
      </c>
      <c r="L3181" s="50" t="str">
        <f t="shared" si="1200"/>
        <v/>
      </c>
      <c r="M3181" s="9" t="str">
        <f t="shared" si="1201"/>
        <v/>
      </c>
      <c r="N3181" s="8" t="str">
        <f t="shared" si="1202"/>
        <v/>
      </c>
      <c r="O3181" s="2" t="str">
        <f t="shared" si="1203"/>
        <v>-</v>
      </c>
      <c r="P3181" s="2" t="str">
        <f t="shared" si="1204"/>
        <v>-</v>
      </c>
      <c r="Q3181" s="2" t="str">
        <f t="shared" si="1205"/>
        <v>-</v>
      </c>
      <c r="R3181" s="2" t="str">
        <f t="shared" si="1206"/>
        <v>-</v>
      </c>
      <c r="AS3181" t="s">
        <v>2183</v>
      </c>
      <c r="AT3181" t="s">
        <v>78</v>
      </c>
      <c r="AU3181" s="1">
        <v>2</v>
      </c>
      <c r="AW3181" s="31">
        <v>55</v>
      </c>
      <c r="AX3181" s="33">
        <v>45</v>
      </c>
      <c r="AY3181" s="36">
        <f t="shared" si="1207"/>
        <v>55045</v>
      </c>
      <c r="BA3181" s="7" t="s">
        <v>31</v>
      </c>
    </row>
    <row r="3182" spans="1:53" hidden="1" outlineLevel="1" x14ac:dyDescent="0.2">
      <c r="A3182" t="s">
        <v>2187</v>
      </c>
      <c r="B3182" t="s">
        <v>78</v>
      </c>
      <c r="C3182" s="21">
        <v>18918</v>
      </c>
      <c r="F3182" s="1">
        <v>10784</v>
      </c>
      <c r="H3182" s="25"/>
      <c r="I3182" s="1">
        <v>8074</v>
      </c>
      <c r="J3182" s="2" t="str">
        <f t="shared" si="1198"/>
        <v/>
      </c>
      <c r="K3182" s="2">
        <f t="shared" si="1199"/>
        <v>0.74870178041543023</v>
      </c>
      <c r="L3182" s="50" t="str">
        <f t="shared" si="1200"/>
        <v/>
      </c>
      <c r="M3182" s="9" t="str">
        <f t="shared" si="1201"/>
        <v/>
      </c>
      <c r="N3182" s="8" t="str">
        <f t="shared" si="1202"/>
        <v/>
      </c>
      <c r="O3182" s="2" t="str">
        <f t="shared" si="1203"/>
        <v>-</v>
      </c>
      <c r="P3182" s="2" t="str">
        <f t="shared" si="1204"/>
        <v>-</v>
      </c>
      <c r="Q3182" s="2" t="str">
        <f t="shared" si="1205"/>
        <v>-</v>
      </c>
      <c r="R3182" s="2" t="str">
        <f t="shared" si="1206"/>
        <v>-</v>
      </c>
      <c r="AS3182" t="s">
        <v>2187</v>
      </c>
      <c r="AT3182" t="s">
        <v>78</v>
      </c>
      <c r="AU3182" s="1">
        <v>6</v>
      </c>
      <c r="AW3182" s="31">
        <v>55</v>
      </c>
      <c r="AX3182" s="33">
        <v>47</v>
      </c>
      <c r="AY3182" s="36">
        <f t="shared" si="1207"/>
        <v>55047</v>
      </c>
      <c r="BA3182" s="7" t="s">
        <v>31</v>
      </c>
    </row>
    <row r="3183" spans="1:53" hidden="1" outlineLevel="1" x14ac:dyDescent="0.2">
      <c r="A3183" t="s">
        <v>2415</v>
      </c>
      <c r="B3183" t="s">
        <v>78</v>
      </c>
      <c r="C3183" s="21">
        <v>23771</v>
      </c>
      <c r="F3183" s="1">
        <v>14137</v>
      </c>
      <c r="H3183" s="25"/>
      <c r="I3183" s="1">
        <v>8647</v>
      </c>
      <c r="J3183" s="2" t="str">
        <f t="shared" si="1198"/>
        <v/>
      </c>
      <c r="K3183" s="2">
        <f t="shared" si="1199"/>
        <v>0.61165735304520052</v>
      </c>
      <c r="L3183" s="50" t="str">
        <f t="shared" si="1200"/>
        <v/>
      </c>
      <c r="M3183" s="9" t="str">
        <f t="shared" si="1201"/>
        <v/>
      </c>
      <c r="N3183" s="8" t="str">
        <f t="shared" si="1202"/>
        <v/>
      </c>
      <c r="O3183" s="2" t="str">
        <f t="shared" si="1203"/>
        <v>-</v>
      </c>
      <c r="P3183" s="2" t="str">
        <f t="shared" si="1204"/>
        <v>-</v>
      </c>
      <c r="Q3183" s="2" t="str">
        <f t="shared" si="1205"/>
        <v>-</v>
      </c>
      <c r="R3183" s="2" t="str">
        <f t="shared" si="1206"/>
        <v>-</v>
      </c>
      <c r="AS3183" t="s">
        <v>2415</v>
      </c>
      <c r="AT3183" t="s">
        <v>78</v>
      </c>
      <c r="AU3183" s="1">
        <v>2</v>
      </c>
      <c r="AW3183" s="31">
        <v>55</v>
      </c>
      <c r="AX3183" s="33">
        <v>49</v>
      </c>
      <c r="AY3183" s="36">
        <f t="shared" si="1207"/>
        <v>55049</v>
      </c>
      <c r="BA3183" s="7" t="s">
        <v>31</v>
      </c>
    </row>
    <row r="3184" spans="1:53" hidden="1" outlineLevel="1" x14ac:dyDescent="0.2">
      <c r="A3184" t="s">
        <v>770</v>
      </c>
      <c r="B3184" t="s">
        <v>78</v>
      </c>
      <c r="C3184" s="21">
        <v>5676</v>
      </c>
      <c r="F3184" s="1">
        <v>4153</v>
      </c>
      <c r="H3184" s="25"/>
      <c r="I3184" s="1">
        <v>3081</v>
      </c>
      <c r="J3184" s="2" t="str">
        <f t="shared" si="1198"/>
        <v/>
      </c>
      <c r="K3184" s="2">
        <f t="shared" si="1199"/>
        <v>0.74187334457019027</v>
      </c>
      <c r="L3184" s="50" t="str">
        <f t="shared" si="1200"/>
        <v/>
      </c>
      <c r="M3184" s="9" t="str">
        <f t="shared" si="1201"/>
        <v/>
      </c>
      <c r="N3184" s="8" t="str">
        <f t="shared" si="1202"/>
        <v/>
      </c>
      <c r="O3184" s="2" t="str">
        <f t="shared" si="1203"/>
        <v>-</v>
      </c>
      <c r="P3184" s="2" t="str">
        <f t="shared" si="1204"/>
        <v>-</v>
      </c>
      <c r="Q3184" s="2" t="str">
        <f t="shared" si="1205"/>
        <v>-</v>
      </c>
      <c r="R3184" s="2" t="str">
        <f t="shared" si="1206"/>
        <v>-</v>
      </c>
      <c r="AS3184" t="s">
        <v>770</v>
      </c>
      <c r="AT3184" t="s">
        <v>78</v>
      </c>
      <c r="AU3184" s="1">
        <v>7</v>
      </c>
      <c r="AW3184" s="31">
        <v>55</v>
      </c>
      <c r="AX3184" s="33">
        <v>51</v>
      </c>
      <c r="AY3184" s="36">
        <f t="shared" si="1207"/>
        <v>55051</v>
      </c>
      <c r="BA3184" s="7" t="s">
        <v>31</v>
      </c>
    </row>
    <row r="3185" spans="1:53" hidden="1" outlineLevel="1" x14ac:dyDescent="0.2">
      <c r="A3185" t="s">
        <v>526</v>
      </c>
      <c r="B3185" t="s">
        <v>78</v>
      </c>
      <c r="C3185" s="21">
        <v>20478</v>
      </c>
      <c r="F3185" s="1">
        <v>10689</v>
      </c>
      <c r="H3185" s="25"/>
      <c r="I3185" s="1">
        <v>7994</v>
      </c>
      <c r="J3185" s="2" t="str">
        <f t="shared" si="1198"/>
        <v/>
      </c>
      <c r="K3185" s="2">
        <f t="shared" si="1199"/>
        <v>0.74787164374590698</v>
      </c>
      <c r="L3185" s="50" t="str">
        <f t="shared" si="1200"/>
        <v/>
      </c>
      <c r="M3185" s="9" t="str">
        <f t="shared" si="1201"/>
        <v/>
      </c>
      <c r="N3185" s="8" t="str">
        <f t="shared" si="1202"/>
        <v/>
      </c>
      <c r="O3185" s="2" t="str">
        <f t="shared" si="1203"/>
        <v>-</v>
      </c>
      <c r="P3185" s="2" t="str">
        <f t="shared" si="1204"/>
        <v>-</v>
      </c>
      <c r="Q3185" s="2" t="str">
        <f t="shared" si="1205"/>
        <v>-</v>
      </c>
      <c r="R3185" s="2" t="str">
        <f t="shared" si="1206"/>
        <v>-</v>
      </c>
      <c r="AS3185" t="s">
        <v>526</v>
      </c>
      <c r="AT3185" t="s">
        <v>78</v>
      </c>
      <c r="AU3185" s="1">
        <v>0</v>
      </c>
      <c r="AW3185" s="31">
        <v>55</v>
      </c>
      <c r="AX3185" s="33">
        <v>53</v>
      </c>
      <c r="AY3185" s="36">
        <f t="shared" si="1207"/>
        <v>55053</v>
      </c>
      <c r="BA3185" s="7" t="s">
        <v>31</v>
      </c>
    </row>
    <row r="3186" spans="1:53" hidden="1" outlineLevel="1" x14ac:dyDescent="0.2">
      <c r="A3186" t="s">
        <v>958</v>
      </c>
      <c r="B3186" t="s">
        <v>78</v>
      </c>
      <c r="C3186" s="21">
        <v>85129</v>
      </c>
      <c r="F3186" s="1">
        <v>48648</v>
      </c>
      <c r="H3186" s="25"/>
      <c r="I3186" s="1">
        <v>37487</v>
      </c>
      <c r="J3186" s="2" t="str">
        <f t="shared" si="1198"/>
        <v/>
      </c>
      <c r="K3186" s="2">
        <f t="shared" si="1199"/>
        <v>0.77057638546291729</v>
      </c>
      <c r="L3186" s="50" t="str">
        <f t="shared" si="1200"/>
        <v/>
      </c>
      <c r="M3186" s="9" t="str">
        <f t="shared" si="1201"/>
        <v/>
      </c>
      <c r="N3186" s="8" t="str">
        <f t="shared" si="1202"/>
        <v/>
      </c>
      <c r="O3186" s="2" t="str">
        <f t="shared" si="1203"/>
        <v>-</v>
      </c>
      <c r="P3186" s="2" t="str">
        <f t="shared" si="1204"/>
        <v>-</v>
      </c>
      <c r="Q3186" s="2" t="str">
        <f t="shared" si="1205"/>
        <v>-</v>
      </c>
      <c r="R3186" s="2" t="str">
        <f t="shared" si="1206"/>
        <v>-</v>
      </c>
      <c r="AS3186" t="s">
        <v>958</v>
      </c>
      <c r="AT3186" t="s">
        <v>78</v>
      </c>
      <c r="AU3186" s="1">
        <v>5</v>
      </c>
      <c r="AW3186" s="31">
        <v>55</v>
      </c>
      <c r="AX3186" s="33">
        <v>55</v>
      </c>
      <c r="AY3186" s="36">
        <f t="shared" si="1207"/>
        <v>55055</v>
      </c>
      <c r="BA3186" s="7" t="s">
        <v>31</v>
      </c>
    </row>
    <row r="3187" spans="1:53" hidden="1" outlineLevel="1" x14ac:dyDescent="0.2">
      <c r="A3187" t="s">
        <v>2511</v>
      </c>
      <c r="B3187" t="s">
        <v>78</v>
      </c>
      <c r="C3187" s="21">
        <v>26617</v>
      </c>
      <c r="F3187" s="1">
        <v>13436</v>
      </c>
      <c r="H3187" s="25"/>
      <c r="I3187" s="1">
        <v>10050</v>
      </c>
      <c r="J3187" s="2" t="str">
        <f t="shared" si="1198"/>
        <v/>
      </c>
      <c r="K3187" s="2">
        <f t="shared" si="1199"/>
        <v>0.74799047335516522</v>
      </c>
      <c r="L3187" s="50" t="str">
        <f t="shared" si="1200"/>
        <v/>
      </c>
      <c r="M3187" s="9" t="str">
        <f t="shared" si="1201"/>
        <v/>
      </c>
      <c r="N3187" s="8" t="str">
        <f t="shared" si="1202"/>
        <v/>
      </c>
      <c r="O3187" s="2" t="str">
        <f t="shared" si="1203"/>
        <v>-</v>
      </c>
      <c r="P3187" s="2" t="str">
        <f t="shared" si="1204"/>
        <v>-</v>
      </c>
      <c r="Q3187" s="2" t="str">
        <f t="shared" si="1205"/>
        <v>-</v>
      </c>
      <c r="R3187" s="2" t="str">
        <f t="shared" si="1206"/>
        <v>-</v>
      </c>
      <c r="AS3187" t="s">
        <v>2511</v>
      </c>
      <c r="AT3187" t="s">
        <v>78</v>
      </c>
      <c r="AU3187" s="1">
        <v>0</v>
      </c>
      <c r="AW3187" s="31">
        <v>55</v>
      </c>
      <c r="AX3187" s="33">
        <v>57</v>
      </c>
      <c r="AY3187" s="36">
        <f t="shared" si="1207"/>
        <v>55057</v>
      </c>
      <c r="BA3187" s="7" t="s">
        <v>31</v>
      </c>
    </row>
    <row r="3188" spans="1:53" hidden="1" outlineLevel="1" x14ac:dyDescent="0.2">
      <c r="A3188" t="s">
        <v>906</v>
      </c>
      <c r="B3188" t="s">
        <v>78</v>
      </c>
      <c r="C3188" s="21">
        <v>169290</v>
      </c>
      <c r="F3188" s="1">
        <v>87127</v>
      </c>
      <c r="H3188" s="25"/>
      <c r="I3188" s="1">
        <v>67315</v>
      </c>
      <c r="J3188" s="2" t="str">
        <f t="shared" si="1198"/>
        <v/>
      </c>
      <c r="K3188" s="2">
        <f t="shared" si="1199"/>
        <v>0.77260780240338811</v>
      </c>
      <c r="L3188" s="50" t="str">
        <f t="shared" si="1200"/>
        <v/>
      </c>
      <c r="M3188" s="9" t="str">
        <f t="shared" si="1201"/>
        <v/>
      </c>
      <c r="N3188" s="8" t="str">
        <f t="shared" si="1202"/>
        <v/>
      </c>
      <c r="O3188" s="2" t="str">
        <f t="shared" si="1203"/>
        <v>-</v>
      </c>
      <c r="P3188" s="2" t="str">
        <f t="shared" si="1204"/>
        <v>-</v>
      </c>
      <c r="Q3188" s="2" t="str">
        <f t="shared" si="1205"/>
        <v>-</v>
      </c>
      <c r="R3188" s="2" t="str">
        <f t="shared" si="1206"/>
        <v>-</v>
      </c>
      <c r="AS3188" t="s">
        <v>906</v>
      </c>
      <c r="AT3188" t="s">
        <v>78</v>
      </c>
      <c r="AU3188" s="1">
        <v>1</v>
      </c>
      <c r="AW3188" s="31">
        <v>55</v>
      </c>
      <c r="AX3188" s="33">
        <v>59</v>
      </c>
      <c r="AY3188" s="36">
        <f t="shared" si="1207"/>
        <v>55059</v>
      </c>
      <c r="BA3188" s="7" t="s">
        <v>31</v>
      </c>
    </row>
    <row r="3189" spans="1:53" hidden="1" outlineLevel="1" x14ac:dyDescent="0.2">
      <c r="A3189" t="s">
        <v>215</v>
      </c>
      <c r="B3189" t="s">
        <v>78</v>
      </c>
      <c r="C3189" s="21">
        <v>20383</v>
      </c>
      <c r="F3189" s="1">
        <v>12316</v>
      </c>
      <c r="H3189" s="25"/>
      <c r="I3189" s="1">
        <v>9446</v>
      </c>
      <c r="J3189" s="2" t="str">
        <f t="shared" si="1198"/>
        <v/>
      </c>
      <c r="K3189" s="2">
        <f t="shared" si="1199"/>
        <v>0.76696979538811305</v>
      </c>
      <c r="L3189" s="50" t="str">
        <f t="shared" si="1200"/>
        <v/>
      </c>
      <c r="M3189" s="9" t="str">
        <f t="shared" si="1201"/>
        <v/>
      </c>
      <c r="N3189" s="8" t="str">
        <f t="shared" si="1202"/>
        <v/>
      </c>
      <c r="O3189" s="2" t="str">
        <f t="shared" si="1203"/>
        <v>-</v>
      </c>
      <c r="P3189" s="2" t="str">
        <f t="shared" si="1204"/>
        <v>-</v>
      </c>
      <c r="Q3189" s="2" t="str">
        <f t="shared" si="1205"/>
        <v>-</v>
      </c>
      <c r="R3189" s="2" t="str">
        <f t="shared" si="1206"/>
        <v>-</v>
      </c>
      <c r="AS3189" t="s">
        <v>215</v>
      </c>
      <c r="AT3189" t="s">
        <v>78</v>
      </c>
      <c r="AU3189" s="1">
        <v>8</v>
      </c>
      <c r="AW3189" s="31">
        <v>55</v>
      </c>
      <c r="AX3189" s="33">
        <v>61</v>
      </c>
      <c r="AY3189" s="36">
        <f t="shared" si="1207"/>
        <v>55061</v>
      </c>
      <c r="BA3189" s="7" t="s">
        <v>31</v>
      </c>
    </row>
    <row r="3190" spans="1:53" hidden="1" outlineLevel="1" x14ac:dyDescent="0.2">
      <c r="A3190" t="s">
        <v>1352</v>
      </c>
      <c r="B3190" t="s">
        <v>78</v>
      </c>
      <c r="C3190" s="21">
        <v>118230</v>
      </c>
      <c r="F3190" s="1">
        <v>72567</v>
      </c>
      <c r="H3190" s="25"/>
      <c r="I3190" s="1">
        <v>56727</v>
      </c>
      <c r="J3190" s="2" t="str">
        <f t="shared" si="1198"/>
        <v/>
      </c>
      <c r="K3190" s="2">
        <f t="shared" si="1199"/>
        <v>0.78171896316507505</v>
      </c>
      <c r="L3190" s="50" t="str">
        <f t="shared" si="1200"/>
        <v/>
      </c>
      <c r="M3190" s="9" t="str">
        <f t="shared" si="1201"/>
        <v/>
      </c>
      <c r="N3190" s="8" t="str">
        <f t="shared" si="1202"/>
        <v/>
      </c>
      <c r="O3190" s="2" t="str">
        <f t="shared" si="1203"/>
        <v>-</v>
      </c>
      <c r="P3190" s="2" t="str">
        <f t="shared" si="1204"/>
        <v>-</v>
      </c>
      <c r="Q3190" s="2" t="str">
        <f t="shared" si="1205"/>
        <v>-</v>
      </c>
      <c r="R3190" s="2" t="str">
        <f t="shared" si="1206"/>
        <v>-</v>
      </c>
      <c r="AS3190" t="s">
        <v>1352</v>
      </c>
      <c r="AT3190" t="s">
        <v>78</v>
      </c>
      <c r="AU3190" s="1">
        <v>3</v>
      </c>
      <c r="AW3190" s="31">
        <v>55</v>
      </c>
      <c r="AX3190" s="33">
        <v>63</v>
      </c>
      <c r="AY3190" s="36">
        <f t="shared" si="1207"/>
        <v>55063</v>
      </c>
      <c r="BA3190" s="7" t="s">
        <v>31</v>
      </c>
    </row>
    <row r="3191" spans="1:53" hidden="1" outlineLevel="1" x14ac:dyDescent="0.2">
      <c r="A3191" t="s">
        <v>2477</v>
      </c>
      <c r="B3191" t="s">
        <v>78</v>
      </c>
      <c r="C3191" s="21">
        <v>16665</v>
      </c>
      <c r="F3191" s="1">
        <v>8873</v>
      </c>
      <c r="H3191" s="25"/>
      <c r="I3191" s="1">
        <v>4667</v>
      </c>
      <c r="J3191" s="2" t="str">
        <f t="shared" ref="J3191:J3222" si="1208">IF(D3191&gt;0,I3191/D3191,"")</f>
        <v/>
      </c>
      <c r="K3191" s="2">
        <f t="shared" ref="K3191:K3222" si="1209">IF(F3191&gt;0,I3191/F3191,"")</f>
        <v>0.52597768511213794</v>
      </c>
      <c r="L3191" s="50" t="str">
        <f t="shared" ref="L3191:L3222" si="1210">IF(S3191&gt;0,RANK(S3191,$S3191:$AP3191),"")</f>
        <v/>
      </c>
      <c r="M3191" s="9" t="str">
        <f t="shared" ref="M3191:M3222" si="1211">IF(T3191&gt;0,RANK(T3191,$S3191:$AP3191),"")</f>
        <v/>
      </c>
      <c r="N3191" s="8" t="str">
        <f t="shared" ref="N3191:N3222" si="1212">IF(U3191&gt;0,RANK(U3191,$S3191:$AP3191),"")</f>
        <v/>
      </c>
      <c r="O3191" s="2" t="str">
        <f t="shared" ref="O3191:O3222" si="1213">IF(SUM($S3191:$AO3191)=0,"-",S3191/SUM($S3191:$AO3191))</f>
        <v>-</v>
      </c>
      <c r="P3191" s="2" t="str">
        <f t="shared" ref="P3191:P3222" si="1214">IF(SUM($S3191:$AO3191)=0,"-",T3191/SUM($S3191:$AO3191))</f>
        <v>-</v>
      </c>
      <c r="Q3191" s="2" t="str">
        <f t="shared" ref="Q3191:Q3222" si="1215">IF(SUM($S3191:$AO3191)=0,"-",U3191/SUM($S3191:$AO3191))</f>
        <v>-</v>
      </c>
      <c r="R3191" s="2" t="str">
        <f t="shared" ref="R3191:R3222" si="1216">IF(SUM($S3191:$AO3191)=0,"-",(1-O3191-P3191-Q3191))</f>
        <v>-</v>
      </c>
      <c r="AS3191" t="s">
        <v>2477</v>
      </c>
      <c r="AT3191" t="s">
        <v>78</v>
      </c>
      <c r="AU3191" s="1">
        <v>2</v>
      </c>
      <c r="AW3191" s="31">
        <v>55</v>
      </c>
      <c r="AX3191" s="33">
        <v>65</v>
      </c>
      <c r="AY3191" s="36">
        <f t="shared" ref="AY3191:AY3222" si="1217">1000*AW3191+AX3191</f>
        <v>55065</v>
      </c>
      <c r="BA3191" s="7" t="s">
        <v>31</v>
      </c>
    </row>
    <row r="3192" spans="1:53" hidden="1" outlineLevel="1" x14ac:dyDescent="0.2">
      <c r="A3192" t="s">
        <v>2937</v>
      </c>
      <c r="B3192" t="s">
        <v>78</v>
      </c>
      <c r="C3192" s="21">
        <v>19268</v>
      </c>
      <c r="F3192" s="1">
        <v>11668</v>
      </c>
      <c r="H3192" s="25"/>
      <c r="I3192" s="1">
        <v>9194</v>
      </c>
      <c r="J3192" s="2" t="str">
        <f t="shared" si="1208"/>
        <v/>
      </c>
      <c r="K3192" s="2">
        <f t="shared" si="1209"/>
        <v>0.78796708947548855</v>
      </c>
      <c r="L3192" s="50" t="str">
        <f t="shared" si="1210"/>
        <v/>
      </c>
      <c r="M3192" s="9" t="str">
        <f t="shared" si="1211"/>
        <v/>
      </c>
      <c r="N3192" s="8" t="str">
        <f t="shared" si="1212"/>
        <v/>
      </c>
      <c r="O3192" s="2" t="str">
        <f t="shared" si="1213"/>
        <v>-</v>
      </c>
      <c r="P3192" s="2" t="str">
        <f t="shared" si="1214"/>
        <v>-</v>
      </c>
      <c r="Q3192" s="2" t="str">
        <f t="shared" si="1215"/>
        <v>-</v>
      </c>
      <c r="R3192" s="2" t="str">
        <f t="shared" si="1216"/>
        <v>-</v>
      </c>
      <c r="AS3192" t="s">
        <v>2937</v>
      </c>
      <c r="AT3192" t="s">
        <v>78</v>
      </c>
      <c r="AU3192" s="1">
        <v>7</v>
      </c>
      <c r="AW3192" s="31">
        <v>55</v>
      </c>
      <c r="AX3192" s="33">
        <v>67</v>
      </c>
      <c r="AY3192" s="36">
        <f t="shared" si="1217"/>
        <v>55067</v>
      </c>
      <c r="BA3192" s="7" t="s">
        <v>31</v>
      </c>
    </row>
    <row r="3193" spans="1:53" hidden="1" outlineLevel="1" x14ac:dyDescent="0.2">
      <c r="A3193" t="s">
        <v>1900</v>
      </c>
      <c r="B3193" t="s">
        <v>78</v>
      </c>
      <c r="C3193" s="21">
        <v>27689</v>
      </c>
      <c r="F3193" s="1">
        <v>16957</v>
      </c>
      <c r="H3193" s="25"/>
      <c r="I3193" s="1">
        <v>13424</v>
      </c>
      <c r="J3193" s="2" t="str">
        <f t="shared" si="1208"/>
        <v/>
      </c>
      <c r="K3193" s="2">
        <f t="shared" si="1209"/>
        <v>0.79164946629710442</v>
      </c>
      <c r="L3193" s="50" t="str">
        <f t="shared" si="1210"/>
        <v/>
      </c>
      <c r="M3193" s="9" t="str">
        <f t="shared" si="1211"/>
        <v/>
      </c>
      <c r="N3193" s="8" t="str">
        <f t="shared" si="1212"/>
        <v/>
      </c>
      <c r="O3193" s="2" t="str">
        <f t="shared" si="1213"/>
        <v>-</v>
      </c>
      <c r="P3193" s="2" t="str">
        <f t="shared" si="1214"/>
        <v>-</v>
      </c>
      <c r="Q3193" s="2" t="str">
        <f t="shared" si="1215"/>
        <v>-</v>
      </c>
      <c r="R3193" s="2" t="str">
        <f t="shared" si="1216"/>
        <v>-</v>
      </c>
      <c r="AS3193" t="s">
        <v>1900</v>
      </c>
      <c r="AT3193" t="s">
        <v>78</v>
      </c>
      <c r="AU3193" s="1">
        <v>7</v>
      </c>
      <c r="AW3193" s="31">
        <v>55</v>
      </c>
      <c r="AX3193" s="33">
        <v>69</v>
      </c>
      <c r="AY3193" s="36">
        <f t="shared" si="1217"/>
        <v>55069</v>
      </c>
      <c r="BA3193" s="7" t="s">
        <v>31</v>
      </c>
    </row>
    <row r="3194" spans="1:53" hidden="1" outlineLevel="1" x14ac:dyDescent="0.2">
      <c r="A3194" t="s">
        <v>2689</v>
      </c>
      <c r="B3194" t="s">
        <v>78</v>
      </c>
      <c r="C3194" s="21">
        <v>79074</v>
      </c>
      <c r="F3194" s="1">
        <v>45502</v>
      </c>
      <c r="H3194" s="25"/>
      <c r="I3194" s="1">
        <v>35091</v>
      </c>
      <c r="J3194" s="2" t="str">
        <f t="shared" si="1208"/>
        <v/>
      </c>
      <c r="K3194" s="2">
        <f t="shared" si="1209"/>
        <v>0.77119687046723218</v>
      </c>
      <c r="L3194" s="50" t="str">
        <f t="shared" si="1210"/>
        <v/>
      </c>
      <c r="M3194" s="9" t="str">
        <f t="shared" si="1211"/>
        <v/>
      </c>
      <c r="N3194" s="8" t="str">
        <f t="shared" si="1212"/>
        <v/>
      </c>
      <c r="O3194" s="2" t="str">
        <f t="shared" si="1213"/>
        <v>-</v>
      </c>
      <c r="P3194" s="2" t="str">
        <f t="shared" si="1214"/>
        <v>-</v>
      </c>
      <c r="Q3194" s="2" t="str">
        <f t="shared" si="1215"/>
        <v>-</v>
      </c>
      <c r="R3194" s="2" t="str">
        <f t="shared" si="1216"/>
        <v>-</v>
      </c>
      <c r="AS3194" t="s">
        <v>2689</v>
      </c>
      <c r="AT3194" t="s">
        <v>78</v>
      </c>
      <c r="AU3194" s="1">
        <v>6</v>
      </c>
      <c r="AW3194" s="31">
        <v>55</v>
      </c>
      <c r="AX3194" s="33">
        <v>71</v>
      </c>
      <c r="AY3194" s="36">
        <f t="shared" si="1217"/>
        <v>55071</v>
      </c>
      <c r="BA3194" s="7" t="s">
        <v>31</v>
      </c>
    </row>
    <row r="3195" spans="1:53" hidden="1" outlineLevel="1" x14ac:dyDescent="0.2">
      <c r="A3195" t="s">
        <v>2507</v>
      </c>
      <c r="B3195" t="s">
        <v>78</v>
      </c>
      <c r="C3195" s="21">
        <v>135428</v>
      </c>
      <c r="F3195" s="1">
        <v>78178</v>
      </c>
      <c r="H3195" s="25"/>
      <c r="I3195" s="1">
        <v>61534</v>
      </c>
      <c r="J3195" s="2" t="str">
        <f t="shared" si="1208"/>
        <v/>
      </c>
      <c r="K3195" s="2">
        <f t="shared" si="1209"/>
        <v>0.78710123052521175</v>
      </c>
      <c r="L3195" s="50" t="str">
        <f t="shared" si="1210"/>
        <v/>
      </c>
      <c r="M3195" s="9" t="str">
        <f t="shared" si="1211"/>
        <v/>
      </c>
      <c r="N3195" s="8" t="str">
        <f t="shared" si="1212"/>
        <v/>
      </c>
      <c r="O3195" s="2" t="str">
        <f t="shared" si="1213"/>
        <v>-</v>
      </c>
      <c r="P3195" s="2" t="str">
        <f t="shared" si="1214"/>
        <v>-</v>
      </c>
      <c r="Q3195" s="2" t="str">
        <f t="shared" si="1215"/>
        <v>-</v>
      </c>
      <c r="R3195" s="2" t="str">
        <f t="shared" si="1216"/>
        <v>-</v>
      </c>
      <c r="AS3195" t="s">
        <v>2507</v>
      </c>
      <c r="AT3195" t="s">
        <v>78</v>
      </c>
      <c r="AU3195" s="1">
        <v>7</v>
      </c>
      <c r="AW3195" s="31">
        <v>55</v>
      </c>
      <c r="AX3195" s="33">
        <v>73</v>
      </c>
      <c r="AY3195" s="36">
        <f t="shared" si="1217"/>
        <v>55073</v>
      </c>
      <c r="BA3195" s="7" t="s">
        <v>31</v>
      </c>
    </row>
    <row r="3196" spans="1:53" hidden="1" outlineLevel="1" x14ac:dyDescent="0.2">
      <c r="A3196" t="s">
        <v>2663</v>
      </c>
      <c r="B3196" t="s">
        <v>78</v>
      </c>
      <c r="C3196" s="21">
        <v>40434</v>
      </c>
      <c r="F3196" s="1">
        <v>23801</v>
      </c>
      <c r="H3196" s="25"/>
      <c r="I3196" s="1">
        <v>17290</v>
      </c>
      <c r="J3196" s="2" t="str">
        <f t="shared" si="1208"/>
        <v/>
      </c>
      <c r="K3196" s="2">
        <f t="shared" si="1209"/>
        <v>0.72644006554346452</v>
      </c>
      <c r="L3196" s="50" t="str">
        <f t="shared" si="1210"/>
        <v/>
      </c>
      <c r="M3196" s="9" t="str">
        <f t="shared" si="1211"/>
        <v/>
      </c>
      <c r="N3196" s="8" t="str">
        <f t="shared" si="1212"/>
        <v/>
      </c>
      <c r="O3196" s="2" t="str">
        <f t="shared" si="1213"/>
        <v>-</v>
      </c>
      <c r="P3196" s="2" t="str">
        <f t="shared" si="1214"/>
        <v>-</v>
      </c>
      <c r="Q3196" s="2" t="str">
        <f t="shared" si="1215"/>
        <v>-</v>
      </c>
      <c r="R3196" s="2" t="str">
        <f t="shared" si="1216"/>
        <v>-</v>
      </c>
      <c r="AS3196" t="s">
        <v>2663</v>
      </c>
      <c r="AT3196" t="s">
        <v>78</v>
      </c>
      <c r="AU3196" s="1">
        <v>8</v>
      </c>
      <c r="AW3196" s="31">
        <v>55</v>
      </c>
      <c r="AX3196" s="33">
        <v>75</v>
      </c>
      <c r="AY3196" s="36">
        <f t="shared" si="1217"/>
        <v>55075</v>
      </c>
      <c r="BA3196" s="7" t="s">
        <v>31</v>
      </c>
    </row>
    <row r="3197" spans="1:53" hidden="1" outlineLevel="1" x14ac:dyDescent="0.2">
      <c r="A3197" t="s">
        <v>2866</v>
      </c>
      <c r="B3197" t="s">
        <v>78</v>
      </c>
      <c r="C3197" s="21">
        <v>15434</v>
      </c>
      <c r="F3197" s="1">
        <v>9033</v>
      </c>
      <c r="H3197" s="25"/>
      <c r="I3197" s="1">
        <v>7073</v>
      </c>
      <c r="J3197" s="2" t="str">
        <f t="shared" si="1208"/>
        <v/>
      </c>
      <c r="K3197" s="2">
        <f t="shared" si="1209"/>
        <v>0.78301782353592386</v>
      </c>
      <c r="L3197" s="50" t="str">
        <f t="shared" si="1210"/>
        <v/>
      </c>
      <c r="M3197" s="9" t="str">
        <f t="shared" si="1211"/>
        <v/>
      </c>
      <c r="N3197" s="8" t="str">
        <f t="shared" si="1212"/>
        <v/>
      </c>
      <c r="O3197" s="2" t="str">
        <f t="shared" si="1213"/>
        <v>-</v>
      </c>
      <c r="P3197" s="2" t="str">
        <f t="shared" si="1214"/>
        <v>-</v>
      </c>
      <c r="Q3197" s="2" t="str">
        <f t="shared" si="1215"/>
        <v>-</v>
      </c>
      <c r="R3197" s="2" t="str">
        <f t="shared" si="1216"/>
        <v>-</v>
      </c>
      <c r="AS3197" t="s">
        <v>2866</v>
      </c>
      <c r="AT3197" t="s">
        <v>78</v>
      </c>
      <c r="AU3197" s="1">
        <v>6</v>
      </c>
      <c r="AW3197" s="31">
        <v>55</v>
      </c>
      <c r="AX3197" s="33">
        <v>77</v>
      </c>
      <c r="AY3197" s="36">
        <f t="shared" si="1217"/>
        <v>55077</v>
      </c>
      <c r="BA3197" s="7" t="s">
        <v>31</v>
      </c>
    </row>
    <row r="3198" spans="1:53" hidden="1" outlineLevel="1" x14ac:dyDescent="0.2">
      <c r="A3198" t="s">
        <v>1334</v>
      </c>
      <c r="B3198" t="s">
        <v>78</v>
      </c>
      <c r="C3198" s="21">
        <v>4658</v>
      </c>
      <c r="F3198" s="1">
        <v>1704</v>
      </c>
      <c r="H3198" s="25"/>
      <c r="I3198" s="1">
        <v>1091</v>
      </c>
      <c r="J3198" s="2" t="str">
        <f t="shared" si="1208"/>
        <v/>
      </c>
      <c r="K3198" s="2">
        <f t="shared" si="1209"/>
        <v>0.64025821596244137</v>
      </c>
      <c r="L3198" s="50" t="str">
        <f t="shared" si="1210"/>
        <v/>
      </c>
      <c r="M3198" s="9" t="str">
        <f t="shared" si="1211"/>
        <v/>
      </c>
      <c r="N3198" s="8" t="str">
        <f t="shared" si="1212"/>
        <v/>
      </c>
      <c r="O3198" s="2" t="str">
        <f t="shared" si="1213"/>
        <v>-</v>
      </c>
      <c r="P3198" s="2" t="str">
        <f t="shared" si="1214"/>
        <v>-</v>
      </c>
      <c r="Q3198" s="2" t="str">
        <f t="shared" si="1215"/>
        <v>-</v>
      </c>
      <c r="R3198" s="2" t="str">
        <f t="shared" si="1216"/>
        <v>-</v>
      </c>
      <c r="AS3198" t="s">
        <v>1334</v>
      </c>
      <c r="AT3198" t="s">
        <v>78</v>
      </c>
      <c r="AU3198" s="1">
        <v>8</v>
      </c>
      <c r="AW3198" s="31">
        <v>55</v>
      </c>
      <c r="AX3198" s="33">
        <v>78</v>
      </c>
      <c r="AY3198" s="36">
        <f t="shared" si="1217"/>
        <v>55078</v>
      </c>
      <c r="BA3198" s="7" t="s">
        <v>31</v>
      </c>
    </row>
    <row r="3199" spans="1:53" hidden="1" outlineLevel="1" x14ac:dyDescent="0.2">
      <c r="A3199" t="s">
        <v>681</v>
      </c>
      <c r="B3199" t="s">
        <v>78</v>
      </c>
      <c r="C3199" s="21">
        <v>948201</v>
      </c>
      <c r="F3199" s="1">
        <v>529697</v>
      </c>
      <c r="H3199" s="25"/>
      <c r="I3199" s="1">
        <v>388964</v>
      </c>
      <c r="J3199" s="2" t="str">
        <f t="shared" si="1208"/>
        <v/>
      </c>
      <c r="K3199" s="2">
        <f t="shared" si="1209"/>
        <v>0.73431414563420216</v>
      </c>
      <c r="L3199" s="50" t="str">
        <f t="shared" si="1210"/>
        <v/>
      </c>
      <c r="M3199" s="9" t="str">
        <f t="shared" si="1211"/>
        <v/>
      </c>
      <c r="N3199" s="8" t="str">
        <f t="shared" si="1212"/>
        <v/>
      </c>
      <c r="O3199" s="2" t="str">
        <f t="shared" si="1213"/>
        <v>-</v>
      </c>
      <c r="P3199" s="2" t="str">
        <f t="shared" si="1214"/>
        <v>-</v>
      </c>
      <c r="Q3199" s="2" t="str">
        <f t="shared" si="1215"/>
        <v>-</v>
      </c>
      <c r="R3199" s="2" t="str">
        <f t="shared" si="1216"/>
        <v>-</v>
      </c>
      <c r="AS3199" t="s">
        <v>681</v>
      </c>
      <c r="AT3199" t="s">
        <v>78</v>
      </c>
      <c r="AU3199" s="1">
        <v>0</v>
      </c>
      <c r="AW3199" s="31">
        <v>55</v>
      </c>
      <c r="AX3199" s="33">
        <v>79</v>
      </c>
      <c r="AY3199" s="36">
        <f t="shared" si="1217"/>
        <v>55079</v>
      </c>
      <c r="BA3199" s="7" t="s">
        <v>31</v>
      </c>
    </row>
    <row r="3200" spans="1:53" hidden="1" outlineLevel="1" x14ac:dyDescent="0.2">
      <c r="A3200" t="s">
        <v>1761</v>
      </c>
      <c r="B3200" t="s">
        <v>78</v>
      </c>
      <c r="C3200" s="21">
        <v>46051</v>
      </c>
      <c r="F3200" s="1">
        <v>22479</v>
      </c>
      <c r="H3200" s="25"/>
      <c r="I3200" s="1">
        <v>16709</v>
      </c>
      <c r="J3200" s="2" t="str">
        <f t="shared" si="1208"/>
        <v/>
      </c>
      <c r="K3200" s="2">
        <f t="shared" si="1209"/>
        <v>0.74331598380710884</v>
      </c>
      <c r="L3200" s="50" t="str">
        <f t="shared" si="1210"/>
        <v/>
      </c>
      <c r="M3200" s="9" t="str">
        <f t="shared" si="1211"/>
        <v/>
      </c>
      <c r="N3200" s="8" t="str">
        <f t="shared" si="1212"/>
        <v/>
      </c>
      <c r="O3200" s="2" t="str">
        <f t="shared" si="1213"/>
        <v>-</v>
      </c>
      <c r="P3200" s="2" t="str">
        <f t="shared" si="1214"/>
        <v>-</v>
      </c>
      <c r="Q3200" s="2" t="str">
        <f t="shared" si="1215"/>
        <v>-</v>
      </c>
      <c r="R3200" s="2" t="str">
        <f t="shared" si="1216"/>
        <v>-</v>
      </c>
      <c r="AS3200" t="s">
        <v>1761</v>
      </c>
      <c r="AT3200" t="s">
        <v>78</v>
      </c>
      <c r="AU3200" s="1">
        <v>0</v>
      </c>
      <c r="AW3200" s="31">
        <v>55</v>
      </c>
      <c r="AX3200" s="33">
        <v>81</v>
      </c>
      <c r="AY3200" s="36">
        <f t="shared" si="1217"/>
        <v>55081</v>
      </c>
      <c r="BA3200" s="7" t="s">
        <v>31</v>
      </c>
    </row>
    <row r="3201" spans="1:53" hidden="1" outlineLevel="1" x14ac:dyDescent="0.2">
      <c r="A3201" t="s">
        <v>2625</v>
      </c>
      <c r="B3201" t="s">
        <v>78</v>
      </c>
      <c r="C3201" s="21">
        <v>37830</v>
      </c>
      <c r="F3201" s="1">
        <v>23141</v>
      </c>
      <c r="H3201" s="25"/>
      <c r="I3201" s="1">
        <v>17469</v>
      </c>
      <c r="J3201" s="2" t="str">
        <f t="shared" si="1208"/>
        <v/>
      </c>
      <c r="K3201" s="2">
        <f t="shared" si="1209"/>
        <v>0.75489391123979088</v>
      </c>
      <c r="L3201" s="50" t="str">
        <f t="shared" si="1210"/>
        <v/>
      </c>
      <c r="M3201" s="9" t="str">
        <f t="shared" si="1211"/>
        <v/>
      </c>
      <c r="N3201" s="8" t="str">
        <f t="shared" si="1212"/>
        <v/>
      </c>
      <c r="O3201" s="2" t="str">
        <f t="shared" si="1213"/>
        <v>-</v>
      </c>
      <c r="P3201" s="2" t="str">
        <f t="shared" si="1214"/>
        <v>-</v>
      </c>
      <c r="Q3201" s="2" t="str">
        <f t="shared" si="1215"/>
        <v>-</v>
      </c>
      <c r="R3201" s="2" t="str">
        <f t="shared" si="1216"/>
        <v>-</v>
      </c>
      <c r="AS3201" t="s">
        <v>2625</v>
      </c>
      <c r="AT3201" t="s">
        <v>78</v>
      </c>
      <c r="AU3201" s="1">
        <v>8</v>
      </c>
      <c r="AW3201" s="31">
        <v>55</v>
      </c>
      <c r="AX3201" s="33">
        <v>83</v>
      </c>
      <c r="AY3201" s="36">
        <f t="shared" si="1217"/>
        <v>55083</v>
      </c>
      <c r="BA3201" s="7" t="s">
        <v>31</v>
      </c>
    </row>
    <row r="3202" spans="1:53" hidden="1" outlineLevel="1" x14ac:dyDescent="0.2">
      <c r="A3202" t="s">
        <v>281</v>
      </c>
      <c r="B3202" t="s">
        <v>78</v>
      </c>
      <c r="C3202" s="21">
        <v>35470</v>
      </c>
      <c r="F3202" s="1">
        <v>24300</v>
      </c>
      <c r="H3202" s="25"/>
      <c r="I3202" s="1">
        <v>19498</v>
      </c>
      <c r="J3202" s="2" t="str">
        <f t="shared" si="1208"/>
        <v/>
      </c>
      <c r="K3202" s="2">
        <f t="shared" si="1209"/>
        <v>0.80238683127572019</v>
      </c>
      <c r="L3202" s="50" t="str">
        <f t="shared" si="1210"/>
        <v/>
      </c>
      <c r="M3202" s="9" t="str">
        <f t="shared" si="1211"/>
        <v/>
      </c>
      <c r="N3202" s="8" t="str">
        <f t="shared" si="1212"/>
        <v/>
      </c>
      <c r="O3202" s="2" t="str">
        <f t="shared" si="1213"/>
        <v>-</v>
      </c>
      <c r="P3202" s="2" t="str">
        <f t="shared" si="1214"/>
        <v>-</v>
      </c>
      <c r="Q3202" s="2" t="str">
        <f t="shared" si="1215"/>
        <v>-</v>
      </c>
      <c r="R3202" s="2" t="str">
        <f t="shared" si="1216"/>
        <v>-</v>
      </c>
      <c r="AS3202" t="s">
        <v>281</v>
      </c>
      <c r="AT3202" t="s">
        <v>78</v>
      </c>
      <c r="AU3202" s="1">
        <v>7</v>
      </c>
      <c r="AW3202" s="31">
        <v>55</v>
      </c>
      <c r="AX3202" s="33">
        <v>85</v>
      </c>
      <c r="AY3202" s="36">
        <f t="shared" si="1217"/>
        <v>55085</v>
      </c>
      <c r="BA3202" s="7" t="s">
        <v>31</v>
      </c>
    </row>
    <row r="3203" spans="1:53" hidden="1" outlineLevel="1" x14ac:dyDescent="0.2">
      <c r="A3203" t="s">
        <v>1353</v>
      </c>
      <c r="B3203" t="s">
        <v>78</v>
      </c>
      <c r="C3203" s="21">
        <v>187365</v>
      </c>
      <c r="F3203" s="1">
        <v>106822</v>
      </c>
      <c r="H3203" s="25"/>
      <c r="I3203" s="1">
        <v>82212</v>
      </c>
      <c r="J3203" s="2" t="str">
        <f t="shared" si="1208"/>
        <v/>
      </c>
      <c r="K3203" s="2">
        <f t="shared" si="1209"/>
        <v>0.76961674561419935</v>
      </c>
      <c r="L3203" s="50" t="str">
        <f t="shared" si="1210"/>
        <v/>
      </c>
      <c r="M3203" s="9" t="str">
        <f t="shared" si="1211"/>
        <v/>
      </c>
      <c r="N3203" s="8" t="str">
        <f t="shared" si="1212"/>
        <v/>
      </c>
      <c r="O3203" s="2" t="str">
        <f t="shared" si="1213"/>
        <v>-</v>
      </c>
      <c r="P3203" s="2" t="str">
        <f t="shared" si="1214"/>
        <v>-</v>
      </c>
      <c r="Q3203" s="2" t="str">
        <f t="shared" si="1215"/>
        <v>-</v>
      </c>
      <c r="R3203" s="2" t="str">
        <f t="shared" si="1216"/>
        <v>-</v>
      </c>
      <c r="AS3203" t="s">
        <v>1353</v>
      </c>
      <c r="AT3203" t="s">
        <v>78</v>
      </c>
      <c r="AU3203" s="1">
        <v>8</v>
      </c>
      <c r="AW3203" s="31">
        <v>55</v>
      </c>
      <c r="AX3203" s="33">
        <v>87</v>
      </c>
      <c r="AY3203" s="36">
        <f t="shared" si="1217"/>
        <v>55087</v>
      </c>
      <c r="BA3203" s="7" t="s">
        <v>31</v>
      </c>
    </row>
    <row r="3204" spans="1:53" hidden="1" outlineLevel="1" x14ac:dyDescent="0.2">
      <c r="A3204" t="s">
        <v>2229</v>
      </c>
      <c r="B3204" t="s">
        <v>78</v>
      </c>
      <c r="C3204" s="21">
        <v>89147</v>
      </c>
      <c r="F3204" s="1">
        <v>61560</v>
      </c>
      <c r="H3204" s="25"/>
      <c r="I3204" s="1">
        <v>50762</v>
      </c>
      <c r="J3204" s="2" t="str">
        <f t="shared" si="1208"/>
        <v/>
      </c>
      <c r="K3204" s="2">
        <f t="shared" si="1209"/>
        <v>0.8245938921377518</v>
      </c>
      <c r="L3204" s="50" t="str">
        <f t="shared" si="1210"/>
        <v/>
      </c>
      <c r="M3204" s="9" t="str">
        <f t="shared" si="1211"/>
        <v/>
      </c>
      <c r="N3204" s="8" t="str">
        <f t="shared" si="1212"/>
        <v/>
      </c>
      <c r="O3204" s="2" t="str">
        <f t="shared" si="1213"/>
        <v>-</v>
      </c>
      <c r="P3204" s="2" t="str">
        <f t="shared" si="1214"/>
        <v>-</v>
      </c>
      <c r="Q3204" s="2" t="str">
        <f t="shared" si="1215"/>
        <v>-</v>
      </c>
      <c r="R3204" s="2" t="str">
        <f t="shared" si="1216"/>
        <v>-</v>
      </c>
      <c r="AS3204" t="s">
        <v>2229</v>
      </c>
      <c r="AT3204" t="s">
        <v>78</v>
      </c>
      <c r="AU3204" s="1">
        <v>6</v>
      </c>
      <c r="AW3204" s="31">
        <v>55</v>
      </c>
      <c r="AX3204" s="33">
        <v>89</v>
      </c>
      <c r="AY3204" s="36">
        <f t="shared" si="1217"/>
        <v>55089</v>
      </c>
      <c r="BA3204" s="7" t="s">
        <v>31</v>
      </c>
    </row>
    <row r="3205" spans="1:53" hidden="1" outlineLevel="1" x14ac:dyDescent="0.2">
      <c r="A3205" t="s">
        <v>2529</v>
      </c>
      <c r="B3205" t="s">
        <v>78</v>
      </c>
      <c r="C3205" s="21">
        <v>7289</v>
      </c>
      <c r="F3205" s="1">
        <v>4207</v>
      </c>
      <c r="H3205" s="25"/>
      <c r="I3205" s="1">
        <v>3100</v>
      </c>
      <c r="J3205" s="2" t="str">
        <f t="shared" si="1208"/>
        <v/>
      </c>
      <c r="K3205" s="2">
        <f t="shared" si="1209"/>
        <v>0.73686712621820771</v>
      </c>
      <c r="L3205" s="50" t="str">
        <f t="shared" si="1210"/>
        <v/>
      </c>
      <c r="M3205" s="9" t="str">
        <f t="shared" si="1211"/>
        <v/>
      </c>
      <c r="N3205" s="8" t="str">
        <f t="shared" si="1212"/>
        <v/>
      </c>
      <c r="O3205" s="2" t="str">
        <f t="shared" si="1213"/>
        <v>-</v>
      </c>
      <c r="P3205" s="2" t="str">
        <f t="shared" si="1214"/>
        <v>-</v>
      </c>
      <c r="Q3205" s="2" t="str">
        <f t="shared" si="1215"/>
        <v>-</v>
      </c>
      <c r="R3205" s="2" t="str">
        <f t="shared" si="1216"/>
        <v>-</v>
      </c>
      <c r="AS3205" t="s">
        <v>2529</v>
      </c>
      <c r="AT3205" t="s">
        <v>78</v>
      </c>
      <c r="AU3205" s="1">
        <v>3</v>
      </c>
      <c r="AW3205" s="31">
        <v>55</v>
      </c>
      <c r="AX3205" s="33">
        <v>91</v>
      </c>
      <c r="AY3205" s="36">
        <f t="shared" si="1217"/>
        <v>55091</v>
      </c>
      <c r="BA3205" s="7" t="s">
        <v>31</v>
      </c>
    </row>
    <row r="3206" spans="1:53" hidden="1" outlineLevel="1" x14ac:dyDescent="0.2">
      <c r="A3206" t="s">
        <v>2583</v>
      </c>
      <c r="B3206" t="s">
        <v>78</v>
      </c>
      <c r="C3206" s="21">
        <v>42555</v>
      </c>
      <c r="F3206" s="1">
        <v>24115</v>
      </c>
      <c r="H3206" s="25"/>
      <c r="I3206" s="1">
        <v>17410</v>
      </c>
      <c r="J3206" s="2" t="str">
        <f t="shared" si="1208"/>
        <v/>
      </c>
      <c r="K3206" s="2">
        <f t="shared" si="1209"/>
        <v>0.72195728799502379</v>
      </c>
      <c r="L3206" s="50" t="str">
        <f t="shared" si="1210"/>
        <v/>
      </c>
      <c r="M3206" s="9" t="str">
        <f t="shared" si="1211"/>
        <v/>
      </c>
      <c r="N3206" s="8" t="str">
        <f t="shared" si="1212"/>
        <v/>
      </c>
      <c r="O3206" s="2" t="str">
        <f t="shared" si="1213"/>
        <v>-</v>
      </c>
      <c r="P3206" s="2" t="str">
        <f t="shared" si="1214"/>
        <v>-</v>
      </c>
      <c r="Q3206" s="2" t="str">
        <f t="shared" si="1215"/>
        <v>-</v>
      </c>
      <c r="R3206" s="2" t="str">
        <f t="shared" si="1216"/>
        <v>-</v>
      </c>
      <c r="AS3206" t="s">
        <v>2583</v>
      </c>
      <c r="AT3206" t="s">
        <v>78</v>
      </c>
      <c r="AU3206" s="1">
        <v>3</v>
      </c>
      <c r="AW3206" s="31">
        <v>55</v>
      </c>
      <c r="AX3206" s="33">
        <v>93</v>
      </c>
      <c r="AY3206" s="36">
        <f t="shared" si="1217"/>
        <v>55093</v>
      </c>
      <c r="BA3206" s="7" t="s">
        <v>31</v>
      </c>
    </row>
    <row r="3207" spans="1:53" hidden="1" outlineLevel="1" x14ac:dyDescent="0.2">
      <c r="A3207" t="s">
        <v>1905</v>
      </c>
      <c r="B3207" t="s">
        <v>78</v>
      </c>
      <c r="C3207" s="21">
        <v>43598</v>
      </c>
      <c r="F3207" s="1">
        <v>25657</v>
      </c>
      <c r="H3207" s="25"/>
      <c r="I3207" s="1">
        <v>18560</v>
      </c>
      <c r="J3207" s="2" t="str">
        <f t="shared" si="1208"/>
        <v/>
      </c>
      <c r="K3207" s="2">
        <f t="shared" si="1209"/>
        <v>0.72338932844837667</v>
      </c>
      <c r="L3207" s="50" t="str">
        <f t="shared" si="1210"/>
        <v/>
      </c>
      <c r="M3207" s="9" t="str">
        <f t="shared" si="1211"/>
        <v/>
      </c>
      <c r="N3207" s="8" t="str">
        <f t="shared" si="1212"/>
        <v/>
      </c>
      <c r="O3207" s="2" t="str">
        <f t="shared" si="1213"/>
        <v>-</v>
      </c>
      <c r="P3207" s="2" t="str">
        <f t="shared" si="1214"/>
        <v>-</v>
      </c>
      <c r="Q3207" s="2" t="str">
        <f t="shared" si="1215"/>
        <v>-</v>
      </c>
      <c r="R3207" s="2" t="str">
        <f t="shared" si="1216"/>
        <v>-</v>
      </c>
      <c r="AS3207" t="s">
        <v>1905</v>
      </c>
      <c r="AT3207" t="s">
        <v>78</v>
      </c>
      <c r="AU3207" s="1">
        <v>7</v>
      </c>
      <c r="AW3207" s="31">
        <v>55</v>
      </c>
      <c r="AX3207" s="33">
        <v>95</v>
      </c>
      <c r="AY3207" s="36">
        <f t="shared" si="1217"/>
        <v>55095</v>
      </c>
      <c r="BA3207" s="7" t="s">
        <v>31</v>
      </c>
    </row>
    <row r="3208" spans="1:53" hidden="1" outlineLevel="1" x14ac:dyDescent="0.2">
      <c r="A3208" t="s">
        <v>1118</v>
      </c>
      <c r="B3208" t="s">
        <v>78</v>
      </c>
      <c r="C3208" s="21">
        <v>70942</v>
      </c>
      <c r="F3208" s="1">
        <v>43405</v>
      </c>
      <c r="H3208" s="25"/>
      <c r="I3208" s="1">
        <v>34271</v>
      </c>
      <c r="J3208" s="2" t="str">
        <f t="shared" si="1208"/>
        <v/>
      </c>
      <c r="K3208" s="2">
        <f t="shared" si="1209"/>
        <v>0.78956341435318511</v>
      </c>
      <c r="L3208" s="50" t="str">
        <f t="shared" si="1210"/>
        <v/>
      </c>
      <c r="M3208" s="9" t="str">
        <f t="shared" si="1211"/>
        <v/>
      </c>
      <c r="N3208" s="8" t="str">
        <f t="shared" si="1212"/>
        <v/>
      </c>
      <c r="O3208" s="2" t="str">
        <f t="shared" si="1213"/>
        <v>-</v>
      </c>
      <c r="P3208" s="2" t="str">
        <f t="shared" si="1214"/>
        <v>-</v>
      </c>
      <c r="Q3208" s="2" t="str">
        <f t="shared" si="1215"/>
        <v>-</v>
      </c>
      <c r="R3208" s="2" t="str">
        <f t="shared" si="1216"/>
        <v>-</v>
      </c>
      <c r="AS3208" t="s">
        <v>1118</v>
      </c>
      <c r="AT3208" t="s">
        <v>78</v>
      </c>
      <c r="AU3208" s="1">
        <v>3</v>
      </c>
      <c r="AW3208" s="31">
        <v>55</v>
      </c>
      <c r="AX3208" s="33">
        <v>97</v>
      </c>
      <c r="AY3208" s="36">
        <f t="shared" si="1217"/>
        <v>55097</v>
      </c>
      <c r="BA3208" s="7" t="s">
        <v>31</v>
      </c>
    </row>
    <row r="3209" spans="1:53" hidden="1" outlineLevel="1" x14ac:dyDescent="0.2">
      <c r="A3209" t="s">
        <v>2242</v>
      </c>
      <c r="B3209" t="s">
        <v>78</v>
      </c>
      <c r="C3209" s="21">
        <v>13397</v>
      </c>
      <c r="F3209" s="1">
        <v>8678</v>
      </c>
      <c r="H3209" s="25"/>
      <c r="I3209" s="1">
        <v>6665</v>
      </c>
      <c r="J3209" s="2" t="str">
        <f t="shared" si="1208"/>
        <v/>
      </c>
      <c r="K3209" s="2">
        <f t="shared" si="1209"/>
        <v>0.76803410924176074</v>
      </c>
      <c r="L3209" s="50" t="str">
        <f t="shared" si="1210"/>
        <v/>
      </c>
      <c r="M3209" s="9" t="str">
        <f t="shared" si="1211"/>
        <v/>
      </c>
      <c r="N3209" s="8" t="str">
        <f t="shared" si="1212"/>
        <v/>
      </c>
      <c r="O3209" s="2" t="str">
        <f t="shared" si="1213"/>
        <v>-</v>
      </c>
      <c r="P3209" s="2" t="str">
        <f t="shared" si="1214"/>
        <v>-</v>
      </c>
      <c r="Q3209" s="2" t="str">
        <f t="shared" si="1215"/>
        <v>-</v>
      </c>
      <c r="R3209" s="2" t="str">
        <f t="shared" si="1216"/>
        <v>-</v>
      </c>
      <c r="AS3209" t="s">
        <v>2242</v>
      </c>
      <c r="AT3209" t="s">
        <v>78</v>
      </c>
      <c r="AU3209" s="1">
        <v>7</v>
      </c>
      <c r="AW3209" s="31">
        <v>55</v>
      </c>
      <c r="AX3209" s="33">
        <v>99</v>
      </c>
      <c r="AY3209" s="36">
        <f t="shared" si="1217"/>
        <v>55099</v>
      </c>
      <c r="BA3209" s="7" t="s">
        <v>31</v>
      </c>
    </row>
    <row r="3210" spans="1:53" hidden="1" outlineLevel="1" x14ac:dyDescent="0.2">
      <c r="A3210" t="s">
        <v>2243</v>
      </c>
      <c r="B3210" t="s">
        <v>78</v>
      </c>
      <c r="C3210" s="21">
        <v>196584</v>
      </c>
      <c r="F3210" s="1">
        <v>108732</v>
      </c>
      <c r="H3210" s="25"/>
      <c r="I3210" s="1">
        <v>86694</v>
      </c>
      <c r="J3210" s="2" t="str">
        <f t="shared" si="1208"/>
        <v/>
      </c>
      <c r="K3210" s="2">
        <f t="shared" si="1209"/>
        <v>0.79731817680167749</v>
      </c>
      <c r="L3210" s="50" t="str">
        <f t="shared" si="1210"/>
        <v/>
      </c>
      <c r="M3210" s="9" t="str">
        <f t="shared" si="1211"/>
        <v/>
      </c>
      <c r="N3210" s="8" t="str">
        <f t="shared" si="1212"/>
        <v/>
      </c>
      <c r="O3210" s="2" t="str">
        <f t="shared" si="1213"/>
        <v>-</v>
      </c>
      <c r="P3210" s="2" t="str">
        <f t="shared" si="1214"/>
        <v>-</v>
      </c>
      <c r="Q3210" s="2" t="str">
        <f t="shared" si="1215"/>
        <v>-</v>
      </c>
      <c r="R3210" s="2" t="str">
        <f t="shared" si="1216"/>
        <v>-</v>
      </c>
      <c r="AS3210" t="s">
        <v>2243</v>
      </c>
      <c r="AT3210" t="s">
        <v>78</v>
      </c>
      <c r="AU3210" s="1">
        <v>1</v>
      </c>
      <c r="AW3210" s="31">
        <v>55</v>
      </c>
      <c r="AX3210" s="33">
        <v>101</v>
      </c>
      <c r="AY3210" s="36">
        <f t="shared" si="1217"/>
        <v>55101</v>
      </c>
      <c r="BA3210" s="7" t="s">
        <v>31</v>
      </c>
    </row>
    <row r="3211" spans="1:53" hidden="1" outlineLevel="1" x14ac:dyDescent="0.2">
      <c r="A3211" t="s">
        <v>2350</v>
      </c>
      <c r="B3211" t="s">
        <v>78</v>
      </c>
      <c r="C3211" s="21">
        <v>17377</v>
      </c>
      <c r="F3211" s="1">
        <v>9460</v>
      </c>
      <c r="H3211" s="25"/>
      <c r="I3211" s="1">
        <v>6627</v>
      </c>
      <c r="J3211" s="2" t="str">
        <f t="shared" si="1208"/>
        <v/>
      </c>
      <c r="K3211" s="2">
        <f t="shared" si="1209"/>
        <v>0.70052854122621566</v>
      </c>
      <c r="L3211" s="50" t="str">
        <f t="shared" si="1210"/>
        <v/>
      </c>
      <c r="M3211" s="9" t="str">
        <f t="shared" si="1211"/>
        <v/>
      </c>
      <c r="N3211" s="8" t="str">
        <f t="shared" si="1212"/>
        <v/>
      </c>
      <c r="O3211" s="2" t="str">
        <f t="shared" si="1213"/>
        <v>-</v>
      </c>
      <c r="P3211" s="2" t="str">
        <f t="shared" si="1214"/>
        <v>-</v>
      </c>
      <c r="Q3211" s="2" t="str">
        <f t="shared" si="1215"/>
        <v>-</v>
      </c>
      <c r="R3211" s="2" t="str">
        <f t="shared" si="1216"/>
        <v>-</v>
      </c>
      <c r="AS3211" t="s">
        <v>2350</v>
      </c>
      <c r="AT3211" t="s">
        <v>78</v>
      </c>
      <c r="AU3211" s="1">
        <v>0</v>
      </c>
      <c r="AW3211" s="31">
        <v>55</v>
      </c>
      <c r="AX3211" s="33">
        <v>103</v>
      </c>
      <c r="AY3211" s="36">
        <f t="shared" si="1217"/>
        <v>55103</v>
      </c>
      <c r="BA3211" s="7" t="s">
        <v>31</v>
      </c>
    </row>
    <row r="3212" spans="1:53" hidden="1" outlineLevel="1" x14ac:dyDescent="0.2">
      <c r="A3212" t="s">
        <v>1795</v>
      </c>
      <c r="B3212" t="s">
        <v>78</v>
      </c>
      <c r="C3212" s="21">
        <v>163129</v>
      </c>
      <c r="F3212" s="1">
        <v>86821</v>
      </c>
      <c r="H3212" s="25"/>
      <c r="I3212" s="1">
        <v>59459</v>
      </c>
      <c r="J3212" s="2" t="str">
        <f t="shared" si="1208"/>
        <v/>
      </c>
      <c r="K3212" s="2">
        <f t="shared" si="1209"/>
        <v>0.68484583222952977</v>
      </c>
      <c r="L3212" s="50" t="str">
        <f t="shared" si="1210"/>
        <v/>
      </c>
      <c r="M3212" s="9" t="str">
        <f t="shared" si="1211"/>
        <v/>
      </c>
      <c r="N3212" s="8" t="str">
        <f t="shared" si="1212"/>
        <v/>
      </c>
      <c r="O3212" s="2" t="str">
        <f t="shared" si="1213"/>
        <v>-</v>
      </c>
      <c r="P3212" s="2" t="str">
        <f t="shared" si="1214"/>
        <v>-</v>
      </c>
      <c r="Q3212" s="2" t="str">
        <f t="shared" si="1215"/>
        <v>-</v>
      </c>
      <c r="R3212" s="2" t="str">
        <f t="shared" si="1216"/>
        <v>-</v>
      </c>
      <c r="AS3212" t="s">
        <v>1795</v>
      </c>
      <c r="AT3212" t="s">
        <v>78</v>
      </c>
      <c r="AU3212" s="1">
        <v>0</v>
      </c>
      <c r="AW3212" s="31">
        <v>55</v>
      </c>
      <c r="AX3212" s="33">
        <v>105</v>
      </c>
      <c r="AY3212" s="36">
        <f t="shared" si="1217"/>
        <v>55105</v>
      </c>
      <c r="BA3212" s="7" t="s">
        <v>31</v>
      </c>
    </row>
    <row r="3213" spans="1:53" ht="14" hidden="1" customHeight="1" outlineLevel="1" x14ac:dyDescent="0.2">
      <c r="A3213" t="s">
        <v>2046</v>
      </c>
      <c r="B3213" t="s">
        <v>78</v>
      </c>
      <c r="C3213" s="21">
        <v>14147</v>
      </c>
      <c r="F3213" s="1">
        <v>8161</v>
      </c>
      <c r="H3213" s="25"/>
      <c r="I3213" s="1">
        <v>6055</v>
      </c>
      <c r="J3213" s="2" t="str">
        <f t="shared" si="1208"/>
        <v/>
      </c>
      <c r="K3213" s="2">
        <f t="shared" si="1209"/>
        <v>0.74194338929052817</v>
      </c>
      <c r="L3213" s="50" t="str">
        <f t="shared" si="1210"/>
        <v/>
      </c>
      <c r="M3213" s="9" t="str">
        <f t="shared" si="1211"/>
        <v/>
      </c>
      <c r="N3213" s="8" t="str">
        <f t="shared" si="1212"/>
        <v/>
      </c>
      <c r="O3213" s="2" t="str">
        <f t="shared" si="1213"/>
        <v>-</v>
      </c>
      <c r="P3213" s="2" t="str">
        <f t="shared" si="1214"/>
        <v>-</v>
      </c>
      <c r="Q3213" s="2" t="str">
        <f t="shared" si="1215"/>
        <v>-</v>
      </c>
      <c r="R3213" s="2" t="str">
        <f t="shared" si="1216"/>
        <v>-</v>
      </c>
      <c r="AS3213" t="s">
        <v>2046</v>
      </c>
      <c r="AT3213" t="s">
        <v>78</v>
      </c>
      <c r="AU3213" s="1">
        <v>7</v>
      </c>
      <c r="AW3213" s="31">
        <v>55</v>
      </c>
      <c r="AX3213" s="33">
        <v>107</v>
      </c>
      <c r="AY3213" s="36">
        <f t="shared" si="1217"/>
        <v>55107</v>
      </c>
      <c r="BA3213" s="7" t="s">
        <v>31</v>
      </c>
    </row>
    <row r="3214" spans="1:53" ht="14" hidden="1" customHeight="1" outlineLevel="1" x14ac:dyDescent="0.2">
      <c r="A3214" t="s">
        <v>1780</v>
      </c>
      <c r="B3214" t="s">
        <v>78</v>
      </c>
      <c r="C3214" s="21">
        <v>89694</v>
      </c>
      <c r="F3214" s="1">
        <v>54107</v>
      </c>
      <c r="H3214" s="25"/>
      <c r="I3214" s="1">
        <v>39935</v>
      </c>
      <c r="J3214" s="2" t="str">
        <f t="shared" si="1208"/>
        <v/>
      </c>
      <c r="K3214" s="2">
        <f t="shared" si="1209"/>
        <v>0.73807455597242499</v>
      </c>
      <c r="L3214" s="50" t="str">
        <f t="shared" si="1210"/>
        <v/>
      </c>
      <c r="M3214" s="9" t="str">
        <f t="shared" si="1211"/>
        <v/>
      </c>
      <c r="N3214" s="8" t="str">
        <f t="shared" si="1212"/>
        <v/>
      </c>
      <c r="O3214" s="2" t="str">
        <f t="shared" si="1213"/>
        <v>-</v>
      </c>
      <c r="P3214" s="2" t="str">
        <f t="shared" si="1214"/>
        <v>-</v>
      </c>
      <c r="Q3214" s="2" t="str">
        <f t="shared" si="1215"/>
        <v>-</v>
      </c>
      <c r="R3214" s="2" t="str">
        <f t="shared" si="1216"/>
        <v>-</v>
      </c>
      <c r="AS3214" t="s">
        <v>1780</v>
      </c>
      <c r="AT3214" t="s">
        <v>78</v>
      </c>
      <c r="AU3214" s="1">
        <v>7</v>
      </c>
      <c r="AW3214" s="31">
        <v>55</v>
      </c>
      <c r="AX3214" s="33">
        <v>109</v>
      </c>
      <c r="AY3214" s="36">
        <f t="shared" si="1217"/>
        <v>55109</v>
      </c>
      <c r="BA3214" s="7" t="s">
        <v>31</v>
      </c>
    </row>
    <row r="3215" spans="1:53" hidden="1" outlineLevel="1" x14ac:dyDescent="0.2">
      <c r="A3215" t="s">
        <v>1781</v>
      </c>
      <c r="B3215" t="s">
        <v>78</v>
      </c>
      <c r="C3215" s="21">
        <v>64249</v>
      </c>
      <c r="F3215" s="1">
        <v>36365</v>
      </c>
      <c r="H3215" s="25"/>
      <c r="I3215" s="1">
        <v>19764</v>
      </c>
      <c r="J3215" s="2" t="str">
        <f t="shared" si="1208"/>
        <v/>
      </c>
      <c r="K3215" s="2">
        <f t="shared" si="1209"/>
        <v>0.54348961913928229</v>
      </c>
      <c r="L3215" s="50" t="str">
        <f t="shared" si="1210"/>
        <v/>
      </c>
      <c r="M3215" s="9" t="str">
        <f t="shared" si="1211"/>
        <v/>
      </c>
      <c r="N3215" s="8" t="str">
        <f t="shared" si="1212"/>
        <v/>
      </c>
      <c r="O3215" s="2" t="str">
        <f t="shared" si="1213"/>
        <v>-</v>
      </c>
      <c r="P3215" s="2" t="str">
        <f t="shared" si="1214"/>
        <v>-</v>
      </c>
      <c r="Q3215" s="2" t="str">
        <f t="shared" si="1215"/>
        <v>-</v>
      </c>
      <c r="R3215" s="2" t="str">
        <f t="shared" si="1216"/>
        <v>-</v>
      </c>
      <c r="AS3215" t="s">
        <v>1781</v>
      </c>
      <c r="AT3215" t="s">
        <v>78</v>
      </c>
      <c r="AU3215" s="1">
        <v>2</v>
      </c>
      <c r="AW3215" s="31">
        <v>55</v>
      </c>
      <c r="AX3215" s="33">
        <v>111</v>
      </c>
      <c r="AY3215" s="36">
        <f t="shared" si="1217"/>
        <v>55111</v>
      </c>
      <c r="BA3215" s="7" t="s">
        <v>31</v>
      </c>
    </row>
    <row r="3216" spans="1:53" hidden="1" outlineLevel="1" x14ac:dyDescent="0.2">
      <c r="A3216" t="s">
        <v>2004</v>
      </c>
      <c r="B3216" t="s">
        <v>78</v>
      </c>
      <c r="C3216" s="21">
        <v>16489</v>
      </c>
      <c r="F3216" s="1">
        <v>10827</v>
      </c>
      <c r="H3216" s="25"/>
      <c r="I3216" s="1">
        <v>8161</v>
      </c>
      <c r="J3216" s="2" t="str">
        <f t="shared" si="1208"/>
        <v/>
      </c>
      <c r="K3216" s="2">
        <f t="shared" si="1209"/>
        <v>0.75376373880114533</v>
      </c>
      <c r="L3216" s="50" t="str">
        <f t="shared" si="1210"/>
        <v/>
      </c>
      <c r="M3216" s="9" t="str">
        <f t="shared" si="1211"/>
        <v/>
      </c>
      <c r="N3216" s="8" t="str">
        <f t="shared" si="1212"/>
        <v/>
      </c>
      <c r="O3216" s="2" t="str">
        <f t="shared" si="1213"/>
        <v>-</v>
      </c>
      <c r="P3216" s="2" t="str">
        <f t="shared" si="1214"/>
        <v>-</v>
      </c>
      <c r="Q3216" s="2" t="str">
        <f t="shared" si="1215"/>
        <v>-</v>
      </c>
      <c r="R3216" s="2" t="str">
        <f t="shared" si="1216"/>
        <v>-</v>
      </c>
      <c r="AS3216" t="s">
        <v>2004</v>
      </c>
      <c r="AT3216" t="s">
        <v>78</v>
      </c>
      <c r="AU3216" s="1">
        <v>7</v>
      </c>
      <c r="AW3216" s="31">
        <v>55</v>
      </c>
      <c r="AX3216" s="33">
        <v>113</v>
      </c>
      <c r="AY3216" s="36">
        <f t="shared" si="1217"/>
        <v>55113</v>
      </c>
      <c r="BA3216" s="7" t="s">
        <v>31</v>
      </c>
    </row>
    <row r="3217" spans="1:56" hidden="1" outlineLevel="1" x14ac:dyDescent="0.2">
      <c r="A3217" t="s">
        <v>2005</v>
      </c>
      <c r="B3217" t="s">
        <v>78</v>
      </c>
      <c r="C3217" s="21">
        <v>40796</v>
      </c>
      <c r="F3217" s="1">
        <v>23135</v>
      </c>
      <c r="H3217" s="25"/>
      <c r="I3217" s="1">
        <v>17809</v>
      </c>
      <c r="J3217" s="2" t="str">
        <f t="shared" si="1208"/>
        <v/>
      </c>
      <c r="K3217" s="2">
        <f t="shared" si="1209"/>
        <v>0.76978603846985083</v>
      </c>
      <c r="L3217" s="50" t="str">
        <f t="shared" si="1210"/>
        <v/>
      </c>
      <c r="M3217" s="9" t="str">
        <f t="shared" si="1211"/>
        <v/>
      </c>
      <c r="N3217" s="8" t="str">
        <f t="shared" si="1212"/>
        <v/>
      </c>
      <c r="O3217" s="2" t="str">
        <f t="shared" si="1213"/>
        <v>-</v>
      </c>
      <c r="P3217" s="2" t="str">
        <f t="shared" si="1214"/>
        <v>-</v>
      </c>
      <c r="Q3217" s="2" t="str">
        <f t="shared" si="1215"/>
        <v>-</v>
      </c>
      <c r="R3217" s="2" t="str">
        <f t="shared" si="1216"/>
        <v>-</v>
      </c>
      <c r="AS3217" t="s">
        <v>2005</v>
      </c>
      <c r="AT3217" t="s">
        <v>78</v>
      </c>
      <c r="AU3217" s="1">
        <v>8</v>
      </c>
      <c r="AW3217" s="31">
        <v>55</v>
      </c>
      <c r="AX3217" s="33">
        <v>115</v>
      </c>
      <c r="AY3217" s="36">
        <f t="shared" si="1217"/>
        <v>55115</v>
      </c>
      <c r="BA3217" s="7" t="s">
        <v>31</v>
      </c>
    </row>
    <row r="3218" spans="1:56" hidden="1" outlineLevel="1" x14ac:dyDescent="0.2">
      <c r="A3218" t="s">
        <v>2571</v>
      </c>
      <c r="B3218" t="s">
        <v>78</v>
      </c>
      <c r="C3218" s="21">
        <v>115456</v>
      </c>
      <c r="F3218" s="1">
        <v>66806</v>
      </c>
      <c r="H3218" s="25"/>
      <c r="I3218" s="1">
        <v>52167</v>
      </c>
      <c r="J3218" s="2" t="str">
        <f t="shared" si="1208"/>
        <v/>
      </c>
      <c r="K3218" s="2">
        <f t="shared" si="1209"/>
        <v>0.78087297548124424</v>
      </c>
      <c r="L3218" s="50" t="str">
        <f t="shared" si="1210"/>
        <v/>
      </c>
      <c r="M3218" s="9" t="str">
        <f t="shared" si="1211"/>
        <v/>
      </c>
      <c r="N3218" s="8" t="str">
        <f t="shared" si="1212"/>
        <v/>
      </c>
      <c r="O3218" s="2" t="str">
        <f t="shared" si="1213"/>
        <v>-</v>
      </c>
      <c r="P3218" s="2" t="str">
        <f t="shared" si="1214"/>
        <v>-</v>
      </c>
      <c r="Q3218" s="2" t="str">
        <f t="shared" si="1215"/>
        <v>-</v>
      </c>
      <c r="R3218" s="2" t="str">
        <f t="shared" si="1216"/>
        <v>-</v>
      </c>
      <c r="AS3218" t="s">
        <v>2571</v>
      </c>
      <c r="AT3218" t="s">
        <v>78</v>
      </c>
      <c r="AU3218" s="1">
        <v>6</v>
      </c>
      <c r="AW3218" s="31">
        <v>55</v>
      </c>
      <c r="AX3218" s="33">
        <v>117</v>
      </c>
      <c r="AY3218" s="36">
        <f t="shared" si="1217"/>
        <v>55117</v>
      </c>
      <c r="BA3218" s="7" t="s">
        <v>31</v>
      </c>
    </row>
    <row r="3219" spans="1:56" hidden="1" outlineLevel="1" x14ac:dyDescent="0.2">
      <c r="A3219" t="s">
        <v>2977</v>
      </c>
      <c r="B3219" t="s">
        <v>78</v>
      </c>
      <c r="C3219" s="21">
        <v>20412</v>
      </c>
      <c r="F3219" s="1">
        <v>10761</v>
      </c>
      <c r="H3219" s="25"/>
      <c r="I3219" s="1">
        <v>8074</v>
      </c>
      <c r="J3219" s="2" t="str">
        <f t="shared" si="1208"/>
        <v/>
      </c>
      <c r="K3219" s="2">
        <f t="shared" si="1209"/>
        <v>0.75030201654121365</v>
      </c>
      <c r="L3219" s="50" t="str">
        <f t="shared" si="1210"/>
        <v/>
      </c>
      <c r="M3219" s="9" t="str">
        <f t="shared" si="1211"/>
        <v/>
      </c>
      <c r="N3219" s="8" t="str">
        <f t="shared" si="1212"/>
        <v/>
      </c>
      <c r="O3219" s="2" t="str">
        <f t="shared" si="1213"/>
        <v>-</v>
      </c>
      <c r="P3219" s="2" t="str">
        <f t="shared" si="1214"/>
        <v>-</v>
      </c>
      <c r="Q3219" s="2" t="str">
        <f t="shared" si="1215"/>
        <v>-</v>
      </c>
      <c r="R3219" s="2" t="str">
        <f t="shared" si="1216"/>
        <v>-</v>
      </c>
      <c r="AS3219" t="s">
        <v>2977</v>
      </c>
      <c r="AT3219" t="s">
        <v>78</v>
      </c>
      <c r="AU3219" s="1">
        <v>7</v>
      </c>
      <c r="AW3219" s="31">
        <v>55</v>
      </c>
      <c r="AX3219" s="33">
        <v>119</v>
      </c>
      <c r="AY3219" s="36">
        <f t="shared" si="1217"/>
        <v>55119</v>
      </c>
      <c r="BA3219" s="7" t="s">
        <v>31</v>
      </c>
    </row>
    <row r="3220" spans="1:56" hidden="1" outlineLevel="1" x14ac:dyDescent="0.2">
      <c r="A3220" t="s">
        <v>2236</v>
      </c>
      <c r="B3220" t="s">
        <v>78</v>
      </c>
      <c r="C3220" s="21">
        <v>29442</v>
      </c>
      <c r="F3220" s="1">
        <v>15768</v>
      </c>
      <c r="H3220" s="25"/>
      <c r="I3220" s="1">
        <v>12178</v>
      </c>
      <c r="J3220" s="2" t="str">
        <f t="shared" si="1208"/>
        <v/>
      </c>
      <c r="K3220" s="2">
        <f t="shared" si="1209"/>
        <v>0.77232369355657027</v>
      </c>
      <c r="L3220" s="50" t="str">
        <f t="shared" si="1210"/>
        <v/>
      </c>
      <c r="M3220" s="9" t="str">
        <f t="shared" si="1211"/>
        <v/>
      </c>
      <c r="N3220" s="8" t="str">
        <f t="shared" si="1212"/>
        <v/>
      </c>
      <c r="O3220" s="2" t="str">
        <f t="shared" si="1213"/>
        <v>-</v>
      </c>
      <c r="P3220" s="2" t="str">
        <f t="shared" si="1214"/>
        <v>-</v>
      </c>
      <c r="Q3220" s="2" t="str">
        <f t="shared" si="1215"/>
        <v>-</v>
      </c>
      <c r="R3220" s="2" t="str">
        <f t="shared" si="1216"/>
        <v>-</v>
      </c>
      <c r="AS3220" t="s">
        <v>2236</v>
      </c>
      <c r="AT3220" t="s">
        <v>78</v>
      </c>
      <c r="AU3220" s="1">
        <v>3</v>
      </c>
      <c r="AW3220" s="31">
        <v>55</v>
      </c>
      <c r="AX3220" s="33">
        <v>121</v>
      </c>
      <c r="AY3220" s="36">
        <f t="shared" si="1217"/>
        <v>55121</v>
      </c>
      <c r="BA3220" s="7" t="s">
        <v>31</v>
      </c>
    </row>
    <row r="3221" spans="1:56" hidden="1" outlineLevel="1" x14ac:dyDescent="0.2">
      <c r="A3221" t="s">
        <v>1823</v>
      </c>
      <c r="B3221" t="s">
        <v>78</v>
      </c>
      <c r="C3221" s="21">
        <v>30785</v>
      </c>
      <c r="F3221" s="1">
        <v>16687</v>
      </c>
      <c r="H3221" s="25"/>
      <c r="I3221" s="1">
        <v>12961</v>
      </c>
      <c r="J3221" s="2" t="str">
        <f t="shared" si="1208"/>
        <v/>
      </c>
      <c r="K3221" s="2">
        <f t="shared" si="1209"/>
        <v>0.77671241085875231</v>
      </c>
      <c r="L3221" s="50" t="str">
        <f t="shared" si="1210"/>
        <v/>
      </c>
      <c r="M3221" s="9" t="str">
        <f t="shared" si="1211"/>
        <v/>
      </c>
      <c r="N3221" s="8" t="str">
        <f t="shared" si="1212"/>
        <v/>
      </c>
      <c r="O3221" s="2" t="str">
        <f t="shared" si="1213"/>
        <v>-</v>
      </c>
      <c r="P3221" s="2" t="str">
        <f t="shared" si="1214"/>
        <v>-</v>
      </c>
      <c r="Q3221" s="2" t="str">
        <f t="shared" si="1215"/>
        <v>-</v>
      </c>
      <c r="R3221" s="2" t="str">
        <f t="shared" si="1216"/>
        <v>-</v>
      </c>
      <c r="AS3221" t="s">
        <v>1823</v>
      </c>
      <c r="AT3221" t="s">
        <v>78</v>
      </c>
      <c r="AU3221" s="1">
        <v>3</v>
      </c>
      <c r="AW3221" s="31">
        <v>55</v>
      </c>
      <c r="AX3221" s="33">
        <v>123</v>
      </c>
      <c r="AY3221" s="36">
        <f t="shared" si="1217"/>
        <v>55123</v>
      </c>
      <c r="BA3221" s="7" t="s">
        <v>31</v>
      </c>
    </row>
    <row r="3222" spans="1:56" hidden="1" outlineLevel="1" x14ac:dyDescent="0.2">
      <c r="A3222" t="s">
        <v>1726</v>
      </c>
      <c r="B3222" t="s">
        <v>78</v>
      </c>
      <c r="C3222" s="21">
        <v>21938</v>
      </c>
      <c r="F3222" s="1">
        <v>15527</v>
      </c>
      <c r="H3222" s="25"/>
      <c r="I3222" s="1">
        <v>12523</v>
      </c>
      <c r="J3222" s="2" t="str">
        <f t="shared" si="1208"/>
        <v/>
      </c>
      <c r="K3222" s="2">
        <f t="shared" si="1209"/>
        <v>0.80653055967025178</v>
      </c>
      <c r="L3222" s="50" t="str">
        <f t="shared" si="1210"/>
        <v/>
      </c>
      <c r="M3222" s="9" t="str">
        <f t="shared" si="1211"/>
        <v/>
      </c>
      <c r="N3222" s="8" t="str">
        <f t="shared" si="1212"/>
        <v/>
      </c>
      <c r="O3222" s="2" t="str">
        <f t="shared" si="1213"/>
        <v>-</v>
      </c>
      <c r="P3222" s="2" t="str">
        <f t="shared" si="1214"/>
        <v>-</v>
      </c>
      <c r="Q3222" s="2" t="str">
        <f t="shared" si="1215"/>
        <v>-</v>
      </c>
      <c r="R3222" s="2" t="str">
        <f t="shared" si="1216"/>
        <v>-</v>
      </c>
      <c r="AS3222" t="s">
        <v>1726</v>
      </c>
      <c r="AT3222" t="s">
        <v>78</v>
      </c>
      <c r="AU3222" s="1">
        <v>7</v>
      </c>
      <c r="AW3222" s="31">
        <v>55</v>
      </c>
      <c r="AX3222" s="33">
        <v>125</v>
      </c>
      <c r="AY3222" s="36">
        <f t="shared" si="1217"/>
        <v>55125</v>
      </c>
      <c r="BA3222" s="7" t="s">
        <v>31</v>
      </c>
    </row>
    <row r="3223" spans="1:56" hidden="1" outlineLevel="1" x14ac:dyDescent="0.2">
      <c r="A3223" t="s">
        <v>2092</v>
      </c>
      <c r="B3223" t="s">
        <v>78</v>
      </c>
      <c r="C3223" s="21">
        <v>103718</v>
      </c>
      <c r="F3223" s="1">
        <v>57491</v>
      </c>
      <c r="H3223" s="25"/>
      <c r="I3223" s="1">
        <v>44941</v>
      </c>
      <c r="J3223" s="2" t="str">
        <f t="shared" ref="J3223:J3231" si="1218">IF(D3223&gt;0,I3223/D3223,"")</f>
        <v/>
      </c>
      <c r="K3223" s="2">
        <f t="shared" ref="K3223:K3231" si="1219">IF(F3223&gt;0,I3223/F3223,"")</f>
        <v>0.78170496251587207</v>
      </c>
      <c r="L3223" s="50" t="str">
        <f t="shared" ref="L3223:L3231" si="1220">IF(S3223&gt;0,RANK(S3223,$S3223:$AP3223),"")</f>
        <v/>
      </c>
      <c r="M3223" s="9" t="str">
        <f t="shared" ref="M3223:M3231" si="1221">IF(T3223&gt;0,RANK(T3223,$S3223:$AP3223),"")</f>
        <v/>
      </c>
      <c r="N3223" s="8" t="str">
        <f t="shared" ref="N3223:N3231" si="1222">IF(U3223&gt;0,RANK(U3223,$S3223:$AP3223),"")</f>
        <v/>
      </c>
      <c r="O3223" s="2" t="str">
        <f t="shared" ref="O3223:O3231" si="1223">IF(SUM($S3223:$AO3223)=0,"-",S3223/SUM($S3223:$AO3223))</f>
        <v>-</v>
      </c>
      <c r="P3223" s="2" t="str">
        <f t="shared" ref="P3223:P3231" si="1224">IF(SUM($S3223:$AO3223)=0,"-",T3223/SUM($S3223:$AO3223))</f>
        <v>-</v>
      </c>
      <c r="Q3223" s="2" t="str">
        <f t="shared" ref="Q3223:Q3231" si="1225">IF(SUM($S3223:$AO3223)=0,"-",U3223/SUM($S3223:$AO3223))</f>
        <v>-</v>
      </c>
      <c r="R3223" s="2" t="str">
        <f t="shared" ref="R3223:R3231" si="1226">IF(SUM($S3223:$AO3223)=0,"-",(1-O3223-P3223-Q3223))</f>
        <v>-</v>
      </c>
      <c r="AS3223" t="s">
        <v>2092</v>
      </c>
      <c r="AT3223" t="s">
        <v>78</v>
      </c>
      <c r="AU3223" s="1">
        <v>0</v>
      </c>
      <c r="AW3223" s="31">
        <v>55</v>
      </c>
      <c r="AX3223" s="33">
        <v>127</v>
      </c>
      <c r="AY3223" s="36">
        <f t="shared" ref="AY3223:AY3230" si="1227">1000*AW3223+AX3223</f>
        <v>55127</v>
      </c>
      <c r="BA3223" s="7" t="s">
        <v>31</v>
      </c>
    </row>
    <row r="3224" spans="1:56" hidden="1" outlineLevel="1" x14ac:dyDescent="0.2">
      <c r="A3224" t="s">
        <v>2876</v>
      </c>
      <c r="B3224" t="s">
        <v>78</v>
      </c>
      <c r="C3224" s="21">
        <v>15878</v>
      </c>
      <c r="F3224" s="1">
        <v>10578</v>
      </c>
      <c r="H3224" s="25"/>
      <c r="I3224" s="1">
        <v>7891</v>
      </c>
      <c r="J3224" s="2" t="str">
        <f t="shared" si="1218"/>
        <v/>
      </c>
      <c r="K3224" s="2">
        <f t="shared" si="1219"/>
        <v>0.7459822272641331</v>
      </c>
      <c r="L3224" s="50" t="str">
        <f t="shared" si="1220"/>
        <v/>
      </c>
      <c r="M3224" s="9" t="str">
        <f t="shared" si="1221"/>
        <v/>
      </c>
      <c r="N3224" s="8" t="str">
        <f t="shared" si="1222"/>
        <v/>
      </c>
      <c r="O3224" s="2" t="str">
        <f t="shared" si="1223"/>
        <v>-</v>
      </c>
      <c r="P3224" s="2" t="str">
        <f t="shared" si="1224"/>
        <v>-</v>
      </c>
      <c r="Q3224" s="2" t="str">
        <f t="shared" si="1225"/>
        <v>-</v>
      </c>
      <c r="R3224" s="2" t="str">
        <f t="shared" si="1226"/>
        <v>-</v>
      </c>
      <c r="AS3224" t="s">
        <v>2876</v>
      </c>
      <c r="AT3224" t="s">
        <v>78</v>
      </c>
      <c r="AU3224" s="1">
        <v>7</v>
      </c>
      <c r="AW3224" s="31">
        <v>55</v>
      </c>
      <c r="AX3224" s="33">
        <v>129</v>
      </c>
      <c r="AY3224" s="36">
        <f t="shared" si="1227"/>
        <v>55129</v>
      </c>
      <c r="BA3224" s="7" t="s">
        <v>31</v>
      </c>
    </row>
    <row r="3225" spans="1:56" hidden="1" outlineLevel="1" x14ac:dyDescent="0.2">
      <c r="A3225" t="s">
        <v>2086</v>
      </c>
      <c r="B3225" t="s">
        <v>78</v>
      </c>
      <c r="C3225" s="21">
        <v>135693</v>
      </c>
      <c r="F3225" s="1">
        <v>86050</v>
      </c>
      <c r="H3225" s="25"/>
      <c r="I3225" s="1">
        <v>69788</v>
      </c>
      <c r="J3225" s="2" t="str">
        <f t="shared" si="1218"/>
        <v/>
      </c>
      <c r="K3225" s="2">
        <f t="shared" si="1219"/>
        <v>0.81101685066821616</v>
      </c>
      <c r="L3225" s="50" t="str">
        <f t="shared" si="1220"/>
        <v/>
      </c>
      <c r="M3225" s="9" t="str">
        <f t="shared" si="1221"/>
        <v/>
      </c>
      <c r="N3225" s="8" t="str">
        <f t="shared" si="1222"/>
        <v/>
      </c>
      <c r="O3225" s="2" t="str">
        <f t="shared" si="1223"/>
        <v>-</v>
      </c>
      <c r="P3225" s="2" t="str">
        <f t="shared" si="1224"/>
        <v>-</v>
      </c>
      <c r="Q3225" s="2" t="str">
        <f t="shared" si="1225"/>
        <v>-</v>
      </c>
      <c r="R3225" s="2" t="str">
        <f t="shared" si="1226"/>
        <v>-</v>
      </c>
      <c r="AS3225" t="s">
        <v>2086</v>
      </c>
      <c r="AT3225" t="s">
        <v>78</v>
      </c>
      <c r="AU3225" s="1">
        <v>5</v>
      </c>
      <c r="AW3225" s="31">
        <v>55</v>
      </c>
      <c r="AX3225" s="33">
        <v>131</v>
      </c>
      <c r="AY3225" s="36">
        <f t="shared" si="1227"/>
        <v>55131</v>
      </c>
      <c r="BA3225" s="7" t="s">
        <v>31</v>
      </c>
    </row>
    <row r="3226" spans="1:56" hidden="1" outlineLevel="1" x14ac:dyDescent="0.2">
      <c r="A3226" t="s">
        <v>1878</v>
      </c>
      <c r="B3226" t="s">
        <v>78</v>
      </c>
      <c r="C3226" s="21">
        <v>403072</v>
      </c>
      <c r="F3226" s="1">
        <v>264695</v>
      </c>
      <c r="H3226" s="25"/>
      <c r="I3226" s="1">
        <v>216821</v>
      </c>
      <c r="J3226" s="2" t="str">
        <f t="shared" si="1218"/>
        <v/>
      </c>
      <c r="K3226" s="2">
        <f t="shared" si="1219"/>
        <v>0.81913523111505693</v>
      </c>
      <c r="L3226" s="50" t="str">
        <f t="shared" si="1220"/>
        <v/>
      </c>
      <c r="M3226" s="9" t="str">
        <f t="shared" si="1221"/>
        <v/>
      </c>
      <c r="N3226" s="8" t="str">
        <f t="shared" si="1222"/>
        <v/>
      </c>
      <c r="O3226" s="2" t="str">
        <f t="shared" si="1223"/>
        <v>-</v>
      </c>
      <c r="P3226" s="2" t="str">
        <f t="shared" si="1224"/>
        <v>-</v>
      </c>
      <c r="Q3226" s="2" t="str">
        <f t="shared" si="1225"/>
        <v>-</v>
      </c>
      <c r="R3226" s="2" t="str">
        <f t="shared" si="1226"/>
        <v>-</v>
      </c>
      <c r="AS3226" t="s">
        <v>1878</v>
      </c>
      <c r="AT3226" t="s">
        <v>78</v>
      </c>
      <c r="AU3226" s="1">
        <v>0</v>
      </c>
      <c r="AW3226" s="31">
        <v>55</v>
      </c>
      <c r="AX3226" s="33">
        <v>133</v>
      </c>
      <c r="AY3226" s="36">
        <f t="shared" si="1227"/>
        <v>55133</v>
      </c>
      <c r="BA3226" s="7" t="s">
        <v>31</v>
      </c>
    </row>
    <row r="3227" spans="1:56" hidden="1" outlineLevel="1" x14ac:dyDescent="0.2">
      <c r="A3227" t="s">
        <v>2245</v>
      </c>
      <c r="B3227" t="s">
        <v>78</v>
      </c>
      <c r="C3227" s="21">
        <v>51128</v>
      </c>
      <c r="F3227" s="1">
        <v>29482</v>
      </c>
      <c r="H3227" s="25"/>
      <c r="I3227" s="1">
        <v>22254</v>
      </c>
      <c r="J3227" s="2" t="str">
        <f t="shared" si="1218"/>
        <v/>
      </c>
      <c r="K3227" s="2">
        <f t="shared" si="1219"/>
        <v>0.75483345770300525</v>
      </c>
      <c r="L3227" s="50" t="str">
        <f t="shared" si="1220"/>
        <v/>
      </c>
      <c r="M3227" s="9" t="str">
        <f t="shared" si="1221"/>
        <v/>
      </c>
      <c r="N3227" s="8" t="str">
        <f t="shared" si="1222"/>
        <v/>
      </c>
      <c r="O3227" s="2" t="str">
        <f t="shared" si="1223"/>
        <v>-</v>
      </c>
      <c r="P3227" s="2" t="str">
        <f t="shared" si="1224"/>
        <v>-</v>
      </c>
      <c r="Q3227" s="2" t="str">
        <f t="shared" si="1225"/>
        <v>-</v>
      </c>
      <c r="R3227" s="2" t="str">
        <f t="shared" si="1226"/>
        <v>-</v>
      </c>
      <c r="AS3227" t="s">
        <v>2245</v>
      </c>
      <c r="AT3227" t="s">
        <v>78</v>
      </c>
      <c r="AU3227" s="1">
        <v>8</v>
      </c>
      <c r="AW3227" s="31">
        <v>55</v>
      </c>
      <c r="AX3227" s="33">
        <v>135</v>
      </c>
      <c r="AY3227" s="36">
        <f t="shared" si="1227"/>
        <v>55135</v>
      </c>
      <c r="BA3227" s="7" t="s">
        <v>31</v>
      </c>
    </row>
    <row r="3228" spans="1:56" hidden="1" outlineLevel="1" x14ac:dyDescent="0.2">
      <c r="A3228" t="s">
        <v>1733</v>
      </c>
      <c r="B3228" t="s">
        <v>78</v>
      </c>
      <c r="C3228" s="21">
        <v>24263</v>
      </c>
      <c r="F3228" s="1">
        <v>13683</v>
      </c>
      <c r="H3228" s="25"/>
      <c r="I3228" s="1">
        <v>10502</v>
      </c>
      <c r="J3228" s="2" t="str">
        <f t="shared" si="1218"/>
        <v/>
      </c>
      <c r="K3228" s="2">
        <f t="shared" si="1219"/>
        <v>0.76752174230797343</v>
      </c>
      <c r="L3228" s="50" t="str">
        <f t="shared" si="1220"/>
        <v/>
      </c>
      <c r="M3228" s="9" t="str">
        <f t="shared" si="1221"/>
        <v/>
      </c>
      <c r="N3228" s="8" t="str">
        <f t="shared" si="1222"/>
        <v/>
      </c>
      <c r="O3228" s="2" t="str">
        <f t="shared" si="1223"/>
        <v>-</v>
      </c>
      <c r="P3228" s="2" t="str">
        <f t="shared" si="1224"/>
        <v>-</v>
      </c>
      <c r="Q3228" s="2" t="str">
        <f t="shared" si="1225"/>
        <v>-</v>
      </c>
      <c r="R3228" s="2" t="str">
        <f t="shared" si="1226"/>
        <v>-</v>
      </c>
      <c r="AS3228" t="s">
        <v>1733</v>
      </c>
      <c r="AT3228" t="s">
        <v>78</v>
      </c>
      <c r="AU3228" s="1">
        <v>6</v>
      </c>
      <c r="AW3228" s="31">
        <v>55</v>
      </c>
      <c r="AX3228" s="33">
        <v>137</v>
      </c>
      <c r="AY3228" s="36">
        <f t="shared" si="1227"/>
        <v>55137</v>
      </c>
      <c r="BA3228" s="7" t="s">
        <v>31</v>
      </c>
    </row>
    <row r="3229" spans="1:56" hidden="1" outlineLevel="1" x14ac:dyDescent="0.2">
      <c r="A3229" t="s">
        <v>1952</v>
      </c>
      <c r="B3229" t="s">
        <v>78</v>
      </c>
      <c r="C3229" s="21">
        <v>171020</v>
      </c>
      <c r="F3229" s="1">
        <v>95228</v>
      </c>
      <c r="H3229" s="25"/>
      <c r="I3229" s="1">
        <v>74963</v>
      </c>
      <c r="J3229" s="2" t="str">
        <f t="shared" si="1218"/>
        <v/>
      </c>
      <c r="K3229" s="2">
        <f t="shared" si="1219"/>
        <v>0.78719494266392243</v>
      </c>
      <c r="L3229" s="50" t="str">
        <f t="shared" si="1220"/>
        <v/>
      </c>
      <c r="M3229" s="9" t="str">
        <f t="shared" si="1221"/>
        <v/>
      </c>
      <c r="N3229" s="8" t="str">
        <f t="shared" si="1222"/>
        <v/>
      </c>
      <c r="O3229" s="2" t="str">
        <f t="shared" si="1223"/>
        <v>-</v>
      </c>
      <c r="P3229" s="2" t="str">
        <f t="shared" si="1224"/>
        <v>-</v>
      </c>
      <c r="Q3229" s="2" t="str">
        <f t="shared" si="1225"/>
        <v>-</v>
      </c>
      <c r="R3229" s="2" t="str">
        <f t="shared" si="1226"/>
        <v>-</v>
      </c>
      <c r="AS3229" t="s">
        <v>1952</v>
      </c>
      <c r="AT3229" t="s">
        <v>78</v>
      </c>
      <c r="AU3229" s="1">
        <v>0</v>
      </c>
      <c r="AW3229" s="31">
        <v>55</v>
      </c>
      <c r="AX3229" s="33">
        <v>139</v>
      </c>
      <c r="AY3229" s="36">
        <f t="shared" si="1227"/>
        <v>55139</v>
      </c>
      <c r="BA3229" s="7" t="s">
        <v>31</v>
      </c>
    </row>
    <row r="3230" spans="1:56" hidden="1" outlineLevel="1" x14ac:dyDescent="0.2">
      <c r="A3230" t="s">
        <v>2371</v>
      </c>
      <c r="B3230" t="s">
        <v>78</v>
      </c>
      <c r="C3230" s="21">
        <v>73055</v>
      </c>
      <c r="F3230" s="1">
        <v>42346</v>
      </c>
      <c r="H3230" s="25"/>
      <c r="I3230" s="1">
        <v>32746</v>
      </c>
      <c r="J3230" s="2" t="str">
        <f t="shared" si="1218"/>
        <v/>
      </c>
      <c r="K3230" s="2">
        <f t="shared" si="1219"/>
        <v>0.77329617909601855</v>
      </c>
      <c r="L3230" s="50" t="str">
        <f t="shared" si="1220"/>
        <v/>
      </c>
      <c r="M3230" s="9" t="str">
        <f t="shared" si="1221"/>
        <v/>
      </c>
      <c r="N3230" s="8" t="str">
        <f t="shared" si="1222"/>
        <v/>
      </c>
      <c r="O3230" s="2" t="str">
        <f t="shared" si="1223"/>
        <v>-</v>
      </c>
      <c r="P3230" s="2" t="str">
        <f t="shared" si="1224"/>
        <v>-</v>
      </c>
      <c r="Q3230" s="2" t="str">
        <f t="shared" si="1225"/>
        <v>-</v>
      </c>
      <c r="R3230" s="2" t="str">
        <f t="shared" si="1226"/>
        <v>-</v>
      </c>
      <c r="AS3230" t="s">
        <v>2371</v>
      </c>
      <c r="AT3230" t="s">
        <v>78</v>
      </c>
      <c r="AU3230" s="1">
        <v>0</v>
      </c>
      <c r="AW3230" s="31">
        <v>55</v>
      </c>
      <c r="AX3230" s="33">
        <v>141</v>
      </c>
      <c r="AY3230" s="36">
        <f t="shared" si="1227"/>
        <v>55141</v>
      </c>
      <c r="BA3230" s="7" t="s">
        <v>31</v>
      </c>
    </row>
    <row r="3231" spans="1:56" collapsed="1" x14ac:dyDescent="0.2">
      <c r="A3231" t="s">
        <v>1748</v>
      </c>
      <c r="B3231" t="s">
        <v>2343</v>
      </c>
      <c r="C3231" s="1">
        <f>SUM(C3159:C3230)</f>
        <v>5813568</v>
      </c>
      <c r="D3231" s="56">
        <v>4436000</v>
      </c>
      <c r="E3231" s="56">
        <v>4296000</v>
      </c>
      <c r="F3231" s="1">
        <f>SUM(F3159:F3230)</f>
        <v>3403856</v>
      </c>
      <c r="H3231" s="25"/>
      <c r="I3231" s="1">
        <v>2571655</v>
      </c>
      <c r="J3231" s="2">
        <f t="shared" si="1218"/>
        <v>0.57972385031559959</v>
      </c>
      <c r="K3231" s="2">
        <f t="shared" si="1219"/>
        <v>0.7555122778401907</v>
      </c>
      <c r="L3231" s="50" t="str">
        <f t="shared" si="1220"/>
        <v/>
      </c>
      <c r="M3231" s="9" t="str">
        <f t="shared" si="1221"/>
        <v/>
      </c>
      <c r="N3231" s="8" t="str">
        <f t="shared" si="1222"/>
        <v/>
      </c>
      <c r="O3231" s="2" t="str">
        <f t="shared" si="1223"/>
        <v>-</v>
      </c>
      <c r="P3231" s="2" t="str">
        <f t="shared" si="1224"/>
        <v>-</v>
      </c>
      <c r="Q3231" s="2" t="str">
        <f t="shared" si="1225"/>
        <v>-</v>
      </c>
      <c r="R3231" s="2" t="str">
        <f t="shared" si="1226"/>
        <v>-</v>
      </c>
      <c r="AS3231" t="s">
        <v>1748</v>
      </c>
      <c r="AT3231" t="s">
        <v>2343</v>
      </c>
      <c r="AW3231" s="31">
        <v>55</v>
      </c>
      <c r="AX3231" s="33"/>
      <c r="AY3231" s="31">
        <v>55</v>
      </c>
      <c r="BA3231" s="7" t="s">
        <v>2146</v>
      </c>
    </row>
    <row r="3232" spans="1:56" x14ac:dyDescent="0.2">
      <c r="C3232" s="21"/>
      <c r="J3232" s="2"/>
      <c r="K3232" s="2"/>
      <c r="L3232" s="50"/>
      <c r="M3232" s="9"/>
      <c r="N3232" s="8"/>
      <c r="AW3232" s="31"/>
      <c r="AX3232" s="33"/>
      <c r="AY3232" s="36"/>
      <c r="BC3232" s="1"/>
      <c r="BD3232" s="1"/>
    </row>
    <row r="3233" spans="1:57" hidden="1" outlineLevel="1" x14ac:dyDescent="0.2">
      <c r="A3233" t="s">
        <v>2983</v>
      </c>
      <c r="B3233" t="s">
        <v>737</v>
      </c>
      <c r="C3233" s="21">
        <v>38601</v>
      </c>
      <c r="F3233" s="1">
        <f t="shared" ref="F3233:F3255" si="1228">SUM(S3233:AP3233)</f>
        <v>20097</v>
      </c>
      <c r="H3233" s="1">
        <v>14515</v>
      </c>
      <c r="I3233" s="1">
        <v>14321</v>
      </c>
      <c r="J3233" s="2" t="str">
        <f t="shared" ref="J3233:J3256" si="1229">IF(D3233&gt;0,I3233/D3233,"")</f>
        <v/>
      </c>
      <c r="K3233" s="2">
        <f t="shared" ref="K3233:K3256" si="1230">IF(F3233&gt;0,I3233/F3233,"")</f>
        <v>0.71259391949047124</v>
      </c>
      <c r="L3233" s="50">
        <f t="shared" ref="L3233:L3256" si="1231">IF(S3233&gt;0,RANK(S3233,$S3233:$AP3233),"")</f>
        <v>2</v>
      </c>
      <c r="M3233" s="9">
        <f t="shared" ref="M3233:M3256" si="1232">IF(T3233&gt;0,RANK(T3233,$S3233:$AP3233),"")</f>
        <v>1</v>
      </c>
      <c r="N3233" s="8">
        <f t="shared" ref="N3233:N3256" si="1233">IF(U3233&gt;0,RANK(U3233,$S3233:$AP3233),"")</f>
        <v>3</v>
      </c>
      <c r="O3233" s="2">
        <f t="shared" ref="O3233:O3256" si="1234">IF(SUM($S3233:$AO3233)=0,"-",S3233/SUM($S3233:$AO3233))</f>
        <v>0.30507040851868439</v>
      </c>
      <c r="P3233" s="2">
        <f t="shared" ref="P3233:P3256" si="1235">IF(SUM($S3233:$AO3233)=0,"-",T3233/SUM($S3233:$AO3233))</f>
        <v>0.47718564959944271</v>
      </c>
      <c r="Q3233" s="2">
        <f t="shared" ref="Q3233:Q3256" si="1236">IF(SUM($S3233:$AO3233)=0,"-",U3233/SUM($S3233:$AO3233))</f>
        <v>0.19898492312285415</v>
      </c>
      <c r="R3233" s="2">
        <f t="shared" ref="R3233:R3256" si="1237">IF(SUM($S3233:$AO3233)=0,"-",(1-O3233-P3233-Q3233))</f>
        <v>1.8759018759018753E-2</v>
      </c>
      <c r="S3233" s="1">
        <v>6131</v>
      </c>
      <c r="T3233" s="1">
        <v>9590</v>
      </c>
      <c r="U3233" s="1">
        <v>3999</v>
      </c>
      <c r="V3233" s="1">
        <v>335</v>
      </c>
      <c r="X3233" s="1">
        <v>41</v>
      </c>
      <c r="Y3233" s="1">
        <v>1</v>
      </c>
      <c r="AS3233" t="s">
        <v>2983</v>
      </c>
      <c r="AT3233" t="s">
        <v>737</v>
      </c>
      <c r="AU3233" s="1">
        <v>1</v>
      </c>
      <c r="AW3233" s="31">
        <v>56</v>
      </c>
      <c r="AX3233" s="33">
        <v>1</v>
      </c>
      <c r="AY3233" s="36">
        <f t="shared" ref="AY3233:AY3255" si="1238">1000*AW3233+AX3233</f>
        <v>56001</v>
      </c>
      <c r="BA3233" s="7" t="s">
        <v>31</v>
      </c>
      <c r="BC3233" s="1">
        <v>183</v>
      </c>
      <c r="BD3233" s="1">
        <v>11</v>
      </c>
      <c r="BE3233" s="1">
        <f t="shared" ref="BE3233:BE3256" si="1239">H3233-I3233-BC3233-BD3233</f>
        <v>0</v>
      </c>
    </row>
    <row r="3234" spans="1:57" hidden="1" outlineLevel="1" x14ac:dyDescent="0.2">
      <c r="A3234" t="s">
        <v>437</v>
      </c>
      <c r="B3234" t="s">
        <v>737</v>
      </c>
      <c r="C3234" s="21">
        <v>11881</v>
      </c>
      <c r="F3234" s="1">
        <f t="shared" si="1228"/>
        <v>5982</v>
      </c>
      <c r="H3234" s="1">
        <v>4358</v>
      </c>
      <c r="I3234" s="1">
        <v>4287</v>
      </c>
      <c r="J3234" s="2" t="str">
        <f t="shared" si="1229"/>
        <v/>
      </c>
      <c r="K3234" s="2">
        <f t="shared" si="1230"/>
        <v>0.71664994984954866</v>
      </c>
      <c r="L3234" s="50">
        <f t="shared" si="1231"/>
        <v>2</v>
      </c>
      <c r="M3234" s="9">
        <f t="shared" si="1232"/>
        <v>1</v>
      </c>
      <c r="N3234" s="8">
        <f t="shared" si="1233"/>
        <v>3</v>
      </c>
      <c r="O3234" s="2">
        <f t="shared" si="1234"/>
        <v>8.0407890337679699E-2</v>
      </c>
      <c r="P3234" s="2">
        <f t="shared" si="1235"/>
        <v>0.83600802407221664</v>
      </c>
      <c r="Q3234" s="2">
        <f t="shared" si="1236"/>
        <v>7.3219658976930793E-2</v>
      </c>
      <c r="R3234" s="2">
        <f t="shared" si="1237"/>
        <v>1.036442661317287E-2</v>
      </c>
      <c r="S3234" s="1">
        <v>481</v>
      </c>
      <c r="T3234" s="1">
        <v>5001</v>
      </c>
      <c r="U3234" s="1">
        <v>438</v>
      </c>
      <c r="V3234" s="1">
        <v>29</v>
      </c>
      <c r="X3234" s="1">
        <v>33</v>
      </c>
      <c r="Y3234" s="1">
        <v>0</v>
      </c>
      <c r="AS3234" t="s">
        <v>437</v>
      </c>
      <c r="AT3234" t="s">
        <v>737</v>
      </c>
      <c r="AU3234" s="1">
        <v>1</v>
      </c>
      <c r="AW3234" s="31">
        <v>56</v>
      </c>
      <c r="AX3234" s="33">
        <v>3</v>
      </c>
      <c r="AY3234" s="36">
        <f t="shared" si="1238"/>
        <v>56003</v>
      </c>
      <c r="BA3234" s="7" t="s">
        <v>31</v>
      </c>
      <c r="BC3234" s="1">
        <v>66</v>
      </c>
      <c r="BD3234" s="1">
        <v>5</v>
      </c>
      <c r="BE3234" s="1">
        <f t="shared" si="1239"/>
        <v>0</v>
      </c>
    </row>
    <row r="3235" spans="1:57" hidden="1" outlineLevel="1" x14ac:dyDescent="0.2">
      <c r="A3235" t="s">
        <v>2727</v>
      </c>
      <c r="B3235" t="s">
        <v>737</v>
      </c>
      <c r="C3235" s="21">
        <v>46140</v>
      </c>
      <c r="F3235" s="1">
        <f t="shared" si="1228"/>
        <v>19928</v>
      </c>
      <c r="H3235" s="1">
        <v>13180</v>
      </c>
      <c r="I3235" s="1">
        <v>12891</v>
      </c>
      <c r="J3235" s="2" t="str">
        <f t="shared" si="1229"/>
        <v/>
      </c>
      <c r="K3235" s="2">
        <f t="shared" si="1230"/>
        <v>0.6468787635487756</v>
      </c>
      <c r="L3235" s="50">
        <f t="shared" si="1231"/>
        <v>3</v>
      </c>
      <c r="M3235" s="9">
        <f t="shared" si="1232"/>
        <v>1</v>
      </c>
      <c r="N3235" s="8">
        <f t="shared" si="1233"/>
        <v>2</v>
      </c>
      <c r="O3235" s="2">
        <f t="shared" si="1234"/>
        <v>5.8410276997189883E-2</v>
      </c>
      <c r="P3235" s="2">
        <f t="shared" si="1235"/>
        <v>0.83676234443998398</v>
      </c>
      <c r="Q3235" s="2">
        <f t="shared" si="1236"/>
        <v>9.1981132075471692E-2</v>
      </c>
      <c r="R3235" s="2">
        <f t="shared" si="1237"/>
        <v>1.2846246487354399E-2</v>
      </c>
      <c r="S3235" s="1">
        <v>1164</v>
      </c>
      <c r="T3235" s="1">
        <v>16675</v>
      </c>
      <c r="U3235" s="1">
        <v>1833</v>
      </c>
      <c r="V3235" s="1">
        <v>183</v>
      </c>
      <c r="X3235" s="1">
        <v>50</v>
      </c>
      <c r="Y3235" s="1">
        <v>23</v>
      </c>
      <c r="AS3235" t="s">
        <v>2727</v>
      </c>
      <c r="AT3235" t="s">
        <v>737</v>
      </c>
      <c r="AU3235" s="1">
        <v>1</v>
      </c>
      <c r="AW3235" s="31">
        <v>56</v>
      </c>
      <c r="AX3235" s="33">
        <v>5</v>
      </c>
      <c r="AY3235" s="36">
        <f t="shared" si="1238"/>
        <v>56005</v>
      </c>
      <c r="BA3235" s="7" t="s">
        <v>31</v>
      </c>
      <c r="BC3235" s="1">
        <v>272</v>
      </c>
      <c r="BD3235" s="1">
        <v>17</v>
      </c>
      <c r="BE3235" s="1">
        <f t="shared" si="1239"/>
        <v>0</v>
      </c>
    </row>
    <row r="3236" spans="1:57" hidden="1" outlineLevel="1" x14ac:dyDescent="0.2">
      <c r="A3236" t="s">
        <v>2601</v>
      </c>
      <c r="B3236" t="s">
        <v>737</v>
      </c>
      <c r="C3236" s="21">
        <v>14971</v>
      </c>
      <c r="F3236" s="1">
        <f t="shared" si="1228"/>
        <v>7230</v>
      </c>
      <c r="H3236" s="1">
        <v>5237</v>
      </c>
      <c r="I3236" s="1">
        <v>5103</v>
      </c>
      <c r="J3236" s="2" t="str">
        <f t="shared" si="1229"/>
        <v/>
      </c>
      <c r="K3236" s="2">
        <f t="shared" si="1230"/>
        <v>0.70580912863070544</v>
      </c>
      <c r="L3236" s="50">
        <f t="shared" si="1231"/>
        <v>2</v>
      </c>
      <c r="M3236" s="9">
        <f t="shared" si="1232"/>
        <v>1</v>
      </c>
      <c r="N3236" s="8">
        <f t="shared" si="1233"/>
        <v>3</v>
      </c>
      <c r="O3236" s="2">
        <f t="shared" si="1234"/>
        <v>0.18644536652835408</v>
      </c>
      <c r="P3236" s="2">
        <f t="shared" si="1235"/>
        <v>0.65159059474412173</v>
      </c>
      <c r="Q3236" s="2">
        <f t="shared" si="1236"/>
        <v>0.14979253112033195</v>
      </c>
      <c r="R3236" s="2">
        <f t="shared" si="1237"/>
        <v>1.2171507607192239E-2</v>
      </c>
      <c r="S3236" s="1">
        <v>1348</v>
      </c>
      <c r="T3236" s="1">
        <v>4711</v>
      </c>
      <c r="U3236" s="1">
        <v>1083</v>
      </c>
      <c r="V3236" s="1">
        <v>74</v>
      </c>
      <c r="X3236" s="1">
        <v>14</v>
      </c>
      <c r="Y3236" s="1">
        <v>0</v>
      </c>
      <c r="AS3236" t="s">
        <v>2601</v>
      </c>
      <c r="AT3236" t="s">
        <v>737</v>
      </c>
      <c r="AU3236" s="1">
        <v>1</v>
      </c>
      <c r="AW3236" s="31">
        <v>56</v>
      </c>
      <c r="AX3236" s="33">
        <v>7</v>
      </c>
      <c r="AY3236" s="36">
        <f t="shared" si="1238"/>
        <v>56007</v>
      </c>
      <c r="BA3236" s="7" t="s">
        <v>31</v>
      </c>
      <c r="BC3236" s="1">
        <v>131</v>
      </c>
      <c r="BD3236" s="1">
        <v>3</v>
      </c>
      <c r="BE3236" s="1">
        <f t="shared" si="1239"/>
        <v>0</v>
      </c>
    </row>
    <row r="3237" spans="1:57" hidden="1" outlineLevel="1" x14ac:dyDescent="0.2">
      <c r="A3237" t="s">
        <v>2515</v>
      </c>
      <c r="B3237" t="s">
        <v>737</v>
      </c>
      <c r="C3237" s="21">
        <v>13640</v>
      </c>
      <c r="F3237" s="1">
        <f t="shared" si="1228"/>
        <v>7133</v>
      </c>
      <c r="H3237" s="1">
        <v>5000</v>
      </c>
      <c r="I3237" s="1">
        <v>4894</v>
      </c>
      <c r="J3237" s="2" t="str">
        <f t="shared" si="1229"/>
        <v/>
      </c>
      <c r="K3237" s="2">
        <f t="shared" si="1230"/>
        <v>0.68610682742184215</v>
      </c>
      <c r="L3237" s="50">
        <f t="shared" si="1231"/>
        <v>3</v>
      </c>
      <c r="M3237" s="9">
        <f t="shared" si="1232"/>
        <v>1</v>
      </c>
      <c r="N3237" s="8">
        <f t="shared" si="1233"/>
        <v>2</v>
      </c>
      <c r="O3237" s="2">
        <f t="shared" si="1234"/>
        <v>7.5984859105565683E-2</v>
      </c>
      <c r="P3237" s="2">
        <f t="shared" si="1235"/>
        <v>0.82616010093929626</v>
      </c>
      <c r="Q3237" s="2">
        <f t="shared" si="1236"/>
        <v>9.0004205804009529E-2</v>
      </c>
      <c r="R3237" s="2">
        <f t="shared" si="1237"/>
        <v>7.8508341511285828E-3</v>
      </c>
      <c r="S3237" s="1">
        <v>542</v>
      </c>
      <c r="T3237" s="1">
        <v>5893</v>
      </c>
      <c r="U3237" s="1">
        <v>642</v>
      </c>
      <c r="V3237" s="1">
        <v>37</v>
      </c>
      <c r="X3237" s="1">
        <v>18</v>
      </c>
      <c r="Y3237" s="1">
        <v>1</v>
      </c>
      <c r="AS3237" t="s">
        <v>2515</v>
      </c>
      <c r="AT3237" t="s">
        <v>737</v>
      </c>
      <c r="AU3237" s="1">
        <v>1</v>
      </c>
      <c r="AW3237" s="31">
        <v>56</v>
      </c>
      <c r="AX3237" s="33">
        <v>9</v>
      </c>
      <c r="AY3237" s="36">
        <f t="shared" si="1238"/>
        <v>56009</v>
      </c>
      <c r="BA3237" s="7" t="s">
        <v>31</v>
      </c>
      <c r="BC3237" s="1">
        <v>84</v>
      </c>
      <c r="BD3237" s="1">
        <v>22</v>
      </c>
      <c r="BE3237" s="1">
        <f t="shared" si="1239"/>
        <v>0</v>
      </c>
    </row>
    <row r="3238" spans="1:57" hidden="1" outlineLevel="1" x14ac:dyDescent="0.2">
      <c r="A3238" t="s">
        <v>1917</v>
      </c>
      <c r="B3238" t="s">
        <v>737</v>
      </c>
      <c r="C3238" s="21">
        <v>7450</v>
      </c>
      <c r="F3238" s="1">
        <f t="shared" si="1228"/>
        <v>4231</v>
      </c>
      <c r="H3238" s="1">
        <v>3136</v>
      </c>
      <c r="I3238" s="1">
        <v>3056</v>
      </c>
      <c r="J3238" s="2" t="str">
        <f t="shared" si="1229"/>
        <v/>
      </c>
      <c r="K3238" s="2">
        <f t="shared" si="1230"/>
        <v>0.72228787520680693</v>
      </c>
      <c r="L3238" s="50">
        <f t="shared" si="1231"/>
        <v>3</v>
      </c>
      <c r="M3238" s="9">
        <f t="shared" si="1232"/>
        <v>1</v>
      </c>
      <c r="N3238" s="8">
        <f t="shared" si="1233"/>
        <v>2</v>
      </c>
      <c r="O3238" s="2">
        <f t="shared" si="1234"/>
        <v>5.7433230914677384E-2</v>
      </c>
      <c r="P3238" s="2">
        <f t="shared" si="1235"/>
        <v>0.86268021744268497</v>
      </c>
      <c r="Q3238" s="2">
        <f t="shared" si="1236"/>
        <v>7.1614275584968093E-2</v>
      </c>
      <c r="R3238" s="2">
        <f t="shared" si="1237"/>
        <v>8.2722760576696003E-3</v>
      </c>
      <c r="S3238" s="1">
        <v>243</v>
      </c>
      <c r="T3238" s="1">
        <v>3650</v>
      </c>
      <c r="U3238" s="1">
        <v>303</v>
      </c>
      <c r="V3238" s="1">
        <v>18</v>
      </c>
      <c r="X3238" s="1">
        <v>17</v>
      </c>
      <c r="Y3238" s="1">
        <v>0</v>
      </c>
      <c r="AS3238" t="s">
        <v>1917</v>
      </c>
      <c r="AT3238" t="s">
        <v>737</v>
      </c>
      <c r="AU3238" s="1">
        <v>1</v>
      </c>
      <c r="AW3238" s="31">
        <v>56</v>
      </c>
      <c r="AX3238" s="33">
        <v>11</v>
      </c>
      <c r="AY3238" s="36">
        <f t="shared" si="1238"/>
        <v>56011</v>
      </c>
      <c r="BA3238" s="7" t="s">
        <v>31</v>
      </c>
      <c r="BC3238" s="1">
        <v>76</v>
      </c>
      <c r="BD3238" s="1">
        <v>4</v>
      </c>
      <c r="BE3238" s="1">
        <f t="shared" si="1239"/>
        <v>0</v>
      </c>
    </row>
    <row r="3239" spans="1:57" hidden="1" outlineLevel="1" x14ac:dyDescent="0.2">
      <c r="A3239" t="s">
        <v>2921</v>
      </c>
      <c r="B3239" t="s">
        <v>737</v>
      </c>
      <c r="C3239" s="21">
        <v>39531</v>
      </c>
      <c r="F3239" s="1">
        <f t="shared" si="1228"/>
        <v>19228</v>
      </c>
      <c r="H3239" s="1">
        <v>14527</v>
      </c>
      <c r="I3239" s="1">
        <v>14225</v>
      </c>
      <c r="J3239" s="2" t="str">
        <f t="shared" si="1229"/>
        <v/>
      </c>
      <c r="K3239" s="2">
        <f t="shared" si="1230"/>
        <v>0.7398065321406283</v>
      </c>
      <c r="L3239" s="50">
        <f t="shared" si="1231"/>
        <v>2</v>
      </c>
      <c r="M3239" s="9">
        <f t="shared" si="1232"/>
        <v>1</v>
      </c>
      <c r="N3239" s="8">
        <f t="shared" si="1233"/>
        <v>3</v>
      </c>
      <c r="O3239" s="2">
        <f t="shared" si="1234"/>
        <v>0.20236114000416061</v>
      </c>
      <c r="P3239" s="2">
        <f t="shared" si="1235"/>
        <v>0.66392760557520281</v>
      </c>
      <c r="Q3239" s="2">
        <f t="shared" si="1236"/>
        <v>0.12320574162679426</v>
      </c>
      <c r="R3239" s="2">
        <f t="shared" si="1237"/>
        <v>1.050551279384232E-2</v>
      </c>
      <c r="S3239" s="1">
        <v>3891</v>
      </c>
      <c r="T3239" s="1">
        <v>12766</v>
      </c>
      <c r="U3239" s="1">
        <v>2369</v>
      </c>
      <c r="V3239" s="1">
        <v>145</v>
      </c>
      <c r="X3239" s="1">
        <v>54</v>
      </c>
      <c r="Y3239" s="1">
        <v>3</v>
      </c>
      <c r="AS3239" t="s">
        <v>2921</v>
      </c>
      <c r="AT3239" t="s">
        <v>737</v>
      </c>
      <c r="AU3239" s="1">
        <v>1</v>
      </c>
      <c r="AW3239" s="31">
        <v>56</v>
      </c>
      <c r="AX3239" s="33">
        <v>13</v>
      </c>
      <c r="AY3239" s="36">
        <f t="shared" si="1238"/>
        <v>56013</v>
      </c>
      <c r="BA3239" s="7" t="s">
        <v>31</v>
      </c>
      <c r="BC3239" s="1">
        <v>291</v>
      </c>
      <c r="BD3239" s="1">
        <v>11</v>
      </c>
      <c r="BE3239" s="1">
        <f t="shared" si="1239"/>
        <v>0</v>
      </c>
    </row>
    <row r="3240" spans="1:57" hidden="1" outlineLevel="1" x14ac:dyDescent="0.2">
      <c r="A3240" t="s">
        <v>2593</v>
      </c>
      <c r="B3240" t="s">
        <v>737</v>
      </c>
      <c r="C3240" s="21">
        <v>13376</v>
      </c>
      <c r="F3240" s="1">
        <f t="shared" si="1228"/>
        <v>6490</v>
      </c>
      <c r="H3240" s="1">
        <v>4850</v>
      </c>
      <c r="I3240" s="1">
        <v>4756</v>
      </c>
      <c r="J3240" s="2" t="str">
        <f t="shared" si="1229"/>
        <v/>
      </c>
      <c r="K3240" s="2">
        <f t="shared" si="1230"/>
        <v>0.7328197226502311</v>
      </c>
      <c r="L3240" s="50">
        <f t="shared" si="1231"/>
        <v>2</v>
      </c>
      <c r="M3240" s="9">
        <f t="shared" si="1232"/>
        <v>1</v>
      </c>
      <c r="N3240" s="8">
        <f t="shared" si="1233"/>
        <v>3</v>
      </c>
      <c r="O3240" s="2">
        <f t="shared" si="1234"/>
        <v>0.12958397534668722</v>
      </c>
      <c r="P3240" s="2">
        <f t="shared" si="1235"/>
        <v>0.77919876733436055</v>
      </c>
      <c r="Q3240" s="2">
        <f t="shared" si="1236"/>
        <v>8.3359013867488438E-2</v>
      </c>
      <c r="R3240" s="2">
        <f t="shared" si="1237"/>
        <v>7.8582434514638116E-3</v>
      </c>
      <c r="S3240" s="1">
        <v>841</v>
      </c>
      <c r="T3240" s="1">
        <v>5057</v>
      </c>
      <c r="U3240" s="1">
        <v>541</v>
      </c>
      <c r="V3240" s="1">
        <v>34</v>
      </c>
      <c r="X3240" s="1">
        <v>17</v>
      </c>
      <c r="Y3240" s="1">
        <v>0</v>
      </c>
      <c r="AS3240" t="s">
        <v>2593</v>
      </c>
      <c r="AT3240" t="s">
        <v>737</v>
      </c>
      <c r="AU3240" s="1">
        <v>1</v>
      </c>
      <c r="AW3240" s="31">
        <v>56</v>
      </c>
      <c r="AX3240" s="33">
        <v>15</v>
      </c>
      <c r="AY3240" s="36">
        <f t="shared" si="1238"/>
        <v>56015</v>
      </c>
      <c r="BA3240" s="7" t="s">
        <v>31</v>
      </c>
      <c r="BC3240" s="1">
        <v>77</v>
      </c>
      <c r="BD3240" s="1">
        <v>17</v>
      </c>
      <c r="BE3240" s="1">
        <f t="shared" si="1239"/>
        <v>0</v>
      </c>
    </row>
    <row r="3241" spans="1:57" hidden="1" outlineLevel="1" x14ac:dyDescent="0.2">
      <c r="A3241" t="s">
        <v>1721</v>
      </c>
      <c r="B3241" t="s">
        <v>737</v>
      </c>
      <c r="C3241" s="21">
        <v>4555</v>
      </c>
      <c r="F3241" s="1">
        <f t="shared" si="1228"/>
        <v>2883</v>
      </c>
      <c r="H3241" s="1">
        <v>2285</v>
      </c>
      <c r="I3241" s="1">
        <v>2226</v>
      </c>
      <c r="J3241" s="2" t="str">
        <f t="shared" si="1229"/>
        <v/>
      </c>
      <c r="K3241" s="2">
        <f t="shared" si="1230"/>
        <v>0.77211238293444329</v>
      </c>
      <c r="L3241" s="50">
        <f t="shared" si="1231"/>
        <v>2</v>
      </c>
      <c r="M3241" s="9">
        <f t="shared" si="1232"/>
        <v>1</v>
      </c>
      <c r="N3241" s="8">
        <f t="shared" si="1233"/>
        <v>3</v>
      </c>
      <c r="O3241" s="2">
        <f t="shared" si="1234"/>
        <v>0.10301768990634755</v>
      </c>
      <c r="P3241" s="2">
        <f t="shared" si="1235"/>
        <v>0.81026708289975724</v>
      </c>
      <c r="Q3241" s="2">
        <f t="shared" si="1236"/>
        <v>8.0818591744710372E-2</v>
      </c>
      <c r="R3241" s="2">
        <f t="shared" si="1237"/>
        <v>5.8966354491848672E-3</v>
      </c>
      <c r="S3241" s="1">
        <v>297</v>
      </c>
      <c r="T3241" s="1">
        <v>2336</v>
      </c>
      <c r="U3241" s="1">
        <v>233</v>
      </c>
      <c r="V3241" s="1">
        <v>13</v>
      </c>
      <c r="X3241" s="1">
        <v>4</v>
      </c>
      <c r="Y3241" s="1">
        <v>0</v>
      </c>
      <c r="AS3241" t="s">
        <v>1721</v>
      </c>
      <c r="AT3241" t="s">
        <v>737</v>
      </c>
      <c r="AU3241" s="1">
        <v>1</v>
      </c>
      <c r="AW3241" s="31">
        <v>56</v>
      </c>
      <c r="AX3241" s="33">
        <v>17</v>
      </c>
      <c r="AY3241" s="36">
        <f t="shared" si="1238"/>
        <v>56017</v>
      </c>
      <c r="BA3241" s="7" t="s">
        <v>31</v>
      </c>
      <c r="BC3241" s="1">
        <v>56</v>
      </c>
      <c r="BD3241" s="1">
        <v>3</v>
      </c>
      <c r="BE3241" s="1">
        <f t="shared" si="1239"/>
        <v>0</v>
      </c>
    </row>
    <row r="3242" spans="1:57" hidden="1" outlineLevel="1" x14ac:dyDescent="0.2">
      <c r="A3242" t="s">
        <v>1832</v>
      </c>
      <c r="B3242" t="s">
        <v>737</v>
      </c>
      <c r="C3242" s="21">
        <v>8460</v>
      </c>
      <c r="F3242" s="1">
        <f t="shared" si="1228"/>
        <v>5040</v>
      </c>
      <c r="H3242" s="1">
        <v>3929</v>
      </c>
      <c r="I3242" s="1">
        <v>3834</v>
      </c>
      <c r="J3242" s="2" t="str">
        <f t="shared" si="1229"/>
        <v/>
      </c>
      <c r="K3242" s="2">
        <f t="shared" si="1230"/>
        <v>0.76071428571428568</v>
      </c>
      <c r="L3242" s="50">
        <f t="shared" si="1231"/>
        <v>3</v>
      </c>
      <c r="M3242" s="9">
        <f t="shared" si="1232"/>
        <v>1</v>
      </c>
      <c r="N3242" s="8">
        <f t="shared" si="1233"/>
        <v>2</v>
      </c>
      <c r="O3242" s="2">
        <f t="shared" si="1234"/>
        <v>6.0317460317460318E-2</v>
      </c>
      <c r="P3242" s="2">
        <f t="shared" si="1235"/>
        <v>0.86428571428571432</v>
      </c>
      <c r="Q3242" s="2">
        <f t="shared" si="1236"/>
        <v>6.9642857142857145E-2</v>
      </c>
      <c r="R3242" s="2">
        <f t="shared" si="1237"/>
        <v>5.7539682539682058E-3</v>
      </c>
      <c r="S3242" s="1">
        <v>304</v>
      </c>
      <c r="T3242" s="1">
        <v>4356</v>
      </c>
      <c r="U3242" s="1">
        <v>351</v>
      </c>
      <c r="V3242" s="1">
        <v>17</v>
      </c>
      <c r="X3242" s="1">
        <v>12</v>
      </c>
      <c r="Y3242" s="1">
        <v>0</v>
      </c>
      <c r="AS3242" t="s">
        <v>1832</v>
      </c>
      <c r="AT3242" t="s">
        <v>737</v>
      </c>
      <c r="AU3242" s="1">
        <v>1</v>
      </c>
      <c r="AW3242" s="31">
        <v>56</v>
      </c>
      <c r="AX3242" s="33">
        <v>19</v>
      </c>
      <c r="AY3242" s="36">
        <f t="shared" si="1238"/>
        <v>56019</v>
      </c>
      <c r="BA3242" s="7" t="s">
        <v>31</v>
      </c>
      <c r="BC3242" s="1">
        <v>92</v>
      </c>
      <c r="BD3242" s="1">
        <v>3</v>
      </c>
      <c r="BE3242" s="1">
        <f t="shared" si="1239"/>
        <v>0</v>
      </c>
    </row>
    <row r="3243" spans="1:57" hidden="1" outlineLevel="1" x14ac:dyDescent="0.2">
      <c r="A3243" t="s">
        <v>1722</v>
      </c>
      <c r="B3243" t="s">
        <v>737</v>
      </c>
      <c r="C3243" s="21">
        <v>98976</v>
      </c>
      <c r="F3243" s="1">
        <f t="shared" si="1228"/>
        <v>45973</v>
      </c>
      <c r="H3243" s="1">
        <v>32856</v>
      </c>
      <c r="I3243" s="1">
        <v>32336</v>
      </c>
      <c r="J3243" s="2" t="str">
        <f t="shared" si="1229"/>
        <v/>
      </c>
      <c r="K3243" s="2">
        <f t="shared" si="1230"/>
        <v>0.70336936897744329</v>
      </c>
      <c r="L3243" s="50">
        <f t="shared" si="1231"/>
        <v>2</v>
      </c>
      <c r="M3243" s="9">
        <f t="shared" si="1232"/>
        <v>1</v>
      </c>
      <c r="N3243" s="8">
        <f t="shared" si="1233"/>
        <v>3</v>
      </c>
      <c r="O3243" s="2">
        <f t="shared" si="1234"/>
        <v>0.21575707480477671</v>
      </c>
      <c r="P3243" s="2">
        <f t="shared" si="1235"/>
        <v>0.63152285036869471</v>
      </c>
      <c r="Q3243" s="2">
        <f t="shared" si="1236"/>
        <v>0.1426706980184021</v>
      </c>
      <c r="R3243" s="2">
        <f t="shared" si="1237"/>
        <v>1.0049376808126509E-2</v>
      </c>
      <c r="S3243" s="1">
        <v>9919</v>
      </c>
      <c r="T3243" s="1">
        <v>29033</v>
      </c>
      <c r="U3243" s="1">
        <v>6559</v>
      </c>
      <c r="V3243" s="1">
        <v>336</v>
      </c>
      <c r="X3243" s="1">
        <v>93</v>
      </c>
      <c r="Y3243" s="1">
        <v>33</v>
      </c>
      <c r="AS3243" t="s">
        <v>1722</v>
      </c>
      <c r="AT3243" t="s">
        <v>737</v>
      </c>
      <c r="AU3243" s="1">
        <v>1</v>
      </c>
      <c r="AW3243" s="31">
        <v>56</v>
      </c>
      <c r="AX3243" s="33">
        <v>21</v>
      </c>
      <c r="AY3243" s="36">
        <f t="shared" si="1238"/>
        <v>56021</v>
      </c>
      <c r="BA3243" s="7" t="s">
        <v>31</v>
      </c>
      <c r="BC3243" s="1">
        <v>510</v>
      </c>
      <c r="BD3243" s="1">
        <v>10</v>
      </c>
      <c r="BE3243" s="1">
        <f t="shared" si="1239"/>
        <v>0</v>
      </c>
    </row>
    <row r="3244" spans="1:57" hidden="1" outlineLevel="1" x14ac:dyDescent="0.2">
      <c r="A3244" t="s">
        <v>1900</v>
      </c>
      <c r="B3244" t="s">
        <v>737</v>
      </c>
      <c r="C3244" s="21">
        <v>19434</v>
      </c>
      <c r="F3244" s="1">
        <f t="shared" si="1228"/>
        <v>10202</v>
      </c>
      <c r="H3244" s="1">
        <v>7267</v>
      </c>
      <c r="I3244" s="1">
        <v>7156</v>
      </c>
      <c r="J3244" s="2" t="str">
        <f t="shared" si="1229"/>
        <v/>
      </c>
      <c r="K3244" s="2">
        <f t="shared" si="1230"/>
        <v>0.70143109194275632</v>
      </c>
      <c r="L3244" s="50">
        <f t="shared" si="1231"/>
        <v>3</v>
      </c>
      <c r="M3244" s="9">
        <f t="shared" si="1232"/>
        <v>1</v>
      </c>
      <c r="N3244" s="8">
        <f t="shared" si="1233"/>
        <v>2</v>
      </c>
      <c r="O3244" s="2">
        <f t="shared" si="1234"/>
        <v>8.8806116447755337E-2</v>
      </c>
      <c r="P3244" s="2">
        <f t="shared" si="1235"/>
        <v>0.77024112919035481</v>
      </c>
      <c r="Q3244" s="2">
        <f t="shared" si="1236"/>
        <v>0.12879827484806899</v>
      </c>
      <c r="R3244" s="2">
        <f t="shared" si="1237"/>
        <v>1.2154479513820815E-2</v>
      </c>
      <c r="S3244" s="1">
        <v>906</v>
      </c>
      <c r="T3244" s="1">
        <v>7858</v>
      </c>
      <c r="U3244" s="1">
        <v>1314</v>
      </c>
      <c r="V3244" s="1">
        <v>91</v>
      </c>
      <c r="X3244" s="1">
        <v>30</v>
      </c>
      <c r="Y3244" s="1">
        <v>3</v>
      </c>
      <c r="AS3244" t="s">
        <v>1900</v>
      </c>
      <c r="AT3244" t="s">
        <v>737</v>
      </c>
      <c r="AU3244" s="1">
        <v>1</v>
      </c>
      <c r="AW3244" s="31">
        <v>56</v>
      </c>
      <c r="AX3244" s="33">
        <v>23</v>
      </c>
      <c r="AY3244" s="36">
        <f t="shared" si="1238"/>
        <v>56023</v>
      </c>
      <c r="BA3244" s="7" t="s">
        <v>31</v>
      </c>
      <c r="BC3244" s="1">
        <v>86</v>
      </c>
      <c r="BD3244" s="1">
        <v>25</v>
      </c>
      <c r="BE3244" s="1">
        <f t="shared" si="1239"/>
        <v>0</v>
      </c>
    </row>
    <row r="3245" spans="1:57" hidden="1" outlineLevel="1" x14ac:dyDescent="0.2">
      <c r="A3245" t="s">
        <v>2289</v>
      </c>
      <c r="B3245" t="s">
        <v>737</v>
      </c>
      <c r="C3245" s="21">
        <v>79115</v>
      </c>
      <c r="F3245" s="1">
        <f t="shared" si="1228"/>
        <v>36373</v>
      </c>
      <c r="H3245" s="1">
        <v>24662</v>
      </c>
      <c r="I3245" s="1">
        <v>24223</v>
      </c>
      <c r="J3245" s="2" t="str">
        <f t="shared" si="1229"/>
        <v/>
      </c>
      <c r="K3245" s="2">
        <f t="shared" si="1230"/>
        <v>0.66596101503862759</v>
      </c>
      <c r="L3245" s="50">
        <f t="shared" si="1231"/>
        <v>2</v>
      </c>
      <c r="M3245" s="9">
        <f t="shared" si="1232"/>
        <v>1</v>
      </c>
      <c r="N3245" s="8">
        <f t="shared" si="1233"/>
        <v>3</v>
      </c>
      <c r="O3245" s="2">
        <f t="shared" si="1234"/>
        <v>0.14936903747285074</v>
      </c>
      <c r="P3245" s="2">
        <f t="shared" si="1235"/>
        <v>0.70043713743710989</v>
      </c>
      <c r="Q3245" s="2">
        <f t="shared" si="1236"/>
        <v>0.13663981524757374</v>
      </c>
      <c r="R3245" s="2">
        <f t="shared" si="1237"/>
        <v>1.3554009842465686E-2</v>
      </c>
      <c r="S3245" s="1">
        <v>5433</v>
      </c>
      <c r="T3245" s="1">
        <v>25477</v>
      </c>
      <c r="U3245" s="1">
        <v>4970</v>
      </c>
      <c r="V3245" s="1">
        <v>366</v>
      </c>
      <c r="X3245" s="1">
        <v>127</v>
      </c>
      <c r="Y3245" s="1">
        <v>0</v>
      </c>
      <c r="AS3245" t="s">
        <v>2289</v>
      </c>
      <c r="AT3245" t="s">
        <v>737</v>
      </c>
      <c r="AU3245" s="1">
        <v>1</v>
      </c>
      <c r="AW3245" s="31">
        <v>56</v>
      </c>
      <c r="AX3245" s="33">
        <v>25</v>
      </c>
      <c r="AY3245" s="36">
        <f t="shared" si="1238"/>
        <v>56025</v>
      </c>
      <c r="BA3245" s="7" t="s">
        <v>31</v>
      </c>
      <c r="BC3245" s="1">
        <v>423</v>
      </c>
      <c r="BD3245" s="1">
        <v>16</v>
      </c>
      <c r="BE3245" s="1">
        <f t="shared" si="1239"/>
        <v>0</v>
      </c>
    </row>
    <row r="3246" spans="1:57" hidden="1" outlineLevel="1" x14ac:dyDescent="0.2">
      <c r="A3246" t="s">
        <v>452</v>
      </c>
      <c r="B3246" t="s">
        <v>737</v>
      </c>
      <c r="C3246" s="21">
        <v>2388</v>
      </c>
      <c r="F3246" s="1">
        <f t="shared" si="1228"/>
        <v>1506</v>
      </c>
      <c r="H3246" s="1">
        <v>1184</v>
      </c>
      <c r="I3246" s="1">
        <v>1148</v>
      </c>
      <c r="J3246" s="2" t="str">
        <f t="shared" si="1229"/>
        <v/>
      </c>
      <c r="K3246" s="2">
        <f t="shared" si="1230"/>
        <v>0.76228419654714474</v>
      </c>
      <c r="L3246" s="50">
        <f t="shared" si="1231"/>
        <v>3</v>
      </c>
      <c r="M3246" s="9">
        <f t="shared" si="1232"/>
        <v>1</v>
      </c>
      <c r="N3246" s="8">
        <f t="shared" si="1233"/>
        <v>2</v>
      </c>
      <c r="O3246" s="2">
        <f t="shared" si="1234"/>
        <v>5.2456839309428953E-2</v>
      </c>
      <c r="P3246" s="2">
        <f t="shared" si="1235"/>
        <v>0.88711819389110225</v>
      </c>
      <c r="Q3246" s="2">
        <f t="shared" si="1236"/>
        <v>5.5776892430278883E-2</v>
      </c>
      <c r="R3246" s="2">
        <f t="shared" si="1237"/>
        <v>4.6480743691899654E-3</v>
      </c>
      <c r="S3246" s="1">
        <v>79</v>
      </c>
      <c r="T3246" s="1">
        <v>1336</v>
      </c>
      <c r="U3246" s="1">
        <v>84</v>
      </c>
      <c r="V3246" s="1">
        <v>6</v>
      </c>
      <c r="X3246" s="1">
        <v>1</v>
      </c>
      <c r="Y3246" s="1">
        <v>0</v>
      </c>
      <c r="AS3246" t="s">
        <v>452</v>
      </c>
      <c r="AT3246" t="s">
        <v>737</v>
      </c>
      <c r="AU3246" s="1">
        <v>1</v>
      </c>
      <c r="AW3246" s="31">
        <v>56</v>
      </c>
      <c r="AX3246" s="33">
        <v>27</v>
      </c>
      <c r="AY3246" s="36">
        <f t="shared" si="1238"/>
        <v>56027</v>
      </c>
      <c r="BA3246" s="7" t="s">
        <v>31</v>
      </c>
      <c r="BC3246" s="1">
        <v>34</v>
      </c>
      <c r="BD3246" s="1">
        <v>2</v>
      </c>
      <c r="BE3246" s="1">
        <f t="shared" si="1239"/>
        <v>0</v>
      </c>
    </row>
    <row r="3247" spans="1:57" hidden="1" outlineLevel="1" x14ac:dyDescent="0.2">
      <c r="A3247" t="s">
        <v>700</v>
      </c>
      <c r="B3247" t="s">
        <v>737</v>
      </c>
      <c r="C3247" s="21">
        <v>29324</v>
      </c>
      <c r="F3247" s="1">
        <f t="shared" si="1228"/>
        <v>16792</v>
      </c>
      <c r="H3247" s="1">
        <v>11918</v>
      </c>
      <c r="I3247" s="1">
        <v>11703</v>
      </c>
      <c r="J3247" s="2" t="str">
        <f t="shared" si="1229"/>
        <v/>
      </c>
      <c r="K3247" s="2">
        <f t="shared" si="1230"/>
        <v>0.69693901858027629</v>
      </c>
      <c r="L3247" s="50">
        <f t="shared" si="1231"/>
        <v>3</v>
      </c>
      <c r="M3247" s="9">
        <f t="shared" si="1232"/>
        <v>1</v>
      </c>
      <c r="N3247" s="8">
        <f t="shared" si="1233"/>
        <v>2</v>
      </c>
      <c r="O3247" s="2">
        <f t="shared" si="1234"/>
        <v>9.2960933777989516E-2</v>
      </c>
      <c r="P3247" s="2">
        <f t="shared" si="1235"/>
        <v>0.78507622677465461</v>
      </c>
      <c r="Q3247" s="2">
        <f t="shared" si="1236"/>
        <v>0.11249404478323011</v>
      </c>
      <c r="R3247" s="2">
        <f t="shared" si="1237"/>
        <v>9.468794664125757E-3</v>
      </c>
      <c r="S3247" s="1">
        <v>1561</v>
      </c>
      <c r="T3247" s="1">
        <v>13183</v>
      </c>
      <c r="U3247" s="1">
        <v>1889</v>
      </c>
      <c r="V3247" s="1">
        <v>114</v>
      </c>
      <c r="X3247" s="1">
        <v>44</v>
      </c>
      <c r="Y3247" s="1">
        <v>1</v>
      </c>
      <c r="AS3247" t="s">
        <v>700</v>
      </c>
      <c r="AT3247" t="s">
        <v>737</v>
      </c>
      <c r="AU3247" s="1">
        <v>1</v>
      </c>
      <c r="AW3247" s="31">
        <v>56</v>
      </c>
      <c r="AX3247" s="33">
        <v>29</v>
      </c>
      <c r="AY3247" s="36">
        <f t="shared" si="1238"/>
        <v>56029</v>
      </c>
      <c r="BA3247" s="7" t="s">
        <v>31</v>
      </c>
      <c r="BC3247" s="1">
        <v>196</v>
      </c>
      <c r="BD3247" s="1">
        <v>19</v>
      </c>
      <c r="BE3247" s="1">
        <f t="shared" si="1239"/>
        <v>0</v>
      </c>
    </row>
    <row r="3248" spans="1:57" hidden="1" outlineLevel="1" x14ac:dyDescent="0.2">
      <c r="A3248" t="s">
        <v>2015</v>
      </c>
      <c r="B3248" t="s">
        <v>737</v>
      </c>
      <c r="C3248" s="21">
        <v>8566</v>
      </c>
      <c r="F3248" s="1">
        <f t="shared" si="1228"/>
        <v>4980</v>
      </c>
      <c r="H3248" s="1">
        <v>3820</v>
      </c>
      <c r="I3248" s="1">
        <v>3730</v>
      </c>
      <c r="J3248" s="2" t="str">
        <f t="shared" si="1229"/>
        <v/>
      </c>
      <c r="K3248" s="2">
        <f t="shared" si="1230"/>
        <v>0.74899598393574296</v>
      </c>
      <c r="L3248" s="50">
        <f t="shared" si="1231"/>
        <v>2</v>
      </c>
      <c r="M3248" s="9">
        <f t="shared" si="1232"/>
        <v>1</v>
      </c>
      <c r="N3248" s="8">
        <f t="shared" si="1233"/>
        <v>3</v>
      </c>
      <c r="O3248" s="2">
        <f t="shared" si="1234"/>
        <v>0.13995983935742973</v>
      </c>
      <c r="P3248" s="2">
        <f t="shared" si="1235"/>
        <v>0.73534136546184736</v>
      </c>
      <c r="Q3248" s="2">
        <f t="shared" si="1236"/>
        <v>0.10883534136546184</v>
      </c>
      <c r="R3248" s="2">
        <f t="shared" si="1237"/>
        <v>1.5863453815261067E-2</v>
      </c>
      <c r="S3248" s="1">
        <v>697</v>
      </c>
      <c r="T3248" s="1">
        <v>3662</v>
      </c>
      <c r="U3248" s="1">
        <v>542</v>
      </c>
      <c r="V3248" s="1">
        <v>48</v>
      </c>
      <c r="X3248" s="1">
        <v>31</v>
      </c>
      <c r="Y3248" s="1">
        <v>0</v>
      </c>
      <c r="AS3248" t="s">
        <v>2015</v>
      </c>
      <c r="AT3248" t="s">
        <v>737</v>
      </c>
      <c r="AU3248" s="1">
        <v>1</v>
      </c>
      <c r="AW3248" s="31">
        <v>56</v>
      </c>
      <c r="AX3248" s="33">
        <v>31</v>
      </c>
      <c r="AY3248" s="36">
        <f t="shared" si="1238"/>
        <v>56031</v>
      </c>
      <c r="BA3248" s="7" t="s">
        <v>31</v>
      </c>
      <c r="BC3248" s="1">
        <v>63</v>
      </c>
      <c r="BD3248" s="1">
        <v>27</v>
      </c>
      <c r="BE3248" s="1">
        <f t="shared" si="1239"/>
        <v>0</v>
      </c>
    </row>
    <row r="3249" spans="1:57" hidden="1" outlineLevel="1" x14ac:dyDescent="0.2">
      <c r="A3249" t="s">
        <v>969</v>
      </c>
      <c r="B3249" t="s">
        <v>737</v>
      </c>
      <c r="C3249" s="21">
        <v>30233</v>
      </c>
      <c r="F3249" s="1">
        <f t="shared" si="1228"/>
        <v>16215</v>
      </c>
      <c r="H3249" s="1">
        <v>11906</v>
      </c>
      <c r="I3249" s="1">
        <v>11658</v>
      </c>
      <c r="J3249" s="2" t="str">
        <f t="shared" si="1229"/>
        <v/>
      </c>
      <c r="K3249" s="2">
        <f t="shared" si="1230"/>
        <v>0.71896392229417205</v>
      </c>
      <c r="L3249" s="50">
        <f t="shared" si="1231"/>
        <v>2</v>
      </c>
      <c r="M3249" s="9">
        <f t="shared" si="1232"/>
        <v>1</v>
      </c>
      <c r="N3249" s="8">
        <f t="shared" si="1233"/>
        <v>3</v>
      </c>
      <c r="O3249" s="2">
        <f t="shared" si="1234"/>
        <v>0.13980881899475794</v>
      </c>
      <c r="P3249" s="2">
        <f t="shared" si="1235"/>
        <v>0.73610854147394389</v>
      </c>
      <c r="Q3249" s="2">
        <f t="shared" si="1236"/>
        <v>0.11366019118100525</v>
      </c>
      <c r="R3249" s="2">
        <f t="shared" si="1237"/>
        <v>1.042244835029292E-2</v>
      </c>
      <c r="S3249" s="1">
        <v>2267</v>
      </c>
      <c r="T3249" s="1">
        <v>11936</v>
      </c>
      <c r="U3249" s="1">
        <v>1843</v>
      </c>
      <c r="V3249" s="1">
        <v>118</v>
      </c>
      <c r="X3249" s="1">
        <v>24</v>
      </c>
      <c r="Y3249" s="1">
        <v>27</v>
      </c>
      <c r="AS3249" t="s">
        <v>969</v>
      </c>
      <c r="AT3249" t="s">
        <v>737</v>
      </c>
      <c r="AU3249" s="1">
        <v>1</v>
      </c>
      <c r="AW3249" s="31">
        <v>56</v>
      </c>
      <c r="AX3249" s="33">
        <v>33</v>
      </c>
      <c r="AY3249" s="36">
        <f t="shared" si="1238"/>
        <v>56033</v>
      </c>
      <c r="BA3249" s="7" t="s">
        <v>31</v>
      </c>
      <c r="BC3249" s="1">
        <v>231</v>
      </c>
      <c r="BD3249" s="1">
        <v>17</v>
      </c>
      <c r="BE3249" s="1">
        <f t="shared" si="1239"/>
        <v>0</v>
      </c>
    </row>
    <row r="3250" spans="1:57" hidden="1" outlineLevel="1" x14ac:dyDescent="0.2">
      <c r="A3250" t="s">
        <v>876</v>
      </c>
      <c r="B3250" t="s">
        <v>737</v>
      </c>
      <c r="C3250" s="21">
        <v>9813</v>
      </c>
      <c r="F3250" s="1">
        <f t="shared" si="1228"/>
        <v>4928</v>
      </c>
      <c r="H3250" s="1">
        <v>3448</v>
      </c>
      <c r="I3250" s="1">
        <v>3372</v>
      </c>
      <c r="J3250" s="2" t="str">
        <f t="shared" si="1229"/>
        <v/>
      </c>
      <c r="K3250" s="2">
        <f t="shared" si="1230"/>
        <v>0.68425324675324672</v>
      </c>
      <c r="L3250" s="50">
        <f t="shared" si="1231"/>
        <v>3</v>
      </c>
      <c r="M3250" s="9">
        <f t="shared" si="1232"/>
        <v>1</v>
      </c>
      <c r="N3250" s="8">
        <f t="shared" si="1233"/>
        <v>2</v>
      </c>
      <c r="O3250" s="2">
        <f t="shared" si="1234"/>
        <v>7.5284090909090912E-2</v>
      </c>
      <c r="P3250" s="2">
        <f t="shared" si="1235"/>
        <v>0.83948863636363635</v>
      </c>
      <c r="Q3250" s="2">
        <f t="shared" si="1236"/>
        <v>7.9139610389610385E-2</v>
      </c>
      <c r="R3250" s="2">
        <f t="shared" si="1237"/>
        <v>6.0876623376623223E-3</v>
      </c>
      <c r="S3250" s="1">
        <v>371</v>
      </c>
      <c r="T3250" s="1">
        <v>4137</v>
      </c>
      <c r="U3250" s="1">
        <v>390</v>
      </c>
      <c r="V3250" s="1">
        <v>21</v>
      </c>
      <c r="X3250" s="1">
        <v>8</v>
      </c>
      <c r="Y3250" s="1">
        <v>1</v>
      </c>
      <c r="AS3250" t="s">
        <v>876</v>
      </c>
      <c r="AT3250" t="s">
        <v>737</v>
      </c>
      <c r="AU3250" s="1">
        <v>1</v>
      </c>
      <c r="AW3250" s="31">
        <v>56</v>
      </c>
      <c r="AX3250" s="33">
        <v>35</v>
      </c>
      <c r="AY3250" s="36">
        <f t="shared" si="1238"/>
        <v>56035</v>
      </c>
      <c r="BA3250" s="7" t="s">
        <v>31</v>
      </c>
      <c r="BC3250" s="1">
        <v>72</v>
      </c>
      <c r="BD3250" s="1">
        <v>4</v>
      </c>
      <c r="BE3250" s="1">
        <f t="shared" si="1239"/>
        <v>0</v>
      </c>
    </row>
    <row r="3251" spans="1:57" hidden="1" outlineLevel="1" x14ac:dyDescent="0.2">
      <c r="A3251" t="s">
        <v>2622</v>
      </c>
      <c r="B3251" t="s">
        <v>737</v>
      </c>
      <c r="C3251" s="21">
        <v>43051</v>
      </c>
      <c r="F3251" s="1">
        <f t="shared" si="1228"/>
        <v>18868</v>
      </c>
      <c r="H3251" s="1">
        <v>13116</v>
      </c>
      <c r="I3251" s="1">
        <v>12753</v>
      </c>
      <c r="J3251" s="2" t="str">
        <f t="shared" si="1229"/>
        <v/>
      </c>
      <c r="K3251" s="2">
        <f t="shared" si="1230"/>
        <v>0.67590629637481447</v>
      </c>
      <c r="L3251" s="50">
        <f t="shared" si="1231"/>
        <v>2</v>
      </c>
      <c r="M3251" s="9">
        <f t="shared" si="1232"/>
        <v>1</v>
      </c>
      <c r="N3251" s="8">
        <f t="shared" si="1233"/>
        <v>3</v>
      </c>
      <c r="O3251" s="2">
        <f t="shared" si="1234"/>
        <v>0.25551197795208819</v>
      </c>
      <c r="P3251" s="2">
        <f t="shared" si="1235"/>
        <v>0.58591265634937462</v>
      </c>
      <c r="Q3251" s="2">
        <f t="shared" si="1236"/>
        <v>0.14378842484630061</v>
      </c>
      <c r="R3251" s="2">
        <f t="shared" si="1237"/>
        <v>1.478694085223653E-2</v>
      </c>
      <c r="S3251" s="1">
        <v>4821</v>
      </c>
      <c r="T3251" s="1">
        <v>11055</v>
      </c>
      <c r="U3251" s="1">
        <v>2713</v>
      </c>
      <c r="V3251" s="1">
        <v>212</v>
      </c>
      <c r="X3251" s="1">
        <v>58</v>
      </c>
      <c r="Y3251" s="1">
        <v>9</v>
      </c>
      <c r="AS3251" t="s">
        <v>2622</v>
      </c>
      <c r="AT3251" t="s">
        <v>737</v>
      </c>
      <c r="AU3251" s="1">
        <v>1</v>
      </c>
      <c r="AW3251" s="31">
        <v>56</v>
      </c>
      <c r="AX3251" s="33">
        <v>37</v>
      </c>
      <c r="AY3251" s="36">
        <f t="shared" si="1238"/>
        <v>56037</v>
      </c>
      <c r="BA3251" s="7" t="s">
        <v>31</v>
      </c>
      <c r="BC3251" s="1">
        <v>336</v>
      </c>
      <c r="BD3251" s="1">
        <v>27</v>
      </c>
      <c r="BE3251" s="1">
        <f t="shared" si="1239"/>
        <v>0</v>
      </c>
    </row>
    <row r="3252" spans="1:57" hidden="1" outlineLevel="1" x14ac:dyDescent="0.2">
      <c r="A3252" t="s">
        <v>1041</v>
      </c>
      <c r="B3252" t="s">
        <v>737</v>
      </c>
      <c r="C3252" s="21">
        <v>23081</v>
      </c>
      <c r="F3252" s="1">
        <f t="shared" si="1228"/>
        <v>15231</v>
      </c>
      <c r="H3252" s="1">
        <v>11852</v>
      </c>
      <c r="I3252" s="1">
        <v>11622</v>
      </c>
      <c r="J3252" s="2" t="str">
        <f t="shared" si="1229"/>
        <v/>
      </c>
      <c r="K3252" s="2">
        <f t="shared" si="1230"/>
        <v>0.76304904471144375</v>
      </c>
      <c r="L3252" s="50">
        <f t="shared" si="1231"/>
        <v>2</v>
      </c>
      <c r="M3252" s="9">
        <f t="shared" si="1232"/>
        <v>1</v>
      </c>
      <c r="N3252" s="8">
        <f t="shared" si="1233"/>
        <v>3</v>
      </c>
      <c r="O3252" s="2">
        <f t="shared" si="1234"/>
        <v>0.34948460376862978</v>
      </c>
      <c r="P3252" s="2">
        <f t="shared" si="1235"/>
        <v>0.41527148578556888</v>
      </c>
      <c r="Q3252" s="2">
        <f t="shared" si="1236"/>
        <v>0.22631475280677565</v>
      </c>
      <c r="R3252" s="2">
        <f t="shared" si="1237"/>
        <v>8.9291576390256866E-3</v>
      </c>
      <c r="S3252" s="1">
        <v>5323</v>
      </c>
      <c r="T3252" s="1">
        <v>6325</v>
      </c>
      <c r="U3252" s="1">
        <v>3447</v>
      </c>
      <c r="V3252" s="1">
        <v>123</v>
      </c>
      <c r="X3252" s="1">
        <v>10</v>
      </c>
      <c r="Y3252" s="1">
        <v>3</v>
      </c>
      <c r="AS3252" t="s">
        <v>1041</v>
      </c>
      <c r="AT3252" t="s">
        <v>737</v>
      </c>
      <c r="AU3252" s="1">
        <v>1</v>
      </c>
      <c r="AW3252" s="31">
        <v>56</v>
      </c>
      <c r="AX3252" s="33">
        <v>39</v>
      </c>
      <c r="AY3252" s="36">
        <f t="shared" si="1238"/>
        <v>56039</v>
      </c>
      <c r="BA3252" s="7" t="s">
        <v>31</v>
      </c>
      <c r="BC3252" s="1">
        <v>210</v>
      </c>
      <c r="BD3252" s="1">
        <v>20</v>
      </c>
      <c r="BE3252" s="1">
        <f t="shared" si="1239"/>
        <v>0</v>
      </c>
    </row>
    <row r="3253" spans="1:57" hidden="1" outlineLevel="1" x14ac:dyDescent="0.2">
      <c r="A3253" t="s">
        <v>2949</v>
      </c>
      <c r="B3253" t="s">
        <v>737</v>
      </c>
      <c r="C3253" s="21">
        <v>20299</v>
      </c>
      <c r="F3253" s="1">
        <f t="shared" si="1228"/>
        <v>9424</v>
      </c>
      <c r="H3253" s="1">
        <v>6347</v>
      </c>
      <c r="I3253" s="1">
        <v>6203</v>
      </c>
      <c r="J3253" s="2" t="str">
        <f t="shared" si="1229"/>
        <v/>
      </c>
      <c r="K3253" s="2">
        <f t="shared" si="1230"/>
        <v>0.65821307300509335</v>
      </c>
      <c r="L3253" s="50">
        <f t="shared" si="1231"/>
        <v>2</v>
      </c>
      <c r="M3253" s="9">
        <f t="shared" si="1232"/>
        <v>1</v>
      </c>
      <c r="N3253" s="8">
        <f t="shared" si="1233"/>
        <v>3</v>
      </c>
      <c r="O3253" s="2">
        <f t="shared" si="1234"/>
        <v>0.13412563667232597</v>
      </c>
      <c r="P3253" s="2">
        <f t="shared" si="1235"/>
        <v>0.74013157894736847</v>
      </c>
      <c r="Q3253" s="2">
        <f t="shared" si="1236"/>
        <v>0.11279711375212224</v>
      </c>
      <c r="R3253" s="2">
        <f t="shared" si="1237"/>
        <v>1.2945670628183262E-2</v>
      </c>
      <c r="S3253" s="1">
        <v>1264</v>
      </c>
      <c r="T3253" s="1">
        <v>6975</v>
      </c>
      <c r="U3253" s="1">
        <v>1063</v>
      </c>
      <c r="V3253" s="1">
        <v>78</v>
      </c>
      <c r="X3253" s="1">
        <v>36</v>
      </c>
      <c r="Y3253" s="1">
        <v>8</v>
      </c>
      <c r="AS3253" t="s">
        <v>2949</v>
      </c>
      <c r="AT3253" t="s">
        <v>737</v>
      </c>
      <c r="AU3253" s="1">
        <v>1</v>
      </c>
      <c r="AW3253" s="31">
        <v>56</v>
      </c>
      <c r="AX3253" s="33">
        <v>41</v>
      </c>
      <c r="AY3253" s="36">
        <f t="shared" si="1238"/>
        <v>56041</v>
      </c>
      <c r="BA3253" s="7" t="s">
        <v>31</v>
      </c>
      <c r="BC3253" s="1">
        <v>140</v>
      </c>
      <c r="BD3253" s="1">
        <v>4</v>
      </c>
      <c r="BE3253" s="1">
        <f t="shared" si="1239"/>
        <v>0</v>
      </c>
    </row>
    <row r="3254" spans="1:57" hidden="1" outlineLevel="1" x14ac:dyDescent="0.2">
      <c r="A3254" t="s">
        <v>1392</v>
      </c>
      <c r="B3254" t="s">
        <v>737</v>
      </c>
      <c r="C3254" s="21">
        <v>7885</v>
      </c>
      <c r="F3254" s="1">
        <f t="shared" si="1228"/>
        <v>4160</v>
      </c>
      <c r="H3254" s="1">
        <v>3145</v>
      </c>
      <c r="I3254" s="1">
        <v>3083</v>
      </c>
      <c r="J3254" s="2" t="str">
        <f t="shared" si="1229"/>
        <v/>
      </c>
      <c r="K3254" s="2">
        <f t="shared" si="1230"/>
        <v>0.74110576923076921</v>
      </c>
      <c r="L3254" s="50">
        <f t="shared" si="1231"/>
        <v>2</v>
      </c>
      <c r="M3254" s="9">
        <f t="shared" si="1232"/>
        <v>1</v>
      </c>
      <c r="N3254" s="8">
        <f t="shared" si="1233"/>
        <v>3</v>
      </c>
      <c r="O3254" s="2">
        <f t="shared" si="1234"/>
        <v>0.10288461538461538</v>
      </c>
      <c r="P3254" s="2">
        <f t="shared" si="1235"/>
        <v>0.80168269230769229</v>
      </c>
      <c r="Q3254" s="2">
        <f t="shared" si="1236"/>
        <v>8.6057692307692307E-2</v>
      </c>
      <c r="R3254" s="2">
        <f t="shared" si="1237"/>
        <v>9.37500000000005E-3</v>
      </c>
      <c r="S3254" s="1">
        <v>428</v>
      </c>
      <c r="T3254" s="1">
        <v>3335</v>
      </c>
      <c r="U3254" s="1">
        <v>358</v>
      </c>
      <c r="V3254" s="1">
        <v>30</v>
      </c>
      <c r="X3254" s="1">
        <v>9</v>
      </c>
      <c r="Y3254" s="1">
        <v>0</v>
      </c>
      <c r="AS3254" t="s">
        <v>1392</v>
      </c>
      <c r="AT3254" t="s">
        <v>737</v>
      </c>
      <c r="AU3254" s="1">
        <v>1</v>
      </c>
      <c r="AW3254" s="31">
        <v>56</v>
      </c>
      <c r="AX3254" s="33">
        <v>43</v>
      </c>
      <c r="AY3254" s="36">
        <f t="shared" si="1238"/>
        <v>56043</v>
      </c>
      <c r="BA3254" s="7" t="s">
        <v>31</v>
      </c>
      <c r="BC3254" s="1">
        <v>59</v>
      </c>
      <c r="BD3254" s="1">
        <v>3</v>
      </c>
      <c r="BE3254" s="1">
        <f t="shared" si="1239"/>
        <v>0</v>
      </c>
    </row>
    <row r="3255" spans="1:57" hidden="1" outlineLevel="1" x14ac:dyDescent="0.2">
      <c r="A3255" t="s">
        <v>1904</v>
      </c>
      <c r="B3255" t="s">
        <v>737</v>
      </c>
      <c r="C3255" s="21">
        <v>6967</v>
      </c>
      <c r="F3255" s="1">
        <f t="shared" si="1228"/>
        <v>3822</v>
      </c>
      <c r="H3255" s="1">
        <v>2737</v>
      </c>
      <c r="I3255" s="1">
        <v>2665</v>
      </c>
      <c r="J3255" s="2" t="str">
        <f t="shared" si="1229"/>
        <v/>
      </c>
      <c r="K3255" s="2">
        <f t="shared" si="1230"/>
        <v>0.69727891156462585</v>
      </c>
      <c r="L3255" s="50">
        <f t="shared" si="1231"/>
        <v>3</v>
      </c>
      <c r="M3255" s="9">
        <f t="shared" si="1232"/>
        <v>1</v>
      </c>
      <c r="N3255" s="8">
        <f t="shared" si="1233"/>
        <v>2</v>
      </c>
      <c r="O3255" s="2">
        <f t="shared" si="1234"/>
        <v>7.1690214547357398E-2</v>
      </c>
      <c r="P3255" s="2">
        <f t="shared" si="1235"/>
        <v>0.84693877551020413</v>
      </c>
      <c r="Q3255" s="2">
        <f t="shared" si="1236"/>
        <v>7.2475143903715331E-2</v>
      </c>
      <c r="R3255" s="2">
        <f t="shared" si="1237"/>
        <v>8.8958660387231797E-3</v>
      </c>
      <c r="S3255" s="1">
        <v>274</v>
      </c>
      <c r="T3255" s="1">
        <v>3237</v>
      </c>
      <c r="U3255" s="1">
        <v>277</v>
      </c>
      <c r="V3255" s="1">
        <v>19</v>
      </c>
      <c r="X3255" s="1">
        <v>15</v>
      </c>
      <c r="Y3255" s="1">
        <v>0</v>
      </c>
      <c r="AS3255" t="s">
        <v>1904</v>
      </c>
      <c r="AT3255" t="s">
        <v>737</v>
      </c>
      <c r="AU3255" s="1">
        <v>1</v>
      </c>
      <c r="AW3255" s="31">
        <v>56</v>
      </c>
      <c r="AX3255" s="33">
        <v>45</v>
      </c>
      <c r="AY3255" s="36">
        <f t="shared" si="1238"/>
        <v>56045</v>
      </c>
      <c r="BA3255" s="7" t="s">
        <v>31</v>
      </c>
      <c r="BC3255" s="1">
        <v>71</v>
      </c>
      <c r="BD3255" s="1">
        <v>1</v>
      </c>
      <c r="BE3255" s="1">
        <f t="shared" si="1239"/>
        <v>0</v>
      </c>
    </row>
    <row r="3256" spans="1:57" collapsed="1" x14ac:dyDescent="0.2">
      <c r="A3256" t="s">
        <v>2144</v>
      </c>
      <c r="B3256" t="s">
        <v>2343</v>
      </c>
      <c r="C3256" s="1">
        <f>SUM(C3233:C3255)</f>
        <v>577737</v>
      </c>
      <c r="D3256" s="56">
        <v>430000</v>
      </c>
      <c r="E3256" s="56">
        <v>422000</v>
      </c>
      <c r="F3256" s="1">
        <f>SUM(F3233:F3255)</f>
        <v>286716</v>
      </c>
      <c r="H3256" s="1">
        <f>SUM(H3233:H3255)</f>
        <v>205275</v>
      </c>
      <c r="I3256" s="1">
        <v>201245</v>
      </c>
      <c r="J3256" s="2">
        <f t="shared" si="1229"/>
        <v>0.46801162790697676</v>
      </c>
      <c r="K3256" s="2">
        <f t="shared" si="1230"/>
        <v>0.70189665034389426</v>
      </c>
      <c r="L3256" s="50">
        <f t="shared" si="1231"/>
        <v>2</v>
      </c>
      <c r="M3256" s="9">
        <f t="shared" si="1232"/>
        <v>1</v>
      </c>
      <c r="N3256" s="8">
        <f t="shared" si="1233"/>
        <v>3</v>
      </c>
      <c r="O3256" s="2">
        <f t="shared" si="1234"/>
        <v>0.16945339639224877</v>
      </c>
      <c r="P3256" s="2">
        <f t="shared" si="1235"/>
        <v>0.68912791752117075</v>
      </c>
      <c r="Q3256" s="2">
        <f t="shared" si="1236"/>
        <v>0.12988811227835209</v>
      </c>
      <c r="R3256" s="2">
        <f t="shared" si="1237"/>
        <v>1.1530573808228389E-2</v>
      </c>
      <c r="S3256" s="1">
        <f>SUM(S3233:S3255)</f>
        <v>48585</v>
      </c>
      <c r="T3256" s="1">
        <f>SUM(T3233:T3255)</f>
        <v>197584</v>
      </c>
      <c r="U3256" s="1">
        <f>SUM(U3233:U3255)</f>
        <v>37241</v>
      </c>
      <c r="V3256" s="1">
        <f>SUM(V3233:V3255)</f>
        <v>2447</v>
      </c>
      <c r="X3256" s="1">
        <f>SUM(X3233:X3255)</f>
        <v>746</v>
      </c>
      <c r="Y3256" s="1">
        <f>SUM(Y3233:Y3255)</f>
        <v>113</v>
      </c>
      <c r="AE3256" s="1">
        <f>SUM(AE3233:AE3255)</f>
        <v>0</v>
      </c>
      <c r="AS3256" t="s">
        <v>2144</v>
      </c>
      <c r="AT3256" t="s">
        <v>2343</v>
      </c>
      <c r="AW3256" s="31">
        <v>56</v>
      </c>
      <c r="AX3256" s="33"/>
      <c r="AY3256" s="31">
        <v>56</v>
      </c>
      <c r="BA3256" s="7" t="s">
        <v>2146</v>
      </c>
      <c r="BC3256" s="1">
        <f>SUM(BC3233:BC3255)</f>
        <v>3759</v>
      </c>
      <c r="BD3256" s="1">
        <f>SUM(BD3233:BD3255)</f>
        <v>271</v>
      </c>
      <c r="BE3256" s="1">
        <f t="shared" si="1239"/>
        <v>0</v>
      </c>
    </row>
    <row r="3257" spans="1:57" x14ac:dyDescent="0.2">
      <c r="J3257" s="2"/>
      <c r="K3257" s="2"/>
      <c r="AW3257" s="31"/>
      <c r="AX3257" s="33"/>
      <c r="AY3257" s="36"/>
    </row>
    <row r="3258" spans="1:57" x14ac:dyDescent="0.2">
      <c r="AW3258" s="31"/>
      <c r="AX3258" s="33"/>
      <c r="AY3258" s="36"/>
    </row>
    <row r="3259" spans="1:57" x14ac:dyDescent="0.2">
      <c r="AW3259" s="31"/>
      <c r="AX3259" s="33"/>
      <c r="AY3259" s="36"/>
    </row>
    <row r="3260" spans="1:57" x14ac:dyDescent="0.2">
      <c r="AW3260" s="31"/>
      <c r="AX3260" s="33"/>
      <c r="AY3260" s="36"/>
    </row>
    <row r="3261" spans="1:57" x14ac:dyDescent="0.2">
      <c r="AW3261" s="31"/>
      <c r="AX3261" s="33"/>
      <c r="AY3261" s="36"/>
    </row>
    <row r="3262" spans="1:57" x14ac:dyDescent="0.2">
      <c r="AW3262" s="31"/>
      <c r="AX3262" s="33"/>
      <c r="AY3262" s="36"/>
    </row>
    <row r="3263" spans="1:57" x14ac:dyDescent="0.2">
      <c r="AW3263" s="31"/>
      <c r="AX3263" s="33"/>
      <c r="AY3263" s="36"/>
    </row>
    <row r="3264" spans="1:57" x14ac:dyDescent="0.2">
      <c r="AW3264" s="31"/>
      <c r="AX3264" s="33"/>
      <c r="AY3264" s="36"/>
    </row>
    <row r="3265" spans="49:51" x14ac:dyDescent="0.2">
      <c r="AW3265" s="31"/>
      <c r="AX3265" s="33"/>
      <c r="AY3265" s="36"/>
    </row>
    <row r="3266" spans="49:51" x14ac:dyDescent="0.2">
      <c r="AW3266" s="31"/>
      <c r="AX3266" s="33"/>
      <c r="AY3266" s="36"/>
    </row>
    <row r="3267" spans="49:51" x14ac:dyDescent="0.2">
      <c r="AW3267" s="31"/>
      <c r="AX3267" s="33"/>
      <c r="AY3267" s="36"/>
    </row>
    <row r="3268" spans="49:51" x14ac:dyDescent="0.2">
      <c r="AW3268" s="31"/>
      <c r="AX3268" s="33"/>
      <c r="AY3268" s="36"/>
    </row>
    <row r="3269" spans="49:51" x14ac:dyDescent="0.2">
      <c r="AW3269" s="31"/>
      <c r="AX3269" s="33"/>
      <c r="AY3269" s="36"/>
    </row>
    <row r="3270" spans="49:51" x14ac:dyDescent="0.2">
      <c r="AW3270" s="31"/>
      <c r="AX3270" s="33"/>
      <c r="AY3270" s="36"/>
    </row>
    <row r="3271" spans="49:51" x14ac:dyDescent="0.2">
      <c r="AW3271" s="31"/>
      <c r="AX3271" s="33"/>
      <c r="AY3271" s="36"/>
    </row>
    <row r="3272" spans="49:51" x14ac:dyDescent="0.2">
      <c r="AW3272" s="31"/>
      <c r="AX3272" s="33"/>
      <c r="AY3272" s="36"/>
    </row>
    <row r="3273" spans="49:51" x14ac:dyDescent="0.2">
      <c r="AW3273" s="31"/>
      <c r="AX3273" s="33"/>
      <c r="AY3273" s="36"/>
    </row>
    <row r="3274" spans="49:51" x14ac:dyDescent="0.2">
      <c r="AW3274" s="31"/>
      <c r="AX3274" s="33"/>
      <c r="AY3274" s="36"/>
    </row>
    <row r="3275" spans="49:51" x14ac:dyDescent="0.2">
      <c r="AW3275" s="31"/>
      <c r="AX3275" s="33"/>
      <c r="AY3275" s="36"/>
    </row>
    <row r="3276" spans="49:51" x14ac:dyDescent="0.2">
      <c r="AW3276" s="31"/>
      <c r="AX3276" s="33"/>
      <c r="AY3276" s="36"/>
    </row>
    <row r="3277" spans="49:51" x14ac:dyDescent="0.2">
      <c r="AW3277" s="31"/>
      <c r="AX3277" s="33"/>
      <c r="AY3277" s="36"/>
    </row>
    <row r="3278" spans="49:51" x14ac:dyDescent="0.2">
      <c r="AW3278" s="31"/>
      <c r="AX3278" s="33"/>
      <c r="AY3278" s="36"/>
    </row>
    <row r="3279" spans="49:51" x14ac:dyDescent="0.2">
      <c r="AW3279" s="31"/>
      <c r="AX3279" s="33"/>
      <c r="AY3279" s="36"/>
    </row>
    <row r="3280" spans="49:51" x14ac:dyDescent="0.2">
      <c r="AW3280" s="31"/>
      <c r="AX3280" s="33"/>
      <c r="AY3280" s="36"/>
    </row>
    <row r="3281" spans="49:51" x14ac:dyDescent="0.2">
      <c r="AW3281" s="31"/>
      <c r="AX3281" s="33"/>
      <c r="AY3281" s="36"/>
    </row>
    <row r="3282" spans="49:51" x14ac:dyDescent="0.2">
      <c r="AW3282" s="31"/>
      <c r="AX3282" s="33"/>
      <c r="AY3282" s="36"/>
    </row>
    <row r="3283" spans="49:51" x14ac:dyDescent="0.2">
      <c r="AW3283" s="31"/>
      <c r="AX3283" s="33"/>
      <c r="AY3283" s="36"/>
    </row>
    <row r="3284" spans="49:51" x14ac:dyDescent="0.2">
      <c r="AW3284" s="31"/>
      <c r="AX3284" s="33"/>
      <c r="AY3284" s="36"/>
    </row>
    <row r="3285" spans="49:51" x14ac:dyDescent="0.2">
      <c r="AW3285" s="31"/>
      <c r="AX3285" s="33"/>
      <c r="AY3285" s="36"/>
    </row>
    <row r="3286" spans="49:51" x14ac:dyDescent="0.2">
      <c r="AW3286" s="31"/>
      <c r="AX3286" s="33"/>
      <c r="AY3286" s="36"/>
    </row>
    <row r="3287" spans="49:51" x14ac:dyDescent="0.2">
      <c r="AW3287" s="31"/>
      <c r="AX3287" s="33"/>
      <c r="AY3287" s="36"/>
    </row>
    <row r="3288" spans="49:51" x14ac:dyDescent="0.2">
      <c r="AW3288" s="31"/>
      <c r="AX3288" s="33"/>
      <c r="AY3288" s="36"/>
    </row>
    <row r="3289" spans="49:51" x14ac:dyDescent="0.2">
      <c r="AW3289" s="31"/>
      <c r="AX3289" s="33"/>
      <c r="AY3289" s="36"/>
    </row>
    <row r="3290" spans="49:51" x14ac:dyDescent="0.2">
      <c r="AW3290" s="31"/>
      <c r="AX3290" s="33"/>
      <c r="AY3290" s="36"/>
    </row>
    <row r="3291" spans="49:51" x14ac:dyDescent="0.2">
      <c r="AW3291" s="31"/>
      <c r="AX3291" s="33"/>
      <c r="AY3291" s="36"/>
    </row>
    <row r="3292" spans="49:51" x14ac:dyDescent="0.2">
      <c r="AW3292" s="31"/>
      <c r="AX3292" s="33"/>
      <c r="AY3292" s="36"/>
    </row>
    <row r="3293" spans="49:51" x14ac:dyDescent="0.2">
      <c r="AW3293" s="31"/>
      <c r="AX3293" s="33"/>
      <c r="AY3293" s="36"/>
    </row>
    <row r="3294" spans="49:51" x14ac:dyDescent="0.2">
      <c r="AW3294" s="31"/>
      <c r="AX3294" s="33"/>
      <c r="AY3294" s="36"/>
    </row>
    <row r="3295" spans="49:51" x14ac:dyDescent="0.2">
      <c r="AW3295" s="31"/>
      <c r="AX3295" s="33"/>
      <c r="AY3295" s="36"/>
    </row>
    <row r="3296" spans="49:51" x14ac:dyDescent="0.2">
      <c r="AW3296" s="31"/>
      <c r="AX3296" s="33"/>
      <c r="AY3296" s="36"/>
    </row>
    <row r="3297" spans="49:51" x14ac:dyDescent="0.2">
      <c r="AW3297" s="31"/>
      <c r="AX3297" s="33"/>
      <c r="AY3297" s="36"/>
    </row>
    <row r="3298" spans="49:51" x14ac:dyDescent="0.2">
      <c r="AW3298" s="31"/>
      <c r="AX3298" s="33"/>
      <c r="AY3298" s="36"/>
    </row>
    <row r="3299" spans="49:51" x14ac:dyDescent="0.2">
      <c r="AW3299" s="31"/>
      <c r="AX3299" s="33"/>
      <c r="AY3299" s="36"/>
    </row>
    <row r="3300" spans="49:51" x14ac:dyDescent="0.2">
      <c r="AW3300" s="31"/>
      <c r="AX3300" s="33"/>
      <c r="AY3300" s="36"/>
    </row>
    <row r="3301" spans="49:51" x14ac:dyDescent="0.2">
      <c r="AW3301" s="31"/>
      <c r="AX3301" s="33"/>
      <c r="AY3301" s="36"/>
    </row>
    <row r="3302" spans="49:51" x14ac:dyDescent="0.2">
      <c r="AW3302" s="31"/>
      <c r="AX3302" s="33"/>
      <c r="AY3302" s="36"/>
    </row>
    <row r="3303" spans="49:51" x14ac:dyDescent="0.2">
      <c r="AW3303" s="31"/>
      <c r="AX3303" s="33"/>
      <c r="AY3303" s="36"/>
    </row>
    <row r="3304" spans="49:51" x14ac:dyDescent="0.2">
      <c r="AW3304" s="31"/>
      <c r="AX3304" s="33"/>
      <c r="AY3304" s="36"/>
    </row>
    <row r="3305" spans="49:51" x14ac:dyDescent="0.2">
      <c r="AW3305" s="31"/>
      <c r="AX3305" s="33"/>
      <c r="AY3305" s="36"/>
    </row>
    <row r="3306" spans="49:51" x14ac:dyDescent="0.2">
      <c r="AW3306" s="31"/>
      <c r="AX3306" s="33"/>
      <c r="AY3306" s="36"/>
    </row>
    <row r="3307" spans="49:51" x14ac:dyDescent="0.2">
      <c r="AW3307" s="31"/>
      <c r="AX3307" s="33"/>
      <c r="AY3307" s="36"/>
    </row>
    <row r="3308" spans="49:51" x14ac:dyDescent="0.2">
      <c r="AW3308" s="31"/>
      <c r="AX3308" s="33"/>
      <c r="AY3308" s="36"/>
    </row>
    <row r="3309" spans="49:51" x14ac:dyDescent="0.2">
      <c r="AW3309" s="31"/>
      <c r="AX3309" s="33"/>
      <c r="AY3309" s="36"/>
    </row>
    <row r="3310" spans="49:51" x14ac:dyDescent="0.2">
      <c r="AW3310" s="31"/>
      <c r="AX3310" s="33"/>
      <c r="AY3310" s="36"/>
    </row>
    <row r="3311" spans="49:51" x14ac:dyDescent="0.2">
      <c r="AW3311" s="31"/>
      <c r="AX3311" s="33"/>
      <c r="AY3311" s="36"/>
    </row>
    <row r="3312" spans="49:51" x14ac:dyDescent="0.2">
      <c r="AW3312" s="31"/>
      <c r="AX3312" s="33"/>
      <c r="AY3312" s="36"/>
    </row>
    <row r="3313" spans="49:51" x14ac:dyDescent="0.2">
      <c r="AW3313" s="31"/>
      <c r="AX3313" s="33"/>
      <c r="AY3313" s="36"/>
    </row>
    <row r="3314" spans="49:51" x14ac:dyDescent="0.2">
      <c r="AW3314" s="31"/>
      <c r="AX3314" s="33"/>
      <c r="AY3314" s="36"/>
    </row>
    <row r="3315" spans="49:51" x14ac:dyDescent="0.2">
      <c r="AW3315" s="31"/>
      <c r="AX3315" s="33"/>
      <c r="AY3315" s="36"/>
    </row>
    <row r="3316" spans="49:51" x14ac:dyDescent="0.2">
      <c r="AW3316" s="31"/>
      <c r="AX3316" s="33"/>
      <c r="AY3316" s="36"/>
    </row>
    <row r="3317" spans="49:51" x14ac:dyDescent="0.2">
      <c r="AW3317" s="31"/>
      <c r="AX3317" s="33"/>
      <c r="AY3317" s="36"/>
    </row>
    <row r="3318" spans="49:51" x14ac:dyDescent="0.2">
      <c r="AW3318" s="31"/>
      <c r="AX3318" s="33"/>
      <c r="AY3318" s="36"/>
    </row>
    <row r="3319" spans="49:51" x14ac:dyDescent="0.2">
      <c r="AW3319" s="31"/>
      <c r="AX3319" s="33"/>
      <c r="AY3319" s="36"/>
    </row>
    <row r="3320" spans="49:51" x14ac:dyDescent="0.2">
      <c r="AW3320" s="31"/>
      <c r="AX3320" s="33"/>
      <c r="AY3320" s="36"/>
    </row>
    <row r="3321" spans="49:51" x14ac:dyDescent="0.2">
      <c r="AW3321" s="31"/>
      <c r="AX3321" s="33"/>
      <c r="AY3321" s="36"/>
    </row>
    <row r="3322" spans="49:51" x14ac:dyDescent="0.2">
      <c r="AW3322" s="31"/>
      <c r="AX3322" s="33"/>
      <c r="AY3322" s="36"/>
    </row>
    <row r="3323" spans="49:51" x14ac:dyDescent="0.2">
      <c r="AW3323" s="31"/>
      <c r="AX3323" s="33"/>
      <c r="AY3323" s="36"/>
    </row>
    <row r="3324" spans="49:51" x14ac:dyDescent="0.2">
      <c r="AW3324" s="31"/>
      <c r="AX3324" s="33"/>
      <c r="AY3324" s="36"/>
    </row>
    <row r="3325" spans="49:51" x14ac:dyDescent="0.2">
      <c r="AW3325" s="31"/>
      <c r="AX3325" s="33"/>
      <c r="AY3325" s="36"/>
    </row>
    <row r="3326" spans="49:51" x14ac:dyDescent="0.2">
      <c r="AW3326" s="31"/>
      <c r="AX3326" s="33"/>
      <c r="AY3326" s="36"/>
    </row>
    <row r="3327" spans="49:51" x14ac:dyDescent="0.2">
      <c r="AW3327" s="31"/>
      <c r="AX3327" s="33"/>
      <c r="AY3327" s="36"/>
    </row>
    <row r="3328" spans="49:51" x14ac:dyDescent="0.2">
      <c r="AW3328" s="31"/>
      <c r="AX3328" s="33"/>
      <c r="AY3328" s="36"/>
    </row>
    <row r="3329" spans="49:51" x14ac:dyDescent="0.2">
      <c r="AW3329" s="31"/>
      <c r="AX3329" s="33"/>
      <c r="AY3329" s="36"/>
    </row>
    <row r="3330" spans="49:51" x14ac:dyDescent="0.2">
      <c r="AW3330" s="31"/>
      <c r="AX3330" s="33"/>
      <c r="AY3330" s="36"/>
    </row>
    <row r="3331" spans="49:51" x14ac:dyDescent="0.2">
      <c r="AW3331" s="31"/>
      <c r="AX3331" s="33"/>
      <c r="AY3331" s="36"/>
    </row>
    <row r="3332" spans="49:51" x14ac:dyDescent="0.2">
      <c r="AW3332" s="31"/>
      <c r="AX3332" s="33"/>
      <c r="AY3332" s="36"/>
    </row>
    <row r="3333" spans="49:51" x14ac:dyDescent="0.2">
      <c r="AW3333" s="31"/>
      <c r="AX3333" s="33"/>
      <c r="AY3333" s="36"/>
    </row>
    <row r="3334" spans="49:51" x14ac:dyDescent="0.2">
      <c r="AW3334" s="31"/>
      <c r="AX3334" s="33"/>
      <c r="AY3334" s="36"/>
    </row>
    <row r="3335" spans="49:51" x14ac:dyDescent="0.2">
      <c r="AW3335" s="31"/>
      <c r="AX3335" s="33"/>
      <c r="AY3335" s="36"/>
    </row>
    <row r="3336" spans="49:51" x14ac:dyDescent="0.2">
      <c r="AW3336" s="31"/>
      <c r="AX3336" s="33"/>
      <c r="AY3336" s="36"/>
    </row>
    <row r="3337" spans="49:51" x14ac:dyDescent="0.2">
      <c r="AW3337" s="31"/>
      <c r="AX3337" s="33"/>
      <c r="AY3337" s="36"/>
    </row>
    <row r="3338" spans="49:51" x14ac:dyDescent="0.2">
      <c r="AW3338" s="31"/>
      <c r="AX3338" s="33"/>
      <c r="AY3338" s="36"/>
    </row>
    <row r="3339" spans="49:51" x14ac:dyDescent="0.2">
      <c r="AW3339" s="31"/>
      <c r="AX3339" s="33"/>
      <c r="AY3339" s="36"/>
    </row>
    <row r="3340" spans="49:51" x14ac:dyDescent="0.2">
      <c r="AW3340" s="31"/>
      <c r="AX3340" s="33"/>
      <c r="AY3340" s="36"/>
    </row>
    <row r="3341" spans="49:51" x14ac:dyDescent="0.2">
      <c r="AW3341" s="31"/>
      <c r="AX3341" s="33"/>
      <c r="AY3341" s="36"/>
    </row>
    <row r="3342" spans="49:51" x14ac:dyDescent="0.2">
      <c r="AW3342" s="31"/>
      <c r="AX3342" s="33"/>
      <c r="AY3342" s="36"/>
    </row>
    <row r="3343" spans="49:51" x14ac:dyDescent="0.2">
      <c r="AW3343" s="31"/>
      <c r="AX3343" s="33"/>
      <c r="AY3343" s="36"/>
    </row>
    <row r="3344" spans="49:51" x14ac:dyDescent="0.2">
      <c r="AW3344" s="31"/>
      <c r="AX3344" s="33"/>
      <c r="AY3344" s="36"/>
    </row>
    <row r="3345" spans="49:51" x14ac:dyDescent="0.2">
      <c r="AW3345" s="31"/>
      <c r="AX3345" s="33"/>
      <c r="AY3345" s="36"/>
    </row>
    <row r="3346" spans="49:51" x14ac:dyDescent="0.2">
      <c r="AW3346" s="31"/>
      <c r="AX3346" s="33"/>
      <c r="AY3346" s="36"/>
    </row>
    <row r="3347" spans="49:51" x14ac:dyDescent="0.2">
      <c r="AW3347" s="31"/>
      <c r="AX3347" s="33"/>
      <c r="AY3347" s="36"/>
    </row>
    <row r="3348" spans="49:51" x14ac:dyDescent="0.2">
      <c r="AW3348" s="31"/>
      <c r="AX3348" s="33"/>
      <c r="AY3348" s="36"/>
    </row>
    <row r="3349" spans="49:51" x14ac:dyDescent="0.2">
      <c r="AW3349" s="31"/>
      <c r="AX3349" s="33"/>
      <c r="AY3349" s="36"/>
    </row>
    <row r="3350" spans="49:51" x14ac:dyDescent="0.2">
      <c r="AW3350" s="31"/>
      <c r="AX3350" s="33"/>
      <c r="AY3350" s="36"/>
    </row>
    <row r="3351" spans="49:51" x14ac:dyDescent="0.2">
      <c r="AW3351" s="31"/>
      <c r="AX3351" s="33"/>
      <c r="AY3351" s="36"/>
    </row>
    <row r="3352" spans="49:51" x14ac:dyDescent="0.2">
      <c r="AW3352" s="31"/>
      <c r="AX3352" s="33"/>
      <c r="AY3352" s="36"/>
    </row>
    <row r="3353" spans="49:51" x14ac:dyDescent="0.2">
      <c r="AW3353" s="31"/>
      <c r="AX3353" s="33"/>
      <c r="AY3353" s="36"/>
    </row>
    <row r="3354" spans="49:51" x14ac:dyDescent="0.2">
      <c r="AW3354" s="31"/>
      <c r="AX3354" s="33"/>
      <c r="AY3354" s="36"/>
    </row>
    <row r="3355" spans="49:51" x14ac:dyDescent="0.2">
      <c r="AW3355" s="31"/>
      <c r="AX3355" s="33"/>
      <c r="AY3355" s="36"/>
    </row>
    <row r="3356" spans="49:51" x14ac:dyDescent="0.2">
      <c r="AW3356" s="31"/>
      <c r="AX3356" s="33"/>
      <c r="AY3356" s="36"/>
    </row>
    <row r="3357" spans="49:51" x14ac:dyDescent="0.2">
      <c r="AW3357" s="31"/>
      <c r="AX3357" s="33"/>
      <c r="AY3357" s="36"/>
    </row>
    <row r="3358" spans="49:51" x14ac:dyDescent="0.2">
      <c r="AW3358" s="31"/>
      <c r="AX3358" s="33"/>
      <c r="AY3358" s="36"/>
    </row>
    <row r="3359" spans="49:51" x14ac:dyDescent="0.2">
      <c r="AW3359" s="31"/>
      <c r="AX3359" s="33"/>
      <c r="AY3359" s="36"/>
    </row>
    <row r="3360" spans="49:51" x14ac:dyDescent="0.2">
      <c r="AW3360" s="31"/>
      <c r="AX3360" s="33"/>
      <c r="AY3360" s="36"/>
    </row>
    <row r="3361" spans="49:51" x14ac:dyDescent="0.2">
      <c r="AW3361" s="31"/>
      <c r="AX3361" s="33"/>
      <c r="AY3361" s="36"/>
    </row>
    <row r="3362" spans="49:51" x14ac:dyDescent="0.2">
      <c r="AW3362" s="31"/>
      <c r="AX3362" s="33"/>
      <c r="AY3362" s="36"/>
    </row>
    <row r="3363" spans="49:51" x14ac:dyDescent="0.2">
      <c r="AW3363" s="31"/>
      <c r="AX3363" s="33"/>
      <c r="AY3363" s="36"/>
    </row>
    <row r="3364" spans="49:51" x14ac:dyDescent="0.2">
      <c r="AW3364" s="31"/>
      <c r="AX3364" s="33"/>
      <c r="AY3364" s="36"/>
    </row>
    <row r="3365" spans="49:51" x14ac:dyDescent="0.2">
      <c r="AW3365" s="31"/>
      <c r="AX3365" s="33"/>
      <c r="AY3365" s="36"/>
    </row>
    <row r="3366" spans="49:51" x14ac:dyDescent="0.2">
      <c r="AW3366" s="31"/>
      <c r="AX3366" s="33"/>
      <c r="AY3366" s="36"/>
    </row>
    <row r="3367" spans="49:51" x14ac:dyDescent="0.2">
      <c r="AW3367" s="31"/>
      <c r="AX3367" s="33"/>
      <c r="AY3367" s="36"/>
    </row>
    <row r="3368" spans="49:51" x14ac:dyDescent="0.2">
      <c r="AW3368" s="31"/>
      <c r="AX3368" s="33"/>
      <c r="AY3368" s="36"/>
    </row>
    <row r="3369" spans="49:51" x14ac:dyDescent="0.2">
      <c r="AW3369" s="31"/>
      <c r="AX3369" s="33"/>
      <c r="AY3369" s="36"/>
    </row>
    <row r="3370" spans="49:51" x14ac:dyDescent="0.2">
      <c r="AW3370" s="31"/>
      <c r="AX3370" s="33"/>
      <c r="AY3370" s="36"/>
    </row>
    <row r="3371" spans="49:51" x14ac:dyDescent="0.2">
      <c r="AW3371" s="31"/>
      <c r="AX3371" s="33"/>
      <c r="AY3371" s="36"/>
    </row>
    <row r="3372" spans="49:51" x14ac:dyDescent="0.2">
      <c r="AW3372" s="31"/>
      <c r="AX3372" s="33"/>
      <c r="AY3372" s="36"/>
    </row>
    <row r="3373" spans="49:51" x14ac:dyDescent="0.2">
      <c r="AW3373" s="31"/>
      <c r="AX3373" s="33"/>
      <c r="AY3373" s="36"/>
    </row>
    <row r="3374" spans="49:51" x14ac:dyDescent="0.2">
      <c r="AW3374" s="31"/>
      <c r="AX3374" s="33"/>
      <c r="AY3374" s="36"/>
    </row>
    <row r="3375" spans="49:51" x14ac:dyDescent="0.2">
      <c r="AW3375" s="31"/>
      <c r="AX3375" s="33"/>
      <c r="AY3375" s="36"/>
    </row>
    <row r="3376" spans="49:51" x14ac:dyDescent="0.2">
      <c r="AW3376" s="31"/>
      <c r="AX3376" s="33"/>
      <c r="AY3376" s="36"/>
    </row>
    <row r="3377" spans="49:51" x14ac:dyDescent="0.2">
      <c r="AW3377" s="31"/>
      <c r="AX3377" s="33"/>
      <c r="AY3377" s="36"/>
    </row>
    <row r="3378" spans="49:51" x14ac:dyDescent="0.2">
      <c r="AW3378" s="31"/>
      <c r="AX3378" s="33"/>
      <c r="AY3378" s="36"/>
    </row>
    <row r="3379" spans="49:51" x14ac:dyDescent="0.2">
      <c r="AW3379" s="31"/>
      <c r="AX3379" s="33"/>
      <c r="AY3379" s="36"/>
    </row>
    <row r="3380" spans="49:51" x14ac:dyDescent="0.2">
      <c r="AW3380" s="31"/>
      <c r="AX3380" s="33"/>
      <c r="AY3380" s="36"/>
    </row>
    <row r="3381" spans="49:51" x14ac:dyDescent="0.2">
      <c r="AW3381" s="31"/>
      <c r="AX3381" s="33"/>
      <c r="AY3381" s="36"/>
    </row>
    <row r="3382" spans="49:51" x14ac:dyDescent="0.2">
      <c r="AW3382" s="31"/>
      <c r="AX3382" s="33"/>
      <c r="AY3382" s="36"/>
    </row>
    <row r="3383" spans="49:51" x14ac:dyDescent="0.2">
      <c r="AW3383" s="31"/>
      <c r="AX3383" s="33"/>
      <c r="AY3383" s="36"/>
    </row>
    <row r="3384" spans="49:51" x14ac:dyDescent="0.2">
      <c r="AW3384" s="31"/>
      <c r="AX3384" s="33"/>
      <c r="AY3384" s="36"/>
    </row>
    <row r="3385" spans="49:51" x14ac:dyDescent="0.2">
      <c r="AW3385" s="31"/>
      <c r="AX3385" s="33"/>
      <c r="AY3385" s="36"/>
    </row>
    <row r="3386" spans="49:51" x14ac:dyDescent="0.2">
      <c r="AW3386" s="31"/>
      <c r="AX3386" s="33"/>
      <c r="AY3386" s="36"/>
    </row>
    <row r="3387" spans="49:51" x14ac:dyDescent="0.2">
      <c r="AW3387" s="31"/>
      <c r="AX3387" s="33"/>
      <c r="AY3387" s="36"/>
    </row>
    <row r="3388" spans="49:51" x14ac:dyDescent="0.2">
      <c r="AW3388" s="31"/>
      <c r="AX3388" s="33"/>
      <c r="AY3388" s="36"/>
    </row>
    <row r="3389" spans="49:51" x14ac:dyDescent="0.2">
      <c r="AW3389" s="31"/>
      <c r="AX3389" s="33"/>
      <c r="AY3389" s="36"/>
    </row>
    <row r="3390" spans="49:51" x14ac:dyDescent="0.2">
      <c r="AW3390" s="31"/>
      <c r="AX3390" s="33"/>
      <c r="AY3390" s="36"/>
    </row>
    <row r="3391" spans="49:51" x14ac:dyDescent="0.2">
      <c r="AW3391" s="31"/>
      <c r="AX3391" s="33"/>
      <c r="AY3391" s="36"/>
    </row>
    <row r="3392" spans="49:51" x14ac:dyDescent="0.2">
      <c r="AW3392" s="31"/>
      <c r="AX3392" s="33"/>
      <c r="AY3392" s="36"/>
    </row>
    <row r="3393" spans="49:51" x14ac:dyDescent="0.2">
      <c r="AW3393" s="31"/>
      <c r="AX3393" s="33"/>
      <c r="AY3393" s="36"/>
    </row>
    <row r="3394" spans="49:51" x14ac:dyDescent="0.2">
      <c r="AW3394" s="31"/>
      <c r="AX3394" s="33"/>
      <c r="AY3394" s="36"/>
    </row>
    <row r="3395" spans="49:51" x14ac:dyDescent="0.2">
      <c r="AW3395" s="31"/>
      <c r="AX3395" s="33"/>
      <c r="AY3395" s="36"/>
    </row>
    <row r="3396" spans="49:51" x14ac:dyDescent="0.2">
      <c r="AW3396" s="31"/>
      <c r="AX3396" s="33"/>
      <c r="AY3396" s="36"/>
    </row>
    <row r="3397" spans="49:51" x14ac:dyDescent="0.2">
      <c r="AW3397" s="31"/>
      <c r="AX3397" s="33"/>
      <c r="AY3397" s="36"/>
    </row>
    <row r="3398" spans="49:51" x14ac:dyDescent="0.2">
      <c r="AW3398" s="31"/>
      <c r="AX3398" s="33"/>
      <c r="AY3398" s="36"/>
    </row>
    <row r="3399" spans="49:51" x14ac:dyDescent="0.2">
      <c r="AW3399" s="31"/>
      <c r="AX3399" s="33"/>
      <c r="AY3399" s="36"/>
    </row>
    <row r="3400" spans="49:51" x14ac:dyDescent="0.2">
      <c r="AW3400" s="31"/>
      <c r="AX3400" s="33"/>
      <c r="AY3400" s="36"/>
    </row>
    <row r="3401" spans="49:51" x14ac:dyDescent="0.2">
      <c r="AW3401" s="31"/>
      <c r="AX3401" s="33"/>
      <c r="AY3401" s="36"/>
    </row>
    <row r="3402" spans="49:51" x14ac:dyDescent="0.2">
      <c r="AW3402" s="31"/>
      <c r="AX3402" s="33"/>
      <c r="AY3402" s="36"/>
    </row>
    <row r="3403" spans="49:51" x14ac:dyDescent="0.2">
      <c r="AW3403" s="31"/>
      <c r="AX3403" s="33"/>
      <c r="AY3403" s="36"/>
    </row>
    <row r="3404" spans="49:51" x14ac:dyDescent="0.2">
      <c r="AW3404" s="31"/>
      <c r="AX3404" s="33"/>
      <c r="AY3404" s="36"/>
    </row>
    <row r="3405" spans="49:51" x14ac:dyDescent="0.2">
      <c r="AW3405" s="31"/>
      <c r="AX3405" s="33"/>
      <c r="AY3405" s="36"/>
    </row>
    <row r="3406" spans="49:51" x14ac:dyDescent="0.2">
      <c r="AW3406" s="31"/>
      <c r="AX3406" s="33"/>
      <c r="AY3406" s="36"/>
    </row>
    <row r="3407" spans="49:51" x14ac:dyDescent="0.2">
      <c r="AW3407" s="31"/>
      <c r="AX3407" s="33"/>
      <c r="AY3407" s="36"/>
    </row>
    <row r="3408" spans="49:51" x14ac:dyDescent="0.2">
      <c r="AW3408" s="31"/>
      <c r="AX3408" s="33"/>
      <c r="AY3408" s="36"/>
    </row>
    <row r="3409" spans="49:51" x14ac:dyDescent="0.2">
      <c r="AW3409" s="31"/>
      <c r="AX3409" s="33"/>
      <c r="AY3409" s="36"/>
    </row>
    <row r="3410" spans="49:51" x14ac:dyDescent="0.2">
      <c r="AW3410" s="31"/>
      <c r="AX3410" s="33"/>
      <c r="AY3410" s="36"/>
    </row>
    <row r="3411" spans="49:51" x14ac:dyDescent="0.2">
      <c r="AW3411" s="31"/>
      <c r="AX3411" s="33"/>
      <c r="AY3411" s="36"/>
    </row>
    <row r="3412" spans="49:51" x14ac:dyDescent="0.2">
      <c r="AW3412" s="31"/>
      <c r="AX3412" s="33"/>
      <c r="AY3412" s="36"/>
    </row>
    <row r="3413" spans="49:51" x14ac:dyDescent="0.2">
      <c r="AW3413" s="31"/>
      <c r="AX3413" s="33"/>
      <c r="AY3413" s="36"/>
    </row>
    <row r="3414" spans="49:51" x14ac:dyDescent="0.2">
      <c r="AW3414" s="31"/>
      <c r="AX3414" s="33"/>
      <c r="AY3414" s="36"/>
    </row>
    <row r="3415" spans="49:51" x14ac:dyDescent="0.2">
      <c r="AW3415" s="31"/>
      <c r="AX3415" s="33"/>
      <c r="AY3415" s="36"/>
    </row>
    <row r="3416" spans="49:51" x14ac:dyDescent="0.2">
      <c r="AW3416" s="31"/>
      <c r="AX3416" s="33"/>
      <c r="AY3416" s="36"/>
    </row>
    <row r="3417" spans="49:51" x14ac:dyDescent="0.2">
      <c r="AW3417" s="31"/>
      <c r="AX3417" s="33"/>
      <c r="AY3417" s="36"/>
    </row>
    <row r="3418" spans="49:51" x14ac:dyDescent="0.2">
      <c r="AW3418" s="31"/>
      <c r="AX3418" s="33"/>
      <c r="AY3418" s="36"/>
    </row>
    <row r="3419" spans="49:51" x14ac:dyDescent="0.2">
      <c r="AW3419" s="31"/>
      <c r="AX3419" s="33"/>
      <c r="AY3419" s="36"/>
    </row>
    <row r="3420" spans="49:51" x14ac:dyDescent="0.2">
      <c r="AW3420" s="31"/>
      <c r="AX3420" s="33"/>
      <c r="AY3420" s="36"/>
    </row>
    <row r="3421" spans="49:51" x14ac:dyDescent="0.2">
      <c r="AW3421" s="31"/>
      <c r="AX3421" s="33"/>
      <c r="AY3421" s="36"/>
    </row>
    <row r="3422" spans="49:51" x14ac:dyDescent="0.2">
      <c r="AW3422" s="31"/>
      <c r="AX3422" s="33"/>
      <c r="AY3422" s="36"/>
    </row>
    <row r="3423" spans="49:51" x14ac:dyDescent="0.2">
      <c r="AW3423" s="31"/>
      <c r="AX3423" s="33"/>
      <c r="AY3423" s="36"/>
    </row>
    <row r="3424" spans="49:51" x14ac:dyDescent="0.2">
      <c r="AW3424" s="31"/>
      <c r="AX3424" s="33"/>
      <c r="AY3424" s="36"/>
    </row>
    <row r="3425" spans="49:51" x14ac:dyDescent="0.2">
      <c r="AW3425" s="31"/>
      <c r="AX3425" s="33"/>
      <c r="AY3425" s="36"/>
    </row>
    <row r="3426" spans="49:51" x14ac:dyDescent="0.2">
      <c r="AW3426" s="31"/>
      <c r="AX3426" s="33"/>
      <c r="AY3426" s="36"/>
    </row>
    <row r="3427" spans="49:51" x14ac:dyDescent="0.2">
      <c r="AW3427" s="31"/>
      <c r="AX3427" s="33"/>
      <c r="AY3427" s="36"/>
    </row>
    <row r="3428" spans="49:51" x14ac:dyDescent="0.2">
      <c r="AW3428" s="31"/>
      <c r="AX3428" s="33"/>
      <c r="AY3428" s="36"/>
    </row>
    <row r="3429" spans="49:51" x14ac:dyDescent="0.2">
      <c r="AW3429" s="31"/>
      <c r="AX3429" s="33"/>
      <c r="AY3429" s="36"/>
    </row>
    <row r="3430" spans="49:51" x14ac:dyDescent="0.2">
      <c r="AW3430" s="31"/>
      <c r="AX3430" s="33"/>
      <c r="AY3430" s="36"/>
    </row>
    <row r="3431" spans="49:51" x14ac:dyDescent="0.2">
      <c r="AW3431" s="31"/>
      <c r="AX3431" s="33"/>
      <c r="AY3431" s="36"/>
    </row>
    <row r="3432" spans="49:51" x14ac:dyDescent="0.2">
      <c r="AW3432" s="31"/>
      <c r="AX3432" s="33"/>
      <c r="AY3432" s="36"/>
    </row>
    <row r="3433" spans="49:51" x14ac:dyDescent="0.2">
      <c r="AW3433" s="31"/>
      <c r="AX3433" s="33"/>
      <c r="AY3433" s="36"/>
    </row>
    <row r="3434" spans="49:51" x14ac:dyDescent="0.2">
      <c r="AW3434" s="31"/>
      <c r="AX3434" s="33"/>
      <c r="AY3434" s="36"/>
    </row>
    <row r="3435" spans="49:51" x14ac:dyDescent="0.2">
      <c r="AW3435" s="31"/>
      <c r="AX3435" s="33"/>
      <c r="AY3435" s="36"/>
    </row>
    <row r="3436" spans="49:51" x14ac:dyDescent="0.2">
      <c r="AW3436" s="31"/>
      <c r="AX3436" s="33"/>
      <c r="AY3436" s="36"/>
    </row>
    <row r="3437" spans="49:51" x14ac:dyDescent="0.2">
      <c r="AW3437" s="31"/>
      <c r="AX3437" s="33"/>
      <c r="AY3437" s="36"/>
    </row>
    <row r="3438" spans="49:51" x14ac:dyDescent="0.2">
      <c r="AW3438" s="31"/>
      <c r="AX3438" s="33"/>
      <c r="AY3438" s="36"/>
    </row>
    <row r="3439" spans="49:51" x14ac:dyDescent="0.2">
      <c r="AW3439" s="31"/>
      <c r="AX3439" s="33"/>
      <c r="AY3439" s="36"/>
    </row>
    <row r="3440" spans="49:51" x14ac:dyDescent="0.2">
      <c r="AW3440" s="31"/>
      <c r="AX3440" s="33"/>
      <c r="AY3440" s="36"/>
    </row>
    <row r="3441" spans="49:51" x14ac:dyDescent="0.2">
      <c r="AW3441" s="31"/>
      <c r="AX3441" s="33"/>
      <c r="AY3441" s="36"/>
    </row>
    <row r="3442" spans="49:51" x14ac:dyDescent="0.2">
      <c r="AW3442" s="31"/>
      <c r="AX3442" s="33"/>
      <c r="AY3442" s="36"/>
    </row>
    <row r="3443" spans="49:51" x14ac:dyDescent="0.2">
      <c r="AW3443" s="31"/>
      <c r="AX3443" s="33"/>
      <c r="AY3443" s="36"/>
    </row>
    <row r="3444" spans="49:51" x14ac:dyDescent="0.2">
      <c r="AW3444" s="31"/>
      <c r="AX3444" s="33"/>
      <c r="AY3444" s="36"/>
    </row>
    <row r="3445" spans="49:51" x14ac:dyDescent="0.2">
      <c r="AW3445" s="31"/>
      <c r="AX3445" s="33"/>
      <c r="AY3445" s="36"/>
    </row>
    <row r="3446" spans="49:51" x14ac:dyDescent="0.2">
      <c r="AW3446" s="31"/>
      <c r="AX3446" s="33"/>
      <c r="AY3446" s="36"/>
    </row>
    <row r="3447" spans="49:51" x14ac:dyDescent="0.2">
      <c r="AW3447" s="31"/>
      <c r="AX3447" s="33"/>
      <c r="AY3447" s="36"/>
    </row>
    <row r="3448" spans="49:51" x14ac:dyDescent="0.2">
      <c r="AW3448" s="31"/>
      <c r="AX3448" s="33"/>
      <c r="AY3448" s="36"/>
    </row>
    <row r="3449" spans="49:51" x14ac:dyDescent="0.2">
      <c r="AW3449" s="31"/>
      <c r="AX3449" s="33"/>
      <c r="AY3449" s="36"/>
    </row>
    <row r="3450" spans="49:51" x14ac:dyDescent="0.2">
      <c r="AW3450" s="31"/>
      <c r="AX3450" s="33"/>
      <c r="AY3450" s="36"/>
    </row>
    <row r="3451" spans="49:51" x14ac:dyDescent="0.2">
      <c r="AW3451" s="31"/>
      <c r="AX3451" s="33"/>
      <c r="AY3451" s="36"/>
    </row>
    <row r="3452" spans="49:51" x14ac:dyDescent="0.2">
      <c r="AW3452" s="31"/>
      <c r="AX3452" s="33"/>
      <c r="AY3452" s="36"/>
    </row>
    <row r="3453" spans="49:51" x14ac:dyDescent="0.2">
      <c r="AW3453" s="31"/>
      <c r="AX3453" s="33"/>
      <c r="AY3453" s="36"/>
    </row>
    <row r="3454" spans="49:51" x14ac:dyDescent="0.2">
      <c r="AW3454" s="31"/>
      <c r="AX3454" s="33"/>
      <c r="AY3454" s="36"/>
    </row>
    <row r="3455" spans="49:51" x14ac:dyDescent="0.2">
      <c r="AW3455" s="31"/>
      <c r="AX3455" s="33"/>
      <c r="AY3455" s="36"/>
    </row>
  </sheetData>
  <pageMargins left="0.75" right="0.75" top="1" bottom="1" header="0.5" footer="0.5"/>
  <pageSetup orientation="portrait" horizontalDpi="4294967292" verticalDpi="4294967292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E1665"/>
  <sheetViews>
    <sheetView workbookViewId="0">
      <pane xSplit="2" ySplit="1" topLeftCell="C2" activePane="bottomRight" state="frozenSplit"/>
      <selection pane="topRight" activeCell="C1" sqref="C1"/>
      <selection pane="bottomLeft"/>
      <selection pane="bottomRight" activeCell="AS173" sqref="AS173:AS705"/>
    </sheetView>
  </sheetViews>
  <sheetFormatPr baseColWidth="10" defaultRowHeight="14" outlineLevelRow="1" x14ac:dyDescent="0.2"/>
  <cols>
    <col min="1" max="1" width="16.28515625" customWidth="1"/>
    <col min="2" max="2" width="3.140625" style="19" bestFit="1" customWidth="1"/>
    <col min="3" max="7" width="10.7109375" style="1"/>
    <col min="11" max="13" width="2" customWidth="1"/>
    <col min="14" max="17" width="7.5703125" customWidth="1"/>
    <col min="18" max="23" width="9.7109375" style="1" customWidth="1"/>
    <col min="24" max="24" width="9.7109375" customWidth="1"/>
    <col min="27" max="27" width="14.28515625" customWidth="1"/>
    <col min="28" max="28" width="3" bestFit="1" customWidth="1"/>
    <col min="29" max="29" width="6.28515625" customWidth="1"/>
    <col min="30" max="30" width="3" style="31" customWidth="1"/>
    <col min="31" max="31" width="4" style="33" customWidth="1"/>
    <col min="32" max="32" width="4.140625" style="33" customWidth="1"/>
    <col min="33" max="33" width="7.140625" style="36" customWidth="1"/>
    <col min="34" max="34" width="6" style="36" customWidth="1"/>
    <col min="36" max="40" width="8.7109375" customWidth="1"/>
    <col min="41" max="42" width="8.7109375" style="1" customWidth="1"/>
    <col min="43" max="43" width="8.7109375" customWidth="1"/>
    <col min="44" max="47" width="10.7109375" style="1"/>
    <col min="50" max="50" width="10.7109375" style="1"/>
  </cols>
  <sheetData>
    <row r="1" spans="1:51" x14ac:dyDescent="0.2">
      <c r="A1" s="19" t="s">
        <v>1187</v>
      </c>
      <c r="C1" s="1" t="s">
        <v>3049</v>
      </c>
      <c r="D1" s="1" t="s">
        <v>3048</v>
      </c>
      <c r="E1" s="1" t="s">
        <v>3052</v>
      </c>
      <c r="F1" s="1" t="s">
        <v>3053</v>
      </c>
      <c r="G1" s="1" t="s">
        <v>3031</v>
      </c>
      <c r="H1" s="1" t="s">
        <v>3030</v>
      </c>
      <c r="I1" s="1" t="s">
        <v>3047</v>
      </c>
      <c r="J1" s="1" t="s">
        <v>3046</v>
      </c>
      <c r="K1" s="15" t="str">
        <f>LEFT(R1)</f>
        <v>D</v>
      </c>
      <c r="L1" s="12" t="str">
        <f>LEFT(S1)</f>
        <v>R</v>
      </c>
      <c r="M1" s="13" t="str">
        <f>LEFT(T1)</f>
        <v>I</v>
      </c>
      <c r="N1" s="11" t="str">
        <f>R1</f>
        <v>Democrat</v>
      </c>
      <c r="O1" s="12" t="str">
        <f>S1</f>
        <v>Republican</v>
      </c>
      <c r="P1" s="13" t="str">
        <f>T1</f>
        <v>Independent/Unenrolled</v>
      </c>
      <c r="Q1" s="2" t="s">
        <v>1154</v>
      </c>
      <c r="R1" s="3" t="s">
        <v>3026</v>
      </c>
      <c r="S1" s="4" t="s">
        <v>2429</v>
      </c>
      <c r="T1" s="14" t="s">
        <v>3025</v>
      </c>
      <c r="U1" s="1" t="s">
        <v>2006</v>
      </c>
      <c r="V1" s="1" t="s">
        <v>2183</v>
      </c>
      <c r="W1" s="1" t="s">
        <v>1154</v>
      </c>
      <c r="X1" s="53" t="s">
        <v>3231</v>
      </c>
      <c r="AA1" t="s">
        <v>31</v>
      </c>
      <c r="AB1" t="s">
        <v>2110</v>
      </c>
      <c r="AD1" s="35" t="s">
        <v>101</v>
      </c>
      <c r="AE1" s="33" t="s">
        <v>44</v>
      </c>
      <c r="AF1" s="33" t="s">
        <v>83</v>
      </c>
      <c r="AG1" s="36" t="s">
        <v>1024</v>
      </c>
      <c r="AH1" s="36" t="s">
        <v>2029</v>
      </c>
      <c r="AI1" t="s">
        <v>1782</v>
      </c>
      <c r="AK1" s="21" t="s">
        <v>3133</v>
      </c>
      <c r="AL1" s="21" t="s">
        <v>3134</v>
      </c>
      <c r="AM1" s="21" t="s">
        <v>3135</v>
      </c>
      <c r="AO1" s="21" t="s">
        <v>3288</v>
      </c>
      <c r="AP1" s="21" t="s">
        <v>3289</v>
      </c>
      <c r="AR1" s="1" t="s">
        <v>3041</v>
      </c>
      <c r="AS1" s="1" t="s">
        <v>3040</v>
      </c>
      <c r="AT1" s="1" t="s">
        <v>2772</v>
      </c>
      <c r="AV1" s="1" t="s">
        <v>3039</v>
      </c>
      <c r="AW1" s="1" t="s">
        <v>3038</v>
      </c>
      <c r="AX1" s="1" t="s">
        <v>3080</v>
      </c>
      <c r="AY1" s="53" t="s">
        <v>3320</v>
      </c>
    </row>
    <row r="2" spans="1:51" x14ac:dyDescent="0.2">
      <c r="A2" s="10"/>
      <c r="B2" s="10"/>
    </row>
    <row r="3" spans="1:51" hidden="1" outlineLevel="1" x14ac:dyDescent="0.2">
      <c r="A3" t="s">
        <v>1248</v>
      </c>
      <c r="B3" s="10" t="s">
        <v>736</v>
      </c>
      <c r="E3" s="1">
        <f>AT3</f>
        <v>2166</v>
      </c>
      <c r="F3" s="1">
        <v>2198</v>
      </c>
      <c r="G3" s="1">
        <f>AV3</f>
        <v>1657</v>
      </c>
      <c r="H3" s="1">
        <v>1617</v>
      </c>
      <c r="I3" s="2" t="e">
        <f t="shared" ref="I3:I34" si="0">H3/D3</f>
        <v>#DIV/0!</v>
      </c>
      <c r="J3" s="2">
        <f t="shared" ref="J3:J34" si="1">H3/E3</f>
        <v>0.74653739612188363</v>
      </c>
      <c r="K3" s="50">
        <f t="shared" ref="K3:K34" si="2">RANK(R3,R3:W3)</f>
        <v>2</v>
      </c>
      <c r="L3" s="9">
        <f t="shared" ref="L3:L34" si="3">RANK(S3,R3:W3)</f>
        <v>3</v>
      </c>
      <c r="M3" s="8">
        <f t="shared" ref="M3:M34" si="4">RANK(T3,R3:W3)</f>
        <v>1</v>
      </c>
      <c r="N3" s="2">
        <f t="shared" ref="N3:N34" si="5">IF(SUM($R3:$W3)=0,"-",R3/SUM($R3:$W3))</f>
        <v>0.32886836027713628</v>
      </c>
      <c r="O3" s="2">
        <f t="shared" ref="O3:O34" si="6">IF(SUM($R3:$W3)=0,"-",S3/SUM($R3:$W3))</f>
        <v>0.28175519630484991</v>
      </c>
      <c r="P3" s="2">
        <f t="shared" ref="P3:P34" si="7">IF(SUM($R3:$W3)=0,"-",T3/SUM($R3:$W3))</f>
        <v>0.36997690531177829</v>
      </c>
      <c r="Q3" s="2">
        <f t="shared" ref="Q3:Q34" si="8">IF(SUM($R3:$W3)=0,"-",(1-N3-O3-P3))</f>
        <v>1.9399538106235514E-2</v>
      </c>
      <c r="R3" s="1">
        <v>712</v>
      </c>
      <c r="S3" s="1">
        <v>610</v>
      </c>
      <c r="T3" s="1">
        <v>801</v>
      </c>
      <c r="W3" s="1">
        <v>42</v>
      </c>
      <c r="AB3">
        <v>2</v>
      </c>
      <c r="AD3" s="31">
        <v>9</v>
      </c>
      <c r="AE3" s="33">
        <v>13</v>
      </c>
      <c r="AF3" s="33">
        <v>5</v>
      </c>
      <c r="AG3" s="36">
        <v>1080</v>
      </c>
      <c r="AH3" s="36">
        <f t="shared" ref="AH3:AH34" si="9">AD3*1000+AE3</f>
        <v>9013</v>
      </c>
      <c r="AI3" t="s">
        <v>1187</v>
      </c>
      <c r="AO3" s="1">
        <f>F3-AP3</f>
        <v>2160</v>
      </c>
      <c r="AP3" s="1">
        <v>38</v>
      </c>
      <c r="AR3" s="1">
        <v>2165</v>
      </c>
      <c r="AS3" s="1">
        <v>1</v>
      </c>
      <c r="AT3" s="1">
        <f t="shared" ref="AT3:AT66" si="10">AS3+AR3</f>
        <v>2166</v>
      </c>
      <c r="AV3" s="1">
        <v>1657</v>
      </c>
      <c r="AW3" s="1">
        <v>1556</v>
      </c>
      <c r="AX3" s="1">
        <v>63</v>
      </c>
      <c r="AY3">
        <v>0</v>
      </c>
    </row>
    <row r="4" spans="1:51" hidden="1" outlineLevel="1" x14ac:dyDescent="0.2">
      <c r="A4" t="s">
        <v>811</v>
      </c>
      <c r="B4" s="10" t="s">
        <v>736</v>
      </c>
      <c r="E4" s="1">
        <f t="shared" ref="E4:E67" si="11">AT4</f>
        <v>10058</v>
      </c>
      <c r="F4" s="1">
        <v>9449</v>
      </c>
      <c r="G4" s="1">
        <f t="shared" ref="G4:G67" si="12">AV4</f>
        <v>6307</v>
      </c>
      <c r="H4" s="1">
        <v>6083</v>
      </c>
      <c r="I4" s="2" t="e">
        <f t="shared" si="0"/>
        <v>#DIV/0!</v>
      </c>
      <c r="J4" s="2">
        <f t="shared" si="1"/>
        <v>0.60479220520978327</v>
      </c>
      <c r="K4" s="50">
        <f t="shared" si="2"/>
        <v>2</v>
      </c>
      <c r="L4" s="9">
        <f t="shared" si="3"/>
        <v>3</v>
      </c>
      <c r="M4" s="8">
        <f t="shared" si="4"/>
        <v>1</v>
      </c>
      <c r="N4" s="2">
        <f t="shared" si="5"/>
        <v>0.35559157212317666</v>
      </c>
      <c r="O4" s="2">
        <f t="shared" si="6"/>
        <v>0.1766612641815235</v>
      </c>
      <c r="P4" s="2">
        <f t="shared" si="7"/>
        <v>0.45294435440302538</v>
      </c>
      <c r="Q4" s="2">
        <f t="shared" si="8"/>
        <v>1.480280929227451E-2</v>
      </c>
      <c r="R4" s="1">
        <v>3291</v>
      </c>
      <c r="S4" s="1">
        <v>1635</v>
      </c>
      <c r="T4" s="1">
        <v>4192</v>
      </c>
      <c r="W4" s="1">
        <v>137</v>
      </c>
      <c r="AB4">
        <v>3</v>
      </c>
      <c r="AD4" s="31">
        <v>9</v>
      </c>
      <c r="AE4" s="33">
        <v>9</v>
      </c>
      <c r="AF4" s="33">
        <v>5</v>
      </c>
      <c r="AG4" s="36">
        <v>1220</v>
      </c>
      <c r="AH4" s="36">
        <f t="shared" si="9"/>
        <v>9009</v>
      </c>
      <c r="AI4" t="s">
        <v>1187</v>
      </c>
      <c r="AO4" s="1">
        <f t="shared" ref="AO4:AO67" si="13">F4-AP4</f>
        <v>9326</v>
      </c>
      <c r="AP4" s="1">
        <v>123</v>
      </c>
      <c r="AR4" s="1">
        <v>9255</v>
      </c>
      <c r="AS4" s="1">
        <v>803</v>
      </c>
      <c r="AT4" s="1">
        <f t="shared" si="10"/>
        <v>10058</v>
      </c>
      <c r="AV4" s="1">
        <v>6307</v>
      </c>
      <c r="AW4" s="1">
        <v>5906</v>
      </c>
      <c r="AX4" s="1">
        <v>275</v>
      </c>
      <c r="AY4">
        <v>3</v>
      </c>
    </row>
    <row r="5" spans="1:51" hidden="1" outlineLevel="1" x14ac:dyDescent="0.2">
      <c r="A5" t="s">
        <v>866</v>
      </c>
      <c r="B5" s="10" t="s">
        <v>736</v>
      </c>
      <c r="E5" s="1">
        <f t="shared" si="11"/>
        <v>2918</v>
      </c>
      <c r="F5" s="1">
        <v>2779</v>
      </c>
      <c r="G5" s="1">
        <f t="shared" si="12"/>
        <v>2060</v>
      </c>
      <c r="H5" s="1">
        <v>2024</v>
      </c>
      <c r="I5" s="2" t="e">
        <f t="shared" si="0"/>
        <v>#DIV/0!</v>
      </c>
      <c r="J5" s="2">
        <f t="shared" si="1"/>
        <v>0.69362577107607948</v>
      </c>
      <c r="K5" s="50">
        <f t="shared" si="2"/>
        <v>2</v>
      </c>
      <c r="L5" s="9">
        <f t="shared" si="3"/>
        <v>3</v>
      </c>
      <c r="M5" s="8">
        <f t="shared" si="4"/>
        <v>1</v>
      </c>
      <c r="N5" s="2">
        <f t="shared" si="5"/>
        <v>0.3509861212563915</v>
      </c>
      <c r="O5" s="2">
        <f t="shared" si="6"/>
        <v>0.23082542001460921</v>
      </c>
      <c r="P5" s="2">
        <f t="shared" si="7"/>
        <v>0.40504017531044556</v>
      </c>
      <c r="Q5" s="2">
        <f t="shared" si="8"/>
        <v>1.314828341855373E-2</v>
      </c>
      <c r="R5" s="1">
        <v>961</v>
      </c>
      <c r="S5" s="1">
        <v>632</v>
      </c>
      <c r="T5" s="1">
        <v>1109</v>
      </c>
      <c r="W5" s="1">
        <v>36</v>
      </c>
      <c r="AB5">
        <v>2</v>
      </c>
      <c r="AD5" s="31">
        <v>9</v>
      </c>
      <c r="AE5" s="33">
        <v>15</v>
      </c>
      <c r="AF5" s="33">
        <v>5</v>
      </c>
      <c r="AG5" s="36">
        <v>1430</v>
      </c>
      <c r="AH5" s="36">
        <f t="shared" si="9"/>
        <v>9015</v>
      </c>
      <c r="AI5" t="s">
        <v>1187</v>
      </c>
      <c r="AO5" s="1">
        <f t="shared" si="13"/>
        <v>2746</v>
      </c>
      <c r="AP5" s="1">
        <v>33</v>
      </c>
      <c r="AR5" s="1">
        <v>2738</v>
      </c>
      <c r="AS5" s="1">
        <v>180</v>
      </c>
      <c r="AT5" s="1">
        <f t="shared" si="10"/>
        <v>2918</v>
      </c>
      <c r="AV5" s="1">
        <v>2060</v>
      </c>
      <c r="AW5" s="1">
        <v>1945</v>
      </c>
      <c r="AX5" s="1">
        <v>82</v>
      </c>
      <c r="AY5">
        <v>0</v>
      </c>
    </row>
    <row r="6" spans="1:51" hidden="1" outlineLevel="1" x14ac:dyDescent="0.2">
      <c r="A6" t="s">
        <v>2446</v>
      </c>
      <c r="B6" s="10" t="s">
        <v>736</v>
      </c>
      <c r="E6" s="1">
        <f t="shared" si="11"/>
        <v>13763</v>
      </c>
      <c r="F6" s="1">
        <v>13244</v>
      </c>
      <c r="G6" s="1">
        <f t="shared" si="12"/>
        <v>9796</v>
      </c>
      <c r="H6" s="1">
        <v>9618</v>
      </c>
      <c r="I6" s="2" t="e">
        <f t="shared" si="0"/>
        <v>#DIV/0!</v>
      </c>
      <c r="J6" s="2">
        <f t="shared" si="1"/>
        <v>0.69883019690474457</v>
      </c>
      <c r="K6" s="50">
        <f t="shared" si="2"/>
        <v>3</v>
      </c>
      <c r="L6" s="9">
        <f t="shared" si="3"/>
        <v>2</v>
      </c>
      <c r="M6" s="8">
        <f t="shared" si="4"/>
        <v>1</v>
      </c>
      <c r="N6" s="2">
        <f t="shared" si="5"/>
        <v>0.29850404518394136</v>
      </c>
      <c r="O6" s="2">
        <f t="shared" si="6"/>
        <v>0.30659441306670737</v>
      </c>
      <c r="P6" s="2">
        <f t="shared" si="7"/>
        <v>0.38436879865669366</v>
      </c>
      <c r="Q6" s="2">
        <f t="shared" si="8"/>
        <v>1.0532743092657615E-2</v>
      </c>
      <c r="R6" s="1">
        <v>3911</v>
      </c>
      <c r="S6" s="1">
        <v>4017</v>
      </c>
      <c r="T6" s="1">
        <v>5036</v>
      </c>
      <c r="W6" s="1">
        <v>138</v>
      </c>
      <c r="AB6">
        <v>5</v>
      </c>
      <c r="AD6" s="31">
        <v>9</v>
      </c>
      <c r="AE6" s="33">
        <v>3</v>
      </c>
      <c r="AF6" s="33">
        <v>5</v>
      </c>
      <c r="AG6" s="36">
        <v>2060</v>
      </c>
      <c r="AH6" s="36">
        <f t="shared" si="9"/>
        <v>9003</v>
      </c>
      <c r="AI6" t="s">
        <v>1187</v>
      </c>
      <c r="AO6" s="1">
        <f t="shared" si="13"/>
        <v>13142</v>
      </c>
      <c r="AP6" s="1">
        <v>102</v>
      </c>
      <c r="AR6" s="1">
        <v>13102</v>
      </c>
      <c r="AS6" s="1">
        <v>661</v>
      </c>
      <c r="AT6" s="1">
        <f t="shared" si="10"/>
        <v>13763</v>
      </c>
      <c r="AV6" s="1">
        <v>9796</v>
      </c>
      <c r="AW6" s="1">
        <v>8676</v>
      </c>
      <c r="AX6" s="1">
        <v>995</v>
      </c>
      <c r="AY6">
        <v>30</v>
      </c>
    </row>
    <row r="7" spans="1:51" hidden="1" outlineLevel="1" x14ac:dyDescent="0.2">
      <c r="A7" t="s">
        <v>2504</v>
      </c>
      <c r="B7" s="10" t="s">
        <v>736</v>
      </c>
      <c r="E7" s="1">
        <f t="shared" si="11"/>
        <v>2908</v>
      </c>
      <c r="F7" s="1">
        <v>2884</v>
      </c>
      <c r="G7" s="1">
        <f t="shared" si="12"/>
        <v>2007</v>
      </c>
      <c r="H7" s="1">
        <v>1951</v>
      </c>
      <c r="I7" s="2" t="e">
        <f t="shared" si="0"/>
        <v>#DIV/0!</v>
      </c>
      <c r="J7" s="2">
        <f t="shared" si="1"/>
        <v>0.67090784044016505</v>
      </c>
      <c r="K7" s="50">
        <f t="shared" si="2"/>
        <v>3</v>
      </c>
      <c r="L7" s="9">
        <f t="shared" si="3"/>
        <v>2</v>
      </c>
      <c r="M7" s="8">
        <f t="shared" si="4"/>
        <v>1</v>
      </c>
      <c r="N7" s="2">
        <f t="shared" si="5"/>
        <v>0.24721448467966572</v>
      </c>
      <c r="O7" s="2">
        <f t="shared" si="6"/>
        <v>0.31337047353760444</v>
      </c>
      <c r="P7" s="2">
        <f t="shared" si="7"/>
        <v>0.42688022284122562</v>
      </c>
      <c r="Q7" s="2">
        <f t="shared" si="8"/>
        <v>1.2534818941504156E-2</v>
      </c>
      <c r="R7" s="1">
        <v>710</v>
      </c>
      <c r="S7" s="1">
        <v>900</v>
      </c>
      <c r="T7" s="1">
        <v>1226</v>
      </c>
      <c r="W7" s="1">
        <v>36</v>
      </c>
      <c r="AB7">
        <v>1</v>
      </c>
      <c r="AD7" s="31">
        <v>9</v>
      </c>
      <c r="AE7" s="33">
        <v>5</v>
      </c>
      <c r="AF7" s="33">
        <v>5</v>
      </c>
      <c r="AG7" s="36">
        <v>2760</v>
      </c>
      <c r="AH7" s="36">
        <f t="shared" si="9"/>
        <v>9005</v>
      </c>
      <c r="AI7" t="s">
        <v>1187</v>
      </c>
      <c r="AO7" s="1">
        <f t="shared" si="13"/>
        <v>2867</v>
      </c>
      <c r="AP7" s="1">
        <v>17</v>
      </c>
      <c r="AR7" s="1">
        <v>2872</v>
      </c>
      <c r="AS7" s="1">
        <v>36</v>
      </c>
      <c r="AT7" s="1">
        <f t="shared" si="10"/>
        <v>2908</v>
      </c>
      <c r="AV7" s="1">
        <v>2007</v>
      </c>
      <c r="AW7" s="1">
        <v>1869</v>
      </c>
      <c r="AX7" s="1">
        <v>117</v>
      </c>
      <c r="AY7">
        <v>0</v>
      </c>
    </row>
    <row r="8" spans="1:51" hidden="1" outlineLevel="1" x14ac:dyDescent="0.2">
      <c r="A8" t="s">
        <v>480</v>
      </c>
      <c r="B8" s="10" t="s">
        <v>736</v>
      </c>
      <c r="E8" s="1">
        <f t="shared" si="11"/>
        <v>4551</v>
      </c>
      <c r="F8" s="1">
        <v>4422</v>
      </c>
      <c r="G8" s="1">
        <f t="shared" si="12"/>
        <v>3072</v>
      </c>
      <c r="H8" s="1">
        <v>2838</v>
      </c>
      <c r="I8" s="2" t="e">
        <f t="shared" si="0"/>
        <v>#DIV/0!</v>
      </c>
      <c r="J8" s="2">
        <f t="shared" si="1"/>
        <v>0.6235992089650626</v>
      </c>
      <c r="K8" s="50">
        <f t="shared" si="2"/>
        <v>3</v>
      </c>
      <c r="L8" s="9">
        <f t="shared" si="3"/>
        <v>2</v>
      </c>
      <c r="M8" s="8">
        <f t="shared" si="4"/>
        <v>1</v>
      </c>
      <c r="N8" s="2">
        <f t="shared" si="5"/>
        <v>0.2535593220338983</v>
      </c>
      <c r="O8" s="2">
        <f t="shared" si="6"/>
        <v>0.25627118644067798</v>
      </c>
      <c r="P8" s="2">
        <f t="shared" si="7"/>
        <v>0.47480225988700564</v>
      </c>
      <c r="Q8" s="2">
        <f t="shared" si="8"/>
        <v>1.5367231638418077E-2</v>
      </c>
      <c r="R8" s="1">
        <v>1122</v>
      </c>
      <c r="S8" s="1">
        <v>1134</v>
      </c>
      <c r="T8" s="1">
        <v>2101</v>
      </c>
      <c r="W8" s="1">
        <v>68</v>
      </c>
      <c r="AB8">
        <v>3</v>
      </c>
      <c r="AD8" s="31">
        <v>9</v>
      </c>
      <c r="AE8" s="33">
        <v>9</v>
      </c>
      <c r="AF8" s="33">
        <v>10</v>
      </c>
      <c r="AG8" s="36">
        <v>3250</v>
      </c>
      <c r="AH8" s="36">
        <f t="shared" si="9"/>
        <v>9009</v>
      </c>
      <c r="AI8" t="s">
        <v>1187</v>
      </c>
      <c r="AO8" s="1">
        <f t="shared" si="13"/>
        <v>4386</v>
      </c>
      <c r="AP8" s="1">
        <v>36</v>
      </c>
      <c r="AR8" s="1">
        <v>4425</v>
      </c>
      <c r="AS8" s="1">
        <v>126</v>
      </c>
      <c r="AT8" s="1">
        <f t="shared" si="10"/>
        <v>4551</v>
      </c>
      <c r="AV8" s="1">
        <v>3072</v>
      </c>
      <c r="AW8" s="1">
        <v>2908</v>
      </c>
      <c r="AX8" s="1">
        <v>128</v>
      </c>
      <c r="AY8">
        <v>1</v>
      </c>
    </row>
    <row r="9" spans="1:51" hidden="1" outlineLevel="1" x14ac:dyDescent="0.2">
      <c r="A9" t="s">
        <v>2728</v>
      </c>
      <c r="B9" s="10" t="s">
        <v>736</v>
      </c>
      <c r="E9" s="1">
        <f t="shared" si="11"/>
        <v>14560</v>
      </c>
      <c r="F9" s="1">
        <v>14130</v>
      </c>
      <c r="G9" s="1">
        <f t="shared" si="12"/>
        <v>10271</v>
      </c>
      <c r="H9" s="1">
        <v>9839</v>
      </c>
      <c r="I9" s="2" t="e">
        <f t="shared" si="0"/>
        <v>#DIV/0!</v>
      </c>
      <c r="J9" s="2">
        <f t="shared" si="1"/>
        <v>0.67575549450549455</v>
      </c>
      <c r="K9" s="50">
        <f t="shared" si="2"/>
        <v>2</v>
      </c>
      <c r="L9" s="9">
        <f t="shared" si="3"/>
        <v>3</v>
      </c>
      <c r="M9" s="8">
        <f t="shared" si="4"/>
        <v>1</v>
      </c>
      <c r="N9" s="2">
        <f t="shared" si="5"/>
        <v>0.34046623680294763</v>
      </c>
      <c r="O9" s="2">
        <f t="shared" si="6"/>
        <v>0.25997307447034651</v>
      </c>
      <c r="P9" s="2">
        <f t="shared" si="7"/>
        <v>0.39353787288315739</v>
      </c>
      <c r="Q9" s="2">
        <f t="shared" si="8"/>
        <v>6.022815843548468E-3</v>
      </c>
      <c r="R9" s="1">
        <v>4805</v>
      </c>
      <c r="S9" s="1">
        <v>3669</v>
      </c>
      <c r="T9" s="1">
        <v>5554</v>
      </c>
      <c r="W9" s="1">
        <v>85</v>
      </c>
      <c r="AB9">
        <v>1</v>
      </c>
      <c r="AD9" s="31">
        <v>9</v>
      </c>
      <c r="AE9" s="33">
        <v>3</v>
      </c>
      <c r="AF9" s="33">
        <v>10</v>
      </c>
      <c r="AG9" s="36">
        <v>4300</v>
      </c>
      <c r="AH9" s="36">
        <f t="shared" si="9"/>
        <v>9003</v>
      </c>
      <c r="AI9" t="s">
        <v>1187</v>
      </c>
      <c r="AO9" s="1">
        <f t="shared" si="13"/>
        <v>14043</v>
      </c>
      <c r="AP9" s="1">
        <v>87</v>
      </c>
      <c r="AR9" s="1">
        <v>14113</v>
      </c>
      <c r="AS9" s="1">
        <v>447</v>
      </c>
      <c r="AT9" s="1">
        <f t="shared" si="10"/>
        <v>14560</v>
      </c>
      <c r="AV9" s="1">
        <v>10271</v>
      </c>
      <c r="AW9" s="1">
        <v>9612</v>
      </c>
      <c r="AX9" s="1">
        <v>556</v>
      </c>
      <c r="AY9">
        <v>2</v>
      </c>
    </row>
    <row r="10" spans="1:51" hidden="1" outlineLevel="1" x14ac:dyDescent="0.2">
      <c r="A10" t="s">
        <v>801</v>
      </c>
      <c r="B10" s="10" t="s">
        <v>736</v>
      </c>
      <c r="E10" s="1">
        <f t="shared" si="11"/>
        <v>4300</v>
      </c>
      <c r="F10" s="1">
        <v>4165</v>
      </c>
      <c r="G10" s="1">
        <f t="shared" si="12"/>
        <v>3110</v>
      </c>
      <c r="H10" s="1">
        <v>3040</v>
      </c>
      <c r="I10" s="2" t="e">
        <f t="shared" si="0"/>
        <v>#DIV/0!</v>
      </c>
      <c r="J10" s="2">
        <f t="shared" si="1"/>
        <v>0.7069767441860465</v>
      </c>
      <c r="K10" s="50">
        <f t="shared" si="2"/>
        <v>2</v>
      </c>
      <c r="L10" s="9">
        <f t="shared" si="3"/>
        <v>3</v>
      </c>
      <c r="M10" s="8">
        <f t="shared" si="4"/>
        <v>1</v>
      </c>
      <c r="N10" s="2">
        <f t="shared" si="5"/>
        <v>0.27905859750240153</v>
      </c>
      <c r="O10" s="2">
        <f t="shared" si="6"/>
        <v>0.27713736791546589</v>
      </c>
      <c r="P10" s="2">
        <f t="shared" si="7"/>
        <v>0.43011527377521613</v>
      </c>
      <c r="Q10" s="2">
        <f t="shared" si="8"/>
        <v>1.3688760806916389E-2</v>
      </c>
      <c r="R10" s="1">
        <v>1162</v>
      </c>
      <c r="S10" s="1">
        <v>1154</v>
      </c>
      <c r="T10" s="1">
        <v>1791</v>
      </c>
      <c r="W10" s="1">
        <v>57</v>
      </c>
      <c r="AB10">
        <v>3</v>
      </c>
      <c r="AD10" s="31">
        <v>9</v>
      </c>
      <c r="AE10" s="33">
        <v>9</v>
      </c>
      <c r="AF10" s="33">
        <v>15</v>
      </c>
      <c r="AG10" s="36">
        <v>4580</v>
      </c>
      <c r="AH10" s="36">
        <f t="shared" si="9"/>
        <v>9009</v>
      </c>
      <c r="AI10" t="s">
        <v>1187</v>
      </c>
      <c r="AO10" s="1">
        <f t="shared" si="13"/>
        <v>4125</v>
      </c>
      <c r="AP10" s="1">
        <v>40</v>
      </c>
      <c r="AR10" s="1">
        <v>4164</v>
      </c>
      <c r="AS10" s="1">
        <v>136</v>
      </c>
      <c r="AT10" s="1">
        <f t="shared" si="10"/>
        <v>4300</v>
      </c>
      <c r="AV10" s="1">
        <v>3110</v>
      </c>
      <c r="AW10" s="1">
        <v>2857</v>
      </c>
      <c r="AX10" s="1">
        <v>205</v>
      </c>
      <c r="AY10">
        <v>0</v>
      </c>
    </row>
    <row r="11" spans="1:51" hidden="1" outlineLevel="1" x14ac:dyDescent="0.2">
      <c r="A11" t="s">
        <v>2729</v>
      </c>
      <c r="B11" s="10" t="s">
        <v>736</v>
      </c>
      <c r="E11" s="1">
        <f t="shared" si="11"/>
        <v>12890</v>
      </c>
      <c r="F11" s="1">
        <v>12638</v>
      </c>
      <c r="G11" s="1">
        <f t="shared" si="12"/>
        <v>8752</v>
      </c>
      <c r="H11" s="1">
        <v>8517</v>
      </c>
      <c r="I11" s="2" t="e">
        <f t="shared" si="0"/>
        <v>#DIV/0!</v>
      </c>
      <c r="J11" s="2">
        <f t="shared" si="1"/>
        <v>0.66074476338246702</v>
      </c>
      <c r="K11" s="50">
        <f t="shared" si="2"/>
        <v>2</v>
      </c>
      <c r="L11" s="9">
        <f t="shared" si="3"/>
        <v>3</v>
      </c>
      <c r="M11" s="8">
        <f t="shared" si="4"/>
        <v>1</v>
      </c>
      <c r="N11" s="2">
        <f t="shared" si="5"/>
        <v>0.28292254925420757</v>
      </c>
      <c r="O11" s="2">
        <f t="shared" si="6"/>
        <v>0.26816622796522294</v>
      </c>
      <c r="P11" s="2">
        <f t="shared" si="7"/>
        <v>0.4331977347052724</v>
      </c>
      <c r="Q11" s="2">
        <f t="shared" si="8"/>
        <v>1.57134880752971E-2</v>
      </c>
      <c r="R11" s="1">
        <v>3547</v>
      </c>
      <c r="S11" s="1">
        <v>3362</v>
      </c>
      <c r="T11" s="1">
        <v>5431</v>
      </c>
      <c r="W11" s="1">
        <v>197</v>
      </c>
      <c r="AB11">
        <v>5</v>
      </c>
      <c r="AD11" s="31">
        <v>9</v>
      </c>
      <c r="AE11" s="33">
        <v>1</v>
      </c>
      <c r="AF11" s="33">
        <v>5</v>
      </c>
      <c r="AG11" s="36">
        <v>4720</v>
      </c>
      <c r="AH11" s="36">
        <f t="shared" si="9"/>
        <v>9001</v>
      </c>
      <c r="AI11" t="s">
        <v>1187</v>
      </c>
      <c r="AO11" s="1">
        <f t="shared" si="13"/>
        <v>12544</v>
      </c>
      <c r="AP11" s="1">
        <v>94</v>
      </c>
      <c r="AR11" s="1">
        <v>12537</v>
      </c>
      <c r="AS11" s="1">
        <v>353</v>
      </c>
      <c r="AT11" s="1">
        <f t="shared" si="10"/>
        <v>12890</v>
      </c>
      <c r="AV11" s="1">
        <v>8752</v>
      </c>
      <c r="AW11" s="1">
        <v>8196</v>
      </c>
      <c r="AX11" s="1">
        <v>450</v>
      </c>
      <c r="AY11">
        <v>5</v>
      </c>
    </row>
    <row r="12" spans="1:51" hidden="1" outlineLevel="1" x14ac:dyDescent="0.2">
      <c r="A12" t="s">
        <v>1589</v>
      </c>
      <c r="B12" s="10" t="s">
        <v>736</v>
      </c>
      <c r="E12" s="1">
        <f t="shared" si="11"/>
        <v>2796</v>
      </c>
      <c r="F12" s="1">
        <v>2817</v>
      </c>
      <c r="G12" s="1">
        <f t="shared" si="12"/>
        <v>2239</v>
      </c>
      <c r="H12" s="1">
        <v>2137</v>
      </c>
      <c r="I12" s="2" t="e">
        <f t="shared" si="0"/>
        <v>#DIV/0!</v>
      </c>
      <c r="J12" s="2">
        <f t="shared" si="1"/>
        <v>0.76430615164520743</v>
      </c>
      <c r="K12" s="50">
        <f t="shared" si="2"/>
        <v>3</v>
      </c>
      <c r="L12" s="9">
        <f t="shared" si="3"/>
        <v>2</v>
      </c>
      <c r="M12" s="8">
        <f t="shared" si="4"/>
        <v>1</v>
      </c>
      <c r="N12" s="2">
        <f t="shared" si="5"/>
        <v>0.24684684684684685</v>
      </c>
      <c r="O12" s="2">
        <f t="shared" si="6"/>
        <v>0.33117117117117117</v>
      </c>
      <c r="P12" s="2">
        <f t="shared" si="7"/>
        <v>0.40288288288288288</v>
      </c>
      <c r="Q12" s="2">
        <f t="shared" si="8"/>
        <v>1.9099099099099071E-2</v>
      </c>
      <c r="R12" s="1">
        <v>685</v>
      </c>
      <c r="S12" s="1">
        <v>919</v>
      </c>
      <c r="T12" s="1">
        <v>1118</v>
      </c>
      <c r="W12" s="1">
        <v>53</v>
      </c>
      <c r="AB12">
        <v>5</v>
      </c>
      <c r="AD12" s="31">
        <v>9</v>
      </c>
      <c r="AE12" s="33">
        <v>5</v>
      </c>
      <c r="AF12" s="33">
        <v>10</v>
      </c>
      <c r="AG12" s="36">
        <v>4930</v>
      </c>
      <c r="AH12" s="36">
        <f t="shared" si="9"/>
        <v>9005</v>
      </c>
      <c r="AI12" t="s">
        <v>1187</v>
      </c>
      <c r="AO12" s="1">
        <f t="shared" si="13"/>
        <v>2777</v>
      </c>
      <c r="AP12" s="1">
        <v>40</v>
      </c>
      <c r="AR12" s="1">
        <v>2775</v>
      </c>
      <c r="AS12" s="1">
        <v>21</v>
      </c>
      <c r="AT12" s="1">
        <f t="shared" si="10"/>
        <v>2796</v>
      </c>
      <c r="AV12" s="1">
        <v>2239</v>
      </c>
      <c r="AW12" s="1">
        <v>2077</v>
      </c>
      <c r="AX12" s="1">
        <v>116</v>
      </c>
      <c r="AY12">
        <v>0</v>
      </c>
    </row>
    <row r="13" spans="1:51" hidden="1" outlineLevel="1" x14ac:dyDescent="0.2">
      <c r="A13" t="s">
        <v>2007</v>
      </c>
      <c r="B13" s="10" t="s">
        <v>736</v>
      </c>
      <c r="E13" s="1">
        <f t="shared" si="11"/>
        <v>15140</v>
      </c>
      <c r="F13" s="1">
        <v>14815</v>
      </c>
      <c r="G13" s="1">
        <f t="shared" si="12"/>
        <v>10541</v>
      </c>
      <c r="H13" s="1">
        <v>10224</v>
      </c>
      <c r="I13" s="2" t="e">
        <f t="shared" si="0"/>
        <v>#DIV/0!</v>
      </c>
      <c r="J13" s="2">
        <f t="shared" si="1"/>
        <v>0.67529722589167762</v>
      </c>
      <c r="K13" s="50">
        <f t="shared" si="2"/>
        <v>1</v>
      </c>
      <c r="L13" s="9">
        <f t="shared" si="3"/>
        <v>3</v>
      </c>
      <c r="M13" s="8">
        <f t="shared" si="4"/>
        <v>2</v>
      </c>
      <c r="N13" s="2">
        <f t="shared" si="5"/>
        <v>0.60588839438548447</v>
      </c>
      <c r="O13" s="2">
        <f t="shared" si="6"/>
        <v>9.722697706264978E-2</v>
      </c>
      <c r="P13" s="2">
        <f t="shared" si="7"/>
        <v>0.28538171858952416</v>
      </c>
      <c r="Q13" s="2">
        <f t="shared" si="8"/>
        <v>1.1502909962341601E-2</v>
      </c>
      <c r="R13" s="1">
        <v>8849</v>
      </c>
      <c r="S13" s="1">
        <v>1420</v>
      </c>
      <c r="T13" s="1">
        <v>4168</v>
      </c>
      <c r="W13" s="1">
        <v>168</v>
      </c>
      <c r="AB13">
        <v>1</v>
      </c>
      <c r="AD13" s="31">
        <v>9</v>
      </c>
      <c r="AE13" s="33">
        <v>3</v>
      </c>
      <c r="AF13" s="33">
        <v>15</v>
      </c>
      <c r="AG13" s="36">
        <v>5910</v>
      </c>
      <c r="AH13" s="36">
        <f t="shared" si="9"/>
        <v>9003</v>
      </c>
      <c r="AI13" t="s">
        <v>1187</v>
      </c>
      <c r="AO13" s="1">
        <f t="shared" si="13"/>
        <v>14634</v>
      </c>
      <c r="AP13" s="1">
        <v>181</v>
      </c>
      <c r="AR13" s="1">
        <v>14605</v>
      </c>
      <c r="AS13" s="1">
        <v>535</v>
      </c>
      <c r="AT13" s="1">
        <f t="shared" si="10"/>
        <v>15140</v>
      </c>
      <c r="AV13" s="1">
        <v>10541</v>
      </c>
      <c r="AW13" s="1">
        <v>9562</v>
      </c>
      <c r="AX13" s="1">
        <v>784</v>
      </c>
      <c r="AY13">
        <v>4</v>
      </c>
    </row>
    <row r="14" spans="1:51" hidden="1" outlineLevel="1" x14ac:dyDescent="0.2">
      <c r="A14" t="s">
        <v>2008</v>
      </c>
      <c r="B14" s="10" t="s">
        <v>736</v>
      </c>
      <c r="E14" s="1">
        <f t="shared" si="11"/>
        <v>3658</v>
      </c>
      <c r="F14" s="1">
        <v>3519</v>
      </c>
      <c r="G14" s="1">
        <f t="shared" si="12"/>
        <v>2762</v>
      </c>
      <c r="H14" s="1">
        <v>2699</v>
      </c>
      <c r="I14" s="2" t="e">
        <f t="shared" si="0"/>
        <v>#DIV/0!</v>
      </c>
      <c r="J14" s="2">
        <f t="shared" si="1"/>
        <v>0.73783488244942597</v>
      </c>
      <c r="K14" s="50">
        <f t="shared" si="2"/>
        <v>2</v>
      </c>
      <c r="L14" s="9">
        <f t="shared" si="3"/>
        <v>3</v>
      </c>
      <c r="M14" s="8">
        <f t="shared" si="4"/>
        <v>1</v>
      </c>
      <c r="N14" s="2">
        <f t="shared" si="5"/>
        <v>0.30353549870652485</v>
      </c>
      <c r="O14" s="2">
        <f t="shared" si="6"/>
        <v>0.28054038516815177</v>
      </c>
      <c r="P14" s="2">
        <f t="shared" si="7"/>
        <v>0.39925265881000288</v>
      </c>
      <c r="Q14" s="2">
        <f t="shared" si="8"/>
        <v>1.6671457315320493E-2</v>
      </c>
      <c r="R14" s="1">
        <v>1056</v>
      </c>
      <c r="S14" s="1">
        <v>976</v>
      </c>
      <c r="T14" s="1">
        <v>1389</v>
      </c>
      <c r="W14" s="1">
        <v>58</v>
      </c>
      <c r="AB14">
        <v>2</v>
      </c>
      <c r="AD14" s="31">
        <v>9</v>
      </c>
      <c r="AE14" s="33">
        <v>13</v>
      </c>
      <c r="AF14" s="33">
        <v>10</v>
      </c>
      <c r="AG14" s="36">
        <v>6260</v>
      </c>
      <c r="AH14" s="36">
        <f t="shared" si="9"/>
        <v>9013</v>
      </c>
      <c r="AI14" t="s">
        <v>1187</v>
      </c>
      <c r="AO14" s="1">
        <f t="shared" si="13"/>
        <v>3491</v>
      </c>
      <c r="AP14" s="1">
        <v>28</v>
      </c>
      <c r="AR14" s="1">
        <v>3479</v>
      </c>
      <c r="AS14" s="1">
        <v>179</v>
      </c>
      <c r="AT14" s="1">
        <f t="shared" si="10"/>
        <v>3658</v>
      </c>
      <c r="AV14" s="1">
        <v>2762</v>
      </c>
      <c r="AW14" s="1">
        <v>2614</v>
      </c>
      <c r="AX14" s="1">
        <v>117</v>
      </c>
      <c r="AY14">
        <v>1</v>
      </c>
    </row>
    <row r="15" spans="1:51" hidden="1" outlineLevel="1" x14ac:dyDescent="0.2">
      <c r="A15" t="s">
        <v>517</v>
      </c>
      <c r="B15" s="10" t="s">
        <v>736</v>
      </c>
      <c r="E15" s="1">
        <f t="shared" si="11"/>
        <v>1865</v>
      </c>
      <c r="F15" s="1">
        <v>1832</v>
      </c>
      <c r="G15" s="1">
        <f t="shared" si="12"/>
        <v>1192</v>
      </c>
      <c r="H15" s="1">
        <v>1176</v>
      </c>
      <c r="I15" s="2" t="e">
        <f t="shared" si="0"/>
        <v>#DIV/0!</v>
      </c>
      <c r="J15" s="2">
        <f t="shared" si="1"/>
        <v>0.6305630026809651</v>
      </c>
      <c r="K15" s="50">
        <f t="shared" si="2"/>
        <v>2</v>
      </c>
      <c r="L15" s="9">
        <f t="shared" si="3"/>
        <v>3</v>
      </c>
      <c r="M15" s="8">
        <f t="shared" si="4"/>
        <v>1</v>
      </c>
      <c r="N15" s="2">
        <f t="shared" si="5"/>
        <v>0.33150384193194293</v>
      </c>
      <c r="O15" s="2">
        <f t="shared" si="6"/>
        <v>0.20746432491767289</v>
      </c>
      <c r="P15" s="2">
        <f t="shared" si="7"/>
        <v>0.43523600439077936</v>
      </c>
      <c r="Q15" s="2">
        <f t="shared" si="8"/>
        <v>2.5795828759604844E-2</v>
      </c>
      <c r="R15" s="1">
        <v>604</v>
      </c>
      <c r="S15" s="1">
        <v>378</v>
      </c>
      <c r="T15" s="1">
        <v>793</v>
      </c>
      <c r="W15" s="1">
        <v>47</v>
      </c>
      <c r="AB15">
        <v>2</v>
      </c>
      <c r="AD15" s="31">
        <v>9</v>
      </c>
      <c r="AE15" s="33">
        <v>11</v>
      </c>
      <c r="AF15" s="33">
        <v>5</v>
      </c>
      <c r="AG15" s="36">
        <v>6820</v>
      </c>
      <c r="AH15" s="36">
        <f t="shared" si="9"/>
        <v>9011</v>
      </c>
      <c r="AI15" t="s">
        <v>1187</v>
      </c>
      <c r="AO15" s="1">
        <f t="shared" si="13"/>
        <v>1832</v>
      </c>
      <c r="AP15" s="1">
        <v>0</v>
      </c>
      <c r="AR15" s="1">
        <v>1822</v>
      </c>
      <c r="AS15" s="1">
        <v>43</v>
      </c>
      <c r="AT15" s="1">
        <f t="shared" si="10"/>
        <v>1865</v>
      </c>
      <c r="AV15" s="1">
        <v>1192</v>
      </c>
      <c r="AW15" s="1">
        <v>1138</v>
      </c>
      <c r="AX15" s="1">
        <v>51</v>
      </c>
      <c r="AY15">
        <v>0</v>
      </c>
    </row>
    <row r="16" spans="1:51" hidden="1" outlineLevel="1" x14ac:dyDescent="0.2">
      <c r="A16" t="s">
        <v>334</v>
      </c>
      <c r="B16" s="10" t="s">
        <v>736</v>
      </c>
      <c r="E16" s="1">
        <f t="shared" si="11"/>
        <v>21171</v>
      </c>
      <c r="F16" s="1">
        <v>20586</v>
      </c>
      <c r="G16" s="1">
        <f t="shared" si="12"/>
        <v>14328</v>
      </c>
      <c r="H16" s="1">
        <v>13990</v>
      </c>
      <c r="I16" s="2" t="e">
        <f t="shared" si="0"/>
        <v>#DIV/0!</v>
      </c>
      <c r="J16" s="2">
        <f t="shared" si="1"/>
        <v>0.66080959803504791</v>
      </c>
      <c r="K16" s="50">
        <f t="shared" si="2"/>
        <v>2</v>
      </c>
      <c r="L16" s="9">
        <f t="shared" si="3"/>
        <v>3</v>
      </c>
      <c r="M16" s="8">
        <f t="shared" si="4"/>
        <v>1</v>
      </c>
      <c r="N16" s="2">
        <f t="shared" si="5"/>
        <v>0.3434294326413535</v>
      </c>
      <c r="O16" s="2">
        <f t="shared" si="6"/>
        <v>0.18207010549856581</v>
      </c>
      <c r="P16" s="2">
        <f t="shared" si="7"/>
        <v>0.46292965141718118</v>
      </c>
      <c r="Q16" s="2">
        <f t="shared" si="8"/>
        <v>1.1570810442899482E-2</v>
      </c>
      <c r="R16" s="1">
        <v>7064</v>
      </c>
      <c r="S16" s="1">
        <v>3745</v>
      </c>
      <c r="T16" s="1">
        <v>9522</v>
      </c>
      <c r="W16" s="1">
        <v>238</v>
      </c>
      <c r="AB16">
        <v>3</v>
      </c>
      <c r="AD16" s="31">
        <v>9</v>
      </c>
      <c r="AE16" s="33">
        <v>9</v>
      </c>
      <c r="AF16" s="33">
        <v>20</v>
      </c>
      <c r="AG16" s="36">
        <v>7310</v>
      </c>
      <c r="AH16" s="36">
        <f t="shared" si="9"/>
        <v>9009</v>
      </c>
      <c r="AI16" t="s">
        <v>1187</v>
      </c>
      <c r="AO16" s="1">
        <f t="shared" si="13"/>
        <v>20397</v>
      </c>
      <c r="AP16" s="1">
        <v>189</v>
      </c>
      <c r="AR16" s="1">
        <v>20569</v>
      </c>
      <c r="AS16" s="1">
        <v>602</v>
      </c>
      <c r="AT16" s="1">
        <f t="shared" si="10"/>
        <v>21171</v>
      </c>
      <c r="AV16" s="1">
        <v>14328</v>
      </c>
      <c r="AW16" s="1">
        <v>13171</v>
      </c>
      <c r="AX16" s="1">
        <v>942</v>
      </c>
      <c r="AY16">
        <v>36</v>
      </c>
    </row>
    <row r="17" spans="1:51" hidden="1" outlineLevel="1" x14ac:dyDescent="0.2">
      <c r="A17" t="s">
        <v>74</v>
      </c>
      <c r="B17" s="10" t="s">
        <v>736</v>
      </c>
      <c r="E17" s="1">
        <f t="shared" si="11"/>
        <v>74179</v>
      </c>
      <c r="F17" s="1">
        <v>72777</v>
      </c>
      <c r="G17" s="1">
        <f t="shared" si="12"/>
        <v>29759</v>
      </c>
      <c r="H17" s="1">
        <v>28407</v>
      </c>
      <c r="I17" s="2" t="e">
        <f t="shared" si="0"/>
        <v>#DIV/0!</v>
      </c>
      <c r="J17" s="2">
        <f t="shared" si="1"/>
        <v>0.38295204842340824</v>
      </c>
      <c r="K17" s="50">
        <f t="shared" si="2"/>
        <v>1</v>
      </c>
      <c r="L17" s="9">
        <f t="shared" si="3"/>
        <v>3</v>
      </c>
      <c r="M17" s="8">
        <f t="shared" si="4"/>
        <v>2</v>
      </c>
      <c r="N17" s="2">
        <f t="shared" si="5"/>
        <v>0.65514562029110179</v>
      </c>
      <c r="O17" s="2">
        <f t="shared" si="6"/>
        <v>5.9122254443534847E-2</v>
      </c>
      <c r="P17" s="2">
        <f t="shared" si="7"/>
        <v>0.2781146369552247</v>
      </c>
      <c r="Q17" s="2">
        <f t="shared" si="8"/>
        <v>7.6174883101386426E-3</v>
      </c>
      <c r="R17" s="1">
        <v>47217</v>
      </c>
      <c r="S17" s="1">
        <v>4261</v>
      </c>
      <c r="T17" s="1">
        <v>20044</v>
      </c>
      <c r="W17" s="1">
        <v>549</v>
      </c>
      <c r="AB17">
        <v>4</v>
      </c>
      <c r="AD17" s="31">
        <v>9</v>
      </c>
      <c r="AE17" s="33">
        <v>1</v>
      </c>
      <c r="AF17" s="33">
        <v>10</v>
      </c>
      <c r="AG17" s="36">
        <v>8070</v>
      </c>
      <c r="AH17" s="36">
        <f t="shared" si="9"/>
        <v>9001</v>
      </c>
      <c r="AI17" t="s">
        <v>1187</v>
      </c>
      <c r="AO17" s="1">
        <f t="shared" si="13"/>
        <v>72367</v>
      </c>
      <c r="AP17" s="1">
        <v>410</v>
      </c>
      <c r="AR17" s="1">
        <v>72071</v>
      </c>
      <c r="AS17" s="1">
        <v>2108</v>
      </c>
      <c r="AT17" s="1">
        <f t="shared" si="10"/>
        <v>74179</v>
      </c>
      <c r="AV17" s="1">
        <v>29759</v>
      </c>
      <c r="AW17" s="1">
        <v>27761</v>
      </c>
      <c r="AX17" s="1">
        <v>1478</v>
      </c>
      <c r="AY17">
        <v>0</v>
      </c>
    </row>
    <row r="18" spans="1:51" hidden="1" outlineLevel="1" x14ac:dyDescent="0.2">
      <c r="A18" t="s">
        <v>2454</v>
      </c>
      <c r="B18" s="10" t="s">
        <v>736</v>
      </c>
      <c r="E18" s="1">
        <f t="shared" si="11"/>
        <v>1337</v>
      </c>
      <c r="F18" s="1">
        <v>1351</v>
      </c>
      <c r="G18" s="1">
        <f t="shared" si="12"/>
        <v>1067</v>
      </c>
      <c r="H18" s="1">
        <v>1055</v>
      </c>
      <c r="I18" s="2" t="e">
        <f t="shared" si="0"/>
        <v>#DIV/0!</v>
      </c>
      <c r="J18" s="2">
        <f t="shared" si="1"/>
        <v>0.7890800299177263</v>
      </c>
      <c r="K18" s="50">
        <f t="shared" si="2"/>
        <v>2</v>
      </c>
      <c r="L18" s="9">
        <f t="shared" si="3"/>
        <v>3</v>
      </c>
      <c r="M18" s="8">
        <f t="shared" si="4"/>
        <v>1</v>
      </c>
      <c r="N18" s="2">
        <f t="shared" si="5"/>
        <v>0.31677953348382243</v>
      </c>
      <c r="O18" s="2">
        <f t="shared" si="6"/>
        <v>0.31301730624529722</v>
      </c>
      <c r="P18" s="2">
        <f t="shared" si="7"/>
        <v>0.35214446952595935</v>
      </c>
      <c r="Q18" s="2">
        <f t="shared" si="8"/>
        <v>1.8058690744921058E-2</v>
      </c>
      <c r="R18" s="1">
        <v>421</v>
      </c>
      <c r="S18" s="1">
        <v>416</v>
      </c>
      <c r="T18" s="1">
        <v>468</v>
      </c>
      <c r="W18" s="1">
        <v>24</v>
      </c>
      <c r="AB18">
        <v>5</v>
      </c>
      <c r="AD18" s="31">
        <v>9</v>
      </c>
      <c r="AE18" s="33">
        <v>5</v>
      </c>
      <c r="AF18" s="33">
        <v>15</v>
      </c>
      <c r="AG18" s="36">
        <v>8210</v>
      </c>
      <c r="AH18" s="36">
        <f t="shared" si="9"/>
        <v>9005</v>
      </c>
      <c r="AI18" t="s">
        <v>1187</v>
      </c>
      <c r="AO18" s="1">
        <f t="shared" si="13"/>
        <v>1333</v>
      </c>
      <c r="AP18" s="1">
        <v>18</v>
      </c>
      <c r="AR18" s="1">
        <v>1329</v>
      </c>
      <c r="AS18" s="1">
        <v>8</v>
      </c>
      <c r="AT18" s="1">
        <f t="shared" si="10"/>
        <v>1337</v>
      </c>
      <c r="AV18" s="1">
        <v>1067</v>
      </c>
      <c r="AW18" s="1">
        <v>942</v>
      </c>
      <c r="AX18" s="1">
        <v>105</v>
      </c>
      <c r="AY18">
        <v>0</v>
      </c>
    </row>
    <row r="19" spans="1:51" hidden="1" outlineLevel="1" x14ac:dyDescent="0.2">
      <c r="A19" t="s">
        <v>1602</v>
      </c>
      <c r="B19" s="10" t="s">
        <v>736</v>
      </c>
      <c r="E19" s="1">
        <f t="shared" si="11"/>
        <v>36107</v>
      </c>
      <c r="F19" s="1">
        <v>34987</v>
      </c>
      <c r="G19" s="1">
        <f t="shared" si="12"/>
        <v>21816</v>
      </c>
      <c r="H19" s="1">
        <v>21026</v>
      </c>
      <c r="I19" s="2" t="e">
        <f t="shared" si="0"/>
        <v>#DIV/0!</v>
      </c>
      <c r="J19" s="2">
        <f t="shared" si="1"/>
        <v>0.58232475697233221</v>
      </c>
      <c r="K19" s="50">
        <f t="shared" si="2"/>
        <v>2</v>
      </c>
      <c r="L19" s="9">
        <f t="shared" si="3"/>
        <v>3</v>
      </c>
      <c r="M19" s="8">
        <f t="shared" si="4"/>
        <v>1</v>
      </c>
      <c r="N19" s="2">
        <f t="shared" si="5"/>
        <v>0.36682483420992451</v>
      </c>
      <c r="O19" s="2">
        <f t="shared" si="6"/>
        <v>0.20655156643036818</v>
      </c>
      <c r="P19" s="2">
        <f t="shared" si="7"/>
        <v>0.40821518408415275</v>
      </c>
      <c r="Q19" s="2">
        <f t="shared" si="8"/>
        <v>1.8408415275554535E-2</v>
      </c>
      <c r="R19" s="1">
        <v>12833</v>
      </c>
      <c r="S19" s="1">
        <v>7226</v>
      </c>
      <c r="T19" s="1">
        <v>14281</v>
      </c>
      <c r="W19" s="1">
        <v>644</v>
      </c>
      <c r="AB19">
        <v>1</v>
      </c>
      <c r="AD19" s="31">
        <v>9</v>
      </c>
      <c r="AE19" s="33">
        <v>3</v>
      </c>
      <c r="AF19" s="33">
        <v>20</v>
      </c>
      <c r="AG19" s="36">
        <v>8490</v>
      </c>
      <c r="AH19" s="36">
        <f t="shared" si="9"/>
        <v>9003</v>
      </c>
      <c r="AI19" t="s">
        <v>1187</v>
      </c>
      <c r="AO19" s="1">
        <f t="shared" si="13"/>
        <v>34735</v>
      </c>
      <c r="AP19" s="1">
        <v>252</v>
      </c>
      <c r="AR19" s="1">
        <v>34984</v>
      </c>
      <c r="AS19" s="1">
        <v>1123</v>
      </c>
      <c r="AT19" s="1">
        <f t="shared" si="10"/>
        <v>36107</v>
      </c>
      <c r="AV19" s="1">
        <v>21816</v>
      </c>
      <c r="AW19" s="1">
        <v>20543</v>
      </c>
      <c r="AX19" s="1">
        <v>999</v>
      </c>
      <c r="AY19">
        <v>5</v>
      </c>
    </row>
    <row r="20" spans="1:51" hidden="1" outlineLevel="1" x14ac:dyDescent="0.2">
      <c r="A20" t="s">
        <v>1964</v>
      </c>
      <c r="B20" s="10" t="s">
        <v>736</v>
      </c>
      <c r="E20" s="1">
        <f t="shared" si="11"/>
        <v>12361</v>
      </c>
      <c r="F20" s="1">
        <v>11999</v>
      </c>
      <c r="G20" s="1">
        <f t="shared" si="12"/>
        <v>8286</v>
      </c>
      <c r="H20" s="1">
        <v>8154</v>
      </c>
      <c r="I20" s="2" t="e">
        <f t="shared" si="0"/>
        <v>#DIV/0!</v>
      </c>
      <c r="J20" s="2">
        <f t="shared" si="1"/>
        <v>0.65965536768869837</v>
      </c>
      <c r="K20" s="50">
        <f t="shared" si="2"/>
        <v>3</v>
      </c>
      <c r="L20" s="9">
        <f t="shared" si="3"/>
        <v>2</v>
      </c>
      <c r="M20" s="8">
        <f t="shared" si="4"/>
        <v>1</v>
      </c>
      <c r="N20" s="2">
        <f t="shared" si="5"/>
        <v>0.23593815294609277</v>
      </c>
      <c r="O20" s="2">
        <f t="shared" si="6"/>
        <v>0.32252402841621397</v>
      </c>
      <c r="P20" s="2">
        <f t="shared" si="7"/>
        <v>0.42064354366903467</v>
      </c>
      <c r="Q20" s="2">
        <f t="shared" si="8"/>
        <v>2.0894274968658588E-2</v>
      </c>
      <c r="R20" s="1">
        <v>2823</v>
      </c>
      <c r="S20" s="1">
        <v>3859</v>
      </c>
      <c r="T20" s="1">
        <v>5033</v>
      </c>
      <c r="W20" s="1">
        <v>250</v>
      </c>
      <c r="AB20">
        <v>5</v>
      </c>
      <c r="AD20" s="31">
        <v>9</v>
      </c>
      <c r="AE20" s="33">
        <v>1</v>
      </c>
      <c r="AF20" s="33">
        <v>15</v>
      </c>
      <c r="AG20" s="36">
        <v>8980</v>
      </c>
      <c r="AH20" s="36">
        <f t="shared" si="9"/>
        <v>9001</v>
      </c>
      <c r="AI20" t="s">
        <v>1187</v>
      </c>
      <c r="AO20" s="1">
        <f t="shared" si="13"/>
        <v>11919</v>
      </c>
      <c r="AP20" s="1">
        <v>80</v>
      </c>
      <c r="AR20" s="1">
        <v>11965</v>
      </c>
      <c r="AS20" s="1">
        <v>396</v>
      </c>
      <c r="AT20" s="1">
        <f t="shared" si="10"/>
        <v>12361</v>
      </c>
      <c r="AV20" s="1">
        <v>8286</v>
      </c>
      <c r="AW20" s="1">
        <v>7658</v>
      </c>
      <c r="AX20" s="1">
        <v>534</v>
      </c>
      <c r="AY20">
        <v>15</v>
      </c>
    </row>
    <row r="21" spans="1:51" hidden="1" outlineLevel="1" x14ac:dyDescent="0.2">
      <c r="A21" t="s">
        <v>471</v>
      </c>
      <c r="B21" s="10" t="s">
        <v>736</v>
      </c>
      <c r="E21" s="1">
        <f t="shared" si="11"/>
        <v>5712</v>
      </c>
      <c r="F21" s="1">
        <v>5677</v>
      </c>
      <c r="G21" s="1">
        <f t="shared" si="12"/>
        <v>3149</v>
      </c>
      <c r="H21" s="1">
        <v>3089</v>
      </c>
      <c r="I21" s="2" t="e">
        <f t="shared" si="0"/>
        <v>#DIV/0!</v>
      </c>
      <c r="J21" s="2">
        <f t="shared" si="1"/>
        <v>0.54079131652661061</v>
      </c>
      <c r="K21" s="50">
        <f t="shared" si="2"/>
        <v>2</v>
      </c>
      <c r="L21" s="9">
        <f t="shared" si="3"/>
        <v>3</v>
      </c>
      <c r="M21" s="8">
        <f t="shared" si="4"/>
        <v>1</v>
      </c>
      <c r="N21" s="2">
        <f t="shared" si="5"/>
        <v>0.25868178596739899</v>
      </c>
      <c r="O21" s="2">
        <f t="shared" si="6"/>
        <v>0.23901488306165841</v>
      </c>
      <c r="P21" s="2">
        <f t="shared" si="7"/>
        <v>0.48299078667611622</v>
      </c>
      <c r="Q21" s="2">
        <f t="shared" si="8"/>
        <v>1.9312544294826373E-2</v>
      </c>
      <c r="R21" s="1">
        <v>1460</v>
      </c>
      <c r="S21" s="1">
        <v>1349</v>
      </c>
      <c r="T21" s="1">
        <v>2726</v>
      </c>
      <c r="W21" s="1">
        <v>109</v>
      </c>
      <c r="AB21">
        <v>2</v>
      </c>
      <c r="AD21" s="31">
        <v>9</v>
      </c>
      <c r="AE21" s="33">
        <v>15</v>
      </c>
      <c r="AF21" s="33">
        <v>10</v>
      </c>
      <c r="AG21" s="36">
        <v>9190</v>
      </c>
      <c r="AH21" s="36">
        <f t="shared" si="9"/>
        <v>9015</v>
      </c>
      <c r="AI21" t="s">
        <v>1187</v>
      </c>
      <c r="AO21" s="1">
        <f t="shared" si="13"/>
        <v>5647</v>
      </c>
      <c r="AP21" s="1">
        <v>30</v>
      </c>
      <c r="AR21" s="1">
        <v>5644</v>
      </c>
      <c r="AS21" s="1">
        <v>68</v>
      </c>
      <c r="AT21" s="1">
        <f t="shared" si="10"/>
        <v>5712</v>
      </c>
      <c r="AV21" s="1">
        <v>3149</v>
      </c>
      <c r="AW21" s="1">
        <v>2999</v>
      </c>
      <c r="AX21" s="1">
        <v>117</v>
      </c>
      <c r="AY21">
        <v>2</v>
      </c>
    </row>
    <row r="22" spans="1:51" hidden="1" outlineLevel="1" x14ac:dyDescent="0.2">
      <c r="A22" t="s">
        <v>1610</v>
      </c>
      <c r="B22" s="10" t="s">
        <v>736</v>
      </c>
      <c r="E22" s="1">
        <f t="shared" si="11"/>
        <v>6607</v>
      </c>
      <c r="F22" s="1">
        <v>6417</v>
      </c>
      <c r="G22" s="1">
        <f t="shared" si="12"/>
        <v>4923</v>
      </c>
      <c r="H22" s="1">
        <v>4814</v>
      </c>
      <c r="I22" s="2" t="e">
        <f t="shared" si="0"/>
        <v>#DIV/0!</v>
      </c>
      <c r="J22" s="2">
        <f t="shared" si="1"/>
        <v>0.72862115937641891</v>
      </c>
      <c r="K22" s="50">
        <f t="shared" si="2"/>
        <v>3</v>
      </c>
      <c r="L22" s="9">
        <f t="shared" si="3"/>
        <v>2</v>
      </c>
      <c r="M22" s="8">
        <f t="shared" si="4"/>
        <v>1</v>
      </c>
      <c r="N22" s="2">
        <f t="shared" si="5"/>
        <v>0.26798418972332017</v>
      </c>
      <c r="O22" s="2">
        <f t="shared" si="6"/>
        <v>0.29422924901185771</v>
      </c>
      <c r="P22" s="2">
        <f t="shared" si="7"/>
        <v>0.42229249011857706</v>
      </c>
      <c r="Q22" s="2">
        <f t="shared" si="8"/>
        <v>1.549407114624507E-2</v>
      </c>
      <c r="R22" s="1">
        <v>1695</v>
      </c>
      <c r="S22" s="1">
        <v>1861</v>
      </c>
      <c r="T22" s="1">
        <v>2671</v>
      </c>
      <c r="W22" s="1">
        <v>98</v>
      </c>
      <c r="AB22">
        <v>5</v>
      </c>
      <c r="AD22" s="31">
        <v>9</v>
      </c>
      <c r="AE22" s="33">
        <v>3</v>
      </c>
      <c r="AF22" s="33">
        <v>25</v>
      </c>
      <c r="AG22" s="36">
        <v>10100</v>
      </c>
      <c r="AH22" s="36">
        <f t="shared" si="9"/>
        <v>9003</v>
      </c>
      <c r="AI22" t="s">
        <v>1187</v>
      </c>
      <c r="AO22" s="1">
        <f t="shared" si="13"/>
        <v>6367</v>
      </c>
      <c r="AP22" s="1">
        <v>50</v>
      </c>
      <c r="AR22" s="1">
        <v>6325</v>
      </c>
      <c r="AS22" s="1">
        <v>282</v>
      </c>
      <c r="AT22" s="1">
        <f t="shared" si="10"/>
        <v>6607</v>
      </c>
      <c r="AV22" s="1">
        <v>4923</v>
      </c>
      <c r="AW22" s="1">
        <v>4581</v>
      </c>
      <c r="AX22" s="1">
        <v>289</v>
      </c>
      <c r="AY22">
        <v>6</v>
      </c>
    </row>
    <row r="23" spans="1:51" hidden="1" outlineLevel="1" x14ac:dyDescent="0.2">
      <c r="A23" t="s">
        <v>814</v>
      </c>
      <c r="B23" s="10" t="s">
        <v>736</v>
      </c>
      <c r="E23" s="1">
        <f t="shared" si="11"/>
        <v>778</v>
      </c>
      <c r="F23" s="1">
        <v>723</v>
      </c>
      <c r="G23" s="1">
        <f t="shared" si="12"/>
        <v>569</v>
      </c>
      <c r="H23" s="1">
        <v>555</v>
      </c>
      <c r="I23" s="2" t="e">
        <f t="shared" si="0"/>
        <v>#DIV/0!</v>
      </c>
      <c r="J23" s="2">
        <f t="shared" si="1"/>
        <v>0.71336760925449871</v>
      </c>
      <c r="K23" s="50">
        <f t="shared" si="2"/>
        <v>1</v>
      </c>
      <c r="L23" s="9">
        <f t="shared" si="3"/>
        <v>3</v>
      </c>
      <c r="M23" s="8">
        <f t="shared" si="4"/>
        <v>2</v>
      </c>
      <c r="N23" s="2">
        <f t="shared" si="5"/>
        <v>0.41607898448519043</v>
      </c>
      <c r="O23" s="2">
        <f t="shared" si="6"/>
        <v>0.21297602256699577</v>
      </c>
      <c r="P23" s="2">
        <f t="shared" si="7"/>
        <v>0.36530324400564174</v>
      </c>
      <c r="Q23" s="2">
        <f t="shared" si="8"/>
        <v>5.6417489421720646E-3</v>
      </c>
      <c r="R23" s="1">
        <v>295</v>
      </c>
      <c r="S23" s="1">
        <v>151</v>
      </c>
      <c r="T23" s="1">
        <v>259</v>
      </c>
      <c r="W23" s="1">
        <v>4</v>
      </c>
      <c r="AB23">
        <v>5</v>
      </c>
      <c r="AD23" s="31">
        <v>9</v>
      </c>
      <c r="AE23" s="33">
        <v>5</v>
      </c>
      <c r="AF23" s="33">
        <v>20</v>
      </c>
      <c r="AG23" s="36">
        <v>10940</v>
      </c>
      <c r="AH23" s="36">
        <f t="shared" si="9"/>
        <v>9005</v>
      </c>
      <c r="AI23" t="s">
        <v>1187</v>
      </c>
      <c r="AO23" s="1">
        <f t="shared" si="13"/>
        <v>712</v>
      </c>
      <c r="AP23" s="1">
        <v>11</v>
      </c>
      <c r="AR23" s="1">
        <v>709</v>
      </c>
      <c r="AS23" s="1">
        <v>69</v>
      </c>
      <c r="AT23" s="1">
        <f t="shared" si="10"/>
        <v>778</v>
      </c>
      <c r="AV23" s="1">
        <v>569</v>
      </c>
      <c r="AW23" s="1">
        <v>484</v>
      </c>
      <c r="AX23" s="1">
        <v>74</v>
      </c>
      <c r="AY23">
        <v>0</v>
      </c>
    </row>
    <row r="24" spans="1:51" hidden="1" outlineLevel="1" x14ac:dyDescent="0.2">
      <c r="A24" t="s">
        <v>817</v>
      </c>
      <c r="B24" s="10" t="s">
        <v>736</v>
      </c>
      <c r="E24" s="1">
        <f t="shared" si="11"/>
        <v>3645</v>
      </c>
      <c r="F24" s="1">
        <v>3614</v>
      </c>
      <c r="G24" s="1">
        <f t="shared" si="12"/>
        <v>2351</v>
      </c>
      <c r="H24" s="1">
        <v>2334</v>
      </c>
      <c r="I24" s="2" t="e">
        <f t="shared" si="0"/>
        <v>#DIV/0!</v>
      </c>
      <c r="J24" s="2">
        <f t="shared" si="1"/>
        <v>0.64032921810699583</v>
      </c>
      <c r="K24" s="50">
        <f t="shared" si="2"/>
        <v>3</v>
      </c>
      <c r="L24" s="9">
        <f t="shared" si="3"/>
        <v>2</v>
      </c>
      <c r="M24" s="8">
        <f t="shared" si="4"/>
        <v>1</v>
      </c>
      <c r="N24" s="2">
        <f t="shared" si="5"/>
        <v>0.22511185682326623</v>
      </c>
      <c r="O24" s="2">
        <f t="shared" si="6"/>
        <v>0.30508948545861297</v>
      </c>
      <c r="P24" s="2">
        <f t="shared" si="7"/>
        <v>0.45190156599552572</v>
      </c>
      <c r="Q24" s="2">
        <f t="shared" si="8"/>
        <v>1.7897091722595126E-2</v>
      </c>
      <c r="R24" s="1">
        <v>805</v>
      </c>
      <c r="S24" s="1">
        <v>1091</v>
      </c>
      <c r="T24" s="1">
        <v>1616</v>
      </c>
      <c r="W24" s="1">
        <v>64</v>
      </c>
      <c r="AB24">
        <v>2</v>
      </c>
      <c r="AD24" s="31">
        <v>9</v>
      </c>
      <c r="AE24" s="33">
        <v>15</v>
      </c>
      <c r="AF24" s="33">
        <v>15</v>
      </c>
      <c r="AG24" s="36">
        <v>12130</v>
      </c>
      <c r="AH24" s="36">
        <f t="shared" si="9"/>
        <v>9015</v>
      </c>
      <c r="AI24" t="s">
        <v>1187</v>
      </c>
      <c r="AO24" s="1">
        <f t="shared" si="13"/>
        <v>3585</v>
      </c>
      <c r="AP24" s="1">
        <v>29</v>
      </c>
      <c r="AR24" s="1">
        <v>3576</v>
      </c>
      <c r="AS24" s="1">
        <v>69</v>
      </c>
      <c r="AT24" s="1">
        <f t="shared" si="10"/>
        <v>3645</v>
      </c>
      <c r="AV24" s="1">
        <v>2351</v>
      </c>
      <c r="AW24" s="1">
        <v>2238</v>
      </c>
      <c r="AX24" s="1">
        <v>82</v>
      </c>
      <c r="AY24">
        <v>3</v>
      </c>
    </row>
    <row r="25" spans="1:51" hidden="1" outlineLevel="1" x14ac:dyDescent="0.2">
      <c r="A25" t="s">
        <v>476</v>
      </c>
      <c r="B25" s="10" t="s">
        <v>736</v>
      </c>
      <c r="E25" s="1">
        <f t="shared" si="11"/>
        <v>8018</v>
      </c>
      <c r="F25" s="1">
        <v>7737</v>
      </c>
      <c r="G25" s="1">
        <f t="shared" si="12"/>
        <v>5529</v>
      </c>
      <c r="H25" s="1">
        <v>5412</v>
      </c>
      <c r="I25" s="2" t="e">
        <f t="shared" si="0"/>
        <v>#DIV/0!</v>
      </c>
      <c r="J25" s="2">
        <f t="shared" si="1"/>
        <v>0.67498129209279123</v>
      </c>
      <c r="K25" s="50">
        <f t="shared" si="2"/>
        <v>2</v>
      </c>
      <c r="L25" s="9">
        <f t="shared" si="3"/>
        <v>3</v>
      </c>
      <c r="M25" s="8">
        <f t="shared" si="4"/>
        <v>1</v>
      </c>
      <c r="N25" s="2">
        <f t="shared" si="5"/>
        <v>0.31197916666666664</v>
      </c>
      <c r="O25" s="2">
        <f t="shared" si="6"/>
        <v>0.29726562499999998</v>
      </c>
      <c r="P25" s="2">
        <f t="shared" si="7"/>
        <v>0.37630208333333331</v>
      </c>
      <c r="Q25" s="2">
        <f t="shared" si="8"/>
        <v>1.4453125000000011E-2</v>
      </c>
      <c r="R25" s="1">
        <v>2396</v>
      </c>
      <c r="S25" s="1">
        <v>2283</v>
      </c>
      <c r="T25" s="1">
        <v>2890</v>
      </c>
      <c r="W25" s="1">
        <v>111</v>
      </c>
      <c r="AB25">
        <v>5</v>
      </c>
      <c r="AD25" s="31">
        <v>9</v>
      </c>
      <c r="AE25" s="33">
        <v>3</v>
      </c>
      <c r="AF25" s="33">
        <v>30</v>
      </c>
      <c r="AG25" s="36">
        <v>12270</v>
      </c>
      <c r="AH25" s="36">
        <f t="shared" si="9"/>
        <v>9003</v>
      </c>
      <c r="AI25" t="s">
        <v>1187</v>
      </c>
      <c r="AO25" s="1">
        <f t="shared" si="13"/>
        <v>7680</v>
      </c>
      <c r="AP25" s="1">
        <v>57</v>
      </c>
      <c r="AR25" s="1">
        <v>7680</v>
      </c>
      <c r="AS25" s="1">
        <v>338</v>
      </c>
      <c r="AT25" s="1">
        <f t="shared" si="10"/>
        <v>8018</v>
      </c>
      <c r="AV25" s="1">
        <v>5529</v>
      </c>
      <c r="AW25" s="1">
        <v>5016</v>
      </c>
      <c r="AX25" s="1">
        <v>452</v>
      </c>
      <c r="AY25">
        <v>12</v>
      </c>
    </row>
    <row r="26" spans="1:51" hidden="1" outlineLevel="1" x14ac:dyDescent="0.2">
      <c r="A26" t="s">
        <v>287</v>
      </c>
      <c r="B26" s="10" t="s">
        <v>736</v>
      </c>
      <c r="E26" s="1">
        <f t="shared" si="11"/>
        <v>1557</v>
      </c>
      <c r="F26" s="1">
        <v>1529</v>
      </c>
      <c r="G26" s="1">
        <f t="shared" si="12"/>
        <v>1051</v>
      </c>
      <c r="H26" s="1">
        <v>1014</v>
      </c>
      <c r="I26" s="2" t="e">
        <f t="shared" si="0"/>
        <v>#DIV/0!</v>
      </c>
      <c r="J26" s="2">
        <f t="shared" si="1"/>
        <v>0.65125240847784205</v>
      </c>
      <c r="K26" s="50">
        <f t="shared" si="2"/>
        <v>3</v>
      </c>
      <c r="L26" s="9">
        <f t="shared" si="3"/>
        <v>2</v>
      </c>
      <c r="M26" s="8">
        <f t="shared" si="4"/>
        <v>1</v>
      </c>
      <c r="N26" s="2">
        <f t="shared" si="5"/>
        <v>0.27712418300653596</v>
      </c>
      <c r="O26" s="2">
        <f t="shared" si="6"/>
        <v>0.31960784313725488</v>
      </c>
      <c r="P26" s="2">
        <f t="shared" si="7"/>
        <v>0.39150326797385621</v>
      </c>
      <c r="Q26" s="2">
        <f t="shared" si="8"/>
        <v>1.1764705882352955E-2</v>
      </c>
      <c r="R26" s="1">
        <v>424</v>
      </c>
      <c r="S26" s="1">
        <v>489</v>
      </c>
      <c r="T26" s="1">
        <v>599</v>
      </c>
      <c r="W26" s="1">
        <v>18</v>
      </c>
      <c r="AB26">
        <v>2</v>
      </c>
      <c r="AD26" s="31">
        <v>9</v>
      </c>
      <c r="AE26" s="33">
        <v>15</v>
      </c>
      <c r="AF26" s="33">
        <v>20</v>
      </c>
      <c r="AG26" s="36">
        <v>13810</v>
      </c>
      <c r="AH26" s="36">
        <f t="shared" si="9"/>
        <v>9015</v>
      </c>
      <c r="AI26" t="s">
        <v>1187</v>
      </c>
      <c r="AO26" s="1">
        <f t="shared" si="13"/>
        <v>1509</v>
      </c>
      <c r="AP26" s="1">
        <v>20</v>
      </c>
      <c r="AR26" s="1">
        <v>1530</v>
      </c>
      <c r="AS26" s="1">
        <v>27</v>
      </c>
      <c r="AT26" s="1">
        <f t="shared" si="10"/>
        <v>1557</v>
      </c>
      <c r="AV26" s="1">
        <v>1051</v>
      </c>
      <c r="AW26" s="1">
        <v>1012</v>
      </c>
      <c r="AX26" s="1">
        <v>19</v>
      </c>
      <c r="AY26">
        <v>1</v>
      </c>
    </row>
    <row r="27" spans="1:51" hidden="1" outlineLevel="1" x14ac:dyDescent="0.2">
      <c r="A27" t="s">
        <v>635</v>
      </c>
      <c r="B27" s="10" t="s">
        <v>736</v>
      </c>
      <c r="E27" s="1">
        <f t="shared" si="11"/>
        <v>19586</v>
      </c>
      <c r="F27" s="1">
        <v>19155</v>
      </c>
      <c r="G27" s="1">
        <f t="shared" si="12"/>
        <v>14082</v>
      </c>
      <c r="H27" s="1">
        <v>13794</v>
      </c>
      <c r="I27" s="2" t="e">
        <f t="shared" si="0"/>
        <v>#DIV/0!</v>
      </c>
      <c r="J27" s="2">
        <f t="shared" si="1"/>
        <v>0.70427856632288366</v>
      </c>
      <c r="K27" s="50">
        <f t="shared" si="2"/>
        <v>2</v>
      </c>
      <c r="L27" s="9">
        <f t="shared" si="3"/>
        <v>3</v>
      </c>
      <c r="M27" s="8">
        <f t="shared" si="4"/>
        <v>1</v>
      </c>
      <c r="N27" s="2">
        <f t="shared" si="5"/>
        <v>0.27968586387434557</v>
      </c>
      <c r="O27" s="2">
        <f t="shared" si="6"/>
        <v>0.25785340314136124</v>
      </c>
      <c r="P27" s="2">
        <f t="shared" si="7"/>
        <v>0.44968586387434556</v>
      </c>
      <c r="Q27" s="2">
        <f t="shared" si="8"/>
        <v>1.2774869109947629E-2</v>
      </c>
      <c r="R27" s="1">
        <v>5342</v>
      </c>
      <c r="S27" s="1">
        <v>4925</v>
      </c>
      <c r="T27" s="1">
        <v>8589</v>
      </c>
      <c r="W27" s="1">
        <v>244</v>
      </c>
      <c r="AB27">
        <v>5</v>
      </c>
      <c r="AD27" s="31">
        <v>9</v>
      </c>
      <c r="AE27" s="33">
        <v>9</v>
      </c>
      <c r="AF27" s="33">
        <v>25</v>
      </c>
      <c r="AG27" s="36">
        <v>14160</v>
      </c>
      <c r="AH27" s="36">
        <f t="shared" si="9"/>
        <v>9009</v>
      </c>
      <c r="AI27" t="s">
        <v>1187</v>
      </c>
      <c r="AO27" s="1">
        <f t="shared" si="13"/>
        <v>19028</v>
      </c>
      <c r="AP27" s="1">
        <v>127</v>
      </c>
      <c r="AR27" s="1">
        <v>19100</v>
      </c>
      <c r="AS27" s="1">
        <v>486</v>
      </c>
      <c r="AT27" s="1">
        <f t="shared" si="10"/>
        <v>19586</v>
      </c>
      <c r="AV27" s="1">
        <v>14082</v>
      </c>
      <c r="AW27" s="1">
        <v>12873</v>
      </c>
      <c r="AX27" s="1">
        <v>1065</v>
      </c>
      <c r="AY27">
        <v>1</v>
      </c>
    </row>
    <row r="28" spans="1:51" hidden="1" outlineLevel="1" x14ac:dyDescent="0.2">
      <c r="A28" t="s">
        <v>2681</v>
      </c>
      <c r="B28" s="10" t="s">
        <v>736</v>
      </c>
      <c r="E28" s="1">
        <f t="shared" si="11"/>
        <v>2832</v>
      </c>
      <c r="F28" s="1">
        <v>2729</v>
      </c>
      <c r="G28" s="1">
        <f t="shared" si="12"/>
        <v>2178</v>
      </c>
      <c r="H28" s="1">
        <v>2134</v>
      </c>
      <c r="I28" s="2" t="e">
        <f t="shared" si="0"/>
        <v>#DIV/0!</v>
      </c>
      <c r="J28" s="2">
        <f t="shared" si="1"/>
        <v>0.75353107344632764</v>
      </c>
      <c r="K28" s="50">
        <f t="shared" si="2"/>
        <v>1</v>
      </c>
      <c r="L28" s="9">
        <f t="shared" si="3"/>
        <v>3</v>
      </c>
      <c r="M28" s="8">
        <f t="shared" si="4"/>
        <v>2</v>
      </c>
      <c r="N28" s="2">
        <f t="shared" si="5"/>
        <v>0.39377085650723026</v>
      </c>
      <c r="O28" s="2">
        <f t="shared" si="6"/>
        <v>0.20949202817945867</v>
      </c>
      <c r="P28" s="2">
        <f t="shared" si="7"/>
        <v>0.38190582128290695</v>
      </c>
      <c r="Q28" s="2">
        <f t="shared" si="8"/>
        <v>1.4831294030404174E-2</v>
      </c>
      <c r="R28" s="1">
        <v>1062</v>
      </c>
      <c r="S28" s="1">
        <v>565</v>
      </c>
      <c r="T28" s="1">
        <v>1030</v>
      </c>
      <c r="W28" s="1">
        <v>40</v>
      </c>
      <c r="AB28">
        <v>2</v>
      </c>
      <c r="AD28" s="31">
        <v>9</v>
      </c>
      <c r="AE28" s="33">
        <v>7</v>
      </c>
      <c r="AF28" s="33">
        <v>5</v>
      </c>
      <c r="AG28" s="36">
        <v>14300</v>
      </c>
      <c r="AH28" s="36">
        <f t="shared" si="9"/>
        <v>9007</v>
      </c>
      <c r="AI28" t="s">
        <v>1187</v>
      </c>
      <c r="AO28" s="1">
        <f t="shared" si="13"/>
        <v>2699</v>
      </c>
      <c r="AP28" s="1">
        <v>30</v>
      </c>
      <c r="AR28" s="1">
        <v>2697</v>
      </c>
      <c r="AS28" s="1">
        <v>135</v>
      </c>
      <c r="AT28" s="1">
        <f t="shared" si="10"/>
        <v>2832</v>
      </c>
      <c r="AV28" s="1">
        <v>2178</v>
      </c>
      <c r="AW28" s="1">
        <v>1959</v>
      </c>
      <c r="AX28" s="1">
        <v>182</v>
      </c>
      <c r="AY28">
        <v>0</v>
      </c>
    </row>
    <row r="29" spans="1:51" hidden="1" outlineLevel="1" x14ac:dyDescent="0.2">
      <c r="A29" t="s">
        <v>1449</v>
      </c>
      <c r="B29" s="10" t="s">
        <v>736</v>
      </c>
      <c r="E29" s="1">
        <f t="shared" si="11"/>
        <v>10587</v>
      </c>
      <c r="F29" s="1">
        <v>10279</v>
      </c>
      <c r="G29" s="1">
        <f t="shared" si="12"/>
        <v>6931</v>
      </c>
      <c r="H29" s="1">
        <v>6346</v>
      </c>
      <c r="I29" s="2" t="e">
        <f t="shared" si="0"/>
        <v>#DIV/0!</v>
      </c>
      <c r="J29" s="2">
        <f t="shared" si="1"/>
        <v>0.5994143761216586</v>
      </c>
      <c r="K29" s="50">
        <f t="shared" si="2"/>
        <v>2</v>
      </c>
      <c r="L29" s="9">
        <f t="shared" si="3"/>
        <v>3</v>
      </c>
      <c r="M29" s="8">
        <f t="shared" si="4"/>
        <v>1</v>
      </c>
      <c r="N29" s="2">
        <f t="shared" si="5"/>
        <v>0.29412337030550689</v>
      </c>
      <c r="O29" s="2">
        <f t="shared" si="6"/>
        <v>0.26075111889472657</v>
      </c>
      <c r="P29" s="2">
        <f t="shared" si="7"/>
        <v>0.42693130959330611</v>
      </c>
      <c r="Q29" s="2">
        <f t="shared" si="8"/>
        <v>1.8194201206460481E-2</v>
      </c>
      <c r="R29" s="1">
        <v>3023</v>
      </c>
      <c r="S29" s="1">
        <v>2680</v>
      </c>
      <c r="T29" s="1">
        <v>4388</v>
      </c>
      <c r="W29" s="1">
        <v>187</v>
      </c>
      <c r="AB29">
        <v>2</v>
      </c>
      <c r="AD29" s="31">
        <v>9</v>
      </c>
      <c r="AE29" s="33">
        <v>7</v>
      </c>
      <c r="AF29" s="33">
        <v>10</v>
      </c>
      <c r="AG29" s="36">
        <v>15350</v>
      </c>
      <c r="AH29" s="36">
        <f t="shared" si="9"/>
        <v>9007</v>
      </c>
      <c r="AI29" t="s">
        <v>1187</v>
      </c>
      <c r="AO29" s="1">
        <f t="shared" si="13"/>
        <v>10219</v>
      </c>
      <c r="AP29" s="1">
        <v>60</v>
      </c>
      <c r="AR29" s="1">
        <v>10278</v>
      </c>
      <c r="AS29" s="1">
        <v>309</v>
      </c>
      <c r="AT29" s="1">
        <f t="shared" si="10"/>
        <v>10587</v>
      </c>
      <c r="AV29" s="1">
        <v>6931</v>
      </c>
      <c r="AW29" s="1">
        <v>6405</v>
      </c>
      <c r="AX29" s="1">
        <v>459</v>
      </c>
      <c r="AY29">
        <v>16</v>
      </c>
    </row>
    <row r="30" spans="1:51" hidden="1" outlineLevel="1" x14ac:dyDescent="0.2">
      <c r="A30" t="s">
        <v>11</v>
      </c>
      <c r="B30" s="10" t="s">
        <v>736</v>
      </c>
      <c r="E30" s="1">
        <f t="shared" si="11"/>
        <v>11757</v>
      </c>
      <c r="F30" s="1">
        <v>11485</v>
      </c>
      <c r="G30" s="1">
        <f t="shared" si="12"/>
        <v>7605</v>
      </c>
      <c r="H30" s="1">
        <v>7422</v>
      </c>
      <c r="I30" s="2" t="e">
        <f t="shared" si="0"/>
        <v>#DIV/0!</v>
      </c>
      <c r="J30" s="2">
        <f t="shared" si="1"/>
        <v>0.63128349068639955</v>
      </c>
      <c r="K30" s="50">
        <f t="shared" si="2"/>
        <v>2</v>
      </c>
      <c r="L30" s="9">
        <f t="shared" si="3"/>
        <v>3</v>
      </c>
      <c r="M30" s="8">
        <f t="shared" si="4"/>
        <v>1</v>
      </c>
      <c r="N30" s="2">
        <f t="shared" si="5"/>
        <v>0.29853752517733601</v>
      </c>
      <c r="O30" s="2">
        <f t="shared" si="6"/>
        <v>0.23460898502495842</v>
      </c>
      <c r="P30" s="2">
        <f t="shared" si="7"/>
        <v>0.44942639460548212</v>
      </c>
      <c r="Q30" s="2">
        <f t="shared" si="8"/>
        <v>1.7427095192223463E-2</v>
      </c>
      <c r="R30" s="1">
        <v>3409</v>
      </c>
      <c r="S30" s="1">
        <v>2679</v>
      </c>
      <c r="T30" s="1">
        <v>5132</v>
      </c>
      <c r="W30" s="1">
        <v>199</v>
      </c>
      <c r="AB30">
        <v>2</v>
      </c>
      <c r="AD30" s="31">
        <v>9</v>
      </c>
      <c r="AE30" s="33">
        <v>11</v>
      </c>
      <c r="AF30" s="33">
        <v>10</v>
      </c>
      <c r="AG30" s="36">
        <v>15910</v>
      </c>
      <c r="AH30" s="36">
        <f t="shared" si="9"/>
        <v>9011</v>
      </c>
      <c r="AI30" t="s">
        <v>1187</v>
      </c>
      <c r="AO30" s="1">
        <f t="shared" si="13"/>
        <v>11395</v>
      </c>
      <c r="AP30" s="1">
        <v>90</v>
      </c>
      <c r="AR30" s="1">
        <v>11419</v>
      </c>
      <c r="AS30" s="1">
        <v>338</v>
      </c>
      <c r="AT30" s="1">
        <f t="shared" si="10"/>
        <v>11757</v>
      </c>
      <c r="AV30" s="1">
        <v>7605</v>
      </c>
      <c r="AW30" s="1">
        <v>7089</v>
      </c>
      <c r="AX30" s="1">
        <v>423</v>
      </c>
      <c r="AY30">
        <v>7</v>
      </c>
    </row>
    <row r="31" spans="1:51" hidden="1" outlineLevel="1" x14ac:dyDescent="0.2">
      <c r="A31" t="s">
        <v>2330</v>
      </c>
      <c r="B31" s="10" t="s">
        <v>736</v>
      </c>
      <c r="E31" s="1">
        <f t="shared" si="11"/>
        <v>1116</v>
      </c>
      <c r="F31" s="1">
        <v>1075</v>
      </c>
      <c r="G31" s="1">
        <f t="shared" si="12"/>
        <v>823</v>
      </c>
      <c r="H31" s="1">
        <v>789</v>
      </c>
      <c r="I31" s="2" t="e">
        <f t="shared" si="0"/>
        <v>#DIV/0!</v>
      </c>
      <c r="J31" s="2">
        <f t="shared" si="1"/>
        <v>0.706989247311828</v>
      </c>
      <c r="K31" s="50">
        <f t="shared" si="2"/>
        <v>3</v>
      </c>
      <c r="L31" s="9">
        <f t="shared" si="3"/>
        <v>2</v>
      </c>
      <c r="M31" s="8">
        <f t="shared" si="4"/>
        <v>1</v>
      </c>
      <c r="N31" s="2">
        <f t="shared" si="5"/>
        <v>0.27085285848172447</v>
      </c>
      <c r="O31" s="2">
        <f t="shared" si="6"/>
        <v>0.28865979381443296</v>
      </c>
      <c r="P31" s="2">
        <f t="shared" si="7"/>
        <v>0.42549203373945643</v>
      </c>
      <c r="Q31" s="2">
        <f t="shared" si="8"/>
        <v>1.4995313964386137E-2</v>
      </c>
      <c r="R31" s="1">
        <v>289</v>
      </c>
      <c r="S31" s="1">
        <v>308</v>
      </c>
      <c r="T31" s="1">
        <v>454</v>
      </c>
      <c r="W31" s="1">
        <v>16</v>
      </c>
      <c r="AB31">
        <v>1</v>
      </c>
      <c r="AD31" s="31">
        <v>9</v>
      </c>
      <c r="AE31" s="33">
        <v>5</v>
      </c>
      <c r="AF31" s="33">
        <v>25</v>
      </c>
      <c r="AG31" s="36">
        <v>16050</v>
      </c>
      <c r="AH31" s="36">
        <f t="shared" si="9"/>
        <v>9005</v>
      </c>
      <c r="AI31" t="s">
        <v>1187</v>
      </c>
      <c r="AO31" s="1">
        <f t="shared" si="13"/>
        <v>1067</v>
      </c>
      <c r="AP31" s="1">
        <v>8</v>
      </c>
      <c r="AR31" s="1">
        <v>1067</v>
      </c>
      <c r="AS31" s="1">
        <v>49</v>
      </c>
      <c r="AT31" s="1">
        <f t="shared" si="10"/>
        <v>1116</v>
      </c>
      <c r="AV31" s="1">
        <v>823</v>
      </c>
      <c r="AW31" s="1">
        <v>789</v>
      </c>
      <c r="AX31" s="1">
        <v>26</v>
      </c>
      <c r="AY31">
        <v>0</v>
      </c>
    </row>
    <row r="32" spans="1:51" hidden="1" outlineLevel="1" x14ac:dyDescent="0.2">
      <c r="A32" t="s">
        <v>721</v>
      </c>
      <c r="B32" s="10" t="s">
        <v>736</v>
      </c>
      <c r="E32" s="1">
        <f t="shared" si="11"/>
        <v>4076</v>
      </c>
      <c r="F32" s="1">
        <v>3978</v>
      </c>
      <c r="G32" s="1">
        <f t="shared" si="12"/>
        <v>2944</v>
      </c>
      <c r="H32" s="1">
        <v>2884</v>
      </c>
      <c r="I32" s="2" t="e">
        <f t="shared" si="0"/>
        <v>#DIV/0!</v>
      </c>
      <c r="J32" s="2">
        <f t="shared" si="1"/>
        <v>0.70755642787046125</v>
      </c>
      <c r="K32" s="50">
        <f t="shared" si="2"/>
        <v>2</v>
      </c>
      <c r="L32" s="9">
        <f t="shared" si="3"/>
        <v>3</v>
      </c>
      <c r="M32" s="8">
        <f t="shared" si="4"/>
        <v>1</v>
      </c>
      <c r="N32" s="2">
        <f t="shared" si="5"/>
        <v>0.32671026156941652</v>
      </c>
      <c r="O32" s="2">
        <f t="shared" si="6"/>
        <v>0.24899396378269617</v>
      </c>
      <c r="P32" s="2">
        <f t="shared" si="7"/>
        <v>0.3890845070422535</v>
      </c>
      <c r="Q32" s="2">
        <f t="shared" si="8"/>
        <v>3.5211267605633811E-2</v>
      </c>
      <c r="R32" s="1">
        <v>1299</v>
      </c>
      <c r="S32" s="1">
        <v>990</v>
      </c>
      <c r="T32" s="1">
        <v>1547</v>
      </c>
      <c r="W32" s="1">
        <v>140</v>
      </c>
      <c r="AB32">
        <v>2</v>
      </c>
      <c r="AD32" s="31">
        <v>9</v>
      </c>
      <c r="AE32" s="33">
        <v>13</v>
      </c>
      <c r="AF32" s="33">
        <v>15</v>
      </c>
      <c r="AG32" s="36">
        <v>16400</v>
      </c>
      <c r="AH32" s="36">
        <f t="shared" si="9"/>
        <v>9013</v>
      </c>
      <c r="AI32" t="s">
        <v>1187</v>
      </c>
      <c r="AO32" s="1">
        <f t="shared" si="13"/>
        <v>3949</v>
      </c>
      <c r="AP32" s="1">
        <v>29</v>
      </c>
      <c r="AR32" s="1">
        <v>3976</v>
      </c>
      <c r="AS32" s="1">
        <v>100</v>
      </c>
      <c r="AT32" s="1">
        <f t="shared" si="10"/>
        <v>4076</v>
      </c>
      <c r="AV32" s="1">
        <v>2944</v>
      </c>
      <c r="AW32" s="1">
        <v>2792</v>
      </c>
      <c r="AX32" s="1">
        <v>122</v>
      </c>
      <c r="AY32">
        <v>0</v>
      </c>
    </row>
    <row r="33" spans="1:51" hidden="1" outlineLevel="1" x14ac:dyDescent="0.2">
      <c r="A33" t="s">
        <v>1063</v>
      </c>
      <c r="B33" s="10" t="s">
        <v>736</v>
      </c>
      <c r="E33" s="1">
        <f t="shared" si="11"/>
        <v>1061</v>
      </c>
      <c r="F33" s="1">
        <v>1050</v>
      </c>
      <c r="G33" s="1">
        <f t="shared" si="12"/>
        <v>875</v>
      </c>
      <c r="H33" s="1">
        <v>862</v>
      </c>
      <c r="I33" s="2" t="e">
        <f t="shared" si="0"/>
        <v>#DIV/0!</v>
      </c>
      <c r="J33" s="2">
        <f t="shared" si="1"/>
        <v>0.8124410933081998</v>
      </c>
      <c r="K33" s="50">
        <f t="shared" si="2"/>
        <v>1</v>
      </c>
      <c r="L33" s="9">
        <f t="shared" si="3"/>
        <v>3</v>
      </c>
      <c r="M33" s="8">
        <f t="shared" si="4"/>
        <v>2</v>
      </c>
      <c r="N33" s="2">
        <f t="shared" si="5"/>
        <v>0.46737044145873319</v>
      </c>
      <c r="O33" s="2">
        <f t="shared" si="6"/>
        <v>0.18234165067178504</v>
      </c>
      <c r="P33" s="2">
        <f t="shared" si="7"/>
        <v>0.34261036468330136</v>
      </c>
      <c r="Q33" s="2">
        <f t="shared" si="8"/>
        <v>7.6775431861804133E-3</v>
      </c>
      <c r="R33" s="1">
        <v>487</v>
      </c>
      <c r="S33" s="1">
        <v>190</v>
      </c>
      <c r="T33" s="1">
        <v>357</v>
      </c>
      <c r="W33" s="1">
        <v>8</v>
      </c>
      <c r="AB33">
        <v>5</v>
      </c>
      <c r="AD33" s="31">
        <v>9</v>
      </c>
      <c r="AE33" s="33">
        <v>5</v>
      </c>
      <c r="AF33" s="33">
        <v>30</v>
      </c>
      <c r="AG33" s="36">
        <v>17240</v>
      </c>
      <c r="AH33" s="36">
        <f t="shared" si="9"/>
        <v>9005</v>
      </c>
      <c r="AI33" t="s">
        <v>1187</v>
      </c>
      <c r="AO33" s="1">
        <f t="shared" si="13"/>
        <v>1042</v>
      </c>
      <c r="AP33" s="1">
        <v>8</v>
      </c>
      <c r="AR33" s="1">
        <v>1042</v>
      </c>
      <c r="AS33" s="1">
        <v>19</v>
      </c>
      <c r="AT33" s="1">
        <f t="shared" si="10"/>
        <v>1061</v>
      </c>
      <c r="AV33" s="1">
        <v>875</v>
      </c>
      <c r="AW33" s="1">
        <v>756</v>
      </c>
      <c r="AX33" s="1">
        <v>111</v>
      </c>
      <c r="AY33">
        <v>5</v>
      </c>
    </row>
    <row r="34" spans="1:51" hidden="1" outlineLevel="1" x14ac:dyDescent="0.2">
      <c r="A34" t="s">
        <v>1194</v>
      </c>
      <c r="B34" s="10" t="s">
        <v>736</v>
      </c>
      <c r="E34" s="1">
        <f t="shared" si="11"/>
        <v>8795</v>
      </c>
      <c r="F34" s="1">
        <v>8580</v>
      </c>
      <c r="G34" s="1">
        <f t="shared" si="12"/>
        <v>6324</v>
      </c>
      <c r="H34" s="1">
        <v>6172</v>
      </c>
      <c r="I34" s="2" t="e">
        <f t="shared" si="0"/>
        <v>#DIV/0!</v>
      </c>
      <c r="J34" s="2">
        <f t="shared" si="1"/>
        <v>0.70176236498010236</v>
      </c>
      <c r="K34" s="50">
        <f t="shared" si="2"/>
        <v>2</v>
      </c>
      <c r="L34" s="9">
        <f t="shared" si="3"/>
        <v>3</v>
      </c>
      <c r="M34" s="8">
        <f t="shared" si="4"/>
        <v>1</v>
      </c>
      <c r="N34" s="2">
        <f t="shared" si="5"/>
        <v>0.29116138059701491</v>
      </c>
      <c r="O34" s="2">
        <f t="shared" si="6"/>
        <v>0.23833955223880596</v>
      </c>
      <c r="P34" s="2">
        <f t="shared" si="7"/>
        <v>0.45580690298507465</v>
      </c>
      <c r="Q34" s="2">
        <f t="shared" si="8"/>
        <v>1.4692164179104461E-2</v>
      </c>
      <c r="R34" s="1">
        <v>2497</v>
      </c>
      <c r="S34" s="1">
        <v>2044</v>
      </c>
      <c r="T34" s="1">
        <v>3909</v>
      </c>
      <c r="W34" s="1">
        <v>126</v>
      </c>
      <c r="AB34">
        <v>2</v>
      </c>
      <c r="AD34" s="31">
        <v>9</v>
      </c>
      <c r="AE34" s="33">
        <v>13</v>
      </c>
      <c r="AF34" s="33">
        <v>20</v>
      </c>
      <c r="AG34" s="36">
        <v>17800</v>
      </c>
      <c r="AH34" s="36">
        <f t="shared" si="9"/>
        <v>9013</v>
      </c>
      <c r="AI34" t="s">
        <v>1187</v>
      </c>
      <c r="AO34" s="1">
        <f t="shared" si="13"/>
        <v>8504</v>
      </c>
      <c r="AP34" s="1">
        <v>76</v>
      </c>
      <c r="AR34" s="1">
        <v>8576</v>
      </c>
      <c r="AS34" s="1">
        <v>219</v>
      </c>
      <c r="AT34" s="1">
        <f t="shared" si="10"/>
        <v>8795</v>
      </c>
      <c r="AV34" s="1">
        <v>6324</v>
      </c>
      <c r="AW34" s="1">
        <v>5980</v>
      </c>
      <c r="AX34" s="1">
        <v>265</v>
      </c>
      <c r="AY34">
        <v>5</v>
      </c>
    </row>
    <row r="35" spans="1:51" hidden="1" outlineLevel="1" x14ac:dyDescent="0.2">
      <c r="A35" t="s">
        <v>359</v>
      </c>
      <c r="B35" s="10" t="s">
        <v>736</v>
      </c>
      <c r="E35" s="1">
        <f t="shared" si="11"/>
        <v>10491</v>
      </c>
      <c r="F35" s="1">
        <v>10427</v>
      </c>
      <c r="G35" s="1">
        <f t="shared" si="12"/>
        <v>6919</v>
      </c>
      <c r="H35" s="1">
        <v>6710</v>
      </c>
      <c r="I35" s="2" t="e">
        <f t="shared" ref="I35:I66" si="14">H35/D35</f>
        <v>#DIV/0!</v>
      </c>
      <c r="J35" s="2">
        <f t="shared" ref="J35:J66" si="15">H35/E35</f>
        <v>0.63959584405681058</v>
      </c>
      <c r="K35" s="50">
        <f t="shared" ref="K35:K66" si="16">RANK(R35,R35:W35)</f>
        <v>2</v>
      </c>
      <c r="L35" s="9">
        <f t="shared" ref="L35:L66" si="17">RANK(S35,R35:W35)</f>
        <v>3</v>
      </c>
      <c r="M35" s="8">
        <f t="shared" ref="M35:M66" si="18">RANK(T35,R35:W35)</f>
        <v>1</v>
      </c>
      <c r="N35" s="2">
        <f t="shared" ref="N35:N66" si="19">IF(SUM($R35:$W35)=0,"-",R35/SUM($R35:$W35))</f>
        <v>0.3310063990692263</v>
      </c>
      <c r="O35" s="2">
        <f t="shared" ref="O35:O66" si="20">IF(SUM($R35:$W35)=0,"-",S35/SUM($R35:$W35))</f>
        <v>0.22745782431646305</v>
      </c>
      <c r="P35" s="2">
        <f t="shared" ref="P35:P66" si="21">IF(SUM($R35:$W35)=0,"-",T35/SUM($R35:$W35))</f>
        <v>0.42524723676556136</v>
      </c>
      <c r="Q35" s="2">
        <f t="shared" ref="Q35:Q66" si="22">IF(SUM($R35:$W35)=0,"-",(1-N35-O35-P35))</f>
        <v>1.6288539848749339E-2</v>
      </c>
      <c r="R35" s="1">
        <v>3414</v>
      </c>
      <c r="S35" s="1">
        <v>2346</v>
      </c>
      <c r="T35" s="1">
        <v>4386</v>
      </c>
      <c r="W35" s="1">
        <v>168</v>
      </c>
      <c r="AB35">
        <v>1</v>
      </c>
      <c r="AD35" s="31">
        <v>9</v>
      </c>
      <c r="AE35" s="33">
        <v>7</v>
      </c>
      <c r="AF35" s="33">
        <v>15</v>
      </c>
      <c r="AG35" s="36">
        <v>18080</v>
      </c>
      <c r="AH35" s="36">
        <f t="shared" ref="AH35:AH66" si="23">AD35*1000+AE35</f>
        <v>9007</v>
      </c>
      <c r="AI35" t="s">
        <v>1187</v>
      </c>
      <c r="AO35" s="1">
        <f t="shared" si="13"/>
        <v>10331</v>
      </c>
      <c r="AP35" s="1">
        <v>96</v>
      </c>
      <c r="AR35" s="1">
        <v>10314</v>
      </c>
      <c r="AS35" s="1">
        <v>177</v>
      </c>
      <c r="AT35" s="1">
        <f t="shared" si="10"/>
        <v>10491</v>
      </c>
      <c r="AV35" s="1">
        <v>6919</v>
      </c>
      <c r="AW35" s="1">
        <v>6405</v>
      </c>
      <c r="AX35" s="1">
        <v>417</v>
      </c>
      <c r="AY35">
        <v>0</v>
      </c>
    </row>
    <row r="36" spans="1:51" hidden="1" outlineLevel="1" x14ac:dyDescent="0.2">
      <c r="A36" t="s">
        <v>2407</v>
      </c>
      <c r="B36" s="10" t="s">
        <v>736</v>
      </c>
      <c r="E36" s="1">
        <f t="shared" si="11"/>
        <v>41789</v>
      </c>
      <c r="F36" s="1">
        <v>40596</v>
      </c>
      <c r="G36" s="1">
        <f t="shared" si="12"/>
        <v>23524</v>
      </c>
      <c r="H36" s="1">
        <v>21193</v>
      </c>
      <c r="I36" s="2" t="e">
        <f t="shared" si="14"/>
        <v>#DIV/0!</v>
      </c>
      <c r="J36" s="2">
        <f t="shared" si="15"/>
        <v>0.50714302806958766</v>
      </c>
      <c r="K36" s="50">
        <f t="shared" si="16"/>
        <v>2</v>
      </c>
      <c r="L36" s="9">
        <f t="shared" si="17"/>
        <v>3</v>
      </c>
      <c r="M36" s="8">
        <f t="shared" si="18"/>
        <v>1</v>
      </c>
      <c r="N36" s="2">
        <f t="shared" si="19"/>
        <v>0.32695382647413346</v>
      </c>
      <c r="O36" s="2">
        <f t="shared" si="20"/>
        <v>0.20375882512115323</v>
      </c>
      <c r="P36" s="2">
        <f t="shared" si="21"/>
        <v>0.45177240412289982</v>
      </c>
      <c r="Q36" s="2">
        <f t="shared" si="22"/>
        <v>1.7514944281813549E-2</v>
      </c>
      <c r="R36" s="1">
        <v>13291</v>
      </c>
      <c r="S36" s="1">
        <v>8283</v>
      </c>
      <c r="T36" s="1">
        <v>18365</v>
      </c>
      <c r="W36" s="1">
        <v>712</v>
      </c>
      <c r="AB36">
        <v>5</v>
      </c>
      <c r="AD36" s="31">
        <v>9</v>
      </c>
      <c r="AE36" s="33">
        <v>1</v>
      </c>
      <c r="AF36" s="33">
        <v>20</v>
      </c>
      <c r="AG36" s="36">
        <v>18500</v>
      </c>
      <c r="AH36" s="36">
        <f t="shared" si="23"/>
        <v>9001</v>
      </c>
      <c r="AI36" t="s">
        <v>1187</v>
      </c>
      <c r="AO36" s="1">
        <f t="shared" si="13"/>
        <v>40263</v>
      </c>
      <c r="AP36" s="1">
        <v>333</v>
      </c>
      <c r="AR36" s="1">
        <v>40651</v>
      </c>
      <c r="AS36" s="1">
        <v>1138</v>
      </c>
      <c r="AT36" s="1">
        <f t="shared" si="10"/>
        <v>41789</v>
      </c>
      <c r="AV36" s="1">
        <v>23524</v>
      </c>
      <c r="AW36" s="1">
        <v>22054</v>
      </c>
      <c r="AX36" s="1">
        <v>1087</v>
      </c>
      <c r="AY36">
        <v>0</v>
      </c>
    </row>
    <row r="37" spans="1:51" hidden="1" outlineLevel="1" x14ac:dyDescent="0.2">
      <c r="A37" t="s">
        <v>26</v>
      </c>
      <c r="B37" s="10" t="s">
        <v>736</v>
      </c>
      <c r="E37" s="1">
        <f t="shared" si="11"/>
        <v>14601</v>
      </c>
      <c r="F37" s="1">
        <v>13660</v>
      </c>
      <c r="G37" s="1">
        <f t="shared" si="12"/>
        <v>9837</v>
      </c>
      <c r="H37" s="1">
        <v>9664</v>
      </c>
      <c r="I37" s="2" t="e">
        <f t="shared" si="14"/>
        <v>#DIV/0!</v>
      </c>
      <c r="J37" s="2">
        <f t="shared" si="15"/>
        <v>0.66187247448804876</v>
      </c>
      <c r="K37" s="50">
        <f t="shared" si="16"/>
        <v>3</v>
      </c>
      <c r="L37" s="9">
        <f t="shared" si="17"/>
        <v>1</v>
      </c>
      <c r="M37" s="8">
        <f t="shared" si="18"/>
        <v>2</v>
      </c>
      <c r="N37" s="2">
        <f t="shared" si="19"/>
        <v>0.2126335821987996</v>
      </c>
      <c r="O37" s="2">
        <f t="shared" si="20"/>
        <v>0.4219001610305958</v>
      </c>
      <c r="P37" s="2">
        <f t="shared" si="21"/>
        <v>0.35631679109939979</v>
      </c>
      <c r="Q37" s="2">
        <f t="shared" si="22"/>
        <v>9.1494656712048372E-3</v>
      </c>
      <c r="R37" s="1">
        <v>2905</v>
      </c>
      <c r="S37" s="1">
        <v>5764</v>
      </c>
      <c r="T37" s="1">
        <v>4868</v>
      </c>
      <c r="W37" s="1">
        <v>125</v>
      </c>
      <c r="AB37">
        <v>4</v>
      </c>
      <c r="AD37" s="31">
        <v>9</v>
      </c>
      <c r="AE37" s="33">
        <v>1</v>
      </c>
      <c r="AF37" s="33">
        <v>25</v>
      </c>
      <c r="AG37" s="36">
        <v>18850</v>
      </c>
      <c r="AH37" s="36">
        <f t="shared" si="23"/>
        <v>9001</v>
      </c>
      <c r="AI37" t="s">
        <v>1187</v>
      </c>
      <c r="AO37" s="1">
        <f t="shared" si="13"/>
        <v>13561</v>
      </c>
      <c r="AP37" s="1">
        <v>99</v>
      </c>
      <c r="AR37" s="1">
        <v>13662</v>
      </c>
      <c r="AS37" s="1">
        <v>939</v>
      </c>
      <c r="AT37" s="1">
        <f t="shared" si="10"/>
        <v>14601</v>
      </c>
      <c r="AV37" s="1">
        <v>9837</v>
      </c>
      <c r="AW37" s="1">
        <v>8711</v>
      </c>
      <c r="AX37" s="1">
        <v>1027</v>
      </c>
      <c r="AY37">
        <v>32</v>
      </c>
    </row>
    <row r="38" spans="1:51" hidden="1" outlineLevel="1" x14ac:dyDescent="0.2">
      <c r="A38" t="s">
        <v>474</v>
      </c>
      <c r="B38" s="10" t="s">
        <v>736</v>
      </c>
      <c r="E38" s="1">
        <f t="shared" si="11"/>
        <v>3589</v>
      </c>
      <c r="F38" s="1">
        <v>3612</v>
      </c>
      <c r="G38" s="1">
        <f t="shared" si="12"/>
        <v>2401</v>
      </c>
      <c r="H38" s="1">
        <v>2333</v>
      </c>
      <c r="I38" s="2" t="e">
        <f t="shared" si="14"/>
        <v>#DIV/0!</v>
      </c>
      <c r="J38" s="2">
        <f t="shared" si="15"/>
        <v>0.65004179437169129</v>
      </c>
      <c r="K38" s="50">
        <f t="shared" si="16"/>
        <v>2</v>
      </c>
      <c r="L38" s="9">
        <f t="shared" si="17"/>
        <v>3</v>
      </c>
      <c r="M38" s="8">
        <f t="shared" si="18"/>
        <v>1</v>
      </c>
      <c r="N38" s="2">
        <f t="shared" si="19"/>
        <v>0.3436887769381472</v>
      </c>
      <c r="O38" s="2">
        <f t="shared" si="20"/>
        <v>0.2026308424293311</v>
      </c>
      <c r="P38" s="2">
        <f t="shared" si="21"/>
        <v>0.43772739994402465</v>
      </c>
      <c r="Q38" s="2">
        <f t="shared" si="22"/>
        <v>1.5952980688497098E-2</v>
      </c>
      <c r="R38" s="1">
        <v>1228</v>
      </c>
      <c r="S38" s="1">
        <v>724</v>
      </c>
      <c r="T38" s="1">
        <v>1564</v>
      </c>
      <c r="W38" s="1">
        <v>57</v>
      </c>
      <c r="AB38">
        <v>2</v>
      </c>
      <c r="AD38" s="31">
        <v>9</v>
      </c>
      <c r="AE38" s="33">
        <v>7</v>
      </c>
      <c r="AF38" s="33">
        <v>20</v>
      </c>
      <c r="AG38" s="36">
        <v>19130</v>
      </c>
      <c r="AH38" s="36">
        <f t="shared" si="23"/>
        <v>9007</v>
      </c>
      <c r="AI38" t="s">
        <v>1187</v>
      </c>
      <c r="AO38" s="1">
        <f t="shared" si="13"/>
        <v>3578</v>
      </c>
      <c r="AP38" s="1">
        <v>34</v>
      </c>
      <c r="AR38" s="1">
        <v>3573</v>
      </c>
      <c r="AS38" s="1">
        <v>16</v>
      </c>
      <c r="AT38" s="1">
        <f t="shared" si="10"/>
        <v>3589</v>
      </c>
      <c r="AV38" s="1">
        <v>2401</v>
      </c>
      <c r="AW38" s="1">
        <v>2216</v>
      </c>
      <c r="AX38" s="1">
        <v>150</v>
      </c>
      <c r="AY38">
        <v>3</v>
      </c>
    </row>
    <row r="39" spans="1:51" hidden="1" outlineLevel="1" x14ac:dyDescent="0.2">
      <c r="A39" t="s">
        <v>198</v>
      </c>
      <c r="B39" s="10" t="s">
        <v>736</v>
      </c>
      <c r="E39" s="1">
        <f t="shared" si="11"/>
        <v>6828</v>
      </c>
      <c r="F39" s="1">
        <v>6496</v>
      </c>
      <c r="G39" s="1">
        <f t="shared" si="12"/>
        <v>4323</v>
      </c>
      <c r="H39" s="1">
        <v>4187</v>
      </c>
      <c r="I39" s="2" t="e">
        <f t="shared" si="14"/>
        <v>#DIV/0!</v>
      </c>
      <c r="J39" s="2">
        <f t="shared" si="15"/>
        <v>0.6132103104862332</v>
      </c>
      <c r="K39" s="50">
        <f t="shared" si="16"/>
        <v>2</v>
      </c>
      <c r="L39" s="9">
        <f t="shared" si="17"/>
        <v>3</v>
      </c>
      <c r="M39" s="8">
        <f t="shared" si="18"/>
        <v>1</v>
      </c>
      <c r="N39" s="2">
        <f t="shared" si="19"/>
        <v>0.38065811833771052</v>
      </c>
      <c r="O39" s="2">
        <f t="shared" si="20"/>
        <v>0.17209949019002008</v>
      </c>
      <c r="P39" s="2">
        <f t="shared" si="21"/>
        <v>0.43194809207477214</v>
      </c>
      <c r="Q39" s="2">
        <f t="shared" si="22"/>
        <v>1.5294299397497324E-2</v>
      </c>
      <c r="R39" s="1">
        <v>2464</v>
      </c>
      <c r="S39" s="1">
        <v>1114</v>
      </c>
      <c r="T39" s="1">
        <v>2796</v>
      </c>
      <c r="W39" s="1">
        <v>99</v>
      </c>
      <c r="AB39">
        <v>3</v>
      </c>
      <c r="AD39" s="31">
        <v>9</v>
      </c>
      <c r="AE39" s="33">
        <v>9</v>
      </c>
      <c r="AF39" s="33">
        <v>30</v>
      </c>
      <c r="AG39" s="36">
        <v>19550</v>
      </c>
      <c r="AH39" s="36">
        <f t="shared" si="23"/>
        <v>9009</v>
      </c>
      <c r="AI39" t="s">
        <v>1187</v>
      </c>
      <c r="AO39" s="1">
        <f t="shared" si="13"/>
        <v>6411</v>
      </c>
      <c r="AP39" s="1">
        <v>85</v>
      </c>
      <c r="AR39" s="1">
        <v>6473</v>
      </c>
      <c r="AS39" s="1">
        <v>355</v>
      </c>
      <c r="AT39" s="1">
        <f t="shared" si="10"/>
        <v>6828</v>
      </c>
      <c r="AV39" s="1">
        <v>4323</v>
      </c>
      <c r="AW39" s="1">
        <v>4020</v>
      </c>
      <c r="AX39" s="1">
        <v>213</v>
      </c>
      <c r="AY39">
        <v>0</v>
      </c>
    </row>
    <row r="40" spans="1:51" hidden="1" outlineLevel="1" x14ac:dyDescent="0.2">
      <c r="A40" t="s">
        <v>1854</v>
      </c>
      <c r="B40" s="10" t="s">
        <v>736</v>
      </c>
      <c r="E40" s="1">
        <f t="shared" si="11"/>
        <v>5525</v>
      </c>
      <c r="F40" s="1">
        <v>5328</v>
      </c>
      <c r="G40" s="1">
        <f t="shared" si="12"/>
        <v>3921</v>
      </c>
      <c r="H40" s="1">
        <v>3840</v>
      </c>
      <c r="I40" s="2" t="e">
        <f t="shared" si="14"/>
        <v>#DIV/0!</v>
      </c>
      <c r="J40" s="2">
        <f t="shared" si="15"/>
        <v>0.69502262443438911</v>
      </c>
      <c r="K40" s="50">
        <f t="shared" si="16"/>
        <v>3</v>
      </c>
      <c r="L40" s="9">
        <f t="shared" si="17"/>
        <v>2</v>
      </c>
      <c r="M40" s="8">
        <f t="shared" si="18"/>
        <v>1</v>
      </c>
      <c r="N40" s="2">
        <f t="shared" si="19"/>
        <v>0.25349452210049112</v>
      </c>
      <c r="O40" s="2">
        <f t="shared" si="20"/>
        <v>0.29523989421987157</v>
      </c>
      <c r="P40" s="2">
        <f t="shared" si="21"/>
        <v>0.4386097468832641</v>
      </c>
      <c r="Q40" s="2">
        <f t="shared" si="22"/>
        <v>1.2655836796373165E-2</v>
      </c>
      <c r="R40" s="1">
        <v>1342</v>
      </c>
      <c r="S40" s="1">
        <v>1563</v>
      </c>
      <c r="T40" s="1">
        <v>2322</v>
      </c>
      <c r="W40" s="1">
        <v>67</v>
      </c>
      <c r="AB40">
        <v>3</v>
      </c>
      <c r="AD40" s="31">
        <v>9</v>
      </c>
      <c r="AE40" s="33">
        <v>7</v>
      </c>
      <c r="AF40" s="33">
        <v>25</v>
      </c>
      <c r="AG40" s="36">
        <v>20810</v>
      </c>
      <c r="AH40" s="36">
        <f t="shared" si="23"/>
        <v>9007</v>
      </c>
      <c r="AI40" t="s">
        <v>1187</v>
      </c>
      <c r="AO40" s="1">
        <f t="shared" si="13"/>
        <v>5295</v>
      </c>
      <c r="AP40" s="1">
        <v>33</v>
      </c>
      <c r="AR40" s="1">
        <v>5294</v>
      </c>
      <c r="AS40" s="1">
        <v>231</v>
      </c>
      <c r="AT40" s="1">
        <f t="shared" si="10"/>
        <v>5525</v>
      </c>
      <c r="AV40" s="1">
        <v>3921</v>
      </c>
      <c r="AW40" s="1">
        <v>3658</v>
      </c>
      <c r="AX40" s="1">
        <v>229</v>
      </c>
      <c r="AY40">
        <v>1</v>
      </c>
    </row>
    <row r="41" spans="1:51" hidden="1" outlineLevel="1" x14ac:dyDescent="0.2">
      <c r="A41" t="s">
        <v>385</v>
      </c>
      <c r="B41" s="10" t="s">
        <v>736</v>
      </c>
      <c r="E41" s="1">
        <f t="shared" si="11"/>
        <v>3869</v>
      </c>
      <c r="F41" s="1">
        <v>3749</v>
      </c>
      <c r="G41" s="1">
        <f t="shared" si="12"/>
        <v>2588</v>
      </c>
      <c r="H41" s="1">
        <v>2536</v>
      </c>
      <c r="I41" s="2" t="e">
        <f t="shared" si="14"/>
        <v>#DIV/0!</v>
      </c>
      <c r="J41" s="2">
        <f t="shared" si="15"/>
        <v>0.65546652881881629</v>
      </c>
      <c r="K41" s="50">
        <f t="shared" si="16"/>
        <v>2</v>
      </c>
      <c r="L41" s="9">
        <f t="shared" si="17"/>
        <v>3</v>
      </c>
      <c r="M41" s="8">
        <f t="shared" si="18"/>
        <v>1</v>
      </c>
      <c r="N41" s="2">
        <f t="shared" si="19"/>
        <v>0.28228388473852722</v>
      </c>
      <c r="O41" s="2">
        <f t="shared" si="20"/>
        <v>0.26867662753468519</v>
      </c>
      <c r="P41" s="2">
        <f t="shared" si="21"/>
        <v>0.42689434364994666</v>
      </c>
      <c r="Q41" s="2">
        <f t="shared" si="22"/>
        <v>2.2145144076840984E-2</v>
      </c>
      <c r="R41" s="1">
        <v>1058</v>
      </c>
      <c r="S41" s="1">
        <v>1007</v>
      </c>
      <c r="T41" s="1">
        <v>1600</v>
      </c>
      <c r="W41" s="1">
        <v>83</v>
      </c>
      <c r="AB41">
        <v>1</v>
      </c>
      <c r="AD41" s="31">
        <v>9</v>
      </c>
      <c r="AE41" s="33">
        <v>3</v>
      </c>
      <c r="AF41" s="33">
        <v>35</v>
      </c>
      <c r="AG41" s="36">
        <v>22070</v>
      </c>
      <c r="AH41" s="36">
        <f t="shared" si="23"/>
        <v>9003</v>
      </c>
      <c r="AI41" t="s">
        <v>1187</v>
      </c>
      <c r="AO41" s="1">
        <f t="shared" si="13"/>
        <v>3727</v>
      </c>
      <c r="AP41" s="1">
        <v>22</v>
      </c>
      <c r="AR41" s="1">
        <v>3748</v>
      </c>
      <c r="AS41" s="1">
        <v>121</v>
      </c>
      <c r="AT41" s="1">
        <f t="shared" si="10"/>
        <v>3869</v>
      </c>
      <c r="AV41" s="1">
        <v>2588</v>
      </c>
      <c r="AW41" s="1">
        <v>2423</v>
      </c>
      <c r="AX41" s="1">
        <v>142</v>
      </c>
      <c r="AY41">
        <v>3</v>
      </c>
    </row>
    <row r="42" spans="1:51" hidden="1" outlineLevel="1" x14ac:dyDescent="0.2">
      <c r="A42" t="s">
        <v>614</v>
      </c>
      <c r="B42" s="10" t="s">
        <v>736</v>
      </c>
      <c r="E42" s="1">
        <f t="shared" si="11"/>
        <v>6773</v>
      </c>
      <c r="F42" s="1">
        <v>6619</v>
      </c>
      <c r="G42" s="1">
        <f t="shared" si="12"/>
        <v>4702</v>
      </c>
      <c r="H42" s="1">
        <v>4572</v>
      </c>
      <c r="I42" s="2" t="e">
        <f t="shared" si="14"/>
        <v>#DIV/0!</v>
      </c>
      <c r="J42" s="2">
        <f t="shared" si="15"/>
        <v>0.67503322013878631</v>
      </c>
      <c r="K42" s="50">
        <f t="shared" si="16"/>
        <v>2</v>
      </c>
      <c r="L42" s="9">
        <f t="shared" si="17"/>
        <v>3</v>
      </c>
      <c r="M42" s="8">
        <f t="shared" si="18"/>
        <v>1</v>
      </c>
      <c r="N42" s="2">
        <f t="shared" si="19"/>
        <v>0.29216367205194022</v>
      </c>
      <c r="O42" s="2">
        <f t="shared" si="20"/>
        <v>0.25713422920126833</v>
      </c>
      <c r="P42" s="2">
        <f t="shared" si="21"/>
        <v>0.43348935527706478</v>
      </c>
      <c r="Q42" s="2">
        <f t="shared" si="22"/>
        <v>1.7212743469726621E-2</v>
      </c>
      <c r="R42" s="1">
        <v>1935</v>
      </c>
      <c r="S42" s="1">
        <v>1703</v>
      </c>
      <c r="T42" s="1">
        <v>2871</v>
      </c>
      <c r="W42" s="1">
        <v>114</v>
      </c>
      <c r="AB42">
        <v>2</v>
      </c>
      <c r="AD42" s="31">
        <v>9</v>
      </c>
      <c r="AE42" s="33">
        <v>7</v>
      </c>
      <c r="AF42" s="33">
        <v>30</v>
      </c>
      <c r="AG42" s="36">
        <v>22280</v>
      </c>
      <c r="AH42" s="36">
        <f t="shared" si="23"/>
        <v>9007</v>
      </c>
      <c r="AI42" t="s">
        <v>1187</v>
      </c>
      <c r="AO42" s="1">
        <f t="shared" si="13"/>
        <v>6547</v>
      </c>
      <c r="AP42" s="1">
        <v>72</v>
      </c>
      <c r="AR42" s="1">
        <v>6623</v>
      </c>
      <c r="AS42" s="1">
        <v>150</v>
      </c>
      <c r="AT42" s="1">
        <f t="shared" si="10"/>
        <v>6773</v>
      </c>
      <c r="AV42" s="1">
        <v>4702</v>
      </c>
      <c r="AW42" s="1">
        <v>4367</v>
      </c>
      <c r="AX42" s="1">
        <v>260</v>
      </c>
      <c r="AY42">
        <v>5</v>
      </c>
    </row>
    <row r="43" spans="1:51" hidden="1" outlineLevel="1" x14ac:dyDescent="0.2">
      <c r="A43" t="s">
        <v>1668</v>
      </c>
      <c r="B43" s="10" t="s">
        <v>736</v>
      </c>
      <c r="E43" s="1">
        <f t="shared" si="11"/>
        <v>9019</v>
      </c>
      <c r="F43" s="1">
        <v>8894</v>
      </c>
      <c r="G43" s="1">
        <f t="shared" si="12"/>
        <v>6355</v>
      </c>
      <c r="H43" s="1">
        <v>6210</v>
      </c>
      <c r="I43" s="2" t="e">
        <f t="shared" si="14"/>
        <v>#DIV/0!</v>
      </c>
      <c r="J43" s="2">
        <f t="shared" si="15"/>
        <v>0.68854640204013751</v>
      </c>
      <c r="K43" s="50">
        <f t="shared" si="16"/>
        <v>2</v>
      </c>
      <c r="L43" s="9">
        <f t="shared" si="17"/>
        <v>3</v>
      </c>
      <c r="M43" s="8">
        <f t="shared" si="18"/>
        <v>1</v>
      </c>
      <c r="N43" s="2">
        <f t="shared" si="19"/>
        <v>0.2870964112948588</v>
      </c>
      <c r="O43" s="2">
        <f t="shared" si="20"/>
        <v>0.2357970525368433</v>
      </c>
      <c r="P43" s="2">
        <f t="shared" si="21"/>
        <v>0.46101923725953425</v>
      </c>
      <c r="Q43" s="2">
        <f t="shared" si="22"/>
        <v>1.6087298908763592E-2</v>
      </c>
      <c r="R43" s="1">
        <v>2552</v>
      </c>
      <c r="S43" s="1">
        <v>2096</v>
      </c>
      <c r="T43" s="1">
        <v>4098</v>
      </c>
      <c r="W43" s="1">
        <v>143</v>
      </c>
      <c r="AB43">
        <v>2</v>
      </c>
      <c r="AD43" s="31">
        <v>9</v>
      </c>
      <c r="AE43" s="33">
        <v>7</v>
      </c>
      <c r="AF43" s="33">
        <v>35</v>
      </c>
      <c r="AG43" s="36">
        <v>22490</v>
      </c>
      <c r="AH43" s="36">
        <f t="shared" si="23"/>
        <v>9007</v>
      </c>
      <c r="AI43" t="s">
        <v>1187</v>
      </c>
      <c r="AO43" s="1">
        <f t="shared" si="13"/>
        <v>8826</v>
      </c>
      <c r="AP43" s="1">
        <v>68</v>
      </c>
      <c r="AR43" s="1">
        <v>8889</v>
      </c>
      <c r="AS43" s="1">
        <v>130</v>
      </c>
      <c r="AT43" s="1">
        <f t="shared" si="10"/>
        <v>9019</v>
      </c>
      <c r="AV43" s="1">
        <v>6355</v>
      </c>
      <c r="AW43" s="1">
        <v>5942</v>
      </c>
      <c r="AX43" s="1">
        <v>345</v>
      </c>
      <c r="AY43">
        <v>6</v>
      </c>
    </row>
    <row r="44" spans="1:51" hidden="1" outlineLevel="1" x14ac:dyDescent="0.2">
      <c r="A44" t="s">
        <v>408</v>
      </c>
      <c r="B44" s="10" t="s">
        <v>736</v>
      </c>
      <c r="E44" s="1">
        <f t="shared" si="11"/>
        <v>30304</v>
      </c>
      <c r="F44" s="1">
        <v>29560</v>
      </c>
      <c r="G44" s="1">
        <f t="shared" si="12"/>
        <v>15230</v>
      </c>
      <c r="H44" s="1">
        <v>14519</v>
      </c>
      <c r="I44" s="2" t="e">
        <f t="shared" si="14"/>
        <v>#DIV/0!</v>
      </c>
      <c r="J44" s="2">
        <f t="shared" si="15"/>
        <v>0.47911166842661035</v>
      </c>
      <c r="K44" s="50">
        <f t="shared" si="16"/>
        <v>1</v>
      </c>
      <c r="L44" s="9">
        <f t="shared" si="17"/>
        <v>3</v>
      </c>
      <c r="M44" s="8">
        <f t="shared" si="18"/>
        <v>2</v>
      </c>
      <c r="N44" s="2">
        <f t="shared" si="19"/>
        <v>0.47204821724850166</v>
      </c>
      <c r="O44" s="2">
        <f t="shared" si="20"/>
        <v>0.10036230657230895</v>
      </c>
      <c r="P44" s="2">
        <f t="shared" si="21"/>
        <v>0.41939525276808992</v>
      </c>
      <c r="Q44" s="2">
        <f t="shared" si="22"/>
        <v>8.1942234110994883E-3</v>
      </c>
      <c r="R44" s="1">
        <v>13941</v>
      </c>
      <c r="S44" s="1">
        <v>2964</v>
      </c>
      <c r="T44" s="1">
        <v>12386</v>
      </c>
      <c r="W44" s="1">
        <v>242</v>
      </c>
      <c r="AB44">
        <v>1</v>
      </c>
      <c r="AD44" s="31">
        <v>9</v>
      </c>
      <c r="AE44" s="33">
        <v>3</v>
      </c>
      <c r="AF44" s="33">
        <v>40</v>
      </c>
      <c r="AG44" s="36">
        <v>22630</v>
      </c>
      <c r="AH44" s="36">
        <f t="shared" si="23"/>
        <v>9003</v>
      </c>
      <c r="AI44" t="s">
        <v>1187</v>
      </c>
      <c r="AO44" s="1">
        <f t="shared" si="13"/>
        <v>29274</v>
      </c>
      <c r="AP44" s="1">
        <v>286</v>
      </c>
      <c r="AR44" s="1">
        <v>29533</v>
      </c>
      <c r="AS44" s="1">
        <v>771</v>
      </c>
      <c r="AT44" s="1">
        <f t="shared" si="10"/>
        <v>30304</v>
      </c>
      <c r="AV44" s="1">
        <v>15230</v>
      </c>
      <c r="AW44" s="1">
        <v>14518</v>
      </c>
      <c r="AX44" s="1">
        <v>413</v>
      </c>
      <c r="AY44">
        <v>2</v>
      </c>
    </row>
    <row r="45" spans="1:51" hidden="1" outlineLevel="1" x14ac:dyDescent="0.2">
      <c r="A45" t="s">
        <v>954</v>
      </c>
      <c r="B45" s="10" t="s">
        <v>736</v>
      </c>
      <c r="E45" s="1">
        <f t="shared" si="11"/>
        <v>17462</v>
      </c>
      <c r="F45" s="1">
        <v>17380</v>
      </c>
      <c r="G45" s="1">
        <f t="shared" si="12"/>
        <v>10464</v>
      </c>
      <c r="H45" s="1">
        <v>10053</v>
      </c>
      <c r="I45" s="2" t="e">
        <f t="shared" si="14"/>
        <v>#DIV/0!</v>
      </c>
      <c r="J45" s="2">
        <f t="shared" si="15"/>
        <v>0.57570725002863365</v>
      </c>
      <c r="K45" s="50">
        <f t="shared" si="16"/>
        <v>2</v>
      </c>
      <c r="L45" s="9">
        <f t="shared" si="17"/>
        <v>3</v>
      </c>
      <c r="M45" s="8">
        <f t="shared" si="18"/>
        <v>1</v>
      </c>
      <c r="N45" s="2">
        <f t="shared" si="19"/>
        <v>0.3386456475461711</v>
      </c>
      <c r="O45" s="2">
        <f t="shared" si="20"/>
        <v>0.19797480006904092</v>
      </c>
      <c r="P45" s="2">
        <f t="shared" si="21"/>
        <v>0.44836315516943787</v>
      </c>
      <c r="Q45" s="2">
        <f t="shared" si="22"/>
        <v>1.5016397215350141E-2</v>
      </c>
      <c r="R45" s="1">
        <v>5886</v>
      </c>
      <c r="S45" s="1">
        <v>3441</v>
      </c>
      <c r="T45" s="1">
        <v>7793</v>
      </c>
      <c r="W45" s="1">
        <v>261</v>
      </c>
      <c r="AB45">
        <v>3</v>
      </c>
      <c r="AD45" s="31">
        <v>9</v>
      </c>
      <c r="AE45" s="33">
        <v>9</v>
      </c>
      <c r="AF45" s="33">
        <v>35</v>
      </c>
      <c r="AG45" s="36">
        <v>22910</v>
      </c>
      <c r="AH45" s="36">
        <f t="shared" si="23"/>
        <v>9009</v>
      </c>
      <c r="AI45" t="s">
        <v>1187</v>
      </c>
      <c r="AO45" s="1">
        <f t="shared" si="13"/>
        <v>17202</v>
      </c>
      <c r="AP45" s="1">
        <v>178</v>
      </c>
      <c r="AR45" s="1">
        <v>17381</v>
      </c>
      <c r="AS45" s="1">
        <v>81</v>
      </c>
      <c r="AT45" s="1">
        <f t="shared" si="10"/>
        <v>17462</v>
      </c>
      <c r="AV45" s="1">
        <v>10464</v>
      </c>
      <c r="AW45" s="1">
        <v>9671</v>
      </c>
      <c r="AX45" s="1">
        <v>609</v>
      </c>
      <c r="AY45">
        <v>1</v>
      </c>
    </row>
    <row r="46" spans="1:51" hidden="1" outlineLevel="1" x14ac:dyDescent="0.2">
      <c r="A46" t="s">
        <v>1124</v>
      </c>
      <c r="B46" s="10" t="s">
        <v>736</v>
      </c>
      <c r="E46" s="1">
        <f t="shared" si="11"/>
        <v>13199</v>
      </c>
      <c r="F46" s="1">
        <v>12790</v>
      </c>
      <c r="G46" s="1">
        <f t="shared" si="12"/>
        <v>9399</v>
      </c>
      <c r="H46" s="1">
        <v>9184</v>
      </c>
      <c r="I46" s="2" t="e">
        <f t="shared" si="14"/>
        <v>#DIV/0!</v>
      </c>
      <c r="J46" s="2">
        <f t="shared" si="15"/>
        <v>0.69581028865823169</v>
      </c>
      <c r="K46" s="50">
        <f t="shared" si="16"/>
        <v>2</v>
      </c>
      <c r="L46" s="9">
        <f t="shared" si="17"/>
        <v>3</v>
      </c>
      <c r="M46" s="8">
        <f t="shared" si="18"/>
        <v>1</v>
      </c>
      <c r="N46" s="2">
        <f t="shared" si="19"/>
        <v>0.32145653876272512</v>
      </c>
      <c r="O46" s="2">
        <f t="shared" si="20"/>
        <v>0.23868441660140954</v>
      </c>
      <c r="P46" s="2">
        <f t="shared" si="21"/>
        <v>0.42952231793265466</v>
      </c>
      <c r="Q46" s="2">
        <f t="shared" si="22"/>
        <v>1.033672670321073E-2</v>
      </c>
      <c r="R46" s="1">
        <v>4105</v>
      </c>
      <c r="S46" s="1">
        <v>3048</v>
      </c>
      <c r="T46" s="1">
        <v>5485</v>
      </c>
      <c r="W46" s="1">
        <v>132</v>
      </c>
      <c r="AB46">
        <v>2</v>
      </c>
      <c r="AD46" s="31">
        <v>9</v>
      </c>
      <c r="AE46" s="33">
        <v>11</v>
      </c>
      <c r="AF46" s="33">
        <v>15</v>
      </c>
      <c r="AG46" s="36">
        <v>23400</v>
      </c>
      <c r="AH46" s="36">
        <f t="shared" si="23"/>
        <v>9011</v>
      </c>
      <c r="AI46" t="s">
        <v>1187</v>
      </c>
      <c r="AO46" s="1">
        <f t="shared" si="13"/>
        <v>12691</v>
      </c>
      <c r="AP46" s="1">
        <v>99</v>
      </c>
      <c r="AR46" s="1">
        <v>12770</v>
      </c>
      <c r="AS46" s="1">
        <v>429</v>
      </c>
      <c r="AT46" s="1">
        <f t="shared" si="10"/>
        <v>13199</v>
      </c>
      <c r="AV46" s="1">
        <v>9399</v>
      </c>
      <c r="AW46" s="1">
        <v>8624</v>
      </c>
      <c r="AX46" s="1">
        <v>672</v>
      </c>
      <c r="AY46">
        <v>17</v>
      </c>
    </row>
    <row r="47" spans="1:51" hidden="1" outlineLevel="1" x14ac:dyDescent="0.2">
      <c r="A47" t="s">
        <v>1105</v>
      </c>
      <c r="B47" s="10" t="s">
        <v>736</v>
      </c>
      <c r="E47" s="1">
        <f t="shared" si="11"/>
        <v>8550</v>
      </c>
      <c r="F47" s="1">
        <v>8479</v>
      </c>
      <c r="G47" s="1">
        <f t="shared" si="12"/>
        <v>4443</v>
      </c>
      <c r="H47" s="1">
        <v>4303</v>
      </c>
      <c r="I47" s="2" t="e">
        <f t="shared" si="14"/>
        <v>#DIV/0!</v>
      </c>
      <c r="J47" s="2">
        <f t="shared" si="15"/>
        <v>0.50327485380116954</v>
      </c>
      <c r="K47" s="50">
        <f t="shared" si="16"/>
        <v>2</v>
      </c>
      <c r="L47" s="9">
        <f t="shared" si="17"/>
        <v>3</v>
      </c>
      <c r="M47" s="8">
        <f t="shared" si="18"/>
        <v>1</v>
      </c>
      <c r="N47" s="2">
        <f t="shared" si="19"/>
        <v>0.30282109272705632</v>
      </c>
      <c r="O47" s="2">
        <f t="shared" si="20"/>
        <v>0.2117605047018212</v>
      </c>
      <c r="P47" s="2">
        <f t="shared" si="21"/>
        <v>0.47208665635043445</v>
      </c>
      <c r="Q47" s="2">
        <f t="shared" si="22"/>
        <v>1.3331746220688112E-2</v>
      </c>
      <c r="R47" s="1">
        <v>2544</v>
      </c>
      <c r="S47" s="1">
        <v>1779</v>
      </c>
      <c r="T47" s="1">
        <v>3966</v>
      </c>
      <c r="W47" s="1">
        <v>112</v>
      </c>
      <c r="AB47">
        <v>1</v>
      </c>
      <c r="AD47" s="31">
        <v>9</v>
      </c>
      <c r="AE47" s="33">
        <v>3</v>
      </c>
      <c r="AF47" s="33">
        <v>45</v>
      </c>
      <c r="AG47" s="36">
        <v>24800</v>
      </c>
      <c r="AH47" s="36">
        <f t="shared" si="23"/>
        <v>9003</v>
      </c>
      <c r="AI47" t="s">
        <v>1187</v>
      </c>
      <c r="AO47" s="1">
        <f t="shared" si="13"/>
        <v>8421</v>
      </c>
      <c r="AP47" s="1">
        <v>58</v>
      </c>
      <c r="AR47" s="1">
        <v>8401</v>
      </c>
      <c r="AS47" s="1">
        <v>149</v>
      </c>
      <c r="AT47" s="1">
        <f t="shared" si="10"/>
        <v>8550</v>
      </c>
      <c r="AV47" s="1">
        <v>4443</v>
      </c>
      <c r="AW47" s="1">
        <v>4167</v>
      </c>
      <c r="AX47" s="1">
        <v>217</v>
      </c>
      <c r="AY47">
        <v>1</v>
      </c>
    </row>
    <row r="48" spans="1:51" hidden="1" outlineLevel="1" x14ac:dyDescent="0.2">
      <c r="A48" t="s">
        <v>1106</v>
      </c>
      <c r="B48" s="10" t="s">
        <v>736</v>
      </c>
      <c r="E48" s="1">
        <f t="shared" si="11"/>
        <v>1256</v>
      </c>
      <c r="F48" s="1">
        <v>1210</v>
      </c>
      <c r="G48" s="1">
        <f t="shared" si="12"/>
        <v>854</v>
      </c>
      <c r="H48" s="1">
        <v>842</v>
      </c>
      <c r="I48" s="2" t="e">
        <f t="shared" si="14"/>
        <v>#DIV/0!</v>
      </c>
      <c r="J48" s="2">
        <f t="shared" si="15"/>
        <v>0.67038216560509556</v>
      </c>
      <c r="K48" s="50">
        <f t="shared" si="16"/>
        <v>3</v>
      </c>
      <c r="L48" s="9">
        <f t="shared" si="17"/>
        <v>1</v>
      </c>
      <c r="M48" s="8">
        <f t="shared" si="18"/>
        <v>2</v>
      </c>
      <c r="N48" s="2">
        <f t="shared" si="19"/>
        <v>0.2510425354462052</v>
      </c>
      <c r="O48" s="2">
        <f t="shared" si="20"/>
        <v>0.37114261884904087</v>
      </c>
      <c r="P48" s="2">
        <f t="shared" si="21"/>
        <v>0.36363636363636365</v>
      </c>
      <c r="Q48" s="2">
        <f t="shared" si="22"/>
        <v>1.4178482068390341E-2</v>
      </c>
      <c r="R48" s="1">
        <v>301</v>
      </c>
      <c r="S48" s="1">
        <v>445</v>
      </c>
      <c r="T48" s="1">
        <v>436</v>
      </c>
      <c r="W48" s="1">
        <v>17</v>
      </c>
      <c r="AB48">
        <v>2</v>
      </c>
      <c r="AD48" s="31">
        <v>9</v>
      </c>
      <c r="AE48" s="33">
        <v>15</v>
      </c>
      <c r="AF48" s="33">
        <v>25</v>
      </c>
      <c r="AG48" s="36">
        <v>21860</v>
      </c>
      <c r="AH48" s="36">
        <f t="shared" si="23"/>
        <v>9015</v>
      </c>
      <c r="AI48" t="s">
        <v>1187</v>
      </c>
      <c r="AO48" s="1">
        <f t="shared" si="13"/>
        <v>1198</v>
      </c>
      <c r="AP48" s="1">
        <v>12</v>
      </c>
      <c r="AR48" s="1">
        <v>1199</v>
      </c>
      <c r="AS48" s="1">
        <v>57</v>
      </c>
      <c r="AT48" s="1">
        <f t="shared" si="10"/>
        <v>1256</v>
      </c>
      <c r="AV48" s="1">
        <v>854</v>
      </c>
      <c r="AW48" s="1">
        <v>815</v>
      </c>
      <c r="AX48" s="1">
        <v>27</v>
      </c>
      <c r="AY48">
        <v>0</v>
      </c>
    </row>
    <row r="49" spans="1:51" hidden="1" outlineLevel="1" x14ac:dyDescent="0.2">
      <c r="A49" t="s">
        <v>747</v>
      </c>
      <c r="B49" s="10" t="s">
        <v>736</v>
      </c>
      <c r="E49" s="1">
        <f t="shared" si="11"/>
        <v>5876</v>
      </c>
      <c r="F49" s="1">
        <v>5715</v>
      </c>
      <c r="G49" s="1">
        <f t="shared" si="12"/>
        <v>4027</v>
      </c>
      <c r="H49" s="1">
        <v>3979</v>
      </c>
      <c r="I49" s="2" t="e">
        <f t="shared" si="14"/>
        <v>#DIV/0!</v>
      </c>
      <c r="J49" s="2">
        <f t="shared" si="15"/>
        <v>0.67716133424098024</v>
      </c>
      <c r="K49" s="50">
        <f t="shared" si="16"/>
        <v>3</v>
      </c>
      <c r="L49" s="9">
        <f t="shared" si="17"/>
        <v>2</v>
      </c>
      <c r="M49" s="8">
        <f t="shared" si="18"/>
        <v>1</v>
      </c>
      <c r="N49" s="2">
        <f t="shared" si="19"/>
        <v>0.26202643171806167</v>
      </c>
      <c r="O49" s="2">
        <f t="shared" si="20"/>
        <v>0.31594713656387663</v>
      </c>
      <c r="P49" s="2">
        <f t="shared" si="21"/>
        <v>0.40881057268722465</v>
      </c>
      <c r="Q49" s="2">
        <f t="shared" si="22"/>
        <v>1.3215859030837107E-2</v>
      </c>
      <c r="R49" s="1">
        <v>1487</v>
      </c>
      <c r="S49" s="1">
        <v>1793</v>
      </c>
      <c r="T49" s="1">
        <v>2320</v>
      </c>
      <c r="W49" s="1">
        <v>75</v>
      </c>
      <c r="AB49">
        <v>4</v>
      </c>
      <c r="AD49" s="31">
        <v>9</v>
      </c>
      <c r="AE49" s="33">
        <v>1</v>
      </c>
      <c r="AF49" s="33">
        <v>30</v>
      </c>
      <c r="AG49" s="36">
        <v>23890</v>
      </c>
      <c r="AH49" s="36">
        <f t="shared" si="23"/>
        <v>9001</v>
      </c>
      <c r="AI49" t="s">
        <v>1187</v>
      </c>
      <c r="AO49" s="1">
        <f t="shared" si="13"/>
        <v>5676</v>
      </c>
      <c r="AP49" s="1">
        <v>39</v>
      </c>
      <c r="AR49" s="1">
        <v>5675</v>
      </c>
      <c r="AS49" s="1">
        <v>201</v>
      </c>
      <c r="AT49" s="1">
        <f t="shared" si="10"/>
        <v>5876</v>
      </c>
      <c r="AV49" s="1">
        <v>4027</v>
      </c>
      <c r="AW49" s="1">
        <v>3630</v>
      </c>
      <c r="AX49" s="1">
        <v>355</v>
      </c>
      <c r="AY49">
        <v>7</v>
      </c>
    </row>
    <row r="50" spans="1:51" hidden="1" outlineLevel="1" x14ac:dyDescent="0.2">
      <c r="A50" t="s">
        <v>860</v>
      </c>
      <c r="B50" s="10" t="s">
        <v>736</v>
      </c>
      <c r="E50" s="1">
        <f t="shared" si="11"/>
        <v>10744</v>
      </c>
      <c r="F50" s="1">
        <v>10154</v>
      </c>
      <c r="G50" s="1">
        <f t="shared" si="12"/>
        <v>7522</v>
      </c>
      <c r="H50" s="1">
        <v>7337</v>
      </c>
      <c r="I50" s="2" t="e">
        <f t="shared" si="14"/>
        <v>#DIV/0!</v>
      </c>
      <c r="J50" s="2">
        <f t="shared" si="15"/>
        <v>0.68289277736411025</v>
      </c>
      <c r="K50" s="50">
        <f t="shared" si="16"/>
        <v>3</v>
      </c>
      <c r="L50" s="9">
        <f t="shared" si="17"/>
        <v>2</v>
      </c>
      <c r="M50" s="8">
        <f t="shared" si="18"/>
        <v>1</v>
      </c>
      <c r="N50" s="2">
        <f t="shared" si="19"/>
        <v>0.24901380670611439</v>
      </c>
      <c r="O50" s="2">
        <f t="shared" si="20"/>
        <v>0.27613412228796846</v>
      </c>
      <c r="P50" s="2">
        <f t="shared" si="21"/>
        <v>0.45828402366863907</v>
      </c>
      <c r="Q50" s="2">
        <f t="shared" si="22"/>
        <v>1.6568047337278069E-2</v>
      </c>
      <c r="R50" s="1">
        <v>2525</v>
      </c>
      <c r="S50" s="1">
        <v>2800</v>
      </c>
      <c r="T50" s="1">
        <v>4647</v>
      </c>
      <c r="W50" s="1">
        <v>168</v>
      </c>
      <c r="AB50">
        <v>2</v>
      </c>
      <c r="AD50" s="31">
        <v>9</v>
      </c>
      <c r="AE50" s="33">
        <v>13</v>
      </c>
      <c r="AF50" s="33">
        <v>25</v>
      </c>
      <c r="AG50" s="36">
        <v>25360</v>
      </c>
      <c r="AH50" s="36">
        <f t="shared" si="23"/>
        <v>9013</v>
      </c>
      <c r="AI50" t="s">
        <v>1187</v>
      </c>
      <c r="AO50" s="1">
        <f t="shared" si="13"/>
        <v>10066</v>
      </c>
      <c r="AP50" s="1">
        <v>88</v>
      </c>
      <c r="AR50" s="1">
        <v>10140</v>
      </c>
      <c r="AS50" s="1">
        <v>604</v>
      </c>
      <c r="AT50" s="1">
        <f t="shared" si="10"/>
        <v>10744</v>
      </c>
      <c r="AV50" s="1">
        <v>7522</v>
      </c>
      <c r="AW50" s="1">
        <v>7045</v>
      </c>
      <c r="AX50" s="1">
        <v>381</v>
      </c>
      <c r="AY50">
        <v>2</v>
      </c>
    </row>
    <row r="51" spans="1:51" hidden="1" outlineLevel="1" x14ac:dyDescent="0.2">
      <c r="A51" t="s">
        <v>1669</v>
      </c>
      <c r="B51" s="10" t="s">
        <v>736</v>
      </c>
      <c r="E51" s="1">
        <f t="shared" si="11"/>
        <v>25642</v>
      </c>
      <c r="F51" s="1">
        <v>24081</v>
      </c>
      <c r="G51" s="1">
        <f t="shared" si="12"/>
        <v>15886</v>
      </c>
      <c r="H51" s="1">
        <v>15313</v>
      </c>
      <c r="I51" s="2" t="e">
        <f t="shared" si="14"/>
        <v>#DIV/0!</v>
      </c>
      <c r="J51" s="2">
        <f t="shared" si="15"/>
        <v>0.59718430699633418</v>
      </c>
      <c r="K51" s="50">
        <f t="shared" si="16"/>
        <v>2</v>
      </c>
      <c r="L51" s="9">
        <f t="shared" si="17"/>
        <v>3</v>
      </c>
      <c r="M51" s="8">
        <f t="shared" si="18"/>
        <v>1</v>
      </c>
      <c r="N51" s="2">
        <f t="shared" si="19"/>
        <v>0.32823030202179881</v>
      </c>
      <c r="O51" s="2">
        <f t="shared" si="20"/>
        <v>0.22518512355437226</v>
      </c>
      <c r="P51" s="2">
        <f t="shared" si="21"/>
        <v>0.4216240951826275</v>
      </c>
      <c r="Q51" s="2">
        <f t="shared" si="22"/>
        <v>2.4960479241201428E-2</v>
      </c>
      <c r="R51" s="1">
        <v>7890</v>
      </c>
      <c r="S51" s="1">
        <v>5413</v>
      </c>
      <c r="T51" s="1">
        <v>10135</v>
      </c>
      <c r="W51" s="1">
        <v>600</v>
      </c>
      <c r="AB51">
        <v>2</v>
      </c>
      <c r="AD51" s="31">
        <v>9</v>
      </c>
      <c r="AE51" s="33">
        <v>3</v>
      </c>
      <c r="AF51" s="33">
        <v>50</v>
      </c>
      <c r="AG51" s="36">
        <v>25990</v>
      </c>
      <c r="AH51" s="36">
        <f t="shared" si="23"/>
        <v>9003</v>
      </c>
      <c r="AI51" t="s">
        <v>1187</v>
      </c>
      <c r="AO51" s="1">
        <f t="shared" si="13"/>
        <v>23905</v>
      </c>
      <c r="AP51" s="1">
        <v>176</v>
      </c>
      <c r="AR51" s="1">
        <v>24038</v>
      </c>
      <c r="AS51" s="1">
        <v>1604</v>
      </c>
      <c r="AT51" s="1">
        <f t="shared" si="10"/>
        <v>25642</v>
      </c>
      <c r="AV51" s="1">
        <v>15886</v>
      </c>
      <c r="AW51" s="1">
        <v>14936</v>
      </c>
      <c r="AX51" s="1">
        <v>761</v>
      </c>
      <c r="AY51">
        <v>2</v>
      </c>
    </row>
    <row r="52" spans="1:51" hidden="1" outlineLevel="1" x14ac:dyDescent="0.2">
      <c r="A52" t="s">
        <v>2307</v>
      </c>
      <c r="B52" s="10" t="s">
        <v>736</v>
      </c>
      <c r="E52" s="1">
        <f t="shared" si="11"/>
        <v>5398</v>
      </c>
      <c r="F52" s="1">
        <v>5306</v>
      </c>
      <c r="G52" s="1">
        <f t="shared" si="12"/>
        <v>4006</v>
      </c>
      <c r="H52" s="1">
        <v>3912</v>
      </c>
      <c r="I52" s="2" t="e">
        <f t="shared" si="14"/>
        <v>#DIV/0!</v>
      </c>
      <c r="J52" s="2">
        <f t="shared" si="15"/>
        <v>0.72471285661356055</v>
      </c>
      <c r="K52" s="50">
        <f t="shared" si="16"/>
        <v>2</v>
      </c>
      <c r="L52" s="9">
        <f t="shared" si="17"/>
        <v>3</v>
      </c>
      <c r="M52" s="8">
        <f t="shared" si="18"/>
        <v>1</v>
      </c>
      <c r="N52" s="2">
        <f t="shared" si="19"/>
        <v>0.33346022078416443</v>
      </c>
      <c r="O52" s="2">
        <f t="shared" si="20"/>
        <v>0.27312523791397031</v>
      </c>
      <c r="P52" s="2">
        <f t="shared" si="21"/>
        <v>0.38085268366958508</v>
      </c>
      <c r="Q52" s="2">
        <f t="shared" si="22"/>
        <v>1.2561857632280238E-2</v>
      </c>
      <c r="R52" s="1">
        <v>1752</v>
      </c>
      <c r="S52" s="1">
        <v>1435</v>
      </c>
      <c r="T52" s="1">
        <v>2001</v>
      </c>
      <c r="W52" s="1">
        <v>66</v>
      </c>
      <c r="AB52">
        <v>2</v>
      </c>
      <c r="AD52" s="31">
        <v>9</v>
      </c>
      <c r="AE52" s="33">
        <v>7</v>
      </c>
      <c r="AF52" s="33">
        <v>40</v>
      </c>
      <c r="AG52" s="36">
        <v>26270</v>
      </c>
      <c r="AH52" s="36">
        <f t="shared" si="23"/>
        <v>9007</v>
      </c>
      <c r="AI52" t="s">
        <v>1187</v>
      </c>
      <c r="AO52" s="1">
        <f t="shared" si="13"/>
        <v>5256</v>
      </c>
      <c r="AP52" s="1">
        <v>50</v>
      </c>
      <c r="AR52" s="1">
        <v>5254</v>
      </c>
      <c r="AS52" s="1">
        <v>144</v>
      </c>
      <c r="AT52" s="1">
        <f t="shared" si="10"/>
        <v>5398</v>
      </c>
      <c r="AV52" s="1">
        <v>4006</v>
      </c>
      <c r="AW52" s="1">
        <v>3605</v>
      </c>
      <c r="AX52" s="1">
        <v>346</v>
      </c>
      <c r="AY52">
        <v>0</v>
      </c>
    </row>
    <row r="53" spans="1:51" hidden="1" outlineLevel="1" x14ac:dyDescent="0.2">
      <c r="A53" t="s">
        <v>2591</v>
      </c>
      <c r="B53" s="10" t="s">
        <v>736</v>
      </c>
      <c r="E53" s="1">
        <f t="shared" si="11"/>
        <v>41962</v>
      </c>
      <c r="F53" s="1">
        <v>38712</v>
      </c>
      <c r="G53" s="1">
        <f t="shared" si="12"/>
        <v>27972</v>
      </c>
      <c r="H53" s="1">
        <v>27550</v>
      </c>
      <c r="I53" s="2" t="e">
        <f t="shared" si="14"/>
        <v>#DIV/0!</v>
      </c>
      <c r="J53" s="2">
        <f t="shared" si="15"/>
        <v>0.65654639912301604</v>
      </c>
      <c r="K53" s="50">
        <f t="shared" si="16"/>
        <v>2</v>
      </c>
      <c r="L53" s="9">
        <f t="shared" si="17"/>
        <v>3</v>
      </c>
      <c r="M53" s="8">
        <f t="shared" si="18"/>
        <v>1</v>
      </c>
      <c r="N53" s="2">
        <f t="shared" si="19"/>
        <v>0.31042697452812901</v>
      </c>
      <c r="O53" s="2">
        <f t="shared" si="20"/>
        <v>0.27979790046859865</v>
      </c>
      <c r="P53" s="2">
        <f t="shared" si="21"/>
        <v>0.39451294536506193</v>
      </c>
      <c r="Q53" s="2">
        <f t="shared" si="22"/>
        <v>1.5262179638210471E-2</v>
      </c>
      <c r="R53" s="1">
        <v>11858</v>
      </c>
      <c r="S53" s="1">
        <v>10688</v>
      </c>
      <c r="T53" s="1">
        <v>15070</v>
      </c>
      <c r="W53" s="1">
        <v>583</v>
      </c>
      <c r="AB53">
        <v>4</v>
      </c>
      <c r="AD53" s="31">
        <v>9</v>
      </c>
      <c r="AE53" s="33">
        <v>1</v>
      </c>
      <c r="AF53" s="33">
        <v>35</v>
      </c>
      <c r="AG53" s="36">
        <v>26620</v>
      </c>
      <c r="AH53" s="36">
        <f t="shared" si="23"/>
        <v>9001</v>
      </c>
      <c r="AI53" t="s">
        <v>1187</v>
      </c>
      <c r="AO53" s="1">
        <f t="shared" si="13"/>
        <v>38327</v>
      </c>
      <c r="AP53" s="1">
        <v>385</v>
      </c>
      <c r="AR53" s="1">
        <v>38199</v>
      </c>
      <c r="AS53" s="1">
        <v>3763</v>
      </c>
      <c r="AT53" s="1">
        <f t="shared" si="10"/>
        <v>41962</v>
      </c>
      <c r="AV53" s="1">
        <v>27972</v>
      </c>
      <c r="AW53" s="1">
        <v>25467</v>
      </c>
      <c r="AX53" s="1">
        <v>2076</v>
      </c>
      <c r="AY53">
        <v>34</v>
      </c>
    </row>
    <row r="54" spans="1:51" hidden="1" outlineLevel="1" x14ac:dyDescent="0.2">
      <c r="A54" t="s">
        <v>2184</v>
      </c>
      <c r="B54" s="10" t="s">
        <v>736</v>
      </c>
      <c r="E54" s="1">
        <f t="shared" si="11"/>
        <v>20035</v>
      </c>
      <c r="F54" s="1">
        <v>19451</v>
      </c>
      <c r="G54" s="1">
        <f t="shared" si="12"/>
        <v>12835</v>
      </c>
      <c r="H54" s="1">
        <v>12531</v>
      </c>
      <c r="I54" s="2" t="e">
        <f t="shared" si="14"/>
        <v>#DIV/0!</v>
      </c>
      <c r="J54" s="2">
        <f t="shared" si="15"/>
        <v>0.62545545295732463</v>
      </c>
      <c r="K54" s="50">
        <f t="shared" si="16"/>
        <v>2</v>
      </c>
      <c r="L54" s="9">
        <f t="shared" si="17"/>
        <v>3</v>
      </c>
      <c r="M54" s="8">
        <f t="shared" si="18"/>
        <v>1</v>
      </c>
      <c r="N54" s="2">
        <f t="shared" si="19"/>
        <v>0.31496143958868894</v>
      </c>
      <c r="O54" s="2">
        <f t="shared" si="20"/>
        <v>0.25187660668380463</v>
      </c>
      <c r="P54" s="2">
        <f t="shared" si="21"/>
        <v>0.41912596401028279</v>
      </c>
      <c r="Q54" s="2">
        <f t="shared" si="22"/>
        <v>1.403598971722364E-2</v>
      </c>
      <c r="R54" s="1">
        <v>6126</v>
      </c>
      <c r="S54" s="1">
        <v>4899</v>
      </c>
      <c r="T54" s="1">
        <v>8152</v>
      </c>
      <c r="W54" s="1">
        <v>273</v>
      </c>
      <c r="AB54">
        <v>5</v>
      </c>
      <c r="AD54" s="31">
        <v>9</v>
      </c>
      <c r="AE54" s="33">
        <v>3</v>
      </c>
      <c r="AF54" s="33">
        <v>55</v>
      </c>
      <c r="AG54" s="36">
        <v>27600</v>
      </c>
      <c r="AH54" s="36">
        <f t="shared" si="23"/>
        <v>9003</v>
      </c>
      <c r="AI54" t="s">
        <v>1187</v>
      </c>
      <c r="AO54" s="1">
        <f t="shared" si="13"/>
        <v>19323</v>
      </c>
      <c r="AP54" s="1">
        <v>128</v>
      </c>
      <c r="AR54" s="1">
        <v>19450</v>
      </c>
      <c r="AS54" s="1">
        <v>585</v>
      </c>
      <c r="AT54" s="1">
        <f t="shared" si="10"/>
        <v>20035</v>
      </c>
      <c r="AV54" s="1">
        <v>12835</v>
      </c>
      <c r="AW54" s="1">
        <v>11719</v>
      </c>
      <c r="AX54" s="1">
        <v>956</v>
      </c>
      <c r="AY54">
        <v>3</v>
      </c>
    </row>
    <row r="55" spans="1:51" hidden="1" outlineLevel="1" x14ac:dyDescent="0.2">
      <c r="A55" t="s">
        <v>2023</v>
      </c>
      <c r="B55" s="10" t="s">
        <v>736</v>
      </c>
      <c r="E55" s="1">
        <f t="shared" si="11"/>
        <v>1364</v>
      </c>
      <c r="F55" s="1">
        <v>1346</v>
      </c>
      <c r="G55" s="1">
        <f t="shared" si="12"/>
        <v>976</v>
      </c>
      <c r="H55" s="1">
        <v>951</v>
      </c>
      <c r="I55" s="2" t="e">
        <f t="shared" si="14"/>
        <v>#DIV/0!</v>
      </c>
      <c r="J55" s="2">
        <f t="shared" si="15"/>
        <v>0.69721407624633436</v>
      </c>
      <c r="K55" s="50">
        <f t="shared" si="16"/>
        <v>3</v>
      </c>
      <c r="L55" s="9">
        <f t="shared" si="17"/>
        <v>2</v>
      </c>
      <c r="M55" s="8">
        <f t="shared" si="18"/>
        <v>1</v>
      </c>
      <c r="N55" s="2">
        <f t="shared" si="19"/>
        <v>0.27109783420463029</v>
      </c>
      <c r="O55" s="2">
        <f t="shared" si="20"/>
        <v>0.27781926811053026</v>
      </c>
      <c r="P55" s="2">
        <f t="shared" si="21"/>
        <v>0.43315907393577296</v>
      </c>
      <c r="Q55" s="2">
        <f t="shared" si="22"/>
        <v>1.7923823749066481E-2</v>
      </c>
      <c r="R55" s="1">
        <v>363</v>
      </c>
      <c r="S55" s="1">
        <v>372</v>
      </c>
      <c r="T55" s="1">
        <v>580</v>
      </c>
      <c r="W55" s="1">
        <v>24</v>
      </c>
      <c r="AB55">
        <v>2</v>
      </c>
      <c r="AD55" s="31">
        <v>9</v>
      </c>
      <c r="AE55" s="33">
        <v>11</v>
      </c>
      <c r="AF55" s="33">
        <v>20</v>
      </c>
      <c r="AG55" s="36">
        <v>29910</v>
      </c>
      <c r="AH55" s="36">
        <f t="shared" si="23"/>
        <v>9011</v>
      </c>
      <c r="AI55" t="s">
        <v>1187</v>
      </c>
      <c r="AO55" s="1">
        <f t="shared" si="13"/>
        <v>1338</v>
      </c>
      <c r="AP55" s="1">
        <v>8</v>
      </c>
      <c r="AR55" s="1">
        <v>1339</v>
      </c>
      <c r="AS55" s="1">
        <v>25</v>
      </c>
      <c r="AT55" s="1">
        <f t="shared" si="10"/>
        <v>1364</v>
      </c>
      <c r="AV55" s="1">
        <v>976</v>
      </c>
      <c r="AW55" s="1">
        <v>933</v>
      </c>
      <c r="AX55" s="1">
        <v>35</v>
      </c>
      <c r="AY55">
        <v>0</v>
      </c>
    </row>
    <row r="56" spans="1:51" hidden="1" outlineLevel="1" x14ac:dyDescent="0.2">
      <c r="A56" t="s">
        <v>1617</v>
      </c>
      <c r="B56" s="10" t="s">
        <v>736</v>
      </c>
      <c r="E56" s="1">
        <f t="shared" si="11"/>
        <v>24814</v>
      </c>
      <c r="F56" s="1">
        <v>23833</v>
      </c>
      <c r="G56" s="1">
        <f t="shared" si="12"/>
        <v>18055</v>
      </c>
      <c r="H56" s="1">
        <v>17643</v>
      </c>
      <c r="I56" s="2" t="e">
        <f t="shared" si="14"/>
        <v>#DIV/0!</v>
      </c>
      <c r="J56" s="2">
        <f t="shared" si="15"/>
        <v>0.7110099137583622</v>
      </c>
      <c r="K56" s="50">
        <f t="shared" si="16"/>
        <v>2</v>
      </c>
      <c r="L56" s="9">
        <f t="shared" si="17"/>
        <v>3</v>
      </c>
      <c r="M56" s="8">
        <f t="shared" si="18"/>
        <v>1</v>
      </c>
      <c r="N56" s="2">
        <f t="shared" si="19"/>
        <v>0.32818598337010013</v>
      </c>
      <c r="O56" s="2">
        <f t="shared" si="20"/>
        <v>0.26531478024775157</v>
      </c>
      <c r="P56" s="2">
        <f t="shared" si="21"/>
        <v>0.39364500254539286</v>
      </c>
      <c r="Q56" s="2">
        <f t="shared" si="22"/>
        <v>1.285423383675538E-2</v>
      </c>
      <c r="R56" s="1">
        <v>7736</v>
      </c>
      <c r="S56" s="1">
        <v>6254</v>
      </c>
      <c r="T56" s="1">
        <v>9279</v>
      </c>
      <c r="W56" s="1">
        <v>303</v>
      </c>
      <c r="AB56">
        <v>0</v>
      </c>
      <c r="AD56" s="31">
        <v>9</v>
      </c>
      <c r="AE56" s="33">
        <v>3</v>
      </c>
      <c r="AF56" s="33">
        <v>60</v>
      </c>
      <c r="AG56" s="36">
        <v>31240</v>
      </c>
      <c r="AH56" s="36">
        <f t="shared" si="23"/>
        <v>9003</v>
      </c>
      <c r="AI56" t="s">
        <v>1187</v>
      </c>
      <c r="AO56" s="1">
        <f t="shared" si="13"/>
        <v>23636</v>
      </c>
      <c r="AP56" s="1">
        <v>197</v>
      </c>
      <c r="AR56" s="1">
        <v>23572</v>
      </c>
      <c r="AS56" s="1">
        <v>1242</v>
      </c>
      <c r="AT56" s="1">
        <f t="shared" si="10"/>
        <v>24814</v>
      </c>
      <c r="AV56" s="1">
        <v>18055</v>
      </c>
      <c r="AW56" s="1">
        <v>16484</v>
      </c>
      <c r="AX56" s="1">
        <v>1321</v>
      </c>
      <c r="AY56">
        <v>23</v>
      </c>
    </row>
    <row r="57" spans="1:51" hidden="1" outlineLevel="1" x14ac:dyDescent="0.2">
      <c r="A57" t="s">
        <v>2593</v>
      </c>
      <c r="B57" s="10" t="s">
        <v>736</v>
      </c>
      <c r="E57" s="1">
        <f t="shared" si="11"/>
        <v>2338</v>
      </c>
      <c r="F57" s="1">
        <v>2308</v>
      </c>
      <c r="G57" s="1">
        <f t="shared" si="12"/>
        <v>1714</v>
      </c>
      <c r="H57" s="1">
        <v>1674</v>
      </c>
      <c r="I57" s="2" t="e">
        <f t="shared" si="14"/>
        <v>#DIV/0!</v>
      </c>
      <c r="J57" s="2">
        <f t="shared" si="15"/>
        <v>0.71599657827202734</v>
      </c>
      <c r="K57" s="50">
        <f t="shared" si="16"/>
        <v>3</v>
      </c>
      <c r="L57" s="9">
        <f t="shared" si="17"/>
        <v>2</v>
      </c>
      <c r="M57" s="8">
        <f t="shared" si="18"/>
        <v>1</v>
      </c>
      <c r="N57" s="2">
        <f t="shared" si="19"/>
        <v>0.2546800174140183</v>
      </c>
      <c r="O57" s="2">
        <f t="shared" si="20"/>
        <v>0.35916412712233348</v>
      </c>
      <c r="P57" s="2">
        <f t="shared" si="21"/>
        <v>0.36525903352198519</v>
      </c>
      <c r="Q57" s="2">
        <f t="shared" si="22"/>
        <v>2.0896821941663091E-2</v>
      </c>
      <c r="R57" s="1">
        <v>585</v>
      </c>
      <c r="S57" s="1">
        <v>825</v>
      </c>
      <c r="T57" s="1">
        <v>839</v>
      </c>
      <c r="W57" s="1">
        <v>48</v>
      </c>
      <c r="AB57">
        <v>5</v>
      </c>
      <c r="AD57" s="31">
        <v>9</v>
      </c>
      <c r="AE57" s="33">
        <v>5</v>
      </c>
      <c r="AF57" s="33">
        <v>35</v>
      </c>
      <c r="AG57" s="36">
        <v>32290</v>
      </c>
      <c r="AH57" s="36">
        <f t="shared" si="23"/>
        <v>9005</v>
      </c>
      <c r="AI57" t="s">
        <v>1187</v>
      </c>
      <c r="AO57" s="1">
        <f t="shared" si="13"/>
        <v>2289</v>
      </c>
      <c r="AP57" s="1">
        <v>19</v>
      </c>
      <c r="AR57" s="1">
        <v>2297</v>
      </c>
      <c r="AS57" s="1">
        <v>41</v>
      </c>
      <c r="AT57" s="1">
        <f t="shared" si="10"/>
        <v>2338</v>
      </c>
      <c r="AV57" s="1">
        <v>1714</v>
      </c>
      <c r="AW57" s="1">
        <v>1587</v>
      </c>
      <c r="AX57" s="1">
        <v>100</v>
      </c>
      <c r="AY57">
        <v>0</v>
      </c>
    </row>
    <row r="58" spans="1:51" hidden="1" outlineLevel="1" x14ac:dyDescent="0.2">
      <c r="A58" t="s">
        <v>405</v>
      </c>
      <c r="B58" s="10" t="s">
        <v>736</v>
      </c>
      <c r="E58" s="1">
        <f t="shared" si="11"/>
        <v>8137</v>
      </c>
      <c r="F58" s="1">
        <v>7675</v>
      </c>
      <c r="G58" s="1">
        <f t="shared" si="12"/>
        <v>5894</v>
      </c>
      <c r="H58" s="1">
        <v>5782</v>
      </c>
      <c r="I58" s="2" t="e">
        <f t="shared" si="14"/>
        <v>#DIV/0!</v>
      </c>
      <c r="J58" s="2">
        <f t="shared" si="15"/>
        <v>0.71058129531768466</v>
      </c>
      <c r="K58" s="50">
        <f t="shared" si="16"/>
        <v>3</v>
      </c>
      <c r="L58" s="9">
        <f t="shared" si="17"/>
        <v>2</v>
      </c>
      <c r="M58" s="8">
        <f t="shared" si="18"/>
        <v>1</v>
      </c>
      <c r="N58" s="2">
        <f t="shared" si="19"/>
        <v>0.27821214490487362</v>
      </c>
      <c r="O58" s="2">
        <f t="shared" si="20"/>
        <v>0.32290852228303363</v>
      </c>
      <c r="P58" s="2">
        <f t="shared" si="21"/>
        <v>0.38337242637477198</v>
      </c>
      <c r="Q58" s="2">
        <f t="shared" si="22"/>
        <v>1.5506906437320833E-2</v>
      </c>
      <c r="R58" s="1">
        <v>2135</v>
      </c>
      <c r="S58" s="1">
        <v>2478</v>
      </c>
      <c r="T58" s="1">
        <v>2942</v>
      </c>
      <c r="W58" s="1">
        <v>119</v>
      </c>
      <c r="AB58">
        <v>1</v>
      </c>
      <c r="AD58" s="31">
        <v>9</v>
      </c>
      <c r="AE58" s="33">
        <v>3</v>
      </c>
      <c r="AF58" s="33">
        <v>65</v>
      </c>
      <c r="AG58" s="36">
        <v>32640</v>
      </c>
      <c r="AH58" s="36">
        <f t="shared" si="23"/>
        <v>9003</v>
      </c>
      <c r="AI58" t="s">
        <v>1187</v>
      </c>
      <c r="AO58" s="1">
        <f t="shared" si="13"/>
        <v>7602</v>
      </c>
      <c r="AP58" s="1">
        <v>73</v>
      </c>
      <c r="AR58" s="1">
        <v>7674</v>
      </c>
      <c r="AS58" s="1">
        <v>463</v>
      </c>
      <c r="AT58" s="1">
        <f t="shared" si="10"/>
        <v>8137</v>
      </c>
      <c r="AV58" s="1">
        <v>5894</v>
      </c>
      <c r="AW58" s="1">
        <v>5418</v>
      </c>
      <c r="AX58" s="1">
        <v>402</v>
      </c>
      <c r="AY58">
        <v>3</v>
      </c>
    </row>
    <row r="59" spans="1:51" hidden="1" outlineLevel="1" x14ac:dyDescent="0.2">
      <c r="A59" t="s">
        <v>383</v>
      </c>
      <c r="B59" s="10" t="s">
        <v>736</v>
      </c>
      <c r="E59" s="1">
        <f t="shared" si="11"/>
        <v>41076</v>
      </c>
      <c r="F59" s="1">
        <v>38693</v>
      </c>
      <c r="G59" s="1">
        <f t="shared" si="12"/>
        <v>27570</v>
      </c>
      <c r="H59" s="1">
        <v>27383</v>
      </c>
      <c r="I59" s="2" t="e">
        <f t="shared" si="14"/>
        <v>#DIV/0!</v>
      </c>
      <c r="J59" s="2">
        <f t="shared" si="15"/>
        <v>0.66664232155029701</v>
      </c>
      <c r="K59" s="50">
        <f t="shared" si="16"/>
        <v>3</v>
      </c>
      <c r="L59" s="9">
        <f t="shared" si="17"/>
        <v>2</v>
      </c>
      <c r="M59" s="8">
        <f t="shared" si="18"/>
        <v>1</v>
      </c>
      <c r="N59" s="2">
        <f t="shared" si="19"/>
        <v>0.27381673558616693</v>
      </c>
      <c r="O59" s="2">
        <f t="shared" si="20"/>
        <v>0.33858350672952825</v>
      </c>
      <c r="P59" s="2">
        <f t="shared" si="21"/>
        <v>0.37066399768219771</v>
      </c>
      <c r="Q59" s="2">
        <f t="shared" si="22"/>
        <v>1.6935760002107114E-2</v>
      </c>
      <c r="R59" s="1">
        <v>10396</v>
      </c>
      <c r="S59" s="1">
        <v>12855</v>
      </c>
      <c r="T59" s="1">
        <v>14073</v>
      </c>
      <c r="W59" s="1">
        <v>643</v>
      </c>
      <c r="AB59">
        <v>4</v>
      </c>
      <c r="AD59" s="31">
        <v>9</v>
      </c>
      <c r="AE59" s="33">
        <v>1</v>
      </c>
      <c r="AF59" s="33">
        <v>40</v>
      </c>
      <c r="AG59" s="36">
        <v>33620</v>
      </c>
      <c r="AH59" s="36">
        <f t="shared" si="23"/>
        <v>9001</v>
      </c>
      <c r="AI59" t="s">
        <v>1187</v>
      </c>
      <c r="AO59" s="1">
        <f t="shared" si="13"/>
        <v>38419</v>
      </c>
      <c r="AP59" s="1">
        <v>274</v>
      </c>
      <c r="AR59" s="1">
        <v>37967</v>
      </c>
      <c r="AS59" s="1">
        <v>3109</v>
      </c>
      <c r="AT59" s="1">
        <f t="shared" si="10"/>
        <v>41076</v>
      </c>
      <c r="AV59" s="1">
        <v>27570</v>
      </c>
      <c r="AW59" s="1">
        <v>24303</v>
      </c>
      <c r="AX59" s="1">
        <v>2953</v>
      </c>
      <c r="AY59">
        <v>270</v>
      </c>
    </row>
    <row r="60" spans="1:51" hidden="1" outlineLevel="1" x14ac:dyDescent="0.2">
      <c r="A60" t="s">
        <v>315</v>
      </c>
      <c r="B60" s="10" t="s">
        <v>736</v>
      </c>
      <c r="E60" s="1">
        <f t="shared" si="11"/>
        <v>7470</v>
      </c>
      <c r="F60" s="1">
        <v>7318</v>
      </c>
      <c r="G60" s="1">
        <f t="shared" si="12"/>
        <v>4509</v>
      </c>
      <c r="H60" s="1">
        <v>4386</v>
      </c>
      <c r="I60" s="2" t="e">
        <f t="shared" si="14"/>
        <v>#DIV/0!</v>
      </c>
      <c r="J60" s="2">
        <f t="shared" si="15"/>
        <v>0.58714859437750999</v>
      </c>
      <c r="K60" s="50">
        <f t="shared" si="16"/>
        <v>2</v>
      </c>
      <c r="L60" s="9">
        <f t="shared" si="17"/>
        <v>3</v>
      </c>
      <c r="M60" s="8">
        <f t="shared" si="18"/>
        <v>1</v>
      </c>
      <c r="N60" s="2">
        <f t="shared" si="19"/>
        <v>0.30484135667396062</v>
      </c>
      <c r="O60" s="2">
        <f t="shared" si="20"/>
        <v>0.23550328227571116</v>
      </c>
      <c r="P60" s="2">
        <f t="shared" si="21"/>
        <v>0.43941466083150987</v>
      </c>
      <c r="Q60" s="2">
        <f t="shared" si="22"/>
        <v>2.0240700218818353E-2</v>
      </c>
      <c r="R60" s="1">
        <v>2229</v>
      </c>
      <c r="S60" s="1">
        <v>1722</v>
      </c>
      <c r="T60" s="1">
        <v>3213</v>
      </c>
      <c r="W60" s="1">
        <v>148</v>
      </c>
      <c r="AB60">
        <v>2</v>
      </c>
      <c r="AD60" s="31">
        <v>9</v>
      </c>
      <c r="AE60" s="33">
        <v>11</v>
      </c>
      <c r="AF60" s="33">
        <v>25</v>
      </c>
      <c r="AG60" s="36">
        <v>33900</v>
      </c>
      <c r="AH60" s="36">
        <f t="shared" si="23"/>
        <v>9011</v>
      </c>
      <c r="AI60" t="s">
        <v>1187</v>
      </c>
      <c r="AO60" s="1">
        <f t="shared" si="13"/>
        <v>7244</v>
      </c>
      <c r="AP60" s="1">
        <v>74</v>
      </c>
      <c r="AR60" s="1">
        <v>7312</v>
      </c>
      <c r="AS60" s="1">
        <v>158</v>
      </c>
      <c r="AT60" s="1">
        <f t="shared" si="10"/>
        <v>7470</v>
      </c>
      <c r="AV60" s="1">
        <v>4509</v>
      </c>
      <c r="AW60" s="1">
        <v>4311</v>
      </c>
      <c r="AX60" s="1">
        <v>125</v>
      </c>
      <c r="AY60">
        <v>0</v>
      </c>
    </row>
    <row r="61" spans="1:51" hidden="1" outlineLevel="1" x14ac:dyDescent="0.2">
      <c r="A61" t="s">
        <v>472</v>
      </c>
      <c r="B61" s="10" t="s">
        <v>736</v>
      </c>
      <c r="E61" s="1">
        <f t="shared" si="11"/>
        <v>21213</v>
      </c>
      <c r="F61" s="1">
        <v>19552</v>
      </c>
      <c r="G61" s="1">
        <f t="shared" si="12"/>
        <v>13160</v>
      </c>
      <c r="H61" s="1">
        <v>12709</v>
      </c>
      <c r="I61" s="2" t="e">
        <f t="shared" si="14"/>
        <v>#DIV/0!</v>
      </c>
      <c r="J61" s="2">
        <f t="shared" si="15"/>
        <v>0.59911375100174424</v>
      </c>
      <c r="K61" s="50">
        <f t="shared" si="16"/>
        <v>2</v>
      </c>
      <c r="L61" s="9">
        <f t="shared" si="17"/>
        <v>3</v>
      </c>
      <c r="M61" s="8">
        <f t="shared" si="18"/>
        <v>1</v>
      </c>
      <c r="N61" s="2">
        <f t="shared" si="19"/>
        <v>0.32628461578427809</v>
      </c>
      <c r="O61" s="2">
        <f t="shared" si="20"/>
        <v>0.20491505169636826</v>
      </c>
      <c r="P61" s="2">
        <f t="shared" si="21"/>
        <v>0.45627890060788695</v>
      </c>
      <c r="Q61" s="2">
        <f t="shared" si="22"/>
        <v>1.2521431911466763E-2</v>
      </c>
      <c r="R61" s="1">
        <v>6280</v>
      </c>
      <c r="S61" s="1">
        <v>3944</v>
      </c>
      <c r="T61" s="1">
        <v>8782</v>
      </c>
      <c r="W61" s="1">
        <v>241</v>
      </c>
      <c r="AB61">
        <v>2</v>
      </c>
      <c r="AD61" s="31">
        <v>9</v>
      </c>
      <c r="AE61" s="33">
        <v>11</v>
      </c>
      <c r="AF61" s="33">
        <v>30</v>
      </c>
      <c r="AG61" s="36">
        <v>34250</v>
      </c>
      <c r="AH61" s="36">
        <f t="shared" si="23"/>
        <v>9011</v>
      </c>
      <c r="AI61" t="s">
        <v>1187</v>
      </c>
      <c r="AO61" s="1">
        <f t="shared" si="13"/>
        <v>19441</v>
      </c>
      <c r="AP61" s="1">
        <v>111</v>
      </c>
      <c r="AR61" s="1">
        <v>19247</v>
      </c>
      <c r="AS61" s="1">
        <v>1966</v>
      </c>
      <c r="AT61" s="1">
        <f t="shared" si="10"/>
        <v>21213</v>
      </c>
      <c r="AV61" s="1">
        <v>13160</v>
      </c>
      <c r="AW61" s="1">
        <v>12051</v>
      </c>
      <c r="AX61" s="1">
        <v>896</v>
      </c>
      <c r="AY61">
        <v>0</v>
      </c>
    </row>
    <row r="62" spans="1:51" hidden="1" outlineLevel="1" x14ac:dyDescent="0.2">
      <c r="A62" t="s">
        <v>1665</v>
      </c>
      <c r="B62" s="10" t="s">
        <v>736</v>
      </c>
      <c r="E62" s="1">
        <f t="shared" si="11"/>
        <v>16167</v>
      </c>
      <c r="F62" s="1">
        <v>15700</v>
      </c>
      <c r="G62" s="1">
        <f t="shared" si="12"/>
        <v>12553</v>
      </c>
      <c r="H62" s="1">
        <v>12295</v>
      </c>
      <c r="I62" s="2" t="e">
        <f t="shared" si="14"/>
        <v>#DIV/0!</v>
      </c>
      <c r="J62" s="2">
        <f t="shared" si="15"/>
        <v>0.76049978350961833</v>
      </c>
      <c r="K62" s="50">
        <f t="shared" si="16"/>
        <v>2</v>
      </c>
      <c r="L62" s="9">
        <f t="shared" si="17"/>
        <v>3</v>
      </c>
      <c r="M62" s="8">
        <f t="shared" si="18"/>
        <v>1</v>
      </c>
      <c r="N62" s="2">
        <f t="shared" si="19"/>
        <v>0.36812266460507664</v>
      </c>
      <c r="O62" s="2">
        <f t="shared" si="20"/>
        <v>0.22741914701713697</v>
      </c>
      <c r="P62" s="2">
        <f t="shared" si="21"/>
        <v>0.3918953743074346</v>
      </c>
      <c r="Q62" s="2">
        <f t="shared" si="22"/>
        <v>1.2562814070351869E-2</v>
      </c>
      <c r="R62" s="1">
        <v>5714</v>
      </c>
      <c r="S62" s="1">
        <v>3530</v>
      </c>
      <c r="T62" s="1">
        <v>6083</v>
      </c>
      <c r="W62" s="1">
        <v>195</v>
      </c>
      <c r="AB62">
        <v>3</v>
      </c>
      <c r="AD62" s="31">
        <v>9</v>
      </c>
      <c r="AE62" s="33">
        <v>9</v>
      </c>
      <c r="AF62" s="33">
        <v>40</v>
      </c>
      <c r="AG62" s="36">
        <v>34950</v>
      </c>
      <c r="AH62" s="36">
        <f t="shared" si="23"/>
        <v>9009</v>
      </c>
      <c r="AI62" t="s">
        <v>1187</v>
      </c>
      <c r="AO62" s="1">
        <f t="shared" si="13"/>
        <v>15556</v>
      </c>
      <c r="AP62" s="1">
        <v>144</v>
      </c>
      <c r="AR62" s="1">
        <v>15522</v>
      </c>
      <c r="AS62" s="1">
        <v>645</v>
      </c>
      <c r="AT62" s="1">
        <f t="shared" si="10"/>
        <v>16167</v>
      </c>
      <c r="AV62" s="1">
        <v>12553</v>
      </c>
      <c r="AW62" s="1">
        <v>11275</v>
      </c>
      <c r="AX62" s="1">
        <v>1125</v>
      </c>
      <c r="AY62">
        <v>13</v>
      </c>
    </row>
    <row r="63" spans="1:51" hidden="1" outlineLevel="1" x14ac:dyDescent="0.2">
      <c r="A63" t="s">
        <v>547</v>
      </c>
      <c r="B63" s="10" t="s">
        <v>736</v>
      </c>
      <c r="E63" s="1">
        <f t="shared" si="11"/>
        <v>6328</v>
      </c>
      <c r="F63" s="1">
        <v>6142</v>
      </c>
      <c r="G63" s="1">
        <f t="shared" si="12"/>
        <v>4371</v>
      </c>
      <c r="H63" s="1">
        <v>4498</v>
      </c>
      <c r="I63" s="2" t="e">
        <f t="shared" si="14"/>
        <v>#DIV/0!</v>
      </c>
      <c r="J63" s="2">
        <f t="shared" si="15"/>
        <v>0.71080910240202277</v>
      </c>
      <c r="K63" s="50">
        <f t="shared" si="16"/>
        <v>2</v>
      </c>
      <c r="L63" s="9">
        <f t="shared" si="17"/>
        <v>3</v>
      </c>
      <c r="M63" s="8">
        <f t="shared" si="18"/>
        <v>1</v>
      </c>
      <c r="N63" s="2">
        <f t="shared" si="19"/>
        <v>0.29367666232073014</v>
      </c>
      <c r="O63" s="2">
        <f t="shared" si="20"/>
        <v>0.25782268578878748</v>
      </c>
      <c r="P63" s="2">
        <f t="shared" si="21"/>
        <v>0.43774445893089958</v>
      </c>
      <c r="Q63" s="2">
        <f t="shared" si="22"/>
        <v>1.0756192959582855E-2</v>
      </c>
      <c r="R63" s="1">
        <v>1802</v>
      </c>
      <c r="S63" s="1">
        <v>1582</v>
      </c>
      <c r="T63" s="1">
        <v>2686</v>
      </c>
      <c r="W63" s="1">
        <v>66</v>
      </c>
      <c r="AB63">
        <v>2</v>
      </c>
      <c r="AD63" s="31">
        <v>9</v>
      </c>
      <c r="AE63" s="33">
        <v>7</v>
      </c>
      <c r="AF63" s="33">
        <v>45</v>
      </c>
      <c r="AG63" s="36">
        <v>35230</v>
      </c>
      <c r="AH63" s="36">
        <f t="shared" si="23"/>
        <v>9007</v>
      </c>
      <c r="AI63" t="s">
        <v>1187</v>
      </c>
      <c r="AO63" s="1">
        <f t="shared" si="13"/>
        <v>6078</v>
      </c>
      <c r="AP63" s="1">
        <v>64</v>
      </c>
      <c r="AR63" s="1">
        <v>6136</v>
      </c>
      <c r="AS63" s="1">
        <v>192</v>
      </c>
      <c r="AT63" s="1">
        <f t="shared" si="10"/>
        <v>6328</v>
      </c>
      <c r="AV63" s="1">
        <v>4371</v>
      </c>
      <c r="AW63" s="1">
        <v>4009</v>
      </c>
      <c r="AX63" s="1">
        <v>297</v>
      </c>
      <c r="AY63">
        <v>0</v>
      </c>
    </row>
    <row r="64" spans="1:51" hidden="1" outlineLevel="1" x14ac:dyDescent="0.2">
      <c r="A64" t="s">
        <v>548</v>
      </c>
      <c r="B64" s="10" t="s">
        <v>736</v>
      </c>
      <c r="E64" s="1">
        <f t="shared" si="11"/>
        <v>36737</v>
      </c>
      <c r="F64" s="1">
        <v>33223</v>
      </c>
      <c r="G64" s="1">
        <f t="shared" si="12"/>
        <v>24787</v>
      </c>
      <c r="H64" s="1">
        <v>23888</v>
      </c>
      <c r="I64" s="2" t="e">
        <f t="shared" si="14"/>
        <v>#DIV/0!</v>
      </c>
      <c r="J64" s="2">
        <f t="shared" si="15"/>
        <v>0.65024362359474097</v>
      </c>
      <c r="K64" s="50">
        <f t="shared" si="16"/>
        <v>1</v>
      </c>
      <c r="L64" s="9">
        <f t="shared" si="17"/>
        <v>3</v>
      </c>
      <c r="M64" s="8">
        <f t="shared" si="18"/>
        <v>2</v>
      </c>
      <c r="N64" s="2">
        <f t="shared" si="19"/>
        <v>0.50984121234075952</v>
      </c>
      <c r="O64" s="2">
        <f t="shared" si="20"/>
        <v>0.12268308881241322</v>
      </c>
      <c r="P64" s="2">
        <f t="shared" si="21"/>
        <v>0.35537040391233471</v>
      </c>
      <c r="Q64" s="2">
        <f t="shared" si="22"/>
        <v>1.2105294934492583E-2</v>
      </c>
      <c r="R64" s="1">
        <v>16889</v>
      </c>
      <c r="S64" s="1">
        <v>4064</v>
      </c>
      <c r="T64" s="1">
        <v>11772</v>
      </c>
      <c r="W64" s="1">
        <v>401</v>
      </c>
      <c r="AB64">
        <v>3</v>
      </c>
      <c r="AD64" s="31">
        <v>9</v>
      </c>
      <c r="AE64" s="33">
        <v>9</v>
      </c>
      <c r="AF64" s="33">
        <v>45</v>
      </c>
      <c r="AG64" s="36">
        <v>35650</v>
      </c>
      <c r="AH64" s="36">
        <f t="shared" si="23"/>
        <v>9009</v>
      </c>
      <c r="AI64" t="s">
        <v>1187</v>
      </c>
      <c r="AO64" s="1">
        <f t="shared" si="13"/>
        <v>32831</v>
      </c>
      <c r="AP64" s="1">
        <v>392</v>
      </c>
      <c r="AR64" s="1">
        <v>33126</v>
      </c>
      <c r="AS64" s="1">
        <v>3611</v>
      </c>
      <c r="AT64" s="1">
        <f t="shared" si="10"/>
        <v>36737</v>
      </c>
      <c r="AV64" s="1">
        <v>24787</v>
      </c>
      <c r="AW64" s="1">
        <v>22760</v>
      </c>
      <c r="AX64" s="1">
        <v>1603</v>
      </c>
      <c r="AY64">
        <v>39</v>
      </c>
    </row>
    <row r="65" spans="1:51" hidden="1" outlineLevel="1" x14ac:dyDescent="0.2">
      <c r="A65" t="s">
        <v>2348</v>
      </c>
      <c r="B65" s="10" t="s">
        <v>736</v>
      </c>
      <c r="E65" s="1">
        <f t="shared" si="11"/>
        <v>1326</v>
      </c>
      <c r="F65" s="1">
        <v>1270</v>
      </c>
      <c r="G65" s="1">
        <f t="shared" si="12"/>
        <v>973</v>
      </c>
      <c r="H65" s="1">
        <v>893</v>
      </c>
      <c r="I65" s="2" t="e">
        <f t="shared" si="14"/>
        <v>#DIV/0!</v>
      </c>
      <c r="J65" s="2">
        <f t="shared" si="15"/>
        <v>0.6734539969834088</v>
      </c>
      <c r="K65" s="50">
        <f t="shared" si="16"/>
        <v>2</v>
      </c>
      <c r="L65" s="9">
        <f t="shared" si="17"/>
        <v>3</v>
      </c>
      <c r="M65" s="8">
        <f t="shared" si="18"/>
        <v>1</v>
      </c>
      <c r="N65" s="2">
        <f t="shared" si="19"/>
        <v>0.32235294117647056</v>
      </c>
      <c r="O65" s="2">
        <f t="shared" si="20"/>
        <v>0.26117647058823529</v>
      </c>
      <c r="P65" s="2">
        <f t="shared" si="21"/>
        <v>0.396078431372549</v>
      </c>
      <c r="Q65" s="2">
        <f t="shared" si="22"/>
        <v>2.0392156862745203E-2</v>
      </c>
      <c r="R65" s="1">
        <v>411</v>
      </c>
      <c r="S65" s="1">
        <v>333</v>
      </c>
      <c r="T65" s="1">
        <v>505</v>
      </c>
      <c r="W65" s="1">
        <v>26</v>
      </c>
      <c r="AB65">
        <v>2</v>
      </c>
      <c r="AD65" s="31">
        <v>9</v>
      </c>
      <c r="AE65" s="33">
        <v>15</v>
      </c>
      <c r="AF65" s="33">
        <v>30</v>
      </c>
      <c r="AG65" s="36">
        <v>36000</v>
      </c>
      <c r="AH65" s="36">
        <f t="shared" si="23"/>
        <v>9015</v>
      </c>
      <c r="AI65" t="s">
        <v>1187</v>
      </c>
      <c r="AO65" s="1">
        <f t="shared" si="13"/>
        <v>1263</v>
      </c>
      <c r="AP65" s="1">
        <v>7</v>
      </c>
      <c r="AR65" s="1">
        <v>1275</v>
      </c>
      <c r="AS65" s="1">
        <v>51</v>
      </c>
      <c r="AT65" s="1">
        <f t="shared" si="10"/>
        <v>1326</v>
      </c>
      <c r="AV65" s="1">
        <v>973</v>
      </c>
      <c r="AW65" s="1">
        <v>925</v>
      </c>
      <c r="AX65" s="1">
        <v>40</v>
      </c>
      <c r="AY65">
        <v>0</v>
      </c>
    </row>
    <row r="66" spans="1:51" hidden="1" outlineLevel="1" x14ac:dyDescent="0.2">
      <c r="A66" t="s">
        <v>1918</v>
      </c>
      <c r="B66" s="10" t="s">
        <v>736</v>
      </c>
      <c r="E66" s="1">
        <f t="shared" si="11"/>
        <v>63488</v>
      </c>
      <c r="F66" s="1">
        <v>60484</v>
      </c>
      <c r="G66" s="1">
        <f t="shared" si="12"/>
        <v>24098</v>
      </c>
      <c r="H66" s="1">
        <v>22027</v>
      </c>
      <c r="I66" s="2" t="e">
        <f t="shared" si="14"/>
        <v>#DIV/0!</v>
      </c>
      <c r="J66" s="2">
        <f t="shared" si="15"/>
        <v>0.34694745463709675</v>
      </c>
      <c r="K66" s="50">
        <f t="shared" si="16"/>
        <v>1</v>
      </c>
      <c r="L66" s="9">
        <f t="shared" si="17"/>
        <v>3</v>
      </c>
      <c r="M66" s="8">
        <f t="shared" si="18"/>
        <v>2</v>
      </c>
      <c r="N66" s="2">
        <f t="shared" si="19"/>
        <v>0.6663241413001364</v>
      </c>
      <c r="O66" s="2">
        <f t="shared" si="20"/>
        <v>3.8710981587857754E-2</v>
      </c>
      <c r="P66" s="2">
        <f t="shared" si="21"/>
        <v>0.28687903239391538</v>
      </c>
      <c r="Q66" s="2">
        <f t="shared" si="22"/>
        <v>8.0858447180904847E-3</v>
      </c>
      <c r="R66" s="1">
        <v>39555</v>
      </c>
      <c r="S66" s="1">
        <v>2298</v>
      </c>
      <c r="T66" s="1">
        <v>17030</v>
      </c>
      <c r="W66" s="1">
        <v>480</v>
      </c>
      <c r="AB66">
        <v>1</v>
      </c>
      <c r="AD66" s="31">
        <v>9</v>
      </c>
      <c r="AE66" s="33">
        <v>3</v>
      </c>
      <c r="AF66" s="33">
        <v>70</v>
      </c>
      <c r="AG66" s="36">
        <v>37070</v>
      </c>
      <c r="AH66" s="36">
        <f t="shared" si="23"/>
        <v>9003</v>
      </c>
      <c r="AI66" t="s">
        <v>1187</v>
      </c>
      <c r="AO66" s="1">
        <f t="shared" si="13"/>
        <v>59947</v>
      </c>
      <c r="AP66" s="1">
        <v>537</v>
      </c>
      <c r="AR66" s="1">
        <v>59363</v>
      </c>
      <c r="AS66" s="1">
        <v>4125</v>
      </c>
      <c r="AT66" s="1">
        <f t="shared" si="10"/>
        <v>63488</v>
      </c>
      <c r="AV66" s="1">
        <v>24098</v>
      </c>
      <c r="AW66" s="1">
        <v>22277</v>
      </c>
      <c r="AX66" s="1">
        <v>1266</v>
      </c>
      <c r="AY66">
        <v>0</v>
      </c>
    </row>
    <row r="67" spans="1:51" hidden="1" outlineLevel="1" x14ac:dyDescent="0.2">
      <c r="A67" t="s">
        <v>1049</v>
      </c>
      <c r="B67" s="10" t="s">
        <v>736</v>
      </c>
      <c r="E67" s="1">
        <f t="shared" si="11"/>
        <v>1602</v>
      </c>
      <c r="F67" s="1">
        <v>1528</v>
      </c>
      <c r="G67" s="1">
        <f t="shared" si="12"/>
        <v>1085</v>
      </c>
      <c r="H67" s="1">
        <v>1051</v>
      </c>
      <c r="I67" s="2" t="e">
        <f t="shared" ref="I67:I98" si="24">H67/D67</f>
        <v>#DIV/0!</v>
      </c>
      <c r="J67" s="2">
        <f t="shared" ref="J67:J98" si="25">H67/E67</f>
        <v>0.65605493133583026</v>
      </c>
      <c r="K67" s="50">
        <f t="shared" ref="K67:K98" si="26">RANK(R67,R67:W67)</f>
        <v>3</v>
      </c>
      <c r="L67" s="9">
        <f t="shared" ref="L67:L98" si="27">RANK(S67,R67:W67)</f>
        <v>1</v>
      </c>
      <c r="M67" s="8">
        <f t="shared" ref="M67:M98" si="28">RANK(T67,R67:W67)</f>
        <v>2</v>
      </c>
      <c r="N67" s="2">
        <f t="shared" ref="N67:N98" si="29">IF(SUM($R67:$W67)=0,"-",R67/SUM($R67:$W67))</f>
        <v>0.21727748691099477</v>
      </c>
      <c r="O67" s="2">
        <f t="shared" ref="O67:O98" si="30">IF(SUM($R67:$W67)=0,"-",S67/SUM($R67:$W67))</f>
        <v>0.40968586387434552</v>
      </c>
      <c r="P67" s="2">
        <f t="shared" ref="P67:P98" si="31">IF(SUM($R67:$W67)=0,"-",T67/SUM($R67:$W67))</f>
        <v>0.35274869109947643</v>
      </c>
      <c r="Q67" s="2">
        <f t="shared" ref="Q67:Q98" si="32">IF(SUM($R67:$W67)=0,"-",(1-N67-O67-P67))</f>
        <v>2.0287958115183247E-2</v>
      </c>
      <c r="R67" s="1">
        <v>332</v>
      </c>
      <c r="S67" s="1">
        <v>626</v>
      </c>
      <c r="T67" s="1">
        <v>539</v>
      </c>
      <c r="W67" s="1">
        <v>31</v>
      </c>
      <c r="AB67">
        <v>1</v>
      </c>
      <c r="AD67" s="31">
        <v>9</v>
      </c>
      <c r="AE67" s="33">
        <v>3</v>
      </c>
      <c r="AF67" s="33">
        <v>75</v>
      </c>
      <c r="AG67" s="36">
        <v>37140</v>
      </c>
      <c r="AH67" s="36">
        <f t="shared" ref="AH67:AH98" si="33">AD67*1000+AE67</f>
        <v>9003</v>
      </c>
      <c r="AI67" t="s">
        <v>1187</v>
      </c>
      <c r="AO67" s="1">
        <f t="shared" si="13"/>
        <v>1517</v>
      </c>
      <c r="AP67" s="1">
        <v>11</v>
      </c>
      <c r="AR67" s="1">
        <v>1528</v>
      </c>
      <c r="AS67" s="1">
        <v>74</v>
      </c>
      <c r="AT67" s="1">
        <f t="shared" ref="AT67:AT130" si="34">AS67+AR67</f>
        <v>1602</v>
      </c>
      <c r="AV67" s="1">
        <v>1085</v>
      </c>
      <c r="AW67" s="1">
        <v>1037</v>
      </c>
      <c r="AX67" s="1">
        <v>37</v>
      </c>
      <c r="AY67">
        <v>0</v>
      </c>
    </row>
    <row r="68" spans="1:51" hidden="1" outlineLevel="1" x14ac:dyDescent="0.2">
      <c r="A68" t="s">
        <v>2802</v>
      </c>
      <c r="B68" s="10" t="s">
        <v>736</v>
      </c>
      <c r="E68" s="1">
        <f t="shared" ref="E68:E131" si="35">AT68</f>
        <v>4413</v>
      </c>
      <c r="F68" s="1">
        <v>4276</v>
      </c>
      <c r="G68" s="1">
        <f t="shared" ref="G68:G131" si="36">AV68</f>
        <v>3240</v>
      </c>
      <c r="H68" s="1">
        <v>2965</v>
      </c>
      <c r="I68" s="2" t="e">
        <f t="shared" si="24"/>
        <v>#DIV/0!</v>
      </c>
      <c r="J68" s="2">
        <f t="shared" si="25"/>
        <v>0.67187854067527764</v>
      </c>
      <c r="K68" s="50">
        <f t="shared" si="26"/>
        <v>3</v>
      </c>
      <c r="L68" s="9">
        <f t="shared" si="27"/>
        <v>2</v>
      </c>
      <c r="M68" s="8">
        <f t="shared" si="28"/>
        <v>1</v>
      </c>
      <c r="N68" s="2">
        <f t="shared" si="29"/>
        <v>0.23539114043355325</v>
      </c>
      <c r="O68" s="2">
        <f t="shared" si="30"/>
        <v>0.32917059377945335</v>
      </c>
      <c r="P68" s="2">
        <f t="shared" si="31"/>
        <v>0.42106503298774739</v>
      </c>
      <c r="Q68" s="2">
        <f t="shared" si="32"/>
        <v>1.4373232799246016E-2</v>
      </c>
      <c r="R68" s="1">
        <v>999</v>
      </c>
      <c r="S68" s="1">
        <v>1397</v>
      </c>
      <c r="T68" s="1">
        <v>1787</v>
      </c>
      <c r="W68" s="1">
        <v>61</v>
      </c>
      <c r="AB68">
        <v>5</v>
      </c>
      <c r="AD68" s="31">
        <v>9</v>
      </c>
      <c r="AE68" s="33">
        <v>5</v>
      </c>
      <c r="AF68" s="33">
        <v>40</v>
      </c>
      <c r="AG68" s="36">
        <v>37280</v>
      </c>
      <c r="AH68" s="36">
        <f t="shared" si="33"/>
        <v>9005</v>
      </c>
      <c r="AI68" t="s">
        <v>1187</v>
      </c>
      <c r="AO68" s="1">
        <f t="shared" ref="AO68:AO131" si="37">F68-AP68</f>
        <v>4250</v>
      </c>
      <c r="AP68" s="1">
        <v>26</v>
      </c>
      <c r="AR68" s="1">
        <v>4244</v>
      </c>
      <c r="AS68" s="1">
        <v>169</v>
      </c>
      <c r="AT68" s="1">
        <f t="shared" si="34"/>
        <v>4413</v>
      </c>
      <c r="AV68" s="1">
        <v>3240</v>
      </c>
      <c r="AW68" s="1">
        <v>3030</v>
      </c>
      <c r="AX68" s="1">
        <v>180</v>
      </c>
      <c r="AY68">
        <v>4</v>
      </c>
    </row>
    <row r="69" spans="1:51" hidden="1" outlineLevel="1" x14ac:dyDescent="0.2">
      <c r="A69" t="s">
        <v>1296</v>
      </c>
      <c r="B69" s="10" t="s">
        <v>736</v>
      </c>
      <c r="E69" s="1">
        <f t="shared" si="35"/>
        <v>7285</v>
      </c>
      <c r="F69" s="1">
        <v>7162</v>
      </c>
      <c r="G69" s="1">
        <f t="shared" si="36"/>
        <v>4912</v>
      </c>
      <c r="H69" s="1">
        <v>4812</v>
      </c>
      <c r="I69" s="2" t="e">
        <f t="shared" si="24"/>
        <v>#DIV/0!</v>
      </c>
      <c r="J69" s="2">
        <f t="shared" si="25"/>
        <v>0.66053534660260815</v>
      </c>
      <c r="K69" s="50">
        <f t="shared" si="26"/>
        <v>2</v>
      </c>
      <c r="L69" s="9">
        <f t="shared" si="27"/>
        <v>3</v>
      </c>
      <c r="M69" s="8">
        <f t="shared" si="28"/>
        <v>1</v>
      </c>
      <c r="N69" s="2">
        <f t="shared" si="29"/>
        <v>0.2768929868678402</v>
      </c>
      <c r="O69" s="2">
        <f t="shared" si="30"/>
        <v>0.26376082704666109</v>
      </c>
      <c r="P69" s="2">
        <f t="shared" si="31"/>
        <v>0.45026543727298129</v>
      </c>
      <c r="Q69" s="2">
        <f t="shared" si="32"/>
        <v>9.0807488125173585E-3</v>
      </c>
      <c r="R69" s="1">
        <v>1982</v>
      </c>
      <c r="S69" s="1">
        <v>1888</v>
      </c>
      <c r="T69" s="1">
        <v>3223</v>
      </c>
      <c r="W69" s="1">
        <v>65</v>
      </c>
      <c r="AB69">
        <v>2</v>
      </c>
      <c r="AD69" s="31">
        <v>9</v>
      </c>
      <c r="AE69" s="33">
        <v>13</v>
      </c>
      <c r="AF69" s="33">
        <v>30</v>
      </c>
      <c r="AG69" s="36">
        <v>37910</v>
      </c>
      <c r="AH69" s="36">
        <f t="shared" si="33"/>
        <v>9013</v>
      </c>
      <c r="AI69" t="s">
        <v>1187</v>
      </c>
      <c r="AO69" s="1">
        <f t="shared" si="37"/>
        <v>7109</v>
      </c>
      <c r="AP69" s="1">
        <v>53</v>
      </c>
      <c r="AR69" s="1">
        <v>7158</v>
      </c>
      <c r="AS69" s="1">
        <v>127</v>
      </c>
      <c r="AT69" s="1">
        <f t="shared" si="34"/>
        <v>7285</v>
      </c>
      <c r="AV69" s="1">
        <v>4912</v>
      </c>
      <c r="AW69" s="1">
        <v>4620</v>
      </c>
      <c r="AX69" s="1">
        <v>232</v>
      </c>
      <c r="AY69">
        <v>0</v>
      </c>
    </row>
    <row r="70" spans="1:51" hidden="1" outlineLevel="1" x14ac:dyDescent="0.2">
      <c r="A70" t="s">
        <v>1903</v>
      </c>
      <c r="B70" s="10" t="s">
        <v>736</v>
      </c>
      <c r="E70" s="1">
        <f t="shared" si="35"/>
        <v>2143</v>
      </c>
      <c r="F70" s="1">
        <v>2048</v>
      </c>
      <c r="G70" s="1">
        <f t="shared" si="36"/>
        <v>1583</v>
      </c>
      <c r="H70" s="1">
        <v>1558</v>
      </c>
      <c r="I70" s="2" t="e">
        <f t="shared" si="24"/>
        <v>#DIV/0!</v>
      </c>
      <c r="J70" s="2">
        <f t="shared" si="25"/>
        <v>0.72701819878674756</v>
      </c>
      <c r="K70" s="50">
        <f t="shared" si="26"/>
        <v>1</v>
      </c>
      <c r="L70" s="9">
        <f t="shared" si="27"/>
        <v>3</v>
      </c>
      <c r="M70" s="8">
        <f t="shared" si="28"/>
        <v>2</v>
      </c>
      <c r="N70" s="2">
        <f t="shared" si="29"/>
        <v>0.42997061704211559</v>
      </c>
      <c r="O70" s="2">
        <f t="shared" si="30"/>
        <v>0.21547502448579825</v>
      </c>
      <c r="P70" s="2">
        <f t="shared" si="31"/>
        <v>0.34133202742409402</v>
      </c>
      <c r="Q70" s="2">
        <f t="shared" si="32"/>
        <v>1.3222331047992142E-2</v>
      </c>
      <c r="R70" s="1">
        <v>878</v>
      </c>
      <c r="S70" s="1">
        <v>440</v>
      </c>
      <c r="T70" s="1">
        <v>697</v>
      </c>
      <c r="W70" s="1">
        <v>27</v>
      </c>
      <c r="AB70">
        <v>5</v>
      </c>
      <c r="AD70" s="31">
        <v>9</v>
      </c>
      <c r="AE70" s="33">
        <v>5</v>
      </c>
      <c r="AF70" s="33">
        <v>45</v>
      </c>
      <c r="AG70" s="36">
        <v>40290</v>
      </c>
      <c r="AH70" s="36">
        <f t="shared" si="33"/>
        <v>9005</v>
      </c>
      <c r="AI70" t="s">
        <v>1187</v>
      </c>
      <c r="AO70" s="1">
        <f t="shared" si="37"/>
        <v>2030</v>
      </c>
      <c r="AP70" s="1">
        <v>18</v>
      </c>
      <c r="AR70" s="1">
        <v>2042</v>
      </c>
      <c r="AS70" s="1">
        <v>101</v>
      </c>
      <c r="AT70" s="1">
        <f t="shared" si="34"/>
        <v>2143</v>
      </c>
      <c r="AV70" s="1">
        <v>1583</v>
      </c>
      <c r="AW70" s="1">
        <v>1385</v>
      </c>
      <c r="AX70" s="1">
        <v>178</v>
      </c>
      <c r="AY70">
        <v>0</v>
      </c>
    </row>
    <row r="71" spans="1:51" hidden="1" outlineLevel="1" x14ac:dyDescent="0.2">
      <c r="A71" t="s">
        <v>378</v>
      </c>
      <c r="B71" s="10" t="s">
        <v>736</v>
      </c>
      <c r="E71" s="1">
        <f t="shared" si="35"/>
        <v>11085</v>
      </c>
      <c r="F71" s="1">
        <v>10792</v>
      </c>
      <c r="G71" s="1">
        <f t="shared" si="36"/>
        <v>5777</v>
      </c>
      <c r="H71" s="1">
        <v>5605</v>
      </c>
      <c r="I71" s="2" t="e">
        <f t="shared" si="24"/>
        <v>#DIV/0!</v>
      </c>
      <c r="J71" s="2">
        <f t="shared" si="25"/>
        <v>0.50563824988723505</v>
      </c>
      <c r="K71" s="50">
        <f t="shared" si="26"/>
        <v>2</v>
      </c>
      <c r="L71" s="9">
        <f t="shared" si="27"/>
        <v>3</v>
      </c>
      <c r="M71" s="8">
        <f t="shared" si="28"/>
        <v>1</v>
      </c>
      <c r="N71" s="2">
        <f t="shared" si="29"/>
        <v>0.24789176165322954</v>
      </c>
      <c r="O71" s="2">
        <f t="shared" si="30"/>
        <v>0.20405893800389213</v>
      </c>
      <c r="P71" s="2">
        <f t="shared" si="31"/>
        <v>0.52886664813270323</v>
      </c>
      <c r="Q71" s="2">
        <f t="shared" si="32"/>
        <v>1.9182652210175122E-2</v>
      </c>
      <c r="R71" s="1">
        <v>2675</v>
      </c>
      <c r="S71" s="1">
        <v>2202</v>
      </c>
      <c r="T71" s="1">
        <v>5707</v>
      </c>
      <c r="W71" s="1">
        <v>207</v>
      </c>
      <c r="AB71">
        <v>2</v>
      </c>
      <c r="AD71" s="31">
        <v>9</v>
      </c>
      <c r="AE71" s="33">
        <v>15</v>
      </c>
      <c r="AF71" s="33">
        <v>35</v>
      </c>
      <c r="AG71" s="36">
        <v>40500</v>
      </c>
      <c r="AH71" s="36">
        <f t="shared" si="33"/>
        <v>9015</v>
      </c>
      <c r="AI71" t="s">
        <v>1187</v>
      </c>
      <c r="AO71" s="1">
        <f t="shared" si="37"/>
        <v>10715</v>
      </c>
      <c r="AP71" s="1">
        <v>77</v>
      </c>
      <c r="AR71" s="1">
        <v>10791</v>
      </c>
      <c r="AS71" s="1">
        <v>294</v>
      </c>
      <c r="AT71" s="1">
        <f t="shared" si="34"/>
        <v>11085</v>
      </c>
      <c r="AV71" s="1">
        <v>5777</v>
      </c>
      <c r="AW71" s="1">
        <v>5435</v>
      </c>
      <c r="AX71" s="1">
        <v>264</v>
      </c>
      <c r="AY71">
        <v>0</v>
      </c>
    </row>
    <row r="72" spans="1:51" hidden="1" outlineLevel="1" x14ac:dyDescent="0.2">
      <c r="A72" t="s">
        <v>2610</v>
      </c>
      <c r="B72" s="10" t="s">
        <v>736</v>
      </c>
      <c r="E72" s="1">
        <f t="shared" si="35"/>
        <v>4969</v>
      </c>
      <c r="F72" s="1">
        <v>4769</v>
      </c>
      <c r="G72" s="1">
        <f t="shared" si="36"/>
        <v>3654</v>
      </c>
      <c r="H72" s="1">
        <v>3563</v>
      </c>
      <c r="I72" s="2" t="e">
        <f t="shared" si="24"/>
        <v>#DIV/0!</v>
      </c>
      <c r="J72" s="2">
        <f t="shared" si="25"/>
        <v>0.71704568323606355</v>
      </c>
      <c r="K72" s="50">
        <f t="shared" si="26"/>
        <v>3</v>
      </c>
      <c r="L72" s="9">
        <f t="shared" si="27"/>
        <v>2</v>
      </c>
      <c r="M72" s="8">
        <f t="shared" si="28"/>
        <v>1</v>
      </c>
      <c r="N72" s="2">
        <f t="shared" si="29"/>
        <v>0.26414695945945948</v>
      </c>
      <c r="O72" s="2">
        <f t="shared" si="30"/>
        <v>0.29961993243243246</v>
      </c>
      <c r="P72" s="2">
        <f t="shared" si="31"/>
        <v>0.42483108108108109</v>
      </c>
      <c r="Q72" s="2">
        <f t="shared" si="32"/>
        <v>1.1402027027027029E-2</v>
      </c>
      <c r="R72" s="1">
        <v>1251</v>
      </c>
      <c r="S72" s="1">
        <v>1419</v>
      </c>
      <c r="T72" s="1">
        <v>2012</v>
      </c>
      <c r="W72" s="1">
        <v>54</v>
      </c>
      <c r="AB72">
        <v>2</v>
      </c>
      <c r="AD72" s="31">
        <v>9</v>
      </c>
      <c r="AE72" s="33">
        <v>7</v>
      </c>
      <c r="AF72" s="33">
        <v>50</v>
      </c>
      <c r="AG72" s="36">
        <v>40710</v>
      </c>
      <c r="AH72" s="36">
        <f t="shared" si="33"/>
        <v>9007</v>
      </c>
      <c r="AI72" t="s">
        <v>1187</v>
      </c>
      <c r="AO72" s="1">
        <f t="shared" si="37"/>
        <v>4736</v>
      </c>
      <c r="AP72" s="1">
        <v>33</v>
      </c>
      <c r="AR72" s="1">
        <v>4736</v>
      </c>
      <c r="AS72" s="1">
        <v>233</v>
      </c>
      <c r="AT72" s="1">
        <f t="shared" si="34"/>
        <v>4969</v>
      </c>
      <c r="AV72" s="1">
        <v>3654</v>
      </c>
      <c r="AW72" s="1">
        <v>3341</v>
      </c>
      <c r="AX72" s="1">
        <v>279</v>
      </c>
      <c r="AY72">
        <v>0</v>
      </c>
    </row>
    <row r="73" spans="1:51" hidden="1" outlineLevel="1" x14ac:dyDescent="0.2">
      <c r="A73" t="s">
        <v>2267</v>
      </c>
      <c r="B73" s="10" t="s">
        <v>736</v>
      </c>
      <c r="E73" s="1">
        <f t="shared" si="35"/>
        <v>4903</v>
      </c>
      <c r="F73" s="1">
        <v>4717</v>
      </c>
      <c r="G73" s="1">
        <f t="shared" si="36"/>
        <v>3517</v>
      </c>
      <c r="H73" s="1">
        <v>3443</v>
      </c>
      <c r="I73" s="2" t="e">
        <f t="shared" si="24"/>
        <v>#DIV/0!</v>
      </c>
      <c r="J73" s="2">
        <f t="shared" si="25"/>
        <v>0.70222312869671633</v>
      </c>
      <c r="K73" s="50">
        <f t="shared" si="26"/>
        <v>3</v>
      </c>
      <c r="L73" s="9">
        <f t="shared" si="27"/>
        <v>2</v>
      </c>
      <c r="M73" s="8">
        <f t="shared" si="28"/>
        <v>1</v>
      </c>
      <c r="N73" s="2">
        <f t="shared" si="29"/>
        <v>0.27031082529474815</v>
      </c>
      <c r="O73" s="2">
        <f t="shared" si="30"/>
        <v>0.28210075026795284</v>
      </c>
      <c r="P73" s="2">
        <f t="shared" si="31"/>
        <v>0.43193997856377275</v>
      </c>
      <c r="Q73" s="2">
        <f t="shared" si="32"/>
        <v>1.5648445873526262E-2</v>
      </c>
      <c r="R73" s="1">
        <v>1261</v>
      </c>
      <c r="S73" s="1">
        <v>1316</v>
      </c>
      <c r="T73" s="1">
        <v>2015</v>
      </c>
      <c r="W73" s="1">
        <v>73</v>
      </c>
      <c r="AB73">
        <v>2</v>
      </c>
      <c r="AD73" s="31">
        <v>9</v>
      </c>
      <c r="AE73" s="33">
        <v>11</v>
      </c>
      <c r="AF73" s="33">
        <v>35</v>
      </c>
      <c r="AG73" s="36">
        <v>42390</v>
      </c>
      <c r="AH73" s="36">
        <f t="shared" si="33"/>
        <v>9011</v>
      </c>
      <c r="AI73" t="s">
        <v>1187</v>
      </c>
      <c r="AO73" s="1">
        <f t="shared" si="37"/>
        <v>4686</v>
      </c>
      <c r="AP73" s="1">
        <v>31</v>
      </c>
      <c r="AR73" s="1">
        <v>4665</v>
      </c>
      <c r="AS73" s="1">
        <v>238</v>
      </c>
      <c r="AT73" s="1">
        <f t="shared" si="34"/>
        <v>4903</v>
      </c>
      <c r="AV73" s="1">
        <v>3517</v>
      </c>
      <c r="AW73" s="1">
        <v>3346</v>
      </c>
      <c r="AX73" s="1">
        <v>137</v>
      </c>
      <c r="AY73">
        <v>1</v>
      </c>
    </row>
    <row r="74" spans="1:51" hidden="1" outlineLevel="1" x14ac:dyDescent="0.2">
      <c r="A74" t="s">
        <v>1057</v>
      </c>
      <c r="B74" s="10" t="s">
        <v>736</v>
      </c>
      <c r="E74" s="1">
        <f t="shared" si="35"/>
        <v>9286</v>
      </c>
      <c r="F74" s="1">
        <v>8913</v>
      </c>
      <c r="G74" s="1">
        <f t="shared" si="36"/>
        <v>6406</v>
      </c>
      <c r="H74" s="1">
        <v>6274</v>
      </c>
      <c r="I74" s="2" t="e">
        <f t="shared" si="24"/>
        <v>#DIV/0!</v>
      </c>
      <c r="J74" s="2">
        <f t="shared" si="25"/>
        <v>0.67564074951539954</v>
      </c>
      <c r="K74" s="50">
        <f t="shared" si="26"/>
        <v>3</v>
      </c>
      <c r="L74" s="9">
        <f t="shared" si="27"/>
        <v>2</v>
      </c>
      <c r="M74" s="8">
        <f t="shared" si="28"/>
        <v>1</v>
      </c>
      <c r="N74" s="2">
        <f t="shared" si="29"/>
        <v>0.27495779403489029</v>
      </c>
      <c r="O74" s="2">
        <f t="shared" si="30"/>
        <v>0.27968486212718063</v>
      </c>
      <c r="P74" s="2">
        <f t="shared" si="31"/>
        <v>0.41339335959482276</v>
      </c>
      <c r="Q74" s="2">
        <f t="shared" si="32"/>
        <v>3.1963984243106314E-2</v>
      </c>
      <c r="R74" s="1">
        <v>2443</v>
      </c>
      <c r="S74" s="1">
        <v>2485</v>
      </c>
      <c r="T74" s="1">
        <v>3673</v>
      </c>
      <c r="W74" s="1">
        <v>284</v>
      </c>
      <c r="AB74">
        <v>2</v>
      </c>
      <c r="AD74" s="31">
        <v>9</v>
      </c>
      <c r="AE74" s="33">
        <v>11</v>
      </c>
      <c r="AF74" s="33">
        <v>40</v>
      </c>
      <c r="AG74" s="36">
        <v>42600</v>
      </c>
      <c r="AH74" s="36">
        <f t="shared" si="33"/>
        <v>9011</v>
      </c>
      <c r="AI74" t="s">
        <v>1187</v>
      </c>
      <c r="AO74" s="1">
        <f t="shared" si="37"/>
        <v>8809</v>
      </c>
      <c r="AP74" s="1">
        <v>104</v>
      </c>
      <c r="AR74" s="1">
        <v>8885</v>
      </c>
      <c r="AS74" s="1">
        <v>401</v>
      </c>
      <c r="AT74" s="1">
        <f t="shared" si="34"/>
        <v>9286</v>
      </c>
      <c r="AV74" s="1">
        <v>6406</v>
      </c>
      <c r="AW74" s="1">
        <v>5969</v>
      </c>
      <c r="AX74" s="1">
        <v>333</v>
      </c>
      <c r="AY74">
        <v>4</v>
      </c>
    </row>
    <row r="75" spans="1:51" hidden="1" outlineLevel="1" x14ac:dyDescent="0.2">
      <c r="A75" t="s">
        <v>740</v>
      </c>
      <c r="B75" s="10" t="s">
        <v>736</v>
      </c>
      <c r="E75" s="1">
        <f t="shared" si="35"/>
        <v>2933</v>
      </c>
      <c r="F75" s="1">
        <v>2867</v>
      </c>
      <c r="G75" s="1">
        <f t="shared" si="36"/>
        <v>1912</v>
      </c>
      <c r="H75" s="1">
        <v>1861</v>
      </c>
      <c r="I75" s="2" t="e">
        <f t="shared" si="24"/>
        <v>#DIV/0!</v>
      </c>
      <c r="J75" s="2">
        <f t="shared" si="25"/>
        <v>0.63450392090010233</v>
      </c>
      <c r="K75" s="50">
        <f t="shared" si="26"/>
        <v>2</v>
      </c>
      <c r="L75" s="9">
        <f t="shared" si="27"/>
        <v>3</v>
      </c>
      <c r="M75" s="8">
        <f t="shared" si="28"/>
        <v>1</v>
      </c>
      <c r="N75" s="2">
        <f t="shared" si="29"/>
        <v>0.30359010108051587</v>
      </c>
      <c r="O75" s="2">
        <f t="shared" si="30"/>
        <v>0.23178807947019867</v>
      </c>
      <c r="P75" s="2">
        <f t="shared" si="31"/>
        <v>0.44928546531892644</v>
      </c>
      <c r="Q75" s="2">
        <f t="shared" si="32"/>
        <v>1.5336354130359053E-2</v>
      </c>
      <c r="R75" s="1">
        <v>871</v>
      </c>
      <c r="S75" s="1">
        <v>665</v>
      </c>
      <c r="T75" s="1">
        <v>1289</v>
      </c>
      <c r="W75" s="1">
        <v>44</v>
      </c>
      <c r="AB75">
        <v>2</v>
      </c>
      <c r="AD75" s="31">
        <v>9</v>
      </c>
      <c r="AE75" s="33">
        <v>11</v>
      </c>
      <c r="AF75" s="33">
        <v>45</v>
      </c>
      <c r="AG75" s="36">
        <v>43230</v>
      </c>
      <c r="AH75" s="36">
        <f t="shared" si="33"/>
        <v>9011</v>
      </c>
      <c r="AI75" t="s">
        <v>1187</v>
      </c>
      <c r="AO75" s="1">
        <f t="shared" si="37"/>
        <v>2827</v>
      </c>
      <c r="AP75" s="1">
        <v>40</v>
      </c>
      <c r="AR75" s="1">
        <v>2869</v>
      </c>
      <c r="AS75" s="1">
        <v>64</v>
      </c>
      <c r="AT75" s="1">
        <f t="shared" si="34"/>
        <v>2933</v>
      </c>
      <c r="AV75" s="1">
        <v>1912</v>
      </c>
      <c r="AW75" s="1">
        <v>1788</v>
      </c>
      <c r="AX75" s="1">
        <v>84</v>
      </c>
      <c r="AY75">
        <v>0</v>
      </c>
    </row>
    <row r="76" spans="1:51" hidden="1" outlineLevel="1" x14ac:dyDescent="0.2">
      <c r="A76" t="s">
        <v>1162</v>
      </c>
      <c r="B76" s="10" t="s">
        <v>736</v>
      </c>
      <c r="E76" s="1">
        <f t="shared" si="35"/>
        <v>6145</v>
      </c>
      <c r="F76" s="1">
        <v>5889</v>
      </c>
      <c r="G76" s="1">
        <f t="shared" si="36"/>
        <v>4519</v>
      </c>
      <c r="H76" s="1">
        <v>4373</v>
      </c>
      <c r="I76" s="2" t="e">
        <f t="shared" si="24"/>
        <v>#DIV/0!</v>
      </c>
      <c r="J76" s="2">
        <f t="shared" si="25"/>
        <v>0.71163547599674537</v>
      </c>
      <c r="K76" s="50">
        <f t="shared" si="26"/>
        <v>3</v>
      </c>
      <c r="L76" s="9">
        <f t="shared" si="27"/>
        <v>2</v>
      </c>
      <c r="M76" s="8">
        <f t="shared" si="28"/>
        <v>1</v>
      </c>
      <c r="N76" s="2">
        <f t="shared" si="29"/>
        <v>0.28834250343878953</v>
      </c>
      <c r="O76" s="2">
        <f t="shared" si="30"/>
        <v>0.33201513067400273</v>
      </c>
      <c r="P76" s="2">
        <f t="shared" si="31"/>
        <v>0.36279229711141681</v>
      </c>
      <c r="Q76" s="2">
        <f t="shared" si="32"/>
        <v>1.6850068775790927E-2</v>
      </c>
      <c r="R76" s="1">
        <v>1677</v>
      </c>
      <c r="S76" s="1">
        <v>1931</v>
      </c>
      <c r="T76" s="1">
        <v>2110</v>
      </c>
      <c r="W76" s="1">
        <v>98</v>
      </c>
      <c r="AB76">
        <v>5</v>
      </c>
      <c r="AD76" s="31">
        <v>9</v>
      </c>
      <c r="AE76" s="33">
        <v>5</v>
      </c>
      <c r="AF76" s="33">
        <v>50</v>
      </c>
      <c r="AG76" s="36">
        <v>43370</v>
      </c>
      <c r="AH76" s="36">
        <f t="shared" si="33"/>
        <v>9005</v>
      </c>
      <c r="AI76" t="s">
        <v>1187</v>
      </c>
      <c r="AO76" s="1">
        <f t="shared" si="37"/>
        <v>5839</v>
      </c>
      <c r="AP76" s="1">
        <v>50</v>
      </c>
      <c r="AR76" s="1">
        <v>5816</v>
      </c>
      <c r="AS76" s="1">
        <v>329</v>
      </c>
      <c r="AT76" s="1">
        <f t="shared" si="34"/>
        <v>6145</v>
      </c>
      <c r="AV76" s="1">
        <v>4519</v>
      </c>
      <c r="AW76" s="1">
        <v>4142</v>
      </c>
      <c r="AX76" s="1">
        <v>319</v>
      </c>
      <c r="AY76">
        <v>4</v>
      </c>
    </row>
    <row r="77" spans="1:51" hidden="1" outlineLevel="1" x14ac:dyDescent="0.2">
      <c r="A77" t="s">
        <v>1000</v>
      </c>
      <c r="B77" s="10" t="s">
        <v>736</v>
      </c>
      <c r="E77" s="1">
        <f t="shared" si="35"/>
        <v>1945</v>
      </c>
      <c r="F77" s="1">
        <v>1917</v>
      </c>
      <c r="G77" s="1">
        <f t="shared" si="36"/>
        <v>1491</v>
      </c>
      <c r="H77" s="1">
        <v>1472</v>
      </c>
      <c r="I77" s="2" t="e">
        <f t="shared" si="24"/>
        <v>#DIV/0!</v>
      </c>
      <c r="J77" s="2">
        <f t="shared" si="25"/>
        <v>0.75681233933161951</v>
      </c>
      <c r="K77" s="50">
        <f t="shared" si="26"/>
        <v>2</v>
      </c>
      <c r="L77" s="9">
        <f t="shared" si="27"/>
        <v>3</v>
      </c>
      <c r="M77" s="8">
        <f t="shared" si="28"/>
        <v>1</v>
      </c>
      <c r="N77" s="2">
        <f t="shared" si="29"/>
        <v>0.3383812010443864</v>
      </c>
      <c r="O77" s="2">
        <f t="shared" si="30"/>
        <v>0.26840731070496082</v>
      </c>
      <c r="P77" s="2">
        <f t="shared" si="31"/>
        <v>0.37911227154046995</v>
      </c>
      <c r="Q77" s="2">
        <f t="shared" si="32"/>
        <v>1.4099216710182827E-2</v>
      </c>
      <c r="R77" s="1">
        <v>648</v>
      </c>
      <c r="S77" s="1">
        <v>514</v>
      </c>
      <c r="T77" s="1">
        <v>726</v>
      </c>
      <c r="W77" s="1">
        <v>27</v>
      </c>
      <c r="AB77">
        <v>2</v>
      </c>
      <c r="AD77" s="31">
        <v>9</v>
      </c>
      <c r="AE77" s="33">
        <v>11</v>
      </c>
      <c r="AF77" s="33">
        <v>50</v>
      </c>
      <c r="AG77" s="36">
        <v>44210</v>
      </c>
      <c r="AH77" s="36">
        <f t="shared" si="33"/>
        <v>9011</v>
      </c>
      <c r="AI77" t="s">
        <v>1187</v>
      </c>
      <c r="AO77" s="1">
        <f t="shared" si="37"/>
        <v>1900</v>
      </c>
      <c r="AP77" s="1">
        <v>17</v>
      </c>
      <c r="AR77" s="1">
        <v>1915</v>
      </c>
      <c r="AS77" s="1">
        <v>30</v>
      </c>
      <c r="AT77" s="1">
        <f t="shared" si="34"/>
        <v>1945</v>
      </c>
      <c r="AV77" s="1">
        <v>1491</v>
      </c>
      <c r="AW77" s="1">
        <v>1337</v>
      </c>
      <c r="AX77" s="1">
        <v>134</v>
      </c>
      <c r="AY77">
        <v>2</v>
      </c>
    </row>
    <row r="78" spans="1:51" hidden="1" outlineLevel="1" x14ac:dyDescent="0.2">
      <c r="A78" t="s">
        <v>1255</v>
      </c>
      <c r="B78" s="10" t="s">
        <v>736</v>
      </c>
      <c r="E78" s="1">
        <f t="shared" si="35"/>
        <v>14819</v>
      </c>
      <c r="F78" s="1">
        <v>13715</v>
      </c>
      <c r="G78" s="1">
        <f t="shared" si="36"/>
        <v>10196</v>
      </c>
      <c r="H78" s="1">
        <v>9907</v>
      </c>
      <c r="I78" s="2" t="e">
        <f t="shared" si="24"/>
        <v>#DIV/0!</v>
      </c>
      <c r="J78" s="2">
        <f t="shared" si="25"/>
        <v>0.66853363924691278</v>
      </c>
      <c r="K78" s="50">
        <f t="shared" si="26"/>
        <v>3</v>
      </c>
      <c r="L78" s="9">
        <f t="shared" si="27"/>
        <v>2</v>
      </c>
      <c r="M78" s="8">
        <f t="shared" si="28"/>
        <v>1</v>
      </c>
      <c r="N78" s="2">
        <f t="shared" si="29"/>
        <v>0.29427792915531337</v>
      </c>
      <c r="O78" s="2">
        <f t="shared" si="30"/>
        <v>0.29751822667354</v>
      </c>
      <c r="P78" s="2">
        <f t="shared" si="31"/>
        <v>0.39538994034906844</v>
      </c>
      <c r="Q78" s="2">
        <f t="shared" si="32"/>
        <v>1.2813903822078199E-2</v>
      </c>
      <c r="R78" s="1">
        <v>3996</v>
      </c>
      <c r="S78" s="1">
        <v>4040</v>
      </c>
      <c r="T78" s="1">
        <v>5369</v>
      </c>
      <c r="W78" s="1">
        <v>174</v>
      </c>
      <c r="AB78">
        <v>2</v>
      </c>
      <c r="AD78" s="31">
        <v>9</v>
      </c>
      <c r="AE78" s="33">
        <v>9</v>
      </c>
      <c r="AF78" s="33">
        <v>50</v>
      </c>
      <c r="AG78" s="36">
        <v>44560</v>
      </c>
      <c r="AH78" s="36">
        <f t="shared" si="33"/>
        <v>9009</v>
      </c>
      <c r="AI78" t="s">
        <v>1187</v>
      </c>
      <c r="AO78" s="1">
        <f t="shared" si="37"/>
        <v>13621</v>
      </c>
      <c r="AP78" s="1">
        <v>94</v>
      </c>
      <c r="AR78" s="1">
        <v>13579</v>
      </c>
      <c r="AS78" s="1">
        <v>1240</v>
      </c>
      <c r="AT78" s="1">
        <f t="shared" si="34"/>
        <v>14819</v>
      </c>
      <c r="AV78" s="1">
        <v>10196</v>
      </c>
      <c r="AW78" s="1">
        <v>9111</v>
      </c>
      <c r="AX78" s="1">
        <v>975</v>
      </c>
      <c r="AY78">
        <v>15</v>
      </c>
    </row>
    <row r="79" spans="1:51" hidden="1" outlineLevel="1" x14ac:dyDescent="0.2">
      <c r="A79" t="s">
        <v>119</v>
      </c>
      <c r="B79" s="10" t="s">
        <v>736</v>
      </c>
      <c r="E79" s="1">
        <f t="shared" si="35"/>
        <v>33154</v>
      </c>
      <c r="F79" s="1">
        <v>31210</v>
      </c>
      <c r="G79" s="1">
        <f t="shared" si="36"/>
        <v>21450</v>
      </c>
      <c r="H79" s="1">
        <v>20796</v>
      </c>
      <c r="I79" s="2" t="e">
        <f t="shared" si="24"/>
        <v>#DIV/0!</v>
      </c>
      <c r="J79" s="2">
        <f t="shared" si="25"/>
        <v>0.6272546299089099</v>
      </c>
      <c r="K79" s="50">
        <f t="shared" si="26"/>
        <v>2</v>
      </c>
      <c r="L79" s="9">
        <f t="shared" si="27"/>
        <v>3</v>
      </c>
      <c r="M79" s="8">
        <f t="shared" si="28"/>
        <v>1</v>
      </c>
      <c r="N79" s="2">
        <f t="shared" si="29"/>
        <v>0.40467878234200139</v>
      </c>
      <c r="O79" s="2">
        <f t="shared" si="30"/>
        <v>0.17109856765310449</v>
      </c>
      <c r="P79" s="2">
        <f t="shared" si="31"/>
        <v>0.40559235211589284</v>
      </c>
      <c r="Q79" s="2">
        <f t="shared" si="32"/>
        <v>1.8630297889001279E-2</v>
      </c>
      <c r="R79" s="1">
        <v>12403</v>
      </c>
      <c r="S79" s="1">
        <v>5244</v>
      </c>
      <c r="T79" s="1">
        <v>12431</v>
      </c>
      <c r="W79" s="1">
        <v>571</v>
      </c>
      <c r="AB79">
        <v>1</v>
      </c>
      <c r="AD79" s="31">
        <v>9</v>
      </c>
      <c r="AE79" s="33">
        <v>3</v>
      </c>
      <c r="AF79" s="33">
        <v>80</v>
      </c>
      <c r="AG79" s="36">
        <v>44700</v>
      </c>
      <c r="AH79" s="36">
        <f t="shared" si="33"/>
        <v>9003</v>
      </c>
      <c r="AI79" t="s">
        <v>1187</v>
      </c>
      <c r="AO79" s="1">
        <f t="shared" si="37"/>
        <v>30820</v>
      </c>
      <c r="AP79" s="1">
        <v>390</v>
      </c>
      <c r="AR79" s="1">
        <v>30649</v>
      </c>
      <c r="AS79" s="1">
        <v>2505</v>
      </c>
      <c r="AT79" s="1">
        <f t="shared" si="34"/>
        <v>33154</v>
      </c>
      <c r="AV79" s="1">
        <v>21450</v>
      </c>
      <c r="AW79" s="1">
        <v>20003</v>
      </c>
      <c r="AX79" s="1">
        <v>1044</v>
      </c>
      <c r="AY79">
        <v>19</v>
      </c>
    </row>
    <row r="80" spans="1:51" hidden="1" outlineLevel="1" x14ac:dyDescent="0.2">
      <c r="A80" t="s">
        <v>2871</v>
      </c>
      <c r="B80" s="10" t="s">
        <v>736</v>
      </c>
      <c r="E80" s="1">
        <f t="shared" si="35"/>
        <v>15645</v>
      </c>
      <c r="F80" s="1">
        <v>14420</v>
      </c>
      <c r="G80" s="1">
        <f t="shared" si="36"/>
        <v>8728</v>
      </c>
      <c r="H80" s="1">
        <v>8726</v>
      </c>
      <c r="I80" s="2" t="e">
        <f t="shared" si="24"/>
        <v>#DIV/0!</v>
      </c>
      <c r="J80" s="2">
        <f t="shared" si="25"/>
        <v>0.55775007989773095</v>
      </c>
      <c r="K80" s="50">
        <f t="shared" si="26"/>
        <v>1</v>
      </c>
      <c r="L80" s="9">
        <f t="shared" si="27"/>
        <v>3</v>
      </c>
      <c r="M80" s="8">
        <f t="shared" si="28"/>
        <v>2</v>
      </c>
      <c r="N80" s="2">
        <f t="shared" si="29"/>
        <v>0.44480407685421114</v>
      </c>
      <c r="O80" s="2">
        <f t="shared" si="30"/>
        <v>0.13008745954135389</v>
      </c>
      <c r="P80" s="2">
        <f t="shared" si="31"/>
        <v>0.41278148887817645</v>
      </c>
      <c r="Q80" s="2">
        <f t="shared" si="32"/>
        <v>1.2326974726258433E-2</v>
      </c>
      <c r="R80" s="1">
        <v>6459</v>
      </c>
      <c r="S80" s="1">
        <v>1889</v>
      </c>
      <c r="T80" s="1">
        <v>5994</v>
      </c>
      <c r="W80" s="1">
        <v>179</v>
      </c>
      <c r="AB80">
        <v>2</v>
      </c>
      <c r="AD80" s="31">
        <v>9</v>
      </c>
      <c r="AE80" s="33">
        <v>13</v>
      </c>
      <c r="AF80" s="33">
        <v>35</v>
      </c>
      <c r="AG80" s="36">
        <v>44910</v>
      </c>
      <c r="AH80" s="36">
        <f t="shared" si="33"/>
        <v>9013</v>
      </c>
      <c r="AI80" t="s">
        <v>1187</v>
      </c>
      <c r="AO80" s="1">
        <f t="shared" si="37"/>
        <v>13575</v>
      </c>
      <c r="AP80" s="1">
        <v>845</v>
      </c>
      <c r="AR80" s="1">
        <v>14521</v>
      </c>
      <c r="AS80" s="1">
        <v>1124</v>
      </c>
      <c r="AT80" s="1">
        <f t="shared" si="34"/>
        <v>15645</v>
      </c>
      <c r="AV80" s="1">
        <v>8728</v>
      </c>
      <c r="AW80" s="1">
        <v>7464</v>
      </c>
      <c r="AX80" s="1">
        <v>402</v>
      </c>
      <c r="AY80">
        <v>1</v>
      </c>
    </row>
    <row r="81" spans="1:51" hidden="1" outlineLevel="1" x14ac:dyDescent="0.2">
      <c r="A81" t="s">
        <v>2861</v>
      </c>
      <c r="B81" s="10" t="s">
        <v>736</v>
      </c>
      <c r="E81" s="1">
        <f t="shared" si="35"/>
        <v>4535</v>
      </c>
      <c r="F81" s="1">
        <v>4329</v>
      </c>
      <c r="G81" s="1">
        <f t="shared" si="36"/>
        <v>3215</v>
      </c>
      <c r="H81" s="1">
        <v>3146</v>
      </c>
      <c r="I81" s="2" t="e">
        <f t="shared" si="24"/>
        <v>#DIV/0!</v>
      </c>
      <c r="J81" s="2">
        <f t="shared" si="25"/>
        <v>0.69371554575523708</v>
      </c>
      <c r="K81" s="50">
        <f t="shared" si="26"/>
        <v>2</v>
      </c>
      <c r="L81" s="9">
        <f t="shared" si="27"/>
        <v>3</v>
      </c>
      <c r="M81" s="8">
        <f t="shared" si="28"/>
        <v>1</v>
      </c>
      <c r="N81" s="2">
        <f t="shared" si="29"/>
        <v>0.3074971164936563</v>
      </c>
      <c r="O81" s="2">
        <f t="shared" si="30"/>
        <v>0.2786620530565167</v>
      </c>
      <c r="P81" s="2">
        <f t="shared" si="31"/>
        <v>0.39123414071510959</v>
      </c>
      <c r="Q81" s="2">
        <f t="shared" si="32"/>
        <v>2.2606689734717411E-2</v>
      </c>
      <c r="R81" s="1">
        <v>1333</v>
      </c>
      <c r="S81" s="1">
        <v>1208</v>
      </c>
      <c r="T81" s="1">
        <v>1696</v>
      </c>
      <c r="W81" s="1">
        <v>98</v>
      </c>
      <c r="AB81">
        <v>2</v>
      </c>
      <c r="AD81" s="31">
        <v>9</v>
      </c>
      <c r="AE81" s="33">
        <v>3</v>
      </c>
      <c r="AF81" s="33">
        <v>85</v>
      </c>
      <c r="AG81" s="36">
        <v>45820</v>
      </c>
      <c r="AH81" s="36">
        <f t="shared" si="33"/>
        <v>9003</v>
      </c>
      <c r="AI81" t="s">
        <v>1187</v>
      </c>
      <c r="AO81" s="1">
        <f t="shared" si="37"/>
        <v>4295</v>
      </c>
      <c r="AP81" s="1">
        <v>34</v>
      </c>
      <c r="AR81" s="1">
        <v>4335</v>
      </c>
      <c r="AS81" s="1">
        <v>200</v>
      </c>
      <c r="AT81" s="1">
        <f t="shared" si="34"/>
        <v>4535</v>
      </c>
      <c r="AV81" s="1">
        <v>3215</v>
      </c>
      <c r="AW81" s="1">
        <v>2991</v>
      </c>
      <c r="AX81" s="1">
        <v>187</v>
      </c>
      <c r="AY81">
        <v>0</v>
      </c>
    </row>
    <row r="82" spans="1:51" hidden="1" outlineLevel="1" x14ac:dyDescent="0.2">
      <c r="A82" t="s">
        <v>852</v>
      </c>
      <c r="B82" s="10" t="s">
        <v>736</v>
      </c>
      <c r="E82" s="1">
        <f t="shared" si="35"/>
        <v>31992</v>
      </c>
      <c r="F82" s="1">
        <v>29779</v>
      </c>
      <c r="G82" s="1">
        <f t="shared" si="36"/>
        <v>19029</v>
      </c>
      <c r="H82" s="1">
        <v>18389</v>
      </c>
      <c r="I82" s="2" t="e">
        <f t="shared" si="24"/>
        <v>#DIV/0!</v>
      </c>
      <c r="J82" s="2">
        <f t="shared" si="25"/>
        <v>0.57479994998749684</v>
      </c>
      <c r="K82" s="50">
        <f t="shared" si="26"/>
        <v>2</v>
      </c>
      <c r="L82" s="9">
        <f t="shared" si="27"/>
        <v>3</v>
      </c>
      <c r="M82" s="8">
        <f t="shared" si="28"/>
        <v>1</v>
      </c>
      <c r="N82" s="2">
        <f t="shared" si="29"/>
        <v>0.34890258772524047</v>
      </c>
      <c r="O82" s="2">
        <f t="shared" si="30"/>
        <v>0.15329901097412274</v>
      </c>
      <c r="P82" s="2">
        <f t="shared" si="31"/>
        <v>0.48645170031161089</v>
      </c>
      <c r="Q82" s="2">
        <f t="shared" si="32"/>
        <v>1.1346700989025849E-2</v>
      </c>
      <c r="R82" s="1">
        <v>10301</v>
      </c>
      <c r="S82" s="1">
        <v>4526</v>
      </c>
      <c r="T82" s="1">
        <v>14362</v>
      </c>
      <c r="W82" s="1">
        <v>335</v>
      </c>
      <c r="AB82">
        <v>5</v>
      </c>
      <c r="AD82" s="31">
        <v>9</v>
      </c>
      <c r="AE82" s="33">
        <v>9</v>
      </c>
      <c r="AF82" s="33">
        <v>55</v>
      </c>
      <c r="AG82" s="36">
        <v>46520</v>
      </c>
      <c r="AH82" s="36">
        <f t="shared" si="33"/>
        <v>9009</v>
      </c>
      <c r="AI82" t="s">
        <v>1187</v>
      </c>
      <c r="AO82" s="1">
        <f t="shared" si="37"/>
        <v>29418</v>
      </c>
      <c r="AP82" s="1">
        <v>361</v>
      </c>
      <c r="AR82" s="1">
        <v>29524</v>
      </c>
      <c r="AS82" s="1">
        <v>2468</v>
      </c>
      <c r="AT82" s="1">
        <f t="shared" si="34"/>
        <v>31992</v>
      </c>
      <c r="AV82" s="1">
        <v>19029</v>
      </c>
      <c r="AW82" s="1">
        <v>17689</v>
      </c>
      <c r="AX82" s="1">
        <v>946</v>
      </c>
      <c r="AY82">
        <v>3</v>
      </c>
    </row>
    <row r="83" spans="1:51" hidden="1" outlineLevel="1" x14ac:dyDescent="0.2">
      <c r="A83" t="s">
        <v>541</v>
      </c>
      <c r="B83" s="10" t="s">
        <v>736</v>
      </c>
      <c r="E83" s="1">
        <f t="shared" si="35"/>
        <v>5855</v>
      </c>
      <c r="F83" s="1">
        <v>5736</v>
      </c>
      <c r="G83" s="1">
        <f t="shared" si="36"/>
        <v>3942</v>
      </c>
      <c r="H83" s="1">
        <v>3856</v>
      </c>
      <c r="I83" s="2" t="e">
        <f t="shared" si="24"/>
        <v>#DIV/0!</v>
      </c>
      <c r="J83" s="2">
        <f t="shared" si="25"/>
        <v>0.65858240819812131</v>
      </c>
      <c r="K83" s="50">
        <f t="shared" si="26"/>
        <v>3</v>
      </c>
      <c r="L83" s="9">
        <f t="shared" si="27"/>
        <v>1</v>
      </c>
      <c r="M83" s="8">
        <f t="shared" si="28"/>
        <v>2</v>
      </c>
      <c r="N83" s="2">
        <f t="shared" si="29"/>
        <v>0.21821036106750394</v>
      </c>
      <c r="O83" s="2">
        <f t="shared" si="30"/>
        <v>0.41618698761555906</v>
      </c>
      <c r="P83" s="2">
        <f t="shared" si="31"/>
        <v>0.35147392290249435</v>
      </c>
      <c r="Q83" s="2">
        <f t="shared" si="32"/>
        <v>1.4128728414442682E-2</v>
      </c>
      <c r="R83" s="1">
        <v>1251</v>
      </c>
      <c r="S83" s="1">
        <v>2386</v>
      </c>
      <c r="T83" s="1">
        <v>2015</v>
      </c>
      <c r="W83" s="1">
        <v>81</v>
      </c>
      <c r="AB83">
        <v>5</v>
      </c>
      <c r="AD83" s="31">
        <v>9</v>
      </c>
      <c r="AE83" s="33">
        <v>9</v>
      </c>
      <c r="AF83" s="33">
        <v>60</v>
      </c>
      <c r="AG83" s="36">
        <v>46940</v>
      </c>
      <c r="AH83" s="36">
        <f t="shared" si="33"/>
        <v>9009</v>
      </c>
      <c r="AI83" t="s">
        <v>1187</v>
      </c>
      <c r="AO83" s="1">
        <f t="shared" si="37"/>
        <v>5696</v>
      </c>
      <c r="AP83" s="1">
        <v>40</v>
      </c>
      <c r="AR83" s="1">
        <v>5733</v>
      </c>
      <c r="AS83" s="1">
        <v>122</v>
      </c>
      <c r="AT83" s="1">
        <f t="shared" si="34"/>
        <v>5855</v>
      </c>
      <c r="AV83" s="1">
        <v>3942</v>
      </c>
      <c r="AW83" s="1">
        <v>3644</v>
      </c>
      <c r="AX83" s="1">
        <v>252</v>
      </c>
      <c r="AY83">
        <v>0</v>
      </c>
    </row>
    <row r="84" spans="1:51" hidden="1" outlineLevel="1" x14ac:dyDescent="0.2">
      <c r="A84" t="s">
        <v>2013</v>
      </c>
      <c r="B84" s="10" t="s">
        <v>736</v>
      </c>
      <c r="E84" s="1">
        <f t="shared" si="35"/>
        <v>3524</v>
      </c>
      <c r="F84" s="1">
        <v>3476</v>
      </c>
      <c r="G84" s="1">
        <f t="shared" si="36"/>
        <v>2364</v>
      </c>
      <c r="H84" s="1">
        <v>2300</v>
      </c>
      <c r="I84" s="2" t="e">
        <f t="shared" si="24"/>
        <v>#DIV/0!</v>
      </c>
      <c r="J84" s="2">
        <f t="shared" si="25"/>
        <v>0.65266742338251982</v>
      </c>
      <c r="K84" s="50">
        <f t="shared" si="26"/>
        <v>2</v>
      </c>
      <c r="L84" s="9">
        <f t="shared" si="27"/>
        <v>3</v>
      </c>
      <c r="M84" s="8">
        <f t="shared" si="28"/>
        <v>1</v>
      </c>
      <c r="N84" s="2">
        <f t="shared" si="29"/>
        <v>0.29515291402192728</v>
      </c>
      <c r="O84" s="2">
        <f t="shared" si="30"/>
        <v>0.22013848817080209</v>
      </c>
      <c r="P84" s="2">
        <f t="shared" si="31"/>
        <v>0.47374495095210617</v>
      </c>
      <c r="Q84" s="2">
        <f t="shared" si="32"/>
        <v>1.0963646855164433E-2</v>
      </c>
      <c r="R84" s="1">
        <v>1023</v>
      </c>
      <c r="S84" s="1">
        <v>763</v>
      </c>
      <c r="T84" s="1">
        <v>1642</v>
      </c>
      <c r="W84" s="1">
        <v>38</v>
      </c>
      <c r="AB84">
        <v>3</v>
      </c>
      <c r="AD84" s="31">
        <v>9</v>
      </c>
      <c r="AE84" s="33">
        <v>7</v>
      </c>
      <c r="AF84" s="33">
        <v>55</v>
      </c>
      <c r="AG84" s="36">
        <v>47080</v>
      </c>
      <c r="AH84" s="36">
        <f t="shared" si="33"/>
        <v>9007</v>
      </c>
      <c r="AI84" t="s">
        <v>1187</v>
      </c>
      <c r="AO84" s="1">
        <f t="shared" si="37"/>
        <v>3456</v>
      </c>
      <c r="AP84" s="1">
        <v>20</v>
      </c>
      <c r="AR84" s="1">
        <v>3466</v>
      </c>
      <c r="AS84" s="1">
        <v>58</v>
      </c>
      <c r="AT84" s="1">
        <f t="shared" si="34"/>
        <v>3524</v>
      </c>
      <c r="AV84" s="1">
        <v>2364</v>
      </c>
      <c r="AW84" s="1">
        <v>2207</v>
      </c>
      <c r="AX84" s="1">
        <v>135</v>
      </c>
      <c r="AY84">
        <v>1</v>
      </c>
    </row>
    <row r="85" spans="1:51" hidden="1" outlineLevel="1" x14ac:dyDescent="0.2">
      <c r="A85" t="s">
        <v>1500</v>
      </c>
      <c r="B85" s="10" t="s">
        <v>736</v>
      </c>
      <c r="E85" s="1">
        <f t="shared" si="35"/>
        <v>28615</v>
      </c>
      <c r="F85" s="1">
        <v>27205</v>
      </c>
      <c r="G85" s="1">
        <f t="shared" si="36"/>
        <v>18220</v>
      </c>
      <c r="H85" s="1">
        <v>17767</v>
      </c>
      <c r="I85" s="2" t="e">
        <f t="shared" si="24"/>
        <v>#DIV/0!</v>
      </c>
      <c r="J85" s="2">
        <f t="shared" si="25"/>
        <v>0.62089813035121444</v>
      </c>
      <c r="K85" s="50">
        <f t="shared" si="26"/>
        <v>1</v>
      </c>
      <c r="L85" s="9">
        <f t="shared" si="27"/>
        <v>3</v>
      </c>
      <c r="M85" s="8">
        <f t="shared" si="28"/>
        <v>2</v>
      </c>
      <c r="N85" s="2">
        <f t="shared" si="29"/>
        <v>0.4480928689883914</v>
      </c>
      <c r="O85" s="2">
        <f t="shared" si="30"/>
        <v>0.15879859959461951</v>
      </c>
      <c r="P85" s="2">
        <f t="shared" si="31"/>
        <v>0.37464529205822739</v>
      </c>
      <c r="Q85" s="2">
        <f t="shared" si="32"/>
        <v>1.8463239358761707E-2</v>
      </c>
      <c r="R85" s="1">
        <v>12159</v>
      </c>
      <c r="S85" s="1">
        <v>4309</v>
      </c>
      <c r="T85" s="1">
        <v>10166</v>
      </c>
      <c r="W85" s="1">
        <v>501</v>
      </c>
      <c r="AB85">
        <v>0</v>
      </c>
      <c r="AD85" s="31">
        <v>9</v>
      </c>
      <c r="AE85" s="33">
        <v>7</v>
      </c>
      <c r="AF85" s="33">
        <v>60</v>
      </c>
      <c r="AG85" s="36">
        <v>47360</v>
      </c>
      <c r="AH85" s="36">
        <f t="shared" si="33"/>
        <v>9007</v>
      </c>
      <c r="AI85" t="s">
        <v>1187</v>
      </c>
      <c r="AO85" s="1">
        <f t="shared" si="37"/>
        <v>26789</v>
      </c>
      <c r="AP85" s="1">
        <v>416</v>
      </c>
      <c r="AR85" s="1">
        <v>27135</v>
      </c>
      <c r="AS85" s="1">
        <v>1480</v>
      </c>
      <c r="AT85" s="1">
        <f t="shared" si="34"/>
        <v>28615</v>
      </c>
      <c r="AV85" s="1">
        <v>18220</v>
      </c>
      <c r="AW85" s="1">
        <v>16728</v>
      </c>
      <c r="AX85" s="1">
        <v>1076</v>
      </c>
      <c r="AY85">
        <v>0</v>
      </c>
    </row>
    <row r="86" spans="1:51" hidden="1" outlineLevel="1" x14ac:dyDescent="0.2">
      <c r="A86" t="s">
        <v>966</v>
      </c>
      <c r="B86" s="10" t="s">
        <v>736</v>
      </c>
      <c r="E86" s="1">
        <f t="shared" si="35"/>
        <v>38054</v>
      </c>
      <c r="F86" s="1">
        <v>37203</v>
      </c>
      <c r="G86" s="1">
        <f t="shared" si="36"/>
        <v>24974</v>
      </c>
      <c r="H86" s="1">
        <v>24370</v>
      </c>
      <c r="I86" s="2" t="e">
        <f t="shared" si="24"/>
        <v>#DIV/0!</v>
      </c>
      <c r="J86" s="2">
        <f t="shared" si="25"/>
        <v>0.64040573921269772</v>
      </c>
      <c r="K86" s="50">
        <f t="shared" si="26"/>
        <v>2</v>
      </c>
      <c r="L86" s="9">
        <f t="shared" si="27"/>
        <v>3</v>
      </c>
      <c r="M86" s="8">
        <f t="shared" si="28"/>
        <v>1</v>
      </c>
      <c r="N86" s="2">
        <f t="shared" si="29"/>
        <v>0.28949791474841574</v>
      </c>
      <c r="O86" s="2">
        <f t="shared" si="30"/>
        <v>0.22937767426745381</v>
      </c>
      <c r="P86" s="2">
        <f t="shared" si="31"/>
        <v>0.46330498835508854</v>
      </c>
      <c r="Q86" s="2">
        <f t="shared" si="32"/>
        <v>1.7819422629041848E-2</v>
      </c>
      <c r="R86" s="1">
        <v>10690</v>
      </c>
      <c r="S86" s="1">
        <v>8470</v>
      </c>
      <c r="T86" s="1">
        <v>17108</v>
      </c>
      <c r="W86" s="1">
        <v>658</v>
      </c>
      <c r="AB86">
        <v>3</v>
      </c>
      <c r="AD86" s="31">
        <v>9</v>
      </c>
      <c r="AE86" s="33">
        <v>9</v>
      </c>
      <c r="AF86" s="33">
        <v>65</v>
      </c>
      <c r="AG86" s="36">
        <v>47535</v>
      </c>
      <c r="AH86" s="36">
        <f t="shared" si="33"/>
        <v>9009</v>
      </c>
      <c r="AI86" t="s">
        <v>1187</v>
      </c>
      <c r="AO86" s="1">
        <f t="shared" si="37"/>
        <v>36942</v>
      </c>
      <c r="AP86" s="1">
        <v>261</v>
      </c>
      <c r="AR86" s="1">
        <v>36926</v>
      </c>
      <c r="AS86" s="1">
        <v>1128</v>
      </c>
      <c r="AT86" s="1">
        <f t="shared" si="34"/>
        <v>38054</v>
      </c>
      <c r="AV86" s="1">
        <v>24974</v>
      </c>
      <c r="AW86" s="1">
        <v>23234</v>
      </c>
      <c r="AX86" s="1">
        <v>1460</v>
      </c>
      <c r="AY86">
        <v>28</v>
      </c>
    </row>
    <row r="87" spans="1:51" hidden="1" outlineLevel="1" x14ac:dyDescent="0.2">
      <c r="A87" t="s">
        <v>1761</v>
      </c>
      <c r="B87" s="10" t="s">
        <v>736</v>
      </c>
      <c r="E87" s="1">
        <f t="shared" si="35"/>
        <v>13477</v>
      </c>
      <c r="F87" s="1">
        <v>13224</v>
      </c>
      <c r="G87" s="1">
        <f t="shared" si="36"/>
        <v>9283</v>
      </c>
      <c r="H87" s="1">
        <v>9048</v>
      </c>
      <c r="I87" s="2" t="e">
        <f t="shared" si="24"/>
        <v>#DIV/0!</v>
      </c>
      <c r="J87" s="2">
        <f t="shared" si="25"/>
        <v>0.67136603101580472</v>
      </c>
      <c r="K87" s="50">
        <f t="shared" si="26"/>
        <v>3</v>
      </c>
      <c r="L87" s="9">
        <f t="shared" si="27"/>
        <v>2</v>
      </c>
      <c r="M87" s="8">
        <f t="shared" si="28"/>
        <v>1</v>
      </c>
      <c r="N87" s="2">
        <f t="shared" si="29"/>
        <v>0.21885165292382178</v>
      </c>
      <c r="O87" s="2">
        <f t="shared" si="30"/>
        <v>0.28171571223239278</v>
      </c>
      <c r="P87" s="2">
        <f t="shared" si="31"/>
        <v>0.48331946440729251</v>
      </c>
      <c r="Q87" s="2">
        <f t="shared" si="32"/>
        <v>1.6113170436492907E-2</v>
      </c>
      <c r="R87" s="1">
        <v>2893</v>
      </c>
      <c r="S87" s="1">
        <v>3724</v>
      </c>
      <c r="T87" s="1">
        <v>6389</v>
      </c>
      <c r="W87" s="1">
        <v>213</v>
      </c>
      <c r="AB87">
        <v>4</v>
      </c>
      <c r="AD87" s="31">
        <v>9</v>
      </c>
      <c r="AE87" s="33">
        <v>1</v>
      </c>
      <c r="AF87" s="33">
        <v>45</v>
      </c>
      <c r="AG87" s="36">
        <v>48620</v>
      </c>
      <c r="AH87" s="36">
        <f t="shared" si="33"/>
        <v>9001</v>
      </c>
      <c r="AI87" t="s">
        <v>1187</v>
      </c>
      <c r="AO87" s="1">
        <f t="shared" si="37"/>
        <v>13139</v>
      </c>
      <c r="AP87" s="1">
        <v>85</v>
      </c>
      <c r="AR87" s="1">
        <v>13219</v>
      </c>
      <c r="AS87" s="1">
        <v>258</v>
      </c>
      <c r="AT87" s="1">
        <f t="shared" si="34"/>
        <v>13477</v>
      </c>
      <c r="AV87" s="1">
        <v>9283</v>
      </c>
      <c r="AW87" s="1">
        <v>8710</v>
      </c>
      <c r="AX87" s="1">
        <v>482</v>
      </c>
      <c r="AY87">
        <v>6</v>
      </c>
    </row>
    <row r="88" spans="1:51" hidden="1" outlineLevel="1" x14ac:dyDescent="0.2">
      <c r="A88" t="s">
        <v>2127</v>
      </c>
      <c r="B88" s="10" t="s">
        <v>736</v>
      </c>
      <c r="E88" s="1">
        <f t="shared" si="35"/>
        <v>10645</v>
      </c>
      <c r="F88" s="1">
        <v>10636</v>
      </c>
      <c r="G88" s="1">
        <f t="shared" si="36"/>
        <v>6698</v>
      </c>
      <c r="H88" s="1">
        <v>6527</v>
      </c>
      <c r="I88" s="2" t="e">
        <f t="shared" si="24"/>
        <v>#DIV/0!</v>
      </c>
      <c r="J88" s="2">
        <f t="shared" si="25"/>
        <v>0.61315171441991545</v>
      </c>
      <c r="K88" s="50">
        <f t="shared" si="26"/>
        <v>2</v>
      </c>
      <c r="L88" s="9">
        <f t="shared" si="27"/>
        <v>3</v>
      </c>
      <c r="M88" s="8">
        <f t="shared" si="28"/>
        <v>1</v>
      </c>
      <c r="N88" s="2">
        <f t="shared" si="29"/>
        <v>0.28476380572188953</v>
      </c>
      <c r="O88" s="2">
        <f t="shared" si="30"/>
        <v>0.21271742229826063</v>
      </c>
      <c r="P88" s="2">
        <f t="shared" si="31"/>
        <v>0.48826157209390741</v>
      </c>
      <c r="Q88" s="2">
        <f t="shared" si="32"/>
        <v>1.4257199885942429E-2</v>
      </c>
      <c r="R88" s="1">
        <v>2996</v>
      </c>
      <c r="S88" s="1">
        <v>2238</v>
      </c>
      <c r="T88" s="1">
        <v>5137</v>
      </c>
      <c r="W88" s="1">
        <v>150</v>
      </c>
      <c r="AB88">
        <v>2</v>
      </c>
      <c r="AD88" s="31">
        <v>9</v>
      </c>
      <c r="AE88" s="33">
        <v>11</v>
      </c>
      <c r="AF88" s="33">
        <v>55</v>
      </c>
      <c r="AG88" s="36">
        <v>48900</v>
      </c>
      <c r="AH88" s="36">
        <f t="shared" si="33"/>
        <v>9011</v>
      </c>
      <c r="AI88" t="s">
        <v>1187</v>
      </c>
      <c r="AO88" s="1">
        <f t="shared" si="37"/>
        <v>10543</v>
      </c>
      <c r="AP88" s="1">
        <v>93</v>
      </c>
      <c r="AR88" s="1">
        <v>10521</v>
      </c>
      <c r="AS88" s="1">
        <v>124</v>
      </c>
      <c r="AT88" s="1">
        <f t="shared" si="34"/>
        <v>10645</v>
      </c>
      <c r="AV88" s="1">
        <v>6698</v>
      </c>
      <c r="AW88" s="1">
        <v>6321</v>
      </c>
      <c r="AX88" s="1">
        <v>274</v>
      </c>
      <c r="AY88">
        <v>1</v>
      </c>
    </row>
    <row r="89" spans="1:51" hidden="1" outlineLevel="1" x14ac:dyDescent="0.2">
      <c r="A89" t="s">
        <v>1160</v>
      </c>
      <c r="B89" s="10" t="s">
        <v>736</v>
      </c>
      <c r="E89" s="1">
        <f t="shared" si="35"/>
        <v>1908</v>
      </c>
      <c r="F89" s="1">
        <v>1857</v>
      </c>
      <c r="G89" s="1">
        <f t="shared" si="36"/>
        <v>1283</v>
      </c>
      <c r="H89" s="1">
        <v>1262</v>
      </c>
      <c r="I89" s="2" t="e">
        <f t="shared" si="24"/>
        <v>#DIV/0!</v>
      </c>
      <c r="J89" s="2">
        <f t="shared" si="25"/>
        <v>0.66142557651991618</v>
      </c>
      <c r="K89" s="50">
        <f t="shared" si="26"/>
        <v>3</v>
      </c>
      <c r="L89" s="9">
        <f t="shared" si="27"/>
        <v>1</v>
      </c>
      <c r="M89" s="8">
        <f t="shared" si="28"/>
        <v>2</v>
      </c>
      <c r="N89" s="2">
        <f t="shared" si="29"/>
        <v>0.22724824986537426</v>
      </c>
      <c r="O89" s="2">
        <f t="shared" si="30"/>
        <v>0.38502961766289717</v>
      </c>
      <c r="P89" s="2">
        <f t="shared" si="31"/>
        <v>0.3710285406569736</v>
      </c>
      <c r="Q89" s="2">
        <f t="shared" si="32"/>
        <v>1.6693591814754938E-2</v>
      </c>
      <c r="R89" s="1">
        <v>422</v>
      </c>
      <c r="S89" s="1">
        <v>715</v>
      </c>
      <c r="T89" s="1">
        <v>689</v>
      </c>
      <c r="W89" s="1">
        <v>31</v>
      </c>
      <c r="AB89">
        <v>5</v>
      </c>
      <c r="AD89" s="31">
        <v>9</v>
      </c>
      <c r="AE89" s="33">
        <v>5</v>
      </c>
      <c r="AF89" s="33">
        <v>55</v>
      </c>
      <c r="AG89" s="36">
        <v>49460</v>
      </c>
      <c r="AH89" s="36">
        <f t="shared" si="33"/>
        <v>9005</v>
      </c>
      <c r="AI89" t="s">
        <v>1187</v>
      </c>
      <c r="AO89" s="1">
        <f t="shared" si="37"/>
        <v>1842</v>
      </c>
      <c r="AP89" s="1">
        <v>15</v>
      </c>
      <c r="AR89" s="1">
        <v>1857</v>
      </c>
      <c r="AS89" s="1">
        <v>51</v>
      </c>
      <c r="AT89" s="1">
        <f t="shared" si="34"/>
        <v>1908</v>
      </c>
      <c r="AV89" s="1">
        <v>1283</v>
      </c>
      <c r="AW89" s="1">
        <v>1206</v>
      </c>
      <c r="AX89" s="1">
        <v>62</v>
      </c>
      <c r="AY89">
        <v>0</v>
      </c>
    </row>
    <row r="90" spans="1:51" hidden="1" outlineLevel="1" x14ac:dyDescent="0.2">
      <c r="A90" t="s">
        <v>241</v>
      </c>
      <c r="B90" s="10" t="s">
        <v>736</v>
      </c>
      <c r="E90" s="1">
        <f t="shared" si="35"/>
        <v>20045</v>
      </c>
      <c r="F90" s="1">
        <v>19487</v>
      </c>
      <c r="G90" s="1">
        <f t="shared" si="36"/>
        <v>10906</v>
      </c>
      <c r="H90" s="1">
        <v>10472</v>
      </c>
      <c r="I90" s="2" t="e">
        <f t="shared" si="24"/>
        <v>#DIV/0!</v>
      </c>
      <c r="J90" s="2">
        <f t="shared" si="25"/>
        <v>0.52242454477425793</v>
      </c>
      <c r="K90" s="50">
        <f t="shared" si="26"/>
        <v>2</v>
      </c>
      <c r="L90" s="9">
        <f t="shared" si="27"/>
        <v>3</v>
      </c>
      <c r="M90" s="8">
        <f t="shared" si="28"/>
        <v>1</v>
      </c>
      <c r="N90" s="2">
        <f t="shared" si="29"/>
        <v>0.3095520387648848</v>
      </c>
      <c r="O90" s="2">
        <f t="shared" si="30"/>
        <v>0.21825867312748079</v>
      </c>
      <c r="P90" s="2">
        <f t="shared" si="31"/>
        <v>0.45775555441002114</v>
      </c>
      <c r="Q90" s="2">
        <f t="shared" si="32"/>
        <v>1.4433733697613249E-2</v>
      </c>
      <c r="R90" s="1">
        <v>6005</v>
      </c>
      <c r="S90" s="1">
        <v>4234</v>
      </c>
      <c r="T90" s="1">
        <v>8880</v>
      </c>
      <c r="W90" s="1">
        <v>280</v>
      </c>
      <c r="AB90">
        <v>3</v>
      </c>
      <c r="AD90" s="31">
        <v>9</v>
      </c>
      <c r="AE90" s="33">
        <v>9</v>
      </c>
      <c r="AF90" s="33">
        <v>70</v>
      </c>
      <c r="AG90" s="36">
        <v>49950</v>
      </c>
      <c r="AH90" s="36">
        <f t="shared" si="33"/>
        <v>9009</v>
      </c>
      <c r="AI90" t="s">
        <v>1187</v>
      </c>
      <c r="AO90" s="1">
        <f t="shared" si="37"/>
        <v>19334</v>
      </c>
      <c r="AP90" s="1">
        <v>153</v>
      </c>
      <c r="AR90" s="1">
        <v>19399</v>
      </c>
      <c r="AS90" s="1">
        <v>646</v>
      </c>
      <c r="AT90" s="1">
        <f t="shared" si="34"/>
        <v>20045</v>
      </c>
      <c r="AV90" s="1">
        <v>10906</v>
      </c>
      <c r="AW90" s="1">
        <v>10339</v>
      </c>
      <c r="AX90" s="1">
        <v>400</v>
      </c>
      <c r="AY90">
        <v>1</v>
      </c>
    </row>
    <row r="91" spans="1:51" hidden="1" outlineLevel="1" x14ac:dyDescent="0.2">
      <c r="A91" t="s">
        <v>1336</v>
      </c>
      <c r="B91" s="10" t="s">
        <v>736</v>
      </c>
      <c r="E91" s="1">
        <f t="shared" si="35"/>
        <v>33714</v>
      </c>
      <c r="F91" s="1">
        <v>31615</v>
      </c>
      <c r="G91" s="1">
        <f t="shared" si="36"/>
        <v>17144</v>
      </c>
      <c r="H91" s="1">
        <v>16415</v>
      </c>
      <c r="I91" s="2" t="e">
        <f t="shared" si="24"/>
        <v>#DIV/0!</v>
      </c>
      <c r="J91" s="2">
        <f t="shared" si="25"/>
        <v>0.48688971940440173</v>
      </c>
      <c r="K91" s="50">
        <f t="shared" si="26"/>
        <v>1</v>
      </c>
      <c r="L91" s="9">
        <f t="shared" si="27"/>
        <v>3</v>
      </c>
      <c r="M91" s="8">
        <f t="shared" si="28"/>
        <v>2</v>
      </c>
      <c r="N91" s="2">
        <f t="shared" si="29"/>
        <v>0.48864683427668815</v>
      </c>
      <c r="O91" s="2">
        <f t="shared" si="30"/>
        <v>0.1109319468211136</v>
      </c>
      <c r="P91" s="2">
        <f t="shared" si="31"/>
        <v>0.38472423324996707</v>
      </c>
      <c r="Q91" s="2">
        <f t="shared" si="32"/>
        <v>1.569698565223121E-2</v>
      </c>
      <c r="R91" s="1">
        <v>14849</v>
      </c>
      <c r="S91" s="1">
        <v>3371</v>
      </c>
      <c r="T91" s="1">
        <v>11691</v>
      </c>
      <c r="W91" s="1">
        <v>477</v>
      </c>
      <c r="AB91">
        <v>5</v>
      </c>
      <c r="AD91" s="31">
        <v>9</v>
      </c>
      <c r="AE91" s="33">
        <v>3</v>
      </c>
      <c r="AF91" s="33">
        <v>90</v>
      </c>
      <c r="AG91" s="36">
        <v>50440</v>
      </c>
      <c r="AH91" s="36">
        <f t="shared" si="33"/>
        <v>9003</v>
      </c>
      <c r="AI91" t="s">
        <v>1187</v>
      </c>
      <c r="AO91" s="1">
        <f t="shared" si="37"/>
        <v>31308</v>
      </c>
      <c r="AP91" s="1">
        <v>307</v>
      </c>
      <c r="AR91" s="1">
        <v>30388</v>
      </c>
      <c r="AS91" s="1">
        <v>3326</v>
      </c>
      <c r="AT91" s="1">
        <f t="shared" si="34"/>
        <v>33714</v>
      </c>
      <c r="AV91" s="1">
        <v>17144</v>
      </c>
      <c r="AW91" s="1">
        <v>16182</v>
      </c>
      <c r="AX91" s="1">
        <v>653</v>
      </c>
      <c r="AY91">
        <v>4</v>
      </c>
    </row>
    <row r="92" spans="1:51" hidden="1" outlineLevel="1" x14ac:dyDescent="0.2">
      <c r="A92" t="s">
        <v>436</v>
      </c>
      <c r="B92" s="10" t="s">
        <v>736</v>
      </c>
      <c r="E92" s="1">
        <f t="shared" si="35"/>
        <v>15230</v>
      </c>
      <c r="F92" s="1">
        <v>14081</v>
      </c>
      <c r="G92" s="1">
        <f t="shared" si="36"/>
        <v>9899</v>
      </c>
      <c r="H92" s="1">
        <v>9779</v>
      </c>
      <c r="I92" s="2" t="e">
        <f t="shared" si="24"/>
        <v>#DIV/0!</v>
      </c>
      <c r="J92" s="2">
        <f t="shared" si="25"/>
        <v>0.64208798424162838</v>
      </c>
      <c r="K92" s="50">
        <f t="shared" si="26"/>
        <v>3</v>
      </c>
      <c r="L92" s="9">
        <f t="shared" si="27"/>
        <v>1</v>
      </c>
      <c r="M92" s="8">
        <f t="shared" si="28"/>
        <v>2</v>
      </c>
      <c r="N92" s="2">
        <f t="shared" si="29"/>
        <v>0.21989342806394316</v>
      </c>
      <c r="O92" s="2">
        <f t="shared" si="30"/>
        <v>0.4486678507992895</v>
      </c>
      <c r="P92" s="2">
        <f t="shared" si="31"/>
        <v>0.32042628774422738</v>
      </c>
      <c r="Q92" s="2">
        <f t="shared" si="32"/>
        <v>1.1012433392539933E-2</v>
      </c>
      <c r="R92" s="1">
        <v>3095</v>
      </c>
      <c r="S92" s="1">
        <v>6315</v>
      </c>
      <c r="T92" s="1">
        <v>4510</v>
      </c>
      <c r="W92" s="1">
        <v>155</v>
      </c>
      <c r="AB92">
        <v>4</v>
      </c>
      <c r="AD92" s="31">
        <v>9</v>
      </c>
      <c r="AE92" s="33">
        <v>1</v>
      </c>
      <c r="AF92" s="33">
        <v>50</v>
      </c>
      <c r="AG92" s="36">
        <v>50580</v>
      </c>
      <c r="AH92" s="36">
        <f t="shared" si="33"/>
        <v>9001</v>
      </c>
      <c r="AI92" t="s">
        <v>1187</v>
      </c>
      <c r="AO92" s="1">
        <f t="shared" si="37"/>
        <v>13984</v>
      </c>
      <c r="AP92" s="1">
        <v>97</v>
      </c>
      <c r="AR92" s="1">
        <v>14075</v>
      </c>
      <c r="AS92" s="1">
        <v>1155</v>
      </c>
      <c r="AT92" s="1">
        <f t="shared" si="34"/>
        <v>15230</v>
      </c>
      <c r="AV92" s="1">
        <v>9899</v>
      </c>
      <c r="AW92" s="1">
        <v>8614</v>
      </c>
      <c r="AX92" s="1">
        <v>1176</v>
      </c>
      <c r="AY92">
        <v>17</v>
      </c>
    </row>
    <row r="93" spans="1:51" hidden="1" outlineLevel="1" x14ac:dyDescent="0.2">
      <c r="A93" t="s">
        <v>2281</v>
      </c>
      <c r="B93" s="10" t="s">
        <v>736</v>
      </c>
      <c r="E93" s="1">
        <f t="shared" si="35"/>
        <v>10485</v>
      </c>
      <c r="F93" s="1">
        <v>10180</v>
      </c>
      <c r="G93" s="1">
        <f t="shared" si="36"/>
        <v>6417</v>
      </c>
      <c r="H93" s="1">
        <v>6297</v>
      </c>
      <c r="I93" s="2" t="e">
        <f t="shared" si="24"/>
        <v>#DIV/0!</v>
      </c>
      <c r="J93" s="2">
        <f t="shared" si="25"/>
        <v>0.60057224606580828</v>
      </c>
      <c r="K93" s="50">
        <f t="shared" si="26"/>
        <v>3</v>
      </c>
      <c r="L93" s="9">
        <f t="shared" si="27"/>
        <v>2</v>
      </c>
      <c r="M93" s="8">
        <f t="shared" si="28"/>
        <v>1</v>
      </c>
      <c r="N93" s="2">
        <f t="shared" si="29"/>
        <v>0.22998616327337418</v>
      </c>
      <c r="O93" s="2">
        <f t="shared" si="30"/>
        <v>0.3198260525795612</v>
      </c>
      <c r="P93" s="2">
        <f t="shared" si="31"/>
        <v>0.42963036173156749</v>
      </c>
      <c r="Q93" s="2">
        <f t="shared" si="32"/>
        <v>2.0557422415497129E-2</v>
      </c>
      <c r="R93" s="1">
        <v>2327</v>
      </c>
      <c r="S93" s="1">
        <v>3236</v>
      </c>
      <c r="T93" s="1">
        <v>4347</v>
      </c>
      <c r="W93" s="1">
        <v>208</v>
      </c>
      <c r="AB93">
        <v>5</v>
      </c>
      <c r="AD93" s="31">
        <v>9</v>
      </c>
      <c r="AE93" s="33">
        <v>1</v>
      </c>
      <c r="AF93" s="33">
        <v>55</v>
      </c>
      <c r="AG93" s="36">
        <v>50860</v>
      </c>
      <c r="AH93" s="36">
        <f t="shared" si="33"/>
        <v>9001</v>
      </c>
      <c r="AI93" t="s">
        <v>1187</v>
      </c>
      <c r="AO93" s="1">
        <f t="shared" si="37"/>
        <v>10130</v>
      </c>
      <c r="AP93" s="1">
        <v>50</v>
      </c>
      <c r="AR93" s="1">
        <v>10118</v>
      </c>
      <c r="AS93" s="1">
        <v>367</v>
      </c>
      <c r="AT93" s="1">
        <f t="shared" si="34"/>
        <v>10485</v>
      </c>
      <c r="AV93" s="1">
        <v>6417</v>
      </c>
      <c r="AW93" s="1">
        <v>5890</v>
      </c>
      <c r="AX93" s="1">
        <v>476</v>
      </c>
      <c r="AY93">
        <v>7</v>
      </c>
    </row>
    <row r="94" spans="1:51" hidden="1" outlineLevel="1" x14ac:dyDescent="0.2">
      <c r="A94" t="s">
        <v>620</v>
      </c>
      <c r="B94" s="10" t="s">
        <v>736</v>
      </c>
      <c r="E94" s="1">
        <f t="shared" si="35"/>
        <v>5090</v>
      </c>
      <c r="F94" s="1">
        <v>4962</v>
      </c>
      <c r="G94" s="1">
        <f t="shared" si="36"/>
        <v>3774</v>
      </c>
      <c r="H94" s="1">
        <v>3667</v>
      </c>
      <c r="I94" s="2" t="e">
        <f t="shared" si="24"/>
        <v>#DIV/0!</v>
      </c>
      <c r="J94" s="2">
        <f t="shared" si="25"/>
        <v>0.72043222003929275</v>
      </c>
      <c r="K94" s="50">
        <f t="shared" si="26"/>
        <v>3</v>
      </c>
      <c r="L94" s="9">
        <f t="shared" si="27"/>
        <v>2</v>
      </c>
      <c r="M94" s="8">
        <f t="shared" si="28"/>
        <v>1</v>
      </c>
      <c r="N94" s="2">
        <f t="shared" si="29"/>
        <v>0.26708578381667003</v>
      </c>
      <c r="O94" s="2">
        <f t="shared" si="30"/>
        <v>0.32082741837355505</v>
      </c>
      <c r="P94" s="2">
        <f t="shared" si="31"/>
        <v>0.38815656053538838</v>
      </c>
      <c r="Q94" s="2">
        <f t="shared" si="32"/>
        <v>2.3930237274386534E-2</v>
      </c>
      <c r="R94" s="1">
        <v>1317</v>
      </c>
      <c r="S94" s="1">
        <v>1582</v>
      </c>
      <c r="T94" s="1">
        <v>1914</v>
      </c>
      <c r="W94" s="1">
        <v>118</v>
      </c>
      <c r="AB94">
        <v>1</v>
      </c>
      <c r="AD94" s="31">
        <v>9</v>
      </c>
      <c r="AE94" s="33">
        <v>5</v>
      </c>
      <c r="AF94" s="33">
        <v>60</v>
      </c>
      <c r="AG94" s="36">
        <v>51350</v>
      </c>
      <c r="AH94" s="36">
        <f t="shared" si="33"/>
        <v>9005</v>
      </c>
      <c r="AI94" t="s">
        <v>1187</v>
      </c>
      <c r="AO94" s="1">
        <f t="shared" si="37"/>
        <v>4925</v>
      </c>
      <c r="AP94" s="1">
        <v>37</v>
      </c>
      <c r="AR94" s="1">
        <v>4931</v>
      </c>
      <c r="AS94" s="1">
        <v>159</v>
      </c>
      <c r="AT94" s="1">
        <f t="shared" si="34"/>
        <v>5090</v>
      </c>
      <c r="AV94" s="1">
        <v>3774</v>
      </c>
      <c r="AW94" s="1">
        <v>3472</v>
      </c>
      <c r="AX94" s="1">
        <v>264</v>
      </c>
      <c r="AY94">
        <v>5</v>
      </c>
    </row>
    <row r="95" spans="1:51" hidden="1" outlineLevel="1" x14ac:dyDescent="0.2">
      <c r="A95" t="s">
        <v>1280</v>
      </c>
      <c r="B95" s="10" t="s">
        <v>736</v>
      </c>
      <c r="E95" s="1">
        <f t="shared" si="35"/>
        <v>76867</v>
      </c>
      <c r="F95" s="1">
        <v>58479</v>
      </c>
      <c r="G95" s="1">
        <f t="shared" si="36"/>
        <v>33899</v>
      </c>
      <c r="H95" s="1">
        <v>32573</v>
      </c>
      <c r="I95" s="2" t="e">
        <f t="shared" si="24"/>
        <v>#DIV/0!</v>
      </c>
      <c r="J95" s="2">
        <f t="shared" si="25"/>
        <v>0.42375791952333253</v>
      </c>
      <c r="K95" s="50">
        <f t="shared" si="26"/>
        <v>1</v>
      </c>
      <c r="L95" s="9">
        <f t="shared" si="27"/>
        <v>3</v>
      </c>
      <c r="M95" s="8">
        <f t="shared" si="28"/>
        <v>2</v>
      </c>
      <c r="N95" s="2">
        <f t="shared" si="29"/>
        <v>0.67508956210218773</v>
      </c>
      <c r="O95" s="2">
        <f t="shared" si="30"/>
        <v>4.271155785885708E-2</v>
      </c>
      <c r="P95" s="2">
        <f t="shared" si="31"/>
        <v>0.27305137212618691</v>
      </c>
      <c r="Q95" s="2">
        <f t="shared" si="32"/>
        <v>9.1475079127683045E-3</v>
      </c>
      <c r="R95" s="1">
        <v>38819</v>
      </c>
      <c r="S95" s="1">
        <v>2456</v>
      </c>
      <c r="T95" s="1">
        <v>15701</v>
      </c>
      <c r="W95" s="1">
        <v>526</v>
      </c>
      <c r="AB95">
        <v>3</v>
      </c>
      <c r="AD95" s="31">
        <v>9</v>
      </c>
      <c r="AE95" s="33">
        <v>9</v>
      </c>
      <c r="AF95" s="33">
        <v>75</v>
      </c>
      <c r="AG95" s="36">
        <v>52070</v>
      </c>
      <c r="AH95" s="36">
        <f t="shared" si="33"/>
        <v>9009</v>
      </c>
      <c r="AI95" t="s">
        <v>1187</v>
      </c>
      <c r="AO95" s="1">
        <f t="shared" si="37"/>
        <v>57785</v>
      </c>
      <c r="AP95" s="1">
        <v>694</v>
      </c>
      <c r="AR95" s="1">
        <v>57502</v>
      </c>
      <c r="AS95" s="1">
        <v>19365</v>
      </c>
      <c r="AT95" s="1">
        <f t="shared" si="34"/>
        <v>76867</v>
      </c>
      <c r="AV95" s="1">
        <v>33899</v>
      </c>
      <c r="AW95" s="1">
        <v>31430</v>
      </c>
      <c r="AX95" s="1">
        <v>1637</v>
      </c>
      <c r="AY95">
        <v>121</v>
      </c>
    </row>
    <row r="96" spans="1:51" hidden="1" outlineLevel="1" x14ac:dyDescent="0.2">
      <c r="A96" t="s">
        <v>2440</v>
      </c>
      <c r="B96" s="10" t="s">
        <v>736</v>
      </c>
      <c r="E96" s="1">
        <f t="shared" si="35"/>
        <v>17021</v>
      </c>
      <c r="F96" s="1">
        <v>16054</v>
      </c>
      <c r="G96" s="1">
        <f t="shared" si="36"/>
        <v>7048</v>
      </c>
      <c r="H96" s="1">
        <v>6745</v>
      </c>
      <c r="I96" s="2" t="e">
        <f t="shared" si="24"/>
        <v>#DIV/0!</v>
      </c>
      <c r="J96" s="2">
        <f t="shared" si="25"/>
        <v>0.39627518947182894</v>
      </c>
      <c r="K96" s="50">
        <f t="shared" si="26"/>
        <v>1</v>
      </c>
      <c r="L96" s="9">
        <f t="shared" si="27"/>
        <v>3</v>
      </c>
      <c r="M96" s="8">
        <f t="shared" si="28"/>
        <v>2</v>
      </c>
      <c r="N96" s="2">
        <f t="shared" si="29"/>
        <v>0.48955815826981469</v>
      </c>
      <c r="O96" s="2">
        <f t="shared" si="30"/>
        <v>9.289211129701927E-2</v>
      </c>
      <c r="P96" s="2">
        <f t="shared" si="31"/>
        <v>0.4042263122017723</v>
      </c>
      <c r="Q96" s="2">
        <f t="shared" si="32"/>
        <v>1.3323418231393713E-2</v>
      </c>
      <c r="R96" s="1">
        <v>7900</v>
      </c>
      <c r="S96" s="1">
        <v>1499</v>
      </c>
      <c r="T96" s="1">
        <v>6523</v>
      </c>
      <c r="W96" s="1">
        <v>215</v>
      </c>
      <c r="AB96">
        <v>2</v>
      </c>
      <c r="AD96" s="31">
        <v>9</v>
      </c>
      <c r="AE96" s="33">
        <v>11</v>
      </c>
      <c r="AF96" s="33">
        <v>60</v>
      </c>
      <c r="AG96" s="36">
        <v>52350</v>
      </c>
      <c r="AH96" s="36">
        <f t="shared" si="33"/>
        <v>9011</v>
      </c>
      <c r="AI96" t="s">
        <v>1187</v>
      </c>
      <c r="AO96" s="1">
        <f t="shared" si="37"/>
        <v>15816</v>
      </c>
      <c r="AP96" s="1">
        <v>238</v>
      </c>
      <c r="AR96" s="1">
        <v>16137</v>
      </c>
      <c r="AS96" s="1">
        <v>884</v>
      </c>
      <c r="AT96" s="1">
        <f t="shared" si="34"/>
        <v>17021</v>
      </c>
      <c r="AV96" s="1">
        <v>7048</v>
      </c>
      <c r="AW96" s="1">
        <v>6459</v>
      </c>
      <c r="AX96" s="1">
        <v>345</v>
      </c>
      <c r="AY96">
        <v>9</v>
      </c>
    </row>
    <row r="97" spans="1:51" hidden="1" outlineLevel="1" x14ac:dyDescent="0.2">
      <c r="A97" t="s">
        <v>394</v>
      </c>
      <c r="B97" s="10" t="s">
        <v>736</v>
      </c>
      <c r="E97" s="1">
        <f t="shared" si="35"/>
        <v>17572</v>
      </c>
      <c r="F97" s="1">
        <v>17115</v>
      </c>
      <c r="G97" s="1">
        <f t="shared" si="36"/>
        <v>11958</v>
      </c>
      <c r="H97" s="1">
        <v>11610</v>
      </c>
      <c r="I97" s="2" t="e">
        <f t="shared" si="24"/>
        <v>#DIV/0!</v>
      </c>
      <c r="J97" s="2">
        <f t="shared" si="25"/>
        <v>0.66071022080582742</v>
      </c>
      <c r="K97" s="50">
        <f t="shared" si="26"/>
        <v>3</v>
      </c>
      <c r="L97" s="9">
        <f t="shared" si="27"/>
        <v>2</v>
      </c>
      <c r="M97" s="8">
        <f t="shared" si="28"/>
        <v>1</v>
      </c>
      <c r="N97" s="2">
        <f t="shared" si="29"/>
        <v>0.26801338892477539</v>
      </c>
      <c r="O97" s="2">
        <f t="shared" si="30"/>
        <v>0.28375124787127842</v>
      </c>
      <c r="P97" s="2">
        <f t="shared" si="31"/>
        <v>0.43032474014915734</v>
      </c>
      <c r="Q97" s="2">
        <f t="shared" si="32"/>
        <v>1.791062305478891E-2</v>
      </c>
      <c r="R97" s="1">
        <v>4564</v>
      </c>
      <c r="S97" s="1">
        <v>4832</v>
      </c>
      <c r="T97" s="1">
        <v>7328</v>
      </c>
      <c r="W97" s="1">
        <v>305</v>
      </c>
      <c r="AB97">
        <v>5</v>
      </c>
      <c r="AD97" s="31">
        <v>9</v>
      </c>
      <c r="AE97" s="33">
        <v>5</v>
      </c>
      <c r="AF97" s="33">
        <v>65</v>
      </c>
      <c r="AG97" s="36">
        <v>52630</v>
      </c>
      <c r="AH97" s="36">
        <f t="shared" si="33"/>
        <v>9005</v>
      </c>
      <c r="AI97" t="s">
        <v>1187</v>
      </c>
      <c r="AO97" s="1">
        <f t="shared" si="37"/>
        <v>16956</v>
      </c>
      <c r="AP97" s="1">
        <v>159</v>
      </c>
      <c r="AR97" s="1">
        <v>17029</v>
      </c>
      <c r="AS97" s="1">
        <v>543</v>
      </c>
      <c r="AT97" s="1">
        <f t="shared" si="34"/>
        <v>17572</v>
      </c>
      <c r="AV97" s="1">
        <v>11958</v>
      </c>
      <c r="AW97" s="1">
        <v>11152</v>
      </c>
      <c r="AX97" s="1">
        <v>638</v>
      </c>
      <c r="AY97">
        <v>15</v>
      </c>
    </row>
    <row r="98" spans="1:51" hidden="1" outlineLevel="1" x14ac:dyDescent="0.2">
      <c r="A98" t="s">
        <v>152</v>
      </c>
      <c r="B98" s="10" t="s">
        <v>736</v>
      </c>
      <c r="E98" s="1">
        <f t="shared" si="35"/>
        <v>19955</v>
      </c>
      <c r="F98" s="1">
        <v>18980</v>
      </c>
      <c r="G98" s="1">
        <f t="shared" si="36"/>
        <v>13782</v>
      </c>
      <c r="H98" s="1">
        <v>13298</v>
      </c>
      <c r="I98" s="2" t="e">
        <f t="shared" si="24"/>
        <v>#DIV/0!</v>
      </c>
      <c r="J98" s="2">
        <f t="shared" si="25"/>
        <v>0.66639939864695563</v>
      </c>
      <c r="K98" s="50">
        <f t="shared" si="26"/>
        <v>1</v>
      </c>
      <c r="L98" s="9">
        <f t="shared" si="27"/>
        <v>3</v>
      </c>
      <c r="M98" s="8">
        <f t="shared" si="28"/>
        <v>2</v>
      </c>
      <c r="N98" s="2">
        <f t="shared" si="29"/>
        <v>0.39734994457055378</v>
      </c>
      <c r="O98" s="2">
        <f t="shared" si="30"/>
        <v>0.19215541360924879</v>
      </c>
      <c r="P98" s="2">
        <f t="shared" si="31"/>
        <v>0.39455207728448505</v>
      </c>
      <c r="Q98" s="2">
        <f t="shared" si="32"/>
        <v>1.5942564535712411E-2</v>
      </c>
      <c r="R98" s="1">
        <v>7527</v>
      </c>
      <c r="S98" s="1">
        <v>3640</v>
      </c>
      <c r="T98" s="1">
        <v>7474</v>
      </c>
      <c r="W98" s="1">
        <v>302</v>
      </c>
      <c r="AB98">
        <v>1</v>
      </c>
      <c r="AD98" s="31">
        <v>9</v>
      </c>
      <c r="AE98" s="33">
        <v>3</v>
      </c>
      <c r="AF98" s="33">
        <v>95</v>
      </c>
      <c r="AG98" s="36">
        <v>52140</v>
      </c>
      <c r="AH98" s="36">
        <f t="shared" si="33"/>
        <v>9003</v>
      </c>
      <c r="AI98" t="s">
        <v>1187</v>
      </c>
      <c r="AO98" s="1">
        <f t="shared" si="37"/>
        <v>18806</v>
      </c>
      <c r="AP98" s="1">
        <v>174</v>
      </c>
      <c r="AR98" s="1">
        <v>18943</v>
      </c>
      <c r="AS98" s="1">
        <v>1012</v>
      </c>
      <c r="AT98" s="1">
        <f t="shared" si="34"/>
        <v>19955</v>
      </c>
      <c r="AV98" s="1">
        <v>13782</v>
      </c>
      <c r="AW98" s="1">
        <v>12872</v>
      </c>
      <c r="AX98" s="1">
        <v>725</v>
      </c>
      <c r="AY98">
        <v>5</v>
      </c>
    </row>
    <row r="99" spans="1:51" hidden="1" outlineLevel="1" x14ac:dyDescent="0.2">
      <c r="A99" t="s">
        <v>395</v>
      </c>
      <c r="B99" s="10" t="s">
        <v>736</v>
      </c>
      <c r="E99" s="1">
        <f t="shared" si="35"/>
        <v>19101</v>
      </c>
      <c r="F99" s="1">
        <v>17688</v>
      </c>
      <c r="G99" s="1">
        <f t="shared" si="36"/>
        <v>13624</v>
      </c>
      <c r="H99" s="1">
        <v>13318</v>
      </c>
      <c r="I99" s="2" t="e">
        <f t="shared" ref="I99:I130" si="38">H99/D99</f>
        <v>#DIV/0!</v>
      </c>
      <c r="J99" s="2">
        <f t="shared" ref="J99:J130" si="39">H99/E99</f>
        <v>0.6972409821475315</v>
      </c>
      <c r="K99" s="50">
        <f t="shared" ref="K99:K130" si="40">RANK(R99,R99:W99)</f>
        <v>3</v>
      </c>
      <c r="L99" s="9">
        <f t="shared" ref="L99:L130" si="41">RANK(S99,R99:W99)</f>
        <v>2</v>
      </c>
      <c r="M99" s="8">
        <f t="shared" ref="M99:M130" si="42">RANK(T99,R99:W99)</f>
        <v>1</v>
      </c>
      <c r="N99" s="2">
        <f t="shared" ref="N99:N130" si="43">IF(SUM($R99:$W99)=0,"-",R99/SUM($R99:$W99))</f>
        <v>0.2797635960675115</v>
      </c>
      <c r="O99" s="2">
        <f t="shared" ref="O99:O130" si="44">IF(SUM($R99:$W99)=0,"-",S99/SUM($R99:$W99))</f>
        <v>0.31198499744274594</v>
      </c>
      <c r="P99" s="2">
        <f t="shared" ref="P99:P130" si="45">IF(SUM($R99:$W99)=0,"-",T99/SUM($R99:$W99))</f>
        <v>0.38620219355571972</v>
      </c>
      <c r="Q99" s="2">
        <f t="shared" ref="Q99:Q130" si="46">IF(SUM($R99:$W99)=0,"-",(1-N99-O99-P99))</f>
        <v>2.2049212934022788E-2</v>
      </c>
      <c r="R99" s="1">
        <v>4923</v>
      </c>
      <c r="S99" s="1">
        <v>5490</v>
      </c>
      <c r="T99" s="1">
        <v>6796</v>
      </c>
      <c r="W99" s="1">
        <v>388</v>
      </c>
      <c r="AB99">
        <v>5</v>
      </c>
      <c r="AD99" s="31">
        <v>9</v>
      </c>
      <c r="AE99" s="33">
        <v>1</v>
      </c>
      <c r="AF99" s="33">
        <v>60</v>
      </c>
      <c r="AG99" s="36">
        <v>52980</v>
      </c>
      <c r="AH99" s="36">
        <f t="shared" ref="AH99:AH130" si="47">AD99*1000+AE99</f>
        <v>9001</v>
      </c>
      <c r="AI99" t="s">
        <v>1187</v>
      </c>
      <c r="AO99" s="1">
        <f t="shared" si="37"/>
        <v>17574</v>
      </c>
      <c r="AP99" s="1">
        <v>114</v>
      </c>
      <c r="AR99" s="1">
        <v>17597</v>
      </c>
      <c r="AS99" s="1">
        <v>1504</v>
      </c>
      <c r="AT99" s="1">
        <f t="shared" si="34"/>
        <v>19101</v>
      </c>
      <c r="AV99" s="1">
        <v>13624</v>
      </c>
      <c r="AW99" s="1">
        <v>12360</v>
      </c>
      <c r="AX99" s="1">
        <v>1136</v>
      </c>
      <c r="AY99">
        <v>6</v>
      </c>
    </row>
    <row r="100" spans="1:51" hidden="1" outlineLevel="1" x14ac:dyDescent="0.2">
      <c r="A100" t="s">
        <v>1517</v>
      </c>
      <c r="B100" s="10" t="s">
        <v>736</v>
      </c>
      <c r="E100" s="1">
        <f t="shared" si="35"/>
        <v>1187</v>
      </c>
      <c r="F100" s="1">
        <v>1163</v>
      </c>
      <c r="G100" s="1">
        <f t="shared" si="36"/>
        <v>907</v>
      </c>
      <c r="H100" s="1">
        <v>886</v>
      </c>
      <c r="I100" s="2" t="e">
        <f t="shared" si="38"/>
        <v>#DIV/0!</v>
      </c>
      <c r="J100" s="2">
        <f t="shared" si="39"/>
        <v>0.74641954507160913</v>
      </c>
      <c r="K100" s="50">
        <f t="shared" si="40"/>
        <v>1</v>
      </c>
      <c r="L100" s="9">
        <f t="shared" si="41"/>
        <v>3</v>
      </c>
      <c r="M100" s="8">
        <f t="shared" si="42"/>
        <v>2</v>
      </c>
      <c r="N100" s="2">
        <f t="shared" si="43"/>
        <v>0.39982502187226598</v>
      </c>
      <c r="O100" s="2">
        <f t="shared" si="44"/>
        <v>0.1942257217847769</v>
      </c>
      <c r="P100" s="2">
        <f t="shared" si="45"/>
        <v>0.39545056867891515</v>
      </c>
      <c r="Q100" s="2">
        <f t="shared" si="46"/>
        <v>1.0498687664041939E-2</v>
      </c>
      <c r="R100" s="1">
        <v>457</v>
      </c>
      <c r="S100" s="1">
        <v>222</v>
      </c>
      <c r="T100" s="1">
        <v>452</v>
      </c>
      <c r="W100" s="1">
        <v>12</v>
      </c>
      <c r="AB100">
        <v>5</v>
      </c>
      <c r="AD100" s="31">
        <v>9</v>
      </c>
      <c r="AE100" s="33">
        <v>5</v>
      </c>
      <c r="AF100" s="33">
        <v>70</v>
      </c>
      <c r="AG100" s="36">
        <v>53470</v>
      </c>
      <c r="AH100" s="36">
        <f t="shared" si="47"/>
        <v>9005</v>
      </c>
      <c r="AI100" t="s">
        <v>1187</v>
      </c>
      <c r="AO100" s="1">
        <f t="shared" si="37"/>
        <v>1149</v>
      </c>
      <c r="AP100" s="1">
        <v>14</v>
      </c>
      <c r="AR100" s="1">
        <v>1143</v>
      </c>
      <c r="AS100" s="1">
        <v>44</v>
      </c>
      <c r="AT100" s="1">
        <f t="shared" si="34"/>
        <v>1187</v>
      </c>
      <c r="AV100" s="1">
        <v>907</v>
      </c>
      <c r="AW100" s="1">
        <v>799</v>
      </c>
      <c r="AX100" s="1">
        <v>86</v>
      </c>
      <c r="AY100">
        <v>3</v>
      </c>
    </row>
    <row r="101" spans="1:51" hidden="1" outlineLevel="1" x14ac:dyDescent="0.2">
      <c r="A101" t="s">
        <v>1607</v>
      </c>
      <c r="B101" s="10" t="s">
        <v>736</v>
      </c>
      <c r="E101" s="1">
        <f t="shared" si="35"/>
        <v>9906</v>
      </c>
      <c r="F101" s="1">
        <v>9733</v>
      </c>
      <c r="G101" s="1">
        <f t="shared" si="36"/>
        <v>6628</v>
      </c>
      <c r="H101" s="1">
        <v>6406</v>
      </c>
      <c r="I101" s="2" t="e">
        <f t="shared" si="38"/>
        <v>#DIV/0!</v>
      </c>
      <c r="J101" s="2">
        <f t="shared" si="39"/>
        <v>0.6466787805370483</v>
      </c>
      <c r="K101" s="50">
        <f t="shared" si="40"/>
        <v>3</v>
      </c>
      <c r="L101" s="9">
        <f t="shared" si="41"/>
        <v>2</v>
      </c>
      <c r="M101" s="8">
        <f t="shared" si="42"/>
        <v>1</v>
      </c>
      <c r="N101" s="2">
        <f t="shared" si="43"/>
        <v>0.23219431864965007</v>
      </c>
      <c r="O101" s="2">
        <f t="shared" si="44"/>
        <v>0.24722107863318238</v>
      </c>
      <c r="P101" s="2">
        <f t="shared" si="45"/>
        <v>0.5095718402634829</v>
      </c>
      <c r="Q101" s="2">
        <f t="shared" si="46"/>
        <v>1.1012762453684766E-2</v>
      </c>
      <c r="R101" s="1">
        <v>2256</v>
      </c>
      <c r="S101" s="1">
        <v>2402</v>
      </c>
      <c r="T101" s="1">
        <v>4951</v>
      </c>
      <c r="W101" s="1">
        <v>107</v>
      </c>
      <c r="AB101">
        <v>3</v>
      </c>
      <c r="AD101" s="31">
        <v>9</v>
      </c>
      <c r="AE101" s="33">
        <v>9</v>
      </c>
      <c r="AF101" s="33">
        <v>80</v>
      </c>
      <c r="AG101" s="36">
        <v>53890</v>
      </c>
      <c r="AH101" s="36">
        <f t="shared" si="47"/>
        <v>9009</v>
      </c>
      <c r="AI101" t="s">
        <v>1187</v>
      </c>
      <c r="AO101" s="1">
        <f t="shared" si="37"/>
        <v>9666</v>
      </c>
      <c r="AP101" s="1">
        <v>67</v>
      </c>
      <c r="AR101" s="1">
        <v>9716</v>
      </c>
      <c r="AS101" s="1">
        <v>190</v>
      </c>
      <c r="AT101" s="1">
        <f t="shared" si="34"/>
        <v>9906</v>
      </c>
      <c r="AV101" s="1">
        <v>6628</v>
      </c>
      <c r="AW101" s="1">
        <v>6243</v>
      </c>
      <c r="AX101" s="1">
        <v>309</v>
      </c>
      <c r="AY101">
        <v>3</v>
      </c>
    </row>
    <row r="102" spans="1:51" hidden="1" outlineLevel="1" x14ac:dyDescent="0.2">
      <c r="A102" t="s">
        <v>1855</v>
      </c>
      <c r="B102" s="10" t="s">
        <v>736</v>
      </c>
      <c r="E102" s="1">
        <f t="shared" si="35"/>
        <v>2383</v>
      </c>
      <c r="F102" s="1">
        <v>2378</v>
      </c>
      <c r="G102" s="1">
        <f t="shared" si="36"/>
        <v>1396</v>
      </c>
      <c r="H102" s="1">
        <v>1498</v>
      </c>
      <c r="I102" s="2" t="e">
        <f t="shared" si="38"/>
        <v>#DIV/0!</v>
      </c>
      <c r="J102" s="2">
        <f t="shared" si="39"/>
        <v>0.62861938732689882</v>
      </c>
      <c r="K102" s="50">
        <f t="shared" si="40"/>
        <v>3</v>
      </c>
      <c r="L102" s="9">
        <f t="shared" si="41"/>
        <v>2</v>
      </c>
      <c r="M102" s="8">
        <f t="shared" si="42"/>
        <v>1</v>
      </c>
      <c r="N102" s="2">
        <f t="shared" si="43"/>
        <v>0.25723877465379774</v>
      </c>
      <c r="O102" s="2">
        <f t="shared" si="44"/>
        <v>0.27696181284095678</v>
      </c>
      <c r="P102" s="2">
        <f t="shared" si="45"/>
        <v>0.45237096097356272</v>
      </c>
      <c r="Q102" s="2">
        <f t="shared" si="46"/>
        <v>1.3428451531682761E-2</v>
      </c>
      <c r="R102" s="1">
        <v>613</v>
      </c>
      <c r="S102" s="1">
        <v>660</v>
      </c>
      <c r="T102" s="1">
        <v>1078</v>
      </c>
      <c r="W102" s="1">
        <v>32</v>
      </c>
      <c r="AB102">
        <v>5</v>
      </c>
      <c r="AD102" s="31">
        <v>9</v>
      </c>
      <c r="AE102" s="33">
        <v>5</v>
      </c>
      <c r="AF102" s="33">
        <v>75</v>
      </c>
      <c r="AG102" s="36">
        <v>54030</v>
      </c>
      <c r="AH102" s="36">
        <f t="shared" si="47"/>
        <v>9005</v>
      </c>
      <c r="AI102" t="s">
        <v>1187</v>
      </c>
      <c r="AO102" s="1">
        <f t="shared" si="37"/>
        <v>2336</v>
      </c>
      <c r="AP102" s="1">
        <v>42</v>
      </c>
      <c r="AR102" s="1">
        <v>2383</v>
      </c>
      <c r="AS102" s="1">
        <v>0</v>
      </c>
      <c r="AT102" s="1">
        <f t="shared" si="34"/>
        <v>2383</v>
      </c>
      <c r="AV102" s="1">
        <v>1396</v>
      </c>
      <c r="AW102" s="1">
        <v>1205</v>
      </c>
      <c r="AX102" s="1">
        <v>148</v>
      </c>
      <c r="AY102">
        <v>0</v>
      </c>
    </row>
    <row r="103" spans="1:51" hidden="1" outlineLevel="1" x14ac:dyDescent="0.2">
      <c r="A103" t="s">
        <v>415</v>
      </c>
      <c r="B103" s="10" t="s">
        <v>736</v>
      </c>
      <c r="E103" s="1">
        <f t="shared" si="35"/>
        <v>17434</v>
      </c>
      <c r="F103" s="1">
        <v>17237</v>
      </c>
      <c r="G103" s="1">
        <f t="shared" si="36"/>
        <v>12212</v>
      </c>
      <c r="H103" s="1">
        <v>11889</v>
      </c>
      <c r="I103" s="2" t="e">
        <f t="shared" si="38"/>
        <v>#DIV/0!</v>
      </c>
      <c r="J103" s="2">
        <f t="shared" si="39"/>
        <v>0.68194332912699318</v>
      </c>
      <c r="K103" s="50">
        <f t="shared" si="40"/>
        <v>3</v>
      </c>
      <c r="L103" s="9">
        <f t="shared" si="41"/>
        <v>2</v>
      </c>
      <c r="M103" s="8">
        <f t="shared" si="42"/>
        <v>1</v>
      </c>
      <c r="N103" s="2">
        <f t="shared" si="43"/>
        <v>0.25772291130353381</v>
      </c>
      <c r="O103" s="2">
        <f t="shared" si="44"/>
        <v>0.26094079101333956</v>
      </c>
      <c r="P103" s="2">
        <f t="shared" si="45"/>
        <v>0.46887432717060612</v>
      </c>
      <c r="Q103" s="2">
        <f t="shared" si="46"/>
        <v>1.246197051252057E-2</v>
      </c>
      <c r="R103" s="1">
        <v>4405</v>
      </c>
      <c r="S103" s="1">
        <v>4460</v>
      </c>
      <c r="T103" s="1">
        <v>8014</v>
      </c>
      <c r="W103" s="1">
        <v>213</v>
      </c>
      <c r="AB103">
        <v>3</v>
      </c>
      <c r="AD103" s="31">
        <v>9</v>
      </c>
      <c r="AE103" s="33">
        <v>9</v>
      </c>
      <c r="AF103" s="33">
        <v>85</v>
      </c>
      <c r="AG103" s="36">
        <v>54870</v>
      </c>
      <c r="AH103" s="36">
        <f t="shared" si="47"/>
        <v>9009</v>
      </c>
      <c r="AI103" t="s">
        <v>1187</v>
      </c>
      <c r="AO103" s="1">
        <f t="shared" si="37"/>
        <v>17115</v>
      </c>
      <c r="AP103" s="1">
        <v>122</v>
      </c>
      <c r="AR103" s="1">
        <v>17092</v>
      </c>
      <c r="AS103" s="1">
        <v>342</v>
      </c>
      <c r="AT103" s="1">
        <f t="shared" si="34"/>
        <v>17434</v>
      </c>
      <c r="AV103" s="1">
        <v>12212</v>
      </c>
      <c r="AW103" s="1">
        <v>11451</v>
      </c>
      <c r="AX103" s="1">
        <v>638</v>
      </c>
      <c r="AY103">
        <v>7</v>
      </c>
    </row>
    <row r="104" spans="1:51" hidden="1" outlineLevel="1" x14ac:dyDescent="0.2">
      <c r="A104" t="s">
        <v>1380</v>
      </c>
      <c r="B104" s="10" t="s">
        <v>736</v>
      </c>
      <c r="E104" s="1">
        <f t="shared" si="35"/>
        <v>4294</v>
      </c>
      <c r="F104" s="1">
        <v>4301</v>
      </c>
      <c r="G104" s="1">
        <f t="shared" si="36"/>
        <v>2599</v>
      </c>
      <c r="H104" s="1">
        <v>2539</v>
      </c>
      <c r="I104" s="2" t="e">
        <f t="shared" si="38"/>
        <v>#DIV/0!</v>
      </c>
      <c r="J104" s="2">
        <f t="shared" si="39"/>
        <v>0.59129017233348857</v>
      </c>
      <c r="K104" s="50">
        <f t="shared" si="40"/>
        <v>3</v>
      </c>
      <c r="L104" s="9">
        <f t="shared" si="41"/>
        <v>2</v>
      </c>
      <c r="M104" s="8">
        <f t="shared" si="42"/>
        <v>1</v>
      </c>
      <c r="N104" s="2">
        <f t="shared" si="43"/>
        <v>0.24508426966292135</v>
      </c>
      <c r="O104" s="2">
        <f t="shared" si="44"/>
        <v>0.28277153558052437</v>
      </c>
      <c r="P104" s="2">
        <f t="shared" si="45"/>
        <v>0.46114232209737827</v>
      </c>
      <c r="Q104" s="2">
        <f t="shared" si="46"/>
        <v>1.100187265917596E-2</v>
      </c>
      <c r="R104" s="1">
        <v>1047</v>
      </c>
      <c r="S104" s="1">
        <v>1208</v>
      </c>
      <c r="T104" s="1">
        <v>1970</v>
      </c>
      <c r="W104" s="1">
        <v>47</v>
      </c>
      <c r="AB104">
        <v>2</v>
      </c>
      <c r="AD104" s="31">
        <v>9</v>
      </c>
      <c r="AE104" s="33">
        <v>11</v>
      </c>
      <c r="AF104" s="33">
        <v>65</v>
      </c>
      <c r="AG104" s="36">
        <v>55500</v>
      </c>
      <c r="AH104" s="36">
        <f t="shared" si="47"/>
        <v>9011</v>
      </c>
      <c r="AI104" t="s">
        <v>1187</v>
      </c>
      <c r="AO104" s="1">
        <f t="shared" si="37"/>
        <v>4271</v>
      </c>
      <c r="AP104" s="1">
        <v>30</v>
      </c>
      <c r="AR104" s="1">
        <v>4272</v>
      </c>
      <c r="AS104" s="1">
        <v>22</v>
      </c>
      <c r="AT104" s="1">
        <f t="shared" si="34"/>
        <v>4294</v>
      </c>
      <c r="AV104" s="1">
        <v>2599</v>
      </c>
      <c r="AW104" s="1">
        <v>2410</v>
      </c>
      <c r="AX104" s="1">
        <v>157</v>
      </c>
      <c r="AY104">
        <v>0</v>
      </c>
    </row>
    <row r="105" spans="1:51" hidden="1" outlineLevel="1" x14ac:dyDescent="0.2">
      <c r="A105" t="s">
        <v>1381</v>
      </c>
      <c r="B105" s="10" t="s">
        <v>736</v>
      </c>
      <c r="E105" s="1">
        <f t="shared" si="35"/>
        <v>54315</v>
      </c>
      <c r="F105" s="1">
        <v>53575</v>
      </c>
      <c r="G105" s="1">
        <f t="shared" si="36"/>
        <v>32762</v>
      </c>
      <c r="H105" s="1">
        <v>31972</v>
      </c>
      <c r="I105" s="2" t="e">
        <f t="shared" si="38"/>
        <v>#DIV/0!</v>
      </c>
      <c r="J105" s="2">
        <f t="shared" si="39"/>
        <v>0.58864033876461386</v>
      </c>
      <c r="K105" s="50">
        <f t="shared" si="40"/>
        <v>2</v>
      </c>
      <c r="L105" s="9">
        <f t="shared" si="41"/>
        <v>3</v>
      </c>
      <c r="M105" s="8">
        <f t="shared" si="42"/>
        <v>1</v>
      </c>
      <c r="N105" s="2">
        <f t="shared" si="43"/>
        <v>0.37951283987915407</v>
      </c>
      <c r="O105" s="2">
        <f t="shared" si="44"/>
        <v>0.1844977341389728</v>
      </c>
      <c r="P105" s="2">
        <f t="shared" si="45"/>
        <v>0.41493580060422963</v>
      </c>
      <c r="Q105" s="2">
        <f t="shared" si="46"/>
        <v>2.1053625377643492E-2</v>
      </c>
      <c r="R105" s="1">
        <v>20099</v>
      </c>
      <c r="S105" s="1">
        <v>9771</v>
      </c>
      <c r="T105" s="1">
        <v>21975</v>
      </c>
      <c r="W105" s="1">
        <v>1115</v>
      </c>
      <c r="AB105">
        <v>4</v>
      </c>
      <c r="AD105" s="31">
        <v>9</v>
      </c>
      <c r="AE105" s="33">
        <v>1</v>
      </c>
      <c r="AF105" s="33">
        <v>65</v>
      </c>
      <c r="AG105" s="36">
        <v>56060</v>
      </c>
      <c r="AH105" s="36">
        <f t="shared" si="47"/>
        <v>9001</v>
      </c>
      <c r="AI105" t="s">
        <v>1187</v>
      </c>
      <c r="AO105" s="1">
        <f t="shared" si="37"/>
        <v>53113</v>
      </c>
      <c r="AP105" s="1">
        <v>462</v>
      </c>
      <c r="AR105" s="1">
        <v>52960</v>
      </c>
      <c r="AS105" s="1">
        <v>1355</v>
      </c>
      <c r="AT105" s="1">
        <f t="shared" si="34"/>
        <v>54315</v>
      </c>
      <c r="AV105" s="1">
        <v>32762</v>
      </c>
      <c r="AW105" s="1">
        <v>30397</v>
      </c>
      <c r="AX105" s="1">
        <v>1879</v>
      </c>
      <c r="AY105">
        <v>38</v>
      </c>
    </row>
    <row r="106" spans="1:51" hidden="1" outlineLevel="1" x14ac:dyDescent="0.2">
      <c r="A106" t="s">
        <v>429</v>
      </c>
      <c r="B106" s="10" t="s">
        <v>736</v>
      </c>
      <c r="E106" s="1">
        <f t="shared" si="35"/>
        <v>19887</v>
      </c>
      <c r="F106" s="1">
        <v>18897</v>
      </c>
      <c r="G106" s="1">
        <f t="shared" si="36"/>
        <v>10874</v>
      </c>
      <c r="H106" s="1">
        <v>10750</v>
      </c>
      <c r="I106" s="2" t="e">
        <f t="shared" si="38"/>
        <v>#DIV/0!</v>
      </c>
      <c r="J106" s="2">
        <f t="shared" si="39"/>
        <v>0.54055413083924175</v>
      </c>
      <c r="K106" s="50">
        <f t="shared" si="40"/>
        <v>2</v>
      </c>
      <c r="L106" s="9">
        <f t="shared" si="41"/>
        <v>3</v>
      </c>
      <c r="M106" s="8">
        <f t="shared" si="42"/>
        <v>1</v>
      </c>
      <c r="N106" s="2">
        <f t="shared" si="43"/>
        <v>0.37051771695310842</v>
      </c>
      <c r="O106" s="2">
        <f t="shared" si="44"/>
        <v>0.16321875663059623</v>
      </c>
      <c r="P106" s="2">
        <f t="shared" si="45"/>
        <v>0.4445151708041587</v>
      </c>
      <c r="Q106" s="2">
        <f t="shared" si="46"/>
        <v>2.1748355612136616E-2</v>
      </c>
      <c r="R106" s="1">
        <v>6985</v>
      </c>
      <c r="S106" s="1">
        <v>3077</v>
      </c>
      <c r="T106" s="1">
        <v>8380</v>
      </c>
      <c r="W106" s="1">
        <v>410</v>
      </c>
      <c r="AB106">
        <v>2</v>
      </c>
      <c r="AD106" s="31">
        <v>9</v>
      </c>
      <c r="AE106" s="33">
        <v>11</v>
      </c>
      <c r="AF106" s="33">
        <v>70</v>
      </c>
      <c r="AG106" s="36">
        <v>56270</v>
      </c>
      <c r="AH106" s="36">
        <f t="shared" si="47"/>
        <v>9011</v>
      </c>
      <c r="AI106" t="s">
        <v>1187</v>
      </c>
      <c r="AO106" s="1">
        <f t="shared" si="37"/>
        <v>18731</v>
      </c>
      <c r="AP106" s="1">
        <v>166</v>
      </c>
      <c r="AR106" s="1">
        <v>18852</v>
      </c>
      <c r="AS106" s="1">
        <v>1035</v>
      </c>
      <c r="AT106" s="1">
        <f t="shared" si="34"/>
        <v>19887</v>
      </c>
      <c r="AV106" s="1">
        <v>10874</v>
      </c>
      <c r="AW106" s="1">
        <v>10218</v>
      </c>
      <c r="AX106" s="1">
        <v>486</v>
      </c>
      <c r="AY106">
        <v>13</v>
      </c>
    </row>
    <row r="107" spans="1:51" hidden="1" outlineLevel="1" x14ac:dyDescent="0.2">
      <c r="A107" t="s">
        <v>2762</v>
      </c>
      <c r="B107" s="10" t="s">
        <v>736</v>
      </c>
      <c r="E107" s="1">
        <f t="shared" si="35"/>
        <v>6063</v>
      </c>
      <c r="F107" s="1">
        <v>5898</v>
      </c>
      <c r="G107" s="1">
        <f t="shared" si="36"/>
        <v>4267</v>
      </c>
      <c r="H107" s="1">
        <v>4181</v>
      </c>
      <c r="I107" s="2" t="e">
        <f t="shared" si="38"/>
        <v>#DIV/0!</v>
      </c>
      <c r="J107" s="2">
        <f t="shared" si="39"/>
        <v>0.68959261091868707</v>
      </c>
      <c r="K107" s="50">
        <f t="shared" si="40"/>
        <v>3</v>
      </c>
      <c r="L107" s="9">
        <f t="shared" si="41"/>
        <v>2</v>
      </c>
      <c r="M107" s="8">
        <f t="shared" si="42"/>
        <v>1</v>
      </c>
      <c r="N107" s="2">
        <f t="shared" si="43"/>
        <v>0.30304585900068448</v>
      </c>
      <c r="O107" s="2">
        <f t="shared" si="44"/>
        <v>0.30424366872005476</v>
      </c>
      <c r="P107" s="2">
        <f t="shared" si="45"/>
        <v>0.37748117727583846</v>
      </c>
      <c r="Q107" s="2">
        <f t="shared" si="46"/>
        <v>1.5229295003422294E-2</v>
      </c>
      <c r="R107" s="1">
        <v>1771</v>
      </c>
      <c r="S107" s="1">
        <v>1778</v>
      </c>
      <c r="T107" s="1">
        <v>2206</v>
      </c>
      <c r="W107" s="1">
        <v>89</v>
      </c>
      <c r="AB107">
        <v>2</v>
      </c>
      <c r="AD107" s="31">
        <v>9</v>
      </c>
      <c r="AE107" s="33">
        <v>11</v>
      </c>
      <c r="AF107" s="33">
        <v>75</v>
      </c>
      <c r="AG107" s="36">
        <v>57040</v>
      </c>
      <c r="AH107" s="36">
        <f t="shared" si="47"/>
        <v>9011</v>
      </c>
      <c r="AI107" t="s">
        <v>1187</v>
      </c>
      <c r="AO107" s="1">
        <f t="shared" si="37"/>
        <v>5862</v>
      </c>
      <c r="AP107" s="1">
        <v>36</v>
      </c>
      <c r="AR107" s="1">
        <v>5844</v>
      </c>
      <c r="AS107" s="1">
        <v>219</v>
      </c>
      <c r="AT107" s="1">
        <f t="shared" si="34"/>
        <v>6063</v>
      </c>
      <c r="AV107" s="1">
        <v>4267</v>
      </c>
      <c r="AW107" s="1">
        <v>3864</v>
      </c>
      <c r="AX107" s="1">
        <v>363</v>
      </c>
      <c r="AY107">
        <v>0</v>
      </c>
    </row>
    <row r="108" spans="1:51" hidden="1" outlineLevel="1" x14ac:dyDescent="0.2">
      <c r="A108" t="s">
        <v>2619</v>
      </c>
      <c r="B108" s="10" t="s">
        <v>736</v>
      </c>
      <c r="E108" s="1">
        <f t="shared" si="35"/>
        <v>8820</v>
      </c>
      <c r="F108" s="1">
        <v>8693</v>
      </c>
      <c r="G108" s="1">
        <f t="shared" si="36"/>
        <v>5910</v>
      </c>
      <c r="H108" s="1">
        <v>5783</v>
      </c>
      <c r="I108" s="2" t="e">
        <f t="shared" si="38"/>
        <v>#DIV/0!</v>
      </c>
      <c r="J108" s="2">
        <f t="shared" si="39"/>
        <v>0.65566893424036277</v>
      </c>
      <c r="K108" s="50">
        <f t="shared" si="40"/>
        <v>3</v>
      </c>
      <c r="L108" s="9">
        <f t="shared" si="41"/>
        <v>2</v>
      </c>
      <c r="M108" s="8">
        <f t="shared" si="42"/>
        <v>1</v>
      </c>
      <c r="N108" s="2">
        <f t="shared" si="43"/>
        <v>0.29230415276659383</v>
      </c>
      <c r="O108" s="2">
        <f t="shared" si="44"/>
        <v>0.2978258368802485</v>
      </c>
      <c r="P108" s="2">
        <f t="shared" si="45"/>
        <v>0.39272978258368801</v>
      </c>
      <c r="Q108" s="2">
        <f t="shared" si="46"/>
        <v>1.7140227769469663E-2</v>
      </c>
      <c r="R108" s="1">
        <v>2541</v>
      </c>
      <c r="S108" s="1">
        <v>2589</v>
      </c>
      <c r="T108" s="1">
        <v>3414</v>
      </c>
      <c r="W108" s="1">
        <v>149</v>
      </c>
      <c r="AB108">
        <v>2</v>
      </c>
      <c r="AD108" s="31">
        <v>9</v>
      </c>
      <c r="AE108" s="33">
        <v>7</v>
      </c>
      <c r="AF108" s="33">
        <v>65</v>
      </c>
      <c r="AG108" s="36">
        <v>57320</v>
      </c>
      <c r="AH108" s="36">
        <f t="shared" si="47"/>
        <v>9007</v>
      </c>
      <c r="AI108" t="s">
        <v>1187</v>
      </c>
      <c r="AO108" s="1">
        <f t="shared" si="37"/>
        <v>8633</v>
      </c>
      <c r="AP108" s="1">
        <v>60</v>
      </c>
      <c r="AR108" s="1">
        <v>8693</v>
      </c>
      <c r="AS108" s="1">
        <v>127</v>
      </c>
      <c r="AT108" s="1">
        <f t="shared" si="34"/>
        <v>8820</v>
      </c>
      <c r="AV108" s="1">
        <v>5910</v>
      </c>
      <c r="AW108" s="1">
        <v>5212</v>
      </c>
      <c r="AX108" s="1">
        <v>627</v>
      </c>
      <c r="AY108">
        <v>0</v>
      </c>
    </row>
    <row r="109" spans="1:51" hidden="1" outlineLevel="1" x14ac:dyDescent="0.2">
      <c r="A109" t="s">
        <v>2751</v>
      </c>
      <c r="B109" s="10" t="s">
        <v>736</v>
      </c>
      <c r="E109" s="1">
        <f t="shared" si="35"/>
        <v>10893</v>
      </c>
      <c r="F109" s="1">
        <v>10375</v>
      </c>
      <c r="G109" s="1">
        <f t="shared" si="36"/>
        <v>7618</v>
      </c>
      <c r="H109" s="1">
        <v>7407</v>
      </c>
      <c r="I109" s="2" t="e">
        <f t="shared" si="38"/>
        <v>#DIV/0!</v>
      </c>
      <c r="J109" s="2">
        <f t="shared" si="39"/>
        <v>0.67997796750206552</v>
      </c>
      <c r="K109" s="50">
        <f t="shared" si="40"/>
        <v>2</v>
      </c>
      <c r="L109" s="9">
        <f t="shared" si="41"/>
        <v>3</v>
      </c>
      <c r="M109" s="8">
        <f t="shared" si="42"/>
        <v>1</v>
      </c>
      <c r="N109" s="2">
        <f t="shared" si="43"/>
        <v>0.26273977911257507</v>
      </c>
      <c r="O109" s="2">
        <f t="shared" si="44"/>
        <v>0.25605502809533037</v>
      </c>
      <c r="P109" s="2">
        <f t="shared" si="45"/>
        <v>0.4671575276109281</v>
      </c>
      <c r="Q109" s="2">
        <f t="shared" si="46"/>
        <v>1.4047665181166458E-2</v>
      </c>
      <c r="R109" s="1">
        <v>2712</v>
      </c>
      <c r="S109" s="1">
        <v>2643</v>
      </c>
      <c r="T109" s="1">
        <v>4822</v>
      </c>
      <c r="W109" s="1">
        <v>145</v>
      </c>
      <c r="AB109">
        <v>3</v>
      </c>
      <c r="AD109" s="31">
        <v>9</v>
      </c>
      <c r="AE109" s="33">
        <v>9</v>
      </c>
      <c r="AF109" s="33">
        <v>90</v>
      </c>
      <c r="AG109" s="36">
        <v>57600</v>
      </c>
      <c r="AH109" s="36">
        <f t="shared" si="47"/>
        <v>9009</v>
      </c>
      <c r="AI109" t="s">
        <v>1187</v>
      </c>
      <c r="AO109" s="1">
        <f t="shared" si="37"/>
        <v>10313</v>
      </c>
      <c r="AP109" s="1">
        <v>62</v>
      </c>
      <c r="AR109" s="1">
        <v>10322</v>
      </c>
      <c r="AS109" s="1">
        <v>571</v>
      </c>
      <c r="AT109" s="1">
        <f t="shared" si="34"/>
        <v>10893</v>
      </c>
      <c r="AV109" s="1">
        <v>7618</v>
      </c>
      <c r="AW109" s="1">
        <v>6939</v>
      </c>
      <c r="AX109" s="1">
        <v>597</v>
      </c>
      <c r="AY109">
        <v>9</v>
      </c>
    </row>
    <row r="110" spans="1:51" hidden="1" outlineLevel="1" x14ac:dyDescent="0.2">
      <c r="A110" t="s">
        <v>1621</v>
      </c>
      <c r="B110" s="10" t="s">
        <v>736</v>
      </c>
      <c r="E110" s="1">
        <f t="shared" si="35"/>
        <v>9497</v>
      </c>
      <c r="F110" s="1">
        <v>8849</v>
      </c>
      <c r="G110" s="1">
        <f t="shared" si="36"/>
        <v>6659</v>
      </c>
      <c r="H110" s="1">
        <v>6486</v>
      </c>
      <c r="I110" s="2" t="e">
        <f t="shared" si="38"/>
        <v>#DIV/0!</v>
      </c>
      <c r="J110" s="2">
        <f t="shared" si="39"/>
        <v>0.68295251131936396</v>
      </c>
      <c r="K110" s="50">
        <f t="shared" si="40"/>
        <v>3</v>
      </c>
      <c r="L110" s="9">
        <f t="shared" si="41"/>
        <v>2</v>
      </c>
      <c r="M110" s="8">
        <f t="shared" si="42"/>
        <v>1</v>
      </c>
      <c r="N110" s="2">
        <f t="shared" si="43"/>
        <v>0.180880018144704</v>
      </c>
      <c r="O110" s="2">
        <f t="shared" si="44"/>
        <v>0.35075980948060786</v>
      </c>
      <c r="P110" s="2">
        <f t="shared" si="45"/>
        <v>0.44715354955772285</v>
      </c>
      <c r="Q110" s="2">
        <f t="shared" si="46"/>
        <v>2.1206622816965282E-2</v>
      </c>
      <c r="R110" s="1">
        <v>1595</v>
      </c>
      <c r="S110" s="1">
        <v>3093</v>
      </c>
      <c r="T110" s="1">
        <v>3943</v>
      </c>
      <c r="W110" s="1">
        <v>187</v>
      </c>
      <c r="AB110">
        <v>4</v>
      </c>
      <c r="AD110" s="31">
        <v>9</v>
      </c>
      <c r="AE110" s="33">
        <v>9</v>
      </c>
      <c r="AF110" s="33">
        <v>95</v>
      </c>
      <c r="AG110" s="36">
        <v>58300</v>
      </c>
      <c r="AH110" s="36">
        <f t="shared" si="47"/>
        <v>9009</v>
      </c>
      <c r="AI110" t="s">
        <v>1187</v>
      </c>
      <c r="AO110" s="1">
        <f t="shared" si="37"/>
        <v>8780</v>
      </c>
      <c r="AP110" s="1">
        <v>69</v>
      </c>
      <c r="AR110" s="1">
        <v>8818</v>
      </c>
      <c r="AS110" s="1">
        <v>679</v>
      </c>
      <c r="AT110" s="1">
        <f t="shared" si="34"/>
        <v>9497</v>
      </c>
      <c r="AV110" s="1">
        <v>6659</v>
      </c>
      <c r="AW110" s="1">
        <v>6223</v>
      </c>
      <c r="AX110" s="1">
        <v>363</v>
      </c>
      <c r="AY110">
        <v>13</v>
      </c>
    </row>
    <row r="111" spans="1:51" hidden="1" outlineLevel="1" x14ac:dyDescent="0.2">
      <c r="A111" t="s">
        <v>416</v>
      </c>
      <c r="B111" s="10" t="s">
        <v>736</v>
      </c>
      <c r="E111" s="1">
        <f t="shared" si="35"/>
        <v>9400</v>
      </c>
      <c r="F111" s="1">
        <v>9457</v>
      </c>
      <c r="G111" s="1">
        <f t="shared" si="36"/>
        <v>5030</v>
      </c>
      <c r="H111" s="1">
        <v>4882</v>
      </c>
      <c r="I111" s="2" t="e">
        <f t="shared" si="38"/>
        <v>#DIV/0!</v>
      </c>
      <c r="J111" s="2">
        <f t="shared" si="39"/>
        <v>0.51936170212765953</v>
      </c>
      <c r="K111" s="50">
        <f t="shared" si="40"/>
        <v>2</v>
      </c>
      <c r="L111" s="9">
        <f t="shared" si="41"/>
        <v>3</v>
      </c>
      <c r="M111" s="8">
        <f t="shared" si="42"/>
        <v>1</v>
      </c>
      <c r="N111" s="2">
        <f t="shared" si="43"/>
        <v>0.31769107429182253</v>
      </c>
      <c r="O111" s="2">
        <f t="shared" si="44"/>
        <v>0.21272047033671834</v>
      </c>
      <c r="P111" s="2">
        <f t="shared" si="45"/>
        <v>0.44927846071619454</v>
      </c>
      <c r="Q111" s="2">
        <f t="shared" si="46"/>
        <v>2.0309994655264563E-2</v>
      </c>
      <c r="R111" s="1">
        <v>2972</v>
      </c>
      <c r="S111" s="1">
        <v>1990</v>
      </c>
      <c r="T111" s="1">
        <v>4203</v>
      </c>
      <c r="W111" s="1">
        <v>190</v>
      </c>
      <c r="AB111">
        <v>2</v>
      </c>
      <c r="AD111" s="31">
        <v>9</v>
      </c>
      <c r="AE111" s="33">
        <v>15</v>
      </c>
      <c r="AF111" s="33">
        <v>40</v>
      </c>
      <c r="AG111" s="36">
        <v>59980</v>
      </c>
      <c r="AH111" s="36">
        <f t="shared" si="47"/>
        <v>9015</v>
      </c>
      <c r="AI111" t="s">
        <v>1187</v>
      </c>
      <c r="AO111" s="1">
        <f t="shared" si="37"/>
        <v>9408</v>
      </c>
      <c r="AP111" s="1">
        <v>49</v>
      </c>
      <c r="AR111" s="1">
        <v>9355</v>
      </c>
      <c r="AS111" s="1">
        <v>45</v>
      </c>
      <c r="AT111" s="1">
        <f t="shared" si="34"/>
        <v>9400</v>
      </c>
      <c r="AV111" s="1">
        <v>5030</v>
      </c>
      <c r="AW111" s="1">
        <v>4818</v>
      </c>
      <c r="AX111" s="1">
        <v>162</v>
      </c>
      <c r="AY111">
        <v>3</v>
      </c>
    </row>
    <row r="112" spans="1:51" hidden="1" outlineLevel="1" x14ac:dyDescent="0.2">
      <c r="A112" t="s">
        <v>184</v>
      </c>
      <c r="B112" s="10" t="s">
        <v>736</v>
      </c>
      <c r="E112" s="1">
        <f t="shared" si="35"/>
        <v>12067</v>
      </c>
      <c r="F112" s="1">
        <v>11993</v>
      </c>
      <c r="G112" s="1">
        <f t="shared" si="36"/>
        <v>7509</v>
      </c>
      <c r="H112" s="1">
        <v>7193</v>
      </c>
      <c r="I112" s="2" t="e">
        <f t="shared" si="38"/>
        <v>#DIV/0!</v>
      </c>
      <c r="J112" s="2">
        <f t="shared" si="39"/>
        <v>0.59608850584238005</v>
      </c>
      <c r="K112" s="50">
        <f t="shared" si="40"/>
        <v>2</v>
      </c>
      <c r="L112" s="9">
        <f t="shared" si="41"/>
        <v>3</v>
      </c>
      <c r="M112" s="8">
        <f t="shared" si="42"/>
        <v>1</v>
      </c>
      <c r="N112" s="2">
        <f t="shared" si="43"/>
        <v>0.32983546004029551</v>
      </c>
      <c r="O112" s="2">
        <f t="shared" si="44"/>
        <v>0.21306245802552048</v>
      </c>
      <c r="P112" s="2">
        <f t="shared" si="45"/>
        <v>0.44341840161182</v>
      </c>
      <c r="Q112" s="2">
        <f t="shared" si="46"/>
        <v>1.3683680322364E-2</v>
      </c>
      <c r="R112" s="1">
        <v>3929</v>
      </c>
      <c r="S112" s="1">
        <v>2538</v>
      </c>
      <c r="T112" s="1">
        <v>5282</v>
      </c>
      <c r="W112" s="1">
        <v>163</v>
      </c>
      <c r="AB112">
        <v>5</v>
      </c>
      <c r="AD112" s="31">
        <v>9</v>
      </c>
      <c r="AE112" s="33">
        <v>3</v>
      </c>
      <c r="AF112" s="33">
        <v>100</v>
      </c>
      <c r="AG112" s="36">
        <v>60120</v>
      </c>
      <c r="AH112" s="36">
        <f t="shared" si="47"/>
        <v>9003</v>
      </c>
      <c r="AI112" t="s">
        <v>1187</v>
      </c>
      <c r="AO112" s="1">
        <f t="shared" si="37"/>
        <v>11919</v>
      </c>
      <c r="AP112" s="1">
        <v>74</v>
      </c>
      <c r="AR112" s="1">
        <v>11912</v>
      </c>
      <c r="AS112" s="1">
        <v>155</v>
      </c>
      <c r="AT112" s="1">
        <f t="shared" si="34"/>
        <v>12067</v>
      </c>
      <c r="AV112" s="1">
        <v>7509</v>
      </c>
      <c r="AW112" s="1">
        <v>7174</v>
      </c>
      <c r="AX112" s="1">
        <v>257</v>
      </c>
      <c r="AY112">
        <v>4</v>
      </c>
    </row>
    <row r="113" spans="1:51" hidden="1" outlineLevel="1" x14ac:dyDescent="0.2">
      <c r="A113" t="s">
        <v>2561</v>
      </c>
      <c r="B113" s="10" t="s">
        <v>736</v>
      </c>
      <c r="E113" s="1">
        <f t="shared" si="35"/>
        <v>8428</v>
      </c>
      <c r="F113" s="1">
        <v>8204</v>
      </c>
      <c r="G113" s="1">
        <f t="shared" si="36"/>
        <v>4447</v>
      </c>
      <c r="H113" s="1">
        <v>4348</v>
      </c>
      <c r="I113" s="2" t="e">
        <f t="shared" si="38"/>
        <v>#DIV/0!</v>
      </c>
      <c r="J113" s="2">
        <f t="shared" si="39"/>
        <v>0.51589938300901761</v>
      </c>
      <c r="K113" s="50">
        <f t="shared" si="40"/>
        <v>3</v>
      </c>
      <c r="L113" s="9">
        <f t="shared" si="41"/>
        <v>2</v>
      </c>
      <c r="M113" s="8">
        <f t="shared" si="42"/>
        <v>1</v>
      </c>
      <c r="N113" s="2">
        <f t="shared" si="43"/>
        <v>0.22931643718776654</v>
      </c>
      <c r="O113" s="2">
        <f t="shared" si="44"/>
        <v>0.25563543316680881</v>
      </c>
      <c r="P113" s="2">
        <f t="shared" si="45"/>
        <v>0.50237602047033025</v>
      </c>
      <c r="Q113" s="2">
        <f t="shared" si="46"/>
        <v>1.2672109175094426E-2</v>
      </c>
      <c r="R113" s="1">
        <v>1882</v>
      </c>
      <c r="S113" s="1">
        <v>2098</v>
      </c>
      <c r="T113" s="1">
        <v>4123</v>
      </c>
      <c r="W113" s="1">
        <v>104</v>
      </c>
      <c r="AB113">
        <v>5</v>
      </c>
      <c r="AD113" s="31">
        <v>9</v>
      </c>
      <c r="AE113" s="33">
        <v>5</v>
      </c>
      <c r="AF113" s="33">
        <v>80</v>
      </c>
      <c r="AG113" s="36">
        <v>60750</v>
      </c>
      <c r="AH113" s="36">
        <f t="shared" si="47"/>
        <v>9005</v>
      </c>
      <c r="AI113" t="s">
        <v>1187</v>
      </c>
      <c r="AO113" s="1">
        <f t="shared" si="37"/>
        <v>8154</v>
      </c>
      <c r="AP113" s="1">
        <v>50</v>
      </c>
      <c r="AR113" s="1">
        <v>8207</v>
      </c>
      <c r="AS113" s="1">
        <v>221</v>
      </c>
      <c r="AT113" s="1">
        <f t="shared" si="34"/>
        <v>8428</v>
      </c>
      <c r="AV113" s="1">
        <v>4447</v>
      </c>
      <c r="AW113" s="1">
        <v>4211</v>
      </c>
      <c r="AX113" s="1">
        <v>184</v>
      </c>
      <c r="AY113">
        <v>0</v>
      </c>
    </row>
    <row r="114" spans="1:51" hidden="1" outlineLevel="1" x14ac:dyDescent="0.2">
      <c r="A114" t="s">
        <v>1342</v>
      </c>
      <c r="B114" s="10" t="s">
        <v>736</v>
      </c>
      <c r="E114" s="1">
        <f t="shared" si="35"/>
        <v>2890</v>
      </c>
      <c r="F114" s="1">
        <v>2733</v>
      </c>
      <c r="G114" s="1">
        <f t="shared" si="36"/>
        <v>1995</v>
      </c>
      <c r="H114" s="1">
        <v>1963</v>
      </c>
      <c r="I114" s="2" t="e">
        <f t="shared" si="38"/>
        <v>#DIV/0!</v>
      </c>
      <c r="J114" s="2">
        <f t="shared" si="39"/>
        <v>0.67923875432525949</v>
      </c>
      <c r="K114" s="50">
        <f t="shared" si="40"/>
        <v>2</v>
      </c>
      <c r="L114" s="9">
        <f t="shared" si="41"/>
        <v>3</v>
      </c>
      <c r="M114" s="8">
        <f t="shared" si="42"/>
        <v>1</v>
      </c>
      <c r="N114" s="2">
        <f t="shared" si="43"/>
        <v>0.32087342709104366</v>
      </c>
      <c r="O114" s="2">
        <f t="shared" si="44"/>
        <v>0.25351591413767577</v>
      </c>
      <c r="P114" s="2">
        <f t="shared" si="45"/>
        <v>0.41191709844559588</v>
      </c>
      <c r="Q114" s="2">
        <f t="shared" si="46"/>
        <v>1.369356032568475E-2</v>
      </c>
      <c r="R114" s="1">
        <v>867</v>
      </c>
      <c r="S114" s="1">
        <v>685</v>
      </c>
      <c r="T114" s="1">
        <v>1113</v>
      </c>
      <c r="W114" s="1">
        <v>37</v>
      </c>
      <c r="AB114">
        <v>2</v>
      </c>
      <c r="AD114" s="31">
        <v>9</v>
      </c>
      <c r="AE114" s="33">
        <v>15</v>
      </c>
      <c r="AF114" s="33">
        <v>45</v>
      </c>
      <c r="AG114" s="36">
        <v>61030</v>
      </c>
      <c r="AH114" s="36">
        <f t="shared" si="47"/>
        <v>9015</v>
      </c>
      <c r="AI114" t="s">
        <v>1187</v>
      </c>
      <c r="AO114" s="1">
        <f t="shared" si="37"/>
        <v>2704</v>
      </c>
      <c r="AP114" s="1">
        <v>29</v>
      </c>
      <c r="AR114" s="1">
        <v>2702</v>
      </c>
      <c r="AS114" s="1">
        <v>188</v>
      </c>
      <c r="AT114" s="1">
        <f t="shared" si="34"/>
        <v>2890</v>
      </c>
      <c r="AV114" s="1">
        <v>1995</v>
      </c>
      <c r="AW114" s="1">
        <v>1867</v>
      </c>
      <c r="AX114" s="1">
        <v>94</v>
      </c>
      <c r="AY114">
        <v>2</v>
      </c>
    </row>
    <row r="115" spans="1:51" hidden="1" outlineLevel="1" x14ac:dyDescent="0.2">
      <c r="A115" t="s">
        <v>1737</v>
      </c>
      <c r="B115" s="10" t="s">
        <v>736</v>
      </c>
      <c r="E115" s="1">
        <f t="shared" si="35"/>
        <v>6535</v>
      </c>
      <c r="F115" s="1">
        <v>6477</v>
      </c>
      <c r="G115" s="1">
        <f t="shared" si="36"/>
        <v>4767</v>
      </c>
      <c r="H115" s="1">
        <v>4636</v>
      </c>
      <c r="I115" s="2" t="e">
        <f t="shared" si="38"/>
        <v>#DIV/0!</v>
      </c>
      <c r="J115" s="2">
        <f t="shared" si="39"/>
        <v>0.7094108645753634</v>
      </c>
      <c r="K115" s="50">
        <f t="shared" si="40"/>
        <v>2</v>
      </c>
      <c r="L115" s="9">
        <f t="shared" si="41"/>
        <v>3</v>
      </c>
      <c r="M115" s="8">
        <f t="shared" si="42"/>
        <v>1</v>
      </c>
      <c r="N115" s="2">
        <f t="shared" si="43"/>
        <v>0.34623824451410656</v>
      </c>
      <c r="O115" s="2">
        <f t="shared" si="44"/>
        <v>0.23385579937304074</v>
      </c>
      <c r="P115" s="2">
        <f t="shared" si="45"/>
        <v>0.40799373040752351</v>
      </c>
      <c r="Q115" s="2">
        <f t="shared" si="46"/>
        <v>1.1912225705329182E-2</v>
      </c>
      <c r="R115" s="1">
        <v>2209</v>
      </c>
      <c r="S115" s="1">
        <v>1492</v>
      </c>
      <c r="T115" s="1">
        <v>2603</v>
      </c>
      <c r="W115" s="1">
        <v>76</v>
      </c>
      <c r="AB115">
        <v>1</v>
      </c>
      <c r="AD115" s="31">
        <v>9</v>
      </c>
      <c r="AE115" s="33">
        <v>7</v>
      </c>
      <c r="AF115" s="33">
        <v>70</v>
      </c>
      <c r="AG115" s="36">
        <v>61800</v>
      </c>
      <c r="AH115" s="36">
        <f t="shared" si="47"/>
        <v>9007</v>
      </c>
      <c r="AI115" t="s">
        <v>1187</v>
      </c>
      <c r="AO115" s="1">
        <f t="shared" si="37"/>
        <v>6389</v>
      </c>
      <c r="AP115" s="1">
        <v>88</v>
      </c>
      <c r="AR115" s="1">
        <v>6380</v>
      </c>
      <c r="AS115" s="1">
        <v>155</v>
      </c>
      <c r="AT115" s="1">
        <f t="shared" si="34"/>
        <v>6535</v>
      </c>
      <c r="AV115" s="1">
        <v>4767</v>
      </c>
      <c r="AW115" s="1">
        <v>4257</v>
      </c>
      <c r="AX115" s="1">
        <v>412</v>
      </c>
      <c r="AY115">
        <v>3</v>
      </c>
    </row>
    <row r="116" spans="1:51" hidden="1" outlineLevel="1" x14ac:dyDescent="0.2">
      <c r="A116" t="s">
        <v>1102</v>
      </c>
      <c r="B116" s="10" t="s">
        <v>736</v>
      </c>
      <c r="E116" s="1">
        <f t="shared" si="35"/>
        <v>3294</v>
      </c>
      <c r="F116" s="1">
        <v>3044</v>
      </c>
      <c r="G116" s="1">
        <f t="shared" si="36"/>
        <v>2206</v>
      </c>
      <c r="H116" s="1">
        <v>2115</v>
      </c>
      <c r="I116" s="2" t="e">
        <f t="shared" si="38"/>
        <v>#DIV/0!</v>
      </c>
      <c r="J116" s="2">
        <f t="shared" si="39"/>
        <v>0.64207650273224048</v>
      </c>
      <c r="K116" s="50">
        <f t="shared" si="40"/>
        <v>3</v>
      </c>
      <c r="L116" s="9">
        <f t="shared" si="41"/>
        <v>2</v>
      </c>
      <c r="M116" s="8">
        <f t="shared" si="42"/>
        <v>1</v>
      </c>
      <c r="N116" s="2">
        <f t="shared" si="43"/>
        <v>0.25156610616551267</v>
      </c>
      <c r="O116" s="2">
        <f t="shared" si="44"/>
        <v>0.29212001318826247</v>
      </c>
      <c r="P116" s="2">
        <f t="shared" si="45"/>
        <v>0.43686119353775138</v>
      </c>
      <c r="Q116" s="2">
        <f t="shared" si="46"/>
        <v>1.9452687108473476E-2</v>
      </c>
      <c r="R116" s="1">
        <v>763</v>
      </c>
      <c r="S116" s="1">
        <v>886</v>
      </c>
      <c r="T116" s="1">
        <v>1325</v>
      </c>
      <c r="W116" s="1">
        <v>59</v>
      </c>
      <c r="AB116">
        <v>2</v>
      </c>
      <c r="AD116" s="31">
        <v>9</v>
      </c>
      <c r="AE116" s="33">
        <v>11</v>
      </c>
      <c r="AF116" s="33">
        <v>80</v>
      </c>
      <c r="AG116" s="36">
        <v>62150</v>
      </c>
      <c r="AH116" s="36">
        <f t="shared" si="47"/>
        <v>9011</v>
      </c>
      <c r="AI116" t="s">
        <v>1187</v>
      </c>
      <c r="AO116" s="1">
        <f t="shared" si="37"/>
        <v>2984</v>
      </c>
      <c r="AP116" s="1">
        <v>60</v>
      </c>
      <c r="AR116" s="1">
        <v>3033</v>
      </c>
      <c r="AS116" s="1">
        <v>261</v>
      </c>
      <c r="AT116" s="1">
        <f t="shared" si="34"/>
        <v>3294</v>
      </c>
      <c r="AV116" s="1">
        <v>2206</v>
      </c>
      <c r="AW116" s="1">
        <v>2079</v>
      </c>
      <c r="AX116" s="1">
        <v>65</v>
      </c>
      <c r="AY116">
        <v>1</v>
      </c>
    </row>
    <row r="117" spans="1:51" hidden="1" outlineLevel="1" x14ac:dyDescent="0.2">
      <c r="A117" t="s">
        <v>745</v>
      </c>
      <c r="B117" s="10" t="s">
        <v>736</v>
      </c>
      <c r="E117" s="1">
        <f t="shared" si="35"/>
        <v>6865</v>
      </c>
      <c r="F117" s="1">
        <v>6566</v>
      </c>
      <c r="G117" s="1">
        <f t="shared" si="36"/>
        <v>4941</v>
      </c>
      <c r="H117" s="1">
        <v>4787</v>
      </c>
      <c r="I117" s="2" t="e">
        <f t="shared" si="38"/>
        <v>#DIV/0!</v>
      </c>
      <c r="J117" s="2">
        <f t="shared" si="39"/>
        <v>0.69730517115804802</v>
      </c>
      <c r="K117" s="50">
        <f t="shared" si="40"/>
        <v>3</v>
      </c>
      <c r="L117" s="9">
        <f t="shared" si="41"/>
        <v>2</v>
      </c>
      <c r="M117" s="8">
        <f t="shared" si="42"/>
        <v>1</v>
      </c>
      <c r="N117" s="2">
        <f t="shared" si="43"/>
        <v>0.20543528327959465</v>
      </c>
      <c r="O117" s="2">
        <f t="shared" si="44"/>
        <v>0.33886074005834482</v>
      </c>
      <c r="P117" s="2">
        <f t="shared" si="45"/>
        <v>0.44065714724397359</v>
      </c>
      <c r="Q117" s="2">
        <f t="shared" si="46"/>
        <v>1.5046829418086882E-2</v>
      </c>
      <c r="R117" s="1">
        <v>1338</v>
      </c>
      <c r="S117" s="1">
        <v>2207</v>
      </c>
      <c r="T117" s="1">
        <v>2870</v>
      </c>
      <c r="W117" s="1">
        <v>98</v>
      </c>
      <c r="AB117">
        <v>3</v>
      </c>
      <c r="AD117" s="31">
        <v>9</v>
      </c>
      <c r="AE117" s="33">
        <v>9</v>
      </c>
      <c r="AF117" s="33">
        <v>100</v>
      </c>
      <c r="AG117" s="36">
        <v>62290</v>
      </c>
      <c r="AH117" s="36">
        <f t="shared" si="47"/>
        <v>9009</v>
      </c>
      <c r="AI117" t="s">
        <v>1187</v>
      </c>
      <c r="AO117" s="1">
        <f t="shared" si="37"/>
        <v>6522</v>
      </c>
      <c r="AP117" s="1">
        <v>44</v>
      </c>
      <c r="AR117" s="1">
        <v>6513</v>
      </c>
      <c r="AS117" s="1">
        <v>352</v>
      </c>
      <c r="AT117" s="1">
        <f t="shared" si="34"/>
        <v>6865</v>
      </c>
      <c r="AV117" s="1">
        <v>4941</v>
      </c>
      <c r="AW117" s="1">
        <v>4692</v>
      </c>
      <c r="AX117" s="1">
        <v>204</v>
      </c>
      <c r="AY117">
        <v>0</v>
      </c>
    </row>
    <row r="118" spans="1:51" hidden="1" outlineLevel="1" x14ac:dyDescent="0.2">
      <c r="A118" t="s">
        <v>2843</v>
      </c>
      <c r="B118" s="10" t="s">
        <v>736</v>
      </c>
      <c r="E118" s="1">
        <f t="shared" si="35"/>
        <v>6080</v>
      </c>
      <c r="F118" s="1">
        <v>5825</v>
      </c>
      <c r="G118" s="1">
        <f t="shared" si="36"/>
        <v>3127</v>
      </c>
      <c r="H118" s="1">
        <v>3014</v>
      </c>
      <c r="I118" s="2" t="e">
        <f t="shared" si="38"/>
        <v>#DIV/0!</v>
      </c>
      <c r="J118" s="2">
        <f t="shared" si="39"/>
        <v>0.49572368421052632</v>
      </c>
      <c r="K118" s="50">
        <f t="shared" si="40"/>
        <v>2</v>
      </c>
      <c r="L118" s="9">
        <f t="shared" si="41"/>
        <v>3</v>
      </c>
      <c r="M118" s="8">
        <f t="shared" si="42"/>
        <v>1</v>
      </c>
      <c r="N118" s="2">
        <f t="shared" si="43"/>
        <v>0.30797039077293853</v>
      </c>
      <c r="O118" s="2">
        <f t="shared" si="44"/>
        <v>0.18729557583060769</v>
      </c>
      <c r="P118" s="2">
        <f t="shared" si="45"/>
        <v>0.48510931313479083</v>
      </c>
      <c r="Q118" s="2">
        <f t="shared" si="46"/>
        <v>1.9624720261663009E-2</v>
      </c>
      <c r="R118" s="1">
        <v>1789</v>
      </c>
      <c r="S118" s="1">
        <v>1088</v>
      </c>
      <c r="T118" s="1">
        <v>2818</v>
      </c>
      <c r="W118" s="1">
        <v>114</v>
      </c>
      <c r="AB118">
        <v>2</v>
      </c>
      <c r="AD118" s="31">
        <v>9</v>
      </c>
      <c r="AE118" s="33">
        <v>15</v>
      </c>
      <c r="AF118" s="33">
        <v>50</v>
      </c>
      <c r="AG118" s="36">
        <v>62710</v>
      </c>
      <c r="AH118" s="36">
        <f t="shared" si="47"/>
        <v>9015</v>
      </c>
      <c r="AI118" t="s">
        <v>1187</v>
      </c>
      <c r="AO118" s="1">
        <f t="shared" si="37"/>
        <v>5788</v>
      </c>
      <c r="AP118" s="1">
        <v>37</v>
      </c>
      <c r="AR118" s="1">
        <v>5809</v>
      </c>
      <c r="AS118" s="1">
        <v>271</v>
      </c>
      <c r="AT118" s="1">
        <f t="shared" si="34"/>
        <v>6080</v>
      </c>
      <c r="AV118" s="1">
        <v>3127</v>
      </c>
      <c r="AW118" s="1">
        <v>2968</v>
      </c>
      <c r="AX118" s="1">
        <v>120</v>
      </c>
      <c r="AY118">
        <v>0</v>
      </c>
    </row>
    <row r="119" spans="1:51" hidden="1" outlineLevel="1" x14ac:dyDescent="0.2">
      <c r="A119" t="s">
        <v>1366</v>
      </c>
      <c r="B119" s="10" t="s">
        <v>736</v>
      </c>
      <c r="E119" s="1">
        <f t="shared" si="35"/>
        <v>7591</v>
      </c>
      <c r="F119" s="1">
        <v>7162</v>
      </c>
      <c r="G119" s="1">
        <f t="shared" si="36"/>
        <v>4877</v>
      </c>
      <c r="H119" s="1">
        <v>4812</v>
      </c>
      <c r="I119" s="2" t="e">
        <f t="shared" si="38"/>
        <v>#DIV/0!</v>
      </c>
      <c r="J119" s="2">
        <f t="shared" si="39"/>
        <v>0.63390857594519823</v>
      </c>
      <c r="K119" s="50">
        <f t="shared" si="40"/>
        <v>2</v>
      </c>
      <c r="L119" s="9">
        <f t="shared" si="41"/>
        <v>3</v>
      </c>
      <c r="M119" s="8">
        <f t="shared" si="42"/>
        <v>1</v>
      </c>
      <c r="N119" s="2">
        <f t="shared" si="43"/>
        <v>0.33099086437104708</v>
      </c>
      <c r="O119" s="2">
        <f t="shared" si="44"/>
        <v>0.28938861560084328</v>
      </c>
      <c r="P119" s="2">
        <f t="shared" si="45"/>
        <v>0.36359803232607169</v>
      </c>
      <c r="Q119" s="2">
        <f t="shared" si="46"/>
        <v>1.6022487702037957E-2</v>
      </c>
      <c r="R119" s="1">
        <v>2355</v>
      </c>
      <c r="S119" s="1">
        <v>2059</v>
      </c>
      <c r="T119" s="1">
        <v>2587</v>
      </c>
      <c r="W119" s="1">
        <v>114</v>
      </c>
      <c r="AB119">
        <v>4</v>
      </c>
      <c r="AD119" s="31">
        <v>9</v>
      </c>
      <c r="AE119" s="33">
        <v>1</v>
      </c>
      <c r="AF119" s="33">
        <v>70</v>
      </c>
      <c r="AG119" s="36">
        <v>63480</v>
      </c>
      <c r="AH119" s="36">
        <f t="shared" si="47"/>
        <v>9001</v>
      </c>
      <c r="AI119" t="s">
        <v>1187</v>
      </c>
      <c r="AO119" s="1">
        <f t="shared" si="37"/>
        <v>7121</v>
      </c>
      <c r="AP119" s="1">
        <v>41</v>
      </c>
      <c r="AR119" s="1">
        <v>7115</v>
      </c>
      <c r="AS119" s="1">
        <v>476</v>
      </c>
      <c r="AT119" s="1">
        <f t="shared" si="34"/>
        <v>7591</v>
      </c>
      <c r="AV119" s="1">
        <v>4877</v>
      </c>
      <c r="AW119" s="1">
        <v>4283</v>
      </c>
      <c r="AX119" s="1">
        <v>546</v>
      </c>
      <c r="AY119">
        <v>0</v>
      </c>
    </row>
    <row r="120" spans="1:51" hidden="1" outlineLevel="1" x14ac:dyDescent="0.2">
      <c r="A120" t="s">
        <v>2298</v>
      </c>
      <c r="B120" s="10" t="s">
        <v>736</v>
      </c>
      <c r="E120" s="1">
        <f t="shared" si="35"/>
        <v>19540</v>
      </c>
      <c r="F120" s="1">
        <v>18575</v>
      </c>
      <c r="G120" s="1">
        <f t="shared" si="36"/>
        <v>12910</v>
      </c>
      <c r="H120" s="1">
        <v>12700</v>
      </c>
      <c r="I120" s="2" t="e">
        <f t="shared" si="38"/>
        <v>#DIV/0!</v>
      </c>
      <c r="J120" s="2">
        <f t="shared" si="39"/>
        <v>0.64994882292732858</v>
      </c>
      <c r="K120" s="50">
        <f t="shared" si="40"/>
        <v>3</v>
      </c>
      <c r="L120" s="9">
        <f t="shared" si="41"/>
        <v>2</v>
      </c>
      <c r="M120" s="8">
        <f t="shared" si="42"/>
        <v>1</v>
      </c>
      <c r="N120" s="2">
        <f t="shared" si="43"/>
        <v>0.30621700247818123</v>
      </c>
      <c r="O120" s="2">
        <f t="shared" si="44"/>
        <v>0.32421075315160003</v>
      </c>
      <c r="P120" s="2">
        <f t="shared" si="45"/>
        <v>0.35626548863269042</v>
      </c>
      <c r="Q120" s="2">
        <f t="shared" si="46"/>
        <v>1.3306755737528375E-2</v>
      </c>
      <c r="R120" s="1">
        <v>5684</v>
      </c>
      <c r="S120" s="1">
        <v>6018</v>
      </c>
      <c r="T120" s="1">
        <v>6613</v>
      </c>
      <c r="W120" s="1">
        <v>247</v>
      </c>
      <c r="AB120">
        <v>4</v>
      </c>
      <c r="AD120" s="31">
        <v>9</v>
      </c>
      <c r="AE120" s="33">
        <v>1</v>
      </c>
      <c r="AF120" s="33">
        <v>75</v>
      </c>
      <c r="AG120" s="36">
        <v>63970</v>
      </c>
      <c r="AH120" s="36">
        <f t="shared" si="47"/>
        <v>9001</v>
      </c>
      <c r="AI120" t="s">
        <v>1187</v>
      </c>
      <c r="AO120" s="1">
        <f t="shared" si="37"/>
        <v>18487</v>
      </c>
      <c r="AP120" s="1">
        <v>88</v>
      </c>
      <c r="AR120" s="1">
        <v>18562</v>
      </c>
      <c r="AS120" s="1">
        <v>978</v>
      </c>
      <c r="AT120" s="1">
        <f t="shared" si="34"/>
        <v>19540</v>
      </c>
      <c r="AV120" s="1">
        <v>12910</v>
      </c>
      <c r="AW120" s="1">
        <v>11531</v>
      </c>
      <c r="AX120" s="1">
        <v>1262</v>
      </c>
      <c r="AY120">
        <v>6</v>
      </c>
    </row>
    <row r="121" spans="1:51" hidden="1" outlineLevel="1" x14ac:dyDescent="0.2">
      <c r="A121" t="s">
        <v>2412</v>
      </c>
      <c r="B121" s="10" t="s">
        <v>736</v>
      </c>
      <c r="E121" s="1">
        <f t="shared" si="35"/>
        <v>12848</v>
      </c>
      <c r="F121" s="1">
        <v>12544</v>
      </c>
      <c r="G121" s="1">
        <f t="shared" si="36"/>
        <v>8586</v>
      </c>
      <c r="H121" s="1">
        <v>8734</v>
      </c>
      <c r="I121" s="2" t="e">
        <f t="shared" si="38"/>
        <v>#DIV/0!</v>
      </c>
      <c r="J121" s="2">
        <f t="shared" si="39"/>
        <v>0.6797945205479452</v>
      </c>
      <c r="K121" s="50">
        <f t="shared" si="40"/>
        <v>2</v>
      </c>
      <c r="L121" s="9">
        <f t="shared" si="41"/>
        <v>3</v>
      </c>
      <c r="M121" s="8">
        <f t="shared" si="42"/>
        <v>1</v>
      </c>
      <c r="N121" s="2">
        <f t="shared" si="43"/>
        <v>0.36885311229776041</v>
      </c>
      <c r="O121" s="2">
        <f t="shared" si="44"/>
        <v>0.21264047182593449</v>
      </c>
      <c r="P121" s="2">
        <f t="shared" si="45"/>
        <v>0.41053638319917113</v>
      </c>
      <c r="Q121" s="2">
        <f t="shared" si="46"/>
        <v>7.9700326771339758E-3</v>
      </c>
      <c r="R121" s="1">
        <v>4628</v>
      </c>
      <c r="S121" s="1">
        <v>2668</v>
      </c>
      <c r="T121" s="1">
        <v>5151</v>
      </c>
      <c r="W121" s="1">
        <v>100</v>
      </c>
      <c r="AB121">
        <v>1</v>
      </c>
      <c r="AD121" s="31">
        <v>9</v>
      </c>
      <c r="AE121" s="33">
        <v>3</v>
      </c>
      <c r="AF121" s="33">
        <v>105</v>
      </c>
      <c r="AG121" s="36">
        <v>65370</v>
      </c>
      <c r="AH121" s="36">
        <f t="shared" si="47"/>
        <v>9003</v>
      </c>
      <c r="AI121" t="s">
        <v>1187</v>
      </c>
      <c r="AO121" s="1">
        <f t="shared" si="37"/>
        <v>12421</v>
      </c>
      <c r="AP121" s="1">
        <v>123</v>
      </c>
      <c r="AR121" s="1">
        <v>12547</v>
      </c>
      <c r="AS121" s="1">
        <v>301</v>
      </c>
      <c r="AT121" s="1">
        <f t="shared" si="34"/>
        <v>12848</v>
      </c>
      <c r="AV121" s="1">
        <v>8586</v>
      </c>
      <c r="AW121" s="1">
        <v>7877</v>
      </c>
      <c r="AX121" s="1">
        <v>574</v>
      </c>
      <c r="AY121">
        <v>7</v>
      </c>
    </row>
    <row r="122" spans="1:51" hidden="1" outlineLevel="1" x14ac:dyDescent="0.2">
      <c r="A122" t="s">
        <v>824</v>
      </c>
      <c r="B122" s="10" t="s">
        <v>736</v>
      </c>
      <c r="E122" s="1">
        <f t="shared" si="35"/>
        <v>1804</v>
      </c>
      <c r="F122" s="1">
        <v>1648</v>
      </c>
      <c r="G122" s="1">
        <f t="shared" si="36"/>
        <v>1354</v>
      </c>
      <c r="H122" s="1">
        <v>1332</v>
      </c>
      <c r="I122" s="2" t="e">
        <f t="shared" si="38"/>
        <v>#DIV/0!</v>
      </c>
      <c r="J122" s="2">
        <f t="shared" si="39"/>
        <v>0.73835920177383596</v>
      </c>
      <c r="K122" s="50">
        <f t="shared" si="40"/>
        <v>2</v>
      </c>
      <c r="L122" s="9">
        <f t="shared" si="41"/>
        <v>3</v>
      </c>
      <c r="M122" s="8">
        <f t="shared" si="42"/>
        <v>1</v>
      </c>
      <c r="N122" s="2">
        <f t="shared" si="43"/>
        <v>0.31307550644567217</v>
      </c>
      <c r="O122" s="2">
        <f t="shared" si="44"/>
        <v>0.29895641497851444</v>
      </c>
      <c r="P122" s="2">
        <f t="shared" si="45"/>
        <v>0.37630448127685695</v>
      </c>
      <c r="Q122" s="2">
        <f t="shared" si="46"/>
        <v>1.1663597298956441E-2</v>
      </c>
      <c r="R122" s="1">
        <v>510</v>
      </c>
      <c r="S122" s="1">
        <v>487</v>
      </c>
      <c r="T122" s="1">
        <v>613</v>
      </c>
      <c r="W122" s="1">
        <v>19</v>
      </c>
      <c r="AB122">
        <v>5</v>
      </c>
      <c r="AD122" s="31">
        <v>9</v>
      </c>
      <c r="AE122" s="33">
        <v>5</v>
      </c>
      <c r="AF122" s="33">
        <v>85</v>
      </c>
      <c r="AG122" s="36">
        <v>65930</v>
      </c>
      <c r="AH122" s="36">
        <f t="shared" si="47"/>
        <v>9005</v>
      </c>
      <c r="AI122" t="s">
        <v>1187</v>
      </c>
      <c r="AO122" s="1">
        <f t="shared" si="37"/>
        <v>1638</v>
      </c>
      <c r="AP122" s="1">
        <v>10</v>
      </c>
      <c r="AR122" s="1">
        <v>1629</v>
      </c>
      <c r="AS122" s="1">
        <v>175</v>
      </c>
      <c r="AT122" s="1">
        <f t="shared" si="34"/>
        <v>1804</v>
      </c>
      <c r="AV122" s="1">
        <v>1354</v>
      </c>
      <c r="AW122" s="1">
        <v>1141</v>
      </c>
      <c r="AX122" s="1">
        <v>200</v>
      </c>
      <c r="AY122">
        <v>0</v>
      </c>
    </row>
    <row r="123" spans="1:51" hidden="1" outlineLevel="1" x14ac:dyDescent="0.2">
      <c r="A123" t="s">
        <v>132</v>
      </c>
      <c r="B123" s="10" t="s">
        <v>736</v>
      </c>
      <c r="E123" s="1">
        <f t="shared" si="35"/>
        <v>2874</v>
      </c>
      <c r="F123" s="1">
        <v>2777</v>
      </c>
      <c r="G123" s="1">
        <f t="shared" si="36"/>
        <v>2078</v>
      </c>
      <c r="H123" s="1">
        <v>2040</v>
      </c>
      <c r="I123" s="2" t="e">
        <f t="shared" si="38"/>
        <v>#DIV/0!</v>
      </c>
      <c r="J123" s="2">
        <f t="shared" si="39"/>
        <v>0.70981210855949894</v>
      </c>
      <c r="K123" s="50">
        <f t="shared" si="40"/>
        <v>2</v>
      </c>
      <c r="L123" s="9">
        <f t="shared" si="41"/>
        <v>3</v>
      </c>
      <c r="M123" s="8">
        <f t="shared" si="42"/>
        <v>1</v>
      </c>
      <c r="N123" s="2">
        <f t="shared" si="43"/>
        <v>0.30469897209985314</v>
      </c>
      <c r="O123" s="2">
        <f t="shared" si="44"/>
        <v>0.25403817914831128</v>
      </c>
      <c r="P123" s="2">
        <f t="shared" si="45"/>
        <v>0.42988252569750368</v>
      </c>
      <c r="Q123" s="2">
        <f t="shared" si="46"/>
        <v>1.1380323054331842E-2</v>
      </c>
      <c r="R123" s="1">
        <v>830</v>
      </c>
      <c r="S123" s="1">
        <v>692</v>
      </c>
      <c r="T123" s="1">
        <v>1171</v>
      </c>
      <c r="W123" s="1">
        <v>31</v>
      </c>
      <c r="AB123">
        <v>2</v>
      </c>
      <c r="AD123" s="31">
        <v>9</v>
      </c>
      <c r="AE123" s="33">
        <v>11</v>
      </c>
      <c r="AF123" s="33">
        <v>85</v>
      </c>
      <c r="AG123" s="36">
        <v>66210</v>
      </c>
      <c r="AH123" s="36">
        <f t="shared" si="47"/>
        <v>9011</v>
      </c>
      <c r="AI123" t="s">
        <v>1187</v>
      </c>
      <c r="AO123" s="1">
        <f t="shared" si="37"/>
        <v>2728</v>
      </c>
      <c r="AP123" s="1">
        <v>49</v>
      </c>
      <c r="AR123" s="1">
        <v>2724</v>
      </c>
      <c r="AS123" s="1">
        <v>150</v>
      </c>
      <c r="AT123" s="1">
        <f t="shared" si="34"/>
        <v>2874</v>
      </c>
      <c r="AV123" s="1">
        <v>2078</v>
      </c>
      <c r="AW123" s="1">
        <v>1935</v>
      </c>
      <c r="AX123" s="1">
        <v>90</v>
      </c>
      <c r="AY123">
        <v>0</v>
      </c>
    </row>
    <row r="124" spans="1:51" hidden="1" outlineLevel="1" x14ac:dyDescent="0.2">
      <c r="A124" t="s">
        <v>2958</v>
      </c>
      <c r="B124" s="10" t="s">
        <v>736</v>
      </c>
      <c r="E124" s="1">
        <f t="shared" si="35"/>
        <v>3254</v>
      </c>
      <c r="F124" s="1">
        <v>2949</v>
      </c>
      <c r="G124" s="1">
        <f t="shared" si="36"/>
        <v>2180</v>
      </c>
      <c r="H124" s="1">
        <v>2138</v>
      </c>
      <c r="I124" s="2" t="e">
        <f t="shared" si="38"/>
        <v>#DIV/0!</v>
      </c>
      <c r="J124" s="2">
        <f t="shared" si="39"/>
        <v>0.65703749231714814</v>
      </c>
      <c r="K124" s="50">
        <f t="shared" si="40"/>
        <v>1</v>
      </c>
      <c r="L124" s="9">
        <f t="shared" si="41"/>
        <v>3</v>
      </c>
      <c r="M124" s="8">
        <f t="shared" si="42"/>
        <v>2</v>
      </c>
      <c r="N124" s="2">
        <f t="shared" si="43"/>
        <v>0.45367192862045297</v>
      </c>
      <c r="O124" s="2">
        <f t="shared" si="44"/>
        <v>0.18359643102264928</v>
      </c>
      <c r="P124" s="2">
        <f t="shared" si="45"/>
        <v>0.34763212079615646</v>
      </c>
      <c r="Q124" s="2">
        <f t="shared" si="46"/>
        <v>1.5099519560741348E-2</v>
      </c>
      <c r="R124" s="1">
        <v>1322</v>
      </c>
      <c r="S124" s="1">
        <v>535</v>
      </c>
      <c r="T124" s="1">
        <v>1013</v>
      </c>
      <c r="W124" s="1">
        <v>44</v>
      </c>
      <c r="AB124">
        <v>5</v>
      </c>
      <c r="AD124" s="31">
        <v>9</v>
      </c>
      <c r="AE124" s="33">
        <v>5</v>
      </c>
      <c r="AF124" s="33">
        <v>90</v>
      </c>
      <c r="AG124" s="36">
        <v>66420</v>
      </c>
      <c r="AH124" s="36">
        <f t="shared" si="47"/>
        <v>9005</v>
      </c>
      <c r="AI124" t="s">
        <v>1187</v>
      </c>
      <c r="AO124" s="1">
        <f t="shared" si="37"/>
        <v>2927</v>
      </c>
      <c r="AP124" s="1">
        <v>22</v>
      </c>
      <c r="AR124" s="1">
        <v>2914</v>
      </c>
      <c r="AS124" s="1">
        <v>340</v>
      </c>
      <c r="AT124" s="1">
        <f t="shared" si="34"/>
        <v>3254</v>
      </c>
      <c r="AV124" s="1">
        <v>2180</v>
      </c>
      <c r="AW124" s="1">
        <v>1802</v>
      </c>
      <c r="AX124" s="1">
        <v>347</v>
      </c>
      <c r="AY124">
        <v>3</v>
      </c>
    </row>
    <row r="125" spans="1:51" hidden="1" outlineLevel="1" x14ac:dyDescent="0.2">
      <c r="A125" t="s">
        <v>862</v>
      </c>
      <c r="B125" s="10" t="s">
        <v>736</v>
      </c>
      <c r="E125" s="1">
        <f t="shared" si="35"/>
        <v>1267</v>
      </c>
      <c r="F125" s="1">
        <v>1273</v>
      </c>
      <c r="G125" s="1">
        <f t="shared" si="36"/>
        <v>784</v>
      </c>
      <c r="H125" s="1">
        <v>764</v>
      </c>
      <c r="I125" s="2" t="e">
        <f t="shared" si="38"/>
        <v>#DIV/0!</v>
      </c>
      <c r="J125" s="2">
        <f t="shared" si="39"/>
        <v>0.60299921073401741</v>
      </c>
      <c r="K125" s="50">
        <f t="shared" si="40"/>
        <v>2</v>
      </c>
      <c r="L125" s="9">
        <f t="shared" si="41"/>
        <v>3</v>
      </c>
      <c r="M125" s="8">
        <f t="shared" si="42"/>
        <v>1</v>
      </c>
      <c r="N125" s="2">
        <f t="shared" si="43"/>
        <v>0.27272727272727271</v>
      </c>
      <c r="O125" s="2">
        <f t="shared" si="44"/>
        <v>0.25454545454545452</v>
      </c>
      <c r="P125" s="2">
        <f t="shared" si="45"/>
        <v>0.45454545454545453</v>
      </c>
      <c r="Q125" s="2">
        <f t="shared" si="46"/>
        <v>1.8181818181818243E-2</v>
      </c>
      <c r="R125" s="1">
        <v>345</v>
      </c>
      <c r="S125" s="1">
        <v>322</v>
      </c>
      <c r="T125" s="1">
        <v>575</v>
      </c>
      <c r="W125" s="1">
        <v>23</v>
      </c>
      <c r="AB125">
        <v>2</v>
      </c>
      <c r="AD125" s="31">
        <v>9</v>
      </c>
      <c r="AE125" s="33">
        <v>15</v>
      </c>
      <c r="AF125" s="33">
        <v>55</v>
      </c>
      <c r="AG125" s="36">
        <v>67400</v>
      </c>
      <c r="AH125" s="36">
        <f t="shared" si="47"/>
        <v>9015</v>
      </c>
      <c r="AI125" t="s">
        <v>1187</v>
      </c>
      <c r="AO125" s="1">
        <f t="shared" si="37"/>
        <v>1267</v>
      </c>
      <c r="AP125" s="1">
        <v>6</v>
      </c>
      <c r="AR125" s="1">
        <v>1265</v>
      </c>
      <c r="AS125" s="1">
        <v>2</v>
      </c>
      <c r="AT125" s="1">
        <f t="shared" si="34"/>
        <v>1267</v>
      </c>
      <c r="AV125" s="1">
        <v>784</v>
      </c>
      <c r="AW125" s="1">
        <v>747</v>
      </c>
      <c r="AX125" s="1">
        <v>31</v>
      </c>
      <c r="AY125">
        <v>2</v>
      </c>
    </row>
    <row r="126" spans="1:51" hidden="1" outlineLevel="1" x14ac:dyDescent="0.2">
      <c r="A126" t="s">
        <v>1540</v>
      </c>
      <c r="B126" s="10" t="s">
        <v>736</v>
      </c>
      <c r="E126" s="1">
        <f t="shared" si="35"/>
        <v>11191</v>
      </c>
      <c r="F126" s="1">
        <v>11060</v>
      </c>
      <c r="G126" s="1">
        <f t="shared" si="36"/>
        <v>7345</v>
      </c>
      <c r="H126" s="1">
        <v>6849</v>
      </c>
      <c r="I126" s="2" t="e">
        <f t="shared" si="38"/>
        <v>#DIV/0!</v>
      </c>
      <c r="J126" s="2">
        <f t="shared" si="39"/>
        <v>0.612009650612099</v>
      </c>
      <c r="K126" s="50">
        <f t="shared" si="40"/>
        <v>3</v>
      </c>
      <c r="L126" s="9">
        <f t="shared" si="41"/>
        <v>2</v>
      </c>
      <c r="M126" s="8">
        <f t="shared" si="42"/>
        <v>1</v>
      </c>
      <c r="N126" s="2">
        <f t="shared" si="43"/>
        <v>0.22690378476972184</v>
      </c>
      <c r="O126" s="2">
        <f t="shared" si="44"/>
        <v>0.24970360237118103</v>
      </c>
      <c r="P126" s="2">
        <f t="shared" si="45"/>
        <v>0.51527587779297768</v>
      </c>
      <c r="Q126" s="2">
        <f t="shared" si="46"/>
        <v>8.1167350661194293E-3</v>
      </c>
      <c r="R126" s="1">
        <v>2488</v>
      </c>
      <c r="S126" s="1">
        <v>2738</v>
      </c>
      <c r="T126" s="1">
        <v>5650</v>
      </c>
      <c r="W126" s="1">
        <v>89</v>
      </c>
      <c r="AB126">
        <v>3</v>
      </c>
      <c r="AD126" s="31">
        <v>9</v>
      </c>
      <c r="AE126" s="33">
        <v>9</v>
      </c>
      <c r="AF126" s="33">
        <v>105</v>
      </c>
      <c r="AG126" s="36">
        <v>67610</v>
      </c>
      <c r="AH126" s="36">
        <f t="shared" si="47"/>
        <v>9009</v>
      </c>
      <c r="AI126" t="s">
        <v>1187</v>
      </c>
      <c r="AO126" s="1">
        <f t="shared" si="37"/>
        <v>10959</v>
      </c>
      <c r="AP126" s="1">
        <v>101</v>
      </c>
      <c r="AR126" s="1">
        <v>10965</v>
      </c>
      <c r="AS126" s="1">
        <v>226</v>
      </c>
      <c r="AT126" s="1">
        <f t="shared" si="34"/>
        <v>11191</v>
      </c>
      <c r="AV126" s="1">
        <v>7345</v>
      </c>
      <c r="AW126" s="1">
        <v>6963</v>
      </c>
      <c r="AX126" s="1">
        <v>281</v>
      </c>
      <c r="AY126">
        <v>7</v>
      </c>
    </row>
    <row r="127" spans="1:51" hidden="1" outlineLevel="1" x14ac:dyDescent="0.2">
      <c r="A127" t="s">
        <v>2244</v>
      </c>
      <c r="B127" s="10" t="s">
        <v>736</v>
      </c>
      <c r="E127" s="1">
        <f t="shared" si="35"/>
        <v>1822</v>
      </c>
      <c r="F127" s="1">
        <v>1739</v>
      </c>
      <c r="G127" s="1">
        <f t="shared" si="36"/>
        <v>1373</v>
      </c>
      <c r="H127" s="1">
        <v>1341</v>
      </c>
      <c r="I127" s="2" t="e">
        <f t="shared" si="38"/>
        <v>#DIV/0!</v>
      </c>
      <c r="J127" s="2">
        <f t="shared" si="39"/>
        <v>0.7360043907793633</v>
      </c>
      <c r="K127" s="50">
        <f t="shared" si="40"/>
        <v>1</v>
      </c>
      <c r="L127" s="9">
        <f t="shared" si="41"/>
        <v>3</v>
      </c>
      <c r="M127" s="8">
        <f t="shared" si="42"/>
        <v>2</v>
      </c>
      <c r="N127" s="2">
        <f t="shared" si="43"/>
        <v>0.39191564147627417</v>
      </c>
      <c r="O127" s="2">
        <f t="shared" si="44"/>
        <v>0.26479203280609254</v>
      </c>
      <c r="P127" s="2">
        <f t="shared" si="45"/>
        <v>0.33684827182190979</v>
      </c>
      <c r="Q127" s="2">
        <f t="shared" si="46"/>
        <v>6.444053895723556E-3</v>
      </c>
      <c r="R127" s="1">
        <v>669</v>
      </c>
      <c r="S127" s="1">
        <v>452</v>
      </c>
      <c r="T127" s="1">
        <v>575</v>
      </c>
      <c r="W127" s="1">
        <v>11</v>
      </c>
      <c r="AB127">
        <v>5</v>
      </c>
      <c r="AD127" s="31">
        <v>9</v>
      </c>
      <c r="AE127" s="33">
        <v>5</v>
      </c>
      <c r="AF127" s="33">
        <v>95</v>
      </c>
      <c r="AG127" s="36">
        <v>67960</v>
      </c>
      <c r="AH127" s="36">
        <f t="shared" si="47"/>
        <v>9005</v>
      </c>
      <c r="AI127" t="s">
        <v>1187</v>
      </c>
      <c r="AO127" s="1">
        <f t="shared" si="37"/>
        <v>1721</v>
      </c>
      <c r="AP127" s="1">
        <v>18</v>
      </c>
      <c r="AR127" s="1">
        <v>1707</v>
      </c>
      <c r="AS127" s="1">
        <v>115</v>
      </c>
      <c r="AT127" s="1">
        <f t="shared" si="34"/>
        <v>1822</v>
      </c>
      <c r="AV127" s="1">
        <v>1373</v>
      </c>
      <c r="AW127" s="1">
        <v>1170</v>
      </c>
      <c r="AX127" s="1">
        <v>175</v>
      </c>
      <c r="AY127">
        <v>4</v>
      </c>
    </row>
    <row r="128" spans="1:51" hidden="1" outlineLevel="1" x14ac:dyDescent="0.2">
      <c r="A128" t="s">
        <v>1559</v>
      </c>
      <c r="B128" s="10" t="s">
        <v>736</v>
      </c>
      <c r="E128" s="1">
        <f t="shared" si="35"/>
        <v>25609</v>
      </c>
      <c r="F128" s="1">
        <v>24873</v>
      </c>
      <c r="G128" s="1">
        <f t="shared" si="36"/>
        <v>17952</v>
      </c>
      <c r="H128" s="1">
        <v>17493</v>
      </c>
      <c r="I128" s="2" t="e">
        <f t="shared" si="38"/>
        <v>#DIV/0!</v>
      </c>
      <c r="J128" s="2">
        <f t="shared" si="39"/>
        <v>0.68308016712874375</v>
      </c>
      <c r="K128" s="50">
        <f t="shared" si="40"/>
        <v>3</v>
      </c>
      <c r="L128" s="9">
        <f t="shared" si="41"/>
        <v>2</v>
      </c>
      <c r="M128" s="8">
        <f t="shared" si="42"/>
        <v>1</v>
      </c>
      <c r="N128" s="2">
        <f t="shared" si="43"/>
        <v>0.23354384260383776</v>
      </c>
      <c r="O128" s="2">
        <f t="shared" si="44"/>
        <v>0.30038053598898873</v>
      </c>
      <c r="P128" s="2">
        <f t="shared" si="45"/>
        <v>0.45607643105821388</v>
      </c>
      <c r="Q128" s="2">
        <f t="shared" si="46"/>
        <v>9.9991903489596301E-3</v>
      </c>
      <c r="R128" s="1">
        <v>5769</v>
      </c>
      <c r="S128" s="1">
        <v>7420</v>
      </c>
      <c r="T128" s="1">
        <v>11266</v>
      </c>
      <c r="W128" s="1">
        <v>247</v>
      </c>
      <c r="AB128">
        <v>0</v>
      </c>
      <c r="AD128" s="31">
        <v>9</v>
      </c>
      <c r="AE128" s="33">
        <v>1</v>
      </c>
      <c r="AF128" s="33">
        <v>80</v>
      </c>
      <c r="AG128" s="36">
        <v>68170</v>
      </c>
      <c r="AH128" s="36">
        <f t="shared" si="47"/>
        <v>9001</v>
      </c>
      <c r="AI128" t="s">
        <v>1187</v>
      </c>
      <c r="AO128" s="1">
        <f t="shared" si="37"/>
        <v>24598</v>
      </c>
      <c r="AP128" s="1">
        <v>275</v>
      </c>
      <c r="AR128" s="1">
        <v>24702</v>
      </c>
      <c r="AS128" s="1">
        <v>907</v>
      </c>
      <c r="AT128" s="1">
        <f t="shared" si="34"/>
        <v>25609</v>
      </c>
      <c r="AV128" s="1">
        <v>17952</v>
      </c>
      <c r="AW128" s="1">
        <v>16652</v>
      </c>
      <c r="AX128" s="1">
        <v>1009</v>
      </c>
      <c r="AY128">
        <v>0</v>
      </c>
    </row>
    <row r="129" spans="1:51" hidden="1" outlineLevel="1" x14ac:dyDescent="0.2">
      <c r="A129" t="s">
        <v>419</v>
      </c>
      <c r="B129" s="10" t="s">
        <v>736</v>
      </c>
      <c r="E129" s="1">
        <f t="shared" si="35"/>
        <v>2613</v>
      </c>
      <c r="F129" s="1">
        <v>2614</v>
      </c>
      <c r="G129" s="1">
        <f t="shared" si="36"/>
        <v>1848</v>
      </c>
      <c r="H129" s="1">
        <v>1819</v>
      </c>
      <c r="I129" s="2" t="e">
        <f t="shared" si="38"/>
        <v>#DIV/0!</v>
      </c>
      <c r="J129" s="2">
        <f t="shared" si="39"/>
        <v>0.69613471106008418</v>
      </c>
      <c r="K129" s="50">
        <f t="shared" si="40"/>
        <v>3</v>
      </c>
      <c r="L129" s="9">
        <f t="shared" si="41"/>
        <v>2</v>
      </c>
      <c r="M129" s="8">
        <f t="shared" si="42"/>
        <v>1</v>
      </c>
      <c r="N129" s="2">
        <f t="shared" si="43"/>
        <v>0.25628140703517588</v>
      </c>
      <c r="O129" s="2">
        <f t="shared" si="44"/>
        <v>0.30846540394279087</v>
      </c>
      <c r="P129" s="2">
        <f t="shared" si="45"/>
        <v>0.4151526865094704</v>
      </c>
      <c r="Q129" s="2">
        <f t="shared" si="46"/>
        <v>2.0100502512562846E-2</v>
      </c>
      <c r="R129" s="1">
        <v>663</v>
      </c>
      <c r="S129" s="1">
        <v>798</v>
      </c>
      <c r="T129" s="1">
        <v>1074</v>
      </c>
      <c r="W129" s="1">
        <v>52</v>
      </c>
      <c r="AB129">
        <v>5</v>
      </c>
      <c r="AD129" s="31">
        <v>9</v>
      </c>
      <c r="AE129" s="33">
        <v>1</v>
      </c>
      <c r="AF129" s="33">
        <v>85</v>
      </c>
      <c r="AG129" s="36">
        <v>68310</v>
      </c>
      <c r="AH129" s="36">
        <f t="shared" si="47"/>
        <v>9001</v>
      </c>
      <c r="AI129" t="s">
        <v>1187</v>
      </c>
      <c r="AO129" s="1">
        <f t="shared" si="37"/>
        <v>2587</v>
      </c>
      <c r="AP129" s="1">
        <v>27</v>
      </c>
      <c r="AR129" s="1">
        <v>2587</v>
      </c>
      <c r="AS129" s="1">
        <v>26</v>
      </c>
      <c r="AT129" s="1">
        <f t="shared" si="34"/>
        <v>2613</v>
      </c>
      <c r="AV129" s="1">
        <v>1848</v>
      </c>
      <c r="AW129" s="1">
        <v>1620</v>
      </c>
      <c r="AX129" s="1">
        <v>199</v>
      </c>
      <c r="AY129">
        <v>1</v>
      </c>
    </row>
    <row r="130" spans="1:51" hidden="1" outlineLevel="1" x14ac:dyDescent="0.2">
      <c r="A130" t="s">
        <v>2331</v>
      </c>
      <c r="B130" s="10" t="s">
        <v>736</v>
      </c>
      <c r="E130" s="1">
        <f t="shared" si="35"/>
        <v>19014</v>
      </c>
      <c r="F130" s="1">
        <v>18340</v>
      </c>
      <c r="G130" s="1">
        <f t="shared" si="36"/>
        <v>13039</v>
      </c>
      <c r="H130" s="1">
        <v>12812</v>
      </c>
      <c r="I130" s="2" t="e">
        <f t="shared" si="38"/>
        <v>#DIV/0!</v>
      </c>
      <c r="J130" s="2">
        <f t="shared" si="39"/>
        <v>0.67381929104870097</v>
      </c>
      <c r="K130" s="50">
        <f t="shared" si="40"/>
        <v>2</v>
      </c>
      <c r="L130" s="9">
        <f t="shared" si="41"/>
        <v>3</v>
      </c>
      <c r="M130" s="8">
        <f t="shared" si="42"/>
        <v>1</v>
      </c>
      <c r="N130" s="2">
        <f t="shared" si="43"/>
        <v>0.32261592300962377</v>
      </c>
      <c r="O130" s="2">
        <f t="shared" si="44"/>
        <v>0.29133858267716534</v>
      </c>
      <c r="P130" s="2">
        <f t="shared" si="45"/>
        <v>0.37297681539807526</v>
      </c>
      <c r="Q130" s="2">
        <f t="shared" si="46"/>
        <v>1.306867891513569E-2</v>
      </c>
      <c r="R130" s="1">
        <v>5900</v>
      </c>
      <c r="S130" s="1">
        <v>5328</v>
      </c>
      <c r="T130" s="1">
        <v>6821</v>
      </c>
      <c r="W130" s="1">
        <v>239</v>
      </c>
      <c r="AB130">
        <v>5</v>
      </c>
      <c r="AD130" s="31">
        <v>9</v>
      </c>
      <c r="AE130" s="33">
        <v>3</v>
      </c>
      <c r="AF130" s="33">
        <v>110</v>
      </c>
      <c r="AG130" s="36">
        <v>68940</v>
      </c>
      <c r="AH130" s="36">
        <f t="shared" si="47"/>
        <v>9003</v>
      </c>
      <c r="AI130" t="s">
        <v>1187</v>
      </c>
      <c r="AO130" s="1">
        <f t="shared" si="37"/>
        <v>18217</v>
      </c>
      <c r="AP130" s="1">
        <v>123</v>
      </c>
      <c r="AR130" s="1">
        <v>18288</v>
      </c>
      <c r="AS130" s="1">
        <v>726</v>
      </c>
      <c r="AT130" s="1">
        <f t="shared" si="34"/>
        <v>19014</v>
      </c>
      <c r="AV130" s="1">
        <v>13039</v>
      </c>
      <c r="AW130" s="1">
        <v>11816</v>
      </c>
      <c r="AX130" s="1">
        <v>1087</v>
      </c>
      <c r="AY130">
        <v>3</v>
      </c>
    </row>
    <row r="131" spans="1:51" hidden="1" outlineLevel="1" x14ac:dyDescent="0.2">
      <c r="A131" t="s">
        <v>2126</v>
      </c>
      <c r="B131" s="10" t="s">
        <v>736</v>
      </c>
      <c r="E131" s="1">
        <f t="shared" si="35"/>
        <v>6436</v>
      </c>
      <c r="F131" s="1">
        <v>6419</v>
      </c>
      <c r="G131" s="1">
        <f t="shared" si="36"/>
        <v>4143</v>
      </c>
      <c r="H131" s="1">
        <v>4320</v>
      </c>
      <c r="I131" s="2" t="e">
        <f t="shared" ref="I131:I162" si="48">H131/D131</f>
        <v>#DIV/0!</v>
      </c>
      <c r="J131" s="2">
        <f t="shared" ref="J131:J162" si="49">H131/E131</f>
        <v>0.67122436295835919</v>
      </c>
      <c r="K131" s="50">
        <f t="shared" ref="K131:K162" si="50">RANK(R131,R131:W131)</f>
        <v>3</v>
      </c>
      <c r="L131" s="9">
        <f t="shared" ref="L131:L162" si="51">RANK(S131,R131:W131)</f>
        <v>2</v>
      </c>
      <c r="M131" s="8">
        <f t="shared" ref="M131:M162" si="52">RANK(T131,R131:W131)</f>
        <v>1</v>
      </c>
      <c r="N131" s="2">
        <f t="shared" ref="N131:N162" si="53">IF(SUM($R131:$W131)=0,"-",R131/SUM($R131:$W131))</f>
        <v>0.21488694504043571</v>
      </c>
      <c r="O131" s="2">
        <f t="shared" ref="O131:O162" si="54">IF(SUM($R131:$W131)=0,"-",S131/SUM($R131:$W131))</f>
        <v>0.33916487869285361</v>
      </c>
      <c r="P131" s="2">
        <f t="shared" ref="P131:P162" si="55">IF(SUM($R131:$W131)=0,"-",T131/SUM($R131:$W131))</f>
        <v>0.43026902129064204</v>
      </c>
      <c r="Q131" s="2">
        <f t="shared" ref="Q131:Q162" si="56">IF(SUM($R131:$W131)=0,"-",(1-N131-O131-P131))</f>
        <v>1.5679154976068643E-2</v>
      </c>
      <c r="R131" s="1">
        <v>1302</v>
      </c>
      <c r="S131" s="1">
        <v>2055</v>
      </c>
      <c r="T131" s="1">
        <v>2607</v>
      </c>
      <c r="W131" s="1">
        <v>95</v>
      </c>
      <c r="AB131">
        <v>2</v>
      </c>
      <c r="AD131" s="31">
        <v>9</v>
      </c>
      <c r="AE131" s="33">
        <v>13</v>
      </c>
      <c r="AF131" s="33">
        <v>40</v>
      </c>
      <c r="AG131" s="36">
        <v>69220</v>
      </c>
      <c r="AH131" s="36">
        <f t="shared" ref="AH131:AH162" si="57">AD131*1000+AE131</f>
        <v>9013</v>
      </c>
      <c r="AI131" t="s">
        <v>1187</v>
      </c>
      <c r="AO131" s="1">
        <f t="shared" si="37"/>
        <v>6359</v>
      </c>
      <c r="AP131" s="1">
        <v>60</v>
      </c>
      <c r="AR131" s="1">
        <v>6059</v>
      </c>
      <c r="AS131" s="1">
        <v>377</v>
      </c>
      <c r="AT131" s="1">
        <f t="shared" ref="AT131:AT170" si="58">AS131+AR131</f>
        <v>6436</v>
      </c>
      <c r="AV131" s="1">
        <v>4143</v>
      </c>
      <c r="AW131" s="1">
        <v>3820</v>
      </c>
      <c r="AX131" s="1">
        <v>256</v>
      </c>
      <c r="AY131">
        <v>5</v>
      </c>
    </row>
    <row r="132" spans="1:51" hidden="1" outlineLevel="1" x14ac:dyDescent="0.2">
      <c r="A132" t="s">
        <v>649</v>
      </c>
      <c r="B132" s="10" t="s">
        <v>736</v>
      </c>
      <c r="E132" s="1">
        <f t="shared" ref="E132:E171" si="59">AT132</f>
        <v>17308</v>
      </c>
      <c r="F132" s="1">
        <v>16606</v>
      </c>
      <c r="G132" s="1">
        <f t="shared" ref="G132:G171" si="60">AV132</f>
        <v>12380</v>
      </c>
      <c r="H132" s="1">
        <v>12128</v>
      </c>
      <c r="I132" s="2" t="e">
        <f t="shared" si="48"/>
        <v>#DIV/0!</v>
      </c>
      <c r="J132" s="2">
        <f t="shared" si="49"/>
        <v>0.70071643170788078</v>
      </c>
      <c r="K132" s="50">
        <f t="shared" si="50"/>
        <v>2</v>
      </c>
      <c r="L132" s="9">
        <f t="shared" si="51"/>
        <v>3</v>
      </c>
      <c r="M132" s="8">
        <f t="shared" si="52"/>
        <v>1</v>
      </c>
      <c r="N132" s="2">
        <f t="shared" si="53"/>
        <v>0.35424916235150777</v>
      </c>
      <c r="O132" s="2">
        <f t="shared" si="54"/>
        <v>0.22595187328662808</v>
      </c>
      <c r="P132" s="2">
        <f t="shared" si="55"/>
        <v>0.40548279013097777</v>
      </c>
      <c r="Q132" s="2">
        <f t="shared" si="56"/>
        <v>1.4316174230886325E-2</v>
      </c>
      <c r="R132" s="1">
        <v>5815</v>
      </c>
      <c r="S132" s="1">
        <v>3709</v>
      </c>
      <c r="T132" s="1">
        <v>6656</v>
      </c>
      <c r="W132" s="1">
        <v>235</v>
      </c>
      <c r="AB132">
        <v>1</v>
      </c>
      <c r="AD132" s="31">
        <v>9</v>
      </c>
      <c r="AE132" s="33">
        <v>3</v>
      </c>
      <c r="AF132" s="33">
        <v>120</v>
      </c>
      <c r="AG132" s="36">
        <v>71390</v>
      </c>
      <c r="AH132" s="36">
        <f t="shared" si="57"/>
        <v>9003</v>
      </c>
      <c r="AI132" t="s">
        <v>1187</v>
      </c>
      <c r="AO132" s="1">
        <f t="shared" ref="AO132:AO171" si="61">F132-AP132</f>
        <v>16458</v>
      </c>
      <c r="AP132" s="1">
        <v>148</v>
      </c>
      <c r="AR132" s="1">
        <v>16415</v>
      </c>
      <c r="AS132" s="1">
        <v>893</v>
      </c>
      <c r="AT132" s="1">
        <f t="shared" si="58"/>
        <v>17308</v>
      </c>
      <c r="AV132" s="1">
        <v>12380</v>
      </c>
      <c r="AW132" s="1">
        <v>11375</v>
      </c>
      <c r="AX132" s="1">
        <v>839</v>
      </c>
      <c r="AY132">
        <v>7</v>
      </c>
    </row>
    <row r="133" spans="1:51" hidden="1" outlineLevel="1" x14ac:dyDescent="0.2">
      <c r="A133" t="s">
        <v>312</v>
      </c>
      <c r="B133" s="10" t="s">
        <v>736</v>
      </c>
      <c r="E133" s="1">
        <f t="shared" si="59"/>
        <v>15373</v>
      </c>
      <c r="F133" s="1">
        <v>14808</v>
      </c>
      <c r="G133" s="1">
        <f t="shared" si="60"/>
        <v>10544</v>
      </c>
      <c r="H133" s="1">
        <v>10170</v>
      </c>
      <c r="I133" s="2" t="e">
        <f t="shared" si="48"/>
        <v>#DIV/0!</v>
      </c>
      <c r="J133" s="2">
        <f t="shared" si="49"/>
        <v>0.6615494698497365</v>
      </c>
      <c r="K133" s="50">
        <f t="shared" si="50"/>
        <v>3</v>
      </c>
      <c r="L133" s="9">
        <f t="shared" si="51"/>
        <v>2</v>
      </c>
      <c r="M133" s="8">
        <f t="shared" si="52"/>
        <v>1</v>
      </c>
      <c r="N133" s="2">
        <f t="shared" si="53"/>
        <v>0.24821018506011078</v>
      </c>
      <c r="O133" s="2">
        <f t="shared" si="54"/>
        <v>0.3272322031608807</v>
      </c>
      <c r="P133" s="2">
        <f t="shared" si="55"/>
        <v>0.4078076455491017</v>
      </c>
      <c r="Q133" s="2">
        <f t="shared" si="56"/>
        <v>1.6749966229906765E-2</v>
      </c>
      <c r="R133" s="1">
        <v>3675</v>
      </c>
      <c r="S133" s="1">
        <v>4845</v>
      </c>
      <c r="T133" s="1">
        <v>6038</v>
      </c>
      <c r="W133" s="1">
        <v>248</v>
      </c>
      <c r="AB133">
        <v>5</v>
      </c>
      <c r="AD133" s="31">
        <v>9</v>
      </c>
      <c r="AE133" s="33">
        <v>9</v>
      </c>
      <c r="AF133" s="33">
        <v>110</v>
      </c>
      <c r="AG133" s="36">
        <v>69640</v>
      </c>
      <c r="AH133" s="36">
        <f t="shared" si="57"/>
        <v>9009</v>
      </c>
      <c r="AI133" t="s">
        <v>1187</v>
      </c>
      <c r="AO133" s="1">
        <f t="shared" si="61"/>
        <v>14715</v>
      </c>
      <c r="AP133" s="1">
        <v>93</v>
      </c>
      <c r="AR133" s="1">
        <v>14806</v>
      </c>
      <c r="AS133" s="1">
        <v>567</v>
      </c>
      <c r="AT133" s="1">
        <f t="shared" si="58"/>
        <v>15373</v>
      </c>
      <c r="AV133" s="1">
        <v>10544</v>
      </c>
      <c r="AW133" s="1">
        <v>9608</v>
      </c>
      <c r="AX133" s="1">
        <v>809</v>
      </c>
      <c r="AY133">
        <v>6</v>
      </c>
    </row>
    <row r="134" spans="1:51" hidden="1" outlineLevel="1" x14ac:dyDescent="0.2">
      <c r="A134" t="s">
        <v>382</v>
      </c>
      <c r="B134" s="10" t="s">
        <v>736</v>
      </c>
      <c r="E134" s="1">
        <f t="shared" si="59"/>
        <v>29742</v>
      </c>
      <c r="F134" s="1">
        <v>29018</v>
      </c>
      <c r="G134" s="1">
        <f t="shared" si="60"/>
        <v>20633</v>
      </c>
      <c r="H134" s="1">
        <v>20018</v>
      </c>
      <c r="I134" s="2" t="e">
        <f t="shared" si="48"/>
        <v>#DIV/0!</v>
      </c>
      <c r="J134" s="2">
        <f t="shared" si="49"/>
        <v>0.67305493914329906</v>
      </c>
      <c r="K134" s="50">
        <f t="shared" si="50"/>
        <v>2</v>
      </c>
      <c r="L134" s="9">
        <f t="shared" si="51"/>
        <v>3</v>
      </c>
      <c r="M134" s="8">
        <f t="shared" si="52"/>
        <v>1</v>
      </c>
      <c r="N134" s="2">
        <f t="shared" si="53"/>
        <v>0.28400510292038755</v>
      </c>
      <c r="O134" s="2">
        <f t="shared" si="54"/>
        <v>0.26017998138123644</v>
      </c>
      <c r="P134" s="2">
        <f t="shared" si="55"/>
        <v>0.43423094162672826</v>
      </c>
      <c r="Q134" s="2">
        <f t="shared" si="56"/>
        <v>2.1583974071647694E-2</v>
      </c>
      <c r="R134" s="1">
        <v>8237</v>
      </c>
      <c r="S134" s="1">
        <v>7546</v>
      </c>
      <c r="T134" s="1">
        <v>12594</v>
      </c>
      <c r="W134" s="1">
        <v>626</v>
      </c>
      <c r="AB134">
        <v>1</v>
      </c>
      <c r="AD134" s="31">
        <v>9</v>
      </c>
      <c r="AE134" s="33">
        <v>3</v>
      </c>
      <c r="AF134" s="33">
        <v>115</v>
      </c>
      <c r="AG134" s="36">
        <v>70550</v>
      </c>
      <c r="AH134" s="36">
        <f t="shared" si="57"/>
        <v>9003</v>
      </c>
      <c r="AI134" t="s">
        <v>1187</v>
      </c>
      <c r="AO134" s="1">
        <f t="shared" si="61"/>
        <v>28837</v>
      </c>
      <c r="AP134" s="1">
        <v>181</v>
      </c>
      <c r="AR134" s="1">
        <v>29003</v>
      </c>
      <c r="AS134" s="1">
        <v>739</v>
      </c>
      <c r="AT134" s="1">
        <f t="shared" si="58"/>
        <v>29742</v>
      </c>
      <c r="AV134" s="1">
        <v>20633</v>
      </c>
      <c r="AW134" s="1">
        <v>19368</v>
      </c>
      <c r="AX134" s="1">
        <v>1063</v>
      </c>
      <c r="AY134">
        <v>0</v>
      </c>
    </row>
    <row r="135" spans="1:51" hidden="1" outlineLevel="1" x14ac:dyDescent="0.2">
      <c r="A135" t="s">
        <v>214</v>
      </c>
      <c r="B135" s="10" t="s">
        <v>736</v>
      </c>
      <c r="E135" s="1">
        <f t="shared" si="59"/>
        <v>1933</v>
      </c>
      <c r="F135" s="1">
        <v>1884</v>
      </c>
      <c r="G135" s="1">
        <f t="shared" si="60"/>
        <v>1329</v>
      </c>
      <c r="H135" s="1">
        <v>1248</v>
      </c>
      <c r="I135" s="2" t="e">
        <f t="shared" si="48"/>
        <v>#DIV/0!</v>
      </c>
      <c r="J135" s="2">
        <f t="shared" si="49"/>
        <v>0.64562855664769792</v>
      </c>
      <c r="K135" s="50">
        <f t="shared" si="50"/>
        <v>2</v>
      </c>
      <c r="L135" s="9">
        <f t="shared" si="51"/>
        <v>3</v>
      </c>
      <c r="M135" s="8">
        <f t="shared" si="52"/>
        <v>1</v>
      </c>
      <c r="N135" s="2">
        <f t="shared" si="53"/>
        <v>0.33531317494600432</v>
      </c>
      <c r="O135" s="2">
        <f t="shared" si="54"/>
        <v>0.21328293736501081</v>
      </c>
      <c r="P135" s="2">
        <f t="shared" si="55"/>
        <v>0.43304535637149028</v>
      </c>
      <c r="Q135" s="2">
        <f t="shared" si="56"/>
        <v>1.8358531317494597E-2</v>
      </c>
      <c r="R135" s="1">
        <v>621</v>
      </c>
      <c r="S135" s="1">
        <v>395</v>
      </c>
      <c r="T135" s="1">
        <v>802</v>
      </c>
      <c r="W135" s="1">
        <v>34</v>
      </c>
      <c r="AB135">
        <v>2</v>
      </c>
      <c r="AD135" s="31">
        <v>9</v>
      </c>
      <c r="AE135" s="33">
        <v>11</v>
      </c>
      <c r="AF135" s="33">
        <v>90</v>
      </c>
      <c r="AG135" s="36">
        <v>71670</v>
      </c>
      <c r="AH135" s="36">
        <f t="shared" si="57"/>
        <v>9011</v>
      </c>
      <c r="AI135" t="s">
        <v>1187</v>
      </c>
      <c r="AO135" s="1">
        <f t="shared" si="61"/>
        <v>1859</v>
      </c>
      <c r="AP135" s="1">
        <v>25</v>
      </c>
      <c r="AR135" s="1">
        <v>1852</v>
      </c>
      <c r="AS135" s="1">
        <v>81</v>
      </c>
      <c r="AT135" s="1">
        <f t="shared" si="58"/>
        <v>1933</v>
      </c>
      <c r="AV135" s="1">
        <v>1329</v>
      </c>
      <c r="AW135" s="1">
        <v>1260</v>
      </c>
      <c r="AX135" s="1">
        <v>42</v>
      </c>
      <c r="AY135">
        <v>0</v>
      </c>
    </row>
    <row r="136" spans="1:51" hidden="1" outlineLevel="1" x14ac:dyDescent="0.2">
      <c r="A136" t="s">
        <v>446</v>
      </c>
      <c r="B136" s="10" t="s">
        <v>736</v>
      </c>
      <c r="E136" s="1">
        <f t="shared" si="59"/>
        <v>7765</v>
      </c>
      <c r="F136" s="1">
        <v>7196</v>
      </c>
      <c r="G136" s="1">
        <f t="shared" si="60"/>
        <v>5112</v>
      </c>
      <c r="H136" s="1">
        <v>4950</v>
      </c>
      <c r="I136" s="2" t="e">
        <f t="shared" si="48"/>
        <v>#DIV/0!</v>
      </c>
      <c r="J136" s="2">
        <f t="shared" si="49"/>
        <v>0.63747585318737932</v>
      </c>
      <c r="K136" s="50">
        <f t="shared" si="50"/>
        <v>2</v>
      </c>
      <c r="L136" s="9">
        <f t="shared" si="51"/>
        <v>3</v>
      </c>
      <c r="M136" s="8">
        <f t="shared" si="52"/>
        <v>1</v>
      </c>
      <c r="N136" s="2">
        <f t="shared" si="53"/>
        <v>0.32686671318911376</v>
      </c>
      <c r="O136" s="2">
        <f t="shared" si="54"/>
        <v>0.2327983251919051</v>
      </c>
      <c r="P136" s="2">
        <f t="shared" si="55"/>
        <v>0.42260990928122821</v>
      </c>
      <c r="Q136" s="2">
        <f t="shared" si="56"/>
        <v>1.77250523377529E-2</v>
      </c>
      <c r="R136" s="1">
        <v>2342</v>
      </c>
      <c r="S136" s="1">
        <v>1668</v>
      </c>
      <c r="T136" s="1">
        <v>3028</v>
      </c>
      <c r="W136" s="1">
        <v>127</v>
      </c>
      <c r="AB136">
        <v>2</v>
      </c>
      <c r="AD136" s="31">
        <v>9</v>
      </c>
      <c r="AE136" s="33">
        <v>13</v>
      </c>
      <c r="AF136" s="33">
        <v>45</v>
      </c>
      <c r="AG136" s="36">
        <v>72090</v>
      </c>
      <c r="AH136" s="36">
        <f t="shared" si="57"/>
        <v>9013</v>
      </c>
      <c r="AI136" t="s">
        <v>1187</v>
      </c>
      <c r="AO136" s="1">
        <f t="shared" si="61"/>
        <v>7144</v>
      </c>
      <c r="AP136" s="1">
        <v>52</v>
      </c>
      <c r="AR136" s="1">
        <v>7165</v>
      </c>
      <c r="AS136" s="1">
        <v>600</v>
      </c>
      <c r="AT136" s="1">
        <f t="shared" si="58"/>
        <v>7765</v>
      </c>
      <c r="AV136" s="1">
        <v>5112</v>
      </c>
      <c r="AW136" s="1">
        <v>4796</v>
      </c>
      <c r="AX136" s="1">
        <v>257</v>
      </c>
      <c r="AY136">
        <v>0</v>
      </c>
    </row>
    <row r="137" spans="1:51" hidden="1" outlineLevel="1" x14ac:dyDescent="0.2">
      <c r="A137" t="s">
        <v>2854</v>
      </c>
      <c r="B137" s="10" t="s">
        <v>736</v>
      </c>
      <c r="E137" s="1">
        <f t="shared" si="59"/>
        <v>73061</v>
      </c>
      <c r="F137" s="1">
        <v>70449</v>
      </c>
      <c r="G137" s="1">
        <f t="shared" si="60"/>
        <v>44199</v>
      </c>
      <c r="H137" s="1">
        <v>41920</v>
      </c>
      <c r="I137" s="2" t="e">
        <f t="shared" si="48"/>
        <v>#DIV/0!</v>
      </c>
      <c r="J137" s="2">
        <f t="shared" si="49"/>
        <v>0.57376712610010816</v>
      </c>
      <c r="K137" s="50">
        <f t="shared" si="50"/>
        <v>1</v>
      </c>
      <c r="L137" s="9">
        <f t="shared" si="51"/>
        <v>3</v>
      </c>
      <c r="M137" s="8">
        <f t="shared" si="52"/>
        <v>2</v>
      </c>
      <c r="N137" s="2">
        <f t="shared" si="53"/>
        <v>0.4089882823663904</v>
      </c>
      <c r="O137" s="2">
        <f t="shared" si="54"/>
        <v>0.19479851386110317</v>
      </c>
      <c r="P137" s="2">
        <f t="shared" si="55"/>
        <v>0.37424978565304373</v>
      </c>
      <c r="Q137" s="2">
        <f t="shared" si="56"/>
        <v>2.196341811946273E-2</v>
      </c>
      <c r="R137" s="1">
        <v>28621</v>
      </c>
      <c r="S137" s="1">
        <v>13632</v>
      </c>
      <c r="T137" s="1">
        <v>26190</v>
      </c>
      <c r="W137" s="1">
        <v>1537</v>
      </c>
      <c r="AB137">
        <v>4</v>
      </c>
      <c r="AD137" s="31">
        <v>9</v>
      </c>
      <c r="AE137" s="33">
        <v>1</v>
      </c>
      <c r="AF137" s="33">
        <v>90</v>
      </c>
      <c r="AG137" s="36">
        <v>73070</v>
      </c>
      <c r="AH137" s="36">
        <f t="shared" si="57"/>
        <v>9001</v>
      </c>
      <c r="AI137" t="s">
        <v>1187</v>
      </c>
      <c r="AO137" s="1">
        <f t="shared" si="61"/>
        <v>69949</v>
      </c>
      <c r="AP137" s="1">
        <v>500</v>
      </c>
      <c r="AR137" s="1">
        <v>69980</v>
      </c>
      <c r="AS137" s="1">
        <v>3081</v>
      </c>
      <c r="AT137" s="1">
        <f t="shared" si="58"/>
        <v>73061</v>
      </c>
      <c r="AV137" s="1">
        <v>44199</v>
      </c>
      <c r="AW137" s="1">
        <v>40981</v>
      </c>
      <c r="AX137" s="1">
        <v>2629</v>
      </c>
      <c r="AY137">
        <v>53</v>
      </c>
    </row>
    <row r="138" spans="1:51" hidden="1" outlineLevel="1" x14ac:dyDescent="0.2">
      <c r="A138" t="s">
        <v>252</v>
      </c>
      <c r="B138" s="10" t="s">
        <v>736</v>
      </c>
      <c r="E138" s="1">
        <f t="shared" si="59"/>
        <v>2585</v>
      </c>
      <c r="F138" s="1">
        <v>2548</v>
      </c>
      <c r="G138" s="1">
        <f t="shared" si="60"/>
        <v>1320</v>
      </c>
      <c r="H138" s="1">
        <v>1283</v>
      </c>
      <c r="I138" s="2" t="e">
        <f t="shared" si="48"/>
        <v>#DIV/0!</v>
      </c>
      <c r="J138" s="2">
        <f t="shared" si="49"/>
        <v>0.49632495164410056</v>
      </c>
      <c r="K138" s="50">
        <f t="shared" si="50"/>
        <v>3</v>
      </c>
      <c r="L138" s="9">
        <f t="shared" si="51"/>
        <v>2</v>
      </c>
      <c r="M138" s="8">
        <f t="shared" si="52"/>
        <v>1</v>
      </c>
      <c r="N138" s="2">
        <f t="shared" si="53"/>
        <v>0.18235525797558094</v>
      </c>
      <c r="O138" s="2">
        <f t="shared" si="54"/>
        <v>0.24497833792831825</v>
      </c>
      <c r="P138" s="2">
        <f t="shared" si="55"/>
        <v>0.55376132335565187</v>
      </c>
      <c r="Q138" s="2">
        <f t="shared" si="56"/>
        <v>1.8905080740448943E-2</v>
      </c>
      <c r="R138" s="1">
        <v>463</v>
      </c>
      <c r="S138" s="1">
        <v>622</v>
      </c>
      <c r="T138" s="1">
        <v>1406</v>
      </c>
      <c r="W138" s="1">
        <v>48</v>
      </c>
      <c r="AB138">
        <v>2</v>
      </c>
      <c r="AD138" s="31">
        <v>9</v>
      </c>
      <c r="AE138" s="33">
        <v>15</v>
      </c>
      <c r="AF138" s="33">
        <v>60</v>
      </c>
      <c r="AG138" s="36">
        <v>73420</v>
      </c>
      <c r="AH138" s="36">
        <f t="shared" si="57"/>
        <v>9015</v>
      </c>
      <c r="AI138" t="s">
        <v>1187</v>
      </c>
      <c r="AO138" s="1">
        <f t="shared" si="61"/>
        <v>2535</v>
      </c>
      <c r="AP138" s="1">
        <v>13</v>
      </c>
      <c r="AR138" s="1">
        <v>2539</v>
      </c>
      <c r="AS138" s="1">
        <v>46</v>
      </c>
      <c r="AT138" s="1">
        <f t="shared" si="58"/>
        <v>2585</v>
      </c>
      <c r="AV138" s="1">
        <v>1320</v>
      </c>
      <c r="AW138" s="1">
        <v>1287</v>
      </c>
      <c r="AX138" s="1">
        <v>18</v>
      </c>
      <c r="AY138">
        <v>1</v>
      </c>
    </row>
    <row r="139" spans="1:51" hidden="1" outlineLevel="1" x14ac:dyDescent="0.2">
      <c r="A139" t="s">
        <v>1172</v>
      </c>
      <c r="B139" s="10" t="s">
        <v>736</v>
      </c>
      <c r="E139" s="1">
        <f t="shared" si="59"/>
        <v>14356</v>
      </c>
      <c r="F139" s="1">
        <v>13933</v>
      </c>
      <c r="G139" s="1">
        <f t="shared" si="60"/>
        <v>9404</v>
      </c>
      <c r="H139" s="1">
        <v>9159</v>
      </c>
      <c r="I139" s="2" t="e">
        <f t="shared" si="48"/>
        <v>#DIV/0!</v>
      </c>
      <c r="J139" s="2">
        <f t="shared" si="49"/>
        <v>0.63799108386737258</v>
      </c>
      <c r="K139" s="50">
        <f t="shared" si="50"/>
        <v>2</v>
      </c>
      <c r="L139" s="9">
        <f t="shared" si="51"/>
        <v>3</v>
      </c>
      <c r="M139" s="8">
        <f t="shared" si="52"/>
        <v>1</v>
      </c>
      <c r="N139" s="2">
        <f t="shared" si="53"/>
        <v>0.33915480810694265</v>
      </c>
      <c r="O139" s="2">
        <f t="shared" si="54"/>
        <v>0.20964496190886878</v>
      </c>
      <c r="P139" s="2">
        <f t="shared" si="55"/>
        <v>0.44013224090843756</v>
      </c>
      <c r="Q139" s="2">
        <f t="shared" si="56"/>
        <v>1.1067989075751017E-2</v>
      </c>
      <c r="R139" s="1">
        <v>4719</v>
      </c>
      <c r="S139" s="1">
        <v>2917</v>
      </c>
      <c r="T139" s="1">
        <v>6124</v>
      </c>
      <c r="W139" s="1">
        <v>154</v>
      </c>
      <c r="AB139">
        <v>2</v>
      </c>
      <c r="AD139" s="31">
        <v>9</v>
      </c>
      <c r="AE139" s="33">
        <v>11</v>
      </c>
      <c r="AF139" s="33">
        <v>95</v>
      </c>
      <c r="AG139" s="36">
        <v>73770</v>
      </c>
      <c r="AH139" s="36">
        <f t="shared" si="57"/>
        <v>9011</v>
      </c>
      <c r="AI139" t="s">
        <v>1187</v>
      </c>
      <c r="AO139" s="1">
        <f t="shared" si="61"/>
        <v>13835</v>
      </c>
      <c r="AP139" s="1">
        <v>98</v>
      </c>
      <c r="AR139" s="1">
        <v>13914</v>
      </c>
      <c r="AS139" s="1">
        <v>442</v>
      </c>
      <c r="AT139" s="1">
        <f t="shared" si="58"/>
        <v>14356</v>
      </c>
      <c r="AV139" s="1">
        <v>9404</v>
      </c>
      <c r="AW139" s="1">
        <v>8434</v>
      </c>
      <c r="AX139" s="1">
        <v>858</v>
      </c>
      <c r="AY139">
        <v>7</v>
      </c>
    </row>
    <row r="140" spans="1:51" hidden="1" outlineLevel="1" x14ac:dyDescent="0.2">
      <c r="A140" t="s">
        <v>368</v>
      </c>
      <c r="B140" s="10" t="s">
        <v>736</v>
      </c>
      <c r="E140" s="1">
        <f t="shared" si="59"/>
        <v>36226</v>
      </c>
      <c r="F140" s="1">
        <v>36099</v>
      </c>
      <c r="G140" s="1">
        <f t="shared" si="60"/>
        <v>21458</v>
      </c>
      <c r="H140" s="1">
        <v>20886</v>
      </c>
      <c r="I140" s="2" t="e">
        <f t="shared" si="48"/>
        <v>#DIV/0!</v>
      </c>
      <c r="J140" s="2">
        <f t="shared" si="49"/>
        <v>0.57654723127035834</v>
      </c>
      <c r="K140" s="50">
        <f t="shared" si="50"/>
        <v>2</v>
      </c>
      <c r="L140" s="9">
        <f t="shared" si="51"/>
        <v>3</v>
      </c>
      <c r="M140" s="8">
        <f t="shared" si="52"/>
        <v>1</v>
      </c>
      <c r="N140" s="2">
        <f t="shared" si="53"/>
        <v>0.35284761559282307</v>
      </c>
      <c r="O140" s="2">
        <f t="shared" si="54"/>
        <v>0.186064681753495</v>
      </c>
      <c r="P140" s="2">
        <f t="shared" si="55"/>
        <v>0.4493400675279739</v>
      </c>
      <c r="Q140" s="2">
        <f t="shared" si="56"/>
        <v>1.1747635125708034E-2</v>
      </c>
      <c r="R140" s="1">
        <v>12645</v>
      </c>
      <c r="S140" s="1">
        <v>6668</v>
      </c>
      <c r="T140" s="1">
        <v>16103</v>
      </c>
      <c r="W140" s="1">
        <v>421</v>
      </c>
      <c r="AB140">
        <v>3</v>
      </c>
      <c r="AD140" s="31">
        <v>9</v>
      </c>
      <c r="AE140" s="33">
        <v>1</v>
      </c>
      <c r="AF140" s="33">
        <v>95</v>
      </c>
      <c r="AG140" s="36">
        <v>74190</v>
      </c>
      <c r="AH140" s="36">
        <f t="shared" si="57"/>
        <v>9001</v>
      </c>
      <c r="AI140" t="s">
        <v>1187</v>
      </c>
      <c r="AO140" s="1">
        <f t="shared" si="61"/>
        <v>35853</v>
      </c>
      <c r="AP140" s="1">
        <v>246</v>
      </c>
      <c r="AR140" s="1">
        <v>35837</v>
      </c>
      <c r="AS140" s="1">
        <v>389</v>
      </c>
      <c r="AT140" s="1">
        <f t="shared" si="58"/>
        <v>36226</v>
      </c>
      <c r="AV140" s="1">
        <v>21458</v>
      </c>
      <c r="AW140" s="1">
        <v>20075</v>
      </c>
      <c r="AX140" s="1">
        <v>1120</v>
      </c>
      <c r="AY140">
        <v>6</v>
      </c>
    </row>
    <row r="141" spans="1:51" hidden="1" outlineLevel="1" x14ac:dyDescent="0.2">
      <c r="A141" t="s">
        <v>1408</v>
      </c>
      <c r="B141" s="10" t="s">
        <v>736</v>
      </c>
      <c r="E141" s="1">
        <f t="shared" si="59"/>
        <v>9602</v>
      </c>
      <c r="F141" s="1">
        <v>9203</v>
      </c>
      <c r="G141" s="1">
        <f t="shared" si="60"/>
        <v>6525</v>
      </c>
      <c r="H141" s="1">
        <v>6312</v>
      </c>
      <c r="I141" s="2" t="e">
        <f t="shared" si="48"/>
        <v>#DIV/0!</v>
      </c>
      <c r="J141" s="2">
        <f t="shared" si="49"/>
        <v>0.65736304936471568</v>
      </c>
      <c r="K141" s="50">
        <f t="shared" si="50"/>
        <v>3</v>
      </c>
      <c r="L141" s="9">
        <f t="shared" si="51"/>
        <v>2</v>
      </c>
      <c r="M141" s="8">
        <f t="shared" si="52"/>
        <v>1</v>
      </c>
      <c r="N141" s="2">
        <f t="shared" si="53"/>
        <v>0.26901547579848534</v>
      </c>
      <c r="O141" s="2">
        <f t="shared" si="54"/>
        <v>0.28822302711008668</v>
      </c>
      <c r="P141" s="2">
        <f t="shared" si="55"/>
        <v>0.41345626166172761</v>
      </c>
      <c r="Q141" s="2">
        <f t="shared" si="56"/>
        <v>2.9305235429700427E-2</v>
      </c>
      <c r="R141" s="1">
        <v>2451</v>
      </c>
      <c r="S141" s="1">
        <v>2626</v>
      </c>
      <c r="T141" s="1">
        <v>3767</v>
      </c>
      <c r="W141" s="1">
        <v>267</v>
      </c>
      <c r="AB141">
        <v>2</v>
      </c>
      <c r="AD141" s="31">
        <v>9</v>
      </c>
      <c r="AE141" s="33">
        <v>3</v>
      </c>
      <c r="AF141" s="33">
        <v>125</v>
      </c>
      <c r="AG141" s="36">
        <v>74540</v>
      </c>
      <c r="AH141" s="36">
        <f t="shared" si="57"/>
        <v>9003</v>
      </c>
      <c r="AI141" t="s">
        <v>1187</v>
      </c>
      <c r="AO141" s="1">
        <f t="shared" si="61"/>
        <v>9139</v>
      </c>
      <c r="AP141" s="1">
        <v>64</v>
      </c>
      <c r="AR141" s="1">
        <v>9111</v>
      </c>
      <c r="AS141" s="1">
        <v>491</v>
      </c>
      <c r="AT141" s="1">
        <f t="shared" si="58"/>
        <v>9602</v>
      </c>
      <c r="AV141" s="1">
        <v>6525</v>
      </c>
      <c r="AW141" s="1">
        <v>6009</v>
      </c>
      <c r="AX141" s="1">
        <v>445</v>
      </c>
      <c r="AY141">
        <v>1</v>
      </c>
    </row>
    <row r="142" spans="1:51" hidden="1" outlineLevel="1" x14ac:dyDescent="0.2">
      <c r="A142" t="s">
        <v>512</v>
      </c>
      <c r="B142" s="10" t="s">
        <v>736</v>
      </c>
      <c r="E142" s="1">
        <f t="shared" si="59"/>
        <v>5099</v>
      </c>
      <c r="F142" s="1">
        <v>4868</v>
      </c>
      <c r="G142" s="1">
        <f t="shared" si="60"/>
        <v>3402</v>
      </c>
      <c r="H142" s="1">
        <v>3344</v>
      </c>
      <c r="I142" s="2" t="e">
        <f t="shared" si="48"/>
        <v>#DIV/0!</v>
      </c>
      <c r="J142" s="2">
        <f t="shared" si="49"/>
        <v>0.6558148656599333</v>
      </c>
      <c r="K142" s="50">
        <f t="shared" si="50"/>
        <v>3</v>
      </c>
      <c r="L142" s="9">
        <f t="shared" si="51"/>
        <v>2</v>
      </c>
      <c r="M142" s="8">
        <f t="shared" si="52"/>
        <v>1</v>
      </c>
      <c r="N142" s="2">
        <f t="shared" si="53"/>
        <v>0.22130299896587383</v>
      </c>
      <c r="O142" s="2">
        <f t="shared" si="54"/>
        <v>0.30217166494312309</v>
      </c>
      <c r="P142" s="2">
        <f t="shared" si="55"/>
        <v>0.46246122026887282</v>
      </c>
      <c r="Q142" s="2">
        <f t="shared" si="56"/>
        <v>1.4064115822130296E-2</v>
      </c>
      <c r="R142" s="1">
        <v>1070</v>
      </c>
      <c r="S142" s="1">
        <v>1461</v>
      </c>
      <c r="T142" s="1">
        <v>2236</v>
      </c>
      <c r="W142" s="1">
        <v>68</v>
      </c>
      <c r="AB142">
        <v>5</v>
      </c>
      <c r="AD142" s="31">
        <v>9</v>
      </c>
      <c r="AE142" s="33">
        <v>5</v>
      </c>
      <c r="AF142" s="33">
        <v>100</v>
      </c>
      <c r="AG142" s="36">
        <v>75730</v>
      </c>
      <c r="AH142" s="36">
        <f t="shared" si="57"/>
        <v>9005</v>
      </c>
      <c r="AI142" t="s">
        <v>1187</v>
      </c>
      <c r="AO142" s="1">
        <f t="shared" si="61"/>
        <v>4815</v>
      </c>
      <c r="AP142" s="1">
        <v>53</v>
      </c>
      <c r="AR142" s="1">
        <v>4835</v>
      </c>
      <c r="AS142" s="1">
        <v>264</v>
      </c>
      <c r="AT142" s="1">
        <f t="shared" si="58"/>
        <v>5099</v>
      </c>
      <c r="AV142" s="1">
        <v>3402</v>
      </c>
      <c r="AW142" s="1">
        <v>3225</v>
      </c>
      <c r="AX142" s="1">
        <v>119</v>
      </c>
      <c r="AY142">
        <v>0</v>
      </c>
    </row>
    <row r="143" spans="1:51" hidden="1" outlineLevel="1" x14ac:dyDescent="0.2">
      <c r="A143" t="s">
        <v>1333</v>
      </c>
      <c r="B143" s="10" t="s">
        <v>736</v>
      </c>
      <c r="E143" s="1">
        <f t="shared" si="59"/>
        <v>6301</v>
      </c>
      <c r="F143" s="1">
        <v>6294</v>
      </c>
      <c r="G143" s="1">
        <f t="shared" si="60"/>
        <v>3723</v>
      </c>
      <c r="H143" s="1">
        <v>3595</v>
      </c>
      <c r="I143" s="2" t="e">
        <f t="shared" si="48"/>
        <v>#DIV/0!</v>
      </c>
      <c r="J143" s="2">
        <f t="shared" si="49"/>
        <v>0.57054435803840664</v>
      </c>
      <c r="K143" s="50">
        <f t="shared" si="50"/>
        <v>2</v>
      </c>
      <c r="L143" s="9">
        <f t="shared" si="51"/>
        <v>3</v>
      </c>
      <c r="M143" s="8">
        <f t="shared" si="52"/>
        <v>1</v>
      </c>
      <c r="N143" s="2">
        <f t="shared" si="53"/>
        <v>0.26666666666666666</v>
      </c>
      <c r="O143" s="2">
        <f t="shared" si="54"/>
        <v>0.2155075939248601</v>
      </c>
      <c r="P143" s="2">
        <f t="shared" si="55"/>
        <v>0.50247801758593125</v>
      </c>
      <c r="Q143" s="2">
        <f t="shared" si="56"/>
        <v>1.5347721822542071E-2</v>
      </c>
      <c r="R143" s="1">
        <v>1668</v>
      </c>
      <c r="S143" s="1">
        <v>1348</v>
      </c>
      <c r="T143" s="1">
        <v>3143</v>
      </c>
      <c r="W143" s="1">
        <v>96</v>
      </c>
      <c r="AB143">
        <v>2</v>
      </c>
      <c r="AD143" s="31">
        <v>9</v>
      </c>
      <c r="AE143" s="33">
        <v>15</v>
      </c>
      <c r="AF143" s="33">
        <v>65</v>
      </c>
      <c r="AG143" s="36">
        <v>75870</v>
      </c>
      <c r="AH143" s="36">
        <f t="shared" si="57"/>
        <v>9015</v>
      </c>
      <c r="AI143" t="s">
        <v>1187</v>
      </c>
      <c r="AO143" s="1">
        <f t="shared" si="61"/>
        <v>6263</v>
      </c>
      <c r="AP143" s="1">
        <v>31</v>
      </c>
      <c r="AR143" s="1">
        <v>6255</v>
      </c>
      <c r="AS143" s="1">
        <v>46</v>
      </c>
      <c r="AT143" s="1">
        <f t="shared" si="58"/>
        <v>6301</v>
      </c>
      <c r="AV143" s="1">
        <v>3723</v>
      </c>
      <c r="AW143" s="1">
        <v>3543</v>
      </c>
      <c r="AX143" s="1">
        <v>146</v>
      </c>
      <c r="AY143">
        <v>1</v>
      </c>
    </row>
    <row r="144" spans="1:51" hidden="1" outlineLevel="1" x14ac:dyDescent="0.2">
      <c r="A144" t="s">
        <v>2441</v>
      </c>
      <c r="B144" s="10" t="s">
        <v>736</v>
      </c>
      <c r="E144" s="1">
        <f t="shared" si="59"/>
        <v>10709</v>
      </c>
      <c r="F144" s="1">
        <v>10442</v>
      </c>
      <c r="G144" s="1">
        <f t="shared" si="60"/>
        <v>7480</v>
      </c>
      <c r="H144" s="1">
        <v>7390</v>
      </c>
      <c r="I144" s="2" t="e">
        <f t="shared" si="48"/>
        <v>#DIV/0!</v>
      </c>
      <c r="J144" s="2">
        <f t="shared" si="49"/>
        <v>0.69007376972639833</v>
      </c>
      <c r="K144" s="50">
        <f t="shared" si="50"/>
        <v>2</v>
      </c>
      <c r="L144" s="9">
        <f t="shared" si="51"/>
        <v>3</v>
      </c>
      <c r="M144" s="8">
        <f t="shared" si="52"/>
        <v>1</v>
      </c>
      <c r="N144" s="2">
        <f t="shared" si="53"/>
        <v>0.27347214189319452</v>
      </c>
      <c r="O144" s="2">
        <f t="shared" si="54"/>
        <v>0.24908424908424909</v>
      </c>
      <c r="P144" s="2">
        <f t="shared" si="55"/>
        <v>0.45970695970695968</v>
      </c>
      <c r="Q144" s="2">
        <f t="shared" si="56"/>
        <v>1.7736649315596764E-2</v>
      </c>
      <c r="R144" s="1">
        <v>2837</v>
      </c>
      <c r="S144" s="1">
        <v>2584</v>
      </c>
      <c r="T144" s="1">
        <v>4769</v>
      </c>
      <c r="W144" s="1">
        <v>184</v>
      </c>
      <c r="AB144">
        <v>2</v>
      </c>
      <c r="AD144" s="31">
        <v>9</v>
      </c>
      <c r="AE144" s="33">
        <v>13</v>
      </c>
      <c r="AF144" s="33">
        <v>50</v>
      </c>
      <c r="AG144" s="36">
        <v>76290</v>
      </c>
      <c r="AH144" s="36">
        <f t="shared" si="57"/>
        <v>9013</v>
      </c>
      <c r="AI144" t="s">
        <v>1187</v>
      </c>
      <c r="AO144" s="1">
        <f t="shared" si="61"/>
        <v>10378</v>
      </c>
      <c r="AP144" s="1">
        <v>64</v>
      </c>
      <c r="AR144" s="1">
        <v>10374</v>
      </c>
      <c r="AS144" s="1">
        <v>335</v>
      </c>
      <c r="AT144" s="1">
        <f t="shared" si="58"/>
        <v>10709</v>
      </c>
      <c r="AV144" s="1">
        <v>7480</v>
      </c>
      <c r="AW144" s="1">
        <v>7014</v>
      </c>
      <c r="AX144" s="1">
        <v>393</v>
      </c>
      <c r="AY144">
        <v>2</v>
      </c>
    </row>
    <row r="145" spans="1:51" hidden="1" outlineLevel="1" x14ac:dyDescent="0.2">
      <c r="A145" t="s">
        <v>908</v>
      </c>
      <c r="B145" s="10" t="s">
        <v>736</v>
      </c>
      <c r="E145" s="1">
        <f t="shared" si="59"/>
        <v>21287</v>
      </c>
      <c r="F145" s="1">
        <v>20777</v>
      </c>
      <c r="G145" s="1">
        <f t="shared" si="60"/>
        <v>13046</v>
      </c>
      <c r="H145" s="1">
        <v>12543</v>
      </c>
      <c r="I145" s="2" t="e">
        <f t="shared" si="48"/>
        <v>#DIV/0!</v>
      </c>
      <c r="J145" s="2">
        <f t="shared" si="49"/>
        <v>0.5892328651289519</v>
      </c>
      <c r="K145" s="50">
        <f t="shared" si="50"/>
        <v>2</v>
      </c>
      <c r="L145" s="9">
        <f t="shared" si="51"/>
        <v>3</v>
      </c>
      <c r="M145" s="8">
        <f t="shared" si="52"/>
        <v>1</v>
      </c>
      <c r="N145" s="2">
        <f t="shared" si="53"/>
        <v>0.29625168625939485</v>
      </c>
      <c r="O145" s="2">
        <f t="shared" si="54"/>
        <v>0.25264983619194448</v>
      </c>
      <c r="P145" s="2">
        <f t="shared" si="55"/>
        <v>0.43510310271728658</v>
      </c>
      <c r="Q145" s="2">
        <f t="shared" si="56"/>
        <v>1.5995374831374032E-2</v>
      </c>
      <c r="R145" s="1">
        <v>6149</v>
      </c>
      <c r="S145" s="1">
        <v>5244</v>
      </c>
      <c r="T145" s="1">
        <v>9031</v>
      </c>
      <c r="W145" s="1">
        <v>332</v>
      </c>
      <c r="AB145">
        <v>0</v>
      </c>
      <c r="AD145" s="31">
        <v>9</v>
      </c>
      <c r="AE145" s="33">
        <v>5</v>
      </c>
      <c r="AF145" s="33">
        <v>105</v>
      </c>
      <c r="AG145" s="36">
        <v>76570</v>
      </c>
      <c r="AH145" s="36">
        <f t="shared" si="57"/>
        <v>9005</v>
      </c>
      <c r="AI145" t="s">
        <v>1187</v>
      </c>
      <c r="AO145" s="1">
        <f t="shared" si="61"/>
        <v>20610</v>
      </c>
      <c r="AP145" s="1">
        <v>167</v>
      </c>
      <c r="AR145" s="1">
        <v>20756</v>
      </c>
      <c r="AS145" s="1">
        <v>531</v>
      </c>
      <c r="AT145" s="1">
        <f t="shared" si="58"/>
        <v>21287</v>
      </c>
      <c r="AV145" s="1">
        <v>13046</v>
      </c>
      <c r="AW145" s="1">
        <v>12143</v>
      </c>
      <c r="AX145" s="1">
        <v>724</v>
      </c>
      <c r="AY145">
        <v>0</v>
      </c>
    </row>
    <row r="146" spans="1:51" hidden="1" outlineLevel="1" x14ac:dyDescent="0.2">
      <c r="A146" t="s">
        <v>2665</v>
      </c>
      <c r="B146" s="10" t="s">
        <v>736</v>
      </c>
      <c r="E146" s="1">
        <f t="shared" si="59"/>
        <v>26717</v>
      </c>
      <c r="F146" s="1">
        <v>26164</v>
      </c>
      <c r="G146" s="1">
        <f t="shared" si="60"/>
        <v>17181</v>
      </c>
      <c r="H146" s="1">
        <v>16849</v>
      </c>
      <c r="I146" s="2" t="e">
        <f t="shared" si="48"/>
        <v>#DIV/0!</v>
      </c>
      <c r="J146" s="2">
        <f t="shared" si="49"/>
        <v>0.63064715349777301</v>
      </c>
      <c r="K146" s="50">
        <f t="shared" si="50"/>
        <v>2</v>
      </c>
      <c r="L146" s="9">
        <f t="shared" si="51"/>
        <v>3</v>
      </c>
      <c r="M146" s="8">
        <f t="shared" si="52"/>
        <v>1</v>
      </c>
      <c r="N146" s="2">
        <f t="shared" si="53"/>
        <v>0.27697127139364303</v>
      </c>
      <c r="O146" s="2">
        <f t="shared" si="54"/>
        <v>0.25905409535452323</v>
      </c>
      <c r="P146" s="2">
        <f t="shared" si="55"/>
        <v>0.45503514669926648</v>
      </c>
      <c r="Q146" s="2">
        <f t="shared" si="56"/>
        <v>8.9394865525673217E-3</v>
      </c>
      <c r="R146" s="1">
        <v>7250</v>
      </c>
      <c r="S146" s="1">
        <v>6781</v>
      </c>
      <c r="T146" s="1">
        <v>11911</v>
      </c>
      <c r="W146" s="1">
        <v>234</v>
      </c>
      <c r="AB146">
        <v>4</v>
      </c>
      <c r="AD146" s="31">
        <v>9</v>
      </c>
      <c r="AE146" s="33">
        <v>1</v>
      </c>
      <c r="AF146" s="33">
        <v>100</v>
      </c>
      <c r="AG146" s="36">
        <v>77200</v>
      </c>
      <c r="AH146" s="36">
        <f t="shared" si="57"/>
        <v>9001</v>
      </c>
      <c r="AI146" t="s">
        <v>1187</v>
      </c>
      <c r="AO146" s="1">
        <f t="shared" si="61"/>
        <v>26035</v>
      </c>
      <c r="AP146" s="1">
        <v>129</v>
      </c>
      <c r="AR146" s="1">
        <v>26176</v>
      </c>
      <c r="AS146" s="1">
        <v>541</v>
      </c>
      <c r="AT146" s="1">
        <f t="shared" si="58"/>
        <v>26717</v>
      </c>
      <c r="AV146" s="1">
        <v>17181</v>
      </c>
      <c r="AW146" s="1">
        <v>15882</v>
      </c>
      <c r="AX146" s="1">
        <v>1155</v>
      </c>
      <c r="AY146">
        <v>0</v>
      </c>
    </row>
    <row r="147" spans="1:51" hidden="1" outlineLevel="1" x14ac:dyDescent="0.2">
      <c r="A147" t="s">
        <v>2650</v>
      </c>
      <c r="B147" s="10" t="s">
        <v>736</v>
      </c>
      <c r="E147" s="1">
        <f t="shared" si="59"/>
        <v>623</v>
      </c>
      <c r="F147" s="1">
        <v>630</v>
      </c>
      <c r="G147" s="1">
        <f t="shared" si="60"/>
        <v>472</v>
      </c>
      <c r="H147" s="1">
        <v>459</v>
      </c>
      <c r="I147" s="2" t="e">
        <f t="shared" si="48"/>
        <v>#DIV/0!</v>
      </c>
      <c r="J147" s="2">
        <f t="shared" si="49"/>
        <v>0.7367576243980738</v>
      </c>
      <c r="K147" s="50">
        <f t="shared" si="50"/>
        <v>3</v>
      </c>
      <c r="L147" s="9">
        <f t="shared" si="51"/>
        <v>2</v>
      </c>
      <c r="M147" s="8">
        <f t="shared" si="52"/>
        <v>1</v>
      </c>
      <c r="N147" s="2">
        <f t="shared" si="53"/>
        <v>0.21704180064308681</v>
      </c>
      <c r="O147" s="2">
        <f t="shared" si="54"/>
        <v>0.36012861736334406</v>
      </c>
      <c r="P147" s="2">
        <f t="shared" si="55"/>
        <v>0.40192926045016075</v>
      </c>
      <c r="Q147" s="2">
        <f t="shared" si="56"/>
        <v>2.0900321543408429E-2</v>
      </c>
      <c r="R147" s="1">
        <v>135</v>
      </c>
      <c r="S147" s="1">
        <v>224</v>
      </c>
      <c r="T147" s="1">
        <v>250</v>
      </c>
      <c r="W147" s="1">
        <v>13</v>
      </c>
      <c r="AB147">
        <v>2</v>
      </c>
      <c r="AD147" s="31">
        <v>9</v>
      </c>
      <c r="AE147" s="33">
        <v>13</v>
      </c>
      <c r="AF147" s="33">
        <v>55</v>
      </c>
      <c r="AG147" s="36">
        <v>77830</v>
      </c>
      <c r="AH147" s="36">
        <f t="shared" si="57"/>
        <v>9013</v>
      </c>
      <c r="AI147" t="s">
        <v>1187</v>
      </c>
      <c r="AO147" s="1">
        <f t="shared" si="61"/>
        <v>622</v>
      </c>
      <c r="AP147" s="1">
        <v>8</v>
      </c>
      <c r="AR147" s="1">
        <v>622</v>
      </c>
      <c r="AS147" s="1">
        <v>1</v>
      </c>
      <c r="AT147" s="1">
        <f t="shared" si="58"/>
        <v>623</v>
      </c>
      <c r="AV147" s="1">
        <v>472</v>
      </c>
      <c r="AW147" s="1">
        <v>430</v>
      </c>
      <c r="AX147" s="1">
        <v>34</v>
      </c>
      <c r="AY147">
        <v>0</v>
      </c>
    </row>
    <row r="148" spans="1:51" hidden="1" outlineLevel="1" x14ac:dyDescent="0.2">
      <c r="A148" t="s">
        <v>1823</v>
      </c>
      <c r="B148" s="10" t="s">
        <v>736</v>
      </c>
      <c r="E148" s="1">
        <f t="shared" si="59"/>
        <v>17704</v>
      </c>
      <c r="F148" s="1">
        <v>16871</v>
      </c>
      <c r="G148" s="1">
        <f t="shared" si="60"/>
        <v>11694</v>
      </c>
      <c r="H148" s="1">
        <v>11462</v>
      </c>
      <c r="I148" s="2" t="e">
        <f t="shared" si="48"/>
        <v>#DIV/0!</v>
      </c>
      <c r="J148" s="2">
        <f t="shared" si="49"/>
        <v>0.64742431089019425</v>
      </c>
      <c r="K148" s="50">
        <f t="shared" si="50"/>
        <v>2</v>
      </c>
      <c r="L148" s="9">
        <f t="shared" si="51"/>
        <v>3</v>
      </c>
      <c r="M148" s="8">
        <f t="shared" si="52"/>
        <v>1</v>
      </c>
      <c r="N148" s="2">
        <f t="shared" si="53"/>
        <v>0.32081079474528917</v>
      </c>
      <c r="O148" s="2">
        <f t="shared" si="54"/>
        <v>0.19972656482196993</v>
      </c>
      <c r="P148" s="2">
        <f t="shared" si="55"/>
        <v>0.45907388694049811</v>
      </c>
      <c r="Q148" s="2">
        <f t="shared" si="56"/>
        <v>2.0388753492242784E-2</v>
      </c>
      <c r="R148" s="1">
        <v>5397</v>
      </c>
      <c r="S148" s="1">
        <v>3360</v>
      </c>
      <c r="T148" s="1">
        <v>7723</v>
      </c>
      <c r="W148" s="1">
        <v>343</v>
      </c>
      <c r="AB148">
        <v>2</v>
      </c>
      <c r="AD148" s="31">
        <v>9</v>
      </c>
      <c r="AE148" s="33">
        <v>13</v>
      </c>
      <c r="AF148" s="33">
        <v>60</v>
      </c>
      <c r="AG148" s="36">
        <v>78250</v>
      </c>
      <c r="AH148" s="36">
        <f t="shared" si="57"/>
        <v>9013</v>
      </c>
      <c r="AI148" t="s">
        <v>1187</v>
      </c>
      <c r="AO148" s="1">
        <f t="shared" si="61"/>
        <v>16711</v>
      </c>
      <c r="AP148" s="1">
        <v>160</v>
      </c>
      <c r="AR148" s="1">
        <v>16823</v>
      </c>
      <c r="AS148" s="1">
        <v>881</v>
      </c>
      <c r="AT148" s="1">
        <f t="shared" si="58"/>
        <v>17704</v>
      </c>
      <c r="AV148" s="1">
        <v>11694</v>
      </c>
      <c r="AW148" s="1">
        <v>10974</v>
      </c>
      <c r="AX148" s="1">
        <v>545</v>
      </c>
      <c r="AY148">
        <v>7</v>
      </c>
    </row>
    <row r="149" spans="1:51" hidden="1" outlineLevel="1" x14ac:dyDescent="0.2">
      <c r="A149" t="s">
        <v>1430</v>
      </c>
      <c r="B149" s="10" t="s">
        <v>736</v>
      </c>
      <c r="E149" s="1">
        <f t="shared" si="59"/>
        <v>1676</v>
      </c>
      <c r="F149" s="1">
        <v>1668</v>
      </c>
      <c r="G149" s="1">
        <f t="shared" si="60"/>
        <v>1224</v>
      </c>
      <c r="H149" s="1">
        <v>1190</v>
      </c>
      <c r="I149" s="2" t="e">
        <f t="shared" si="48"/>
        <v>#DIV/0!</v>
      </c>
      <c r="J149" s="2">
        <f t="shared" si="49"/>
        <v>0.71002386634844872</v>
      </c>
      <c r="K149" s="50">
        <f t="shared" si="50"/>
        <v>3</v>
      </c>
      <c r="L149" s="9">
        <f t="shared" si="51"/>
        <v>2</v>
      </c>
      <c r="M149" s="8">
        <f t="shared" si="52"/>
        <v>1</v>
      </c>
      <c r="N149" s="2">
        <f t="shared" si="53"/>
        <v>0.26602176541717049</v>
      </c>
      <c r="O149" s="2">
        <f t="shared" si="54"/>
        <v>0.27448609431680776</v>
      </c>
      <c r="P149" s="2">
        <f t="shared" si="55"/>
        <v>0.4407496977025393</v>
      </c>
      <c r="Q149" s="2">
        <f t="shared" si="56"/>
        <v>1.8742442563482453E-2</v>
      </c>
      <c r="R149" s="1">
        <v>440</v>
      </c>
      <c r="S149" s="1">
        <v>454</v>
      </c>
      <c r="T149" s="1">
        <v>729</v>
      </c>
      <c r="W149" s="1">
        <v>31</v>
      </c>
      <c r="AB149">
        <v>2</v>
      </c>
      <c r="AD149" s="31">
        <v>9</v>
      </c>
      <c r="AE149" s="33">
        <v>11</v>
      </c>
      <c r="AF149" s="33">
        <v>100</v>
      </c>
      <c r="AG149" s="36">
        <v>78600</v>
      </c>
      <c r="AH149" s="36">
        <f t="shared" si="57"/>
        <v>9011</v>
      </c>
      <c r="AI149" t="s">
        <v>1187</v>
      </c>
      <c r="AO149" s="1">
        <f t="shared" si="61"/>
        <v>1658</v>
      </c>
      <c r="AP149" s="1">
        <v>10</v>
      </c>
      <c r="AR149" s="1">
        <v>1654</v>
      </c>
      <c r="AS149" s="1">
        <v>22</v>
      </c>
      <c r="AT149" s="1">
        <f t="shared" si="58"/>
        <v>1676</v>
      </c>
      <c r="AV149" s="1">
        <v>1224</v>
      </c>
      <c r="AW149" s="1">
        <v>1160</v>
      </c>
      <c r="AX149" s="1">
        <v>54</v>
      </c>
      <c r="AY149">
        <v>0</v>
      </c>
    </row>
    <row r="150" spans="1:51" hidden="1" outlineLevel="1" x14ac:dyDescent="0.2">
      <c r="A150" t="s">
        <v>2060</v>
      </c>
      <c r="B150" s="10" t="s">
        <v>736</v>
      </c>
      <c r="E150" s="1">
        <f t="shared" si="59"/>
        <v>28948</v>
      </c>
      <c r="F150" s="1">
        <v>27920</v>
      </c>
      <c r="G150" s="1">
        <f t="shared" si="60"/>
        <v>19823</v>
      </c>
      <c r="H150" s="1">
        <v>19310</v>
      </c>
      <c r="I150" s="2" t="e">
        <f t="shared" si="48"/>
        <v>#DIV/0!</v>
      </c>
      <c r="J150" s="2">
        <f t="shared" si="49"/>
        <v>0.66705817327621941</v>
      </c>
      <c r="K150" s="50">
        <f t="shared" si="50"/>
        <v>2</v>
      </c>
      <c r="L150" s="9">
        <f t="shared" si="51"/>
        <v>3</v>
      </c>
      <c r="M150" s="8">
        <f t="shared" si="52"/>
        <v>1</v>
      </c>
      <c r="N150" s="2">
        <f t="shared" si="53"/>
        <v>0.27605158231258309</v>
      </c>
      <c r="O150" s="2">
        <f t="shared" si="54"/>
        <v>0.21107079995689501</v>
      </c>
      <c r="P150" s="2">
        <f t="shared" si="55"/>
        <v>0.50059269370307846</v>
      </c>
      <c r="Q150" s="2">
        <f t="shared" si="56"/>
        <v>1.2284924027443411E-2</v>
      </c>
      <c r="R150" s="1">
        <v>7685</v>
      </c>
      <c r="S150" s="1">
        <v>5876</v>
      </c>
      <c r="T150" s="1">
        <v>13936</v>
      </c>
      <c r="W150" s="1">
        <v>342</v>
      </c>
      <c r="AB150">
        <v>3</v>
      </c>
      <c r="AD150" s="31">
        <v>9</v>
      </c>
      <c r="AE150" s="33">
        <v>9</v>
      </c>
      <c r="AF150" s="33">
        <v>115</v>
      </c>
      <c r="AG150" s="36">
        <v>78740</v>
      </c>
      <c r="AH150" s="36">
        <f t="shared" si="57"/>
        <v>9009</v>
      </c>
      <c r="AI150" t="s">
        <v>1187</v>
      </c>
      <c r="AO150" s="1">
        <f t="shared" si="61"/>
        <v>27724</v>
      </c>
      <c r="AP150" s="1">
        <v>196</v>
      </c>
      <c r="AR150" s="1">
        <v>27839</v>
      </c>
      <c r="AS150" s="1">
        <v>1109</v>
      </c>
      <c r="AT150" s="1">
        <f t="shared" si="58"/>
        <v>28948</v>
      </c>
      <c r="AV150" s="1">
        <v>19823</v>
      </c>
      <c r="AW150" s="1">
        <v>18438</v>
      </c>
      <c r="AX150" s="1">
        <v>1174</v>
      </c>
      <c r="AY150">
        <v>13</v>
      </c>
    </row>
    <row r="151" spans="1:51" hidden="1" outlineLevel="1" x14ac:dyDescent="0.2">
      <c r="A151" t="s">
        <v>2661</v>
      </c>
      <c r="B151" s="10" t="s">
        <v>736</v>
      </c>
      <c r="E151" s="1">
        <f t="shared" si="59"/>
        <v>1097</v>
      </c>
      <c r="F151" s="1">
        <v>1079</v>
      </c>
      <c r="G151" s="1">
        <f t="shared" si="60"/>
        <v>774</v>
      </c>
      <c r="H151" s="1">
        <v>755</v>
      </c>
      <c r="I151" s="2" t="e">
        <f t="shared" si="48"/>
        <v>#DIV/0!</v>
      </c>
      <c r="J151" s="2">
        <f t="shared" si="49"/>
        <v>0.68824065633546039</v>
      </c>
      <c r="K151" s="50">
        <f t="shared" si="50"/>
        <v>3</v>
      </c>
      <c r="L151" s="9">
        <f t="shared" si="51"/>
        <v>2</v>
      </c>
      <c r="M151" s="8">
        <f t="shared" si="52"/>
        <v>1</v>
      </c>
      <c r="N151" s="2">
        <f t="shared" si="53"/>
        <v>0.25444340505144997</v>
      </c>
      <c r="O151" s="2">
        <f t="shared" si="54"/>
        <v>0.35547240411599623</v>
      </c>
      <c r="P151" s="2">
        <f t="shared" si="55"/>
        <v>0.37792329279700654</v>
      </c>
      <c r="Q151" s="2">
        <f t="shared" si="56"/>
        <v>1.2160898035547318E-2</v>
      </c>
      <c r="R151" s="1">
        <v>272</v>
      </c>
      <c r="S151" s="1">
        <v>380</v>
      </c>
      <c r="T151" s="1">
        <v>404</v>
      </c>
      <c r="W151" s="1">
        <v>13</v>
      </c>
      <c r="AB151">
        <v>5</v>
      </c>
      <c r="AD151" s="31">
        <v>9</v>
      </c>
      <c r="AE151" s="33">
        <v>5</v>
      </c>
      <c r="AF151" s="33">
        <v>110</v>
      </c>
      <c r="AG151" s="36">
        <v>79510</v>
      </c>
      <c r="AH151" s="36">
        <f t="shared" si="57"/>
        <v>9005</v>
      </c>
      <c r="AI151" t="s">
        <v>1187</v>
      </c>
      <c r="AO151" s="1">
        <f t="shared" si="61"/>
        <v>1072</v>
      </c>
      <c r="AP151" s="1">
        <v>7</v>
      </c>
      <c r="AR151" s="1">
        <v>1069</v>
      </c>
      <c r="AS151" s="1">
        <v>28</v>
      </c>
      <c r="AT151" s="1">
        <f t="shared" si="58"/>
        <v>1097</v>
      </c>
      <c r="AV151" s="1">
        <v>774</v>
      </c>
      <c r="AW151" s="1">
        <v>702</v>
      </c>
      <c r="AX151" s="1">
        <v>65</v>
      </c>
      <c r="AY151">
        <v>0</v>
      </c>
    </row>
    <row r="152" spans="1:51" hidden="1" outlineLevel="1" x14ac:dyDescent="0.2">
      <c r="A152" t="s">
        <v>2086</v>
      </c>
      <c r="B152" s="10" t="s">
        <v>736</v>
      </c>
      <c r="E152" s="1">
        <f t="shared" si="59"/>
        <v>2565</v>
      </c>
      <c r="F152" s="1">
        <v>2568</v>
      </c>
      <c r="G152" s="1">
        <f t="shared" si="60"/>
        <v>2251</v>
      </c>
      <c r="H152" s="1">
        <v>1927</v>
      </c>
      <c r="I152" s="2" t="e">
        <f t="shared" si="48"/>
        <v>#DIV/0!</v>
      </c>
      <c r="J152" s="2">
        <f t="shared" si="49"/>
        <v>0.75126705653021442</v>
      </c>
      <c r="K152" s="50">
        <f t="shared" si="50"/>
        <v>1</v>
      </c>
      <c r="L152" s="9">
        <f t="shared" si="51"/>
        <v>3</v>
      </c>
      <c r="M152" s="8">
        <f t="shared" si="52"/>
        <v>2</v>
      </c>
      <c r="N152" s="2">
        <f t="shared" si="53"/>
        <v>0.35129819040125887</v>
      </c>
      <c r="O152" s="2">
        <f t="shared" si="54"/>
        <v>0.27852084972462626</v>
      </c>
      <c r="P152" s="2">
        <f t="shared" si="55"/>
        <v>0.34775767112509837</v>
      </c>
      <c r="Q152" s="2">
        <f t="shared" si="56"/>
        <v>2.2423288749016501E-2</v>
      </c>
      <c r="R152" s="1">
        <v>893</v>
      </c>
      <c r="S152" s="1">
        <v>708</v>
      </c>
      <c r="T152" s="1">
        <v>884</v>
      </c>
      <c r="W152" s="1">
        <v>57</v>
      </c>
      <c r="AB152">
        <v>5</v>
      </c>
      <c r="AD152" s="31">
        <v>9</v>
      </c>
      <c r="AE152" s="33">
        <v>5</v>
      </c>
      <c r="AF152" s="33">
        <v>115</v>
      </c>
      <c r="AG152" s="36">
        <v>79720</v>
      </c>
      <c r="AH152" s="36">
        <f t="shared" si="57"/>
        <v>9005</v>
      </c>
      <c r="AI152" t="s">
        <v>1187</v>
      </c>
      <c r="AO152" s="1">
        <f t="shared" si="61"/>
        <v>2534</v>
      </c>
      <c r="AP152" s="1">
        <v>34</v>
      </c>
      <c r="AR152" s="1">
        <v>2542</v>
      </c>
      <c r="AS152" s="1">
        <v>23</v>
      </c>
      <c r="AT152" s="1">
        <f t="shared" si="58"/>
        <v>2565</v>
      </c>
      <c r="AV152" s="1">
        <v>2251</v>
      </c>
      <c r="AW152" s="1">
        <v>1944</v>
      </c>
      <c r="AX152" s="1">
        <v>265</v>
      </c>
      <c r="AY152">
        <v>2</v>
      </c>
    </row>
    <row r="153" spans="1:51" hidden="1" outlineLevel="1" x14ac:dyDescent="0.2">
      <c r="A153" t="s">
        <v>2313</v>
      </c>
      <c r="B153" s="10" t="s">
        <v>736</v>
      </c>
      <c r="E153" s="1">
        <f t="shared" si="59"/>
        <v>60617</v>
      </c>
      <c r="F153" s="1">
        <v>51623</v>
      </c>
      <c r="G153" s="1">
        <f t="shared" si="60"/>
        <v>26944</v>
      </c>
      <c r="H153" s="1">
        <v>26046</v>
      </c>
      <c r="I153" s="2" t="e">
        <f t="shared" si="48"/>
        <v>#DIV/0!</v>
      </c>
      <c r="J153" s="2">
        <f t="shared" si="49"/>
        <v>0.42968144249962881</v>
      </c>
      <c r="K153" s="50">
        <f t="shared" si="50"/>
        <v>1</v>
      </c>
      <c r="L153" s="9">
        <f t="shared" si="51"/>
        <v>3</v>
      </c>
      <c r="M153" s="8">
        <f t="shared" si="52"/>
        <v>2</v>
      </c>
      <c r="N153" s="2">
        <f t="shared" si="53"/>
        <v>0.44574274119238538</v>
      </c>
      <c r="O153" s="2">
        <f t="shared" si="54"/>
        <v>0.13406003097614053</v>
      </c>
      <c r="P153" s="2">
        <f t="shared" si="55"/>
        <v>0.40319956084458997</v>
      </c>
      <c r="Q153" s="2">
        <f t="shared" si="56"/>
        <v>1.6997666986884208E-2</v>
      </c>
      <c r="R153" s="1">
        <v>22736</v>
      </c>
      <c r="S153" s="1">
        <v>6838</v>
      </c>
      <c r="T153" s="1">
        <v>20566</v>
      </c>
      <c r="W153" s="1">
        <v>867</v>
      </c>
      <c r="AB153">
        <v>0</v>
      </c>
      <c r="AD153" s="31">
        <v>9</v>
      </c>
      <c r="AE153" s="33">
        <v>9</v>
      </c>
      <c r="AF153" s="33">
        <v>120</v>
      </c>
      <c r="AG153" s="36">
        <v>80070</v>
      </c>
      <c r="AH153" s="36">
        <f t="shared" si="57"/>
        <v>9009</v>
      </c>
      <c r="AI153" t="s">
        <v>1187</v>
      </c>
      <c r="AO153" s="1">
        <f t="shared" si="61"/>
        <v>51263</v>
      </c>
      <c r="AP153" s="1">
        <v>360</v>
      </c>
      <c r="AR153" s="1">
        <v>51007</v>
      </c>
      <c r="AS153" s="1">
        <v>9610</v>
      </c>
      <c r="AT153" s="1">
        <f t="shared" si="58"/>
        <v>60617</v>
      </c>
      <c r="AV153" s="1">
        <v>26944</v>
      </c>
      <c r="AW153" s="1">
        <v>25351</v>
      </c>
      <c r="AX153" s="1">
        <v>1184</v>
      </c>
      <c r="AY153">
        <v>6</v>
      </c>
    </row>
    <row r="154" spans="1:51" hidden="1" outlineLevel="1" x14ac:dyDescent="0.2">
      <c r="A154" t="s">
        <v>2428</v>
      </c>
      <c r="B154" s="10" t="s">
        <v>736</v>
      </c>
      <c r="E154" s="1">
        <f t="shared" si="59"/>
        <v>13675</v>
      </c>
      <c r="F154" s="1">
        <v>12786</v>
      </c>
      <c r="G154" s="1">
        <f t="shared" si="60"/>
        <v>9494</v>
      </c>
      <c r="H154" s="1">
        <v>9244</v>
      </c>
      <c r="I154" s="2" t="e">
        <f t="shared" si="48"/>
        <v>#DIV/0!</v>
      </c>
      <c r="J154" s="2">
        <f t="shared" si="49"/>
        <v>0.67597806215722123</v>
      </c>
      <c r="K154" s="50">
        <f t="shared" si="50"/>
        <v>2</v>
      </c>
      <c r="L154" s="9">
        <f t="shared" si="51"/>
        <v>3</v>
      </c>
      <c r="M154" s="8">
        <f t="shared" si="52"/>
        <v>1</v>
      </c>
      <c r="N154" s="2">
        <f t="shared" si="53"/>
        <v>0.32630010196878184</v>
      </c>
      <c r="O154" s="2">
        <f t="shared" si="54"/>
        <v>0.21954663110832223</v>
      </c>
      <c r="P154" s="2">
        <f t="shared" si="55"/>
        <v>0.44081888775590244</v>
      </c>
      <c r="Q154" s="2">
        <f t="shared" si="56"/>
        <v>1.3334379166993426E-2</v>
      </c>
      <c r="R154" s="1">
        <v>4160</v>
      </c>
      <c r="S154" s="1">
        <v>2799</v>
      </c>
      <c r="T154" s="1">
        <v>5620</v>
      </c>
      <c r="W154" s="1">
        <v>170</v>
      </c>
      <c r="AB154">
        <v>2</v>
      </c>
      <c r="AD154" s="31">
        <v>9</v>
      </c>
      <c r="AE154" s="33">
        <v>11</v>
      </c>
      <c r="AF154" s="33">
        <v>105</v>
      </c>
      <c r="AG154" s="36">
        <v>80280</v>
      </c>
      <c r="AH154" s="36">
        <f t="shared" si="57"/>
        <v>9011</v>
      </c>
      <c r="AI154" t="s">
        <v>1187</v>
      </c>
      <c r="AO154" s="1">
        <f t="shared" si="61"/>
        <v>12685</v>
      </c>
      <c r="AP154" s="1">
        <v>101</v>
      </c>
      <c r="AR154" s="1">
        <v>12749</v>
      </c>
      <c r="AS154" s="1">
        <v>926</v>
      </c>
      <c r="AT154" s="1">
        <f t="shared" si="58"/>
        <v>13675</v>
      </c>
      <c r="AV154" s="1">
        <v>9494</v>
      </c>
      <c r="AW154" s="1">
        <v>8755</v>
      </c>
      <c r="AX154" s="1">
        <v>633</v>
      </c>
      <c r="AY154">
        <v>0</v>
      </c>
    </row>
    <row r="155" spans="1:51" hidden="1" outlineLevel="1" x14ac:dyDescent="0.2">
      <c r="A155" t="s">
        <v>793</v>
      </c>
      <c r="B155" s="10" t="s">
        <v>736</v>
      </c>
      <c r="E155" s="1">
        <f t="shared" si="59"/>
        <v>14393</v>
      </c>
      <c r="F155" s="1">
        <v>14453</v>
      </c>
      <c r="G155" s="1">
        <f t="shared" si="60"/>
        <v>10233</v>
      </c>
      <c r="H155" s="1">
        <v>9995</v>
      </c>
      <c r="I155" s="2" t="e">
        <f t="shared" si="48"/>
        <v>#DIV/0!</v>
      </c>
      <c r="J155" s="2">
        <f t="shared" si="49"/>
        <v>0.69443479469186409</v>
      </c>
      <c r="K155" s="50">
        <f t="shared" si="50"/>
        <v>3</v>
      </c>
      <c r="L155" s="9">
        <f t="shared" si="51"/>
        <v>2</v>
      </c>
      <c r="M155" s="8">
        <f t="shared" si="52"/>
        <v>1</v>
      </c>
      <c r="N155" s="2">
        <f t="shared" si="53"/>
        <v>0.22923238696109358</v>
      </c>
      <c r="O155" s="2">
        <f t="shared" si="54"/>
        <v>0.31069050122677883</v>
      </c>
      <c r="P155" s="2">
        <f t="shared" si="55"/>
        <v>0.44402383456011218</v>
      </c>
      <c r="Q155" s="2">
        <f t="shared" si="56"/>
        <v>1.6053277252015385E-2</v>
      </c>
      <c r="R155" s="1">
        <v>3270</v>
      </c>
      <c r="S155" s="1">
        <v>4432</v>
      </c>
      <c r="T155" s="1">
        <v>6334</v>
      </c>
      <c r="W155" s="1">
        <v>229</v>
      </c>
      <c r="AB155">
        <v>5</v>
      </c>
      <c r="AD155" s="31">
        <v>9</v>
      </c>
      <c r="AE155" s="33">
        <v>5</v>
      </c>
      <c r="AF155" s="33">
        <v>120</v>
      </c>
      <c r="AG155" s="36">
        <v>80490</v>
      </c>
      <c r="AH155" s="36">
        <f t="shared" si="57"/>
        <v>9005</v>
      </c>
      <c r="AI155" t="s">
        <v>1187</v>
      </c>
      <c r="AO155" s="1">
        <f t="shared" si="61"/>
        <v>14287</v>
      </c>
      <c r="AP155" s="1">
        <v>166</v>
      </c>
      <c r="AR155" s="1">
        <v>14265</v>
      </c>
      <c r="AS155" s="1">
        <v>128</v>
      </c>
      <c r="AT155" s="1">
        <f t="shared" si="58"/>
        <v>14393</v>
      </c>
      <c r="AV155" s="1">
        <v>10233</v>
      </c>
      <c r="AW155" s="1">
        <v>9602</v>
      </c>
      <c r="AX155" s="1">
        <v>450</v>
      </c>
      <c r="AY155">
        <v>0</v>
      </c>
    </row>
    <row r="156" spans="1:51" hidden="1" outlineLevel="1" x14ac:dyDescent="0.2">
      <c r="A156" t="s">
        <v>1657</v>
      </c>
      <c r="B156" s="10" t="s">
        <v>736</v>
      </c>
      <c r="E156" s="1">
        <f t="shared" si="59"/>
        <v>44057</v>
      </c>
      <c r="F156" s="1">
        <v>40568</v>
      </c>
      <c r="G156" s="1">
        <f t="shared" si="60"/>
        <v>30401</v>
      </c>
      <c r="H156" s="1">
        <v>29717</v>
      </c>
      <c r="I156" s="2" t="e">
        <f t="shared" si="48"/>
        <v>#DIV/0!</v>
      </c>
      <c r="J156" s="2">
        <f t="shared" si="49"/>
        <v>0.67451256327030895</v>
      </c>
      <c r="K156" s="50">
        <f t="shared" si="50"/>
        <v>1</v>
      </c>
      <c r="L156" s="9">
        <f t="shared" si="51"/>
        <v>3</v>
      </c>
      <c r="M156" s="8">
        <f t="shared" si="52"/>
        <v>2</v>
      </c>
      <c r="N156" s="2">
        <f t="shared" si="53"/>
        <v>0.47588678778890126</v>
      </c>
      <c r="O156" s="2">
        <f t="shared" si="54"/>
        <v>0.16484983314794216</v>
      </c>
      <c r="P156" s="2">
        <f t="shared" si="55"/>
        <v>0.34500061797058462</v>
      </c>
      <c r="Q156" s="2">
        <f t="shared" si="56"/>
        <v>1.4262761092571963E-2</v>
      </c>
      <c r="R156" s="1">
        <v>19252</v>
      </c>
      <c r="S156" s="1">
        <v>6669</v>
      </c>
      <c r="T156" s="1">
        <v>13957</v>
      </c>
      <c r="W156" s="1">
        <v>577</v>
      </c>
      <c r="AB156">
        <v>1</v>
      </c>
      <c r="AD156" s="31">
        <v>9</v>
      </c>
      <c r="AE156" s="33">
        <v>3</v>
      </c>
      <c r="AF156" s="33">
        <v>130</v>
      </c>
      <c r="AG156" s="36">
        <v>82590</v>
      </c>
      <c r="AH156" s="36">
        <f t="shared" si="57"/>
        <v>9003</v>
      </c>
      <c r="AI156" t="s">
        <v>1187</v>
      </c>
      <c r="AO156" s="1">
        <f t="shared" si="61"/>
        <v>40083</v>
      </c>
      <c r="AP156" s="1">
        <v>485</v>
      </c>
      <c r="AR156" s="1">
        <v>40455</v>
      </c>
      <c r="AS156" s="1">
        <v>3602</v>
      </c>
      <c r="AT156" s="1">
        <f t="shared" si="58"/>
        <v>44057</v>
      </c>
      <c r="AV156" s="1">
        <v>30401</v>
      </c>
      <c r="AW156" s="1">
        <v>27142</v>
      </c>
      <c r="AX156" s="1">
        <v>2728</v>
      </c>
      <c r="AY156">
        <v>81</v>
      </c>
    </row>
    <row r="157" spans="1:51" hidden="1" outlineLevel="1" x14ac:dyDescent="0.2">
      <c r="A157" t="s">
        <v>430</v>
      </c>
      <c r="B157" s="10" t="s">
        <v>736</v>
      </c>
      <c r="E157" s="1">
        <f t="shared" si="59"/>
        <v>29677</v>
      </c>
      <c r="F157" s="1">
        <v>27430</v>
      </c>
      <c r="G157" s="1">
        <f t="shared" si="60"/>
        <v>16222</v>
      </c>
      <c r="H157" s="1">
        <v>16865</v>
      </c>
      <c r="I157" s="2" t="e">
        <f t="shared" si="48"/>
        <v>#DIV/0!</v>
      </c>
      <c r="J157" s="2">
        <f t="shared" si="49"/>
        <v>0.568285204030057</v>
      </c>
      <c r="K157" s="50">
        <f t="shared" si="50"/>
        <v>1</v>
      </c>
      <c r="L157" s="9">
        <f t="shared" si="51"/>
        <v>3</v>
      </c>
      <c r="M157" s="8">
        <f t="shared" si="52"/>
        <v>2</v>
      </c>
      <c r="N157" s="2">
        <f t="shared" si="53"/>
        <v>0.55353491089687412</v>
      </c>
      <c r="O157" s="2">
        <f t="shared" si="54"/>
        <v>0.11791557113643003</v>
      </c>
      <c r="P157" s="2">
        <f t="shared" si="55"/>
        <v>0.31927402862985688</v>
      </c>
      <c r="Q157" s="2">
        <f t="shared" si="56"/>
        <v>9.2754893368389713E-3</v>
      </c>
      <c r="R157" s="1">
        <v>15158</v>
      </c>
      <c r="S157" s="1">
        <v>3229</v>
      </c>
      <c r="T157" s="1">
        <v>8743</v>
      </c>
      <c r="W157" s="1">
        <v>254</v>
      </c>
      <c r="AB157">
        <v>3</v>
      </c>
      <c r="AD157" s="31">
        <v>9</v>
      </c>
      <c r="AE157" s="33">
        <v>9</v>
      </c>
      <c r="AF157" s="33">
        <v>125</v>
      </c>
      <c r="AG157" s="36">
        <v>82870</v>
      </c>
      <c r="AH157" s="36">
        <f t="shared" si="57"/>
        <v>9009</v>
      </c>
      <c r="AI157" t="s">
        <v>1187</v>
      </c>
      <c r="AO157" s="1">
        <f t="shared" si="61"/>
        <v>27430</v>
      </c>
      <c r="AP157" s="1">
        <v>0</v>
      </c>
      <c r="AR157" s="1">
        <v>27384</v>
      </c>
      <c r="AS157" s="1">
        <v>2293</v>
      </c>
      <c r="AT157" s="1">
        <f t="shared" si="58"/>
        <v>29677</v>
      </c>
      <c r="AV157" s="1">
        <v>16222</v>
      </c>
      <c r="AW157" s="1">
        <v>16222</v>
      </c>
      <c r="AX157" s="1">
        <v>0</v>
      </c>
      <c r="AY157">
        <v>0</v>
      </c>
    </row>
    <row r="158" spans="1:51" hidden="1" outlineLevel="1" x14ac:dyDescent="0.2">
      <c r="A158" t="s">
        <v>1769</v>
      </c>
      <c r="B158" s="10" t="s">
        <v>736</v>
      </c>
      <c r="E158" s="1">
        <f t="shared" si="59"/>
        <v>5025</v>
      </c>
      <c r="F158" s="1">
        <v>5003</v>
      </c>
      <c r="G158" s="1">
        <f t="shared" si="60"/>
        <v>3486</v>
      </c>
      <c r="H158" s="1">
        <v>3363</v>
      </c>
      <c r="I158" s="2" t="e">
        <f t="shared" si="48"/>
        <v>#DIV/0!</v>
      </c>
      <c r="J158" s="2">
        <f t="shared" si="49"/>
        <v>0.66925373134328359</v>
      </c>
      <c r="K158" s="50">
        <f t="shared" si="50"/>
        <v>3</v>
      </c>
      <c r="L158" s="9">
        <f t="shared" si="51"/>
        <v>2</v>
      </c>
      <c r="M158" s="8">
        <f t="shared" si="52"/>
        <v>1</v>
      </c>
      <c r="N158" s="2">
        <f t="shared" si="53"/>
        <v>0.25412807088199757</v>
      </c>
      <c r="O158" s="2">
        <f t="shared" si="54"/>
        <v>0.2887635924285139</v>
      </c>
      <c r="P158" s="2">
        <f t="shared" si="55"/>
        <v>0.43958920660491341</v>
      </c>
      <c r="Q158" s="2">
        <f t="shared" si="56"/>
        <v>1.7519130084575174E-2</v>
      </c>
      <c r="R158" s="1">
        <v>1262</v>
      </c>
      <c r="S158" s="1">
        <v>1434</v>
      </c>
      <c r="T158" s="1">
        <v>2183</v>
      </c>
      <c r="W158" s="1">
        <v>87</v>
      </c>
      <c r="AB158">
        <v>2</v>
      </c>
      <c r="AD158" s="31">
        <v>9</v>
      </c>
      <c r="AE158" s="33">
        <v>7</v>
      </c>
      <c r="AF158" s="33">
        <v>75</v>
      </c>
      <c r="AG158" s="36">
        <v>81680</v>
      </c>
      <c r="AH158" s="36">
        <f t="shared" si="57"/>
        <v>9007</v>
      </c>
      <c r="AI158" t="s">
        <v>1187</v>
      </c>
      <c r="AO158" s="1">
        <f t="shared" si="61"/>
        <v>4943</v>
      </c>
      <c r="AP158" s="1">
        <v>60</v>
      </c>
      <c r="AR158" s="1">
        <v>4966</v>
      </c>
      <c r="AS158" s="1">
        <v>59</v>
      </c>
      <c r="AT158" s="1">
        <f t="shared" si="58"/>
        <v>5025</v>
      </c>
      <c r="AV158" s="1">
        <v>3486</v>
      </c>
      <c r="AW158" s="1">
        <v>3210</v>
      </c>
      <c r="AX158" s="1">
        <v>215</v>
      </c>
      <c r="AY158">
        <v>3</v>
      </c>
    </row>
    <row r="159" spans="1:51" hidden="1" outlineLevel="1" x14ac:dyDescent="0.2">
      <c r="A159" t="s">
        <v>1904</v>
      </c>
      <c r="B159" s="10" t="s">
        <v>736</v>
      </c>
      <c r="E159" s="1">
        <f t="shared" si="59"/>
        <v>7331</v>
      </c>
      <c r="F159" s="1">
        <v>6884</v>
      </c>
      <c r="G159" s="1">
        <f t="shared" si="60"/>
        <v>5183</v>
      </c>
      <c r="H159" s="1">
        <v>5124</v>
      </c>
      <c r="I159" s="2" t="e">
        <f t="shared" si="48"/>
        <v>#DIV/0!</v>
      </c>
      <c r="J159" s="2">
        <f t="shared" si="49"/>
        <v>0.69894966580275542</v>
      </c>
      <c r="K159" s="50">
        <f t="shared" si="50"/>
        <v>2</v>
      </c>
      <c r="L159" s="9">
        <f t="shared" si="51"/>
        <v>3</v>
      </c>
      <c r="M159" s="8">
        <f t="shared" si="52"/>
        <v>1</v>
      </c>
      <c r="N159" s="2">
        <f t="shared" si="53"/>
        <v>0.36470761525997936</v>
      </c>
      <c r="O159" s="2">
        <f t="shared" si="54"/>
        <v>0.25585505965532479</v>
      </c>
      <c r="P159" s="2">
        <f t="shared" si="55"/>
        <v>0.367064368831934</v>
      </c>
      <c r="Q159" s="2">
        <f t="shared" si="56"/>
        <v>1.2372956252761913E-2</v>
      </c>
      <c r="R159" s="1">
        <v>2476</v>
      </c>
      <c r="S159" s="1">
        <v>1737</v>
      </c>
      <c r="T159" s="1">
        <v>2492</v>
      </c>
      <c r="W159" s="1">
        <v>84</v>
      </c>
      <c r="AB159">
        <v>4</v>
      </c>
      <c r="AD159" s="31">
        <v>9</v>
      </c>
      <c r="AE159" s="33">
        <v>1</v>
      </c>
      <c r="AF159" s="33">
        <v>105</v>
      </c>
      <c r="AG159" s="36">
        <v>83430</v>
      </c>
      <c r="AH159" s="36">
        <f t="shared" si="57"/>
        <v>9001</v>
      </c>
      <c r="AI159" t="s">
        <v>1187</v>
      </c>
      <c r="AO159" s="1">
        <f t="shared" si="61"/>
        <v>6829</v>
      </c>
      <c r="AP159" s="1">
        <v>55</v>
      </c>
      <c r="AR159" s="1">
        <v>6789</v>
      </c>
      <c r="AS159" s="1">
        <v>542</v>
      </c>
      <c r="AT159" s="1">
        <f t="shared" si="58"/>
        <v>7331</v>
      </c>
      <c r="AV159" s="1">
        <v>5183</v>
      </c>
      <c r="AW159" s="1">
        <v>4428</v>
      </c>
      <c r="AX159" s="1">
        <v>695</v>
      </c>
      <c r="AY159">
        <v>40</v>
      </c>
    </row>
    <row r="160" spans="1:51" hidden="1" outlineLevel="1" x14ac:dyDescent="0.2">
      <c r="A160" t="s">
        <v>317</v>
      </c>
      <c r="B160" s="10" t="s">
        <v>736</v>
      </c>
      <c r="E160" s="1">
        <f t="shared" si="59"/>
        <v>19975</v>
      </c>
      <c r="F160" s="1">
        <v>18867</v>
      </c>
      <c r="G160" s="1">
        <f t="shared" si="60"/>
        <v>14265</v>
      </c>
      <c r="H160" s="1">
        <v>14057</v>
      </c>
      <c r="I160" s="2" t="e">
        <f t="shared" si="48"/>
        <v>#DIV/0!</v>
      </c>
      <c r="J160" s="2">
        <f t="shared" si="49"/>
        <v>0.70372966207759702</v>
      </c>
      <c r="K160" s="50">
        <f t="shared" si="50"/>
        <v>1</v>
      </c>
      <c r="L160" s="9">
        <f t="shared" si="51"/>
        <v>3</v>
      </c>
      <c r="M160" s="8">
        <f t="shared" si="52"/>
        <v>2</v>
      </c>
      <c r="N160" s="2">
        <f t="shared" si="53"/>
        <v>0.38579633904127975</v>
      </c>
      <c r="O160" s="2">
        <f t="shared" si="54"/>
        <v>0.23866015352407538</v>
      </c>
      <c r="P160" s="2">
        <f t="shared" si="55"/>
        <v>0.36722314670674755</v>
      </c>
      <c r="Q160" s="2">
        <f t="shared" si="56"/>
        <v>8.3203607278973246E-3</v>
      </c>
      <c r="R160" s="1">
        <v>7187</v>
      </c>
      <c r="S160" s="1">
        <v>4446</v>
      </c>
      <c r="T160" s="1">
        <v>6841</v>
      </c>
      <c r="W160" s="1">
        <v>155</v>
      </c>
      <c r="AB160">
        <v>4</v>
      </c>
      <c r="AD160" s="31">
        <v>9</v>
      </c>
      <c r="AE160" s="33">
        <v>1</v>
      </c>
      <c r="AF160" s="33">
        <v>110</v>
      </c>
      <c r="AG160" s="36">
        <v>83500</v>
      </c>
      <c r="AH160" s="36">
        <f t="shared" si="57"/>
        <v>9001</v>
      </c>
      <c r="AI160" t="s">
        <v>1187</v>
      </c>
      <c r="AO160" s="1">
        <f t="shared" si="61"/>
        <v>18752</v>
      </c>
      <c r="AP160" s="1">
        <v>115</v>
      </c>
      <c r="AR160" s="1">
        <v>18629</v>
      </c>
      <c r="AS160" s="1">
        <v>1346</v>
      </c>
      <c r="AT160" s="1">
        <f t="shared" si="58"/>
        <v>19975</v>
      </c>
      <c r="AV160" s="1">
        <v>14265</v>
      </c>
      <c r="AW160" s="1">
        <v>12194</v>
      </c>
      <c r="AX160" s="1">
        <v>1910</v>
      </c>
      <c r="AY160">
        <v>22</v>
      </c>
    </row>
    <row r="161" spans="1:51" hidden="1" outlineLevel="1" x14ac:dyDescent="0.2">
      <c r="A161" t="s">
        <v>2094</v>
      </c>
      <c r="B161" s="10" t="s">
        <v>736</v>
      </c>
      <c r="E161" s="1">
        <f t="shared" si="59"/>
        <v>18310</v>
      </c>
      <c r="F161" s="1">
        <v>17728</v>
      </c>
      <c r="G161" s="1">
        <f t="shared" si="60"/>
        <v>12881</v>
      </c>
      <c r="H161" s="1">
        <v>12486</v>
      </c>
      <c r="I161" s="2" t="e">
        <f t="shared" si="48"/>
        <v>#DIV/0!</v>
      </c>
      <c r="J161" s="2">
        <f t="shared" si="49"/>
        <v>0.68192244675040958</v>
      </c>
      <c r="K161" s="50">
        <f t="shared" si="50"/>
        <v>2</v>
      </c>
      <c r="L161" s="9">
        <f t="shared" si="51"/>
        <v>3</v>
      </c>
      <c r="M161" s="8">
        <f t="shared" si="52"/>
        <v>1</v>
      </c>
      <c r="N161" s="2">
        <f t="shared" si="53"/>
        <v>0.38851599074961929</v>
      </c>
      <c r="O161" s="2">
        <f t="shared" si="54"/>
        <v>0.21072818545885272</v>
      </c>
      <c r="P161" s="2">
        <f t="shared" si="55"/>
        <v>0.39037734784815836</v>
      </c>
      <c r="Q161" s="2">
        <f t="shared" si="56"/>
        <v>1.0378475943369603E-2</v>
      </c>
      <c r="R161" s="1">
        <v>6888</v>
      </c>
      <c r="S161" s="1">
        <v>3736</v>
      </c>
      <c r="T161" s="1">
        <v>6921</v>
      </c>
      <c r="W161" s="1">
        <v>184</v>
      </c>
      <c r="AB161">
        <v>1</v>
      </c>
      <c r="AD161" s="31">
        <v>9</v>
      </c>
      <c r="AE161" s="33">
        <v>3</v>
      </c>
      <c r="AF161" s="33">
        <v>135</v>
      </c>
      <c r="AG161" s="36">
        <v>84900</v>
      </c>
      <c r="AH161" s="36">
        <f t="shared" si="57"/>
        <v>9003</v>
      </c>
      <c r="AI161" t="s">
        <v>1187</v>
      </c>
      <c r="AO161" s="1">
        <f t="shared" si="61"/>
        <v>17571</v>
      </c>
      <c r="AP161" s="1">
        <v>157</v>
      </c>
      <c r="AR161" s="1">
        <v>17729</v>
      </c>
      <c r="AS161" s="1">
        <v>581</v>
      </c>
      <c r="AT161" s="1">
        <f t="shared" si="58"/>
        <v>18310</v>
      </c>
      <c r="AV161" s="1">
        <v>12881</v>
      </c>
      <c r="AW161" s="1">
        <v>12185</v>
      </c>
      <c r="AX161" s="1">
        <v>532</v>
      </c>
      <c r="AY161">
        <v>4</v>
      </c>
    </row>
    <row r="162" spans="1:51" hidden="1" outlineLevel="1" x14ac:dyDescent="0.2">
      <c r="A162" t="s">
        <v>2505</v>
      </c>
      <c r="B162" s="10" t="s">
        <v>736</v>
      </c>
      <c r="E162" s="1">
        <f t="shared" si="59"/>
        <v>3718</v>
      </c>
      <c r="F162" s="1">
        <v>3614</v>
      </c>
      <c r="G162" s="1">
        <f t="shared" si="60"/>
        <v>2774</v>
      </c>
      <c r="H162" s="1">
        <v>1761</v>
      </c>
      <c r="I162" s="2" t="e">
        <f t="shared" si="48"/>
        <v>#DIV/0!</v>
      </c>
      <c r="J162" s="2">
        <f t="shared" si="49"/>
        <v>0.47364174287251209</v>
      </c>
      <c r="K162" s="50">
        <f t="shared" si="50"/>
        <v>2</v>
      </c>
      <c r="L162" s="9">
        <f t="shared" si="51"/>
        <v>3</v>
      </c>
      <c r="M162" s="8">
        <f t="shared" si="52"/>
        <v>1</v>
      </c>
      <c r="N162" s="2">
        <f t="shared" si="53"/>
        <v>0.3206644144144144</v>
      </c>
      <c r="O162" s="2">
        <f t="shared" si="54"/>
        <v>0.23733108108108109</v>
      </c>
      <c r="P162" s="2">
        <f t="shared" si="55"/>
        <v>0.4259572072072072</v>
      </c>
      <c r="Q162" s="2">
        <f t="shared" si="56"/>
        <v>1.6047297297297314E-2</v>
      </c>
      <c r="R162" s="1">
        <v>1139</v>
      </c>
      <c r="S162" s="1">
        <v>843</v>
      </c>
      <c r="T162" s="1">
        <v>1513</v>
      </c>
      <c r="W162" s="1">
        <v>57</v>
      </c>
      <c r="AB162">
        <v>2</v>
      </c>
      <c r="AD162" s="31">
        <v>9</v>
      </c>
      <c r="AE162" s="33">
        <v>13</v>
      </c>
      <c r="AF162" s="33">
        <v>65</v>
      </c>
      <c r="AG162" s="36">
        <v>85950</v>
      </c>
      <c r="AH162" s="36">
        <f t="shared" si="57"/>
        <v>9013</v>
      </c>
      <c r="AI162" t="s">
        <v>1187</v>
      </c>
      <c r="AO162" s="1">
        <f t="shared" si="61"/>
        <v>3565</v>
      </c>
      <c r="AP162" s="1">
        <v>49</v>
      </c>
      <c r="AR162" s="1">
        <v>3552</v>
      </c>
      <c r="AS162" s="1">
        <v>166</v>
      </c>
      <c r="AT162" s="1">
        <f t="shared" si="58"/>
        <v>3718</v>
      </c>
      <c r="AV162" s="1">
        <v>2774</v>
      </c>
      <c r="AW162" s="1">
        <v>2614</v>
      </c>
      <c r="AX162" s="1">
        <v>109</v>
      </c>
      <c r="AY162">
        <v>3</v>
      </c>
    </row>
    <row r="163" spans="1:51" hidden="1" outlineLevel="1" x14ac:dyDescent="0.2">
      <c r="A163" t="s">
        <v>836</v>
      </c>
      <c r="B163" s="10" t="s">
        <v>736</v>
      </c>
      <c r="E163" s="1">
        <f t="shared" si="59"/>
        <v>13424</v>
      </c>
      <c r="F163" s="1">
        <v>13021</v>
      </c>
      <c r="G163" s="1">
        <f t="shared" si="60"/>
        <v>9400</v>
      </c>
      <c r="H163" s="1">
        <v>9290</v>
      </c>
      <c r="I163" s="2" t="e">
        <f t="shared" ref="I163:I172" si="62">H163/D163</f>
        <v>#DIV/0!</v>
      </c>
      <c r="J163" s="2">
        <f t="shared" ref="J163:J172" si="63">H163/E163</f>
        <v>0.69204410011918949</v>
      </c>
      <c r="K163" s="50">
        <f t="shared" ref="K163:K172" si="64">RANK(R163,R163:W163)</f>
        <v>3</v>
      </c>
      <c r="L163" s="9">
        <f t="shared" ref="L163:L172" si="65">RANK(S163,R163:W163)</f>
        <v>2</v>
      </c>
      <c r="M163" s="8">
        <f t="shared" ref="M163:M172" si="66">RANK(T163,R163:W163)</f>
        <v>1</v>
      </c>
      <c r="N163" s="2">
        <f t="shared" ref="N163:N172" si="67">IF(SUM($R163:$W163)=0,"-",R163/SUM($R163:$W163))</f>
        <v>0.28773072747014117</v>
      </c>
      <c r="O163" s="2">
        <f t="shared" ref="O163:O172" si="68">IF(SUM($R163:$W163)=0,"-",S163/SUM($R163:$W163))</f>
        <v>0.32185512641538699</v>
      </c>
      <c r="P163" s="2">
        <f t="shared" ref="P163:P172" si="69">IF(SUM($R163:$W163)=0,"-",T163/SUM($R163:$W163))</f>
        <v>0.38157282456956726</v>
      </c>
      <c r="Q163" s="2">
        <f t="shared" ref="Q163:Q172" si="70">IF(SUM($R163:$W163)=0,"-",(1-N163-O163-P163))</f>
        <v>8.841321544904579E-3</v>
      </c>
      <c r="R163" s="1">
        <v>3710</v>
      </c>
      <c r="S163" s="1">
        <v>4150</v>
      </c>
      <c r="T163" s="1">
        <v>4920</v>
      </c>
      <c r="W163" s="1">
        <v>114</v>
      </c>
      <c r="AB163">
        <v>4</v>
      </c>
      <c r="AD163" s="31">
        <v>9</v>
      </c>
      <c r="AE163" s="33">
        <v>1</v>
      </c>
      <c r="AF163" s="33">
        <v>115</v>
      </c>
      <c r="AG163" s="36">
        <v>86370</v>
      </c>
      <c r="AH163" s="36">
        <f t="shared" ref="AH163:AH171" si="71">AD163*1000+AE163</f>
        <v>9001</v>
      </c>
      <c r="AI163" t="s">
        <v>1187</v>
      </c>
      <c r="AO163" s="1">
        <f t="shared" si="61"/>
        <v>12928</v>
      </c>
      <c r="AP163" s="1">
        <v>93</v>
      </c>
      <c r="AR163" s="1">
        <v>12894</v>
      </c>
      <c r="AS163" s="1">
        <v>530</v>
      </c>
      <c r="AT163" s="1">
        <f t="shared" si="58"/>
        <v>13424</v>
      </c>
      <c r="AV163" s="1">
        <v>9400</v>
      </c>
      <c r="AW163" s="1">
        <v>8237</v>
      </c>
      <c r="AX163" s="1">
        <v>1045</v>
      </c>
      <c r="AY163">
        <v>25</v>
      </c>
    </row>
    <row r="164" spans="1:51" hidden="1" outlineLevel="1" x14ac:dyDescent="0.2">
      <c r="A164" t="s">
        <v>2568</v>
      </c>
      <c r="B164" s="10" t="s">
        <v>736</v>
      </c>
      <c r="E164" s="1">
        <f t="shared" si="59"/>
        <v>6858</v>
      </c>
      <c r="F164" s="1">
        <v>5979</v>
      </c>
      <c r="G164" s="1">
        <f t="shared" si="60"/>
        <v>4246</v>
      </c>
      <c r="H164" s="1">
        <v>4068</v>
      </c>
      <c r="I164" s="2" t="e">
        <f t="shared" si="62"/>
        <v>#DIV/0!</v>
      </c>
      <c r="J164" s="2">
        <f t="shared" si="63"/>
        <v>0.59317585301837272</v>
      </c>
      <c r="K164" s="50">
        <f t="shared" si="64"/>
        <v>3</v>
      </c>
      <c r="L164" s="9">
        <f t="shared" si="65"/>
        <v>2</v>
      </c>
      <c r="M164" s="8">
        <f t="shared" si="66"/>
        <v>1</v>
      </c>
      <c r="N164" s="2">
        <f t="shared" si="67"/>
        <v>0.26133511795214992</v>
      </c>
      <c r="O164" s="2">
        <f t="shared" si="68"/>
        <v>0.26568512631755059</v>
      </c>
      <c r="P164" s="2">
        <f t="shared" si="69"/>
        <v>0.45842395850761253</v>
      </c>
      <c r="Q164" s="2">
        <f t="shared" si="70"/>
        <v>1.4555797222686961E-2</v>
      </c>
      <c r="R164" s="1">
        <v>1562</v>
      </c>
      <c r="S164" s="1">
        <v>1588</v>
      </c>
      <c r="T164" s="1">
        <v>2740</v>
      </c>
      <c r="W164" s="1">
        <v>87</v>
      </c>
      <c r="AB164">
        <v>1</v>
      </c>
      <c r="AD164" s="31">
        <v>9</v>
      </c>
      <c r="AE164" s="33">
        <v>5</v>
      </c>
      <c r="AF164" s="33">
        <v>125</v>
      </c>
      <c r="AG164" s="36">
        <v>86440</v>
      </c>
      <c r="AH164" s="36">
        <f t="shared" si="71"/>
        <v>9005</v>
      </c>
      <c r="AI164" t="s">
        <v>1187</v>
      </c>
      <c r="AO164" s="1">
        <f t="shared" si="61"/>
        <v>5914</v>
      </c>
      <c r="AP164" s="1">
        <v>65</v>
      </c>
      <c r="AR164" s="1">
        <v>5977</v>
      </c>
      <c r="AS164" s="1">
        <v>881</v>
      </c>
      <c r="AT164" s="1">
        <f t="shared" si="58"/>
        <v>6858</v>
      </c>
      <c r="AV164" s="1">
        <v>4246</v>
      </c>
      <c r="AW164" s="1">
        <v>3976</v>
      </c>
      <c r="AX164" s="1">
        <v>204</v>
      </c>
      <c r="AY164">
        <v>1</v>
      </c>
    </row>
    <row r="165" spans="1:51" hidden="1" outlineLevel="1" x14ac:dyDescent="0.2">
      <c r="A165" t="s">
        <v>676</v>
      </c>
      <c r="B165" s="10" t="s">
        <v>736</v>
      </c>
      <c r="E165" s="1">
        <f t="shared" si="59"/>
        <v>12239</v>
      </c>
      <c r="F165" s="1">
        <v>11590</v>
      </c>
      <c r="G165" s="1">
        <f t="shared" si="60"/>
        <v>6802</v>
      </c>
      <c r="H165" s="1">
        <v>6590</v>
      </c>
      <c r="I165" s="2" t="e">
        <f t="shared" si="62"/>
        <v>#DIV/0!</v>
      </c>
      <c r="J165" s="2">
        <f t="shared" si="63"/>
        <v>0.53844268322575373</v>
      </c>
      <c r="K165" s="50">
        <f t="shared" si="64"/>
        <v>2</v>
      </c>
      <c r="L165" s="9">
        <f t="shared" si="65"/>
        <v>3</v>
      </c>
      <c r="M165" s="8">
        <f t="shared" si="66"/>
        <v>1</v>
      </c>
      <c r="N165" s="2">
        <f t="shared" si="67"/>
        <v>0.40960273849202772</v>
      </c>
      <c r="O165" s="2">
        <f t="shared" si="68"/>
        <v>0.13016845329249618</v>
      </c>
      <c r="P165" s="2">
        <f t="shared" si="69"/>
        <v>0.4436537248896496</v>
      </c>
      <c r="Q165" s="2">
        <f t="shared" si="70"/>
        <v>1.6575083325826467E-2</v>
      </c>
      <c r="R165" s="1">
        <v>4547</v>
      </c>
      <c r="S165" s="1">
        <v>1445</v>
      </c>
      <c r="T165" s="1">
        <v>4925</v>
      </c>
      <c r="W165" s="1">
        <v>184</v>
      </c>
      <c r="AB165">
        <v>2</v>
      </c>
      <c r="AD165" s="31">
        <v>9</v>
      </c>
      <c r="AE165" s="33">
        <v>15</v>
      </c>
      <c r="AF165" s="33">
        <v>70</v>
      </c>
      <c r="AG165" s="36">
        <v>86790</v>
      </c>
      <c r="AH165" s="36">
        <f t="shared" si="71"/>
        <v>9015</v>
      </c>
      <c r="AI165" t="s">
        <v>1187</v>
      </c>
      <c r="AO165" s="1">
        <f t="shared" si="61"/>
        <v>11244</v>
      </c>
      <c r="AP165" s="1">
        <v>346</v>
      </c>
      <c r="AR165" s="1">
        <v>11101</v>
      </c>
      <c r="AS165" s="1">
        <v>1138</v>
      </c>
      <c r="AT165" s="1">
        <f t="shared" si="58"/>
        <v>12239</v>
      </c>
      <c r="AV165" s="1">
        <v>6802</v>
      </c>
      <c r="AW165" s="1">
        <v>6205</v>
      </c>
      <c r="AX165" s="1">
        <v>241</v>
      </c>
      <c r="AY165">
        <v>5</v>
      </c>
    </row>
    <row r="166" spans="1:51" hidden="1" outlineLevel="1" x14ac:dyDescent="0.2">
      <c r="A166" t="s">
        <v>228</v>
      </c>
      <c r="B166" s="10" t="s">
        <v>736</v>
      </c>
      <c r="E166" s="1">
        <f t="shared" si="59"/>
        <v>22565</v>
      </c>
      <c r="F166" s="1">
        <v>21908</v>
      </c>
      <c r="G166" s="1">
        <f t="shared" si="60"/>
        <v>14134</v>
      </c>
      <c r="H166" s="1">
        <v>13809</v>
      </c>
      <c r="I166" s="2" t="e">
        <f t="shared" si="62"/>
        <v>#DIV/0!</v>
      </c>
      <c r="J166" s="2">
        <f t="shared" si="63"/>
        <v>0.61196543319299801</v>
      </c>
      <c r="K166" s="50">
        <f t="shared" si="64"/>
        <v>1</v>
      </c>
      <c r="L166" s="9">
        <f t="shared" si="65"/>
        <v>3</v>
      </c>
      <c r="M166" s="8">
        <f t="shared" si="66"/>
        <v>2</v>
      </c>
      <c r="N166" s="2">
        <f t="shared" si="67"/>
        <v>0.48399031653953317</v>
      </c>
      <c r="O166" s="2">
        <f t="shared" si="68"/>
        <v>0.13680171744393185</v>
      </c>
      <c r="P166" s="2">
        <f t="shared" si="69"/>
        <v>0.36856529484310052</v>
      </c>
      <c r="Q166" s="2">
        <f t="shared" si="70"/>
        <v>1.0642671173434426E-2</v>
      </c>
      <c r="R166" s="1">
        <v>10596</v>
      </c>
      <c r="S166" s="1">
        <v>2995</v>
      </c>
      <c r="T166" s="1">
        <v>8069</v>
      </c>
      <c r="W166" s="1">
        <v>233</v>
      </c>
      <c r="AB166">
        <v>1</v>
      </c>
      <c r="AD166" s="31">
        <v>9</v>
      </c>
      <c r="AE166" s="33">
        <v>3</v>
      </c>
      <c r="AF166" s="33">
        <v>150</v>
      </c>
      <c r="AG166" s="36">
        <v>87000</v>
      </c>
      <c r="AH166" s="36">
        <f t="shared" si="71"/>
        <v>9003</v>
      </c>
      <c r="AI166" t="s">
        <v>1187</v>
      </c>
      <c r="AO166" s="1">
        <f t="shared" si="61"/>
        <v>21797</v>
      </c>
      <c r="AP166" s="1">
        <v>111</v>
      </c>
      <c r="AR166" s="1">
        <v>21893</v>
      </c>
      <c r="AS166" s="1">
        <v>672</v>
      </c>
      <c r="AT166" s="1">
        <f t="shared" si="58"/>
        <v>22565</v>
      </c>
      <c r="AV166" s="1">
        <v>14134</v>
      </c>
      <c r="AW166" s="1">
        <v>13293</v>
      </c>
      <c r="AX166" s="1">
        <v>725</v>
      </c>
      <c r="AY166">
        <v>2</v>
      </c>
    </row>
    <row r="167" spans="1:51" hidden="1" outlineLevel="1" x14ac:dyDescent="0.2">
      <c r="A167" t="s">
        <v>2946</v>
      </c>
      <c r="B167" s="10" t="s">
        <v>736</v>
      </c>
      <c r="E167" s="1">
        <f t="shared" si="59"/>
        <v>8584</v>
      </c>
      <c r="F167" s="1">
        <v>8390</v>
      </c>
      <c r="G167" s="1">
        <f t="shared" si="60"/>
        <v>5218</v>
      </c>
      <c r="H167" s="1">
        <v>5025</v>
      </c>
      <c r="I167" s="2" t="e">
        <f t="shared" si="62"/>
        <v>#DIV/0!</v>
      </c>
      <c r="J167" s="2">
        <f t="shared" si="63"/>
        <v>0.58539142590866733</v>
      </c>
      <c r="K167" s="50">
        <f t="shared" si="64"/>
        <v>2</v>
      </c>
      <c r="L167" s="9">
        <f t="shared" si="65"/>
        <v>3</v>
      </c>
      <c r="M167" s="8">
        <f t="shared" si="66"/>
        <v>1</v>
      </c>
      <c r="N167" s="2">
        <f t="shared" si="67"/>
        <v>0.31607465382299821</v>
      </c>
      <c r="O167" s="2">
        <f t="shared" si="68"/>
        <v>0.19650812763395545</v>
      </c>
      <c r="P167" s="2">
        <f t="shared" si="69"/>
        <v>0.47104154124021674</v>
      </c>
      <c r="Q167" s="2">
        <f t="shared" si="70"/>
        <v>1.6375677302829683E-2</v>
      </c>
      <c r="R167" s="1">
        <v>2625</v>
      </c>
      <c r="S167" s="1">
        <v>1632</v>
      </c>
      <c r="T167" s="1">
        <v>3912</v>
      </c>
      <c r="W167" s="1">
        <v>136</v>
      </c>
      <c r="AB167">
        <v>1</v>
      </c>
      <c r="AD167" s="31">
        <v>9</v>
      </c>
      <c r="AE167" s="33">
        <v>3</v>
      </c>
      <c r="AF167" s="33">
        <v>155</v>
      </c>
      <c r="AG167" s="36">
        <v>87070</v>
      </c>
      <c r="AH167" s="36">
        <f t="shared" si="71"/>
        <v>9003</v>
      </c>
      <c r="AI167" t="s">
        <v>1187</v>
      </c>
      <c r="AO167" s="1">
        <f t="shared" si="61"/>
        <v>8309</v>
      </c>
      <c r="AP167" s="1">
        <v>81</v>
      </c>
      <c r="AR167" s="1">
        <v>8305</v>
      </c>
      <c r="AS167" s="1">
        <v>279</v>
      </c>
      <c r="AT167" s="1">
        <f t="shared" si="58"/>
        <v>8584</v>
      </c>
      <c r="AV167" s="1">
        <v>5218</v>
      </c>
      <c r="AW167" s="1">
        <v>4947</v>
      </c>
      <c r="AX167" s="1">
        <v>190</v>
      </c>
      <c r="AY167">
        <v>0</v>
      </c>
    </row>
    <row r="168" spans="1:51" hidden="1" outlineLevel="1" x14ac:dyDescent="0.2">
      <c r="A168" t="s">
        <v>248</v>
      </c>
      <c r="B168" s="10" t="s">
        <v>736</v>
      </c>
      <c r="E168" s="1">
        <f t="shared" si="59"/>
        <v>12347</v>
      </c>
      <c r="F168" s="1">
        <v>12430</v>
      </c>
      <c r="G168" s="1">
        <f t="shared" si="60"/>
        <v>7914</v>
      </c>
      <c r="H168" s="1">
        <v>7757</v>
      </c>
      <c r="I168" s="2" t="e">
        <f t="shared" si="62"/>
        <v>#DIV/0!</v>
      </c>
      <c r="J168" s="2">
        <f t="shared" si="63"/>
        <v>0.62824977727383169</v>
      </c>
      <c r="K168" s="50">
        <f t="shared" si="64"/>
        <v>3</v>
      </c>
      <c r="L168" s="9">
        <f t="shared" si="65"/>
        <v>2</v>
      </c>
      <c r="M168" s="8">
        <f t="shared" si="66"/>
        <v>1</v>
      </c>
      <c r="N168" s="2">
        <f t="shared" si="67"/>
        <v>0.22875071306332001</v>
      </c>
      <c r="O168" s="2">
        <f t="shared" si="68"/>
        <v>0.28221008882731646</v>
      </c>
      <c r="P168" s="2">
        <f t="shared" si="69"/>
        <v>0.46858446744356613</v>
      </c>
      <c r="Q168" s="2">
        <f t="shared" si="70"/>
        <v>2.0454730665797449E-2</v>
      </c>
      <c r="R168" s="1">
        <v>2807</v>
      </c>
      <c r="S168" s="1">
        <v>3463</v>
      </c>
      <c r="T168" s="1">
        <v>5750</v>
      </c>
      <c r="W168" s="1">
        <v>251</v>
      </c>
      <c r="AB168">
        <v>5</v>
      </c>
      <c r="AD168" s="31">
        <v>9</v>
      </c>
      <c r="AE168" s="33">
        <v>9</v>
      </c>
      <c r="AF168" s="33">
        <v>130</v>
      </c>
      <c r="AG168" s="36">
        <v>87560</v>
      </c>
      <c r="AH168" s="36">
        <f t="shared" si="71"/>
        <v>9009</v>
      </c>
      <c r="AI168" t="s">
        <v>1187</v>
      </c>
      <c r="AO168" s="1">
        <f t="shared" si="61"/>
        <v>12430</v>
      </c>
      <c r="AP168" s="1">
        <v>0</v>
      </c>
      <c r="AR168" s="1">
        <v>12271</v>
      </c>
      <c r="AS168" s="1">
        <v>76</v>
      </c>
      <c r="AT168" s="1">
        <f t="shared" si="58"/>
        <v>12347</v>
      </c>
      <c r="AV168" s="1">
        <v>7914</v>
      </c>
      <c r="AW168" s="1">
        <v>7541</v>
      </c>
      <c r="AX168" s="1">
        <v>365</v>
      </c>
      <c r="AY168">
        <v>6</v>
      </c>
    </row>
    <row r="169" spans="1:51" hidden="1" outlineLevel="1" x14ac:dyDescent="0.2">
      <c r="A169" t="s">
        <v>39</v>
      </c>
      <c r="B169" s="10" t="s">
        <v>736</v>
      </c>
      <c r="E169" s="1">
        <f t="shared" si="59"/>
        <v>6848</v>
      </c>
      <c r="F169" s="1">
        <v>6450</v>
      </c>
      <c r="G169" s="1">
        <f t="shared" si="60"/>
        <v>4877</v>
      </c>
      <c r="H169" s="1">
        <v>4753</v>
      </c>
      <c r="I169" s="2" t="e">
        <f t="shared" si="62"/>
        <v>#DIV/0!</v>
      </c>
      <c r="J169" s="2">
        <f t="shared" si="63"/>
        <v>0.69407126168224298</v>
      </c>
      <c r="K169" s="50">
        <f t="shared" si="64"/>
        <v>2</v>
      </c>
      <c r="L169" s="9">
        <f t="shared" si="65"/>
        <v>3</v>
      </c>
      <c r="M169" s="8">
        <f t="shared" si="66"/>
        <v>1</v>
      </c>
      <c r="N169" s="2">
        <f t="shared" si="67"/>
        <v>0.37831060962231627</v>
      </c>
      <c r="O169" s="2">
        <f t="shared" si="68"/>
        <v>0.21109543958627175</v>
      </c>
      <c r="P169" s="2">
        <f t="shared" si="69"/>
        <v>0.39852687666509951</v>
      </c>
      <c r="Q169" s="2">
        <f t="shared" si="70"/>
        <v>1.2067074126312416E-2</v>
      </c>
      <c r="R169" s="1">
        <v>2414</v>
      </c>
      <c r="S169" s="1">
        <v>1347</v>
      </c>
      <c r="T169" s="1">
        <v>2543</v>
      </c>
      <c r="W169" s="1">
        <v>77</v>
      </c>
      <c r="AB169">
        <v>3</v>
      </c>
      <c r="AD169" s="31">
        <v>9</v>
      </c>
      <c r="AE169" s="33">
        <v>9</v>
      </c>
      <c r="AF169" s="33">
        <v>135</v>
      </c>
      <c r="AG169" s="36">
        <v>87700</v>
      </c>
      <c r="AH169" s="36">
        <f t="shared" si="71"/>
        <v>9009</v>
      </c>
      <c r="AI169" t="s">
        <v>1187</v>
      </c>
      <c r="AO169" s="1">
        <f t="shared" si="61"/>
        <v>6393</v>
      </c>
      <c r="AP169" s="1">
        <v>57</v>
      </c>
      <c r="AR169" s="1">
        <v>6381</v>
      </c>
      <c r="AS169" s="1">
        <v>467</v>
      </c>
      <c r="AT169" s="1">
        <f t="shared" si="58"/>
        <v>6848</v>
      </c>
      <c r="AV169" s="1">
        <v>4877</v>
      </c>
      <c r="AW169" s="1">
        <v>4271</v>
      </c>
      <c r="AX169" s="1">
        <v>538</v>
      </c>
      <c r="AY169">
        <v>26</v>
      </c>
    </row>
    <row r="170" spans="1:51" hidden="1" outlineLevel="1" x14ac:dyDescent="0.2">
      <c r="A170" t="s">
        <v>1250</v>
      </c>
      <c r="B170" s="10" t="s">
        <v>736</v>
      </c>
      <c r="E170" s="1">
        <f t="shared" si="59"/>
        <v>7924</v>
      </c>
      <c r="F170" s="1">
        <v>7783</v>
      </c>
      <c r="G170" s="1">
        <f t="shared" si="60"/>
        <v>5285</v>
      </c>
      <c r="H170" s="1">
        <v>5230</v>
      </c>
      <c r="I170" s="2" t="e">
        <f t="shared" si="62"/>
        <v>#DIV/0!</v>
      </c>
      <c r="J170" s="2">
        <f t="shared" si="63"/>
        <v>0.66002019182231197</v>
      </c>
      <c r="K170" s="50">
        <f t="shared" si="64"/>
        <v>3</v>
      </c>
      <c r="L170" s="9">
        <f t="shared" si="65"/>
        <v>2</v>
      </c>
      <c r="M170" s="8">
        <f t="shared" si="66"/>
        <v>1</v>
      </c>
      <c r="N170" s="2">
        <f t="shared" si="67"/>
        <v>0.25687483937291183</v>
      </c>
      <c r="O170" s="2">
        <f t="shared" si="68"/>
        <v>0.34232845026985353</v>
      </c>
      <c r="P170" s="2">
        <f t="shared" si="69"/>
        <v>0.37483937291184788</v>
      </c>
      <c r="Q170" s="2">
        <f t="shared" si="70"/>
        <v>2.5957337445386697E-2</v>
      </c>
      <c r="R170" s="1">
        <v>1999</v>
      </c>
      <c r="S170" s="1">
        <v>2664</v>
      </c>
      <c r="T170" s="1">
        <v>2917</v>
      </c>
      <c r="W170" s="1">
        <v>202</v>
      </c>
      <c r="AB170">
        <v>5</v>
      </c>
      <c r="AD170" s="31">
        <v>9</v>
      </c>
      <c r="AE170" s="33">
        <v>5</v>
      </c>
      <c r="AF170" s="33">
        <v>130</v>
      </c>
      <c r="AG170" s="36">
        <v>87910</v>
      </c>
      <c r="AH170" s="36">
        <f t="shared" si="71"/>
        <v>9005</v>
      </c>
      <c r="AI170" t="s">
        <v>1187</v>
      </c>
      <c r="AO170" s="1">
        <f t="shared" si="61"/>
        <v>7728</v>
      </c>
      <c r="AP170" s="1">
        <v>55</v>
      </c>
      <c r="AR170" s="1">
        <v>7782</v>
      </c>
      <c r="AS170" s="1">
        <v>142</v>
      </c>
      <c r="AT170" s="1">
        <f t="shared" si="58"/>
        <v>7924</v>
      </c>
      <c r="AV170" s="1">
        <v>5285</v>
      </c>
      <c r="AW170" s="1">
        <v>4854</v>
      </c>
      <c r="AX170" s="1">
        <v>376</v>
      </c>
      <c r="AY170">
        <v>0</v>
      </c>
    </row>
    <row r="171" spans="1:51" hidden="1" outlineLevel="1" x14ac:dyDescent="0.2">
      <c r="A171" t="s">
        <v>759</v>
      </c>
      <c r="B171" s="10" t="s">
        <v>736</v>
      </c>
      <c r="E171" s="1">
        <f t="shared" si="59"/>
        <v>5818</v>
      </c>
      <c r="F171" s="1">
        <v>5602</v>
      </c>
      <c r="G171" s="1">
        <f t="shared" si="60"/>
        <v>3744</v>
      </c>
      <c r="H171" s="1">
        <v>3683</v>
      </c>
      <c r="I171" s="2" t="e">
        <f t="shared" si="62"/>
        <v>#DIV/0!</v>
      </c>
      <c r="J171" s="2">
        <f t="shared" si="63"/>
        <v>0.6330354073564799</v>
      </c>
      <c r="K171" s="50">
        <f t="shared" si="64"/>
        <v>3</v>
      </c>
      <c r="L171" s="9">
        <f t="shared" si="65"/>
        <v>2</v>
      </c>
      <c r="M171" s="8">
        <f t="shared" si="66"/>
        <v>1</v>
      </c>
      <c r="N171" s="2">
        <f t="shared" si="67"/>
        <v>0.26393649648204942</v>
      </c>
      <c r="O171" s="2">
        <f t="shared" si="68"/>
        <v>0.30380660292260508</v>
      </c>
      <c r="P171" s="2">
        <f t="shared" si="69"/>
        <v>0.4068194118708281</v>
      </c>
      <c r="Q171" s="2">
        <f t="shared" si="70"/>
        <v>2.5437488724517399E-2</v>
      </c>
      <c r="R171" s="1">
        <v>1463</v>
      </c>
      <c r="S171" s="1">
        <v>1684</v>
      </c>
      <c r="T171" s="1">
        <v>2255</v>
      </c>
      <c r="W171" s="1">
        <v>141</v>
      </c>
      <c r="AB171">
        <v>2</v>
      </c>
      <c r="AD171" s="31">
        <v>9</v>
      </c>
      <c r="AE171" s="33">
        <v>15</v>
      </c>
      <c r="AF171" s="33">
        <v>75</v>
      </c>
      <c r="AG171" s="36">
        <v>88190</v>
      </c>
      <c r="AH171" s="36">
        <f t="shared" si="71"/>
        <v>9015</v>
      </c>
      <c r="AI171" t="s">
        <v>1187</v>
      </c>
      <c r="AO171" s="1">
        <f t="shared" si="61"/>
        <v>5552</v>
      </c>
      <c r="AP171" s="1">
        <v>50</v>
      </c>
      <c r="AR171" s="1">
        <v>5543</v>
      </c>
      <c r="AS171" s="1">
        <v>275</v>
      </c>
      <c r="AT171" s="1">
        <f>AS171+AR171</f>
        <v>5818</v>
      </c>
      <c r="AV171" s="1">
        <v>3744</v>
      </c>
      <c r="AW171" s="1">
        <v>3459</v>
      </c>
      <c r="AX171" s="1">
        <v>230</v>
      </c>
      <c r="AY171">
        <v>7</v>
      </c>
    </row>
    <row r="172" spans="1:51" collapsed="1" x14ac:dyDescent="0.2">
      <c r="A172" s="10" t="s">
        <v>1391</v>
      </c>
      <c r="B172" s="10" t="s">
        <v>2343</v>
      </c>
      <c r="E172" s="1">
        <f>SUM(E3:E171)</f>
        <v>2290400</v>
      </c>
      <c r="F172" s="1">
        <f>SUM(F3:F171)</f>
        <v>2181197</v>
      </c>
      <c r="G172" s="1">
        <f>SUM(G3:G171)</f>
        <v>1421953</v>
      </c>
      <c r="H172" s="1">
        <v>1379808</v>
      </c>
      <c r="I172" s="2" t="e">
        <f t="shared" si="62"/>
        <v>#DIV/0!</v>
      </c>
      <c r="J172" s="2">
        <f t="shared" si="63"/>
        <v>0.60243101641634644</v>
      </c>
      <c r="K172" s="50">
        <f t="shared" si="64"/>
        <v>2</v>
      </c>
      <c r="L172" s="9">
        <f t="shared" si="65"/>
        <v>3</v>
      </c>
      <c r="M172" s="8">
        <f t="shared" si="66"/>
        <v>1</v>
      </c>
      <c r="N172" s="2">
        <f t="shared" si="67"/>
        <v>0.36603766439377283</v>
      </c>
      <c r="O172" s="2">
        <f t="shared" si="68"/>
        <v>0.21391188364458616</v>
      </c>
      <c r="P172" s="2">
        <f t="shared" si="69"/>
        <v>0.40521921940784067</v>
      </c>
      <c r="Q172" s="2">
        <f t="shared" si="70"/>
        <v>1.4831232553800366E-2</v>
      </c>
      <c r="R172" s="1">
        <f>SUM(R3:R171)</f>
        <v>792555</v>
      </c>
      <c r="S172" s="1">
        <f>SUM(S3:S171)</f>
        <v>463168</v>
      </c>
      <c r="T172" s="1">
        <f>SUM(T3:T171)</f>
        <v>877392</v>
      </c>
      <c r="W172" s="1">
        <f>SUM(W3:W171)</f>
        <v>32113</v>
      </c>
      <c r="X172" s="1"/>
      <c r="AD172" s="31">
        <v>9</v>
      </c>
      <c r="AH172" s="31">
        <v>9</v>
      </c>
      <c r="AI172" t="s">
        <v>2146</v>
      </c>
      <c r="AO172" s="1">
        <f>SUM(AO3:AO171)</f>
        <v>2162237</v>
      </c>
      <c r="AP172" s="1">
        <f>SUM(AP3:AP171)</f>
        <v>18960</v>
      </c>
      <c r="AR172" s="1">
        <f>SUM(AR3:AR171)</f>
        <v>2165228</v>
      </c>
      <c r="AS172" s="1">
        <f>SUM(AS3:AS171)</f>
        <v>125172</v>
      </c>
      <c r="AT172" s="1">
        <f>SUM(AT3:AT171)</f>
        <v>2290400</v>
      </c>
      <c r="AV172" s="1">
        <f>SUM(AV3:AV171)</f>
        <v>1421953</v>
      </c>
      <c r="AW172" s="1">
        <f>SUM(AW3:AW171)</f>
        <v>1313316</v>
      </c>
      <c r="AX172" s="1">
        <f>SUM(AX3:AX171)</f>
        <v>87783</v>
      </c>
      <c r="AY172" s="1">
        <f>SUM(AY3:AY171)</f>
        <v>1380</v>
      </c>
    </row>
    <row r="173" spans="1:51" x14ac:dyDescent="0.2">
      <c r="A173" s="10"/>
      <c r="B173" s="10"/>
      <c r="H173" s="1"/>
      <c r="I173" s="2"/>
      <c r="J173" s="2"/>
      <c r="AV173" s="1"/>
    </row>
    <row r="174" spans="1:51" hidden="1" outlineLevel="1" x14ac:dyDescent="0.2">
      <c r="A174" t="s">
        <v>86</v>
      </c>
      <c r="B174" s="10" t="s">
        <v>1826</v>
      </c>
      <c r="E174" s="1">
        <f>AT174</f>
        <v>461</v>
      </c>
      <c r="F174" s="1">
        <f t="shared" ref="F174:F237" si="72">SUM(R174:X174)</f>
        <v>461</v>
      </c>
      <c r="G174" s="1">
        <v>312</v>
      </c>
      <c r="H174" s="1">
        <v>305</v>
      </c>
      <c r="I174" s="2" t="e">
        <f>H174/D174</f>
        <v>#DIV/0!</v>
      </c>
      <c r="J174" s="2">
        <f>H174/E174</f>
        <v>0.66160520607375273</v>
      </c>
      <c r="K174" s="50">
        <f>RANK(R174,R174:W174)</f>
        <v>3</v>
      </c>
      <c r="L174" s="9">
        <f>RANK(S174,R174:W174)</f>
        <v>1</v>
      </c>
      <c r="M174" s="8">
        <f>RANK(T174,R174:W174)</f>
        <v>2</v>
      </c>
      <c r="N174" s="2">
        <f>IF(SUM($R174:$W174)=0,"-",R174/SUM($R174:$W174))</f>
        <v>0.19739696312364424</v>
      </c>
      <c r="O174" s="2">
        <f>IF(SUM($R174:$W174)=0,"-",S174/SUM($R174:$W174))</f>
        <v>0.41648590021691972</v>
      </c>
      <c r="P174" s="2">
        <f>IF(SUM($R174:$W174)=0,"-",T174/SUM($R174:$W174))</f>
        <v>0.33188720173535791</v>
      </c>
      <c r="Q174" s="2">
        <f>IF(SUM($R174:$W174)=0,"-",(1-N174-O174-P174))</f>
        <v>5.4229934924078071E-2</v>
      </c>
      <c r="R174" s="1">
        <v>91</v>
      </c>
      <c r="S174" s="1">
        <v>192</v>
      </c>
      <c r="T174" s="1">
        <v>153</v>
      </c>
      <c r="U174" s="1">
        <v>3</v>
      </c>
      <c r="V174" s="1">
        <v>22</v>
      </c>
      <c r="X174" s="1"/>
      <c r="AA174" t="s">
        <v>1942</v>
      </c>
      <c r="AB174">
        <v>2</v>
      </c>
      <c r="AD174" s="31">
        <v>23</v>
      </c>
      <c r="AE174" s="33">
        <v>21</v>
      </c>
      <c r="AF174" s="33">
        <v>5</v>
      </c>
      <c r="AG174" s="36">
        <v>100</v>
      </c>
      <c r="AH174" s="36">
        <f t="shared" ref="AH174:AH237" si="73">AD174*1000+AE174</f>
        <v>23021</v>
      </c>
      <c r="AI174" t="s">
        <v>1187</v>
      </c>
      <c r="AK174">
        <v>7</v>
      </c>
      <c r="AM174" s="1">
        <f t="shared" ref="AM174:AM237" si="74">G174-H174-AK174-AL174</f>
        <v>0</v>
      </c>
      <c r="AR174" s="1">
        <f>F174</f>
        <v>461</v>
      </c>
      <c r="AS174" s="1">
        <v>0</v>
      </c>
      <c r="AT174" s="1">
        <f>AR174+AS174</f>
        <v>461</v>
      </c>
    </row>
    <row r="175" spans="1:51" hidden="1" outlineLevel="1" x14ac:dyDescent="0.2">
      <c r="A175" t="s">
        <v>1818</v>
      </c>
      <c r="B175" s="10" t="s">
        <v>1826</v>
      </c>
      <c r="E175" s="1">
        <f t="shared" ref="E175:E238" si="75">AT175</f>
        <v>2119</v>
      </c>
      <c r="F175" s="1">
        <f t="shared" si="72"/>
        <v>2119</v>
      </c>
      <c r="G175" s="1">
        <v>1237</v>
      </c>
      <c r="H175" s="1">
        <v>1200</v>
      </c>
      <c r="I175" s="2" t="e">
        <f t="shared" ref="I175:I238" si="76">H175/D175</f>
        <v>#DIV/0!</v>
      </c>
      <c r="J175" s="2">
        <f t="shared" ref="J175:J238" si="77">H175/E175</f>
        <v>0.56630486078338838</v>
      </c>
      <c r="K175" s="50">
        <f t="shared" ref="K175:K238" si="78">RANK(R175,R175:W175)</f>
        <v>3</v>
      </c>
      <c r="L175" s="9">
        <f t="shared" ref="L175:L238" si="79">RANK(S175,R175:W175)</f>
        <v>2</v>
      </c>
      <c r="M175" s="8">
        <f t="shared" ref="M175:M238" si="80">RANK(T175,R175:W175)</f>
        <v>1</v>
      </c>
      <c r="N175" s="2">
        <f t="shared" ref="N175:N238" si="81">IF(SUM($R175:$W175)=0,"-",R175/SUM($R175:$W175))</f>
        <v>0.25153374233128833</v>
      </c>
      <c r="O175" s="2">
        <f t="shared" ref="O175:O238" si="82">IF(SUM($R175:$W175)=0,"-",S175/SUM($R175:$W175))</f>
        <v>0.33081642284096274</v>
      </c>
      <c r="P175" s="2">
        <f t="shared" ref="P175:P238" si="83">IF(SUM($R175:$W175)=0,"-",T175/SUM($R175:$W175))</f>
        <v>0.35724398301085419</v>
      </c>
      <c r="Q175" s="2">
        <f t="shared" ref="Q175:Q238" si="84">IF(SUM($R175:$W175)=0,"-",(1-N175-O175-P175))</f>
        <v>6.0405851816894729E-2</v>
      </c>
      <c r="R175" s="1">
        <v>533</v>
      </c>
      <c r="S175" s="1">
        <v>701</v>
      </c>
      <c r="T175" s="1">
        <v>757</v>
      </c>
      <c r="U175" s="1">
        <v>6</v>
      </c>
      <c r="V175" s="1">
        <v>122</v>
      </c>
      <c r="X175" s="1"/>
      <c r="AA175" t="s">
        <v>1981</v>
      </c>
      <c r="AB175">
        <v>1</v>
      </c>
      <c r="AD175" s="31">
        <v>23</v>
      </c>
      <c r="AE175" s="33">
        <v>31</v>
      </c>
      <c r="AF175" s="33">
        <v>5</v>
      </c>
      <c r="AG175" s="36">
        <v>275</v>
      </c>
      <c r="AH175" s="36">
        <f t="shared" si="73"/>
        <v>23031</v>
      </c>
      <c r="AI175" t="s">
        <v>1187</v>
      </c>
      <c r="AK175">
        <v>37</v>
      </c>
      <c r="AM175" s="1">
        <f t="shared" si="74"/>
        <v>0</v>
      </c>
      <c r="AR175" s="1">
        <f t="shared" ref="AR175:AR238" si="85">F175</f>
        <v>2119</v>
      </c>
      <c r="AS175" s="1">
        <v>0</v>
      </c>
      <c r="AT175" s="1">
        <f t="shared" ref="AT175:AT238" si="86">AR175+AS175</f>
        <v>2119</v>
      </c>
    </row>
    <row r="176" spans="1:51" hidden="1" outlineLevel="1" x14ac:dyDescent="0.2">
      <c r="A176" t="s">
        <v>1766</v>
      </c>
      <c r="B176" s="10" t="s">
        <v>1826</v>
      </c>
      <c r="E176" s="1">
        <f t="shared" si="75"/>
        <v>894</v>
      </c>
      <c r="F176" s="1">
        <f t="shared" si="72"/>
        <v>894</v>
      </c>
      <c r="G176" s="1">
        <v>552</v>
      </c>
      <c r="H176" s="1">
        <v>544</v>
      </c>
      <c r="I176" s="2" t="e">
        <f t="shared" si="76"/>
        <v>#DIV/0!</v>
      </c>
      <c r="J176" s="2">
        <f t="shared" si="77"/>
        <v>0.60850111856823264</v>
      </c>
      <c r="K176" s="50">
        <f t="shared" si="78"/>
        <v>3</v>
      </c>
      <c r="L176" s="9">
        <f t="shared" si="79"/>
        <v>1</v>
      </c>
      <c r="M176" s="8">
        <f t="shared" si="80"/>
        <v>2</v>
      </c>
      <c r="N176" s="2">
        <f t="shared" si="81"/>
        <v>0.24272930648769575</v>
      </c>
      <c r="O176" s="2">
        <f t="shared" si="82"/>
        <v>0.38031319910514544</v>
      </c>
      <c r="P176" s="2">
        <f t="shared" si="83"/>
        <v>0.33221476510067116</v>
      </c>
      <c r="Q176" s="2">
        <f t="shared" si="84"/>
        <v>4.474272930648765E-2</v>
      </c>
      <c r="R176" s="1">
        <v>217</v>
      </c>
      <c r="S176" s="1">
        <v>340</v>
      </c>
      <c r="T176" s="1">
        <v>297</v>
      </c>
      <c r="U176" s="1">
        <v>8</v>
      </c>
      <c r="V176" s="1">
        <v>32</v>
      </c>
      <c r="X176" s="1"/>
      <c r="AA176" t="s">
        <v>2086</v>
      </c>
      <c r="AB176">
        <v>2</v>
      </c>
      <c r="AD176" s="31">
        <v>23</v>
      </c>
      <c r="AE176" s="33">
        <v>29</v>
      </c>
      <c r="AF176" s="33">
        <v>5</v>
      </c>
      <c r="AG176" s="36">
        <v>380</v>
      </c>
      <c r="AH176" s="36">
        <f t="shared" si="73"/>
        <v>23029</v>
      </c>
      <c r="AI176" t="s">
        <v>1187</v>
      </c>
      <c r="AK176">
        <v>8</v>
      </c>
      <c r="AM176" s="1">
        <f t="shared" si="74"/>
        <v>0</v>
      </c>
      <c r="AR176" s="1">
        <f t="shared" si="85"/>
        <v>894</v>
      </c>
      <c r="AS176" s="1">
        <v>0</v>
      </c>
      <c r="AT176" s="1">
        <f t="shared" si="86"/>
        <v>894</v>
      </c>
    </row>
    <row r="177" spans="1:46" hidden="1" outlineLevel="1" x14ac:dyDescent="0.2">
      <c r="A177" t="s">
        <v>2983</v>
      </c>
      <c r="B177" s="10" t="s">
        <v>1826</v>
      </c>
      <c r="E177" s="1">
        <f t="shared" si="75"/>
        <v>368</v>
      </c>
      <c r="F177" s="1">
        <f t="shared" si="72"/>
        <v>368</v>
      </c>
      <c r="G177" s="1">
        <v>252</v>
      </c>
      <c r="H177" s="1">
        <v>245</v>
      </c>
      <c r="I177" s="2" t="e">
        <f t="shared" si="76"/>
        <v>#DIV/0!</v>
      </c>
      <c r="J177" s="2">
        <f t="shared" si="77"/>
        <v>0.66576086956521741</v>
      </c>
      <c r="K177" s="50">
        <f t="shared" si="78"/>
        <v>3</v>
      </c>
      <c r="L177" s="9">
        <f t="shared" si="79"/>
        <v>2</v>
      </c>
      <c r="M177" s="8">
        <f t="shared" si="80"/>
        <v>1</v>
      </c>
      <c r="N177" s="2">
        <f t="shared" si="81"/>
        <v>0.2608695652173913</v>
      </c>
      <c r="O177" s="2">
        <f t="shared" si="82"/>
        <v>0.31793478260869568</v>
      </c>
      <c r="P177" s="2">
        <f t="shared" si="83"/>
        <v>0.36956521739130432</v>
      </c>
      <c r="Q177" s="2">
        <f t="shared" si="84"/>
        <v>5.1630434782608647E-2</v>
      </c>
      <c r="R177" s="1">
        <v>96</v>
      </c>
      <c r="S177" s="1">
        <v>117</v>
      </c>
      <c r="T177" s="1">
        <v>136</v>
      </c>
      <c r="U177" s="1">
        <v>1</v>
      </c>
      <c r="V177" s="1">
        <v>18</v>
      </c>
      <c r="X177" s="1"/>
      <c r="AA177" t="s">
        <v>1621</v>
      </c>
      <c r="AB177">
        <v>2</v>
      </c>
      <c r="AD177" s="31">
        <v>23</v>
      </c>
      <c r="AE177" s="33">
        <v>17</v>
      </c>
      <c r="AG177" s="36">
        <v>390</v>
      </c>
      <c r="AH177" s="36">
        <f t="shared" si="73"/>
        <v>23017</v>
      </c>
      <c r="AI177" t="s">
        <v>2942</v>
      </c>
      <c r="AK177">
        <v>7</v>
      </c>
      <c r="AM177" s="1">
        <f t="shared" si="74"/>
        <v>0</v>
      </c>
      <c r="AR177" s="1">
        <f t="shared" si="85"/>
        <v>368</v>
      </c>
      <c r="AS177" s="1">
        <v>0</v>
      </c>
      <c r="AT177" s="1">
        <f t="shared" si="86"/>
        <v>368</v>
      </c>
    </row>
    <row r="178" spans="1:46" hidden="1" outlineLevel="1" x14ac:dyDescent="0.2">
      <c r="A178" t="s">
        <v>1448</v>
      </c>
      <c r="B178" s="10" t="s">
        <v>1826</v>
      </c>
      <c r="E178" s="1">
        <f t="shared" si="75"/>
        <v>1484</v>
      </c>
      <c r="F178" s="1">
        <f t="shared" si="72"/>
        <v>1484</v>
      </c>
      <c r="G178" s="1">
        <v>952</v>
      </c>
      <c r="H178" s="1">
        <v>935</v>
      </c>
      <c r="I178" s="2" t="e">
        <f t="shared" si="76"/>
        <v>#DIV/0!</v>
      </c>
      <c r="J178" s="2">
        <f t="shared" si="77"/>
        <v>0.63005390835579511</v>
      </c>
      <c r="K178" s="50">
        <f t="shared" si="78"/>
        <v>3</v>
      </c>
      <c r="L178" s="9">
        <f t="shared" si="79"/>
        <v>1</v>
      </c>
      <c r="M178" s="8">
        <f t="shared" si="80"/>
        <v>2</v>
      </c>
      <c r="N178" s="2">
        <f t="shared" si="81"/>
        <v>0.22978436657681942</v>
      </c>
      <c r="O178" s="2">
        <f t="shared" si="82"/>
        <v>0.37398921832884097</v>
      </c>
      <c r="P178" s="2">
        <f t="shared" si="83"/>
        <v>0.35377358490566035</v>
      </c>
      <c r="Q178" s="2">
        <f t="shared" si="84"/>
        <v>4.2452830188679236E-2</v>
      </c>
      <c r="R178" s="1">
        <v>341</v>
      </c>
      <c r="S178" s="1">
        <v>555</v>
      </c>
      <c r="T178" s="1">
        <v>525</v>
      </c>
      <c r="U178" s="1">
        <v>7</v>
      </c>
      <c r="V178" s="1">
        <v>56</v>
      </c>
      <c r="X178" s="1"/>
      <c r="AA178" t="s">
        <v>265</v>
      </c>
      <c r="AB178">
        <v>2</v>
      </c>
      <c r="AD178" s="31">
        <v>23</v>
      </c>
      <c r="AE178" s="33">
        <v>11</v>
      </c>
      <c r="AF178" s="33">
        <v>5</v>
      </c>
      <c r="AG178" s="36">
        <v>590</v>
      </c>
      <c r="AH178" s="36">
        <f t="shared" si="73"/>
        <v>23011</v>
      </c>
      <c r="AI178" t="s">
        <v>1187</v>
      </c>
      <c r="AK178">
        <v>17</v>
      </c>
      <c r="AM178" s="1">
        <f t="shared" si="74"/>
        <v>0</v>
      </c>
      <c r="AR178" s="1">
        <f t="shared" si="85"/>
        <v>1484</v>
      </c>
      <c r="AS178" s="1">
        <v>0</v>
      </c>
      <c r="AT178" s="1">
        <f t="shared" si="86"/>
        <v>1484</v>
      </c>
    </row>
    <row r="179" spans="1:46" hidden="1" outlineLevel="1" x14ac:dyDescent="0.2">
      <c r="A179" t="s">
        <v>2119</v>
      </c>
      <c r="B179" s="10" t="s">
        <v>1826</v>
      </c>
      <c r="E179" s="1">
        <f t="shared" si="75"/>
        <v>419</v>
      </c>
      <c r="F179" s="1">
        <f t="shared" si="72"/>
        <v>416</v>
      </c>
      <c r="G179" s="1">
        <v>242</v>
      </c>
      <c r="H179" s="1">
        <v>237</v>
      </c>
      <c r="I179" s="2" t="e">
        <f t="shared" si="76"/>
        <v>#DIV/0!</v>
      </c>
      <c r="J179" s="2">
        <f t="shared" si="77"/>
        <v>0.56563245823389019</v>
      </c>
      <c r="K179" s="50">
        <f t="shared" si="78"/>
        <v>3</v>
      </c>
      <c r="L179" s="9">
        <f t="shared" si="79"/>
        <v>1</v>
      </c>
      <c r="M179" s="8">
        <f t="shared" si="80"/>
        <v>2</v>
      </c>
      <c r="N179" s="2">
        <f t="shared" si="81"/>
        <v>0.24038461538461539</v>
      </c>
      <c r="O179" s="2">
        <f t="shared" si="82"/>
        <v>0.36778846153846156</v>
      </c>
      <c r="P179" s="2">
        <f t="shared" si="83"/>
        <v>0.35817307692307693</v>
      </c>
      <c r="Q179" s="2">
        <f t="shared" si="84"/>
        <v>3.365384615384609E-2</v>
      </c>
      <c r="R179" s="1">
        <v>100</v>
      </c>
      <c r="S179" s="1">
        <v>153</v>
      </c>
      <c r="T179" s="1">
        <v>149</v>
      </c>
      <c r="U179" s="1">
        <v>1</v>
      </c>
      <c r="V179" s="1">
        <v>13</v>
      </c>
      <c r="X179" s="1"/>
      <c r="AA179" t="s">
        <v>2086</v>
      </c>
      <c r="AB179">
        <v>2</v>
      </c>
      <c r="AD179" s="31">
        <v>23</v>
      </c>
      <c r="AE179" s="33">
        <v>29</v>
      </c>
      <c r="AF179" s="33">
        <v>10</v>
      </c>
      <c r="AG179" s="36">
        <v>660</v>
      </c>
      <c r="AH179" s="36">
        <f t="shared" si="73"/>
        <v>23029</v>
      </c>
      <c r="AI179" t="s">
        <v>1187</v>
      </c>
      <c r="AK179">
        <v>5</v>
      </c>
      <c r="AM179" s="1">
        <f t="shared" si="74"/>
        <v>0</v>
      </c>
      <c r="AR179" s="1">
        <f t="shared" si="85"/>
        <v>416</v>
      </c>
      <c r="AS179" s="1">
        <v>3</v>
      </c>
      <c r="AT179" s="1">
        <f t="shared" si="86"/>
        <v>419</v>
      </c>
    </row>
    <row r="180" spans="1:46" hidden="1" outlineLevel="1" x14ac:dyDescent="0.2">
      <c r="A180" t="s">
        <v>1446</v>
      </c>
      <c r="B180" s="10" t="s">
        <v>1826</v>
      </c>
      <c r="E180" s="1">
        <f t="shared" si="75"/>
        <v>2457</v>
      </c>
      <c r="F180" s="1">
        <f t="shared" si="72"/>
        <v>2457</v>
      </c>
      <c r="G180" s="1">
        <v>1566</v>
      </c>
      <c r="H180" s="1">
        <v>1534</v>
      </c>
      <c r="I180" s="2" t="e">
        <f t="shared" si="76"/>
        <v>#DIV/0!</v>
      </c>
      <c r="J180" s="2">
        <f t="shared" si="77"/>
        <v>0.6243386243386243</v>
      </c>
      <c r="K180" s="50">
        <f t="shared" si="78"/>
        <v>2</v>
      </c>
      <c r="L180" s="9">
        <f t="shared" si="79"/>
        <v>3</v>
      </c>
      <c r="M180" s="8">
        <f t="shared" si="80"/>
        <v>1</v>
      </c>
      <c r="N180" s="2">
        <f t="shared" si="81"/>
        <v>0.28693528693528692</v>
      </c>
      <c r="O180" s="2">
        <f t="shared" si="82"/>
        <v>0.27187627187627189</v>
      </c>
      <c r="P180" s="2">
        <f t="shared" si="83"/>
        <v>0.40944240944240945</v>
      </c>
      <c r="Q180" s="2">
        <f t="shared" si="84"/>
        <v>3.1746031746031744E-2</v>
      </c>
      <c r="R180" s="1">
        <v>705</v>
      </c>
      <c r="S180" s="1">
        <v>668</v>
      </c>
      <c r="T180" s="1">
        <v>1006</v>
      </c>
      <c r="U180" s="1">
        <v>9</v>
      </c>
      <c r="V180" s="1">
        <v>69</v>
      </c>
      <c r="X180" s="1"/>
      <c r="AA180" t="s">
        <v>1981</v>
      </c>
      <c r="AB180">
        <v>1</v>
      </c>
      <c r="AD180" s="31">
        <v>23</v>
      </c>
      <c r="AE180" s="33">
        <v>31</v>
      </c>
      <c r="AF180" s="33">
        <v>10</v>
      </c>
      <c r="AG180" s="36">
        <v>730</v>
      </c>
      <c r="AH180" s="36">
        <f t="shared" si="73"/>
        <v>23031</v>
      </c>
      <c r="AI180" t="s">
        <v>1187</v>
      </c>
      <c r="AK180">
        <v>32</v>
      </c>
      <c r="AM180" s="1">
        <f t="shared" si="74"/>
        <v>0</v>
      </c>
      <c r="AR180" s="1">
        <f t="shared" si="85"/>
        <v>2457</v>
      </c>
      <c r="AS180" s="1">
        <v>0</v>
      </c>
      <c r="AT180" s="1">
        <f t="shared" si="86"/>
        <v>2457</v>
      </c>
    </row>
    <row r="181" spans="1:46" hidden="1" outlineLevel="1" x14ac:dyDescent="0.2">
      <c r="A181" t="s">
        <v>115</v>
      </c>
      <c r="B181" s="10" t="s">
        <v>1826</v>
      </c>
      <c r="E181" s="1">
        <f t="shared" si="75"/>
        <v>250</v>
      </c>
      <c r="F181" s="1">
        <f t="shared" si="72"/>
        <v>250</v>
      </c>
      <c r="G181" s="1">
        <v>128</v>
      </c>
      <c r="H181" s="1">
        <v>117</v>
      </c>
      <c r="I181" s="2" t="e">
        <f t="shared" si="76"/>
        <v>#DIV/0!</v>
      </c>
      <c r="J181" s="2">
        <f t="shared" si="77"/>
        <v>0.46800000000000003</v>
      </c>
      <c r="K181" s="50">
        <f t="shared" si="78"/>
        <v>1</v>
      </c>
      <c r="L181" s="9">
        <f t="shared" si="79"/>
        <v>3</v>
      </c>
      <c r="M181" s="8">
        <f t="shared" si="80"/>
        <v>2</v>
      </c>
      <c r="N181" s="2">
        <f t="shared" si="81"/>
        <v>0.4</v>
      </c>
      <c r="O181" s="2">
        <f t="shared" si="82"/>
        <v>0.23599999999999999</v>
      </c>
      <c r="P181" s="2">
        <f t="shared" si="83"/>
        <v>0.34799999999999998</v>
      </c>
      <c r="Q181" s="2">
        <f t="shared" si="84"/>
        <v>1.6000000000000014E-2</v>
      </c>
      <c r="R181" s="1">
        <v>100</v>
      </c>
      <c r="S181" s="1">
        <v>59</v>
      </c>
      <c r="T181" s="1">
        <v>87</v>
      </c>
      <c r="U181" s="1">
        <v>0</v>
      </c>
      <c r="V181" s="1">
        <v>4</v>
      </c>
      <c r="X181" s="1"/>
      <c r="AA181" t="s">
        <v>435</v>
      </c>
      <c r="AB181">
        <v>2</v>
      </c>
      <c r="AD181" s="31">
        <v>23</v>
      </c>
      <c r="AE181" s="33">
        <v>3</v>
      </c>
      <c r="AF181" s="33">
        <v>5</v>
      </c>
      <c r="AG181" s="36">
        <v>800</v>
      </c>
      <c r="AH181" s="36">
        <f t="shared" si="73"/>
        <v>23003</v>
      </c>
      <c r="AI181" t="s">
        <v>1187</v>
      </c>
      <c r="AK181">
        <v>11</v>
      </c>
      <c r="AM181" s="1">
        <f t="shared" si="74"/>
        <v>0</v>
      </c>
      <c r="AR181" s="1">
        <f t="shared" si="85"/>
        <v>250</v>
      </c>
      <c r="AS181" s="1">
        <v>0</v>
      </c>
      <c r="AT181" s="1">
        <f t="shared" si="86"/>
        <v>250</v>
      </c>
    </row>
    <row r="182" spans="1:46" hidden="1" outlineLevel="1" x14ac:dyDescent="0.2">
      <c r="A182" t="s">
        <v>1282</v>
      </c>
      <c r="B182" s="10" t="s">
        <v>1826</v>
      </c>
      <c r="E182" s="1">
        <f t="shared" si="75"/>
        <v>657</v>
      </c>
      <c r="F182" s="1">
        <f t="shared" si="72"/>
        <v>657</v>
      </c>
      <c r="G182" s="1">
        <v>471</v>
      </c>
      <c r="H182" s="1">
        <v>465</v>
      </c>
      <c r="I182" s="2" t="e">
        <f t="shared" si="76"/>
        <v>#DIV/0!</v>
      </c>
      <c r="J182" s="2">
        <f t="shared" si="77"/>
        <v>0.70776255707762559</v>
      </c>
      <c r="K182" s="50">
        <f t="shared" si="78"/>
        <v>1</v>
      </c>
      <c r="L182" s="9">
        <f t="shared" si="79"/>
        <v>3</v>
      </c>
      <c r="M182" s="8">
        <f t="shared" si="80"/>
        <v>2</v>
      </c>
      <c r="N182" s="2">
        <f t="shared" si="81"/>
        <v>0.35920852359208522</v>
      </c>
      <c r="O182" s="2">
        <f t="shared" si="82"/>
        <v>0.25266362252663621</v>
      </c>
      <c r="P182" s="2">
        <f t="shared" si="83"/>
        <v>0.32724505327245051</v>
      </c>
      <c r="Q182" s="2">
        <f t="shared" si="84"/>
        <v>6.0882800608828058E-2</v>
      </c>
      <c r="R182" s="1">
        <v>236</v>
      </c>
      <c r="S182" s="1">
        <v>166</v>
      </c>
      <c r="T182" s="1">
        <v>215</v>
      </c>
      <c r="U182" s="1">
        <v>1</v>
      </c>
      <c r="V182" s="1">
        <v>39</v>
      </c>
      <c r="X182" s="1"/>
      <c r="AA182" t="s">
        <v>1900</v>
      </c>
      <c r="AB182">
        <v>1</v>
      </c>
      <c r="AD182" s="31">
        <v>23</v>
      </c>
      <c r="AE182" s="33">
        <v>15</v>
      </c>
      <c r="AF182" s="33">
        <v>5</v>
      </c>
      <c r="AG182" s="36">
        <v>1010</v>
      </c>
      <c r="AH182" s="36">
        <f t="shared" si="73"/>
        <v>23015</v>
      </c>
      <c r="AI182" t="s">
        <v>1187</v>
      </c>
      <c r="AK182">
        <v>6</v>
      </c>
      <c r="AM182" s="1">
        <f t="shared" si="74"/>
        <v>0</v>
      </c>
      <c r="AR182" s="1">
        <f t="shared" si="85"/>
        <v>657</v>
      </c>
      <c r="AS182" s="1">
        <v>0</v>
      </c>
      <c r="AT182" s="1">
        <f t="shared" si="86"/>
        <v>657</v>
      </c>
    </row>
    <row r="183" spans="1:46" hidden="1" outlineLevel="1" x14ac:dyDescent="0.2">
      <c r="A183" t="s">
        <v>1796</v>
      </c>
      <c r="B183" s="10" t="s">
        <v>1826</v>
      </c>
      <c r="E183" s="1">
        <f t="shared" si="75"/>
        <v>671</v>
      </c>
      <c r="F183" s="1">
        <f t="shared" si="72"/>
        <v>671</v>
      </c>
      <c r="G183" s="1">
        <v>371</v>
      </c>
      <c r="H183" s="1">
        <v>361</v>
      </c>
      <c r="I183" s="2" t="e">
        <f t="shared" si="76"/>
        <v>#DIV/0!</v>
      </c>
      <c r="J183" s="2">
        <f t="shared" si="77"/>
        <v>0.53800298062593144</v>
      </c>
      <c r="K183" s="50">
        <f t="shared" si="78"/>
        <v>3</v>
      </c>
      <c r="L183" s="9">
        <f t="shared" si="79"/>
        <v>2</v>
      </c>
      <c r="M183" s="8">
        <f t="shared" si="80"/>
        <v>1</v>
      </c>
      <c r="N183" s="2">
        <f t="shared" si="81"/>
        <v>0.27868852459016391</v>
      </c>
      <c r="O183" s="2">
        <f t="shared" si="82"/>
        <v>0.31147540983606559</v>
      </c>
      <c r="P183" s="2">
        <f t="shared" si="83"/>
        <v>0.35618479880774961</v>
      </c>
      <c r="Q183" s="2">
        <f t="shared" si="84"/>
        <v>5.3651266766020889E-2</v>
      </c>
      <c r="R183" s="1">
        <v>187</v>
      </c>
      <c r="S183" s="1">
        <v>209</v>
      </c>
      <c r="T183" s="1">
        <v>239</v>
      </c>
      <c r="U183" s="1">
        <v>6</v>
      </c>
      <c r="V183" s="1">
        <v>30</v>
      </c>
      <c r="X183" s="1"/>
      <c r="AA183" t="s">
        <v>702</v>
      </c>
      <c r="AB183">
        <v>2</v>
      </c>
      <c r="AD183" s="31">
        <v>23</v>
      </c>
      <c r="AE183" s="33">
        <v>19</v>
      </c>
      <c r="AF183" s="33">
        <v>5</v>
      </c>
      <c r="AG183" s="36">
        <v>1115</v>
      </c>
      <c r="AH183" s="36">
        <f t="shared" si="73"/>
        <v>23019</v>
      </c>
      <c r="AI183" t="s">
        <v>1187</v>
      </c>
      <c r="AK183">
        <v>10</v>
      </c>
      <c r="AM183" s="1">
        <f t="shared" si="74"/>
        <v>0</v>
      </c>
      <c r="AR183" s="1">
        <f t="shared" si="85"/>
        <v>671</v>
      </c>
      <c r="AS183" s="1">
        <v>0</v>
      </c>
      <c r="AT183" s="1">
        <f t="shared" si="86"/>
        <v>671</v>
      </c>
    </row>
    <row r="184" spans="1:46" hidden="1" outlineLevel="1" x14ac:dyDescent="0.2">
      <c r="A184" t="s">
        <v>1457</v>
      </c>
      <c r="B184" s="10" t="s">
        <v>1826</v>
      </c>
      <c r="E184" s="1">
        <f t="shared" si="75"/>
        <v>217</v>
      </c>
      <c r="F184" s="1">
        <f t="shared" si="72"/>
        <v>217</v>
      </c>
      <c r="G184" s="1">
        <v>140</v>
      </c>
      <c r="H184" s="1">
        <v>138</v>
      </c>
      <c r="I184" s="2" t="e">
        <f t="shared" si="76"/>
        <v>#DIV/0!</v>
      </c>
      <c r="J184" s="2">
        <f t="shared" si="77"/>
        <v>0.63594470046082952</v>
      </c>
      <c r="K184" s="50">
        <f t="shared" si="78"/>
        <v>3</v>
      </c>
      <c r="L184" s="9">
        <f t="shared" si="79"/>
        <v>1</v>
      </c>
      <c r="M184" s="8">
        <f t="shared" si="80"/>
        <v>2</v>
      </c>
      <c r="N184" s="2">
        <f t="shared" si="81"/>
        <v>0.2304147465437788</v>
      </c>
      <c r="O184" s="2">
        <f t="shared" si="82"/>
        <v>0.37327188940092165</v>
      </c>
      <c r="P184" s="2">
        <f t="shared" si="83"/>
        <v>0.36405529953917048</v>
      </c>
      <c r="Q184" s="2">
        <f t="shared" si="84"/>
        <v>3.2258064516129059E-2</v>
      </c>
      <c r="R184" s="1">
        <v>50</v>
      </c>
      <c r="S184" s="1">
        <v>81</v>
      </c>
      <c r="T184" s="1">
        <v>79</v>
      </c>
      <c r="U184" s="1">
        <v>1</v>
      </c>
      <c r="V184" s="1">
        <v>6</v>
      </c>
      <c r="X184" s="1"/>
      <c r="AA184" t="s">
        <v>2741</v>
      </c>
      <c r="AB184">
        <v>2</v>
      </c>
      <c r="AD184" s="31">
        <v>23</v>
      </c>
      <c r="AE184" s="33">
        <v>9</v>
      </c>
      <c r="AF184" s="33">
        <v>5</v>
      </c>
      <c r="AG184" s="36">
        <v>1185</v>
      </c>
      <c r="AH184" s="36">
        <f t="shared" si="73"/>
        <v>23009</v>
      </c>
      <c r="AI184" t="s">
        <v>1187</v>
      </c>
      <c r="AK184">
        <v>2</v>
      </c>
      <c r="AM184" s="1">
        <f t="shared" si="74"/>
        <v>0</v>
      </c>
      <c r="AR184" s="1">
        <f t="shared" si="85"/>
        <v>217</v>
      </c>
      <c r="AS184" s="1">
        <v>0</v>
      </c>
      <c r="AT184" s="1">
        <f t="shared" si="86"/>
        <v>217</v>
      </c>
    </row>
    <row r="185" spans="1:46" hidden="1" outlineLevel="1" x14ac:dyDescent="0.2">
      <c r="A185" t="s">
        <v>960</v>
      </c>
      <c r="B185" s="10" t="s">
        <v>1826</v>
      </c>
      <c r="E185" s="1">
        <f t="shared" si="75"/>
        <v>156</v>
      </c>
      <c r="F185" s="1">
        <f t="shared" si="72"/>
        <v>156</v>
      </c>
      <c r="G185" s="1">
        <v>95</v>
      </c>
      <c r="H185" s="1">
        <v>93</v>
      </c>
      <c r="I185" s="2" t="e">
        <f t="shared" si="76"/>
        <v>#DIV/0!</v>
      </c>
      <c r="J185" s="2">
        <f t="shared" si="77"/>
        <v>0.59615384615384615</v>
      </c>
      <c r="K185" s="50">
        <f t="shared" si="78"/>
        <v>3</v>
      </c>
      <c r="L185" s="9">
        <f t="shared" si="79"/>
        <v>2</v>
      </c>
      <c r="M185" s="8">
        <f t="shared" si="80"/>
        <v>1</v>
      </c>
      <c r="N185" s="2">
        <f t="shared" si="81"/>
        <v>0.1858974358974359</v>
      </c>
      <c r="O185" s="2">
        <f t="shared" si="82"/>
        <v>0.39743589743589741</v>
      </c>
      <c r="P185" s="2">
        <f t="shared" si="83"/>
        <v>0.40384615384615385</v>
      </c>
      <c r="Q185" s="2">
        <f t="shared" si="84"/>
        <v>1.282051282051283E-2</v>
      </c>
      <c r="R185" s="1">
        <v>29</v>
      </c>
      <c r="S185" s="1">
        <v>62</v>
      </c>
      <c r="T185" s="1">
        <v>63</v>
      </c>
      <c r="U185" s="1">
        <v>0</v>
      </c>
      <c r="V185" s="1">
        <v>2</v>
      </c>
      <c r="X185" s="1"/>
      <c r="AA185" t="s">
        <v>435</v>
      </c>
      <c r="AB185">
        <v>2</v>
      </c>
      <c r="AD185" s="31">
        <v>23</v>
      </c>
      <c r="AE185" s="33">
        <v>3</v>
      </c>
      <c r="AF185" s="33">
        <v>10</v>
      </c>
      <c r="AG185" s="36">
        <v>1220</v>
      </c>
      <c r="AH185" s="36">
        <f t="shared" si="73"/>
        <v>23003</v>
      </c>
      <c r="AI185" t="s">
        <v>1187</v>
      </c>
      <c r="AK185">
        <v>2</v>
      </c>
      <c r="AM185" s="1">
        <f t="shared" si="74"/>
        <v>0</v>
      </c>
      <c r="AR185" s="1">
        <f t="shared" si="85"/>
        <v>156</v>
      </c>
      <c r="AS185" s="1">
        <v>0</v>
      </c>
      <c r="AT185" s="1">
        <f t="shared" si="86"/>
        <v>156</v>
      </c>
    </row>
    <row r="186" spans="1:46" hidden="1" outlineLevel="1" x14ac:dyDescent="0.2">
      <c r="A186" t="s">
        <v>1248</v>
      </c>
      <c r="B186" s="10" t="s">
        <v>1826</v>
      </c>
      <c r="E186" s="1">
        <f t="shared" si="75"/>
        <v>653</v>
      </c>
      <c r="F186" s="1">
        <f t="shared" si="72"/>
        <v>653</v>
      </c>
      <c r="G186" s="1">
        <v>443</v>
      </c>
      <c r="H186" s="1">
        <v>435</v>
      </c>
      <c r="I186" s="2" t="e">
        <f t="shared" si="76"/>
        <v>#DIV/0!</v>
      </c>
      <c r="J186" s="2">
        <f t="shared" si="77"/>
        <v>0.66615620214395099</v>
      </c>
      <c r="K186" s="50">
        <f t="shared" si="78"/>
        <v>3</v>
      </c>
      <c r="L186" s="9">
        <f t="shared" si="79"/>
        <v>2</v>
      </c>
      <c r="M186" s="8">
        <f t="shared" si="80"/>
        <v>1</v>
      </c>
      <c r="N186" s="2">
        <f t="shared" si="81"/>
        <v>0.19448698315467075</v>
      </c>
      <c r="O186" s="2">
        <f t="shared" si="82"/>
        <v>0.29096477794793263</v>
      </c>
      <c r="P186" s="2">
        <f t="shared" si="83"/>
        <v>0.45941807044410415</v>
      </c>
      <c r="Q186" s="2">
        <f t="shared" si="84"/>
        <v>5.5130168453292494E-2</v>
      </c>
      <c r="R186" s="1">
        <v>127</v>
      </c>
      <c r="S186" s="1">
        <v>190</v>
      </c>
      <c r="T186" s="1">
        <v>300</v>
      </c>
      <c r="U186" s="1">
        <v>1</v>
      </c>
      <c r="V186" s="1">
        <v>35</v>
      </c>
      <c r="X186" s="1"/>
      <c r="AA186" t="s">
        <v>1621</v>
      </c>
      <c r="AB186">
        <v>2</v>
      </c>
      <c r="AD186" s="31">
        <v>23</v>
      </c>
      <c r="AE186" s="33">
        <v>17</v>
      </c>
      <c r="AF186" s="33">
        <v>5</v>
      </c>
      <c r="AG186" s="36">
        <v>1325</v>
      </c>
      <c r="AH186" s="36">
        <f t="shared" si="73"/>
        <v>23017</v>
      </c>
      <c r="AI186" t="s">
        <v>1187</v>
      </c>
      <c r="AK186">
        <v>8</v>
      </c>
      <c r="AM186" s="1">
        <f t="shared" si="74"/>
        <v>0</v>
      </c>
      <c r="AR186" s="1">
        <f t="shared" si="85"/>
        <v>653</v>
      </c>
      <c r="AS186" s="1">
        <v>0</v>
      </c>
      <c r="AT186" s="1">
        <f t="shared" si="86"/>
        <v>653</v>
      </c>
    </row>
    <row r="187" spans="1:46" hidden="1" outlineLevel="1" x14ac:dyDescent="0.2">
      <c r="A187" t="s">
        <v>2442</v>
      </c>
      <c r="B187" s="10" t="s">
        <v>1826</v>
      </c>
      <c r="E187" s="1">
        <f t="shared" si="75"/>
        <v>1638</v>
      </c>
      <c r="F187" s="1">
        <f t="shared" si="72"/>
        <v>1638</v>
      </c>
      <c r="G187" s="1">
        <v>902</v>
      </c>
      <c r="H187" s="1">
        <v>888</v>
      </c>
      <c r="I187" s="2" t="e">
        <f t="shared" si="76"/>
        <v>#DIV/0!</v>
      </c>
      <c r="J187" s="2">
        <f t="shared" si="77"/>
        <v>0.54212454212454209</v>
      </c>
      <c r="K187" s="50">
        <f t="shared" si="78"/>
        <v>3</v>
      </c>
      <c r="L187" s="9">
        <f t="shared" si="79"/>
        <v>2</v>
      </c>
      <c r="M187" s="8">
        <f t="shared" si="80"/>
        <v>1</v>
      </c>
      <c r="N187" s="2">
        <f t="shared" si="81"/>
        <v>0.23809523809523808</v>
      </c>
      <c r="O187" s="2">
        <f t="shared" si="82"/>
        <v>0.30463980463980461</v>
      </c>
      <c r="P187" s="2">
        <f t="shared" si="83"/>
        <v>0.40109890109890112</v>
      </c>
      <c r="Q187" s="2">
        <f t="shared" si="84"/>
        <v>5.6166056166056133E-2</v>
      </c>
      <c r="R187" s="1">
        <v>390</v>
      </c>
      <c r="S187" s="1">
        <v>499</v>
      </c>
      <c r="T187" s="1">
        <v>657</v>
      </c>
      <c r="U187" s="1">
        <v>11</v>
      </c>
      <c r="V187" s="1">
        <v>81</v>
      </c>
      <c r="X187" s="1"/>
      <c r="AA187" t="s">
        <v>1158</v>
      </c>
      <c r="AB187">
        <v>2</v>
      </c>
      <c r="AD187" s="31">
        <v>23</v>
      </c>
      <c r="AE187" s="33">
        <v>25</v>
      </c>
      <c r="AF187" s="33">
        <v>5</v>
      </c>
      <c r="AG187" s="36">
        <v>1395</v>
      </c>
      <c r="AH187" s="36">
        <f t="shared" si="73"/>
        <v>23025</v>
      </c>
      <c r="AI187" t="s">
        <v>1187</v>
      </c>
      <c r="AK187">
        <v>14</v>
      </c>
      <c r="AM187" s="1">
        <f t="shared" si="74"/>
        <v>0</v>
      </c>
      <c r="AR187" s="1">
        <f t="shared" si="85"/>
        <v>1638</v>
      </c>
      <c r="AS187" s="1">
        <v>0</v>
      </c>
      <c r="AT187" s="1">
        <f t="shared" si="86"/>
        <v>1638</v>
      </c>
    </row>
    <row r="188" spans="1:46" hidden="1" outlineLevel="1" x14ac:dyDescent="0.2">
      <c r="A188" t="s">
        <v>1188</v>
      </c>
      <c r="B188" s="10" t="s">
        <v>1826</v>
      </c>
      <c r="E188" s="1">
        <f t="shared" si="75"/>
        <v>1012</v>
      </c>
      <c r="F188" s="1">
        <f t="shared" si="72"/>
        <v>1012</v>
      </c>
      <c r="G188" s="1">
        <v>755</v>
      </c>
      <c r="H188" s="1">
        <v>746</v>
      </c>
      <c r="I188" s="2" t="e">
        <f t="shared" si="76"/>
        <v>#DIV/0!</v>
      </c>
      <c r="J188" s="2">
        <f t="shared" si="77"/>
        <v>0.73715415019762842</v>
      </c>
      <c r="K188" s="50">
        <f t="shared" si="78"/>
        <v>2</v>
      </c>
      <c r="L188" s="9">
        <f t="shared" si="79"/>
        <v>3</v>
      </c>
      <c r="M188" s="8">
        <f t="shared" si="80"/>
        <v>1</v>
      </c>
      <c r="N188" s="2">
        <f t="shared" si="81"/>
        <v>0.32509881422924902</v>
      </c>
      <c r="O188" s="2">
        <f t="shared" si="82"/>
        <v>0.29150197628458496</v>
      </c>
      <c r="P188" s="2">
        <f t="shared" si="83"/>
        <v>0.33399209486166009</v>
      </c>
      <c r="Q188" s="2">
        <f t="shared" si="84"/>
        <v>4.9407114624505921E-2</v>
      </c>
      <c r="R188" s="1">
        <v>329</v>
      </c>
      <c r="S188" s="1">
        <v>295</v>
      </c>
      <c r="T188" s="1">
        <v>338</v>
      </c>
      <c r="U188" s="1">
        <v>6</v>
      </c>
      <c r="V188" s="1">
        <v>44</v>
      </c>
      <c r="X188" s="1"/>
      <c r="AA188" t="s">
        <v>1672</v>
      </c>
      <c r="AB188">
        <v>1</v>
      </c>
      <c r="AD188" s="31">
        <v>23</v>
      </c>
      <c r="AE188" s="33">
        <v>13</v>
      </c>
      <c r="AF188" s="33">
        <v>5</v>
      </c>
      <c r="AG188" s="36">
        <v>1465</v>
      </c>
      <c r="AH188" s="36">
        <f t="shared" si="73"/>
        <v>23013</v>
      </c>
      <c r="AI188" t="s">
        <v>1187</v>
      </c>
      <c r="AK188">
        <v>9</v>
      </c>
      <c r="AM188" s="1">
        <f t="shared" si="74"/>
        <v>0</v>
      </c>
      <c r="AR188" s="1">
        <f t="shared" si="85"/>
        <v>1012</v>
      </c>
      <c r="AS188" s="1">
        <v>0</v>
      </c>
      <c r="AT188" s="1">
        <f t="shared" si="86"/>
        <v>1012</v>
      </c>
    </row>
    <row r="189" spans="1:46" hidden="1" outlineLevel="1" x14ac:dyDescent="0.2">
      <c r="A189" t="s">
        <v>116</v>
      </c>
      <c r="B189" s="10" t="s">
        <v>1826</v>
      </c>
      <c r="E189" s="1">
        <f t="shared" si="75"/>
        <v>0</v>
      </c>
      <c r="F189" s="1">
        <f t="shared" si="72"/>
        <v>0</v>
      </c>
      <c r="G189" s="1">
        <v>68</v>
      </c>
      <c r="H189" s="1">
        <v>67</v>
      </c>
      <c r="I189" s="2" t="e">
        <f t="shared" si="76"/>
        <v>#DIV/0!</v>
      </c>
      <c r="J189" s="2" t="e">
        <f t="shared" si="77"/>
        <v>#DIV/0!</v>
      </c>
      <c r="K189" s="50">
        <f t="shared" si="78"/>
        <v>1</v>
      </c>
      <c r="L189" s="9">
        <f t="shared" si="79"/>
        <v>1</v>
      </c>
      <c r="M189" s="8">
        <f t="shared" si="80"/>
        <v>1</v>
      </c>
      <c r="N189" s="2" t="str">
        <f t="shared" si="81"/>
        <v>-</v>
      </c>
      <c r="O189" s="2" t="str">
        <f t="shared" si="82"/>
        <v>-</v>
      </c>
      <c r="P189" s="2" t="str">
        <f t="shared" si="83"/>
        <v>-</v>
      </c>
      <c r="Q189" s="2" t="str">
        <f t="shared" si="84"/>
        <v>-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X189" s="1"/>
      <c r="AA189" s="23" t="s">
        <v>702</v>
      </c>
      <c r="AB189">
        <v>2</v>
      </c>
      <c r="AD189" s="31">
        <v>23</v>
      </c>
      <c r="AE189" s="33">
        <v>19</v>
      </c>
      <c r="AF189" s="33">
        <v>7</v>
      </c>
      <c r="AG189" s="36">
        <v>1500</v>
      </c>
      <c r="AH189" s="36">
        <f>1000*AD189+AE189</f>
        <v>23019</v>
      </c>
      <c r="AI189" t="s">
        <v>2942</v>
      </c>
      <c r="AK189">
        <v>1</v>
      </c>
      <c r="AM189" s="1">
        <f t="shared" si="74"/>
        <v>0</v>
      </c>
      <c r="AR189" s="1">
        <f t="shared" si="85"/>
        <v>0</v>
      </c>
      <c r="AS189" s="1">
        <v>0</v>
      </c>
      <c r="AT189" s="1">
        <f t="shared" si="86"/>
        <v>0</v>
      </c>
    </row>
    <row r="190" spans="1:46" hidden="1" outlineLevel="1" x14ac:dyDescent="0.2">
      <c r="A190" t="s">
        <v>187</v>
      </c>
      <c r="B190" s="10" t="s">
        <v>1826</v>
      </c>
      <c r="E190" s="1">
        <f t="shared" si="75"/>
        <v>419</v>
      </c>
      <c r="F190" s="1">
        <f t="shared" si="72"/>
        <v>418</v>
      </c>
      <c r="G190" s="1">
        <v>332</v>
      </c>
      <c r="H190" s="1">
        <v>326</v>
      </c>
      <c r="I190" s="2" t="e">
        <f t="shared" si="76"/>
        <v>#DIV/0!</v>
      </c>
      <c r="J190" s="2">
        <f t="shared" si="77"/>
        <v>0.77804295942720769</v>
      </c>
      <c r="K190" s="50">
        <f t="shared" si="78"/>
        <v>1</v>
      </c>
      <c r="L190" s="9">
        <f t="shared" si="79"/>
        <v>3</v>
      </c>
      <c r="M190" s="8">
        <f t="shared" si="80"/>
        <v>2</v>
      </c>
      <c r="N190" s="2">
        <f t="shared" si="81"/>
        <v>0.51196172248803828</v>
      </c>
      <c r="O190" s="2">
        <f t="shared" si="82"/>
        <v>0.18421052631578946</v>
      </c>
      <c r="P190" s="2">
        <f t="shared" si="83"/>
        <v>0.25837320574162681</v>
      </c>
      <c r="Q190" s="2">
        <f t="shared" si="84"/>
        <v>4.5454545454545414E-2</v>
      </c>
      <c r="R190" s="1">
        <v>214</v>
      </c>
      <c r="S190" s="1">
        <v>77</v>
      </c>
      <c r="T190" s="1">
        <v>108</v>
      </c>
      <c r="U190" s="1">
        <v>3</v>
      </c>
      <c r="V190" s="1">
        <v>16</v>
      </c>
      <c r="X190" s="1"/>
      <c r="AA190" t="s">
        <v>1447</v>
      </c>
      <c r="AB190">
        <v>1</v>
      </c>
      <c r="AD190" s="31">
        <v>23</v>
      </c>
      <c r="AE190" s="33">
        <v>23</v>
      </c>
      <c r="AF190" s="33">
        <v>5</v>
      </c>
      <c r="AG190" s="36">
        <v>1570</v>
      </c>
      <c r="AH190" s="36">
        <f t="shared" si="73"/>
        <v>23023</v>
      </c>
      <c r="AI190" t="s">
        <v>1187</v>
      </c>
      <c r="AK190">
        <v>6</v>
      </c>
      <c r="AM190" s="1">
        <f t="shared" si="74"/>
        <v>0</v>
      </c>
      <c r="AR190" s="1">
        <f t="shared" si="85"/>
        <v>418</v>
      </c>
      <c r="AS190" s="1">
        <v>1</v>
      </c>
      <c r="AT190" s="1">
        <f t="shared" si="86"/>
        <v>419</v>
      </c>
    </row>
    <row r="191" spans="1:46" hidden="1" outlineLevel="1" x14ac:dyDescent="0.2">
      <c r="A191" t="s">
        <v>163</v>
      </c>
      <c r="B191" s="10" t="s">
        <v>1826</v>
      </c>
      <c r="E191" s="1">
        <f t="shared" si="75"/>
        <v>3404</v>
      </c>
      <c r="F191" s="1">
        <f t="shared" si="72"/>
        <v>3402</v>
      </c>
      <c r="G191" s="1">
        <v>2071</v>
      </c>
      <c r="H191" s="1">
        <v>2030</v>
      </c>
      <c r="I191" s="2" t="e">
        <f t="shared" si="76"/>
        <v>#DIV/0!</v>
      </c>
      <c r="J191" s="2">
        <f t="shared" si="77"/>
        <v>0.59635722679200942</v>
      </c>
      <c r="K191" s="50">
        <f t="shared" si="78"/>
        <v>2</v>
      </c>
      <c r="L191" s="9">
        <f t="shared" si="79"/>
        <v>3</v>
      </c>
      <c r="M191" s="8">
        <f t="shared" si="80"/>
        <v>1</v>
      </c>
      <c r="N191" s="2">
        <f t="shared" si="81"/>
        <v>0.29512051734273959</v>
      </c>
      <c r="O191" s="2">
        <f t="shared" si="82"/>
        <v>0.2742504409171076</v>
      </c>
      <c r="P191" s="2">
        <f t="shared" si="83"/>
        <v>0.39594356261022928</v>
      </c>
      <c r="Q191" s="2">
        <f t="shared" si="84"/>
        <v>3.4685479129923535E-2</v>
      </c>
      <c r="R191" s="1">
        <v>1004</v>
      </c>
      <c r="S191" s="1">
        <v>933</v>
      </c>
      <c r="T191" s="1">
        <v>1347</v>
      </c>
      <c r="U191" s="1">
        <v>19</v>
      </c>
      <c r="V191" s="1">
        <v>99</v>
      </c>
      <c r="X191" s="1"/>
      <c r="AA191" t="s">
        <v>1981</v>
      </c>
      <c r="AB191">
        <v>1</v>
      </c>
      <c r="AD191" s="31">
        <v>23</v>
      </c>
      <c r="AE191" s="33">
        <v>31</v>
      </c>
      <c r="AF191" s="33">
        <v>15</v>
      </c>
      <c r="AG191" s="36">
        <v>1605</v>
      </c>
      <c r="AH191" s="36">
        <f t="shared" si="73"/>
        <v>23031</v>
      </c>
      <c r="AI191" t="s">
        <v>1187</v>
      </c>
      <c r="AK191">
        <v>41</v>
      </c>
      <c r="AM191" s="1">
        <f t="shared" si="74"/>
        <v>0</v>
      </c>
      <c r="AR191" s="1">
        <f t="shared" si="85"/>
        <v>3402</v>
      </c>
      <c r="AS191" s="1">
        <v>2</v>
      </c>
      <c r="AT191" s="1">
        <f t="shared" si="86"/>
        <v>3404</v>
      </c>
    </row>
    <row r="192" spans="1:46" hidden="1" outlineLevel="1" x14ac:dyDescent="0.2">
      <c r="A192" t="s">
        <v>2323</v>
      </c>
      <c r="B192" s="10" t="s">
        <v>1826</v>
      </c>
      <c r="E192" s="1">
        <f t="shared" si="75"/>
        <v>880</v>
      </c>
      <c r="F192" s="1">
        <f t="shared" si="72"/>
        <v>880</v>
      </c>
      <c r="G192" s="1">
        <v>461</v>
      </c>
      <c r="H192" s="1">
        <v>445</v>
      </c>
      <c r="I192" s="2" t="e">
        <f t="shared" si="76"/>
        <v>#DIV/0!</v>
      </c>
      <c r="J192" s="2">
        <f t="shared" si="77"/>
        <v>0.50568181818181823</v>
      </c>
      <c r="K192" s="50">
        <f t="shared" si="78"/>
        <v>2</v>
      </c>
      <c r="L192" s="9">
        <f t="shared" si="79"/>
        <v>3</v>
      </c>
      <c r="M192" s="8">
        <f t="shared" si="80"/>
        <v>1</v>
      </c>
      <c r="N192" s="2">
        <f t="shared" si="81"/>
        <v>0.28409090909090912</v>
      </c>
      <c r="O192" s="2">
        <f t="shared" si="82"/>
        <v>0.23977272727272728</v>
      </c>
      <c r="P192" s="2">
        <f t="shared" si="83"/>
        <v>0.4681818181818182</v>
      </c>
      <c r="Q192" s="2">
        <f t="shared" si="84"/>
        <v>7.9545454545453809E-3</v>
      </c>
      <c r="R192" s="1">
        <v>250</v>
      </c>
      <c r="S192" s="1">
        <v>211</v>
      </c>
      <c r="T192" s="1">
        <v>412</v>
      </c>
      <c r="U192" s="1">
        <v>1</v>
      </c>
      <c r="V192" s="1">
        <v>6</v>
      </c>
      <c r="X192" s="1"/>
      <c r="AA192" t="s">
        <v>435</v>
      </c>
      <c r="AB192">
        <v>2</v>
      </c>
      <c r="AD192" s="31">
        <v>23</v>
      </c>
      <c r="AE192" s="33">
        <v>3</v>
      </c>
      <c r="AF192" s="33">
        <v>15</v>
      </c>
      <c r="AG192" s="36">
        <v>1710</v>
      </c>
      <c r="AH192" s="36">
        <f t="shared" si="73"/>
        <v>23003</v>
      </c>
      <c r="AI192" t="s">
        <v>1187</v>
      </c>
      <c r="AK192">
        <v>16</v>
      </c>
      <c r="AM192" s="1">
        <f t="shared" si="74"/>
        <v>0</v>
      </c>
      <c r="AR192" s="1">
        <f t="shared" si="85"/>
        <v>880</v>
      </c>
      <c r="AS192" s="1">
        <v>0</v>
      </c>
      <c r="AT192" s="1">
        <f t="shared" si="86"/>
        <v>880</v>
      </c>
    </row>
    <row r="193" spans="1:46" hidden="1" outlineLevel="1" x14ac:dyDescent="0.2">
      <c r="A193" t="s">
        <v>1552</v>
      </c>
      <c r="B193" s="10" t="s">
        <v>1826</v>
      </c>
      <c r="E193" s="1">
        <f t="shared" si="75"/>
        <v>772</v>
      </c>
      <c r="F193" s="1">
        <f t="shared" si="72"/>
        <v>772</v>
      </c>
      <c r="G193" s="1">
        <v>385</v>
      </c>
      <c r="H193" s="1">
        <v>375</v>
      </c>
      <c r="I193" s="2" t="e">
        <f t="shared" si="76"/>
        <v>#DIV/0!</v>
      </c>
      <c r="J193" s="2">
        <f t="shared" si="77"/>
        <v>0.48575129533678757</v>
      </c>
      <c r="K193" s="50">
        <f t="shared" si="78"/>
        <v>2</v>
      </c>
      <c r="L193" s="9">
        <f t="shared" si="79"/>
        <v>3</v>
      </c>
      <c r="M193" s="8">
        <f t="shared" si="80"/>
        <v>1</v>
      </c>
      <c r="N193" s="2">
        <f t="shared" si="81"/>
        <v>0.29015544041450775</v>
      </c>
      <c r="O193" s="2">
        <f t="shared" si="82"/>
        <v>0.26813471502590674</v>
      </c>
      <c r="P193" s="2">
        <f t="shared" si="83"/>
        <v>0.40803108808290156</v>
      </c>
      <c r="Q193" s="2">
        <f t="shared" si="84"/>
        <v>3.3678756476684002E-2</v>
      </c>
      <c r="R193" s="1">
        <v>224</v>
      </c>
      <c r="S193" s="1">
        <v>207</v>
      </c>
      <c r="T193" s="1">
        <v>315</v>
      </c>
      <c r="U193" s="1">
        <v>1</v>
      </c>
      <c r="V193" s="1">
        <v>25</v>
      </c>
      <c r="X193" s="1"/>
      <c r="AA193" t="s">
        <v>1158</v>
      </c>
      <c r="AB193">
        <v>2</v>
      </c>
      <c r="AD193" s="31">
        <v>23</v>
      </c>
      <c r="AE193" s="33">
        <v>25</v>
      </c>
      <c r="AF193" s="33">
        <v>10</v>
      </c>
      <c r="AG193" s="36">
        <v>1885</v>
      </c>
      <c r="AH193" s="36">
        <f t="shared" si="73"/>
        <v>23025</v>
      </c>
      <c r="AI193" t="s">
        <v>1187</v>
      </c>
      <c r="AK193">
        <v>10</v>
      </c>
      <c r="AM193" s="1">
        <f t="shared" si="74"/>
        <v>0</v>
      </c>
      <c r="AR193" s="1">
        <f t="shared" si="85"/>
        <v>772</v>
      </c>
      <c r="AS193" s="1">
        <v>0</v>
      </c>
      <c r="AT193" s="1">
        <f t="shared" si="86"/>
        <v>772</v>
      </c>
    </row>
    <row r="194" spans="1:46" hidden="1" outlineLevel="1" x14ac:dyDescent="0.2">
      <c r="A194" t="s">
        <v>2953</v>
      </c>
      <c r="B194" s="10" t="s">
        <v>1826</v>
      </c>
      <c r="E194" s="1">
        <f t="shared" si="75"/>
        <v>240</v>
      </c>
      <c r="F194" s="1">
        <f t="shared" si="72"/>
        <v>240</v>
      </c>
      <c r="G194" s="1">
        <v>205</v>
      </c>
      <c r="H194" s="1">
        <v>186</v>
      </c>
      <c r="I194" s="2" t="e">
        <f t="shared" si="76"/>
        <v>#DIV/0!</v>
      </c>
      <c r="J194" s="2">
        <f t="shared" si="77"/>
        <v>0.77500000000000002</v>
      </c>
      <c r="K194" s="50">
        <f t="shared" si="78"/>
        <v>3</v>
      </c>
      <c r="L194" s="9">
        <f t="shared" si="79"/>
        <v>2</v>
      </c>
      <c r="M194" s="8">
        <f t="shared" si="80"/>
        <v>1</v>
      </c>
      <c r="N194" s="2">
        <f t="shared" si="81"/>
        <v>0.23749999999999999</v>
      </c>
      <c r="O194" s="2">
        <f t="shared" si="82"/>
        <v>0.34583333333333333</v>
      </c>
      <c r="P194" s="2">
        <f t="shared" si="83"/>
        <v>0.35416666666666669</v>
      </c>
      <c r="Q194" s="2">
        <f t="shared" si="84"/>
        <v>6.2499999999999944E-2</v>
      </c>
      <c r="R194" s="1">
        <v>57</v>
      </c>
      <c r="S194" s="1">
        <v>83</v>
      </c>
      <c r="T194" s="1">
        <v>85</v>
      </c>
      <c r="U194" s="1">
        <v>0</v>
      </c>
      <c r="V194" s="1">
        <v>15</v>
      </c>
      <c r="X194" s="1"/>
      <c r="AA194" t="s">
        <v>1942</v>
      </c>
      <c r="AB194">
        <v>2</v>
      </c>
      <c r="AD194" s="31">
        <v>23</v>
      </c>
      <c r="AE194" s="33">
        <v>21</v>
      </c>
      <c r="AF194" s="33">
        <v>10</v>
      </c>
      <c r="AG194" s="36">
        <v>1920</v>
      </c>
      <c r="AH194" s="36">
        <f t="shared" si="73"/>
        <v>23021</v>
      </c>
      <c r="AI194" t="s">
        <v>1187</v>
      </c>
      <c r="AK194">
        <v>19</v>
      </c>
      <c r="AM194" s="1">
        <f t="shared" si="74"/>
        <v>0</v>
      </c>
      <c r="AR194" s="1">
        <f t="shared" si="85"/>
        <v>240</v>
      </c>
      <c r="AS194" s="1">
        <v>0</v>
      </c>
      <c r="AT194" s="1">
        <f t="shared" si="86"/>
        <v>240</v>
      </c>
    </row>
    <row r="195" spans="1:46" hidden="1" outlineLevel="1" x14ac:dyDescent="0.2">
      <c r="A195" t="s">
        <v>2445</v>
      </c>
      <c r="B195" s="10" t="s">
        <v>1826</v>
      </c>
      <c r="E195" s="1">
        <f t="shared" si="75"/>
        <v>16386</v>
      </c>
      <c r="F195" s="1">
        <f t="shared" si="72"/>
        <v>15982</v>
      </c>
      <c r="G195" s="1">
        <v>9755</v>
      </c>
      <c r="H195" s="1">
        <v>9593</v>
      </c>
      <c r="I195" s="2" t="e">
        <f t="shared" si="76"/>
        <v>#DIV/0!</v>
      </c>
      <c r="J195" s="2">
        <f t="shared" si="77"/>
        <v>0.58543878921030146</v>
      </c>
      <c r="K195" s="50">
        <f t="shared" si="78"/>
        <v>2</v>
      </c>
      <c r="L195" s="9">
        <f t="shared" si="79"/>
        <v>3</v>
      </c>
      <c r="M195" s="8">
        <f t="shared" si="80"/>
        <v>1</v>
      </c>
      <c r="N195" s="2">
        <f t="shared" si="81"/>
        <v>0.32123639093980727</v>
      </c>
      <c r="O195" s="2">
        <f t="shared" si="82"/>
        <v>0.2494055812789388</v>
      </c>
      <c r="P195" s="2">
        <f t="shared" si="83"/>
        <v>0.36609936178200475</v>
      </c>
      <c r="Q195" s="2">
        <f t="shared" si="84"/>
        <v>6.3258665999249175E-2</v>
      </c>
      <c r="R195" s="1">
        <v>5134</v>
      </c>
      <c r="S195" s="1">
        <v>3986</v>
      </c>
      <c r="T195" s="1">
        <v>5851</v>
      </c>
      <c r="U195" s="1">
        <v>222</v>
      </c>
      <c r="V195" s="1">
        <v>789</v>
      </c>
      <c r="X195" s="1"/>
      <c r="AA195" t="s">
        <v>703</v>
      </c>
      <c r="AB195">
        <v>2</v>
      </c>
      <c r="AD195" s="31">
        <v>23</v>
      </c>
      <c r="AE195" s="33">
        <v>1</v>
      </c>
      <c r="AF195" s="33">
        <v>5</v>
      </c>
      <c r="AG195" s="36">
        <v>2060</v>
      </c>
      <c r="AH195" s="36">
        <f t="shared" si="73"/>
        <v>23001</v>
      </c>
      <c r="AI195" t="s">
        <v>2939</v>
      </c>
      <c r="AK195">
        <v>162</v>
      </c>
      <c r="AM195" s="1">
        <f t="shared" si="74"/>
        <v>0</v>
      </c>
      <c r="AR195" s="1">
        <f t="shared" si="85"/>
        <v>15982</v>
      </c>
      <c r="AS195" s="1">
        <v>404</v>
      </c>
      <c r="AT195" s="1">
        <f t="shared" si="86"/>
        <v>16386</v>
      </c>
    </row>
    <row r="196" spans="1:46" hidden="1" outlineLevel="1" x14ac:dyDescent="0.2">
      <c r="A196" t="s">
        <v>1326</v>
      </c>
      <c r="B196" s="10" t="s">
        <v>1826</v>
      </c>
      <c r="E196" s="1">
        <f t="shared" si="75"/>
        <v>14125</v>
      </c>
      <c r="F196" s="1">
        <f t="shared" si="72"/>
        <v>14115</v>
      </c>
      <c r="G196" s="1">
        <v>7712</v>
      </c>
      <c r="H196" s="1">
        <v>7538</v>
      </c>
      <c r="I196" s="2" t="e">
        <f t="shared" si="76"/>
        <v>#DIV/0!</v>
      </c>
      <c r="J196" s="2">
        <f t="shared" si="77"/>
        <v>0.53366371681415925</v>
      </c>
      <c r="K196" s="50">
        <f t="shared" si="78"/>
        <v>1</v>
      </c>
      <c r="L196" s="9">
        <f t="shared" si="79"/>
        <v>3</v>
      </c>
      <c r="M196" s="8">
        <f t="shared" si="80"/>
        <v>2</v>
      </c>
      <c r="N196" s="2">
        <f t="shared" si="81"/>
        <v>0.34679419057739991</v>
      </c>
      <c r="O196" s="2">
        <f t="shared" si="82"/>
        <v>0.27339709528869999</v>
      </c>
      <c r="P196" s="2">
        <f t="shared" si="83"/>
        <v>0.33467941905774001</v>
      </c>
      <c r="Q196" s="2">
        <f t="shared" si="84"/>
        <v>4.5129295076160092E-2</v>
      </c>
      <c r="R196" s="1">
        <v>4895</v>
      </c>
      <c r="S196" s="1">
        <v>3859</v>
      </c>
      <c r="T196" s="1">
        <v>4724</v>
      </c>
      <c r="U196" s="1">
        <v>72</v>
      </c>
      <c r="V196" s="1">
        <v>565</v>
      </c>
      <c r="X196" s="1"/>
      <c r="AA196" t="s">
        <v>265</v>
      </c>
      <c r="AB196">
        <v>1</v>
      </c>
      <c r="AD196" s="31">
        <v>23</v>
      </c>
      <c r="AE196" s="33">
        <v>11</v>
      </c>
      <c r="AF196" s="33">
        <v>10</v>
      </c>
      <c r="AG196" s="36">
        <v>2100</v>
      </c>
      <c r="AH196" s="36">
        <f t="shared" si="73"/>
        <v>23011</v>
      </c>
      <c r="AI196" t="s">
        <v>2939</v>
      </c>
      <c r="AK196">
        <v>174</v>
      </c>
      <c r="AM196" s="1">
        <f t="shared" si="74"/>
        <v>0</v>
      </c>
      <c r="AR196" s="1">
        <f t="shared" si="85"/>
        <v>14115</v>
      </c>
      <c r="AS196" s="1">
        <v>10</v>
      </c>
      <c r="AT196" s="1">
        <f t="shared" si="86"/>
        <v>14125</v>
      </c>
    </row>
    <row r="197" spans="1:46" hidden="1" outlineLevel="1" x14ac:dyDescent="0.2">
      <c r="A197" t="s">
        <v>774</v>
      </c>
      <c r="B197" s="10" t="s">
        <v>1826</v>
      </c>
      <c r="E197" s="1">
        <f t="shared" si="75"/>
        <v>90</v>
      </c>
      <c r="F197" s="1">
        <f t="shared" si="72"/>
        <v>90</v>
      </c>
      <c r="G197" s="1">
        <v>58</v>
      </c>
      <c r="H197" s="1">
        <v>56</v>
      </c>
      <c r="I197" s="2" t="e">
        <f t="shared" si="76"/>
        <v>#DIV/0!</v>
      </c>
      <c r="J197" s="2">
        <f t="shared" si="77"/>
        <v>0.62222222222222223</v>
      </c>
      <c r="K197" s="50">
        <f t="shared" si="78"/>
        <v>3</v>
      </c>
      <c r="L197" s="9">
        <f t="shared" si="79"/>
        <v>1</v>
      </c>
      <c r="M197" s="8">
        <f t="shared" si="80"/>
        <v>2</v>
      </c>
      <c r="N197" s="2">
        <f t="shared" si="81"/>
        <v>0.15555555555555556</v>
      </c>
      <c r="O197" s="2">
        <f t="shared" si="82"/>
        <v>0.45555555555555555</v>
      </c>
      <c r="P197" s="2">
        <f t="shared" si="83"/>
        <v>0.34444444444444444</v>
      </c>
      <c r="Q197" s="2">
        <f t="shared" si="84"/>
        <v>4.4444444444444453E-2</v>
      </c>
      <c r="R197" s="1">
        <v>14</v>
      </c>
      <c r="S197" s="1">
        <v>41</v>
      </c>
      <c r="T197" s="1">
        <v>31</v>
      </c>
      <c r="U197" s="1">
        <v>0</v>
      </c>
      <c r="V197" s="1">
        <v>4</v>
      </c>
      <c r="X197" s="1"/>
      <c r="AA197" t="s">
        <v>2741</v>
      </c>
      <c r="AB197">
        <v>2</v>
      </c>
      <c r="AD197" s="31">
        <v>23</v>
      </c>
      <c r="AE197" s="33">
        <v>9</v>
      </c>
      <c r="AF197" s="33">
        <v>10</v>
      </c>
      <c r="AG197" s="36">
        <v>2165</v>
      </c>
      <c r="AH197" s="36">
        <f t="shared" si="73"/>
        <v>23009</v>
      </c>
      <c r="AI197" t="s">
        <v>1187</v>
      </c>
      <c r="AK197">
        <v>2</v>
      </c>
      <c r="AM197" s="1">
        <f t="shared" si="74"/>
        <v>0</v>
      </c>
      <c r="AR197" s="1">
        <f t="shared" si="85"/>
        <v>90</v>
      </c>
      <c r="AS197" s="1">
        <v>0</v>
      </c>
      <c r="AT197" s="1">
        <f t="shared" si="86"/>
        <v>90</v>
      </c>
    </row>
    <row r="198" spans="1:46" hidden="1" outlineLevel="1" x14ac:dyDescent="0.2">
      <c r="A198" t="s">
        <v>2446</v>
      </c>
      <c r="B198" s="10" t="s">
        <v>1826</v>
      </c>
      <c r="E198" s="1">
        <f t="shared" si="75"/>
        <v>357</v>
      </c>
      <c r="F198" s="1">
        <f t="shared" si="72"/>
        <v>357</v>
      </c>
      <c r="G198" s="1">
        <v>198</v>
      </c>
      <c r="H198" s="1">
        <v>195</v>
      </c>
      <c r="I198" s="2" t="e">
        <f t="shared" si="76"/>
        <v>#DIV/0!</v>
      </c>
      <c r="J198" s="2">
        <f t="shared" si="77"/>
        <v>0.54621848739495793</v>
      </c>
      <c r="K198" s="50">
        <f t="shared" si="78"/>
        <v>3</v>
      </c>
      <c r="L198" s="9">
        <f t="shared" si="79"/>
        <v>2</v>
      </c>
      <c r="M198" s="8">
        <f t="shared" si="80"/>
        <v>1</v>
      </c>
      <c r="N198" s="2">
        <f t="shared" si="81"/>
        <v>0.24649859943977592</v>
      </c>
      <c r="O198" s="2">
        <f t="shared" si="82"/>
        <v>0.29131652661064428</v>
      </c>
      <c r="P198" s="2">
        <f t="shared" si="83"/>
        <v>0.4061624649859944</v>
      </c>
      <c r="Q198" s="2">
        <f t="shared" si="84"/>
        <v>5.6022408963585402E-2</v>
      </c>
      <c r="R198" s="1">
        <v>88</v>
      </c>
      <c r="S198" s="1">
        <v>104</v>
      </c>
      <c r="T198" s="1">
        <v>145</v>
      </c>
      <c r="U198" s="1">
        <v>4</v>
      </c>
      <c r="V198" s="1">
        <v>16</v>
      </c>
      <c r="X198" s="1"/>
      <c r="AA198" t="s">
        <v>2023</v>
      </c>
      <c r="AB198">
        <v>2</v>
      </c>
      <c r="AD198" s="31">
        <v>23</v>
      </c>
      <c r="AE198" s="33">
        <v>7</v>
      </c>
      <c r="AF198" s="33">
        <v>5</v>
      </c>
      <c r="AG198" s="36">
        <v>2235</v>
      </c>
      <c r="AH198" s="36">
        <f t="shared" si="73"/>
        <v>23007</v>
      </c>
      <c r="AI198" t="s">
        <v>1187</v>
      </c>
      <c r="AK198">
        <v>3</v>
      </c>
      <c r="AM198" s="1">
        <f t="shared" si="74"/>
        <v>0</v>
      </c>
      <c r="AR198" s="1">
        <f t="shared" si="85"/>
        <v>357</v>
      </c>
      <c r="AS198" s="1">
        <v>0</v>
      </c>
      <c r="AT198" s="1">
        <f t="shared" si="86"/>
        <v>357</v>
      </c>
    </row>
    <row r="199" spans="1:46" hidden="1" outlineLevel="1" x14ac:dyDescent="0.2">
      <c r="A199" t="s">
        <v>38</v>
      </c>
      <c r="B199" s="10" t="s">
        <v>1826</v>
      </c>
      <c r="E199" s="1">
        <f t="shared" si="75"/>
        <v>1005</v>
      </c>
      <c r="F199" s="1">
        <f t="shared" si="72"/>
        <v>1005</v>
      </c>
      <c r="G199" s="1">
        <v>536</v>
      </c>
      <c r="H199" s="1">
        <v>511</v>
      </c>
      <c r="I199" s="2" t="e">
        <f t="shared" si="76"/>
        <v>#DIV/0!</v>
      </c>
      <c r="J199" s="2">
        <f t="shared" si="77"/>
        <v>0.50845771144278606</v>
      </c>
      <c r="K199" s="50">
        <f t="shared" si="78"/>
        <v>3</v>
      </c>
      <c r="L199" s="9">
        <f t="shared" si="79"/>
        <v>2</v>
      </c>
      <c r="M199" s="8">
        <f t="shared" si="80"/>
        <v>1</v>
      </c>
      <c r="N199" s="2">
        <f t="shared" si="81"/>
        <v>0.27860696517412936</v>
      </c>
      <c r="O199" s="2">
        <f t="shared" si="82"/>
        <v>0.28656716417910449</v>
      </c>
      <c r="P199" s="2">
        <f t="shared" si="83"/>
        <v>0.40199004975124381</v>
      </c>
      <c r="Q199" s="2">
        <f t="shared" si="84"/>
        <v>3.2835820895522283E-2</v>
      </c>
      <c r="R199" s="1">
        <v>280</v>
      </c>
      <c r="S199" s="1">
        <v>288</v>
      </c>
      <c r="T199" s="1">
        <v>404</v>
      </c>
      <c r="U199" s="1">
        <v>3</v>
      </c>
      <c r="V199" s="1">
        <v>30</v>
      </c>
      <c r="X199" s="1"/>
      <c r="AA199" t="s">
        <v>2086</v>
      </c>
      <c r="AB199">
        <v>2</v>
      </c>
      <c r="AD199" s="31">
        <v>23</v>
      </c>
      <c r="AE199" s="33">
        <v>29</v>
      </c>
      <c r="AF199" s="33">
        <v>15</v>
      </c>
      <c r="AG199" s="36">
        <v>2480</v>
      </c>
      <c r="AH199" s="36">
        <f t="shared" si="73"/>
        <v>23029</v>
      </c>
      <c r="AI199" t="s">
        <v>1187</v>
      </c>
      <c r="AK199">
        <v>25</v>
      </c>
      <c r="AM199" s="1">
        <f t="shared" si="74"/>
        <v>0</v>
      </c>
      <c r="AR199" s="1">
        <f t="shared" si="85"/>
        <v>1005</v>
      </c>
      <c r="AS199" s="1">
        <v>0</v>
      </c>
      <c r="AT199" s="1">
        <f t="shared" si="86"/>
        <v>1005</v>
      </c>
    </row>
    <row r="200" spans="1:46" hidden="1" outlineLevel="1" x14ac:dyDescent="0.2">
      <c r="A200" t="s">
        <v>807</v>
      </c>
      <c r="B200" s="10" t="s">
        <v>1826</v>
      </c>
      <c r="E200" s="1">
        <f t="shared" si="75"/>
        <v>1291</v>
      </c>
      <c r="F200" s="1">
        <f t="shared" si="72"/>
        <v>1291</v>
      </c>
      <c r="G200" s="1">
        <v>788</v>
      </c>
      <c r="H200" s="1">
        <v>764</v>
      </c>
      <c r="I200" s="2" t="e">
        <f t="shared" si="76"/>
        <v>#DIV/0!</v>
      </c>
      <c r="J200" s="2">
        <f t="shared" si="77"/>
        <v>0.59178931061192874</v>
      </c>
      <c r="K200" s="50">
        <f t="shared" si="78"/>
        <v>3</v>
      </c>
      <c r="L200" s="9">
        <f t="shared" si="79"/>
        <v>1</v>
      </c>
      <c r="M200" s="8">
        <f t="shared" si="80"/>
        <v>2</v>
      </c>
      <c r="N200" s="2">
        <f t="shared" si="81"/>
        <v>0.20991479473276531</v>
      </c>
      <c r="O200" s="2">
        <f t="shared" si="82"/>
        <v>0.39581719597211462</v>
      </c>
      <c r="P200" s="2">
        <f t="shared" si="83"/>
        <v>0.3423702556158017</v>
      </c>
      <c r="Q200" s="2">
        <f t="shared" si="84"/>
        <v>5.189775367931837E-2</v>
      </c>
      <c r="R200" s="1">
        <v>271</v>
      </c>
      <c r="S200" s="1">
        <v>511</v>
      </c>
      <c r="T200" s="1">
        <v>442</v>
      </c>
      <c r="U200" s="1">
        <v>2</v>
      </c>
      <c r="V200" s="1">
        <v>65</v>
      </c>
      <c r="X200" s="1"/>
      <c r="AA200" t="s">
        <v>324</v>
      </c>
      <c r="AB200">
        <v>1</v>
      </c>
      <c r="AD200" s="31">
        <v>23</v>
      </c>
      <c r="AE200" s="33">
        <v>5</v>
      </c>
      <c r="AF200" s="33">
        <v>5</v>
      </c>
      <c r="AG200" s="36">
        <v>2655</v>
      </c>
      <c r="AH200" s="36">
        <f t="shared" si="73"/>
        <v>23005</v>
      </c>
      <c r="AI200" t="s">
        <v>1187</v>
      </c>
      <c r="AK200">
        <v>24</v>
      </c>
      <c r="AM200" s="1">
        <f t="shared" si="74"/>
        <v>0</v>
      </c>
      <c r="AR200" s="1">
        <f t="shared" si="85"/>
        <v>1291</v>
      </c>
      <c r="AS200" s="1">
        <v>0</v>
      </c>
      <c r="AT200" s="1">
        <f t="shared" si="86"/>
        <v>1291</v>
      </c>
    </row>
    <row r="201" spans="1:46" hidden="1" outlineLevel="1" x14ac:dyDescent="0.2">
      <c r="A201" t="s">
        <v>424</v>
      </c>
      <c r="B201" s="10" t="s">
        <v>1826</v>
      </c>
      <c r="E201" s="1">
        <f t="shared" si="75"/>
        <v>24034</v>
      </c>
      <c r="F201" s="1">
        <f t="shared" si="72"/>
        <v>23445</v>
      </c>
      <c r="G201" s="1">
        <v>12658</v>
      </c>
      <c r="H201" s="1">
        <v>12404</v>
      </c>
      <c r="I201" s="2" t="e">
        <f t="shared" si="76"/>
        <v>#DIV/0!</v>
      </c>
      <c r="J201" s="2">
        <f t="shared" si="77"/>
        <v>0.51610218856619794</v>
      </c>
      <c r="K201" s="50">
        <f t="shared" si="78"/>
        <v>2</v>
      </c>
      <c r="L201" s="9">
        <f t="shared" si="79"/>
        <v>3</v>
      </c>
      <c r="M201" s="8">
        <f t="shared" si="80"/>
        <v>1</v>
      </c>
      <c r="N201" s="2">
        <f t="shared" si="81"/>
        <v>0.34612923864363404</v>
      </c>
      <c r="O201" s="2">
        <f t="shared" si="82"/>
        <v>0.25660055448923014</v>
      </c>
      <c r="P201" s="2">
        <f t="shared" si="83"/>
        <v>0.35150351887396031</v>
      </c>
      <c r="Q201" s="2">
        <f t="shared" si="84"/>
        <v>4.5766687993175459E-2</v>
      </c>
      <c r="R201" s="1">
        <v>8115</v>
      </c>
      <c r="S201" s="1">
        <v>6016</v>
      </c>
      <c r="T201" s="1">
        <v>8241</v>
      </c>
      <c r="U201" s="1">
        <v>279</v>
      </c>
      <c r="V201" s="1">
        <v>794</v>
      </c>
      <c r="X201" s="1"/>
      <c r="AA201" t="s">
        <v>702</v>
      </c>
      <c r="AB201">
        <v>2</v>
      </c>
      <c r="AD201" s="31">
        <v>23</v>
      </c>
      <c r="AE201" s="33">
        <v>19</v>
      </c>
      <c r="AF201" s="33">
        <v>10</v>
      </c>
      <c r="AG201" s="36">
        <v>2795</v>
      </c>
      <c r="AH201" s="36">
        <f t="shared" si="73"/>
        <v>23019</v>
      </c>
      <c r="AI201" t="s">
        <v>2939</v>
      </c>
      <c r="AK201">
        <v>254</v>
      </c>
      <c r="AM201" s="1">
        <f t="shared" si="74"/>
        <v>0</v>
      </c>
      <c r="AR201" s="1">
        <f t="shared" si="85"/>
        <v>23445</v>
      </c>
      <c r="AS201" s="1">
        <v>589</v>
      </c>
      <c r="AT201" s="1">
        <f t="shared" si="86"/>
        <v>24034</v>
      </c>
    </row>
    <row r="202" spans="1:46" hidden="1" outlineLevel="1" x14ac:dyDescent="0.2">
      <c r="A202" t="s">
        <v>1466</v>
      </c>
      <c r="B202" s="10" t="s">
        <v>1826</v>
      </c>
      <c r="E202" s="1">
        <f t="shared" si="75"/>
        <v>4614</v>
      </c>
      <c r="F202" s="1">
        <f t="shared" si="72"/>
        <v>4604</v>
      </c>
      <c r="G202" s="1">
        <v>2965</v>
      </c>
      <c r="H202" s="1">
        <v>2930</v>
      </c>
      <c r="I202" s="2" t="e">
        <f t="shared" si="76"/>
        <v>#DIV/0!</v>
      </c>
      <c r="J202" s="2">
        <f t="shared" si="77"/>
        <v>0.635023840485479</v>
      </c>
      <c r="K202" s="50">
        <f t="shared" si="78"/>
        <v>1</v>
      </c>
      <c r="L202" s="9">
        <f t="shared" si="79"/>
        <v>3</v>
      </c>
      <c r="M202" s="8">
        <f t="shared" si="80"/>
        <v>2</v>
      </c>
      <c r="N202" s="2">
        <f t="shared" si="81"/>
        <v>0.46155516941789748</v>
      </c>
      <c r="O202" s="2">
        <f t="shared" si="82"/>
        <v>0.18375325803649001</v>
      </c>
      <c r="P202" s="2">
        <f t="shared" si="83"/>
        <v>0.31277150304083406</v>
      </c>
      <c r="Q202" s="2">
        <f t="shared" si="84"/>
        <v>4.1920069504778501E-2</v>
      </c>
      <c r="R202" s="1">
        <v>2125</v>
      </c>
      <c r="S202" s="1">
        <v>846</v>
      </c>
      <c r="T202" s="1">
        <v>1440</v>
      </c>
      <c r="U202" s="1">
        <v>13</v>
      </c>
      <c r="V202" s="1">
        <v>180</v>
      </c>
      <c r="X202" s="1"/>
      <c r="AA202" t="s">
        <v>2741</v>
      </c>
      <c r="AB202">
        <v>2</v>
      </c>
      <c r="AD202" s="31">
        <v>23</v>
      </c>
      <c r="AE202" s="33">
        <v>9</v>
      </c>
      <c r="AF202" s="33">
        <v>15</v>
      </c>
      <c r="AG202" s="36">
        <v>2865</v>
      </c>
      <c r="AH202" s="36">
        <f t="shared" si="73"/>
        <v>23009</v>
      </c>
      <c r="AI202" t="s">
        <v>1187</v>
      </c>
      <c r="AK202">
        <v>35</v>
      </c>
      <c r="AM202" s="1">
        <f t="shared" si="74"/>
        <v>0</v>
      </c>
      <c r="AR202" s="1">
        <f t="shared" si="85"/>
        <v>4604</v>
      </c>
      <c r="AS202" s="1">
        <v>10</v>
      </c>
      <c r="AT202" s="1">
        <f t="shared" si="86"/>
        <v>4614</v>
      </c>
    </row>
    <row r="203" spans="1:46" hidden="1" outlineLevel="1" x14ac:dyDescent="0.2">
      <c r="A203" t="s">
        <v>1681</v>
      </c>
      <c r="B203" s="10" t="s">
        <v>1826</v>
      </c>
      <c r="E203" s="1">
        <f t="shared" si="75"/>
        <v>154</v>
      </c>
      <c r="F203" s="1">
        <f t="shared" si="72"/>
        <v>154</v>
      </c>
      <c r="G203" s="1">
        <v>86</v>
      </c>
      <c r="H203" s="1">
        <v>85</v>
      </c>
      <c r="I203" s="2" t="e">
        <f t="shared" si="76"/>
        <v>#DIV/0!</v>
      </c>
      <c r="J203" s="2">
        <f t="shared" si="77"/>
        <v>0.55194805194805197</v>
      </c>
      <c r="K203" s="50">
        <f t="shared" si="78"/>
        <v>1</v>
      </c>
      <c r="L203" s="9">
        <f t="shared" si="79"/>
        <v>2</v>
      </c>
      <c r="M203" s="8">
        <f t="shared" si="80"/>
        <v>3</v>
      </c>
      <c r="N203" s="2">
        <f t="shared" si="81"/>
        <v>0.34415584415584416</v>
      </c>
      <c r="O203" s="2">
        <f t="shared" si="82"/>
        <v>0.30519480519480519</v>
      </c>
      <c r="P203" s="2">
        <f t="shared" si="83"/>
        <v>0.29870129870129869</v>
      </c>
      <c r="Q203" s="2">
        <f t="shared" si="84"/>
        <v>5.1948051948052021E-2</v>
      </c>
      <c r="R203" s="1">
        <v>53</v>
      </c>
      <c r="S203" s="1">
        <v>47</v>
      </c>
      <c r="T203" s="1">
        <v>46</v>
      </c>
      <c r="U203" s="1">
        <v>0</v>
      </c>
      <c r="V203" s="1">
        <v>8</v>
      </c>
      <c r="X203" s="1"/>
      <c r="AA203" t="s">
        <v>2086</v>
      </c>
      <c r="AB203">
        <v>2</v>
      </c>
      <c r="AD203" s="31">
        <v>23</v>
      </c>
      <c r="AE203" s="33">
        <v>29</v>
      </c>
      <c r="AF203" s="33">
        <v>17</v>
      </c>
      <c r="AG203" s="36">
        <v>2970</v>
      </c>
      <c r="AH203" s="36">
        <f t="shared" si="73"/>
        <v>23029</v>
      </c>
      <c r="AI203" t="s">
        <v>125</v>
      </c>
      <c r="AK203">
        <v>1</v>
      </c>
      <c r="AM203" s="1">
        <f t="shared" si="74"/>
        <v>0</v>
      </c>
      <c r="AR203" s="1">
        <f t="shared" si="85"/>
        <v>154</v>
      </c>
      <c r="AS203" s="1">
        <v>0</v>
      </c>
      <c r="AT203" s="1">
        <f t="shared" si="86"/>
        <v>154</v>
      </c>
    </row>
    <row r="204" spans="1:46" hidden="1" outlineLevel="1" x14ac:dyDescent="0.2">
      <c r="A204" t="s">
        <v>1659</v>
      </c>
      <c r="B204" s="10" t="s">
        <v>1826</v>
      </c>
      <c r="E204" s="1">
        <f t="shared" si="75"/>
        <v>7061</v>
      </c>
      <c r="F204" s="1">
        <f t="shared" si="72"/>
        <v>7053</v>
      </c>
      <c r="G204" s="1">
        <v>4216</v>
      </c>
      <c r="H204" s="1">
        <v>4153</v>
      </c>
      <c r="I204" s="2" t="e">
        <f t="shared" si="76"/>
        <v>#DIV/0!</v>
      </c>
      <c r="J204" s="2">
        <f t="shared" si="77"/>
        <v>0.58816031723551909</v>
      </c>
      <c r="K204" s="50">
        <f t="shared" si="78"/>
        <v>1</v>
      </c>
      <c r="L204" s="9">
        <f t="shared" si="79"/>
        <v>3</v>
      </c>
      <c r="M204" s="8">
        <f t="shared" si="80"/>
        <v>2</v>
      </c>
      <c r="N204" s="2">
        <f t="shared" si="81"/>
        <v>0.39316602864029493</v>
      </c>
      <c r="O204" s="2">
        <f t="shared" si="82"/>
        <v>0.21763788458811853</v>
      </c>
      <c r="P204" s="2">
        <f t="shared" si="83"/>
        <v>0.33843754430738693</v>
      </c>
      <c r="Q204" s="2">
        <f t="shared" si="84"/>
        <v>5.0758542464199641E-2</v>
      </c>
      <c r="R204" s="1">
        <v>2773</v>
      </c>
      <c r="S204" s="1">
        <v>1535</v>
      </c>
      <c r="T204" s="1">
        <v>2387</v>
      </c>
      <c r="U204" s="1">
        <v>68</v>
      </c>
      <c r="V204" s="1">
        <v>290</v>
      </c>
      <c r="X204" s="1"/>
      <c r="AA204" t="s">
        <v>1447</v>
      </c>
      <c r="AB204">
        <v>1</v>
      </c>
      <c r="AD204" s="31">
        <v>23</v>
      </c>
      <c r="AE204" s="33">
        <v>23</v>
      </c>
      <c r="AF204" s="33">
        <v>10</v>
      </c>
      <c r="AG204" s="36">
        <v>3355</v>
      </c>
      <c r="AH204" s="36">
        <f t="shared" si="73"/>
        <v>23023</v>
      </c>
      <c r="AI204" t="s">
        <v>2939</v>
      </c>
      <c r="AK204">
        <v>63</v>
      </c>
      <c r="AM204" s="1">
        <f t="shared" si="74"/>
        <v>0</v>
      </c>
      <c r="AR204" s="1">
        <f t="shared" si="85"/>
        <v>7053</v>
      </c>
      <c r="AS204" s="1">
        <v>8</v>
      </c>
      <c r="AT204" s="1">
        <f t="shared" si="86"/>
        <v>7061</v>
      </c>
    </row>
    <row r="205" spans="1:46" hidden="1" outlineLevel="1" x14ac:dyDescent="0.2">
      <c r="A205" t="s">
        <v>1682</v>
      </c>
      <c r="B205" s="10" t="s">
        <v>1826</v>
      </c>
      <c r="E205" s="1">
        <f t="shared" si="75"/>
        <v>358</v>
      </c>
      <c r="F205" s="1">
        <f t="shared" si="72"/>
        <v>358</v>
      </c>
      <c r="G205" s="1">
        <v>218</v>
      </c>
      <c r="H205" s="1">
        <v>211</v>
      </c>
      <c r="I205" s="2" t="e">
        <f t="shared" si="76"/>
        <v>#DIV/0!</v>
      </c>
      <c r="J205" s="2">
        <f t="shared" si="77"/>
        <v>0.58938547486033521</v>
      </c>
      <c r="K205" s="50">
        <f t="shared" si="78"/>
        <v>1</v>
      </c>
      <c r="L205" s="9">
        <f t="shared" si="79"/>
        <v>3</v>
      </c>
      <c r="M205" s="8">
        <f t="shared" si="80"/>
        <v>2</v>
      </c>
      <c r="N205" s="2">
        <f t="shared" si="81"/>
        <v>0.36033519553072624</v>
      </c>
      <c r="O205" s="2">
        <f t="shared" si="82"/>
        <v>0.28770949720670391</v>
      </c>
      <c r="P205" s="2">
        <f t="shared" si="83"/>
        <v>0.31564245810055863</v>
      </c>
      <c r="Q205" s="2">
        <f t="shared" si="84"/>
        <v>3.6312849162011218E-2</v>
      </c>
      <c r="R205" s="1">
        <v>129</v>
      </c>
      <c r="S205" s="1">
        <v>103</v>
      </c>
      <c r="T205" s="1">
        <v>113</v>
      </c>
      <c r="U205" s="1">
        <v>0</v>
      </c>
      <c r="V205" s="1">
        <v>13</v>
      </c>
      <c r="X205" s="1"/>
      <c r="AA205" t="s">
        <v>2086</v>
      </c>
      <c r="AB205">
        <v>2</v>
      </c>
      <c r="AD205" s="31">
        <v>23</v>
      </c>
      <c r="AE205" s="33">
        <v>29</v>
      </c>
      <c r="AF205" s="33">
        <v>20</v>
      </c>
      <c r="AG205" s="36">
        <v>3670</v>
      </c>
      <c r="AH205" s="36">
        <f t="shared" si="73"/>
        <v>23029</v>
      </c>
      <c r="AI205" t="s">
        <v>1187</v>
      </c>
      <c r="AK205">
        <v>7</v>
      </c>
      <c r="AM205" s="1">
        <f t="shared" si="74"/>
        <v>0</v>
      </c>
      <c r="AR205" s="1">
        <f t="shared" si="85"/>
        <v>358</v>
      </c>
      <c r="AS205" s="1">
        <v>0</v>
      </c>
      <c r="AT205" s="1">
        <f t="shared" si="86"/>
        <v>358</v>
      </c>
    </row>
    <row r="206" spans="1:46" hidden="1" outlineLevel="1" x14ac:dyDescent="0.2">
      <c r="A206" t="s">
        <v>1455</v>
      </c>
      <c r="B206" s="10" t="s">
        <v>1826</v>
      </c>
      <c r="E206" s="1">
        <f t="shared" si="75"/>
        <v>128</v>
      </c>
      <c r="F206" s="1">
        <f t="shared" si="72"/>
        <v>128</v>
      </c>
      <c r="G206" s="1">
        <v>99</v>
      </c>
      <c r="H206" s="1">
        <v>99</v>
      </c>
      <c r="I206" s="2" t="e">
        <f t="shared" si="76"/>
        <v>#DIV/0!</v>
      </c>
      <c r="J206" s="2">
        <f t="shared" si="77"/>
        <v>0.7734375</v>
      </c>
      <c r="K206" s="50">
        <f t="shared" si="78"/>
        <v>3</v>
      </c>
      <c r="L206" s="9">
        <f t="shared" si="79"/>
        <v>2</v>
      </c>
      <c r="M206" s="8">
        <f t="shared" si="80"/>
        <v>1</v>
      </c>
      <c r="N206" s="2">
        <f t="shared" si="81"/>
        <v>0.171875</v>
      </c>
      <c r="O206" s="2">
        <f t="shared" si="82"/>
        <v>0.3515625</v>
      </c>
      <c r="P206" s="2">
        <f t="shared" si="83"/>
        <v>0.40625</v>
      </c>
      <c r="Q206" s="2">
        <f t="shared" si="84"/>
        <v>7.03125E-2</v>
      </c>
      <c r="R206" s="1">
        <v>22</v>
      </c>
      <c r="S206" s="1">
        <v>45</v>
      </c>
      <c r="T206" s="1">
        <v>52</v>
      </c>
      <c r="U206" s="1">
        <v>0</v>
      </c>
      <c r="V206" s="1">
        <v>9</v>
      </c>
      <c r="X206" s="1"/>
      <c r="AA206" t="s">
        <v>1942</v>
      </c>
      <c r="AB206">
        <v>2</v>
      </c>
      <c r="AD206" s="31">
        <v>23</v>
      </c>
      <c r="AE206" s="33">
        <v>21</v>
      </c>
      <c r="AF206" s="33">
        <v>17</v>
      </c>
      <c r="AG206" s="36">
        <v>3740</v>
      </c>
      <c r="AH206" s="36">
        <f t="shared" si="73"/>
        <v>23021</v>
      </c>
      <c r="AI206" t="s">
        <v>1187</v>
      </c>
      <c r="AK206">
        <v>0</v>
      </c>
      <c r="AM206" s="1">
        <f t="shared" si="74"/>
        <v>0</v>
      </c>
      <c r="AR206" s="1">
        <f t="shared" si="85"/>
        <v>128</v>
      </c>
      <c r="AS206" s="1">
        <v>0</v>
      </c>
      <c r="AT206" s="1">
        <f t="shared" si="86"/>
        <v>128</v>
      </c>
    </row>
    <row r="207" spans="1:46" hidden="1" outlineLevel="1" x14ac:dyDescent="0.2">
      <c r="A207" t="s">
        <v>481</v>
      </c>
      <c r="B207" s="10" t="s">
        <v>1826</v>
      </c>
      <c r="E207" s="1">
        <f t="shared" si="75"/>
        <v>49</v>
      </c>
      <c r="F207" s="1">
        <f t="shared" si="72"/>
        <v>46</v>
      </c>
      <c r="G207" s="1">
        <v>33</v>
      </c>
      <c r="H207" s="1">
        <v>33</v>
      </c>
      <c r="I207" s="2" t="e">
        <f t="shared" si="76"/>
        <v>#DIV/0!</v>
      </c>
      <c r="J207" s="2">
        <f t="shared" si="77"/>
        <v>0.67346938775510201</v>
      </c>
      <c r="K207" s="50">
        <f t="shared" si="78"/>
        <v>3</v>
      </c>
      <c r="L207" s="9">
        <f t="shared" si="79"/>
        <v>2</v>
      </c>
      <c r="M207" s="8">
        <f t="shared" si="80"/>
        <v>1</v>
      </c>
      <c r="N207" s="2">
        <f t="shared" si="81"/>
        <v>0.15217391304347827</v>
      </c>
      <c r="O207" s="2">
        <f t="shared" si="82"/>
        <v>0.36956521739130432</v>
      </c>
      <c r="P207" s="2">
        <f t="shared" si="83"/>
        <v>0.41304347826086957</v>
      </c>
      <c r="Q207" s="2">
        <f t="shared" si="84"/>
        <v>6.5217391304347838E-2</v>
      </c>
      <c r="R207" s="1">
        <v>7</v>
      </c>
      <c r="S207" s="1">
        <v>17</v>
      </c>
      <c r="T207" s="1">
        <v>19</v>
      </c>
      <c r="U207" s="1">
        <v>0</v>
      </c>
      <c r="V207" s="1">
        <v>3</v>
      </c>
      <c r="X207" s="1"/>
      <c r="AA207" t="s">
        <v>2086</v>
      </c>
      <c r="AB207">
        <v>2</v>
      </c>
      <c r="AD207" s="31">
        <v>23</v>
      </c>
      <c r="AE207" s="33">
        <v>29</v>
      </c>
      <c r="AF207" s="33">
        <v>25</v>
      </c>
      <c r="AG207" s="36">
        <v>3810</v>
      </c>
      <c r="AH207" s="36">
        <f t="shared" si="73"/>
        <v>23029</v>
      </c>
      <c r="AI207" t="s">
        <v>1187</v>
      </c>
      <c r="AK207">
        <v>0</v>
      </c>
      <c r="AM207" s="1">
        <f t="shared" si="74"/>
        <v>0</v>
      </c>
      <c r="AR207" s="1">
        <f t="shared" si="85"/>
        <v>46</v>
      </c>
      <c r="AS207" s="1">
        <v>3</v>
      </c>
      <c r="AT207" s="1">
        <f t="shared" si="86"/>
        <v>49</v>
      </c>
    </row>
    <row r="208" spans="1:46" hidden="1" outlineLevel="1" x14ac:dyDescent="0.2">
      <c r="A208" t="s">
        <v>631</v>
      </c>
      <c r="B208" s="10" t="s">
        <v>1826</v>
      </c>
      <c r="E208" s="1">
        <f t="shared" si="75"/>
        <v>5453</v>
      </c>
      <c r="F208" s="1">
        <f t="shared" si="72"/>
        <v>5452</v>
      </c>
      <c r="G208" s="1">
        <v>3623</v>
      </c>
      <c r="H208" s="1">
        <v>3518</v>
      </c>
      <c r="I208" s="2" t="e">
        <f t="shared" si="76"/>
        <v>#DIV/0!</v>
      </c>
      <c r="J208" s="2">
        <f t="shared" si="77"/>
        <v>0.64514945901338716</v>
      </c>
      <c r="K208" s="50">
        <f t="shared" si="78"/>
        <v>1</v>
      </c>
      <c r="L208" s="9">
        <f t="shared" si="79"/>
        <v>3</v>
      </c>
      <c r="M208" s="8">
        <f t="shared" si="80"/>
        <v>2</v>
      </c>
      <c r="N208" s="2">
        <f t="shared" si="81"/>
        <v>0.41837857666911227</v>
      </c>
      <c r="O208" s="2">
        <f t="shared" si="82"/>
        <v>0.22688921496698458</v>
      </c>
      <c r="P208" s="2">
        <f t="shared" si="83"/>
        <v>0.30906089508437273</v>
      </c>
      <c r="Q208" s="2">
        <f t="shared" si="84"/>
        <v>4.5671313279530446E-2</v>
      </c>
      <c r="R208" s="1">
        <v>2281</v>
      </c>
      <c r="S208" s="1">
        <v>1237</v>
      </c>
      <c r="T208" s="1">
        <v>1685</v>
      </c>
      <c r="U208" s="1">
        <v>19</v>
      </c>
      <c r="V208" s="1">
        <v>230</v>
      </c>
      <c r="X208" s="1"/>
      <c r="AA208" t="s">
        <v>2352</v>
      </c>
      <c r="AB208">
        <v>2</v>
      </c>
      <c r="AD208" s="31">
        <v>23</v>
      </c>
      <c r="AE208" s="33">
        <v>27</v>
      </c>
      <c r="AF208" s="33">
        <v>5</v>
      </c>
      <c r="AG208" s="36">
        <v>3950</v>
      </c>
      <c r="AH208" s="36">
        <f t="shared" si="73"/>
        <v>23027</v>
      </c>
      <c r="AI208" t="s">
        <v>2939</v>
      </c>
      <c r="AK208">
        <v>105</v>
      </c>
      <c r="AM208" s="1">
        <f t="shared" si="74"/>
        <v>0</v>
      </c>
      <c r="AR208" s="1">
        <f t="shared" si="85"/>
        <v>5452</v>
      </c>
      <c r="AS208" s="1">
        <v>1</v>
      </c>
      <c r="AT208" s="1">
        <f t="shared" si="86"/>
        <v>5453</v>
      </c>
    </row>
    <row r="209" spans="1:46" hidden="1" outlineLevel="1" x14ac:dyDescent="0.2">
      <c r="A209" t="s">
        <v>896</v>
      </c>
      <c r="B209" s="10" t="s">
        <v>1826</v>
      </c>
      <c r="E209" s="1">
        <f t="shared" si="75"/>
        <v>2630</v>
      </c>
      <c r="F209" s="1">
        <f t="shared" si="72"/>
        <v>2630</v>
      </c>
      <c r="G209" s="1">
        <v>1750</v>
      </c>
      <c r="H209" s="1">
        <v>1723</v>
      </c>
      <c r="I209" s="2" t="e">
        <f t="shared" si="76"/>
        <v>#DIV/0!</v>
      </c>
      <c r="J209" s="2">
        <f t="shared" si="77"/>
        <v>0.65513307984790869</v>
      </c>
      <c r="K209" s="50">
        <f t="shared" si="78"/>
        <v>3</v>
      </c>
      <c r="L209" s="9">
        <f t="shared" si="79"/>
        <v>2</v>
      </c>
      <c r="M209" s="8">
        <f t="shared" si="80"/>
        <v>1</v>
      </c>
      <c r="N209" s="2">
        <f t="shared" si="81"/>
        <v>0.26235741444866922</v>
      </c>
      <c r="O209" s="2">
        <f t="shared" si="82"/>
        <v>0.33346007604562738</v>
      </c>
      <c r="P209" s="2">
        <f t="shared" si="83"/>
        <v>0.35855513307984793</v>
      </c>
      <c r="Q209" s="2">
        <f t="shared" si="84"/>
        <v>4.5627376425855459E-2</v>
      </c>
      <c r="R209" s="1">
        <v>690</v>
      </c>
      <c r="S209" s="1">
        <v>877</v>
      </c>
      <c r="T209" s="1">
        <v>943</v>
      </c>
      <c r="U209" s="1">
        <v>10</v>
      </c>
      <c r="V209" s="1">
        <v>110</v>
      </c>
      <c r="X209" s="1"/>
      <c r="AA209" t="s">
        <v>265</v>
      </c>
      <c r="AB209">
        <v>2</v>
      </c>
      <c r="AD209" s="31">
        <v>23</v>
      </c>
      <c r="AE209" s="33">
        <v>11</v>
      </c>
      <c r="AF209" s="33">
        <v>15</v>
      </c>
      <c r="AG209" s="36">
        <v>4020</v>
      </c>
      <c r="AH209" s="36">
        <f t="shared" si="73"/>
        <v>23011</v>
      </c>
      <c r="AI209" t="s">
        <v>1187</v>
      </c>
      <c r="AK209">
        <v>27</v>
      </c>
      <c r="AM209" s="1">
        <f t="shared" si="74"/>
        <v>0</v>
      </c>
      <c r="AR209" s="1">
        <f t="shared" si="85"/>
        <v>2630</v>
      </c>
      <c r="AS209" s="1">
        <v>0</v>
      </c>
      <c r="AT209" s="1">
        <f t="shared" si="86"/>
        <v>2630</v>
      </c>
    </row>
    <row r="210" spans="1:46" hidden="1" outlineLevel="1" x14ac:dyDescent="0.2">
      <c r="A210" t="s">
        <v>2419</v>
      </c>
      <c r="B210" s="10" t="s">
        <v>1826</v>
      </c>
      <c r="E210" s="1">
        <f t="shared" si="75"/>
        <v>747</v>
      </c>
      <c r="F210" s="1">
        <f t="shared" si="72"/>
        <v>746</v>
      </c>
      <c r="G210" s="1">
        <v>474</v>
      </c>
      <c r="H210" s="1">
        <v>463</v>
      </c>
      <c r="I210" s="2" t="e">
        <f t="shared" si="76"/>
        <v>#DIV/0!</v>
      </c>
      <c r="J210" s="2">
        <f t="shared" si="77"/>
        <v>0.6198125836680054</v>
      </c>
      <c r="K210" s="50">
        <f t="shared" si="78"/>
        <v>3</v>
      </c>
      <c r="L210" s="9">
        <f t="shared" si="79"/>
        <v>2</v>
      </c>
      <c r="M210" s="8">
        <f t="shared" si="80"/>
        <v>1</v>
      </c>
      <c r="N210" s="2">
        <f t="shared" si="81"/>
        <v>0.24262734584450402</v>
      </c>
      <c r="O210" s="2">
        <f t="shared" si="82"/>
        <v>0.33109919571045576</v>
      </c>
      <c r="P210" s="2">
        <f t="shared" si="83"/>
        <v>0.36461126005361932</v>
      </c>
      <c r="Q210" s="2">
        <f t="shared" si="84"/>
        <v>6.1662198391420842E-2</v>
      </c>
      <c r="R210" s="1">
        <v>181</v>
      </c>
      <c r="S210" s="1">
        <v>247</v>
      </c>
      <c r="T210" s="1">
        <v>272</v>
      </c>
      <c r="U210" s="1">
        <v>1</v>
      </c>
      <c r="V210" s="1">
        <v>45</v>
      </c>
      <c r="X210" s="1"/>
      <c r="AA210" t="s">
        <v>2352</v>
      </c>
      <c r="AB210">
        <v>2</v>
      </c>
      <c r="AD210" s="31">
        <v>23</v>
      </c>
      <c r="AE210" s="33">
        <v>27</v>
      </c>
      <c r="AF210" s="33">
        <v>10</v>
      </c>
      <c r="AG210" s="36">
        <v>4125</v>
      </c>
      <c r="AH210" s="36">
        <f t="shared" si="73"/>
        <v>23027</v>
      </c>
      <c r="AI210" t="s">
        <v>1187</v>
      </c>
      <c r="AK210">
        <v>11</v>
      </c>
      <c r="AM210" s="1">
        <f t="shared" si="74"/>
        <v>0</v>
      </c>
      <c r="AR210" s="1">
        <f t="shared" si="85"/>
        <v>746</v>
      </c>
      <c r="AS210" s="1">
        <v>1</v>
      </c>
      <c r="AT210" s="1">
        <f t="shared" si="86"/>
        <v>747</v>
      </c>
    </row>
    <row r="211" spans="1:46" hidden="1" outlineLevel="1" x14ac:dyDescent="0.2">
      <c r="A211" t="s">
        <v>1739</v>
      </c>
      <c r="B211" s="10" t="s">
        <v>1826</v>
      </c>
      <c r="E211" s="1">
        <f t="shared" si="75"/>
        <v>1984</v>
      </c>
      <c r="F211" s="1">
        <f t="shared" si="72"/>
        <v>1981</v>
      </c>
      <c r="G211" s="1">
        <v>1265</v>
      </c>
      <c r="H211" s="1">
        <v>1236</v>
      </c>
      <c r="I211" s="2" t="e">
        <f t="shared" si="76"/>
        <v>#DIV/0!</v>
      </c>
      <c r="J211" s="2">
        <f t="shared" si="77"/>
        <v>0.62298387096774188</v>
      </c>
      <c r="K211" s="50">
        <f t="shared" si="78"/>
        <v>3</v>
      </c>
      <c r="L211" s="9">
        <f t="shared" si="79"/>
        <v>2</v>
      </c>
      <c r="M211" s="8">
        <f t="shared" si="80"/>
        <v>1</v>
      </c>
      <c r="N211" s="2">
        <f t="shared" si="81"/>
        <v>0.25593134780413934</v>
      </c>
      <c r="O211" s="2">
        <f t="shared" si="82"/>
        <v>0.33821302372539119</v>
      </c>
      <c r="P211" s="2">
        <f t="shared" si="83"/>
        <v>0.35689045936395758</v>
      </c>
      <c r="Q211" s="2">
        <f t="shared" si="84"/>
        <v>4.896516910651183E-2</v>
      </c>
      <c r="R211" s="1">
        <v>507</v>
      </c>
      <c r="S211" s="1">
        <v>670</v>
      </c>
      <c r="T211" s="1">
        <v>707</v>
      </c>
      <c r="U211" s="1">
        <v>3</v>
      </c>
      <c r="V211" s="1">
        <v>94</v>
      </c>
      <c r="X211" s="1"/>
      <c r="AA211" t="s">
        <v>265</v>
      </c>
      <c r="AB211">
        <v>2</v>
      </c>
      <c r="AD211" s="31">
        <v>23</v>
      </c>
      <c r="AE211" s="33">
        <v>11</v>
      </c>
      <c r="AF211" s="33">
        <v>20</v>
      </c>
      <c r="AG211" s="36">
        <v>4475</v>
      </c>
      <c r="AH211" s="36">
        <f t="shared" si="73"/>
        <v>23011</v>
      </c>
      <c r="AI211" t="s">
        <v>1187</v>
      </c>
      <c r="AK211">
        <v>29</v>
      </c>
      <c r="AM211" s="1">
        <f t="shared" si="74"/>
        <v>0</v>
      </c>
      <c r="AR211" s="1">
        <f t="shared" si="85"/>
        <v>1981</v>
      </c>
      <c r="AS211" s="1">
        <v>3</v>
      </c>
      <c r="AT211" s="1">
        <f t="shared" si="86"/>
        <v>1984</v>
      </c>
    </row>
    <row r="212" spans="1:46" hidden="1" outlineLevel="1" x14ac:dyDescent="0.2">
      <c r="A212" t="s">
        <v>1256</v>
      </c>
      <c r="B212" s="10" t="s">
        <v>1826</v>
      </c>
      <c r="E212" s="1">
        <f t="shared" si="75"/>
        <v>5993</v>
      </c>
      <c r="F212" s="1">
        <f t="shared" si="72"/>
        <v>5993</v>
      </c>
      <c r="G212" s="1">
        <v>3105</v>
      </c>
      <c r="H212" s="1">
        <v>3024</v>
      </c>
      <c r="I212" s="2" t="e">
        <f t="shared" si="76"/>
        <v>#DIV/0!</v>
      </c>
      <c r="J212" s="2">
        <f t="shared" si="77"/>
        <v>0.50458868680126812</v>
      </c>
      <c r="K212" s="50">
        <f t="shared" si="78"/>
        <v>3</v>
      </c>
      <c r="L212" s="9">
        <f t="shared" si="79"/>
        <v>2</v>
      </c>
      <c r="M212" s="8">
        <f t="shared" si="80"/>
        <v>1</v>
      </c>
      <c r="N212" s="2">
        <f t="shared" si="81"/>
        <v>0.22860003337226764</v>
      </c>
      <c r="O212" s="2">
        <f t="shared" si="82"/>
        <v>0.25813449023861174</v>
      </c>
      <c r="P212" s="2">
        <f t="shared" si="83"/>
        <v>0.49457700650759218</v>
      </c>
      <c r="Q212" s="2">
        <f t="shared" si="84"/>
        <v>1.8688469881528502E-2</v>
      </c>
      <c r="R212" s="1">
        <v>1370</v>
      </c>
      <c r="S212" s="1">
        <v>1547</v>
      </c>
      <c r="T212" s="1">
        <v>2964</v>
      </c>
      <c r="U212" s="1">
        <v>22</v>
      </c>
      <c r="V212" s="1">
        <v>90</v>
      </c>
      <c r="X212" s="1"/>
      <c r="AA212" t="s">
        <v>1981</v>
      </c>
      <c r="AB212">
        <v>1</v>
      </c>
      <c r="AD212" s="31">
        <v>23</v>
      </c>
      <c r="AE212" s="33">
        <v>31</v>
      </c>
      <c r="AF212" s="33">
        <v>20</v>
      </c>
      <c r="AG212" s="36">
        <v>4720</v>
      </c>
      <c r="AH212" s="36">
        <f t="shared" si="73"/>
        <v>23031</v>
      </c>
      <c r="AI212" t="s">
        <v>1187</v>
      </c>
      <c r="AK212">
        <v>81</v>
      </c>
      <c r="AM212" s="1">
        <f t="shared" si="74"/>
        <v>0</v>
      </c>
      <c r="AR212" s="1">
        <f t="shared" si="85"/>
        <v>5993</v>
      </c>
      <c r="AS212" s="1">
        <v>0</v>
      </c>
      <c r="AT212" s="1">
        <f t="shared" si="86"/>
        <v>5993</v>
      </c>
    </row>
    <row r="213" spans="1:46" hidden="1" outlineLevel="1" x14ac:dyDescent="0.2">
      <c r="A213" t="s">
        <v>2729</v>
      </c>
      <c r="B213" s="10" t="s">
        <v>1826</v>
      </c>
      <c r="E213" s="1">
        <f t="shared" si="75"/>
        <v>2362</v>
      </c>
      <c r="F213" s="1">
        <f t="shared" si="72"/>
        <v>2362</v>
      </c>
      <c r="G213" s="1">
        <v>1464</v>
      </c>
      <c r="H213" s="1">
        <v>1443</v>
      </c>
      <c r="I213" s="2" t="e">
        <f t="shared" si="76"/>
        <v>#DIV/0!</v>
      </c>
      <c r="J213" s="2">
        <f t="shared" si="77"/>
        <v>0.61092294665537683</v>
      </c>
      <c r="K213" s="50">
        <f t="shared" si="78"/>
        <v>2</v>
      </c>
      <c r="L213" s="9">
        <f t="shared" si="79"/>
        <v>3</v>
      </c>
      <c r="M213" s="8">
        <f t="shared" si="80"/>
        <v>1</v>
      </c>
      <c r="N213" s="2">
        <f t="shared" si="81"/>
        <v>0.26418289585097376</v>
      </c>
      <c r="O213" s="2">
        <f t="shared" si="82"/>
        <v>0.26206604572396275</v>
      </c>
      <c r="P213" s="2">
        <f t="shared" si="83"/>
        <v>0.44961896697713805</v>
      </c>
      <c r="Q213" s="2">
        <f t="shared" si="84"/>
        <v>2.4132091447925441E-2</v>
      </c>
      <c r="R213" s="1">
        <v>624</v>
      </c>
      <c r="S213" s="1">
        <v>619</v>
      </c>
      <c r="T213" s="1">
        <v>1062</v>
      </c>
      <c r="U213" s="1">
        <v>13</v>
      </c>
      <c r="V213" s="1">
        <v>44</v>
      </c>
      <c r="X213" s="1"/>
      <c r="AA213" t="s">
        <v>1621</v>
      </c>
      <c r="AB213">
        <v>2</v>
      </c>
      <c r="AD213" s="31">
        <v>23</v>
      </c>
      <c r="AE213" s="33">
        <v>17</v>
      </c>
      <c r="AF213" s="33">
        <v>10</v>
      </c>
      <c r="AG213" s="36">
        <v>4825</v>
      </c>
      <c r="AH213" s="36">
        <f t="shared" si="73"/>
        <v>23017</v>
      </c>
      <c r="AI213" t="s">
        <v>1187</v>
      </c>
      <c r="AK213">
        <v>21</v>
      </c>
      <c r="AM213" s="1">
        <f t="shared" si="74"/>
        <v>0</v>
      </c>
      <c r="AR213" s="1">
        <f t="shared" si="85"/>
        <v>2362</v>
      </c>
      <c r="AS213" s="1">
        <v>0</v>
      </c>
      <c r="AT213" s="1">
        <f t="shared" si="86"/>
        <v>2362</v>
      </c>
    </row>
    <row r="214" spans="1:46" hidden="1" outlineLevel="1" x14ac:dyDescent="0.2">
      <c r="A214" t="s">
        <v>1226</v>
      </c>
      <c r="B214" s="10" t="s">
        <v>1826</v>
      </c>
      <c r="E214" s="1">
        <f t="shared" si="75"/>
        <v>15111</v>
      </c>
      <c r="F214" s="1">
        <f t="shared" si="72"/>
        <v>14823</v>
      </c>
      <c r="G214" s="1">
        <v>8260</v>
      </c>
      <c r="H214" s="1">
        <v>8110</v>
      </c>
      <c r="I214" s="2" t="e">
        <f t="shared" si="76"/>
        <v>#DIV/0!</v>
      </c>
      <c r="J214" s="2">
        <f t="shared" si="77"/>
        <v>0.53669512275825559</v>
      </c>
      <c r="K214" s="50">
        <f t="shared" si="78"/>
        <v>1</v>
      </c>
      <c r="L214" s="9">
        <f t="shared" si="79"/>
        <v>3</v>
      </c>
      <c r="M214" s="8">
        <f t="shared" si="80"/>
        <v>2</v>
      </c>
      <c r="N214" s="2">
        <f t="shared" si="81"/>
        <v>0.47149699790865546</v>
      </c>
      <c r="O214" s="2">
        <f t="shared" si="82"/>
        <v>0.16845442892801726</v>
      </c>
      <c r="P214" s="2">
        <f t="shared" si="83"/>
        <v>0.30324495716116845</v>
      </c>
      <c r="Q214" s="2">
        <f t="shared" si="84"/>
        <v>5.6803616002158885E-2</v>
      </c>
      <c r="R214" s="1">
        <v>6989</v>
      </c>
      <c r="S214" s="1">
        <v>2497</v>
      </c>
      <c r="T214" s="1">
        <v>4495</v>
      </c>
      <c r="U214" s="1">
        <v>238</v>
      </c>
      <c r="V214" s="1">
        <v>604</v>
      </c>
      <c r="X214" s="1"/>
      <c r="AA214" t="s">
        <v>1981</v>
      </c>
      <c r="AB214">
        <v>1</v>
      </c>
      <c r="AD214" s="31">
        <v>23</v>
      </c>
      <c r="AE214" s="33">
        <v>31</v>
      </c>
      <c r="AF214" s="33">
        <v>25</v>
      </c>
      <c r="AG214" s="36">
        <v>4860</v>
      </c>
      <c r="AH214" s="36">
        <f t="shared" si="73"/>
        <v>23031</v>
      </c>
      <c r="AI214" t="s">
        <v>2939</v>
      </c>
      <c r="AK214">
        <v>150</v>
      </c>
      <c r="AM214" s="1">
        <f t="shared" si="74"/>
        <v>0</v>
      </c>
      <c r="AR214" s="1">
        <f t="shared" si="85"/>
        <v>14823</v>
      </c>
      <c r="AS214" s="1">
        <v>288</v>
      </c>
      <c r="AT214" s="1">
        <f t="shared" si="86"/>
        <v>15111</v>
      </c>
    </row>
    <row r="215" spans="1:46" hidden="1" outlineLevel="1" x14ac:dyDescent="0.2">
      <c r="A215" t="s">
        <v>2191</v>
      </c>
      <c r="B215" s="10" t="s">
        <v>1826</v>
      </c>
      <c r="E215" s="1">
        <f t="shared" si="75"/>
        <v>760</v>
      </c>
      <c r="F215" s="1">
        <f t="shared" si="72"/>
        <v>759</v>
      </c>
      <c r="G215" s="1">
        <v>447</v>
      </c>
      <c r="H215" s="1">
        <v>433</v>
      </c>
      <c r="I215" s="2" t="e">
        <f t="shared" si="76"/>
        <v>#DIV/0!</v>
      </c>
      <c r="J215" s="2">
        <f t="shared" si="77"/>
        <v>0.56973684210526321</v>
      </c>
      <c r="K215" s="50">
        <f t="shared" si="78"/>
        <v>3</v>
      </c>
      <c r="L215" s="9">
        <f t="shared" si="79"/>
        <v>2</v>
      </c>
      <c r="M215" s="8">
        <f t="shared" si="80"/>
        <v>1</v>
      </c>
      <c r="N215" s="2">
        <f t="shared" si="81"/>
        <v>0.25428194993412384</v>
      </c>
      <c r="O215" s="2">
        <f t="shared" si="82"/>
        <v>0.30961791831357049</v>
      </c>
      <c r="P215" s="2">
        <f t="shared" si="83"/>
        <v>0.39657444005270093</v>
      </c>
      <c r="Q215" s="2">
        <f t="shared" si="84"/>
        <v>3.9525691699604792E-2</v>
      </c>
      <c r="R215" s="1">
        <v>193</v>
      </c>
      <c r="S215" s="1">
        <v>235</v>
      </c>
      <c r="T215" s="1">
        <v>301</v>
      </c>
      <c r="U215" s="1">
        <v>1</v>
      </c>
      <c r="V215" s="1">
        <v>29</v>
      </c>
      <c r="X215" s="1"/>
      <c r="AA215" t="s">
        <v>1158</v>
      </c>
      <c r="AB215">
        <v>2</v>
      </c>
      <c r="AD215" s="31">
        <v>23</v>
      </c>
      <c r="AE215" s="33">
        <v>25</v>
      </c>
      <c r="AF215" s="33">
        <v>15</v>
      </c>
      <c r="AG215" s="36">
        <v>5000</v>
      </c>
      <c r="AH215" s="36">
        <f t="shared" si="73"/>
        <v>23025</v>
      </c>
      <c r="AI215" t="s">
        <v>1187</v>
      </c>
      <c r="AK215">
        <v>14</v>
      </c>
      <c r="AM215" s="1">
        <f t="shared" si="74"/>
        <v>0</v>
      </c>
      <c r="AR215" s="1">
        <f t="shared" si="85"/>
        <v>759</v>
      </c>
      <c r="AS215" s="1">
        <v>1</v>
      </c>
      <c r="AT215" s="1">
        <f t="shared" si="86"/>
        <v>760</v>
      </c>
    </row>
    <row r="216" spans="1:46" hidden="1" outlineLevel="1" x14ac:dyDescent="0.2">
      <c r="A216" t="s">
        <v>3002</v>
      </c>
      <c r="B216" s="10" t="s">
        <v>1826</v>
      </c>
      <c r="E216" s="1">
        <f t="shared" si="75"/>
        <v>536</v>
      </c>
      <c r="F216" s="1">
        <f t="shared" si="72"/>
        <v>536</v>
      </c>
      <c r="G216" s="1">
        <v>328</v>
      </c>
      <c r="H216" s="1">
        <v>319</v>
      </c>
      <c r="I216" s="2" t="e">
        <f t="shared" si="76"/>
        <v>#DIV/0!</v>
      </c>
      <c r="J216" s="2">
        <f t="shared" si="77"/>
        <v>0.59514925373134331</v>
      </c>
      <c r="K216" s="50">
        <f t="shared" si="78"/>
        <v>3</v>
      </c>
      <c r="L216" s="9">
        <f t="shared" si="79"/>
        <v>1</v>
      </c>
      <c r="M216" s="8">
        <f t="shared" si="80"/>
        <v>2</v>
      </c>
      <c r="N216" s="2">
        <f t="shared" si="81"/>
        <v>0.18097014925373134</v>
      </c>
      <c r="O216" s="2">
        <f t="shared" si="82"/>
        <v>0.46268656716417911</v>
      </c>
      <c r="P216" s="2">
        <f t="shared" si="83"/>
        <v>0.32089552238805968</v>
      </c>
      <c r="Q216" s="2">
        <f t="shared" si="84"/>
        <v>3.544776119402987E-2</v>
      </c>
      <c r="R216" s="1">
        <v>97</v>
      </c>
      <c r="S216" s="1">
        <v>248</v>
      </c>
      <c r="T216" s="1">
        <v>172</v>
      </c>
      <c r="U216" s="1">
        <v>0</v>
      </c>
      <c r="V216" s="1">
        <v>19</v>
      </c>
      <c r="X216" s="1"/>
      <c r="AA216" t="s">
        <v>435</v>
      </c>
      <c r="AB216">
        <v>2</v>
      </c>
      <c r="AD216" s="31">
        <v>23</v>
      </c>
      <c r="AE216" s="33">
        <v>3</v>
      </c>
      <c r="AF216" s="33">
        <v>30</v>
      </c>
      <c r="AG216" s="36">
        <v>5385</v>
      </c>
      <c r="AH216" s="36">
        <f t="shared" si="73"/>
        <v>23003</v>
      </c>
      <c r="AI216" t="s">
        <v>1187</v>
      </c>
      <c r="AK216">
        <v>9</v>
      </c>
      <c r="AM216" s="1">
        <f t="shared" si="74"/>
        <v>0</v>
      </c>
      <c r="AR216" s="1">
        <f t="shared" si="85"/>
        <v>536</v>
      </c>
      <c r="AS216" s="1">
        <v>0</v>
      </c>
      <c r="AT216" s="1">
        <f t="shared" si="86"/>
        <v>536</v>
      </c>
    </row>
    <row r="217" spans="1:46" hidden="1" outlineLevel="1" x14ac:dyDescent="0.2">
      <c r="A217" t="s">
        <v>500</v>
      </c>
      <c r="B217" s="10" t="s">
        <v>1826</v>
      </c>
      <c r="E217" s="1">
        <f t="shared" si="75"/>
        <v>2520</v>
      </c>
      <c r="F217" s="1">
        <f t="shared" si="72"/>
        <v>2520</v>
      </c>
      <c r="G217" s="1">
        <v>1649</v>
      </c>
      <c r="H217" s="1">
        <v>1632</v>
      </c>
      <c r="I217" s="2" t="e">
        <f t="shared" si="76"/>
        <v>#DIV/0!</v>
      </c>
      <c r="J217" s="2">
        <f t="shared" si="77"/>
        <v>0.64761904761904765</v>
      </c>
      <c r="K217" s="50">
        <f t="shared" si="78"/>
        <v>1</v>
      </c>
      <c r="L217" s="9">
        <f t="shared" si="79"/>
        <v>3</v>
      </c>
      <c r="M217" s="8">
        <f t="shared" si="80"/>
        <v>2</v>
      </c>
      <c r="N217" s="2">
        <f t="shared" si="81"/>
        <v>0.4373015873015873</v>
      </c>
      <c r="O217" s="2">
        <f t="shared" si="82"/>
        <v>0.24365079365079365</v>
      </c>
      <c r="P217" s="2">
        <f t="shared" si="83"/>
        <v>0.27777777777777779</v>
      </c>
      <c r="Q217" s="2">
        <f t="shared" si="84"/>
        <v>4.1269841269841234E-2</v>
      </c>
      <c r="R217" s="1">
        <v>1102</v>
      </c>
      <c r="S217" s="1">
        <v>614</v>
      </c>
      <c r="T217" s="1">
        <v>700</v>
      </c>
      <c r="U217" s="1">
        <v>4</v>
      </c>
      <c r="V217" s="1">
        <v>100</v>
      </c>
      <c r="X217" s="1"/>
      <c r="AA217" t="s">
        <v>2741</v>
      </c>
      <c r="AB217">
        <v>2</v>
      </c>
      <c r="AD217" s="31">
        <v>23</v>
      </c>
      <c r="AE217" s="33">
        <v>9</v>
      </c>
      <c r="AF217" s="33">
        <v>20</v>
      </c>
      <c r="AG217" s="36">
        <v>5700</v>
      </c>
      <c r="AH217" s="36">
        <f t="shared" si="73"/>
        <v>23009</v>
      </c>
      <c r="AI217" t="s">
        <v>1187</v>
      </c>
      <c r="AK217">
        <v>17</v>
      </c>
      <c r="AM217" s="1">
        <f t="shared" si="74"/>
        <v>0</v>
      </c>
      <c r="AR217" s="1">
        <f t="shared" si="85"/>
        <v>2520</v>
      </c>
      <c r="AS217" s="1">
        <v>0</v>
      </c>
      <c r="AT217" s="1">
        <f t="shared" si="86"/>
        <v>2520</v>
      </c>
    </row>
    <row r="218" spans="1:46" hidden="1" outlineLevel="1" x14ac:dyDescent="0.2">
      <c r="A218" t="s">
        <v>511</v>
      </c>
      <c r="B218" s="10" t="s">
        <v>1826</v>
      </c>
      <c r="E218" s="1">
        <f t="shared" si="75"/>
        <v>2607</v>
      </c>
      <c r="F218" s="1">
        <f t="shared" si="72"/>
        <v>2607</v>
      </c>
      <c r="G218" s="1">
        <v>1845</v>
      </c>
      <c r="H218" s="1">
        <v>1799</v>
      </c>
      <c r="I218" s="2" t="e">
        <f t="shared" si="76"/>
        <v>#DIV/0!</v>
      </c>
      <c r="J218" s="2">
        <f t="shared" si="77"/>
        <v>0.69006520905255087</v>
      </c>
      <c r="K218" s="50">
        <f t="shared" si="78"/>
        <v>3</v>
      </c>
      <c r="L218" s="9">
        <f t="shared" si="79"/>
        <v>2</v>
      </c>
      <c r="M218" s="8">
        <f t="shared" si="80"/>
        <v>1</v>
      </c>
      <c r="N218" s="2">
        <f t="shared" si="81"/>
        <v>0.28193325661680091</v>
      </c>
      <c r="O218" s="2">
        <f t="shared" si="82"/>
        <v>0.33064825469888759</v>
      </c>
      <c r="P218" s="2">
        <f t="shared" si="83"/>
        <v>0.33831990794016109</v>
      </c>
      <c r="Q218" s="2">
        <f t="shared" si="84"/>
        <v>4.9098580744150411E-2</v>
      </c>
      <c r="R218" s="1">
        <v>735</v>
      </c>
      <c r="S218" s="1">
        <v>862</v>
      </c>
      <c r="T218" s="1">
        <v>882</v>
      </c>
      <c r="U218" s="1">
        <v>10</v>
      </c>
      <c r="V218" s="1">
        <v>118</v>
      </c>
      <c r="X218" s="1"/>
      <c r="AA218" t="s">
        <v>1900</v>
      </c>
      <c r="AB218">
        <v>1</v>
      </c>
      <c r="AD218" s="31">
        <v>23</v>
      </c>
      <c r="AE218" s="33">
        <v>15</v>
      </c>
      <c r="AF218" s="33">
        <v>10</v>
      </c>
      <c r="AG218" s="36">
        <v>6050</v>
      </c>
      <c r="AH218" s="36">
        <f t="shared" si="73"/>
        <v>23015</v>
      </c>
      <c r="AI218" t="s">
        <v>1187</v>
      </c>
      <c r="AK218">
        <v>46</v>
      </c>
      <c r="AM218" s="1">
        <f t="shared" si="74"/>
        <v>0</v>
      </c>
      <c r="AR218" s="1">
        <f t="shared" si="85"/>
        <v>2607</v>
      </c>
      <c r="AS218" s="1">
        <v>0</v>
      </c>
      <c r="AT218" s="1">
        <f t="shared" si="86"/>
        <v>2607</v>
      </c>
    </row>
    <row r="219" spans="1:46" hidden="1" outlineLevel="1" x14ac:dyDescent="0.2">
      <c r="A219" t="s">
        <v>739</v>
      </c>
      <c r="B219" s="10" t="s">
        <v>1826</v>
      </c>
      <c r="E219" s="1">
        <f t="shared" si="75"/>
        <v>1811</v>
      </c>
      <c r="F219" s="1">
        <f t="shared" si="72"/>
        <v>1811</v>
      </c>
      <c r="G219" s="1">
        <v>1230</v>
      </c>
      <c r="H219" s="1">
        <v>1208</v>
      </c>
      <c r="I219" s="2" t="e">
        <f t="shared" si="76"/>
        <v>#DIV/0!</v>
      </c>
      <c r="J219" s="2">
        <f t="shared" si="77"/>
        <v>0.66703478741027056</v>
      </c>
      <c r="K219" s="50">
        <f t="shared" si="78"/>
        <v>3</v>
      </c>
      <c r="L219" s="9">
        <f t="shared" si="79"/>
        <v>2</v>
      </c>
      <c r="M219" s="8">
        <f t="shared" si="80"/>
        <v>1</v>
      </c>
      <c r="N219" s="2">
        <f t="shared" si="81"/>
        <v>0.31363887355052456</v>
      </c>
      <c r="O219" s="2">
        <f t="shared" si="82"/>
        <v>0.33241303147432361</v>
      </c>
      <c r="P219" s="2">
        <f t="shared" si="83"/>
        <v>0.33296521258972944</v>
      </c>
      <c r="Q219" s="2">
        <f t="shared" si="84"/>
        <v>2.0982882385422397E-2</v>
      </c>
      <c r="R219" s="1">
        <v>568</v>
      </c>
      <c r="S219" s="1">
        <v>602</v>
      </c>
      <c r="T219" s="1">
        <v>603</v>
      </c>
      <c r="U219" s="1">
        <v>4</v>
      </c>
      <c r="V219" s="1">
        <v>34</v>
      </c>
      <c r="X219" s="1"/>
      <c r="AA219" t="s">
        <v>1900</v>
      </c>
      <c r="AB219">
        <v>1</v>
      </c>
      <c r="AD219" s="31">
        <v>23</v>
      </c>
      <c r="AE219" s="33">
        <v>15</v>
      </c>
      <c r="AF219" s="33">
        <v>15</v>
      </c>
      <c r="AG219" s="36">
        <v>6120</v>
      </c>
      <c r="AH219" s="36">
        <f t="shared" si="73"/>
        <v>23015</v>
      </c>
      <c r="AI219" t="s">
        <v>1187</v>
      </c>
      <c r="AK219">
        <v>22</v>
      </c>
      <c r="AM219" s="1">
        <f t="shared" si="74"/>
        <v>0</v>
      </c>
      <c r="AR219" s="1">
        <f t="shared" si="85"/>
        <v>1811</v>
      </c>
      <c r="AS219" s="1">
        <v>0</v>
      </c>
      <c r="AT219" s="1">
        <f t="shared" si="86"/>
        <v>1811</v>
      </c>
    </row>
    <row r="220" spans="1:46" hidden="1" outlineLevel="1" x14ac:dyDescent="0.2">
      <c r="A220" t="s">
        <v>343</v>
      </c>
      <c r="B220" s="10" t="s">
        <v>1826</v>
      </c>
      <c r="E220" s="1">
        <f t="shared" si="75"/>
        <v>2541</v>
      </c>
      <c r="F220" s="1">
        <f t="shared" si="72"/>
        <v>2541</v>
      </c>
      <c r="G220" s="1">
        <v>1513</v>
      </c>
      <c r="H220" s="1">
        <v>1493</v>
      </c>
      <c r="I220" s="2" t="e">
        <f t="shared" si="76"/>
        <v>#DIV/0!</v>
      </c>
      <c r="J220" s="2">
        <f t="shared" si="77"/>
        <v>0.58756395120031479</v>
      </c>
      <c r="K220" s="50">
        <f t="shared" si="78"/>
        <v>3</v>
      </c>
      <c r="L220" s="9">
        <f t="shared" si="79"/>
        <v>2</v>
      </c>
      <c r="M220" s="8">
        <f t="shared" si="80"/>
        <v>1</v>
      </c>
      <c r="N220" s="2">
        <f t="shared" si="81"/>
        <v>0.22038567493112948</v>
      </c>
      <c r="O220" s="2">
        <f t="shared" si="82"/>
        <v>0.30932703659976385</v>
      </c>
      <c r="P220" s="2">
        <f t="shared" si="83"/>
        <v>0.42857142857142855</v>
      </c>
      <c r="Q220" s="2">
        <f t="shared" si="84"/>
        <v>4.171585989767812E-2</v>
      </c>
      <c r="R220" s="1">
        <v>560</v>
      </c>
      <c r="S220" s="1">
        <v>786</v>
      </c>
      <c r="T220" s="1">
        <v>1089</v>
      </c>
      <c r="U220" s="1">
        <v>3</v>
      </c>
      <c r="V220" s="1">
        <v>103</v>
      </c>
      <c r="X220" s="1"/>
      <c r="AA220" t="s">
        <v>1447</v>
      </c>
      <c r="AB220">
        <v>1</v>
      </c>
      <c r="AD220" s="31">
        <v>23</v>
      </c>
      <c r="AE220" s="33">
        <v>23</v>
      </c>
      <c r="AF220" s="33">
        <v>15</v>
      </c>
      <c r="AG220" s="36">
        <v>6260</v>
      </c>
      <c r="AH220" s="36">
        <f t="shared" si="73"/>
        <v>23023</v>
      </c>
      <c r="AI220" t="s">
        <v>1187</v>
      </c>
      <c r="AK220">
        <v>20</v>
      </c>
      <c r="AM220" s="1">
        <f t="shared" si="74"/>
        <v>0</v>
      </c>
      <c r="AR220" s="1">
        <f t="shared" si="85"/>
        <v>2541</v>
      </c>
      <c r="AS220" s="1">
        <v>0</v>
      </c>
      <c r="AT220" s="1">
        <f t="shared" si="86"/>
        <v>2541</v>
      </c>
    </row>
    <row r="221" spans="1:46" hidden="1" outlineLevel="1" x14ac:dyDescent="0.2">
      <c r="A221" t="s">
        <v>1999</v>
      </c>
      <c r="B221" s="10" t="s">
        <v>1826</v>
      </c>
      <c r="E221" s="1">
        <f t="shared" si="75"/>
        <v>2445</v>
      </c>
      <c r="F221" s="1">
        <f t="shared" si="72"/>
        <v>2437</v>
      </c>
      <c r="G221" s="1">
        <v>1678</v>
      </c>
      <c r="H221" s="1">
        <v>1656</v>
      </c>
      <c r="I221" s="2" t="e">
        <f t="shared" si="76"/>
        <v>#DIV/0!</v>
      </c>
      <c r="J221" s="2">
        <f t="shared" si="77"/>
        <v>0.67730061349693249</v>
      </c>
      <c r="K221" s="50">
        <f t="shared" si="78"/>
        <v>2</v>
      </c>
      <c r="L221" s="9">
        <f t="shared" si="79"/>
        <v>3</v>
      </c>
      <c r="M221" s="8">
        <f t="shared" si="80"/>
        <v>1</v>
      </c>
      <c r="N221" s="2">
        <f t="shared" si="81"/>
        <v>0.32950348789495282</v>
      </c>
      <c r="O221" s="2">
        <f t="shared" si="82"/>
        <v>0.25810422650800163</v>
      </c>
      <c r="P221" s="2">
        <f t="shared" si="83"/>
        <v>0.37710299548625359</v>
      </c>
      <c r="Q221" s="2">
        <f t="shared" si="84"/>
        <v>3.5289290110792015E-2</v>
      </c>
      <c r="R221" s="1">
        <v>803</v>
      </c>
      <c r="S221" s="1">
        <v>629</v>
      </c>
      <c r="T221" s="1">
        <v>919</v>
      </c>
      <c r="U221" s="1">
        <v>11</v>
      </c>
      <c r="V221" s="1">
        <v>75</v>
      </c>
      <c r="X221" s="1"/>
      <c r="AA221" t="s">
        <v>1447</v>
      </c>
      <c r="AB221">
        <v>1</v>
      </c>
      <c r="AD221" s="31">
        <v>23</v>
      </c>
      <c r="AE221" s="33">
        <v>23</v>
      </c>
      <c r="AF221" s="33">
        <v>20</v>
      </c>
      <c r="AG221" s="36">
        <v>6365</v>
      </c>
      <c r="AH221" s="36">
        <f t="shared" si="73"/>
        <v>23023</v>
      </c>
      <c r="AI221" t="s">
        <v>1187</v>
      </c>
      <c r="AK221">
        <v>22</v>
      </c>
      <c r="AM221" s="1">
        <f t="shared" si="74"/>
        <v>0</v>
      </c>
      <c r="AR221" s="1">
        <f t="shared" si="85"/>
        <v>2437</v>
      </c>
      <c r="AS221" s="1">
        <v>8</v>
      </c>
      <c r="AT221" s="1">
        <f t="shared" si="86"/>
        <v>2445</v>
      </c>
    </row>
    <row r="222" spans="1:46" hidden="1" outlineLevel="1" x14ac:dyDescent="0.2">
      <c r="A222" t="s">
        <v>1239</v>
      </c>
      <c r="B222" s="10" t="s">
        <v>1826</v>
      </c>
      <c r="E222" s="1">
        <f t="shared" si="75"/>
        <v>133</v>
      </c>
      <c r="F222" s="1">
        <f t="shared" si="72"/>
        <v>133</v>
      </c>
      <c r="G222" s="1">
        <v>92</v>
      </c>
      <c r="H222" s="1">
        <v>91</v>
      </c>
      <c r="I222" s="2" t="e">
        <f t="shared" si="76"/>
        <v>#DIV/0!</v>
      </c>
      <c r="J222" s="2">
        <f t="shared" si="77"/>
        <v>0.68421052631578949</v>
      </c>
      <c r="K222" s="50">
        <f t="shared" si="78"/>
        <v>3</v>
      </c>
      <c r="L222" s="9">
        <f t="shared" si="79"/>
        <v>1</v>
      </c>
      <c r="M222" s="8">
        <f t="shared" si="80"/>
        <v>2</v>
      </c>
      <c r="N222" s="2">
        <f t="shared" si="81"/>
        <v>0.22556390977443608</v>
      </c>
      <c r="O222" s="2">
        <f t="shared" si="82"/>
        <v>0.43609022556390975</v>
      </c>
      <c r="P222" s="2">
        <f t="shared" si="83"/>
        <v>0.2857142857142857</v>
      </c>
      <c r="Q222" s="2">
        <f t="shared" si="84"/>
        <v>5.2631578947368474E-2</v>
      </c>
      <c r="R222" s="1">
        <v>30</v>
      </c>
      <c r="S222" s="1">
        <v>58</v>
      </c>
      <c r="T222" s="1">
        <v>38</v>
      </c>
      <c r="U222" s="1">
        <v>0</v>
      </c>
      <c r="V222" s="1">
        <v>7</v>
      </c>
      <c r="X222" s="1"/>
      <c r="AA222" t="s">
        <v>1942</v>
      </c>
      <c r="AB222">
        <v>2</v>
      </c>
      <c r="AD222" s="31">
        <v>23</v>
      </c>
      <c r="AE222" s="33">
        <v>21</v>
      </c>
      <c r="AF222" s="33">
        <v>25</v>
      </c>
      <c r="AG222" s="36">
        <v>6400</v>
      </c>
      <c r="AH222" s="36">
        <f t="shared" si="73"/>
        <v>23021</v>
      </c>
      <c r="AI222" t="s">
        <v>1187</v>
      </c>
      <c r="AK222">
        <v>1</v>
      </c>
      <c r="AM222" s="1">
        <f t="shared" si="74"/>
        <v>0</v>
      </c>
      <c r="AR222" s="1">
        <f t="shared" si="85"/>
        <v>133</v>
      </c>
      <c r="AS222" s="1">
        <v>0</v>
      </c>
      <c r="AT222" s="1">
        <f t="shared" si="86"/>
        <v>133</v>
      </c>
    </row>
    <row r="223" spans="1:46" hidden="1" outlineLevel="1" x14ac:dyDescent="0.2">
      <c r="A223" t="s">
        <v>254</v>
      </c>
      <c r="B223" s="10" t="s">
        <v>1826</v>
      </c>
      <c r="E223" s="1">
        <f t="shared" si="75"/>
        <v>849</v>
      </c>
      <c r="F223" s="1">
        <f t="shared" si="72"/>
        <v>849</v>
      </c>
      <c r="G223" s="1">
        <v>536</v>
      </c>
      <c r="H223" s="1">
        <v>525</v>
      </c>
      <c r="I223" s="2" t="e">
        <f t="shared" si="76"/>
        <v>#DIV/0!</v>
      </c>
      <c r="J223" s="2">
        <f t="shared" si="77"/>
        <v>0.61837455830388688</v>
      </c>
      <c r="K223" s="50">
        <f t="shared" si="78"/>
        <v>3</v>
      </c>
      <c r="L223" s="9">
        <f t="shared" si="79"/>
        <v>2</v>
      </c>
      <c r="M223" s="8">
        <f t="shared" si="80"/>
        <v>1</v>
      </c>
      <c r="N223" s="2">
        <f t="shared" si="81"/>
        <v>0.19552414605418139</v>
      </c>
      <c r="O223" s="2">
        <f t="shared" si="82"/>
        <v>0.34982332155477031</v>
      </c>
      <c r="P223" s="2">
        <f t="shared" si="83"/>
        <v>0.38751472320376912</v>
      </c>
      <c r="Q223" s="2">
        <f t="shared" si="84"/>
        <v>6.7137809187279129E-2</v>
      </c>
      <c r="R223" s="1">
        <v>166</v>
      </c>
      <c r="S223" s="1">
        <v>297</v>
      </c>
      <c r="T223" s="1">
        <v>329</v>
      </c>
      <c r="U223" s="1">
        <v>2</v>
      </c>
      <c r="V223" s="1">
        <v>55</v>
      </c>
      <c r="X223" s="1"/>
      <c r="AA223" t="s">
        <v>702</v>
      </c>
      <c r="AB223">
        <v>2</v>
      </c>
      <c r="AD223" s="31">
        <v>23</v>
      </c>
      <c r="AE223" s="33">
        <v>19</v>
      </c>
      <c r="AF223" s="33">
        <v>15</v>
      </c>
      <c r="AG223" s="36">
        <v>6575</v>
      </c>
      <c r="AH223" s="36">
        <f t="shared" si="73"/>
        <v>23019</v>
      </c>
      <c r="AI223" t="s">
        <v>1187</v>
      </c>
      <c r="AK223">
        <v>11</v>
      </c>
      <c r="AM223" s="1">
        <f t="shared" si="74"/>
        <v>0</v>
      </c>
      <c r="AR223" s="1">
        <f t="shared" si="85"/>
        <v>849</v>
      </c>
      <c r="AS223" s="1">
        <v>0</v>
      </c>
      <c r="AT223" s="1">
        <f t="shared" si="86"/>
        <v>849</v>
      </c>
    </row>
    <row r="224" spans="1:46" hidden="1" outlineLevel="1" x14ac:dyDescent="0.2">
      <c r="A224" t="s">
        <v>2213</v>
      </c>
      <c r="B224" s="10" t="s">
        <v>1826</v>
      </c>
      <c r="E224" s="1">
        <f t="shared" si="75"/>
        <v>1170</v>
      </c>
      <c r="F224" s="1">
        <f t="shared" si="72"/>
        <v>1168</v>
      </c>
      <c r="G224" s="1">
        <v>680</v>
      </c>
      <c r="H224" s="1">
        <v>666</v>
      </c>
      <c r="I224" s="2" t="e">
        <f t="shared" si="76"/>
        <v>#DIV/0!</v>
      </c>
      <c r="J224" s="2">
        <f t="shared" si="77"/>
        <v>0.56923076923076921</v>
      </c>
      <c r="K224" s="50">
        <f t="shared" si="78"/>
        <v>1</v>
      </c>
      <c r="L224" s="9">
        <f t="shared" si="79"/>
        <v>3</v>
      </c>
      <c r="M224" s="8">
        <f t="shared" si="80"/>
        <v>2</v>
      </c>
      <c r="N224" s="2">
        <f t="shared" si="81"/>
        <v>0.37414383561643838</v>
      </c>
      <c r="O224" s="2">
        <f t="shared" si="82"/>
        <v>0.26198630136986301</v>
      </c>
      <c r="P224" s="2">
        <f t="shared" si="83"/>
        <v>0.2988013698630137</v>
      </c>
      <c r="Q224" s="2">
        <f t="shared" si="84"/>
        <v>6.5068493150684914E-2</v>
      </c>
      <c r="R224" s="1">
        <v>437</v>
      </c>
      <c r="S224" s="1">
        <v>306</v>
      </c>
      <c r="T224" s="1">
        <v>349</v>
      </c>
      <c r="U224" s="1">
        <v>3</v>
      </c>
      <c r="V224" s="1">
        <v>73</v>
      </c>
      <c r="X224" s="1"/>
      <c r="AA224" t="s">
        <v>702</v>
      </c>
      <c r="AB224">
        <v>2</v>
      </c>
      <c r="AD224" s="31">
        <v>23</v>
      </c>
      <c r="AE224" s="33">
        <v>19</v>
      </c>
      <c r="AF224" s="33">
        <v>20</v>
      </c>
      <c r="AG224" s="36">
        <v>6680</v>
      </c>
      <c r="AH224" s="36">
        <f t="shared" si="73"/>
        <v>23019</v>
      </c>
      <c r="AI224" t="s">
        <v>1187</v>
      </c>
      <c r="AK224">
        <v>14</v>
      </c>
      <c r="AM224" s="1">
        <f t="shared" si="74"/>
        <v>0</v>
      </c>
      <c r="AR224" s="1">
        <f t="shared" si="85"/>
        <v>1168</v>
      </c>
      <c r="AS224" s="1">
        <v>2</v>
      </c>
      <c r="AT224" s="1">
        <f t="shared" si="86"/>
        <v>1170</v>
      </c>
    </row>
    <row r="225" spans="1:46" hidden="1" outlineLevel="1" x14ac:dyDescent="0.2">
      <c r="A225" t="s">
        <v>1771</v>
      </c>
      <c r="B225" s="10" t="s">
        <v>1826</v>
      </c>
      <c r="E225" s="1">
        <f t="shared" si="75"/>
        <v>650</v>
      </c>
      <c r="F225" s="1">
        <f t="shared" si="72"/>
        <v>650</v>
      </c>
      <c r="G225" s="1">
        <v>457</v>
      </c>
      <c r="H225" s="1">
        <v>448</v>
      </c>
      <c r="I225" s="2" t="e">
        <f t="shared" si="76"/>
        <v>#DIV/0!</v>
      </c>
      <c r="J225" s="2">
        <f t="shared" si="77"/>
        <v>0.6892307692307692</v>
      </c>
      <c r="K225" s="50">
        <f t="shared" si="78"/>
        <v>1</v>
      </c>
      <c r="L225" s="9">
        <f t="shared" si="79"/>
        <v>3</v>
      </c>
      <c r="M225" s="8">
        <f t="shared" si="80"/>
        <v>2</v>
      </c>
      <c r="N225" s="2">
        <f t="shared" si="81"/>
        <v>0.39076923076923076</v>
      </c>
      <c r="O225" s="2">
        <f t="shared" si="82"/>
        <v>0.26</v>
      </c>
      <c r="P225" s="2">
        <f t="shared" si="83"/>
        <v>0.31692307692307692</v>
      </c>
      <c r="Q225" s="2">
        <f t="shared" si="84"/>
        <v>3.2307692307692315E-2</v>
      </c>
      <c r="R225" s="1">
        <v>254</v>
      </c>
      <c r="S225" s="1">
        <v>169</v>
      </c>
      <c r="T225" s="1">
        <v>206</v>
      </c>
      <c r="U225" s="1">
        <v>0</v>
      </c>
      <c r="V225" s="1">
        <v>21</v>
      </c>
      <c r="X225" s="1"/>
      <c r="AA225" t="s">
        <v>1900</v>
      </c>
      <c r="AB225">
        <v>1</v>
      </c>
      <c r="AD225" s="31">
        <v>23</v>
      </c>
      <c r="AE225" s="33">
        <v>15</v>
      </c>
      <c r="AF225" s="33">
        <v>20</v>
      </c>
      <c r="AG225" s="36">
        <v>6855</v>
      </c>
      <c r="AH225" s="36">
        <f t="shared" si="73"/>
        <v>23015</v>
      </c>
      <c r="AI225" t="s">
        <v>1187</v>
      </c>
      <c r="AK225">
        <v>9</v>
      </c>
      <c r="AM225" s="1">
        <f t="shared" si="74"/>
        <v>0</v>
      </c>
      <c r="AR225" s="1">
        <f t="shared" si="85"/>
        <v>650</v>
      </c>
      <c r="AS225" s="1">
        <v>0</v>
      </c>
      <c r="AT225" s="1">
        <f t="shared" si="86"/>
        <v>650</v>
      </c>
    </row>
    <row r="226" spans="1:46" hidden="1" outlineLevel="1" x14ac:dyDescent="0.2">
      <c r="A226" t="s">
        <v>735</v>
      </c>
      <c r="B226" s="10" t="s">
        <v>1826</v>
      </c>
      <c r="E226" s="1">
        <f t="shared" si="75"/>
        <v>7304</v>
      </c>
      <c r="F226" s="1">
        <f t="shared" si="72"/>
        <v>7304</v>
      </c>
      <c r="G226" s="1">
        <v>4092</v>
      </c>
      <c r="H226" s="1">
        <v>3996</v>
      </c>
      <c r="I226" s="2" t="e">
        <f t="shared" si="76"/>
        <v>#DIV/0!</v>
      </c>
      <c r="J226" s="2">
        <f t="shared" si="77"/>
        <v>0.5470974808324206</v>
      </c>
      <c r="K226" s="50">
        <f t="shared" si="78"/>
        <v>3</v>
      </c>
      <c r="L226" s="9">
        <f t="shared" si="79"/>
        <v>1</v>
      </c>
      <c r="M226" s="8">
        <f t="shared" si="80"/>
        <v>2</v>
      </c>
      <c r="N226" s="2">
        <f t="shared" si="81"/>
        <v>0.29162102957283681</v>
      </c>
      <c r="O226" s="2">
        <f t="shared" si="82"/>
        <v>0.35035596933187296</v>
      </c>
      <c r="P226" s="2">
        <f t="shared" si="83"/>
        <v>0.30736582694414022</v>
      </c>
      <c r="Q226" s="2">
        <f t="shared" si="84"/>
        <v>5.0657174151150064E-2</v>
      </c>
      <c r="R226" s="1">
        <v>2130</v>
      </c>
      <c r="S226" s="1">
        <v>2559</v>
      </c>
      <c r="T226" s="1">
        <v>2245</v>
      </c>
      <c r="U226" s="1">
        <v>57</v>
      </c>
      <c r="V226" s="1">
        <v>313</v>
      </c>
      <c r="X226" s="1"/>
      <c r="AA226" t="s">
        <v>702</v>
      </c>
      <c r="AB226">
        <v>2</v>
      </c>
      <c r="AD226" s="31">
        <v>23</v>
      </c>
      <c r="AE226" s="33">
        <v>19</v>
      </c>
      <c r="AF226" s="33">
        <v>25</v>
      </c>
      <c r="AG226" s="36">
        <v>6925</v>
      </c>
      <c r="AH226" s="36">
        <f t="shared" si="73"/>
        <v>23019</v>
      </c>
      <c r="AI226" t="s">
        <v>2939</v>
      </c>
      <c r="AK226">
        <v>96</v>
      </c>
      <c r="AM226" s="1">
        <f t="shared" si="74"/>
        <v>0</v>
      </c>
      <c r="AR226" s="1">
        <f t="shared" si="85"/>
        <v>7304</v>
      </c>
      <c r="AS226" s="1">
        <v>0</v>
      </c>
      <c r="AT226" s="1">
        <f t="shared" si="86"/>
        <v>7304</v>
      </c>
    </row>
    <row r="227" spans="1:46" hidden="1" outlineLevel="1" x14ac:dyDescent="0.2">
      <c r="A227" t="s">
        <v>2454</v>
      </c>
      <c r="B227" s="10" t="s">
        <v>1826</v>
      </c>
      <c r="E227" s="1">
        <f t="shared" si="75"/>
        <v>383</v>
      </c>
      <c r="F227" s="1">
        <f t="shared" si="72"/>
        <v>383</v>
      </c>
      <c r="G227" s="1">
        <v>239</v>
      </c>
      <c r="H227" s="1">
        <v>228</v>
      </c>
      <c r="I227" s="2" t="e">
        <f t="shared" si="76"/>
        <v>#DIV/0!</v>
      </c>
      <c r="J227" s="2">
        <f t="shared" si="77"/>
        <v>0.59530026109660572</v>
      </c>
      <c r="K227" s="50">
        <f t="shared" si="78"/>
        <v>3</v>
      </c>
      <c r="L227" s="9">
        <f t="shared" si="79"/>
        <v>1</v>
      </c>
      <c r="M227" s="8">
        <f t="shared" si="80"/>
        <v>2</v>
      </c>
      <c r="N227" s="2">
        <f t="shared" si="81"/>
        <v>0.21671018276762402</v>
      </c>
      <c r="O227" s="2">
        <f t="shared" si="82"/>
        <v>0.4177545691906005</v>
      </c>
      <c r="P227" s="2">
        <f t="shared" si="83"/>
        <v>0.30287206266318539</v>
      </c>
      <c r="Q227" s="2">
        <f t="shared" si="84"/>
        <v>6.2663185378590114E-2</v>
      </c>
      <c r="R227" s="1">
        <v>83</v>
      </c>
      <c r="S227" s="1">
        <v>160</v>
      </c>
      <c r="T227" s="1">
        <v>116</v>
      </c>
      <c r="U227" s="1">
        <v>2</v>
      </c>
      <c r="V227" s="1">
        <v>22</v>
      </c>
      <c r="X227" s="1"/>
      <c r="AA227" t="s">
        <v>435</v>
      </c>
      <c r="AB227">
        <v>2</v>
      </c>
      <c r="AD227" s="31">
        <v>23</v>
      </c>
      <c r="AE227" s="33">
        <v>3</v>
      </c>
      <c r="AF227" s="33">
        <v>35</v>
      </c>
      <c r="AG227" s="36">
        <v>7065</v>
      </c>
      <c r="AH227" s="36">
        <f t="shared" si="73"/>
        <v>23003</v>
      </c>
      <c r="AI227" t="s">
        <v>1187</v>
      </c>
      <c r="AK227">
        <v>11</v>
      </c>
      <c r="AM227" s="1">
        <f t="shared" si="74"/>
        <v>0</v>
      </c>
      <c r="AR227" s="1">
        <f t="shared" si="85"/>
        <v>383</v>
      </c>
      <c r="AS227" s="1">
        <v>0</v>
      </c>
      <c r="AT227" s="1">
        <f t="shared" si="86"/>
        <v>383</v>
      </c>
    </row>
    <row r="228" spans="1:46" hidden="1" outlineLevel="1" x14ac:dyDescent="0.2">
      <c r="A228" t="s">
        <v>2539</v>
      </c>
      <c r="B228" s="10" t="s">
        <v>1826</v>
      </c>
      <c r="E228" s="1">
        <f t="shared" si="75"/>
        <v>4437</v>
      </c>
      <c r="F228" s="1">
        <f t="shared" si="72"/>
        <v>4436</v>
      </c>
      <c r="G228" s="1">
        <v>2625</v>
      </c>
      <c r="H228" s="1">
        <v>2548</v>
      </c>
      <c r="I228" s="2" t="e">
        <f t="shared" si="76"/>
        <v>#DIV/0!</v>
      </c>
      <c r="J228" s="2">
        <f t="shared" si="77"/>
        <v>0.57426188866351136</v>
      </c>
      <c r="K228" s="50">
        <f t="shared" si="78"/>
        <v>3</v>
      </c>
      <c r="L228" s="9">
        <f t="shared" si="79"/>
        <v>2</v>
      </c>
      <c r="M228" s="8">
        <f t="shared" si="80"/>
        <v>1</v>
      </c>
      <c r="N228" s="2">
        <f t="shared" si="81"/>
        <v>0.27660054102795312</v>
      </c>
      <c r="O228" s="2">
        <f t="shared" si="82"/>
        <v>0.30996393146979262</v>
      </c>
      <c r="P228" s="2">
        <f t="shared" si="83"/>
        <v>0.34625788999098289</v>
      </c>
      <c r="Q228" s="2">
        <f t="shared" si="84"/>
        <v>6.7177637511271426E-2</v>
      </c>
      <c r="R228" s="1">
        <v>1227</v>
      </c>
      <c r="S228" s="1">
        <v>1375</v>
      </c>
      <c r="T228" s="1">
        <v>1536</v>
      </c>
      <c r="U228" s="1">
        <v>25</v>
      </c>
      <c r="V228" s="1">
        <v>273</v>
      </c>
      <c r="X228" s="1"/>
      <c r="AA228" t="s">
        <v>324</v>
      </c>
      <c r="AB228">
        <v>1</v>
      </c>
      <c r="AD228" s="31">
        <v>23</v>
      </c>
      <c r="AE228" s="33">
        <v>5</v>
      </c>
      <c r="AF228" s="33">
        <v>10</v>
      </c>
      <c r="AG228" s="36">
        <v>7170</v>
      </c>
      <c r="AH228" s="36">
        <f t="shared" si="73"/>
        <v>23005</v>
      </c>
      <c r="AI228" t="s">
        <v>1187</v>
      </c>
      <c r="AK228">
        <v>77</v>
      </c>
      <c r="AM228" s="1">
        <f t="shared" si="74"/>
        <v>0</v>
      </c>
      <c r="AR228" s="1">
        <f t="shared" si="85"/>
        <v>4436</v>
      </c>
      <c r="AS228" s="1">
        <v>1</v>
      </c>
      <c r="AT228" s="1">
        <f t="shared" si="86"/>
        <v>4437</v>
      </c>
    </row>
    <row r="229" spans="1:46" hidden="1" outlineLevel="1" x14ac:dyDescent="0.2">
      <c r="A229" t="s">
        <v>1251</v>
      </c>
      <c r="B229" s="10" t="s">
        <v>1826</v>
      </c>
      <c r="E229" s="1">
        <f t="shared" si="75"/>
        <v>73</v>
      </c>
      <c r="F229" s="1">
        <f t="shared" si="72"/>
        <v>70</v>
      </c>
      <c r="G229" s="1">
        <v>40</v>
      </c>
      <c r="H229" s="1">
        <v>39</v>
      </c>
      <c r="I229" s="2" t="e">
        <f t="shared" si="76"/>
        <v>#DIV/0!</v>
      </c>
      <c r="J229" s="2">
        <f t="shared" si="77"/>
        <v>0.53424657534246578</v>
      </c>
      <c r="K229" s="50">
        <f t="shared" si="78"/>
        <v>2</v>
      </c>
      <c r="L229" s="9">
        <f t="shared" si="79"/>
        <v>3</v>
      </c>
      <c r="M229" s="8">
        <f t="shared" si="80"/>
        <v>1</v>
      </c>
      <c r="N229" s="2">
        <f t="shared" si="81"/>
        <v>0.24285714285714285</v>
      </c>
      <c r="O229" s="2">
        <f t="shared" si="82"/>
        <v>0.2</v>
      </c>
      <c r="P229" s="2">
        <f t="shared" si="83"/>
        <v>0.5</v>
      </c>
      <c r="Q229" s="2">
        <f t="shared" si="84"/>
        <v>5.7142857142857162E-2</v>
      </c>
      <c r="R229" s="1">
        <v>17</v>
      </c>
      <c r="S229" s="1">
        <v>14</v>
      </c>
      <c r="T229" s="1">
        <v>35</v>
      </c>
      <c r="U229" s="1">
        <v>0</v>
      </c>
      <c r="V229" s="1">
        <v>4</v>
      </c>
      <c r="X229" s="1"/>
      <c r="AA229" t="s">
        <v>1158</v>
      </c>
      <c r="AB229">
        <v>2</v>
      </c>
      <c r="AD229" s="31">
        <v>23</v>
      </c>
      <c r="AE229" s="33">
        <v>25</v>
      </c>
      <c r="AF229" s="33">
        <v>20</v>
      </c>
      <c r="AG229" s="36">
        <v>7380</v>
      </c>
      <c r="AH229" s="36">
        <f t="shared" si="73"/>
        <v>23025</v>
      </c>
      <c r="AI229" t="s">
        <v>125</v>
      </c>
      <c r="AK229">
        <v>1</v>
      </c>
      <c r="AM229" s="1">
        <f t="shared" si="74"/>
        <v>0</v>
      </c>
      <c r="AR229" s="1">
        <f t="shared" si="85"/>
        <v>70</v>
      </c>
      <c r="AS229" s="1">
        <v>3</v>
      </c>
      <c r="AT229" s="1">
        <f t="shared" si="86"/>
        <v>73</v>
      </c>
    </row>
    <row r="230" spans="1:46" hidden="1" outlineLevel="1" x14ac:dyDescent="0.2">
      <c r="A230" t="s">
        <v>1602</v>
      </c>
      <c r="B230" s="10" t="s">
        <v>1826</v>
      </c>
      <c r="E230" s="1">
        <f t="shared" si="75"/>
        <v>2393</v>
      </c>
      <c r="F230" s="1">
        <f t="shared" si="72"/>
        <v>2388</v>
      </c>
      <c r="G230" s="1">
        <v>1716</v>
      </c>
      <c r="H230" s="1">
        <v>1684</v>
      </c>
      <c r="I230" s="2" t="e">
        <f t="shared" si="76"/>
        <v>#DIV/0!</v>
      </c>
      <c r="J230" s="2">
        <f t="shared" si="77"/>
        <v>0.70371918094442121</v>
      </c>
      <c r="K230" s="50">
        <f t="shared" si="78"/>
        <v>3</v>
      </c>
      <c r="L230" s="9">
        <f t="shared" si="79"/>
        <v>2</v>
      </c>
      <c r="M230" s="8">
        <f t="shared" si="80"/>
        <v>1</v>
      </c>
      <c r="N230" s="2">
        <f t="shared" si="81"/>
        <v>0.31574539363484089</v>
      </c>
      <c r="O230" s="2">
        <f t="shared" si="82"/>
        <v>0.3195142378559464</v>
      </c>
      <c r="P230" s="2">
        <f t="shared" si="83"/>
        <v>0.34045226130653267</v>
      </c>
      <c r="Q230" s="2">
        <f t="shared" si="84"/>
        <v>2.4288107202680043E-2</v>
      </c>
      <c r="R230" s="1">
        <v>754</v>
      </c>
      <c r="S230" s="1">
        <v>763</v>
      </c>
      <c r="T230" s="1">
        <v>813</v>
      </c>
      <c r="U230" s="1">
        <v>3</v>
      </c>
      <c r="V230" s="1">
        <v>55</v>
      </c>
      <c r="X230" s="1"/>
      <c r="AA230" t="s">
        <v>1900</v>
      </c>
      <c r="AB230">
        <v>1</v>
      </c>
      <c r="AD230" s="31">
        <v>23</v>
      </c>
      <c r="AE230" s="33">
        <v>15</v>
      </c>
      <c r="AF230" s="33">
        <v>25</v>
      </c>
      <c r="AG230" s="36">
        <v>7485</v>
      </c>
      <c r="AH230" s="36">
        <f t="shared" si="73"/>
        <v>23015</v>
      </c>
      <c r="AI230" t="s">
        <v>1187</v>
      </c>
      <c r="AK230">
        <v>32</v>
      </c>
      <c r="AM230" s="1">
        <f t="shared" si="74"/>
        <v>0</v>
      </c>
      <c r="AR230" s="1">
        <f t="shared" si="85"/>
        <v>2388</v>
      </c>
      <c r="AS230" s="1">
        <v>5</v>
      </c>
      <c r="AT230" s="1">
        <f t="shared" si="86"/>
        <v>2393</v>
      </c>
    </row>
    <row r="231" spans="1:46" hidden="1" outlineLevel="1" x14ac:dyDescent="0.2">
      <c r="A231" t="s">
        <v>1503</v>
      </c>
      <c r="B231" s="10" t="s">
        <v>1826</v>
      </c>
      <c r="E231" s="1">
        <f t="shared" si="75"/>
        <v>781</v>
      </c>
      <c r="F231" s="1">
        <f t="shared" si="72"/>
        <v>772</v>
      </c>
      <c r="G231" s="1">
        <v>542</v>
      </c>
      <c r="H231" s="1">
        <v>532</v>
      </c>
      <c r="I231" s="2" t="e">
        <f t="shared" si="76"/>
        <v>#DIV/0!</v>
      </c>
      <c r="J231" s="2">
        <f t="shared" si="77"/>
        <v>0.68117797695262483</v>
      </c>
      <c r="K231" s="50">
        <f t="shared" si="78"/>
        <v>1</v>
      </c>
      <c r="L231" s="9">
        <f t="shared" si="79"/>
        <v>3</v>
      </c>
      <c r="M231" s="8">
        <f t="shared" si="80"/>
        <v>2</v>
      </c>
      <c r="N231" s="2">
        <f t="shared" si="81"/>
        <v>0.39637305699481867</v>
      </c>
      <c r="O231" s="2">
        <f t="shared" si="82"/>
        <v>0.24481865284974094</v>
      </c>
      <c r="P231" s="2">
        <f t="shared" si="83"/>
        <v>0.29663212435233161</v>
      </c>
      <c r="Q231" s="2">
        <f t="shared" si="84"/>
        <v>6.2176165803108752E-2</v>
      </c>
      <c r="R231" s="1">
        <v>306</v>
      </c>
      <c r="S231" s="1">
        <v>189</v>
      </c>
      <c r="T231" s="1">
        <v>229</v>
      </c>
      <c r="U231" s="1">
        <v>2</v>
      </c>
      <c r="V231" s="1">
        <v>46</v>
      </c>
      <c r="X231" s="1"/>
      <c r="AA231" t="s">
        <v>2741</v>
      </c>
      <c r="AB231">
        <v>2</v>
      </c>
      <c r="AD231" s="31">
        <v>23</v>
      </c>
      <c r="AE231" s="33">
        <v>9</v>
      </c>
      <c r="AF231" s="33">
        <v>25</v>
      </c>
      <c r="AG231" s="36">
        <v>7800</v>
      </c>
      <c r="AH231" s="36">
        <f t="shared" si="73"/>
        <v>23009</v>
      </c>
      <c r="AI231" t="s">
        <v>1187</v>
      </c>
      <c r="AK231">
        <v>10</v>
      </c>
      <c r="AM231" s="1">
        <f t="shared" si="74"/>
        <v>0</v>
      </c>
      <c r="AR231" s="1">
        <f t="shared" si="85"/>
        <v>772</v>
      </c>
      <c r="AS231" s="1">
        <v>9</v>
      </c>
      <c r="AT231" s="1">
        <f t="shared" si="86"/>
        <v>781</v>
      </c>
    </row>
    <row r="232" spans="1:46" hidden="1" outlineLevel="1" x14ac:dyDescent="0.2">
      <c r="A232" t="s">
        <v>206</v>
      </c>
      <c r="B232" s="10" t="s">
        <v>1826</v>
      </c>
      <c r="E232" s="1">
        <f t="shared" si="75"/>
        <v>742</v>
      </c>
      <c r="F232" s="1">
        <f t="shared" si="72"/>
        <v>742</v>
      </c>
      <c r="G232" s="1">
        <v>499</v>
      </c>
      <c r="H232" s="1">
        <v>490</v>
      </c>
      <c r="I232" s="2" t="e">
        <f t="shared" si="76"/>
        <v>#DIV/0!</v>
      </c>
      <c r="J232" s="2">
        <f t="shared" si="77"/>
        <v>0.660377358490566</v>
      </c>
      <c r="K232" s="50">
        <f t="shared" si="78"/>
        <v>3</v>
      </c>
      <c r="L232" s="9">
        <f t="shared" si="79"/>
        <v>1</v>
      </c>
      <c r="M232" s="8">
        <f t="shared" si="80"/>
        <v>2</v>
      </c>
      <c r="N232" s="2">
        <f t="shared" si="81"/>
        <v>0.24258760107816713</v>
      </c>
      <c r="O232" s="2">
        <f t="shared" si="82"/>
        <v>0.40161725067385445</v>
      </c>
      <c r="P232" s="2">
        <f t="shared" si="83"/>
        <v>0.30188679245283018</v>
      </c>
      <c r="Q232" s="2">
        <f t="shared" si="84"/>
        <v>5.3908355795148244E-2</v>
      </c>
      <c r="R232" s="1">
        <v>180</v>
      </c>
      <c r="S232" s="1">
        <v>298</v>
      </c>
      <c r="T232" s="1">
        <v>224</v>
      </c>
      <c r="U232" s="1">
        <v>2</v>
      </c>
      <c r="V232" s="1">
        <v>38</v>
      </c>
      <c r="X232" s="1"/>
      <c r="AA232" t="s">
        <v>2352</v>
      </c>
      <c r="AB232">
        <v>2</v>
      </c>
      <c r="AD232" s="31">
        <v>23</v>
      </c>
      <c r="AE232" s="33">
        <v>27</v>
      </c>
      <c r="AF232" s="33">
        <v>15</v>
      </c>
      <c r="AG232" s="36">
        <v>7870</v>
      </c>
      <c r="AH232" s="36">
        <f t="shared" si="73"/>
        <v>23027</v>
      </c>
      <c r="AI232" t="s">
        <v>1187</v>
      </c>
      <c r="AK232">
        <v>9</v>
      </c>
      <c r="AM232" s="1">
        <f t="shared" si="74"/>
        <v>0</v>
      </c>
      <c r="AR232" s="1">
        <f t="shared" si="85"/>
        <v>742</v>
      </c>
      <c r="AS232" s="1">
        <v>0</v>
      </c>
      <c r="AT232" s="1">
        <f t="shared" si="86"/>
        <v>742</v>
      </c>
    </row>
    <row r="233" spans="1:46" hidden="1" outlineLevel="1" x14ac:dyDescent="0.2">
      <c r="A233" t="s">
        <v>1998</v>
      </c>
      <c r="B233" s="10" t="s">
        <v>1826</v>
      </c>
      <c r="E233" s="1">
        <f t="shared" si="75"/>
        <v>831</v>
      </c>
      <c r="F233" s="1">
        <f t="shared" si="72"/>
        <v>831</v>
      </c>
      <c r="G233" s="1">
        <v>579</v>
      </c>
      <c r="H233" s="1">
        <v>568</v>
      </c>
      <c r="I233" s="2" t="e">
        <f t="shared" si="76"/>
        <v>#DIV/0!</v>
      </c>
      <c r="J233" s="2">
        <f t="shared" si="77"/>
        <v>0.68351383874849581</v>
      </c>
      <c r="K233" s="50">
        <f t="shared" si="78"/>
        <v>1</v>
      </c>
      <c r="L233" s="9">
        <f t="shared" si="79"/>
        <v>3</v>
      </c>
      <c r="M233" s="8">
        <f t="shared" si="80"/>
        <v>2</v>
      </c>
      <c r="N233" s="2">
        <f t="shared" si="81"/>
        <v>0.40794223826714804</v>
      </c>
      <c r="O233" s="2">
        <f t="shared" si="82"/>
        <v>0.24909747292418771</v>
      </c>
      <c r="P233" s="2">
        <f t="shared" si="83"/>
        <v>0.28399518652226236</v>
      </c>
      <c r="Q233" s="2">
        <f t="shared" si="84"/>
        <v>5.8965102286401894E-2</v>
      </c>
      <c r="R233" s="1">
        <v>339</v>
      </c>
      <c r="S233" s="1">
        <v>207</v>
      </c>
      <c r="T233" s="1">
        <v>236</v>
      </c>
      <c r="U233" s="1">
        <v>2</v>
      </c>
      <c r="V233" s="1">
        <v>47</v>
      </c>
      <c r="X233" s="1"/>
      <c r="AA233" t="s">
        <v>2741</v>
      </c>
      <c r="AB233">
        <v>2</v>
      </c>
      <c r="AD233" s="31">
        <v>23</v>
      </c>
      <c r="AE233" s="33">
        <v>9</v>
      </c>
      <c r="AF233" s="33">
        <v>30</v>
      </c>
      <c r="AG233" s="36">
        <v>7975</v>
      </c>
      <c r="AH233" s="36">
        <f t="shared" si="73"/>
        <v>23009</v>
      </c>
      <c r="AI233" t="s">
        <v>1187</v>
      </c>
      <c r="AK233">
        <v>11</v>
      </c>
      <c r="AM233" s="1">
        <f t="shared" si="74"/>
        <v>0</v>
      </c>
      <c r="AR233" s="1">
        <f t="shared" si="85"/>
        <v>831</v>
      </c>
      <c r="AS233" s="1">
        <v>0</v>
      </c>
      <c r="AT233" s="1">
        <f t="shared" si="86"/>
        <v>831</v>
      </c>
    </row>
    <row r="234" spans="1:46" hidden="1" outlineLevel="1" x14ac:dyDescent="0.2">
      <c r="A234" t="s">
        <v>1724</v>
      </c>
      <c r="B234" s="10" t="s">
        <v>1826</v>
      </c>
      <c r="E234" s="1">
        <f t="shared" si="75"/>
        <v>1158</v>
      </c>
      <c r="F234" s="1">
        <f t="shared" si="72"/>
        <v>1158</v>
      </c>
      <c r="G234" s="1">
        <v>721</v>
      </c>
      <c r="H234" s="1">
        <v>712</v>
      </c>
      <c r="I234" s="2" t="e">
        <f t="shared" si="76"/>
        <v>#DIV/0!</v>
      </c>
      <c r="J234" s="2">
        <f t="shared" si="77"/>
        <v>0.61485319516407599</v>
      </c>
      <c r="K234" s="50">
        <f t="shared" si="78"/>
        <v>3</v>
      </c>
      <c r="L234" s="9">
        <f t="shared" si="79"/>
        <v>2</v>
      </c>
      <c r="M234" s="8">
        <f t="shared" si="80"/>
        <v>1</v>
      </c>
      <c r="N234" s="2">
        <f t="shared" si="81"/>
        <v>0.25215889464594127</v>
      </c>
      <c r="O234" s="2">
        <f t="shared" si="82"/>
        <v>0.26597582037996548</v>
      </c>
      <c r="P234" s="2">
        <f t="shared" si="83"/>
        <v>0.41018998272884283</v>
      </c>
      <c r="Q234" s="2">
        <f t="shared" si="84"/>
        <v>7.1675302245250483E-2</v>
      </c>
      <c r="R234" s="1">
        <v>292</v>
      </c>
      <c r="S234" s="1">
        <v>308</v>
      </c>
      <c r="T234" s="1">
        <v>475</v>
      </c>
      <c r="U234" s="1">
        <v>8</v>
      </c>
      <c r="V234" s="1">
        <v>75</v>
      </c>
      <c r="X234" s="1"/>
      <c r="AA234" t="s">
        <v>1621</v>
      </c>
      <c r="AB234">
        <v>2</v>
      </c>
      <c r="AD234" s="31">
        <v>23</v>
      </c>
      <c r="AE234" s="33">
        <v>17</v>
      </c>
      <c r="AF234" s="33">
        <v>15</v>
      </c>
      <c r="AG234" s="36">
        <v>8150</v>
      </c>
      <c r="AH234" s="36">
        <f t="shared" si="73"/>
        <v>23017</v>
      </c>
      <c r="AI234" t="s">
        <v>1187</v>
      </c>
      <c r="AK234">
        <v>9</v>
      </c>
      <c r="AM234" s="1">
        <f t="shared" si="74"/>
        <v>0</v>
      </c>
      <c r="AR234" s="1">
        <f t="shared" si="85"/>
        <v>1158</v>
      </c>
      <c r="AS234" s="1">
        <v>0</v>
      </c>
      <c r="AT234" s="1">
        <f t="shared" si="86"/>
        <v>1158</v>
      </c>
    </row>
    <row r="235" spans="1:46" hidden="1" outlineLevel="1" x14ac:dyDescent="0.2">
      <c r="A235" t="s">
        <v>928</v>
      </c>
      <c r="B235" s="10" t="s">
        <v>1826</v>
      </c>
      <c r="E235" s="1">
        <f t="shared" si="75"/>
        <v>1004</v>
      </c>
      <c r="F235" s="1">
        <f t="shared" si="72"/>
        <v>1003</v>
      </c>
      <c r="G235" s="1">
        <v>481</v>
      </c>
      <c r="H235" s="1">
        <v>462</v>
      </c>
      <c r="I235" s="2" t="e">
        <f t="shared" si="76"/>
        <v>#DIV/0!</v>
      </c>
      <c r="J235" s="2">
        <f t="shared" si="77"/>
        <v>0.46015936254980078</v>
      </c>
      <c r="K235" s="50">
        <f t="shared" si="78"/>
        <v>3</v>
      </c>
      <c r="L235" s="9">
        <f t="shared" si="79"/>
        <v>2</v>
      </c>
      <c r="M235" s="8">
        <f t="shared" si="80"/>
        <v>1</v>
      </c>
      <c r="N235" s="2">
        <f t="shared" si="81"/>
        <v>0.27018943170488535</v>
      </c>
      <c r="O235" s="2">
        <f t="shared" si="82"/>
        <v>0.28414755732801594</v>
      </c>
      <c r="P235" s="2">
        <f t="shared" si="83"/>
        <v>0.41276171485543373</v>
      </c>
      <c r="Q235" s="2">
        <f t="shared" si="84"/>
        <v>3.2901296111664924E-2</v>
      </c>
      <c r="R235" s="1">
        <v>271</v>
      </c>
      <c r="S235" s="1">
        <v>285</v>
      </c>
      <c r="T235" s="1">
        <v>414</v>
      </c>
      <c r="U235" s="1">
        <v>5</v>
      </c>
      <c r="V235" s="1">
        <v>28</v>
      </c>
      <c r="X235" s="1"/>
      <c r="AA235" t="s">
        <v>1942</v>
      </c>
      <c r="AB235">
        <v>2</v>
      </c>
      <c r="AD235" s="31">
        <v>23</v>
      </c>
      <c r="AE235" s="33">
        <v>21</v>
      </c>
      <c r="AF235" s="33">
        <v>30</v>
      </c>
      <c r="AG235" s="36">
        <v>8325</v>
      </c>
      <c r="AH235" s="36">
        <f t="shared" si="73"/>
        <v>23021</v>
      </c>
      <c r="AI235" t="s">
        <v>1187</v>
      </c>
      <c r="AK235">
        <v>19</v>
      </c>
      <c r="AM235" s="1">
        <f t="shared" si="74"/>
        <v>0</v>
      </c>
      <c r="AR235" s="1">
        <f t="shared" si="85"/>
        <v>1003</v>
      </c>
      <c r="AS235" s="1">
        <v>1</v>
      </c>
      <c r="AT235" s="1">
        <f t="shared" si="86"/>
        <v>1004</v>
      </c>
    </row>
    <row r="236" spans="1:46" hidden="1" outlineLevel="1" x14ac:dyDescent="0.2">
      <c r="A236" t="s">
        <v>907</v>
      </c>
      <c r="B236" s="10" t="s">
        <v>1826</v>
      </c>
      <c r="E236" s="1">
        <f t="shared" si="75"/>
        <v>19121</v>
      </c>
      <c r="F236" s="1">
        <f t="shared" si="72"/>
        <v>19095</v>
      </c>
      <c r="G236" s="1">
        <v>11490</v>
      </c>
      <c r="H236" s="1">
        <v>11266</v>
      </c>
      <c r="I236" s="2" t="e">
        <f t="shared" si="76"/>
        <v>#DIV/0!</v>
      </c>
      <c r="J236" s="2">
        <f t="shared" si="77"/>
        <v>0.58919512577794053</v>
      </c>
      <c r="K236" s="50">
        <f t="shared" si="78"/>
        <v>1</v>
      </c>
      <c r="L236" s="9">
        <f t="shared" si="79"/>
        <v>3</v>
      </c>
      <c r="M236" s="8">
        <f t="shared" si="80"/>
        <v>2</v>
      </c>
      <c r="N236" s="2">
        <f t="shared" si="81"/>
        <v>0.44147682639434405</v>
      </c>
      <c r="O236" s="2">
        <f t="shared" si="82"/>
        <v>0.19345378371301389</v>
      </c>
      <c r="P236" s="2">
        <f t="shared" si="83"/>
        <v>0.32238805970149254</v>
      </c>
      <c r="Q236" s="2">
        <f t="shared" si="84"/>
        <v>4.2681330191149502E-2</v>
      </c>
      <c r="R236" s="1">
        <v>8430</v>
      </c>
      <c r="S236" s="1">
        <v>3694</v>
      </c>
      <c r="T236" s="1">
        <v>6156</v>
      </c>
      <c r="U236" s="1">
        <v>117</v>
      </c>
      <c r="V236" s="1">
        <v>698</v>
      </c>
      <c r="X236" s="1"/>
      <c r="AA236" t="s">
        <v>324</v>
      </c>
      <c r="AB236">
        <v>1</v>
      </c>
      <c r="AD236" s="31">
        <v>23</v>
      </c>
      <c r="AE236" s="33">
        <v>5</v>
      </c>
      <c r="AF236" s="33">
        <v>15</v>
      </c>
      <c r="AG236" s="36">
        <v>8430</v>
      </c>
      <c r="AH236" s="36">
        <f t="shared" si="73"/>
        <v>23005</v>
      </c>
      <c r="AI236" t="s">
        <v>1187</v>
      </c>
      <c r="AK236">
        <v>224</v>
      </c>
      <c r="AM236" s="1">
        <f t="shared" si="74"/>
        <v>0</v>
      </c>
      <c r="AR236" s="1">
        <f t="shared" si="85"/>
        <v>19095</v>
      </c>
      <c r="AS236" s="1">
        <v>26</v>
      </c>
      <c r="AT236" s="1">
        <f t="shared" si="86"/>
        <v>19121</v>
      </c>
    </row>
    <row r="237" spans="1:46" hidden="1" outlineLevel="1" x14ac:dyDescent="0.2">
      <c r="A237" t="s">
        <v>411</v>
      </c>
      <c r="B237" s="10" t="s">
        <v>1826</v>
      </c>
      <c r="E237" s="1">
        <f t="shared" si="75"/>
        <v>1452</v>
      </c>
      <c r="F237" s="1">
        <f t="shared" si="72"/>
        <v>1452</v>
      </c>
      <c r="G237" s="1">
        <v>917</v>
      </c>
      <c r="H237" s="1">
        <v>898</v>
      </c>
      <c r="I237" s="2" t="e">
        <f t="shared" si="76"/>
        <v>#DIV/0!</v>
      </c>
      <c r="J237" s="2">
        <f t="shared" si="77"/>
        <v>0.61845730027548207</v>
      </c>
      <c r="K237" s="50">
        <f t="shared" si="78"/>
        <v>3</v>
      </c>
      <c r="L237" s="9">
        <f t="shared" si="79"/>
        <v>2</v>
      </c>
      <c r="M237" s="8">
        <f t="shared" si="80"/>
        <v>1</v>
      </c>
      <c r="N237" s="2">
        <f t="shared" si="81"/>
        <v>0.1790633608815427</v>
      </c>
      <c r="O237" s="2">
        <f t="shared" si="82"/>
        <v>0.27479338842975204</v>
      </c>
      <c r="P237" s="2">
        <f t="shared" si="83"/>
        <v>0.53719008264462809</v>
      </c>
      <c r="Q237" s="2">
        <f t="shared" si="84"/>
        <v>8.9531680440770867E-3</v>
      </c>
      <c r="R237" s="1">
        <v>260</v>
      </c>
      <c r="S237" s="1">
        <v>399</v>
      </c>
      <c r="T237" s="1">
        <v>780</v>
      </c>
      <c r="U237" s="1">
        <v>3</v>
      </c>
      <c r="V237" s="1">
        <v>10</v>
      </c>
      <c r="X237" s="1"/>
      <c r="AA237" t="s">
        <v>1621</v>
      </c>
      <c r="AB237">
        <v>2</v>
      </c>
      <c r="AD237" s="31">
        <v>23</v>
      </c>
      <c r="AE237" s="33">
        <v>17</v>
      </c>
      <c r="AF237" s="33">
        <v>20</v>
      </c>
      <c r="AG237" s="36">
        <v>8710</v>
      </c>
      <c r="AH237" s="36">
        <f t="shared" si="73"/>
        <v>23017</v>
      </c>
      <c r="AI237" t="s">
        <v>1187</v>
      </c>
      <c r="AK237">
        <v>19</v>
      </c>
      <c r="AM237" s="1">
        <f t="shared" si="74"/>
        <v>0</v>
      </c>
      <c r="AR237" s="1">
        <f t="shared" si="85"/>
        <v>1452</v>
      </c>
      <c r="AS237" s="1">
        <v>0</v>
      </c>
      <c r="AT237" s="1">
        <f t="shared" si="86"/>
        <v>1452</v>
      </c>
    </row>
    <row r="238" spans="1:46" hidden="1" outlineLevel="1" x14ac:dyDescent="0.2">
      <c r="A238" t="s">
        <v>2145</v>
      </c>
      <c r="B238" s="10" t="s">
        <v>1826</v>
      </c>
      <c r="E238" s="1">
        <f t="shared" si="75"/>
        <v>3917</v>
      </c>
      <c r="F238" s="1">
        <f t="shared" ref="F238:F301" si="87">SUM(R238:X238)</f>
        <v>3916</v>
      </c>
      <c r="G238" s="1">
        <v>2225</v>
      </c>
      <c r="H238" s="1">
        <v>2169</v>
      </c>
      <c r="I238" s="2" t="e">
        <f t="shared" si="76"/>
        <v>#DIV/0!</v>
      </c>
      <c r="J238" s="2">
        <f t="shared" si="77"/>
        <v>0.55374010722491707</v>
      </c>
      <c r="K238" s="50">
        <f t="shared" si="78"/>
        <v>3</v>
      </c>
      <c r="L238" s="9">
        <f t="shared" si="79"/>
        <v>2</v>
      </c>
      <c r="M238" s="8">
        <f t="shared" si="80"/>
        <v>1</v>
      </c>
      <c r="N238" s="2">
        <f t="shared" si="81"/>
        <v>0.27630234933605718</v>
      </c>
      <c r="O238" s="2">
        <f t="shared" si="82"/>
        <v>0.30081716036772216</v>
      </c>
      <c r="P238" s="2">
        <f t="shared" si="83"/>
        <v>0.39785495403472931</v>
      </c>
      <c r="Q238" s="2">
        <f t="shared" si="84"/>
        <v>2.5025536261491288E-2</v>
      </c>
      <c r="R238" s="1">
        <v>1082</v>
      </c>
      <c r="S238" s="1">
        <v>1178</v>
      </c>
      <c r="T238" s="1">
        <v>1558</v>
      </c>
      <c r="U238" s="1">
        <v>33</v>
      </c>
      <c r="V238" s="1">
        <v>65</v>
      </c>
      <c r="X238" s="1"/>
      <c r="AA238" t="s">
        <v>2741</v>
      </c>
      <c r="AB238">
        <v>2</v>
      </c>
      <c r="AD238" s="31">
        <v>23</v>
      </c>
      <c r="AE238" s="33">
        <v>9</v>
      </c>
      <c r="AF238" s="33">
        <v>35</v>
      </c>
      <c r="AG238" s="36">
        <v>8815</v>
      </c>
      <c r="AH238" s="36">
        <f t="shared" ref="AH238:AH301" si="88">AD238*1000+AE238</f>
        <v>23009</v>
      </c>
      <c r="AI238" t="s">
        <v>1187</v>
      </c>
      <c r="AK238">
        <v>56</v>
      </c>
      <c r="AM238" s="1">
        <f t="shared" ref="AM238:AM301" si="89">G238-H238-AK238-AL238</f>
        <v>0</v>
      </c>
      <c r="AR238" s="1">
        <f t="shared" si="85"/>
        <v>3916</v>
      </c>
      <c r="AS238" s="1">
        <v>1</v>
      </c>
      <c r="AT238" s="1">
        <f t="shared" si="86"/>
        <v>3917</v>
      </c>
    </row>
    <row r="239" spans="1:46" hidden="1" outlineLevel="1" x14ac:dyDescent="0.2">
      <c r="A239" t="s">
        <v>1610</v>
      </c>
      <c r="B239" s="10" t="s">
        <v>1826</v>
      </c>
      <c r="E239" s="1">
        <f t="shared" ref="E239:E302" si="90">AT239</f>
        <v>283</v>
      </c>
      <c r="F239" s="1">
        <f t="shared" si="87"/>
        <v>277</v>
      </c>
      <c r="G239" s="1">
        <v>153</v>
      </c>
      <c r="H239" s="1">
        <v>146</v>
      </c>
      <c r="I239" s="2" t="e">
        <f t="shared" ref="I239:I302" si="91">H239/D239</f>
        <v>#DIV/0!</v>
      </c>
      <c r="J239" s="2">
        <f t="shared" ref="J239:J302" si="92">H239/E239</f>
        <v>0.51590106007067138</v>
      </c>
      <c r="K239" s="50">
        <f t="shared" ref="K239:K302" si="93">RANK(R239,R239:W239)</f>
        <v>3</v>
      </c>
      <c r="L239" s="9">
        <f t="shared" ref="L239:L302" si="94">RANK(S239,R239:W239)</f>
        <v>2</v>
      </c>
      <c r="M239" s="8">
        <f t="shared" ref="M239:M302" si="95">RANK(T239,R239:W239)</f>
        <v>1</v>
      </c>
      <c r="N239" s="2">
        <f t="shared" ref="N239:N302" si="96">IF(SUM($R239:$W239)=0,"-",R239/SUM($R239:$W239))</f>
        <v>0.20216606498194944</v>
      </c>
      <c r="O239" s="2">
        <f t="shared" ref="O239:O302" si="97">IF(SUM($R239:$W239)=0,"-",S239/SUM($R239:$W239))</f>
        <v>0.32129963898916969</v>
      </c>
      <c r="P239" s="2">
        <f t="shared" ref="P239:P302" si="98">IF(SUM($R239:$W239)=0,"-",T239/SUM($R239:$W239))</f>
        <v>0.44404332129963897</v>
      </c>
      <c r="Q239" s="2">
        <f t="shared" ref="Q239:Q302" si="99">IF(SUM($R239:$W239)=0,"-",(1-N239-O239-P239))</f>
        <v>3.2490974729241895E-2</v>
      </c>
      <c r="R239" s="1">
        <v>56</v>
      </c>
      <c r="S239" s="1">
        <v>89</v>
      </c>
      <c r="T239" s="1">
        <v>123</v>
      </c>
      <c r="U239" s="1">
        <v>0</v>
      </c>
      <c r="V239" s="1">
        <v>9</v>
      </c>
      <c r="X239" s="1"/>
      <c r="AA239" t="s">
        <v>702</v>
      </c>
      <c r="AB239">
        <v>2</v>
      </c>
      <c r="AD239" s="31">
        <v>23</v>
      </c>
      <c r="AE239" s="33">
        <v>19</v>
      </c>
      <c r="AF239" s="33">
        <v>30</v>
      </c>
      <c r="AG239" s="36">
        <v>9200</v>
      </c>
      <c r="AH239" s="36">
        <f t="shared" si="88"/>
        <v>23019</v>
      </c>
      <c r="AI239" t="s">
        <v>1187</v>
      </c>
      <c r="AK239">
        <v>7</v>
      </c>
      <c r="AM239" s="1">
        <f t="shared" si="89"/>
        <v>0</v>
      </c>
      <c r="AR239" s="1">
        <f t="shared" ref="AR239:AR302" si="100">F239</f>
        <v>277</v>
      </c>
      <c r="AS239" s="1">
        <v>6</v>
      </c>
      <c r="AT239" s="1">
        <f t="shared" ref="AT239:AT302" si="101">AR239+AS239</f>
        <v>283</v>
      </c>
    </row>
    <row r="240" spans="1:46" hidden="1" outlineLevel="1" x14ac:dyDescent="0.2">
      <c r="A240" t="s">
        <v>1725</v>
      </c>
      <c r="B240" s="10" t="s">
        <v>1826</v>
      </c>
      <c r="E240" s="1">
        <f t="shared" si="90"/>
        <v>895</v>
      </c>
      <c r="F240" s="1">
        <f t="shared" si="87"/>
        <v>895</v>
      </c>
      <c r="G240" s="1">
        <v>517</v>
      </c>
      <c r="H240" s="1">
        <v>501</v>
      </c>
      <c r="I240" s="2" t="e">
        <f t="shared" si="91"/>
        <v>#DIV/0!</v>
      </c>
      <c r="J240" s="2">
        <f t="shared" si="92"/>
        <v>0.55977653631284918</v>
      </c>
      <c r="K240" s="50">
        <f t="shared" si="93"/>
        <v>3</v>
      </c>
      <c r="L240" s="9">
        <f t="shared" si="94"/>
        <v>2</v>
      </c>
      <c r="M240" s="8">
        <f t="shared" si="95"/>
        <v>1</v>
      </c>
      <c r="N240" s="2">
        <f t="shared" si="96"/>
        <v>0.20670391061452514</v>
      </c>
      <c r="O240" s="2">
        <f t="shared" si="97"/>
        <v>0.25363128491620113</v>
      </c>
      <c r="P240" s="2">
        <f t="shared" si="98"/>
        <v>0.49050279329608937</v>
      </c>
      <c r="Q240" s="2">
        <f t="shared" si="99"/>
        <v>4.9162011173184306E-2</v>
      </c>
      <c r="R240" s="1">
        <v>185</v>
      </c>
      <c r="S240" s="1">
        <v>227</v>
      </c>
      <c r="T240" s="1">
        <v>439</v>
      </c>
      <c r="U240" s="1">
        <v>3</v>
      </c>
      <c r="V240" s="1">
        <v>41</v>
      </c>
      <c r="X240" s="1"/>
      <c r="AA240" t="s">
        <v>2352</v>
      </c>
      <c r="AB240">
        <v>2</v>
      </c>
      <c r="AD240" s="31">
        <v>23</v>
      </c>
      <c r="AE240" s="33">
        <v>27</v>
      </c>
      <c r="AF240" s="33">
        <v>20</v>
      </c>
      <c r="AG240" s="36">
        <v>9270</v>
      </c>
      <c r="AH240" s="36">
        <f t="shared" si="88"/>
        <v>23027</v>
      </c>
      <c r="AI240" t="s">
        <v>1187</v>
      </c>
      <c r="AK240">
        <v>16</v>
      </c>
      <c r="AM240" s="1">
        <f t="shared" si="89"/>
        <v>0</v>
      </c>
      <c r="AR240" s="1">
        <f t="shared" si="100"/>
        <v>895</v>
      </c>
      <c r="AS240" s="1">
        <v>0</v>
      </c>
      <c r="AT240" s="1">
        <f t="shared" si="101"/>
        <v>895</v>
      </c>
    </row>
    <row r="241" spans="1:46" hidden="1" outlineLevel="1" x14ac:dyDescent="0.2">
      <c r="A241" t="s">
        <v>1740</v>
      </c>
      <c r="B241" s="10" t="s">
        <v>1826</v>
      </c>
      <c r="E241" s="1">
        <f t="shared" si="90"/>
        <v>6347</v>
      </c>
      <c r="F241" s="1">
        <f t="shared" si="87"/>
        <v>6347</v>
      </c>
      <c r="G241" s="1">
        <v>4136</v>
      </c>
      <c r="H241" s="1">
        <v>4069</v>
      </c>
      <c r="I241" s="2" t="e">
        <f t="shared" si="91"/>
        <v>#DIV/0!</v>
      </c>
      <c r="J241" s="2">
        <f t="shared" si="92"/>
        <v>0.64109027887190795</v>
      </c>
      <c r="K241" s="50">
        <f t="shared" si="93"/>
        <v>3</v>
      </c>
      <c r="L241" s="9">
        <f t="shared" si="94"/>
        <v>2</v>
      </c>
      <c r="M241" s="8">
        <f t="shared" si="95"/>
        <v>1</v>
      </c>
      <c r="N241" s="2">
        <f t="shared" si="96"/>
        <v>0.27682369623444147</v>
      </c>
      <c r="O241" s="2">
        <f t="shared" si="97"/>
        <v>0.32598077832046635</v>
      </c>
      <c r="P241" s="2">
        <f t="shared" si="98"/>
        <v>0.34945643611154875</v>
      </c>
      <c r="Q241" s="2">
        <f t="shared" si="99"/>
        <v>4.7739089333543427E-2</v>
      </c>
      <c r="R241" s="1">
        <v>1757</v>
      </c>
      <c r="S241" s="1">
        <v>2069</v>
      </c>
      <c r="T241" s="1">
        <v>2218</v>
      </c>
      <c r="U241" s="1">
        <v>28</v>
      </c>
      <c r="V241" s="1">
        <v>275</v>
      </c>
      <c r="X241" s="1"/>
      <c r="AA241" t="s">
        <v>1981</v>
      </c>
      <c r="AB241">
        <v>1</v>
      </c>
      <c r="AD241" s="31">
        <v>23</v>
      </c>
      <c r="AE241" s="33">
        <v>31</v>
      </c>
      <c r="AF241" s="33">
        <v>30</v>
      </c>
      <c r="AG241" s="36">
        <v>9410</v>
      </c>
      <c r="AH241" s="36">
        <f t="shared" si="88"/>
        <v>23031</v>
      </c>
      <c r="AI241" t="s">
        <v>1187</v>
      </c>
      <c r="AK241">
        <v>67</v>
      </c>
      <c r="AM241" s="1">
        <f t="shared" si="89"/>
        <v>0</v>
      </c>
      <c r="AR241" s="1">
        <f t="shared" si="100"/>
        <v>6347</v>
      </c>
      <c r="AS241" s="1">
        <v>0</v>
      </c>
      <c r="AT241" s="1">
        <f t="shared" si="101"/>
        <v>6347</v>
      </c>
    </row>
    <row r="242" spans="1:46" hidden="1" outlineLevel="1" x14ac:dyDescent="0.2">
      <c r="A242" t="s">
        <v>2606</v>
      </c>
      <c r="B242" s="10" t="s">
        <v>1826</v>
      </c>
      <c r="E242" s="1">
        <f t="shared" si="90"/>
        <v>121</v>
      </c>
      <c r="F242" s="1">
        <f t="shared" si="87"/>
        <v>121</v>
      </c>
      <c r="G242" s="1">
        <v>85</v>
      </c>
      <c r="H242" s="1">
        <v>84</v>
      </c>
      <c r="I242" s="2" t="e">
        <f t="shared" si="91"/>
        <v>#DIV/0!</v>
      </c>
      <c r="J242" s="2">
        <f t="shared" si="92"/>
        <v>0.69421487603305787</v>
      </c>
      <c r="K242" s="50">
        <f t="shared" si="93"/>
        <v>1</v>
      </c>
      <c r="L242" s="9">
        <f t="shared" si="94"/>
        <v>3</v>
      </c>
      <c r="M242" s="8">
        <f t="shared" si="95"/>
        <v>2</v>
      </c>
      <c r="N242" s="2">
        <f t="shared" si="96"/>
        <v>0.33057851239669422</v>
      </c>
      <c r="O242" s="2">
        <f t="shared" si="97"/>
        <v>0.26446280991735538</v>
      </c>
      <c r="P242" s="2">
        <f t="shared" si="98"/>
        <v>0.32231404958677684</v>
      </c>
      <c r="Q242" s="2">
        <f t="shared" si="99"/>
        <v>8.2644628099173556E-2</v>
      </c>
      <c r="R242" s="1">
        <v>40</v>
      </c>
      <c r="S242" s="1">
        <v>32</v>
      </c>
      <c r="T242" s="1">
        <v>39</v>
      </c>
      <c r="U242" s="1">
        <v>0</v>
      </c>
      <c r="V242" s="1">
        <v>10</v>
      </c>
      <c r="X242" s="1"/>
      <c r="AA242" t="s">
        <v>1621</v>
      </c>
      <c r="AB242">
        <v>2</v>
      </c>
      <c r="AD242" s="31">
        <v>23</v>
      </c>
      <c r="AE242" s="33">
        <v>17</v>
      </c>
      <c r="AF242" s="33">
        <v>25</v>
      </c>
      <c r="AG242" s="36">
        <v>9550</v>
      </c>
      <c r="AH242" s="36">
        <f t="shared" si="88"/>
        <v>23017</v>
      </c>
      <c r="AI242" t="s">
        <v>1187</v>
      </c>
      <c r="AK242">
        <v>1</v>
      </c>
      <c r="AM242" s="1">
        <f t="shared" si="89"/>
        <v>0</v>
      </c>
      <c r="AR242" s="1">
        <f t="shared" si="100"/>
        <v>121</v>
      </c>
      <c r="AS242" s="1">
        <v>0</v>
      </c>
      <c r="AT242" s="1">
        <f t="shared" si="101"/>
        <v>121</v>
      </c>
    </row>
    <row r="243" spans="1:46" hidden="1" outlineLevel="1" x14ac:dyDescent="0.2">
      <c r="A243" t="s">
        <v>629</v>
      </c>
      <c r="B243" s="10" t="s">
        <v>1826</v>
      </c>
      <c r="E243" s="1">
        <f t="shared" si="90"/>
        <v>2194</v>
      </c>
      <c r="F243" s="1">
        <f t="shared" si="87"/>
        <v>2194</v>
      </c>
      <c r="G243" s="1">
        <v>1173</v>
      </c>
      <c r="H243" s="1">
        <v>1147</v>
      </c>
      <c r="I243" s="2" t="e">
        <f t="shared" si="91"/>
        <v>#DIV/0!</v>
      </c>
      <c r="J243" s="2">
        <f t="shared" si="92"/>
        <v>0.52278942570647224</v>
      </c>
      <c r="K243" s="50">
        <f t="shared" si="93"/>
        <v>3</v>
      </c>
      <c r="L243" s="9">
        <f t="shared" si="94"/>
        <v>2</v>
      </c>
      <c r="M243" s="8">
        <f t="shared" si="95"/>
        <v>1</v>
      </c>
      <c r="N243" s="2">
        <f t="shared" si="96"/>
        <v>0.23427529626253418</v>
      </c>
      <c r="O243" s="2">
        <f t="shared" si="97"/>
        <v>0.31586144029170465</v>
      </c>
      <c r="P243" s="2">
        <f t="shared" si="98"/>
        <v>0.43208751139471285</v>
      </c>
      <c r="Q243" s="2">
        <f t="shared" si="99"/>
        <v>1.777575205104831E-2</v>
      </c>
      <c r="R243" s="1">
        <v>514</v>
      </c>
      <c r="S243" s="1">
        <v>693</v>
      </c>
      <c r="T243" s="1">
        <v>948</v>
      </c>
      <c r="U243" s="1">
        <v>4</v>
      </c>
      <c r="V243" s="1">
        <v>35</v>
      </c>
      <c r="X243" s="1"/>
      <c r="AA243" t="s">
        <v>2086</v>
      </c>
      <c r="AB243">
        <v>2</v>
      </c>
      <c r="AD243" s="31">
        <v>23</v>
      </c>
      <c r="AE243" s="33">
        <v>29</v>
      </c>
      <c r="AF243" s="33">
        <v>30</v>
      </c>
      <c r="AG243" s="36">
        <v>9585</v>
      </c>
      <c r="AH243" s="36">
        <f t="shared" si="88"/>
        <v>23029</v>
      </c>
      <c r="AI243" t="s">
        <v>2939</v>
      </c>
      <c r="AK243">
        <v>26</v>
      </c>
      <c r="AM243" s="1">
        <f t="shared" si="89"/>
        <v>0</v>
      </c>
      <c r="AR243" s="1">
        <f t="shared" si="100"/>
        <v>2194</v>
      </c>
      <c r="AS243" s="1">
        <v>0</v>
      </c>
      <c r="AT243" s="1">
        <f t="shared" si="101"/>
        <v>2194</v>
      </c>
    </row>
    <row r="244" spans="1:46" hidden="1" outlineLevel="1" x14ac:dyDescent="0.2">
      <c r="A244" t="s">
        <v>813</v>
      </c>
      <c r="B244" s="10" t="s">
        <v>1826</v>
      </c>
      <c r="E244" s="1">
        <f t="shared" si="90"/>
        <v>334</v>
      </c>
      <c r="F244" s="1">
        <f t="shared" si="87"/>
        <v>334</v>
      </c>
      <c r="G244" s="1">
        <v>188</v>
      </c>
      <c r="H244" s="1">
        <v>185</v>
      </c>
      <c r="I244" s="2" t="e">
        <f t="shared" si="91"/>
        <v>#DIV/0!</v>
      </c>
      <c r="J244" s="2">
        <f t="shared" si="92"/>
        <v>0.55389221556886226</v>
      </c>
      <c r="K244" s="50">
        <f t="shared" si="93"/>
        <v>3</v>
      </c>
      <c r="L244" s="9">
        <f t="shared" si="94"/>
        <v>2</v>
      </c>
      <c r="M244" s="8">
        <f t="shared" si="95"/>
        <v>1</v>
      </c>
      <c r="N244" s="2">
        <f t="shared" si="96"/>
        <v>0.16766467065868262</v>
      </c>
      <c r="O244" s="2">
        <f t="shared" si="97"/>
        <v>0.38622754491017963</v>
      </c>
      <c r="P244" s="2">
        <f t="shared" si="98"/>
        <v>0.41017964071856289</v>
      </c>
      <c r="Q244" s="2">
        <f t="shared" si="99"/>
        <v>3.5928143712574856E-2</v>
      </c>
      <c r="R244" s="1">
        <v>56</v>
      </c>
      <c r="S244" s="1">
        <v>129</v>
      </c>
      <c r="T244" s="1">
        <v>137</v>
      </c>
      <c r="U244" s="1">
        <v>1</v>
      </c>
      <c r="V244" s="1">
        <v>11</v>
      </c>
      <c r="X244" s="1"/>
      <c r="AA244" t="s">
        <v>1158</v>
      </c>
      <c r="AB244">
        <v>2</v>
      </c>
      <c r="AD244" s="31">
        <v>23</v>
      </c>
      <c r="AE244" s="33">
        <v>25</v>
      </c>
      <c r="AF244" s="33">
        <v>25</v>
      </c>
      <c r="AG244" s="36">
        <v>9655</v>
      </c>
      <c r="AH244" s="36">
        <f t="shared" si="88"/>
        <v>23025</v>
      </c>
      <c r="AI244" t="s">
        <v>1187</v>
      </c>
      <c r="AK244">
        <v>3</v>
      </c>
      <c r="AM244" s="1">
        <f t="shared" si="89"/>
        <v>0</v>
      </c>
      <c r="AR244" s="1">
        <f t="shared" si="100"/>
        <v>334</v>
      </c>
      <c r="AS244" s="1">
        <v>0</v>
      </c>
      <c r="AT244" s="1">
        <f t="shared" si="101"/>
        <v>334</v>
      </c>
    </row>
    <row r="245" spans="1:46" hidden="1" outlineLevel="1" x14ac:dyDescent="0.2">
      <c r="A245" t="s">
        <v>2384</v>
      </c>
      <c r="B245" s="10" t="s">
        <v>1826</v>
      </c>
      <c r="E245" s="1">
        <f t="shared" si="90"/>
        <v>4471</v>
      </c>
      <c r="F245" s="1">
        <f t="shared" si="87"/>
        <v>4469</v>
      </c>
      <c r="G245" s="1">
        <v>3310</v>
      </c>
      <c r="H245" s="1">
        <v>3240</v>
      </c>
      <c r="I245" s="2" t="e">
        <f t="shared" si="91"/>
        <v>#DIV/0!</v>
      </c>
      <c r="J245" s="2">
        <f t="shared" si="92"/>
        <v>0.72467009617535227</v>
      </c>
      <c r="K245" s="50">
        <f t="shared" si="93"/>
        <v>1</v>
      </c>
      <c r="L245" s="9">
        <f t="shared" si="94"/>
        <v>3</v>
      </c>
      <c r="M245" s="8">
        <f t="shared" si="95"/>
        <v>2</v>
      </c>
      <c r="N245" s="2">
        <f t="shared" si="96"/>
        <v>0.48556724099351084</v>
      </c>
      <c r="O245" s="2">
        <f t="shared" si="97"/>
        <v>0.20563884537927948</v>
      </c>
      <c r="P245" s="2">
        <f t="shared" si="98"/>
        <v>0.27500559409263819</v>
      </c>
      <c r="Q245" s="2">
        <f t="shared" si="99"/>
        <v>3.3788319534571565E-2</v>
      </c>
      <c r="R245" s="1">
        <v>2170</v>
      </c>
      <c r="S245" s="1">
        <v>919</v>
      </c>
      <c r="T245" s="1">
        <v>1229</v>
      </c>
      <c r="U245" s="1">
        <v>8</v>
      </c>
      <c r="V245" s="1">
        <v>143</v>
      </c>
      <c r="X245" s="1"/>
      <c r="AA245" t="s">
        <v>1672</v>
      </c>
      <c r="AB245">
        <v>1</v>
      </c>
      <c r="AD245" s="31">
        <v>23</v>
      </c>
      <c r="AE245" s="33">
        <v>13</v>
      </c>
      <c r="AF245" s="33">
        <v>10</v>
      </c>
      <c r="AG245" s="36">
        <v>9725</v>
      </c>
      <c r="AH245" s="36">
        <f t="shared" si="88"/>
        <v>23013</v>
      </c>
      <c r="AI245" t="s">
        <v>1187</v>
      </c>
      <c r="AK245">
        <v>70</v>
      </c>
      <c r="AM245" s="1">
        <f t="shared" si="89"/>
        <v>0</v>
      </c>
      <c r="AR245" s="1">
        <f t="shared" si="100"/>
        <v>4469</v>
      </c>
      <c r="AS245" s="1">
        <v>2</v>
      </c>
      <c r="AT245" s="1">
        <f t="shared" si="101"/>
        <v>4471</v>
      </c>
    </row>
    <row r="246" spans="1:46" hidden="1" outlineLevel="1" x14ac:dyDescent="0.2">
      <c r="A246" t="s">
        <v>814</v>
      </c>
      <c r="B246" s="10" t="s">
        <v>1826</v>
      </c>
      <c r="E246" s="1">
        <f t="shared" si="90"/>
        <v>1515</v>
      </c>
      <c r="F246" s="1">
        <f t="shared" si="87"/>
        <v>1430</v>
      </c>
      <c r="G246" s="1">
        <v>851</v>
      </c>
      <c r="H246" s="1">
        <v>838</v>
      </c>
      <c r="I246" s="2" t="e">
        <f t="shared" si="91"/>
        <v>#DIV/0!</v>
      </c>
      <c r="J246" s="2">
        <f t="shared" si="92"/>
        <v>0.55313531353135315</v>
      </c>
      <c r="K246" s="50">
        <f t="shared" si="93"/>
        <v>3</v>
      </c>
      <c r="L246" s="9">
        <f t="shared" si="94"/>
        <v>1</v>
      </c>
      <c r="M246" s="8">
        <f t="shared" si="95"/>
        <v>2</v>
      </c>
      <c r="N246" s="2">
        <f t="shared" si="96"/>
        <v>0.28881118881118883</v>
      </c>
      <c r="O246" s="2">
        <f t="shared" si="97"/>
        <v>0.32657342657342658</v>
      </c>
      <c r="P246" s="2">
        <f t="shared" si="98"/>
        <v>0.32377622377622378</v>
      </c>
      <c r="Q246" s="2">
        <f t="shared" si="99"/>
        <v>6.08391608391608E-2</v>
      </c>
      <c r="R246" s="1">
        <v>413</v>
      </c>
      <c r="S246" s="1">
        <v>467</v>
      </c>
      <c r="T246" s="1">
        <v>463</v>
      </c>
      <c r="U246" s="1">
        <v>11</v>
      </c>
      <c r="V246" s="1">
        <v>76</v>
      </c>
      <c r="X246" s="1"/>
      <c r="AA246" t="s">
        <v>1158</v>
      </c>
      <c r="AB246">
        <v>2</v>
      </c>
      <c r="AD246" s="31">
        <v>23</v>
      </c>
      <c r="AE246" s="33">
        <v>25</v>
      </c>
      <c r="AF246" s="33">
        <v>30</v>
      </c>
      <c r="AG246" s="36">
        <v>9935</v>
      </c>
      <c r="AH246" s="36">
        <f t="shared" si="88"/>
        <v>23025</v>
      </c>
      <c r="AI246" t="s">
        <v>1187</v>
      </c>
      <c r="AK246">
        <v>13</v>
      </c>
      <c r="AM246" s="1">
        <f t="shared" si="89"/>
        <v>0</v>
      </c>
      <c r="AR246" s="1">
        <f t="shared" si="100"/>
        <v>1430</v>
      </c>
      <c r="AS246" s="1">
        <v>85</v>
      </c>
      <c r="AT246" s="1">
        <f t="shared" si="101"/>
        <v>1515</v>
      </c>
    </row>
    <row r="247" spans="1:46" hidden="1" outlineLevel="1" x14ac:dyDescent="0.2">
      <c r="A247" t="s">
        <v>476</v>
      </c>
      <c r="B247" s="10" t="s">
        <v>1826</v>
      </c>
      <c r="E247" s="1">
        <f t="shared" si="90"/>
        <v>825</v>
      </c>
      <c r="F247" s="1">
        <f t="shared" si="87"/>
        <v>824</v>
      </c>
      <c r="G247" s="1">
        <v>438</v>
      </c>
      <c r="H247" s="1">
        <v>428</v>
      </c>
      <c r="I247" s="2" t="e">
        <f t="shared" si="91"/>
        <v>#DIV/0!</v>
      </c>
      <c r="J247" s="2">
        <f t="shared" si="92"/>
        <v>0.5187878787878788</v>
      </c>
      <c r="K247" s="50">
        <f t="shared" si="93"/>
        <v>3</v>
      </c>
      <c r="L247" s="9">
        <f t="shared" si="94"/>
        <v>2</v>
      </c>
      <c r="M247" s="8">
        <f t="shared" si="95"/>
        <v>1</v>
      </c>
      <c r="N247" s="2">
        <f t="shared" si="96"/>
        <v>0.27184466019417475</v>
      </c>
      <c r="O247" s="2">
        <f t="shared" si="97"/>
        <v>0.30097087378640774</v>
      </c>
      <c r="P247" s="2">
        <f t="shared" si="98"/>
        <v>0.35679611650485438</v>
      </c>
      <c r="Q247" s="2">
        <f t="shared" si="99"/>
        <v>7.0388349514563131E-2</v>
      </c>
      <c r="R247" s="1">
        <v>224</v>
      </c>
      <c r="S247" s="1">
        <v>248</v>
      </c>
      <c r="T247" s="1">
        <v>294</v>
      </c>
      <c r="U247" s="1">
        <v>10</v>
      </c>
      <c r="V247" s="1">
        <v>48</v>
      </c>
      <c r="X247" s="1"/>
      <c r="AA247" t="s">
        <v>1621</v>
      </c>
      <c r="AB247">
        <v>2</v>
      </c>
      <c r="AD247" s="31">
        <v>23</v>
      </c>
      <c r="AE247" s="33">
        <v>17</v>
      </c>
      <c r="AF247" s="33">
        <v>30</v>
      </c>
      <c r="AG247" s="36">
        <v>10005</v>
      </c>
      <c r="AH247" s="36">
        <f t="shared" si="88"/>
        <v>23017</v>
      </c>
      <c r="AI247" t="s">
        <v>1187</v>
      </c>
      <c r="AK247">
        <v>10</v>
      </c>
      <c r="AM247" s="1">
        <f t="shared" si="89"/>
        <v>0</v>
      </c>
      <c r="AR247" s="1">
        <f t="shared" si="100"/>
        <v>824</v>
      </c>
      <c r="AS247" s="1">
        <v>1</v>
      </c>
      <c r="AT247" s="1">
        <f t="shared" si="101"/>
        <v>825</v>
      </c>
    </row>
    <row r="248" spans="1:46" hidden="1" outlineLevel="1" x14ac:dyDescent="0.2">
      <c r="A248" t="s">
        <v>1438</v>
      </c>
      <c r="B248" s="10" t="s">
        <v>1826</v>
      </c>
      <c r="E248" s="1">
        <f t="shared" si="90"/>
        <v>8334</v>
      </c>
      <c r="F248" s="1">
        <f t="shared" si="87"/>
        <v>8330</v>
      </c>
      <c r="G248" s="1">
        <v>5736</v>
      </c>
      <c r="H248" s="1">
        <v>5632</v>
      </c>
      <c r="I248" s="2" t="e">
        <f t="shared" si="91"/>
        <v>#DIV/0!</v>
      </c>
      <c r="J248" s="2">
        <f t="shared" si="92"/>
        <v>0.67578593712502999</v>
      </c>
      <c r="K248" s="50">
        <f t="shared" si="93"/>
        <v>1</v>
      </c>
      <c r="L248" s="9">
        <f t="shared" si="94"/>
        <v>3</v>
      </c>
      <c r="M248" s="8">
        <f t="shared" si="95"/>
        <v>2</v>
      </c>
      <c r="N248" s="2">
        <f t="shared" si="96"/>
        <v>0.46446578631452579</v>
      </c>
      <c r="O248" s="2">
        <f t="shared" si="97"/>
        <v>0.23301320528211283</v>
      </c>
      <c r="P248" s="2">
        <f t="shared" si="98"/>
        <v>0.28067226890756303</v>
      </c>
      <c r="Q248" s="2">
        <f t="shared" si="99"/>
        <v>2.1848739495798297E-2</v>
      </c>
      <c r="R248" s="1">
        <v>3869</v>
      </c>
      <c r="S248" s="1">
        <v>1941</v>
      </c>
      <c r="T248" s="1">
        <v>2338</v>
      </c>
      <c r="U248" s="1">
        <v>23</v>
      </c>
      <c r="V248" s="1">
        <v>159</v>
      </c>
      <c r="X248" s="1"/>
      <c r="AA248" t="s">
        <v>324</v>
      </c>
      <c r="AB248">
        <v>1</v>
      </c>
      <c r="AD248" s="31">
        <v>23</v>
      </c>
      <c r="AE248" s="33">
        <v>5</v>
      </c>
      <c r="AF248" s="33">
        <v>20</v>
      </c>
      <c r="AG248" s="36">
        <v>10180</v>
      </c>
      <c r="AH248" s="36">
        <f t="shared" si="88"/>
        <v>23005</v>
      </c>
      <c r="AI248" t="s">
        <v>1187</v>
      </c>
      <c r="AK248">
        <v>104</v>
      </c>
      <c r="AM248" s="1">
        <f t="shared" si="89"/>
        <v>0</v>
      </c>
      <c r="AR248" s="1">
        <f t="shared" si="100"/>
        <v>8330</v>
      </c>
      <c r="AS248" s="1">
        <v>4</v>
      </c>
      <c r="AT248" s="1">
        <f t="shared" si="101"/>
        <v>8334</v>
      </c>
    </row>
    <row r="249" spans="1:46" hidden="1" outlineLevel="1" x14ac:dyDescent="0.2">
      <c r="A249" t="s">
        <v>659</v>
      </c>
      <c r="B249" s="10" t="s">
        <v>1826</v>
      </c>
      <c r="E249" s="1">
        <f t="shared" si="90"/>
        <v>55</v>
      </c>
      <c r="F249" s="1">
        <f t="shared" si="87"/>
        <v>55</v>
      </c>
      <c r="G249" s="1">
        <v>45</v>
      </c>
      <c r="H249" s="1">
        <v>44</v>
      </c>
      <c r="I249" s="2" t="e">
        <f t="shared" si="91"/>
        <v>#DIV/0!</v>
      </c>
      <c r="J249" s="2">
        <f t="shared" si="92"/>
        <v>0.8</v>
      </c>
      <c r="K249" s="50">
        <f t="shared" si="93"/>
        <v>2</v>
      </c>
      <c r="L249" s="9">
        <f t="shared" si="94"/>
        <v>1</v>
      </c>
      <c r="M249" s="8">
        <f t="shared" si="95"/>
        <v>3</v>
      </c>
      <c r="N249" s="2">
        <f t="shared" si="96"/>
        <v>0.27272727272727271</v>
      </c>
      <c r="O249" s="2">
        <f t="shared" si="97"/>
        <v>0.49090909090909091</v>
      </c>
      <c r="P249" s="2">
        <f t="shared" si="98"/>
        <v>0.18181818181818182</v>
      </c>
      <c r="Q249" s="2">
        <f t="shared" si="99"/>
        <v>5.4545454545454564E-2</v>
      </c>
      <c r="R249" s="1">
        <v>15</v>
      </c>
      <c r="S249" s="1">
        <v>27</v>
      </c>
      <c r="T249" s="1">
        <v>10</v>
      </c>
      <c r="U249" s="1">
        <v>0</v>
      </c>
      <c r="V249" s="1">
        <v>3</v>
      </c>
      <c r="X249" s="1"/>
      <c r="AA249" t="s">
        <v>1158</v>
      </c>
      <c r="AB249">
        <v>2</v>
      </c>
      <c r="AD249" s="31">
        <v>23</v>
      </c>
      <c r="AE249" s="33">
        <v>25</v>
      </c>
      <c r="AF249" s="33">
        <v>35</v>
      </c>
      <c r="AG249" s="36">
        <v>10495</v>
      </c>
      <c r="AH249" s="36">
        <f t="shared" si="88"/>
        <v>23025</v>
      </c>
      <c r="AI249" t="s">
        <v>1187</v>
      </c>
      <c r="AK249">
        <v>1</v>
      </c>
      <c r="AM249" s="1">
        <f t="shared" si="89"/>
        <v>0</v>
      </c>
      <c r="AR249" s="1">
        <f t="shared" si="100"/>
        <v>55</v>
      </c>
      <c r="AS249" s="1">
        <v>0</v>
      </c>
      <c r="AT249" s="1">
        <f t="shared" si="101"/>
        <v>55</v>
      </c>
    </row>
    <row r="250" spans="1:46" hidden="1" outlineLevel="1" x14ac:dyDescent="0.2">
      <c r="A250" t="s">
        <v>633</v>
      </c>
      <c r="B250" s="10" t="s">
        <v>1826</v>
      </c>
      <c r="E250" s="1">
        <f t="shared" si="90"/>
        <v>6298</v>
      </c>
      <c r="F250" s="1">
        <f t="shared" si="87"/>
        <v>5982</v>
      </c>
      <c r="G250" s="1">
        <v>3108</v>
      </c>
      <c r="H250" s="1">
        <v>3036</v>
      </c>
      <c r="I250" s="2" t="e">
        <f t="shared" si="91"/>
        <v>#DIV/0!</v>
      </c>
      <c r="J250" s="2">
        <f t="shared" si="92"/>
        <v>0.48205779612575422</v>
      </c>
      <c r="K250" s="50">
        <f t="shared" si="93"/>
        <v>3</v>
      </c>
      <c r="L250" s="9">
        <f t="shared" si="94"/>
        <v>2</v>
      </c>
      <c r="M250" s="8">
        <f t="shared" si="95"/>
        <v>1</v>
      </c>
      <c r="N250" s="2">
        <f t="shared" si="96"/>
        <v>0.28719491808759612</v>
      </c>
      <c r="O250" s="2">
        <f t="shared" si="97"/>
        <v>0.30725509862922101</v>
      </c>
      <c r="P250" s="2">
        <f t="shared" si="98"/>
        <v>0.36308926780341022</v>
      </c>
      <c r="Q250" s="2">
        <f t="shared" si="99"/>
        <v>4.2460715479772648E-2</v>
      </c>
      <c r="R250" s="1">
        <v>1718</v>
      </c>
      <c r="S250" s="1">
        <v>1838</v>
      </c>
      <c r="T250" s="1">
        <v>2172</v>
      </c>
      <c r="U250" s="1">
        <v>26</v>
      </c>
      <c r="V250" s="1">
        <v>228</v>
      </c>
      <c r="X250" s="1"/>
      <c r="AA250" t="s">
        <v>435</v>
      </c>
      <c r="AB250">
        <v>2</v>
      </c>
      <c r="AD250" s="31">
        <v>23</v>
      </c>
      <c r="AE250" s="33">
        <v>3</v>
      </c>
      <c r="AF250" s="33">
        <v>40</v>
      </c>
      <c r="AG250" s="36">
        <v>10565</v>
      </c>
      <c r="AH250" s="36">
        <f t="shared" si="88"/>
        <v>23003</v>
      </c>
      <c r="AI250" t="s">
        <v>2939</v>
      </c>
      <c r="AK250">
        <v>72</v>
      </c>
      <c r="AM250" s="1">
        <f t="shared" si="89"/>
        <v>0</v>
      </c>
      <c r="AR250" s="1">
        <f t="shared" si="100"/>
        <v>5982</v>
      </c>
      <c r="AS250" s="1">
        <v>316</v>
      </c>
      <c r="AT250" s="1">
        <f t="shared" si="101"/>
        <v>6298</v>
      </c>
    </row>
    <row r="251" spans="1:46" hidden="1" outlineLevel="1" x14ac:dyDescent="0.2">
      <c r="A251" t="s">
        <v>2902</v>
      </c>
      <c r="B251" s="10" t="s">
        <v>1826</v>
      </c>
      <c r="E251" s="1">
        <f t="shared" si="90"/>
        <v>2127</v>
      </c>
      <c r="F251" s="1">
        <f t="shared" si="87"/>
        <v>2125</v>
      </c>
      <c r="G251" s="1">
        <v>1305</v>
      </c>
      <c r="H251" s="1">
        <v>1281</v>
      </c>
      <c r="I251" s="2" t="e">
        <f t="shared" si="91"/>
        <v>#DIV/0!</v>
      </c>
      <c r="J251" s="2">
        <f t="shared" si="92"/>
        <v>0.60225669957686878</v>
      </c>
      <c r="K251" s="50">
        <f t="shared" si="93"/>
        <v>3</v>
      </c>
      <c r="L251" s="9">
        <f t="shared" si="94"/>
        <v>2</v>
      </c>
      <c r="M251" s="8">
        <f t="shared" si="95"/>
        <v>1</v>
      </c>
      <c r="N251" s="2">
        <f t="shared" si="96"/>
        <v>0.19576470588235295</v>
      </c>
      <c r="O251" s="2">
        <f t="shared" si="97"/>
        <v>0.37788235294117645</v>
      </c>
      <c r="P251" s="2">
        <f t="shared" si="98"/>
        <v>0.37976470588235295</v>
      </c>
      <c r="Q251" s="2">
        <f t="shared" si="99"/>
        <v>4.6588235294117653E-2</v>
      </c>
      <c r="R251" s="1">
        <v>416</v>
      </c>
      <c r="S251" s="1">
        <v>803</v>
      </c>
      <c r="T251" s="1">
        <v>807</v>
      </c>
      <c r="U251" s="1">
        <v>13</v>
      </c>
      <c r="V251" s="1">
        <v>86</v>
      </c>
      <c r="X251" s="1"/>
      <c r="AA251" t="s">
        <v>702</v>
      </c>
      <c r="AB251">
        <v>2</v>
      </c>
      <c r="AD251" s="31">
        <v>23</v>
      </c>
      <c r="AE251" s="33">
        <v>19</v>
      </c>
      <c r="AF251" s="33">
        <v>35</v>
      </c>
      <c r="AG251" s="36">
        <v>10670</v>
      </c>
      <c r="AH251" s="36">
        <f t="shared" si="88"/>
        <v>23019</v>
      </c>
      <c r="AI251" t="s">
        <v>1187</v>
      </c>
      <c r="AK251">
        <v>24</v>
      </c>
      <c r="AM251" s="1">
        <f t="shared" si="89"/>
        <v>0</v>
      </c>
      <c r="AR251" s="1">
        <f t="shared" si="100"/>
        <v>2125</v>
      </c>
      <c r="AS251" s="1">
        <v>2</v>
      </c>
      <c r="AT251" s="1">
        <f t="shared" si="101"/>
        <v>2127</v>
      </c>
    </row>
    <row r="252" spans="1:46" hidden="1" outlineLevel="1" x14ac:dyDescent="0.2">
      <c r="A252" t="s">
        <v>2587</v>
      </c>
      <c r="B252" s="10" t="s">
        <v>1826</v>
      </c>
      <c r="E252" s="1">
        <f t="shared" si="90"/>
        <v>668</v>
      </c>
      <c r="F252" s="1">
        <f t="shared" si="87"/>
        <v>668</v>
      </c>
      <c r="G252" s="1">
        <v>429</v>
      </c>
      <c r="H252" s="1">
        <v>420</v>
      </c>
      <c r="I252" s="2" t="e">
        <f t="shared" si="91"/>
        <v>#DIV/0!</v>
      </c>
      <c r="J252" s="2">
        <f t="shared" si="92"/>
        <v>0.62874251497005984</v>
      </c>
      <c r="K252" s="50">
        <f t="shared" si="93"/>
        <v>2</v>
      </c>
      <c r="L252" s="9">
        <f t="shared" si="94"/>
        <v>3</v>
      </c>
      <c r="M252" s="8">
        <f t="shared" si="95"/>
        <v>1</v>
      </c>
      <c r="N252" s="2">
        <f t="shared" si="96"/>
        <v>0.31137724550898205</v>
      </c>
      <c r="O252" s="2">
        <f t="shared" si="97"/>
        <v>0.29940119760479039</v>
      </c>
      <c r="P252" s="2">
        <f t="shared" si="98"/>
        <v>0.33682634730538924</v>
      </c>
      <c r="Q252" s="2">
        <f t="shared" si="99"/>
        <v>5.239520958083832E-2</v>
      </c>
      <c r="R252" s="1">
        <v>208</v>
      </c>
      <c r="S252" s="1">
        <v>200</v>
      </c>
      <c r="T252" s="1">
        <v>225</v>
      </c>
      <c r="U252" s="1">
        <v>4</v>
      </c>
      <c r="V252" s="1">
        <v>31</v>
      </c>
      <c r="X252" s="1"/>
      <c r="AA252" t="s">
        <v>2023</v>
      </c>
      <c r="AB252">
        <v>2</v>
      </c>
      <c r="AD252" s="31">
        <v>23</v>
      </c>
      <c r="AE252" s="33">
        <v>7</v>
      </c>
      <c r="AF252" s="33">
        <v>8</v>
      </c>
      <c r="AG252" s="36">
        <v>10740</v>
      </c>
      <c r="AH252" s="36">
        <f t="shared" si="88"/>
        <v>23007</v>
      </c>
      <c r="AI252" t="s">
        <v>1187</v>
      </c>
      <c r="AK252">
        <v>9</v>
      </c>
      <c r="AM252" s="1">
        <f t="shared" si="89"/>
        <v>0</v>
      </c>
      <c r="AR252" s="1">
        <f t="shared" si="100"/>
        <v>668</v>
      </c>
      <c r="AS252" s="1">
        <v>0</v>
      </c>
      <c r="AT252" s="1">
        <f t="shared" si="101"/>
        <v>668</v>
      </c>
    </row>
    <row r="253" spans="1:46" hidden="1" outlineLevel="1" x14ac:dyDescent="0.2">
      <c r="A253" t="s">
        <v>2807</v>
      </c>
      <c r="B253" s="10" t="s">
        <v>1826</v>
      </c>
      <c r="E253" s="1">
        <f t="shared" si="90"/>
        <v>110</v>
      </c>
      <c r="F253" s="1">
        <f t="shared" si="87"/>
        <v>110</v>
      </c>
      <c r="G253" s="1">
        <v>72</v>
      </c>
      <c r="H253" s="1">
        <v>70</v>
      </c>
      <c r="I253" s="2" t="e">
        <f t="shared" si="91"/>
        <v>#DIV/0!</v>
      </c>
      <c r="J253" s="2">
        <f t="shared" si="92"/>
        <v>0.63636363636363635</v>
      </c>
      <c r="K253" s="50">
        <f t="shared" si="93"/>
        <v>3</v>
      </c>
      <c r="L253" s="9">
        <f t="shared" si="94"/>
        <v>1</v>
      </c>
      <c r="M253" s="8">
        <f t="shared" si="95"/>
        <v>2</v>
      </c>
      <c r="N253" s="2">
        <f t="shared" si="96"/>
        <v>0.1</v>
      </c>
      <c r="O253" s="2">
        <f t="shared" si="97"/>
        <v>0.45454545454545453</v>
      </c>
      <c r="P253" s="2">
        <f t="shared" si="98"/>
        <v>0.37272727272727274</v>
      </c>
      <c r="Q253" s="2">
        <f t="shared" si="99"/>
        <v>7.2727272727272751E-2</v>
      </c>
      <c r="R253" s="1">
        <v>11</v>
      </c>
      <c r="S253" s="1">
        <v>50</v>
      </c>
      <c r="T253" s="1">
        <v>41</v>
      </c>
      <c r="U253" s="1">
        <v>0</v>
      </c>
      <c r="V253" s="1">
        <v>8</v>
      </c>
      <c r="X253" s="1"/>
      <c r="AA253" t="s">
        <v>702</v>
      </c>
      <c r="AB253">
        <v>2</v>
      </c>
      <c r="AD253" s="31">
        <v>23</v>
      </c>
      <c r="AE253" s="33">
        <v>19</v>
      </c>
      <c r="AF253" s="33">
        <v>40</v>
      </c>
      <c r="AG253" s="36">
        <v>10810</v>
      </c>
      <c r="AH253" s="36">
        <f t="shared" si="88"/>
        <v>23019</v>
      </c>
      <c r="AI253" t="s">
        <v>125</v>
      </c>
      <c r="AK253">
        <v>2</v>
      </c>
      <c r="AM253" s="1">
        <f t="shared" si="89"/>
        <v>0</v>
      </c>
      <c r="AR253" s="1">
        <f t="shared" si="100"/>
        <v>110</v>
      </c>
      <c r="AS253" s="1">
        <v>0</v>
      </c>
      <c r="AT253" s="1">
        <f t="shared" si="101"/>
        <v>110</v>
      </c>
    </row>
    <row r="254" spans="1:46" hidden="1" outlineLevel="1" x14ac:dyDescent="0.2">
      <c r="A254" t="s">
        <v>2227</v>
      </c>
      <c r="B254" s="10" t="s">
        <v>1826</v>
      </c>
      <c r="E254" s="1">
        <f t="shared" si="90"/>
        <v>422</v>
      </c>
      <c r="F254" s="1">
        <f t="shared" si="87"/>
        <v>422</v>
      </c>
      <c r="G254" s="1">
        <v>240</v>
      </c>
      <c r="H254" s="1">
        <v>225</v>
      </c>
      <c r="I254" s="2" t="e">
        <f t="shared" si="91"/>
        <v>#DIV/0!</v>
      </c>
      <c r="J254" s="2">
        <f t="shared" si="92"/>
        <v>0.53317535545023698</v>
      </c>
      <c r="K254" s="50">
        <f t="shared" si="93"/>
        <v>2</v>
      </c>
      <c r="L254" s="9">
        <f t="shared" si="94"/>
        <v>3</v>
      </c>
      <c r="M254" s="8">
        <f t="shared" si="95"/>
        <v>1</v>
      </c>
      <c r="N254" s="2">
        <f t="shared" si="96"/>
        <v>0.27014218009478674</v>
      </c>
      <c r="O254" s="2">
        <f t="shared" si="97"/>
        <v>0.26777251184834122</v>
      </c>
      <c r="P254" s="2">
        <f t="shared" si="98"/>
        <v>0.41232227488151657</v>
      </c>
      <c r="Q254" s="2">
        <f t="shared" si="99"/>
        <v>4.9763033175355464E-2</v>
      </c>
      <c r="R254" s="1">
        <v>114</v>
      </c>
      <c r="S254" s="1">
        <v>113</v>
      </c>
      <c r="T254" s="1">
        <v>174</v>
      </c>
      <c r="U254" s="1">
        <v>5</v>
      </c>
      <c r="V254" s="1">
        <v>16</v>
      </c>
      <c r="X254" s="1"/>
      <c r="AA254" t="s">
        <v>2023</v>
      </c>
      <c r="AB254">
        <v>2</v>
      </c>
      <c r="AD254" s="31">
        <v>23</v>
      </c>
      <c r="AE254" s="33">
        <v>7</v>
      </c>
      <c r="AF254" s="33">
        <v>10</v>
      </c>
      <c r="AG254" s="36">
        <v>10915</v>
      </c>
      <c r="AH254" s="36">
        <f t="shared" si="88"/>
        <v>23007</v>
      </c>
      <c r="AI254" t="s">
        <v>1187</v>
      </c>
      <c r="AK254">
        <v>15</v>
      </c>
      <c r="AM254" s="1">
        <f t="shared" si="89"/>
        <v>0</v>
      </c>
      <c r="AR254" s="1">
        <f t="shared" si="100"/>
        <v>422</v>
      </c>
      <c r="AS254" s="1">
        <v>0</v>
      </c>
      <c r="AT254" s="1">
        <f t="shared" si="101"/>
        <v>422</v>
      </c>
    </row>
    <row r="255" spans="1:46" hidden="1" outlineLevel="1" x14ac:dyDescent="0.2">
      <c r="A255" t="s">
        <v>2669</v>
      </c>
      <c r="B255" s="10" t="s">
        <v>1826</v>
      </c>
      <c r="E255" s="1">
        <f t="shared" si="90"/>
        <v>155</v>
      </c>
      <c r="F255" s="1">
        <f t="shared" si="87"/>
        <v>155</v>
      </c>
      <c r="G255" s="1">
        <v>109</v>
      </c>
      <c r="H255" s="1">
        <v>104</v>
      </c>
      <c r="I255" s="2" t="e">
        <f t="shared" si="91"/>
        <v>#DIV/0!</v>
      </c>
      <c r="J255" s="2">
        <f t="shared" si="92"/>
        <v>0.67096774193548392</v>
      </c>
      <c r="K255" s="50">
        <f t="shared" si="93"/>
        <v>4</v>
      </c>
      <c r="L255" s="9">
        <f t="shared" si="94"/>
        <v>1</v>
      </c>
      <c r="M255" s="8">
        <f t="shared" si="95"/>
        <v>2</v>
      </c>
      <c r="N255" s="2">
        <f t="shared" si="96"/>
        <v>0.13548387096774195</v>
      </c>
      <c r="O255" s="2">
        <f t="shared" si="97"/>
        <v>0.47096774193548385</v>
      </c>
      <c r="P255" s="2">
        <f t="shared" si="98"/>
        <v>0.24516129032258063</v>
      </c>
      <c r="Q255" s="2">
        <f t="shared" si="99"/>
        <v>0.14838709677419357</v>
      </c>
      <c r="R255" s="1">
        <v>21</v>
      </c>
      <c r="S255" s="1">
        <v>73</v>
      </c>
      <c r="T255" s="1">
        <v>38</v>
      </c>
      <c r="U255" s="1">
        <v>1</v>
      </c>
      <c r="V255" s="1">
        <v>22</v>
      </c>
      <c r="X255" s="1"/>
      <c r="AA255" t="s">
        <v>435</v>
      </c>
      <c r="AB255">
        <v>2</v>
      </c>
      <c r="AD255" s="31">
        <v>23</v>
      </c>
      <c r="AE255" s="33">
        <v>3</v>
      </c>
      <c r="AF255" s="33">
        <v>45</v>
      </c>
      <c r="AG255" s="36">
        <v>11020</v>
      </c>
      <c r="AH255" s="36">
        <f t="shared" si="88"/>
        <v>23003</v>
      </c>
      <c r="AI255" t="s">
        <v>125</v>
      </c>
      <c r="AK255">
        <v>5</v>
      </c>
      <c r="AM255" s="1">
        <f t="shared" si="89"/>
        <v>0</v>
      </c>
      <c r="AR255" s="1">
        <f t="shared" si="100"/>
        <v>155</v>
      </c>
      <c r="AS255" s="1">
        <v>0</v>
      </c>
      <c r="AT255" s="1">
        <f t="shared" si="101"/>
        <v>155</v>
      </c>
    </row>
    <row r="256" spans="1:46" hidden="1" outlineLevel="1" x14ac:dyDescent="0.2">
      <c r="A256" t="s">
        <v>2607</v>
      </c>
      <c r="B256" s="10" t="s">
        <v>1826</v>
      </c>
      <c r="E256" s="1">
        <f t="shared" si="90"/>
        <v>3095</v>
      </c>
      <c r="F256" s="1">
        <f t="shared" si="87"/>
        <v>3095</v>
      </c>
      <c r="G256" s="1">
        <v>1747</v>
      </c>
      <c r="H256" s="1">
        <v>1707</v>
      </c>
      <c r="I256" s="2" t="e">
        <f t="shared" si="91"/>
        <v>#DIV/0!</v>
      </c>
      <c r="J256" s="2">
        <f t="shared" si="92"/>
        <v>0.55153473344103388</v>
      </c>
      <c r="K256" s="50">
        <f t="shared" si="93"/>
        <v>3</v>
      </c>
      <c r="L256" s="9">
        <f t="shared" si="94"/>
        <v>2</v>
      </c>
      <c r="M256" s="8">
        <f t="shared" si="95"/>
        <v>1</v>
      </c>
      <c r="N256" s="2">
        <f t="shared" si="96"/>
        <v>0.26526655896607432</v>
      </c>
      <c r="O256" s="2">
        <f t="shared" si="97"/>
        <v>0.29822294022617124</v>
      </c>
      <c r="P256" s="2">
        <f t="shared" si="98"/>
        <v>0.37932148626817447</v>
      </c>
      <c r="Q256" s="2">
        <f t="shared" si="99"/>
        <v>5.7189014539579974E-2</v>
      </c>
      <c r="R256" s="1">
        <v>821</v>
      </c>
      <c r="S256" s="1">
        <v>923</v>
      </c>
      <c r="T256" s="1">
        <v>1174</v>
      </c>
      <c r="U256" s="1">
        <v>14</v>
      </c>
      <c r="V256" s="1">
        <v>163</v>
      </c>
      <c r="X256" s="1"/>
      <c r="AA256" t="s">
        <v>324</v>
      </c>
      <c r="AB256">
        <v>1</v>
      </c>
      <c r="AD256" s="31">
        <v>23</v>
      </c>
      <c r="AE256" s="33">
        <v>5</v>
      </c>
      <c r="AF256" s="33">
        <v>25</v>
      </c>
      <c r="AG256" s="36">
        <v>11125</v>
      </c>
      <c r="AH256" s="36">
        <f t="shared" si="88"/>
        <v>23005</v>
      </c>
      <c r="AI256" t="s">
        <v>1187</v>
      </c>
      <c r="AK256">
        <v>40</v>
      </c>
      <c r="AM256" s="1">
        <f t="shared" si="89"/>
        <v>0</v>
      </c>
      <c r="AR256" s="1">
        <f t="shared" si="100"/>
        <v>3095</v>
      </c>
      <c r="AS256" s="1">
        <v>0</v>
      </c>
      <c r="AT256" s="1">
        <f t="shared" si="101"/>
        <v>3095</v>
      </c>
    </row>
    <row r="257" spans="1:46" hidden="1" outlineLevel="1" x14ac:dyDescent="0.2">
      <c r="A257" t="s">
        <v>2608</v>
      </c>
      <c r="B257" s="10" t="s">
        <v>1826</v>
      </c>
      <c r="E257" s="1">
        <f t="shared" si="90"/>
        <v>1049</v>
      </c>
      <c r="F257" s="1">
        <f t="shared" si="87"/>
        <v>1049</v>
      </c>
      <c r="G257" s="1">
        <v>461</v>
      </c>
      <c r="H257" s="1">
        <v>453</v>
      </c>
      <c r="I257" s="2" t="e">
        <f t="shared" si="91"/>
        <v>#DIV/0!</v>
      </c>
      <c r="J257" s="2">
        <f t="shared" si="92"/>
        <v>0.43183984747378457</v>
      </c>
      <c r="K257" s="50">
        <f t="shared" si="93"/>
        <v>2</v>
      </c>
      <c r="L257" s="9">
        <f t="shared" si="94"/>
        <v>3</v>
      </c>
      <c r="M257" s="8">
        <f t="shared" si="95"/>
        <v>1</v>
      </c>
      <c r="N257" s="2">
        <f t="shared" si="96"/>
        <v>0.3117254528122021</v>
      </c>
      <c r="O257" s="2">
        <f t="shared" si="97"/>
        <v>0.29551954242135364</v>
      </c>
      <c r="P257" s="2">
        <f t="shared" si="98"/>
        <v>0.34699714013346045</v>
      </c>
      <c r="Q257" s="2">
        <f t="shared" si="99"/>
        <v>4.5757864632983813E-2</v>
      </c>
      <c r="R257" s="1">
        <v>327</v>
      </c>
      <c r="S257" s="1">
        <v>310</v>
      </c>
      <c r="T257" s="1">
        <v>364</v>
      </c>
      <c r="U257" s="1">
        <v>6</v>
      </c>
      <c r="V257" s="1">
        <v>42</v>
      </c>
      <c r="X257" s="1"/>
      <c r="AA257" t="s">
        <v>2741</v>
      </c>
      <c r="AB257">
        <v>2</v>
      </c>
      <c r="AD257" s="31">
        <v>23</v>
      </c>
      <c r="AE257" s="33">
        <v>9</v>
      </c>
      <c r="AF257" s="33">
        <v>40</v>
      </c>
      <c r="AG257" s="36">
        <v>11265</v>
      </c>
      <c r="AH257" s="36">
        <f t="shared" si="88"/>
        <v>23009</v>
      </c>
      <c r="AI257" t="s">
        <v>1187</v>
      </c>
      <c r="AK257">
        <v>8</v>
      </c>
      <c r="AM257" s="1">
        <f t="shared" si="89"/>
        <v>0</v>
      </c>
      <c r="AR257" s="1">
        <f t="shared" si="100"/>
        <v>1049</v>
      </c>
      <c r="AS257" s="1">
        <v>0</v>
      </c>
      <c r="AT257" s="1">
        <f t="shared" si="101"/>
        <v>1049</v>
      </c>
    </row>
    <row r="258" spans="1:46" hidden="1" outlineLevel="1" x14ac:dyDescent="0.2">
      <c r="A258" t="s">
        <v>2887</v>
      </c>
      <c r="B258" s="10" t="s">
        <v>1826</v>
      </c>
      <c r="E258" s="1">
        <f t="shared" si="90"/>
        <v>310</v>
      </c>
      <c r="F258" s="1">
        <f t="shared" si="87"/>
        <v>310</v>
      </c>
      <c r="G258" s="1">
        <v>192</v>
      </c>
      <c r="H258" s="1">
        <v>187</v>
      </c>
      <c r="I258" s="2" t="e">
        <f t="shared" si="91"/>
        <v>#DIV/0!</v>
      </c>
      <c r="J258" s="2">
        <f t="shared" si="92"/>
        <v>0.60322580645161294</v>
      </c>
      <c r="K258" s="50">
        <f t="shared" si="93"/>
        <v>3</v>
      </c>
      <c r="L258" s="9">
        <f t="shared" si="94"/>
        <v>1</v>
      </c>
      <c r="M258" s="8">
        <f t="shared" si="95"/>
        <v>2</v>
      </c>
      <c r="N258" s="2">
        <f t="shared" si="96"/>
        <v>0.19354838709677419</v>
      </c>
      <c r="O258" s="2">
        <f t="shared" si="97"/>
        <v>0.40322580645161288</v>
      </c>
      <c r="P258" s="2">
        <f t="shared" si="98"/>
        <v>0.34838709677419355</v>
      </c>
      <c r="Q258" s="2">
        <f t="shared" si="99"/>
        <v>5.4838709677419328E-2</v>
      </c>
      <c r="R258" s="1">
        <v>60</v>
      </c>
      <c r="S258" s="1">
        <v>125</v>
      </c>
      <c r="T258" s="1">
        <v>108</v>
      </c>
      <c r="U258" s="1">
        <v>0</v>
      </c>
      <c r="V258" s="1">
        <v>17</v>
      </c>
      <c r="X258" s="1"/>
      <c r="AA258" t="s">
        <v>435</v>
      </c>
      <c r="AB258">
        <v>2</v>
      </c>
      <c r="AD258" s="31">
        <v>23</v>
      </c>
      <c r="AE258" s="33">
        <v>3</v>
      </c>
      <c r="AF258" s="33">
        <v>50</v>
      </c>
      <c r="AG258" s="36">
        <v>11300</v>
      </c>
      <c r="AH258" s="36">
        <f t="shared" si="88"/>
        <v>23003</v>
      </c>
      <c r="AI258" t="s">
        <v>1187</v>
      </c>
      <c r="AK258">
        <v>5</v>
      </c>
      <c r="AM258" s="1">
        <f t="shared" si="89"/>
        <v>0</v>
      </c>
      <c r="AR258" s="1">
        <f t="shared" si="100"/>
        <v>310</v>
      </c>
      <c r="AS258" s="1">
        <v>0</v>
      </c>
      <c r="AT258" s="1">
        <f t="shared" si="101"/>
        <v>310</v>
      </c>
    </row>
    <row r="259" spans="1:46" hidden="1" outlineLevel="1" x14ac:dyDescent="0.2">
      <c r="A259" t="s">
        <v>2592</v>
      </c>
      <c r="B259" s="10" t="s">
        <v>1826</v>
      </c>
      <c r="E259" s="1">
        <f t="shared" si="90"/>
        <v>205</v>
      </c>
      <c r="F259" s="1">
        <f t="shared" si="87"/>
        <v>205</v>
      </c>
      <c r="G259" s="1">
        <v>114</v>
      </c>
      <c r="H259" s="1">
        <v>111</v>
      </c>
      <c r="I259" s="2" t="e">
        <f t="shared" si="91"/>
        <v>#DIV/0!</v>
      </c>
      <c r="J259" s="2">
        <f t="shared" si="92"/>
        <v>0.54146341463414638</v>
      </c>
      <c r="K259" s="50">
        <f t="shared" si="93"/>
        <v>1</v>
      </c>
      <c r="L259" s="9">
        <f t="shared" si="94"/>
        <v>3</v>
      </c>
      <c r="M259" s="8">
        <f t="shared" si="95"/>
        <v>2</v>
      </c>
      <c r="N259" s="2">
        <f t="shared" si="96"/>
        <v>0.43902439024390244</v>
      </c>
      <c r="O259" s="2">
        <f t="shared" si="97"/>
        <v>0.21463414634146341</v>
      </c>
      <c r="P259" s="2">
        <f t="shared" si="98"/>
        <v>0.28780487804878047</v>
      </c>
      <c r="Q259" s="2">
        <f t="shared" si="99"/>
        <v>5.8536585365853766E-2</v>
      </c>
      <c r="R259" s="1">
        <v>90</v>
      </c>
      <c r="S259" s="1">
        <v>44</v>
      </c>
      <c r="T259" s="1">
        <v>59</v>
      </c>
      <c r="U259" s="1">
        <v>1</v>
      </c>
      <c r="V259" s="1">
        <v>11</v>
      </c>
      <c r="X259" s="1"/>
      <c r="AA259" t="s">
        <v>435</v>
      </c>
      <c r="AB259">
        <v>2</v>
      </c>
      <c r="AD259" s="31">
        <v>23</v>
      </c>
      <c r="AE259" s="33">
        <v>3</v>
      </c>
      <c r="AF259" s="33">
        <v>55</v>
      </c>
      <c r="AG259" s="36">
        <v>11335</v>
      </c>
      <c r="AH259" s="36">
        <f t="shared" si="88"/>
        <v>23003</v>
      </c>
      <c r="AI259" t="s">
        <v>1187</v>
      </c>
      <c r="AK259">
        <v>3</v>
      </c>
      <c r="AM259" s="1">
        <f t="shared" si="89"/>
        <v>0</v>
      </c>
      <c r="AR259" s="1">
        <f t="shared" si="100"/>
        <v>205</v>
      </c>
      <c r="AS259" s="1">
        <v>0</v>
      </c>
      <c r="AT259" s="1">
        <f t="shared" si="101"/>
        <v>205</v>
      </c>
    </row>
    <row r="260" spans="1:46" hidden="1" outlineLevel="1" x14ac:dyDescent="0.2">
      <c r="A260" t="s">
        <v>2027</v>
      </c>
      <c r="B260" s="10" t="s">
        <v>1826</v>
      </c>
      <c r="E260" s="1">
        <f t="shared" si="90"/>
        <v>0</v>
      </c>
      <c r="F260" s="1">
        <f t="shared" si="87"/>
        <v>0</v>
      </c>
      <c r="G260" s="1">
        <v>13</v>
      </c>
      <c r="H260" s="1">
        <v>13</v>
      </c>
      <c r="I260" s="2" t="e">
        <f t="shared" si="91"/>
        <v>#DIV/0!</v>
      </c>
      <c r="J260" s="2" t="e">
        <f t="shared" si="92"/>
        <v>#DIV/0!</v>
      </c>
      <c r="K260" s="50">
        <f t="shared" si="93"/>
        <v>1</v>
      </c>
      <c r="L260" s="9">
        <f t="shared" si="94"/>
        <v>1</v>
      </c>
      <c r="M260" s="8">
        <f t="shared" si="95"/>
        <v>1</v>
      </c>
      <c r="N260" s="2" t="str">
        <f t="shared" si="96"/>
        <v>-</v>
      </c>
      <c r="O260" s="2" t="str">
        <f t="shared" si="97"/>
        <v>-</v>
      </c>
      <c r="P260" s="2" t="str">
        <f t="shared" si="98"/>
        <v>-</v>
      </c>
      <c r="Q260" s="2" t="str">
        <f t="shared" si="99"/>
        <v>-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X260" s="1"/>
      <c r="AA260" t="s">
        <v>2086</v>
      </c>
      <c r="AB260">
        <v>2</v>
      </c>
      <c r="AD260" s="31">
        <v>23</v>
      </c>
      <c r="AE260" s="33">
        <v>29</v>
      </c>
      <c r="AF260" s="33">
        <v>35</v>
      </c>
      <c r="AG260" s="36">
        <v>11755</v>
      </c>
      <c r="AH260" s="36">
        <f t="shared" si="88"/>
        <v>23029</v>
      </c>
      <c r="AI260" t="s">
        <v>2942</v>
      </c>
      <c r="AK260">
        <v>0</v>
      </c>
      <c r="AM260" s="1">
        <f t="shared" si="89"/>
        <v>0</v>
      </c>
      <c r="AR260" s="1">
        <f t="shared" si="100"/>
        <v>0</v>
      </c>
      <c r="AS260" s="1">
        <v>0</v>
      </c>
      <c r="AT260" s="1">
        <f t="shared" si="101"/>
        <v>0</v>
      </c>
    </row>
    <row r="261" spans="1:46" hidden="1" outlineLevel="1" x14ac:dyDescent="0.2">
      <c r="A261" t="s">
        <v>1008</v>
      </c>
      <c r="B261" s="10" t="s">
        <v>1826</v>
      </c>
      <c r="E261" s="1">
        <f t="shared" si="90"/>
        <v>338</v>
      </c>
      <c r="F261" s="1">
        <f t="shared" si="87"/>
        <v>338</v>
      </c>
      <c r="G261" s="1">
        <v>228</v>
      </c>
      <c r="H261" s="1">
        <v>224</v>
      </c>
      <c r="I261" s="2" t="e">
        <f t="shared" si="91"/>
        <v>#DIV/0!</v>
      </c>
      <c r="J261" s="2">
        <f t="shared" si="92"/>
        <v>0.66272189349112431</v>
      </c>
      <c r="K261" s="50">
        <f t="shared" si="93"/>
        <v>3</v>
      </c>
      <c r="L261" s="9">
        <f t="shared" si="94"/>
        <v>2</v>
      </c>
      <c r="M261" s="8">
        <f t="shared" si="95"/>
        <v>1</v>
      </c>
      <c r="N261" s="2">
        <f t="shared" si="96"/>
        <v>0.26923076923076922</v>
      </c>
      <c r="O261" s="2">
        <f t="shared" si="97"/>
        <v>0.32544378698224852</v>
      </c>
      <c r="P261" s="2">
        <f t="shared" si="98"/>
        <v>0.36390532544378701</v>
      </c>
      <c r="Q261" s="2">
        <f t="shared" si="99"/>
        <v>4.1420118343195311E-2</v>
      </c>
      <c r="R261" s="1">
        <v>91</v>
      </c>
      <c r="S261" s="1">
        <v>110</v>
      </c>
      <c r="T261" s="1">
        <v>123</v>
      </c>
      <c r="U261" s="1">
        <v>0</v>
      </c>
      <c r="V261" s="1">
        <v>14</v>
      </c>
      <c r="X261" s="1"/>
      <c r="AA261" t="s">
        <v>435</v>
      </c>
      <c r="AB261">
        <v>2</v>
      </c>
      <c r="AD261" s="31">
        <v>23</v>
      </c>
      <c r="AE261" s="33">
        <v>3</v>
      </c>
      <c r="AF261" s="33">
        <v>60</v>
      </c>
      <c r="AG261" s="36">
        <v>12000</v>
      </c>
      <c r="AH261" s="36">
        <f t="shared" si="88"/>
        <v>23003</v>
      </c>
      <c r="AI261" t="s">
        <v>1187</v>
      </c>
      <c r="AK261">
        <v>4</v>
      </c>
      <c r="AM261" s="1">
        <f t="shared" si="89"/>
        <v>0</v>
      </c>
      <c r="AR261" s="1">
        <f t="shared" si="100"/>
        <v>338</v>
      </c>
      <c r="AS261" s="1">
        <v>0</v>
      </c>
      <c r="AT261" s="1">
        <f t="shared" si="101"/>
        <v>338</v>
      </c>
    </row>
    <row r="262" spans="1:46" hidden="1" outlineLevel="1" x14ac:dyDescent="0.2">
      <c r="A262" t="s">
        <v>652</v>
      </c>
      <c r="B262" s="10" t="s">
        <v>1826</v>
      </c>
      <c r="E262" s="1">
        <f t="shared" si="90"/>
        <v>957</v>
      </c>
      <c r="F262" s="1">
        <f t="shared" si="87"/>
        <v>940</v>
      </c>
      <c r="G262" s="1">
        <v>590</v>
      </c>
      <c r="H262" s="1">
        <v>579</v>
      </c>
      <c r="I262" s="2" t="e">
        <f t="shared" si="91"/>
        <v>#DIV/0!</v>
      </c>
      <c r="J262" s="2">
        <f t="shared" si="92"/>
        <v>0.60501567398119127</v>
      </c>
      <c r="K262" s="50">
        <f t="shared" si="93"/>
        <v>3</v>
      </c>
      <c r="L262" s="9">
        <f t="shared" si="94"/>
        <v>1</v>
      </c>
      <c r="M262" s="8">
        <f t="shared" si="95"/>
        <v>2</v>
      </c>
      <c r="N262" s="2">
        <f t="shared" si="96"/>
        <v>0.15638297872340426</v>
      </c>
      <c r="O262" s="2">
        <f t="shared" si="97"/>
        <v>0.46063829787234045</v>
      </c>
      <c r="P262" s="2">
        <f t="shared" si="98"/>
        <v>0.33829787234042552</v>
      </c>
      <c r="Q262" s="2">
        <f t="shared" si="99"/>
        <v>4.4680851063829796E-2</v>
      </c>
      <c r="R262" s="1">
        <v>147</v>
      </c>
      <c r="S262" s="1">
        <v>433</v>
      </c>
      <c r="T262" s="1">
        <v>318</v>
      </c>
      <c r="U262" s="1">
        <v>4</v>
      </c>
      <c r="V262" s="1">
        <v>38</v>
      </c>
      <c r="X262" s="1"/>
      <c r="AA262" t="s">
        <v>702</v>
      </c>
      <c r="AB262">
        <v>2</v>
      </c>
      <c r="AD262" s="31">
        <v>23</v>
      </c>
      <c r="AE262" s="33">
        <v>19</v>
      </c>
      <c r="AF262" s="33">
        <v>45</v>
      </c>
      <c r="AG262" s="36">
        <v>12105</v>
      </c>
      <c r="AH262" s="36">
        <f t="shared" si="88"/>
        <v>23019</v>
      </c>
      <c r="AI262" t="s">
        <v>1187</v>
      </c>
      <c r="AK262">
        <v>11</v>
      </c>
      <c r="AM262" s="1">
        <f t="shared" si="89"/>
        <v>0</v>
      </c>
      <c r="AR262" s="1">
        <f t="shared" si="100"/>
        <v>940</v>
      </c>
      <c r="AS262" s="1">
        <v>17</v>
      </c>
      <c r="AT262" s="1">
        <f t="shared" si="101"/>
        <v>957</v>
      </c>
    </row>
    <row r="263" spans="1:46" hidden="1" outlineLevel="1" x14ac:dyDescent="0.2">
      <c r="A263" t="s">
        <v>1605</v>
      </c>
      <c r="B263" s="10" t="s">
        <v>1826</v>
      </c>
      <c r="E263" s="1">
        <f t="shared" si="90"/>
        <v>237</v>
      </c>
      <c r="F263" s="1">
        <f t="shared" si="87"/>
        <v>237</v>
      </c>
      <c r="G263" s="1">
        <v>171</v>
      </c>
      <c r="H263" s="1">
        <v>168</v>
      </c>
      <c r="I263" s="2" t="e">
        <f t="shared" si="91"/>
        <v>#DIV/0!</v>
      </c>
      <c r="J263" s="2">
        <f t="shared" si="92"/>
        <v>0.70886075949367089</v>
      </c>
      <c r="K263" s="50">
        <f t="shared" si="93"/>
        <v>3</v>
      </c>
      <c r="L263" s="9">
        <f t="shared" si="94"/>
        <v>1</v>
      </c>
      <c r="M263" s="8">
        <f t="shared" si="95"/>
        <v>2</v>
      </c>
      <c r="N263" s="2">
        <f t="shared" si="96"/>
        <v>0.22784810126582278</v>
      </c>
      <c r="O263" s="2">
        <f t="shared" si="97"/>
        <v>0.4472573839662447</v>
      </c>
      <c r="P263" s="2">
        <f t="shared" si="98"/>
        <v>0.29113924050632911</v>
      </c>
      <c r="Q263" s="2">
        <f t="shared" si="99"/>
        <v>3.3755274261603407E-2</v>
      </c>
      <c r="R263" s="1">
        <v>54</v>
      </c>
      <c r="S263" s="1">
        <v>106</v>
      </c>
      <c r="T263" s="1">
        <v>69</v>
      </c>
      <c r="U263" s="1">
        <v>0</v>
      </c>
      <c r="V263" s="1">
        <v>8</v>
      </c>
      <c r="X263" s="1"/>
      <c r="AA263" t="s">
        <v>2086</v>
      </c>
      <c r="AB263">
        <v>2</v>
      </c>
      <c r="AD263" s="31">
        <v>23</v>
      </c>
      <c r="AE263" s="33">
        <v>29</v>
      </c>
      <c r="AF263" s="33">
        <v>40</v>
      </c>
      <c r="AG263" s="36">
        <v>12175</v>
      </c>
      <c r="AH263" s="36">
        <f t="shared" si="88"/>
        <v>23029</v>
      </c>
      <c r="AI263" t="s">
        <v>1187</v>
      </c>
      <c r="AK263">
        <v>3</v>
      </c>
      <c r="AM263" s="1">
        <f t="shared" si="89"/>
        <v>0</v>
      </c>
      <c r="AR263" s="1">
        <f t="shared" si="100"/>
        <v>237</v>
      </c>
      <c r="AS263" s="1">
        <v>0</v>
      </c>
      <c r="AT263" s="1">
        <f t="shared" si="101"/>
        <v>237</v>
      </c>
    </row>
    <row r="264" spans="1:46" hidden="1" outlineLevel="1" x14ac:dyDescent="0.2">
      <c r="A264" t="s">
        <v>13</v>
      </c>
      <c r="B264" s="10" t="s">
        <v>1826</v>
      </c>
      <c r="E264" s="1">
        <f t="shared" si="90"/>
        <v>381</v>
      </c>
      <c r="F264" s="1">
        <f t="shared" si="87"/>
        <v>381</v>
      </c>
      <c r="G264" s="1">
        <v>282</v>
      </c>
      <c r="H264" s="1">
        <v>278</v>
      </c>
      <c r="I264" s="2" t="e">
        <f t="shared" si="91"/>
        <v>#DIV/0!</v>
      </c>
      <c r="J264" s="2">
        <f t="shared" si="92"/>
        <v>0.7296587926509186</v>
      </c>
      <c r="K264" s="50">
        <f t="shared" si="93"/>
        <v>1</v>
      </c>
      <c r="L264" s="9">
        <f t="shared" si="94"/>
        <v>3</v>
      </c>
      <c r="M264" s="8">
        <f t="shared" si="95"/>
        <v>2</v>
      </c>
      <c r="N264" s="2">
        <f t="shared" si="96"/>
        <v>0.4461942257217848</v>
      </c>
      <c r="O264" s="2">
        <f t="shared" si="97"/>
        <v>0.23097112860892388</v>
      </c>
      <c r="P264" s="2">
        <f t="shared" si="98"/>
        <v>0.28083989501312334</v>
      </c>
      <c r="Q264" s="2">
        <f t="shared" si="99"/>
        <v>4.1994750656167978E-2</v>
      </c>
      <c r="R264" s="1">
        <v>170</v>
      </c>
      <c r="S264" s="1">
        <v>88</v>
      </c>
      <c r="T264" s="1">
        <v>107</v>
      </c>
      <c r="U264" s="1">
        <v>1</v>
      </c>
      <c r="V264" s="1">
        <v>15</v>
      </c>
      <c r="X264" s="1"/>
      <c r="AA264" t="s">
        <v>324</v>
      </c>
      <c r="AB264">
        <v>1</v>
      </c>
      <c r="AD264" s="31">
        <v>23</v>
      </c>
      <c r="AE264" s="33">
        <v>5</v>
      </c>
      <c r="AG264" s="36">
        <v>12300</v>
      </c>
      <c r="AH264" s="36">
        <f t="shared" si="88"/>
        <v>23005</v>
      </c>
      <c r="AI264" t="s">
        <v>1187</v>
      </c>
      <c r="AK264">
        <v>4</v>
      </c>
      <c r="AM264" s="1">
        <f t="shared" si="89"/>
        <v>0</v>
      </c>
      <c r="AR264" s="1">
        <f t="shared" si="100"/>
        <v>381</v>
      </c>
      <c r="AS264" s="1">
        <v>0</v>
      </c>
      <c r="AT264" s="1">
        <f t="shared" si="101"/>
        <v>381</v>
      </c>
    </row>
    <row r="265" spans="1:46" hidden="1" outlineLevel="1" x14ac:dyDescent="0.2">
      <c r="A265" t="s">
        <v>1340</v>
      </c>
      <c r="B265" s="10" t="s">
        <v>1826</v>
      </c>
      <c r="E265" s="1">
        <f t="shared" si="90"/>
        <v>2048</v>
      </c>
      <c r="F265" s="1">
        <f t="shared" si="87"/>
        <v>2048</v>
      </c>
      <c r="G265" s="1">
        <v>1222</v>
      </c>
      <c r="H265" s="1">
        <v>1193</v>
      </c>
      <c r="I265" s="2" t="e">
        <f t="shared" si="91"/>
        <v>#DIV/0!</v>
      </c>
      <c r="J265" s="2">
        <f t="shared" si="92"/>
        <v>0.58251953125</v>
      </c>
      <c r="K265" s="50">
        <f t="shared" si="93"/>
        <v>3</v>
      </c>
      <c r="L265" s="9">
        <f t="shared" si="94"/>
        <v>2</v>
      </c>
      <c r="M265" s="8">
        <f t="shared" si="95"/>
        <v>1</v>
      </c>
      <c r="N265" s="2">
        <f t="shared" si="96"/>
        <v>0.27587890625</v>
      </c>
      <c r="O265" s="2">
        <f t="shared" si="97"/>
        <v>0.2919921875</v>
      </c>
      <c r="P265" s="2">
        <f t="shared" si="98"/>
        <v>0.3837890625</v>
      </c>
      <c r="Q265" s="2">
        <f t="shared" si="99"/>
        <v>4.833984375E-2</v>
      </c>
      <c r="R265" s="1">
        <v>565</v>
      </c>
      <c r="S265" s="1">
        <v>598</v>
      </c>
      <c r="T265" s="1">
        <v>786</v>
      </c>
      <c r="U265" s="1">
        <v>4</v>
      </c>
      <c r="V265" s="1">
        <v>95</v>
      </c>
      <c r="X265" s="1"/>
      <c r="AA265" t="s">
        <v>265</v>
      </c>
      <c r="AB265">
        <v>1</v>
      </c>
      <c r="AD265" s="31">
        <v>23</v>
      </c>
      <c r="AE265" s="33">
        <v>11</v>
      </c>
      <c r="AF265" s="33">
        <v>25</v>
      </c>
      <c r="AG265" s="36">
        <v>12350</v>
      </c>
      <c r="AH265" s="36">
        <f t="shared" si="88"/>
        <v>23011</v>
      </c>
      <c r="AI265" t="s">
        <v>1187</v>
      </c>
      <c r="AK265">
        <v>29</v>
      </c>
      <c r="AM265" s="1">
        <f t="shared" si="89"/>
        <v>0</v>
      </c>
      <c r="AR265" s="1">
        <f t="shared" si="100"/>
        <v>2048</v>
      </c>
      <c r="AS265" s="1">
        <v>0</v>
      </c>
      <c r="AT265" s="1">
        <f t="shared" si="101"/>
        <v>2048</v>
      </c>
    </row>
    <row r="266" spans="1:46" hidden="1" outlineLevel="1" x14ac:dyDescent="0.2">
      <c r="A266" t="s">
        <v>1428</v>
      </c>
      <c r="B266" s="10" t="s">
        <v>1826</v>
      </c>
      <c r="E266" s="1">
        <f t="shared" si="90"/>
        <v>981</v>
      </c>
      <c r="F266" s="1">
        <f t="shared" si="87"/>
        <v>981</v>
      </c>
      <c r="G266" s="1">
        <v>519</v>
      </c>
      <c r="H266" s="1">
        <v>497</v>
      </c>
      <c r="I266" s="2" t="e">
        <f t="shared" si="91"/>
        <v>#DIV/0!</v>
      </c>
      <c r="J266" s="2">
        <f t="shared" si="92"/>
        <v>0.50662589194699281</v>
      </c>
      <c r="K266" s="50">
        <f t="shared" si="93"/>
        <v>3</v>
      </c>
      <c r="L266" s="9">
        <f t="shared" si="94"/>
        <v>2</v>
      </c>
      <c r="M266" s="8">
        <f t="shared" si="95"/>
        <v>1</v>
      </c>
      <c r="N266" s="2">
        <f t="shared" si="96"/>
        <v>0.23241590214067279</v>
      </c>
      <c r="O266" s="2">
        <f t="shared" si="97"/>
        <v>0.3577981651376147</v>
      </c>
      <c r="P266" s="2">
        <f t="shared" si="98"/>
        <v>0.37308868501529052</v>
      </c>
      <c r="Q266" s="2">
        <f t="shared" si="99"/>
        <v>3.669724770642202E-2</v>
      </c>
      <c r="R266" s="1">
        <v>228</v>
      </c>
      <c r="S266" s="1">
        <v>351</v>
      </c>
      <c r="T266" s="1">
        <v>366</v>
      </c>
      <c r="U266" s="1">
        <v>0</v>
      </c>
      <c r="V266" s="1">
        <v>36</v>
      </c>
      <c r="X266" s="1"/>
      <c r="AA266" t="s">
        <v>2086</v>
      </c>
      <c r="AB266">
        <v>2</v>
      </c>
      <c r="AD266" s="31">
        <v>23</v>
      </c>
      <c r="AE266" s="33">
        <v>29</v>
      </c>
      <c r="AF266" s="33">
        <v>45</v>
      </c>
      <c r="AG266" s="36">
        <v>12455</v>
      </c>
      <c r="AH266" s="36">
        <f t="shared" si="88"/>
        <v>23029</v>
      </c>
      <c r="AI266" t="s">
        <v>1187</v>
      </c>
      <c r="AK266">
        <v>22</v>
      </c>
      <c r="AM266" s="1">
        <f t="shared" si="89"/>
        <v>0</v>
      </c>
      <c r="AR266" s="1">
        <f t="shared" si="100"/>
        <v>981</v>
      </c>
      <c r="AS266" s="1">
        <v>0</v>
      </c>
      <c r="AT266" s="1">
        <f t="shared" si="101"/>
        <v>981</v>
      </c>
    </row>
    <row r="267" spans="1:46" hidden="1" outlineLevel="1" x14ac:dyDescent="0.2">
      <c r="A267" t="s">
        <v>2681</v>
      </c>
      <c r="B267" s="10" t="s">
        <v>1826</v>
      </c>
      <c r="E267" s="1">
        <f t="shared" si="90"/>
        <v>495</v>
      </c>
      <c r="F267" s="1">
        <f t="shared" si="87"/>
        <v>495</v>
      </c>
      <c r="G267" s="1">
        <v>236</v>
      </c>
      <c r="H267" s="1">
        <v>223</v>
      </c>
      <c r="I267" s="2" t="e">
        <f t="shared" si="91"/>
        <v>#DIV/0!</v>
      </c>
      <c r="J267" s="2">
        <f t="shared" si="92"/>
        <v>0.45050505050505052</v>
      </c>
      <c r="K267" s="50">
        <f t="shared" si="93"/>
        <v>3</v>
      </c>
      <c r="L267" s="9">
        <f t="shared" si="94"/>
        <v>1</v>
      </c>
      <c r="M267" s="8">
        <f t="shared" si="95"/>
        <v>2</v>
      </c>
      <c r="N267" s="2">
        <f t="shared" si="96"/>
        <v>0.21414141414141413</v>
      </c>
      <c r="O267" s="2">
        <f t="shared" si="97"/>
        <v>0.42222222222222222</v>
      </c>
      <c r="P267" s="2">
        <f t="shared" si="98"/>
        <v>0.30101010101010101</v>
      </c>
      <c r="Q267" s="2">
        <f t="shared" si="99"/>
        <v>6.2626262626262585E-2</v>
      </c>
      <c r="R267" s="1">
        <v>106</v>
      </c>
      <c r="S267" s="1">
        <v>209</v>
      </c>
      <c r="T267" s="1">
        <v>149</v>
      </c>
      <c r="U267" s="1">
        <v>1</v>
      </c>
      <c r="V267" s="1">
        <v>30</v>
      </c>
      <c r="X267" s="1"/>
      <c r="AA267" t="s">
        <v>702</v>
      </c>
      <c r="AB267">
        <v>2</v>
      </c>
      <c r="AD267" s="31">
        <v>23</v>
      </c>
      <c r="AE267" s="33">
        <v>19</v>
      </c>
      <c r="AF267" s="33">
        <v>50</v>
      </c>
      <c r="AG267" s="36">
        <v>12525</v>
      </c>
      <c r="AH267" s="36">
        <f t="shared" si="88"/>
        <v>23019</v>
      </c>
      <c r="AI267" t="s">
        <v>1187</v>
      </c>
      <c r="AK267">
        <v>13</v>
      </c>
      <c r="AM267" s="1">
        <f t="shared" si="89"/>
        <v>0</v>
      </c>
      <c r="AR267" s="1">
        <f t="shared" si="100"/>
        <v>495</v>
      </c>
      <c r="AS267" s="1">
        <v>0</v>
      </c>
      <c r="AT267" s="1">
        <f t="shared" si="101"/>
        <v>495</v>
      </c>
    </row>
    <row r="268" spans="1:46" hidden="1" outlineLevel="1" x14ac:dyDescent="0.2">
      <c r="A268" t="s">
        <v>2596</v>
      </c>
      <c r="B268" s="10" t="s">
        <v>1826</v>
      </c>
      <c r="E268" s="1">
        <f t="shared" si="90"/>
        <v>1008</v>
      </c>
      <c r="F268" s="1">
        <f t="shared" si="87"/>
        <v>1008</v>
      </c>
      <c r="G268" s="1">
        <v>652</v>
      </c>
      <c r="H268" s="1">
        <v>638</v>
      </c>
      <c r="I268" s="2" t="e">
        <f t="shared" si="91"/>
        <v>#DIV/0!</v>
      </c>
      <c r="J268" s="2">
        <f t="shared" si="92"/>
        <v>0.63293650793650791</v>
      </c>
      <c r="K268" s="50">
        <f t="shared" si="93"/>
        <v>3</v>
      </c>
      <c r="L268" s="9">
        <f t="shared" si="94"/>
        <v>2</v>
      </c>
      <c r="M268" s="8">
        <f t="shared" si="95"/>
        <v>1</v>
      </c>
      <c r="N268" s="2">
        <f t="shared" si="96"/>
        <v>0.26884920634920634</v>
      </c>
      <c r="O268" s="2">
        <f t="shared" si="97"/>
        <v>0.28174603174603174</v>
      </c>
      <c r="P268" s="2">
        <f t="shared" si="98"/>
        <v>0.37698412698412698</v>
      </c>
      <c r="Q268" s="2">
        <f t="shared" si="99"/>
        <v>7.2420634920634996E-2</v>
      </c>
      <c r="R268" s="1">
        <v>271</v>
      </c>
      <c r="S268" s="1">
        <v>284</v>
      </c>
      <c r="T268" s="1">
        <v>380</v>
      </c>
      <c r="U268" s="1">
        <v>2</v>
      </c>
      <c r="V268" s="1">
        <v>71</v>
      </c>
      <c r="X268" s="1"/>
      <c r="AA268" t="s">
        <v>2023</v>
      </c>
      <c r="AB268">
        <v>2</v>
      </c>
      <c r="AD268" s="31">
        <v>23</v>
      </c>
      <c r="AE268" s="33">
        <v>7</v>
      </c>
      <c r="AF268" s="33">
        <v>15</v>
      </c>
      <c r="AG268" s="36">
        <v>12595</v>
      </c>
      <c r="AH268" s="36">
        <f t="shared" si="88"/>
        <v>23007</v>
      </c>
      <c r="AI268" t="s">
        <v>1187</v>
      </c>
      <c r="AK268">
        <v>14</v>
      </c>
      <c r="AM268" s="1">
        <f t="shared" si="89"/>
        <v>0</v>
      </c>
      <c r="AR268" s="1">
        <f t="shared" si="100"/>
        <v>1008</v>
      </c>
      <c r="AS268" s="1">
        <v>0</v>
      </c>
      <c r="AT268" s="1">
        <f t="shared" si="101"/>
        <v>1008</v>
      </c>
    </row>
    <row r="269" spans="1:46" hidden="1" outlineLevel="1" x14ac:dyDescent="0.2">
      <c r="A269" t="s">
        <v>1006</v>
      </c>
      <c r="B269" s="10" t="s">
        <v>1826</v>
      </c>
      <c r="E269" s="1">
        <f t="shared" si="90"/>
        <v>2970</v>
      </c>
      <c r="F269" s="1">
        <f t="shared" si="87"/>
        <v>2949</v>
      </c>
      <c r="G269" s="1">
        <v>2058</v>
      </c>
      <c r="H269" s="1">
        <v>1998</v>
      </c>
      <c r="I269" s="2" t="e">
        <f t="shared" si="91"/>
        <v>#DIV/0!</v>
      </c>
      <c r="J269" s="2">
        <f t="shared" si="92"/>
        <v>0.67272727272727273</v>
      </c>
      <c r="K269" s="50">
        <f t="shared" si="93"/>
        <v>3</v>
      </c>
      <c r="L269" s="9">
        <f t="shared" si="94"/>
        <v>2</v>
      </c>
      <c r="M269" s="8">
        <f t="shared" si="95"/>
        <v>1</v>
      </c>
      <c r="N269" s="2">
        <f t="shared" si="96"/>
        <v>0.25940996948118006</v>
      </c>
      <c r="O269" s="2">
        <f t="shared" si="97"/>
        <v>0.33333333333333331</v>
      </c>
      <c r="P269" s="2">
        <f t="shared" si="98"/>
        <v>0.38284164123431674</v>
      </c>
      <c r="Q269" s="2">
        <f t="shared" si="99"/>
        <v>2.4415055951169939E-2</v>
      </c>
      <c r="R269" s="1">
        <v>765</v>
      </c>
      <c r="S269" s="1">
        <v>983</v>
      </c>
      <c r="T269" s="1">
        <v>1129</v>
      </c>
      <c r="U269" s="1">
        <v>6</v>
      </c>
      <c r="V269" s="1">
        <v>66</v>
      </c>
      <c r="X269" s="1"/>
      <c r="AA269" t="s">
        <v>265</v>
      </c>
      <c r="AB269">
        <v>1</v>
      </c>
      <c r="AD269" s="31">
        <v>23</v>
      </c>
      <c r="AE269" s="33">
        <v>11</v>
      </c>
      <c r="AF269" s="33">
        <v>30</v>
      </c>
      <c r="AG269" s="36">
        <v>12735</v>
      </c>
      <c r="AH269" s="36">
        <f t="shared" si="88"/>
        <v>23011</v>
      </c>
      <c r="AI269" t="s">
        <v>1187</v>
      </c>
      <c r="AK269">
        <v>60</v>
      </c>
      <c r="AM269" s="1">
        <f t="shared" si="89"/>
        <v>0</v>
      </c>
      <c r="AR269" s="1">
        <f t="shared" si="100"/>
        <v>2949</v>
      </c>
      <c r="AS269" s="1">
        <v>21</v>
      </c>
      <c r="AT269" s="1">
        <f t="shared" si="101"/>
        <v>2970</v>
      </c>
    </row>
    <row r="270" spans="1:46" hidden="1" outlineLevel="1" x14ac:dyDescent="0.2">
      <c r="A270" t="s">
        <v>2534</v>
      </c>
      <c r="B270" s="10" t="s">
        <v>1826</v>
      </c>
      <c r="E270" s="1">
        <f t="shared" si="90"/>
        <v>797</v>
      </c>
      <c r="F270" s="1">
        <f t="shared" si="87"/>
        <v>796</v>
      </c>
      <c r="G270" s="1">
        <v>399</v>
      </c>
      <c r="H270" s="1">
        <v>394</v>
      </c>
      <c r="I270" s="2" t="e">
        <f t="shared" si="91"/>
        <v>#DIV/0!</v>
      </c>
      <c r="J270" s="2">
        <f t="shared" si="92"/>
        <v>0.49435382685069007</v>
      </c>
      <c r="K270" s="50">
        <f t="shared" si="93"/>
        <v>3</v>
      </c>
      <c r="L270" s="9">
        <f t="shared" si="94"/>
        <v>2</v>
      </c>
      <c r="M270" s="8">
        <f t="shared" si="95"/>
        <v>1</v>
      </c>
      <c r="N270" s="2">
        <f t="shared" si="96"/>
        <v>0.22738693467336685</v>
      </c>
      <c r="O270" s="2">
        <f t="shared" si="97"/>
        <v>0.32537688442211055</v>
      </c>
      <c r="P270" s="2">
        <f t="shared" si="98"/>
        <v>0.40326633165829145</v>
      </c>
      <c r="Q270" s="2">
        <f t="shared" si="99"/>
        <v>4.3969849246231207E-2</v>
      </c>
      <c r="R270" s="1">
        <v>181</v>
      </c>
      <c r="S270" s="1">
        <v>259</v>
      </c>
      <c r="T270" s="1">
        <v>321</v>
      </c>
      <c r="U270" s="1">
        <v>4</v>
      </c>
      <c r="V270" s="1">
        <v>31</v>
      </c>
      <c r="X270" s="1"/>
      <c r="AA270" t="s">
        <v>702</v>
      </c>
      <c r="AB270">
        <v>2</v>
      </c>
      <c r="AD270" s="31">
        <v>23</v>
      </c>
      <c r="AE270" s="33">
        <v>19</v>
      </c>
      <c r="AF270" s="33">
        <v>55</v>
      </c>
      <c r="AG270" s="36">
        <v>13365</v>
      </c>
      <c r="AH270" s="36">
        <f t="shared" si="88"/>
        <v>23019</v>
      </c>
      <c r="AI270" t="s">
        <v>1187</v>
      </c>
      <c r="AK270">
        <v>5</v>
      </c>
      <c r="AM270" s="1">
        <f t="shared" si="89"/>
        <v>0</v>
      </c>
      <c r="AR270" s="1">
        <f t="shared" si="100"/>
        <v>796</v>
      </c>
      <c r="AS270" s="1">
        <v>1</v>
      </c>
      <c r="AT270" s="1">
        <f t="shared" si="101"/>
        <v>797</v>
      </c>
    </row>
    <row r="271" spans="1:46" hidden="1" outlineLevel="1" x14ac:dyDescent="0.2">
      <c r="A271" t="s">
        <v>1449</v>
      </c>
      <c r="B271" s="10" t="s">
        <v>1826</v>
      </c>
      <c r="E271" s="1">
        <f t="shared" si="90"/>
        <v>2363</v>
      </c>
      <c r="F271" s="1">
        <f t="shared" si="87"/>
        <v>2362</v>
      </c>
      <c r="G271" s="1">
        <v>1350</v>
      </c>
      <c r="H271" s="1">
        <v>1327</v>
      </c>
      <c r="I271" s="2" t="e">
        <f t="shared" si="91"/>
        <v>#DIV/0!</v>
      </c>
      <c r="J271" s="2">
        <f t="shared" si="92"/>
        <v>0.56157426999576809</v>
      </c>
      <c r="K271" s="50">
        <f t="shared" si="93"/>
        <v>3</v>
      </c>
      <c r="L271" s="9">
        <f t="shared" si="94"/>
        <v>2</v>
      </c>
      <c r="M271" s="8">
        <f t="shared" si="95"/>
        <v>1</v>
      </c>
      <c r="N271" s="2">
        <f t="shared" si="96"/>
        <v>0.25148179508890772</v>
      </c>
      <c r="O271" s="2">
        <f t="shared" si="97"/>
        <v>0.30990685859441153</v>
      </c>
      <c r="P271" s="2">
        <f t="shared" si="98"/>
        <v>0.39077053344623203</v>
      </c>
      <c r="Q271" s="2">
        <f t="shared" si="99"/>
        <v>4.7840812870448779E-2</v>
      </c>
      <c r="R271" s="1">
        <v>594</v>
      </c>
      <c r="S271" s="1">
        <v>732</v>
      </c>
      <c r="T271" s="1">
        <v>923</v>
      </c>
      <c r="U271" s="1">
        <v>8</v>
      </c>
      <c r="V271" s="1">
        <v>105</v>
      </c>
      <c r="X271" s="1"/>
      <c r="AA271" t="s">
        <v>265</v>
      </c>
      <c r="AB271">
        <v>2</v>
      </c>
      <c r="AD271" s="31">
        <v>23</v>
      </c>
      <c r="AE271" s="33">
        <v>11</v>
      </c>
      <c r="AF271" s="33">
        <v>35</v>
      </c>
      <c r="AG271" s="36">
        <v>13470</v>
      </c>
      <c r="AH271" s="36">
        <f t="shared" si="88"/>
        <v>23011</v>
      </c>
      <c r="AI271" t="s">
        <v>1187</v>
      </c>
      <c r="AK271">
        <v>23</v>
      </c>
      <c r="AM271" s="1">
        <f t="shared" si="89"/>
        <v>0</v>
      </c>
      <c r="AR271" s="1">
        <f t="shared" si="100"/>
        <v>2362</v>
      </c>
      <c r="AS271" s="1">
        <v>1</v>
      </c>
      <c r="AT271" s="1">
        <f t="shared" si="101"/>
        <v>2363</v>
      </c>
    </row>
    <row r="272" spans="1:46" hidden="1" outlineLevel="1" x14ac:dyDescent="0.2">
      <c r="A272" t="s">
        <v>721</v>
      </c>
      <c r="B272" s="10" t="s">
        <v>1826</v>
      </c>
      <c r="E272" s="1">
        <f t="shared" si="90"/>
        <v>309</v>
      </c>
      <c r="F272" s="1">
        <f t="shared" si="87"/>
        <v>309</v>
      </c>
      <c r="G272" s="1">
        <v>175</v>
      </c>
      <c r="H272" s="1">
        <v>169</v>
      </c>
      <c r="I272" s="2" t="e">
        <f t="shared" si="91"/>
        <v>#DIV/0!</v>
      </c>
      <c r="J272" s="2">
        <f t="shared" si="92"/>
        <v>0.54692556634304212</v>
      </c>
      <c r="K272" s="50">
        <f t="shared" si="93"/>
        <v>3</v>
      </c>
      <c r="L272" s="9">
        <f t="shared" si="94"/>
        <v>2</v>
      </c>
      <c r="M272" s="8">
        <f t="shared" si="95"/>
        <v>1</v>
      </c>
      <c r="N272" s="2">
        <f t="shared" si="96"/>
        <v>0.18122977346278318</v>
      </c>
      <c r="O272" s="2">
        <f t="shared" si="97"/>
        <v>0.36893203883495146</v>
      </c>
      <c r="P272" s="2">
        <f t="shared" si="98"/>
        <v>0.40129449838187703</v>
      </c>
      <c r="Q272" s="2">
        <f t="shared" si="99"/>
        <v>4.8543689320388272E-2</v>
      </c>
      <c r="R272" s="1">
        <v>56</v>
      </c>
      <c r="S272" s="1">
        <v>114</v>
      </c>
      <c r="T272" s="1">
        <v>124</v>
      </c>
      <c r="U272" s="1">
        <v>0</v>
      </c>
      <c r="V272" s="1">
        <v>15</v>
      </c>
      <c r="X272" s="1"/>
      <c r="AA272" t="s">
        <v>2086</v>
      </c>
      <c r="AB272">
        <v>2</v>
      </c>
      <c r="AD272" s="31">
        <v>23</v>
      </c>
      <c r="AE272" s="33">
        <v>29</v>
      </c>
      <c r="AF272" s="33">
        <v>55</v>
      </c>
      <c r="AG272" s="36">
        <v>13750</v>
      </c>
      <c r="AH272" s="36">
        <f t="shared" si="88"/>
        <v>23029</v>
      </c>
      <c r="AI272" t="s">
        <v>1187</v>
      </c>
      <c r="AK272">
        <v>6</v>
      </c>
      <c r="AM272" s="1">
        <f t="shared" si="89"/>
        <v>0</v>
      </c>
      <c r="AR272" s="1">
        <f t="shared" si="100"/>
        <v>309</v>
      </c>
      <c r="AS272" s="1">
        <v>0</v>
      </c>
      <c r="AT272" s="1">
        <f t="shared" si="101"/>
        <v>309</v>
      </c>
    </row>
    <row r="273" spans="1:46" hidden="1" outlineLevel="1" x14ac:dyDescent="0.2">
      <c r="A273" t="s">
        <v>2165</v>
      </c>
      <c r="B273" s="10" t="s">
        <v>1826</v>
      </c>
      <c r="E273" s="1">
        <f t="shared" si="90"/>
        <v>460</v>
      </c>
      <c r="F273" s="1">
        <f t="shared" si="87"/>
        <v>459</v>
      </c>
      <c r="G273" s="1">
        <v>244</v>
      </c>
      <c r="H273" s="1">
        <v>236</v>
      </c>
      <c r="I273" s="2" t="e">
        <f t="shared" si="91"/>
        <v>#DIV/0!</v>
      </c>
      <c r="J273" s="2">
        <f t="shared" si="92"/>
        <v>0.5130434782608696</v>
      </c>
      <c r="K273" s="50">
        <f t="shared" si="93"/>
        <v>3</v>
      </c>
      <c r="L273" s="9">
        <f t="shared" si="94"/>
        <v>1</v>
      </c>
      <c r="M273" s="8">
        <f t="shared" si="95"/>
        <v>2</v>
      </c>
      <c r="N273" s="2">
        <f t="shared" si="96"/>
        <v>0.23311546840958605</v>
      </c>
      <c r="O273" s="2">
        <f t="shared" si="97"/>
        <v>0.37037037037037035</v>
      </c>
      <c r="P273" s="2">
        <f t="shared" si="98"/>
        <v>0.35294117647058826</v>
      </c>
      <c r="Q273" s="2">
        <f t="shared" si="99"/>
        <v>4.3572984749455312E-2</v>
      </c>
      <c r="R273" s="1">
        <v>107</v>
      </c>
      <c r="S273" s="1">
        <v>170</v>
      </c>
      <c r="T273" s="1">
        <v>162</v>
      </c>
      <c r="U273" s="1">
        <v>2</v>
      </c>
      <c r="V273" s="1">
        <v>18</v>
      </c>
      <c r="X273" s="1"/>
      <c r="AA273" t="s">
        <v>2086</v>
      </c>
      <c r="AB273">
        <v>2</v>
      </c>
      <c r="AD273" s="31">
        <v>23</v>
      </c>
      <c r="AE273" s="33">
        <v>29</v>
      </c>
      <c r="AF273" s="33">
        <v>60</v>
      </c>
      <c r="AG273" s="36">
        <v>13820</v>
      </c>
      <c r="AH273" s="36">
        <f t="shared" si="88"/>
        <v>23029</v>
      </c>
      <c r="AI273" t="s">
        <v>1187</v>
      </c>
      <c r="AK273">
        <v>8</v>
      </c>
      <c r="AM273" s="1">
        <f t="shared" si="89"/>
        <v>0</v>
      </c>
      <c r="AR273" s="1">
        <f t="shared" si="100"/>
        <v>459</v>
      </c>
      <c r="AS273" s="1">
        <v>1</v>
      </c>
      <c r="AT273" s="1">
        <f t="shared" si="101"/>
        <v>460</v>
      </c>
    </row>
    <row r="274" spans="1:46" hidden="1" outlineLevel="1" x14ac:dyDescent="0.2">
      <c r="A274" t="s">
        <v>12</v>
      </c>
      <c r="B274" s="10" t="s">
        <v>1826</v>
      </c>
      <c r="E274" s="1">
        <f t="shared" si="90"/>
        <v>0</v>
      </c>
      <c r="F274" s="1">
        <f t="shared" si="87"/>
        <v>0</v>
      </c>
      <c r="G274" s="1">
        <v>1</v>
      </c>
      <c r="H274" s="1">
        <v>1</v>
      </c>
      <c r="I274" s="2" t="e">
        <f t="shared" si="91"/>
        <v>#DIV/0!</v>
      </c>
      <c r="J274" s="2" t="e">
        <f t="shared" si="92"/>
        <v>#DIV/0!</v>
      </c>
      <c r="K274" s="50">
        <f t="shared" si="93"/>
        <v>1</v>
      </c>
      <c r="L274" s="9">
        <f t="shared" si="94"/>
        <v>1</v>
      </c>
      <c r="M274" s="8">
        <f t="shared" si="95"/>
        <v>1</v>
      </c>
      <c r="N274" s="2" t="str">
        <f t="shared" si="96"/>
        <v>-</v>
      </c>
      <c r="O274" s="2" t="str">
        <f t="shared" si="97"/>
        <v>-</v>
      </c>
      <c r="P274" s="2" t="str">
        <f t="shared" si="98"/>
        <v>-</v>
      </c>
      <c r="Q274" s="2" t="str">
        <f t="shared" si="99"/>
        <v>-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X274" s="1"/>
      <c r="AA274" t="s">
        <v>1158</v>
      </c>
      <c r="AB274">
        <v>2</v>
      </c>
      <c r="AD274" s="31">
        <v>23</v>
      </c>
      <c r="AE274" s="33">
        <v>25</v>
      </c>
      <c r="AG274" s="65">
        <v>13870</v>
      </c>
      <c r="AH274" s="36">
        <f t="shared" si="88"/>
        <v>23025</v>
      </c>
      <c r="AI274" s="36" t="s">
        <v>2942</v>
      </c>
      <c r="AK274">
        <v>0</v>
      </c>
      <c r="AM274" s="1">
        <f t="shared" si="89"/>
        <v>0</v>
      </c>
      <c r="AR274" s="1">
        <f t="shared" si="100"/>
        <v>0</v>
      </c>
      <c r="AS274" s="1">
        <v>0</v>
      </c>
      <c r="AT274" s="1">
        <f t="shared" si="101"/>
        <v>0</v>
      </c>
    </row>
    <row r="275" spans="1:46" hidden="1" outlineLevel="1" x14ac:dyDescent="0.2">
      <c r="A275" t="s">
        <v>1012</v>
      </c>
      <c r="B275" s="10" t="s">
        <v>1826</v>
      </c>
      <c r="E275" s="1">
        <f t="shared" si="90"/>
        <v>146</v>
      </c>
      <c r="F275" s="1">
        <f t="shared" si="87"/>
        <v>145</v>
      </c>
      <c r="G275" s="1">
        <v>91</v>
      </c>
      <c r="H275" s="1">
        <v>89</v>
      </c>
      <c r="I275" s="2" t="e">
        <f t="shared" si="91"/>
        <v>#DIV/0!</v>
      </c>
      <c r="J275" s="2">
        <f t="shared" si="92"/>
        <v>0.6095890410958904</v>
      </c>
      <c r="K275" s="50">
        <f t="shared" si="93"/>
        <v>2</v>
      </c>
      <c r="L275" s="9">
        <f t="shared" si="94"/>
        <v>1</v>
      </c>
      <c r="M275" s="8">
        <f t="shared" si="95"/>
        <v>3</v>
      </c>
      <c r="N275" s="2">
        <f t="shared" si="96"/>
        <v>0.2620689655172414</v>
      </c>
      <c r="O275" s="2">
        <f t="shared" si="97"/>
        <v>0.4689655172413793</v>
      </c>
      <c r="P275" s="2">
        <f t="shared" si="98"/>
        <v>0.22758620689655173</v>
      </c>
      <c r="Q275" s="2">
        <f t="shared" si="99"/>
        <v>4.1379310344827502E-2</v>
      </c>
      <c r="R275" s="1">
        <v>38</v>
      </c>
      <c r="S275" s="1">
        <v>68</v>
      </c>
      <c r="T275" s="1">
        <v>33</v>
      </c>
      <c r="U275" s="1">
        <v>1</v>
      </c>
      <c r="V275" s="1">
        <v>5</v>
      </c>
      <c r="X275" s="1"/>
      <c r="AA275" t="s">
        <v>2086</v>
      </c>
      <c r="AB275">
        <v>2</v>
      </c>
      <c r="AD275" s="31">
        <v>23</v>
      </c>
      <c r="AE275" s="33">
        <v>29</v>
      </c>
      <c r="AF275" s="33">
        <v>65</v>
      </c>
      <c r="AG275" s="36">
        <v>14100</v>
      </c>
      <c r="AH275" s="36">
        <f t="shared" si="88"/>
        <v>23029</v>
      </c>
      <c r="AI275" t="s">
        <v>1187</v>
      </c>
      <c r="AK275">
        <v>2</v>
      </c>
      <c r="AM275" s="1">
        <f t="shared" si="89"/>
        <v>0</v>
      </c>
      <c r="AR275" s="1">
        <f t="shared" si="100"/>
        <v>145</v>
      </c>
      <c r="AS275" s="1">
        <v>1</v>
      </c>
      <c r="AT275" s="1">
        <f t="shared" si="101"/>
        <v>146</v>
      </c>
    </row>
    <row r="276" spans="1:46" hidden="1" outlineLevel="1" x14ac:dyDescent="0.2">
      <c r="A276" t="s">
        <v>2848</v>
      </c>
      <c r="B276" s="10" t="s">
        <v>1826</v>
      </c>
      <c r="E276" s="1">
        <f t="shared" si="90"/>
        <v>129</v>
      </c>
      <c r="F276" s="1">
        <f t="shared" si="87"/>
        <v>129</v>
      </c>
      <c r="G276" s="1">
        <v>84</v>
      </c>
      <c r="H276" s="1">
        <v>80</v>
      </c>
      <c r="I276" s="2" t="e">
        <f t="shared" si="91"/>
        <v>#DIV/0!</v>
      </c>
      <c r="J276" s="2">
        <f t="shared" si="92"/>
        <v>0.62015503875968991</v>
      </c>
      <c r="K276" s="50">
        <f t="shared" si="93"/>
        <v>3</v>
      </c>
      <c r="L276" s="9">
        <f t="shared" si="94"/>
        <v>1</v>
      </c>
      <c r="M276" s="8">
        <f t="shared" si="95"/>
        <v>2</v>
      </c>
      <c r="N276" s="2">
        <f t="shared" si="96"/>
        <v>0.27131782945736432</v>
      </c>
      <c r="O276" s="2">
        <f t="shared" si="97"/>
        <v>0.35658914728682173</v>
      </c>
      <c r="P276" s="2">
        <f t="shared" si="98"/>
        <v>0.30232558139534882</v>
      </c>
      <c r="Q276" s="2">
        <f t="shared" si="99"/>
        <v>6.9767441860465074E-2</v>
      </c>
      <c r="R276" s="1">
        <v>35</v>
      </c>
      <c r="S276" s="1">
        <v>46</v>
      </c>
      <c r="T276" s="1">
        <v>39</v>
      </c>
      <c r="U276" s="1">
        <v>1</v>
      </c>
      <c r="V276" s="1">
        <v>8</v>
      </c>
      <c r="X276" s="1"/>
      <c r="AA276" t="s">
        <v>2023</v>
      </c>
      <c r="AB276">
        <v>2</v>
      </c>
      <c r="AD276" s="31">
        <v>23</v>
      </c>
      <c r="AE276" s="33">
        <v>7</v>
      </c>
      <c r="AF276" s="33">
        <v>20</v>
      </c>
      <c r="AG276" s="36">
        <v>14205</v>
      </c>
      <c r="AH276" s="36">
        <f t="shared" si="88"/>
        <v>23007</v>
      </c>
      <c r="AI276" t="s">
        <v>125</v>
      </c>
      <c r="AK276">
        <v>4</v>
      </c>
      <c r="AM276" s="1">
        <f t="shared" si="89"/>
        <v>0</v>
      </c>
      <c r="AR276" s="1">
        <f t="shared" si="100"/>
        <v>129</v>
      </c>
      <c r="AS276" s="1">
        <v>0</v>
      </c>
      <c r="AT276" s="1">
        <f t="shared" si="101"/>
        <v>129</v>
      </c>
    </row>
    <row r="277" spans="1:46" hidden="1" outlineLevel="1" x14ac:dyDescent="0.2">
      <c r="A277" t="s">
        <v>149</v>
      </c>
      <c r="B277" s="10" t="s">
        <v>1826</v>
      </c>
      <c r="E277" s="1">
        <f t="shared" si="90"/>
        <v>1548</v>
      </c>
      <c r="F277" s="1">
        <f t="shared" si="87"/>
        <v>1548</v>
      </c>
      <c r="G277" s="1">
        <v>895</v>
      </c>
      <c r="H277" s="1">
        <v>880</v>
      </c>
      <c r="I277" s="2" t="e">
        <f t="shared" si="91"/>
        <v>#DIV/0!</v>
      </c>
      <c r="J277" s="2">
        <f t="shared" si="92"/>
        <v>0.5684754521963824</v>
      </c>
      <c r="K277" s="50">
        <f t="shared" si="93"/>
        <v>3</v>
      </c>
      <c r="L277" s="9">
        <f t="shared" si="94"/>
        <v>1</v>
      </c>
      <c r="M277" s="8">
        <f t="shared" si="95"/>
        <v>2</v>
      </c>
      <c r="N277" s="2">
        <f t="shared" si="96"/>
        <v>0.20090439276485789</v>
      </c>
      <c r="O277" s="2">
        <f t="shared" si="97"/>
        <v>0.41343669250645992</v>
      </c>
      <c r="P277" s="2">
        <f t="shared" si="98"/>
        <v>0.32816537467700257</v>
      </c>
      <c r="Q277" s="2">
        <f t="shared" si="99"/>
        <v>5.7493540051679559E-2</v>
      </c>
      <c r="R277" s="1">
        <v>311</v>
      </c>
      <c r="S277" s="1">
        <v>640</v>
      </c>
      <c r="T277" s="1">
        <v>508</v>
      </c>
      <c r="U277" s="1">
        <v>6</v>
      </c>
      <c r="V277" s="1">
        <v>83</v>
      </c>
      <c r="X277" s="1"/>
      <c r="AA277" t="s">
        <v>702</v>
      </c>
      <c r="AB277">
        <v>2</v>
      </c>
      <c r="AD277" s="31">
        <v>23</v>
      </c>
      <c r="AE277" s="33">
        <v>19</v>
      </c>
      <c r="AF277" s="33">
        <v>60</v>
      </c>
      <c r="AG277" s="36">
        <v>14310</v>
      </c>
      <c r="AH277" s="36">
        <f t="shared" si="88"/>
        <v>23019</v>
      </c>
      <c r="AI277" t="s">
        <v>1187</v>
      </c>
      <c r="AK277">
        <v>15</v>
      </c>
      <c r="AM277" s="1">
        <f t="shared" si="89"/>
        <v>0</v>
      </c>
      <c r="AR277" s="1">
        <f t="shared" si="100"/>
        <v>1548</v>
      </c>
      <c r="AS277" s="1">
        <v>0</v>
      </c>
      <c r="AT277" s="1">
        <f t="shared" si="101"/>
        <v>1548</v>
      </c>
    </row>
    <row r="278" spans="1:46" hidden="1" outlineLevel="1" x14ac:dyDescent="0.2">
      <c r="A278" t="s">
        <v>470</v>
      </c>
      <c r="B278" s="10" t="s">
        <v>1826</v>
      </c>
      <c r="E278" s="1">
        <f t="shared" si="90"/>
        <v>2023</v>
      </c>
      <c r="F278" s="1">
        <f t="shared" si="87"/>
        <v>2013</v>
      </c>
      <c r="G278" s="1">
        <v>1162</v>
      </c>
      <c r="H278" s="1">
        <v>1144</v>
      </c>
      <c r="I278" s="2" t="e">
        <f t="shared" si="91"/>
        <v>#DIV/0!</v>
      </c>
      <c r="J278" s="2">
        <f t="shared" si="92"/>
        <v>0.5654967869500741</v>
      </c>
      <c r="K278" s="50">
        <f t="shared" si="93"/>
        <v>3</v>
      </c>
      <c r="L278" s="9">
        <f t="shared" si="94"/>
        <v>1</v>
      </c>
      <c r="M278" s="8">
        <f t="shared" si="95"/>
        <v>2</v>
      </c>
      <c r="N278" s="2">
        <f t="shared" si="96"/>
        <v>0.17983109786388474</v>
      </c>
      <c r="O278" s="2">
        <f t="shared" si="97"/>
        <v>0.44759066070541481</v>
      </c>
      <c r="P278" s="2">
        <f t="shared" si="98"/>
        <v>0.33631395926477892</v>
      </c>
      <c r="Q278" s="2">
        <f t="shared" si="99"/>
        <v>3.6264282165921535E-2</v>
      </c>
      <c r="R278" s="1">
        <v>362</v>
      </c>
      <c r="S278" s="1">
        <v>901</v>
      </c>
      <c r="T278" s="1">
        <v>677</v>
      </c>
      <c r="U278" s="1">
        <v>10</v>
      </c>
      <c r="V278" s="1">
        <v>63</v>
      </c>
      <c r="X278" s="1"/>
      <c r="AA278" t="s">
        <v>702</v>
      </c>
      <c r="AB278">
        <v>2</v>
      </c>
      <c r="AD278" s="31">
        <v>23</v>
      </c>
      <c r="AE278" s="33">
        <v>19</v>
      </c>
      <c r="AF278" s="33">
        <v>65</v>
      </c>
      <c r="AG278" s="36">
        <v>14380</v>
      </c>
      <c r="AH278" s="36">
        <f t="shared" si="88"/>
        <v>23019</v>
      </c>
      <c r="AI278" t="s">
        <v>1187</v>
      </c>
      <c r="AK278">
        <v>18</v>
      </c>
      <c r="AM278" s="1">
        <f t="shared" si="89"/>
        <v>0</v>
      </c>
      <c r="AR278" s="1">
        <f t="shared" si="100"/>
        <v>2013</v>
      </c>
      <c r="AS278" s="1">
        <v>10</v>
      </c>
      <c r="AT278" s="1">
        <f t="shared" si="101"/>
        <v>2023</v>
      </c>
    </row>
    <row r="279" spans="1:46" hidden="1" outlineLevel="1" x14ac:dyDescent="0.2">
      <c r="A279" t="s">
        <v>1839</v>
      </c>
      <c r="B279" s="10" t="s">
        <v>1826</v>
      </c>
      <c r="E279" s="1">
        <f t="shared" si="90"/>
        <v>1148</v>
      </c>
      <c r="F279" s="1">
        <f t="shared" si="87"/>
        <v>1148</v>
      </c>
      <c r="G279" s="1">
        <v>730</v>
      </c>
      <c r="H279" s="1">
        <v>714</v>
      </c>
      <c r="I279" s="2" t="e">
        <f t="shared" si="91"/>
        <v>#DIV/0!</v>
      </c>
      <c r="J279" s="2">
        <f t="shared" si="92"/>
        <v>0.62195121951219512</v>
      </c>
      <c r="K279" s="50">
        <f t="shared" si="93"/>
        <v>3</v>
      </c>
      <c r="L279" s="9">
        <f t="shared" si="94"/>
        <v>2</v>
      </c>
      <c r="M279" s="8">
        <f t="shared" si="95"/>
        <v>1</v>
      </c>
      <c r="N279" s="2">
        <f t="shared" si="96"/>
        <v>0.27177700348432055</v>
      </c>
      <c r="O279" s="2">
        <f t="shared" si="97"/>
        <v>0.2883275261324042</v>
      </c>
      <c r="P279" s="2">
        <f t="shared" si="98"/>
        <v>0.38153310104529614</v>
      </c>
      <c r="Q279" s="2">
        <f t="shared" si="99"/>
        <v>5.8362369337979114E-2</v>
      </c>
      <c r="R279" s="1">
        <v>312</v>
      </c>
      <c r="S279" s="1">
        <v>331</v>
      </c>
      <c r="T279" s="1">
        <v>438</v>
      </c>
      <c r="U279" s="1">
        <v>8</v>
      </c>
      <c r="V279" s="1">
        <v>59</v>
      </c>
      <c r="X279" s="1"/>
      <c r="AA279" t="s">
        <v>1981</v>
      </c>
      <c r="AB279">
        <v>1</v>
      </c>
      <c r="AD279" s="31">
        <v>23</v>
      </c>
      <c r="AE279" s="33">
        <v>31</v>
      </c>
      <c r="AF279" s="33">
        <v>35</v>
      </c>
      <c r="AG279" s="36">
        <v>14485</v>
      </c>
      <c r="AH279" s="36">
        <f t="shared" si="88"/>
        <v>23031</v>
      </c>
      <c r="AI279" t="s">
        <v>1187</v>
      </c>
      <c r="AK279">
        <v>16</v>
      </c>
      <c r="AM279" s="1">
        <f t="shared" si="89"/>
        <v>0</v>
      </c>
      <c r="AR279" s="1">
        <f t="shared" si="100"/>
        <v>1148</v>
      </c>
      <c r="AS279" s="1">
        <v>0</v>
      </c>
      <c r="AT279" s="1">
        <f t="shared" si="101"/>
        <v>1148</v>
      </c>
    </row>
    <row r="280" spans="1:46" hidden="1" outlineLevel="1" x14ac:dyDescent="0.2">
      <c r="A280" t="s">
        <v>882</v>
      </c>
      <c r="B280" s="10" t="s">
        <v>1826</v>
      </c>
      <c r="E280" s="1">
        <f t="shared" si="90"/>
        <v>955</v>
      </c>
      <c r="F280" s="1">
        <f t="shared" si="87"/>
        <v>955</v>
      </c>
      <c r="G280" s="1">
        <v>588</v>
      </c>
      <c r="H280" s="1">
        <v>581</v>
      </c>
      <c r="I280" s="2" t="e">
        <f t="shared" si="91"/>
        <v>#DIV/0!</v>
      </c>
      <c r="J280" s="2">
        <f t="shared" si="92"/>
        <v>0.60837696335078539</v>
      </c>
      <c r="K280" s="50">
        <f t="shared" si="93"/>
        <v>3</v>
      </c>
      <c r="L280" s="9">
        <f t="shared" si="94"/>
        <v>2</v>
      </c>
      <c r="M280" s="8">
        <f t="shared" si="95"/>
        <v>1</v>
      </c>
      <c r="N280" s="2">
        <f t="shared" si="96"/>
        <v>0.21465968586387435</v>
      </c>
      <c r="O280" s="2">
        <f t="shared" si="97"/>
        <v>0.36753926701570683</v>
      </c>
      <c r="P280" s="2">
        <f t="shared" si="98"/>
        <v>0.37591623036649213</v>
      </c>
      <c r="Q280" s="2">
        <f t="shared" si="99"/>
        <v>4.1884816753926746E-2</v>
      </c>
      <c r="R280" s="1">
        <v>205</v>
      </c>
      <c r="S280" s="1">
        <v>351</v>
      </c>
      <c r="T280" s="1">
        <v>359</v>
      </c>
      <c r="U280" s="1">
        <v>3</v>
      </c>
      <c r="V280" s="1">
        <v>37</v>
      </c>
      <c r="X280" s="1"/>
      <c r="AA280" t="s">
        <v>1158</v>
      </c>
      <c r="AB280">
        <v>2</v>
      </c>
      <c r="AD280" s="31">
        <v>23</v>
      </c>
      <c r="AE280" s="33">
        <v>25</v>
      </c>
      <c r="AF280" s="33">
        <v>40</v>
      </c>
      <c r="AG280" s="36">
        <v>14555</v>
      </c>
      <c r="AH280" s="36">
        <f t="shared" si="88"/>
        <v>23025</v>
      </c>
      <c r="AI280" t="s">
        <v>1187</v>
      </c>
      <c r="AK280">
        <v>7</v>
      </c>
      <c r="AM280" s="1">
        <f t="shared" si="89"/>
        <v>0</v>
      </c>
      <c r="AR280" s="1">
        <f t="shared" si="100"/>
        <v>955</v>
      </c>
      <c r="AS280" s="1">
        <v>0</v>
      </c>
      <c r="AT280" s="1">
        <f t="shared" si="101"/>
        <v>955</v>
      </c>
    </row>
    <row r="281" spans="1:46" hidden="1" outlineLevel="1" x14ac:dyDescent="0.2">
      <c r="A281" t="s">
        <v>788</v>
      </c>
      <c r="B281" s="10" t="s">
        <v>1826</v>
      </c>
      <c r="E281" s="1">
        <f t="shared" si="90"/>
        <v>182</v>
      </c>
      <c r="F281" s="1">
        <f t="shared" si="87"/>
        <v>182</v>
      </c>
      <c r="G281" s="1">
        <v>137</v>
      </c>
      <c r="H281" s="1">
        <v>132</v>
      </c>
      <c r="I281" s="2" t="e">
        <f t="shared" si="91"/>
        <v>#DIV/0!</v>
      </c>
      <c r="J281" s="2">
        <f t="shared" si="92"/>
        <v>0.72527472527472525</v>
      </c>
      <c r="K281" s="50">
        <f t="shared" si="93"/>
        <v>1</v>
      </c>
      <c r="L281" s="9">
        <f t="shared" si="94"/>
        <v>3</v>
      </c>
      <c r="M281" s="8">
        <f t="shared" si="95"/>
        <v>2</v>
      </c>
      <c r="N281" s="2">
        <f t="shared" si="96"/>
        <v>0.37912087912087911</v>
      </c>
      <c r="O281" s="2">
        <f t="shared" si="97"/>
        <v>0.2087912087912088</v>
      </c>
      <c r="P281" s="2">
        <f t="shared" si="98"/>
        <v>0.34615384615384615</v>
      </c>
      <c r="Q281" s="2">
        <f t="shared" si="99"/>
        <v>6.5934065934065922E-2</v>
      </c>
      <c r="R281" s="1">
        <v>69</v>
      </c>
      <c r="S281" s="1">
        <v>38</v>
      </c>
      <c r="T281" s="1">
        <v>63</v>
      </c>
      <c r="U281" s="1">
        <v>2</v>
      </c>
      <c r="V281" s="1">
        <v>10</v>
      </c>
      <c r="X281" s="1"/>
      <c r="AA281" t="s">
        <v>2741</v>
      </c>
      <c r="AB281">
        <v>2</v>
      </c>
      <c r="AD281" s="31">
        <v>23</v>
      </c>
      <c r="AE281" s="33">
        <v>9</v>
      </c>
      <c r="AF281" s="33">
        <v>45</v>
      </c>
      <c r="AG281" s="36">
        <v>14905</v>
      </c>
      <c r="AH281" s="36">
        <f t="shared" si="88"/>
        <v>23009</v>
      </c>
      <c r="AI281" t="s">
        <v>1187</v>
      </c>
      <c r="AK281">
        <v>5</v>
      </c>
      <c r="AM281" s="1">
        <f t="shared" si="89"/>
        <v>0</v>
      </c>
      <c r="AR281" s="1">
        <f t="shared" si="100"/>
        <v>182</v>
      </c>
      <c r="AS281" s="1">
        <v>0</v>
      </c>
      <c r="AT281" s="1">
        <f t="shared" si="101"/>
        <v>182</v>
      </c>
    </row>
    <row r="282" spans="1:46" hidden="1" outlineLevel="1" x14ac:dyDescent="0.2">
      <c r="A282" t="s">
        <v>514</v>
      </c>
      <c r="B282" s="10" t="s">
        <v>1826</v>
      </c>
      <c r="E282" s="1">
        <f t="shared" si="90"/>
        <v>91</v>
      </c>
      <c r="F282" s="1">
        <f t="shared" si="87"/>
        <v>91</v>
      </c>
      <c r="G282" s="1">
        <v>57</v>
      </c>
      <c r="H282" s="1">
        <v>56</v>
      </c>
      <c r="I282" s="2" t="e">
        <f t="shared" si="91"/>
        <v>#DIV/0!</v>
      </c>
      <c r="J282" s="2">
        <f t="shared" si="92"/>
        <v>0.61538461538461542</v>
      </c>
      <c r="K282" s="50">
        <f t="shared" si="93"/>
        <v>3</v>
      </c>
      <c r="L282" s="9">
        <f t="shared" si="94"/>
        <v>1</v>
      </c>
      <c r="M282" s="8">
        <f t="shared" si="95"/>
        <v>2</v>
      </c>
      <c r="N282" s="2">
        <f t="shared" si="96"/>
        <v>0.14285714285714285</v>
      </c>
      <c r="O282" s="2">
        <f t="shared" si="97"/>
        <v>0.5494505494505495</v>
      </c>
      <c r="P282" s="2">
        <f t="shared" si="98"/>
        <v>0.30769230769230771</v>
      </c>
      <c r="Q282" s="2">
        <f t="shared" si="99"/>
        <v>0</v>
      </c>
      <c r="R282" s="1">
        <v>13</v>
      </c>
      <c r="S282" s="1">
        <v>50</v>
      </c>
      <c r="T282" s="1">
        <v>28</v>
      </c>
      <c r="U282" s="1">
        <v>0</v>
      </c>
      <c r="V282" s="1">
        <v>0</v>
      </c>
      <c r="X282" s="1"/>
      <c r="AA282" t="s">
        <v>2086</v>
      </c>
      <c r="AB282">
        <v>2</v>
      </c>
      <c r="AD282" s="31">
        <v>23</v>
      </c>
      <c r="AE282" s="33">
        <v>29</v>
      </c>
      <c r="AF282" s="33">
        <v>70</v>
      </c>
      <c r="AG282" s="36">
        <v>14940</v>
      </c>
      <c r="AH282" s="36">
        <f t="shared" si="88"/>
        <v>23029</v>
      </c>
      <c r="AI282" t="s">
        <v>1187</v>
      </c>
      <c r="AK282">
        <v>1</v>
      </c>
      <c r="AM282" s="1">
        <f t="shared" si="89"/>
        <v>0</v>
      </c>
      <c r="AR282" s="1">
        <f t="shared" si="100"/>
        <v>91</v>
      </c>
      <c r="AS282" s="1">
        <v>0</v>
      </c>
      <c r="AT282" s="1">
        <f t="shared" si="101"/>
        <v>91</v>
      </c>
    </row>
    <row r="283" spans="1:46" hidden="1" outlineLevel="1" x14ac:dyDescent="0.2">
      <c r="A283" t="s">
        <v>3149</v>
      </c>
      <c r="B283" s="10" t="s">
        <v>1826</v>
      </c>
      <c r="E283" s="1">
        <f t="shared" si="90"/>
        <v>137</v>
      </c>
      <c r="F283" s="1">
        <f t="shared" si="87"/>
        <v>137</v>
      </c>
      <c r="G283" s="1">
        <v>102</v>
      </c>
      <c r="H283" s="1">
        <v>99</v>
      </c>
      <c r="I283" s="2" t="e">
        <f t="shared" si="91"/>
        <v>#DIV/0!</v>
      </c>
      <c r="J283" s="2">
        <f t="shared" si="92"/>
        <v>0.72262773722627738</v>
      </c>
      <c r="K283" s="50">
        <f t="shared" si="93"/>
        <v>1</v>
      </c>
      <c r="L283" s="9">
        <f t="shared" si="94"/>
        <v>2</v>
      </c>
      <c r="M283" s="8">
        <f t="shared" si="95"/>
        <v>3</v>
      </c>
      <c r="N283" s="2">
        <f t="shared" si="96"/>
        <v>0.40145985401459855</v>
      </c>
      <c r="O283" s="2">
        <f t="shared" si="97"/>
        <v>0.34306569343065696</v>
      </c>
      <c r="P283" s="2">
        <f t="shared" si="98"/>
        <v>0.145985401459854</v>
      </c>
      <c r="Q283" s="2">
        <f t="shared" si="99"/>
        <v>0.10948905109489043</v>
      </c>
      <c r="R283" s="1">
        <v>55</v>
      </c>
      <c r="S283" s="1">
        <v>47</v>
      </c>
      <c r="T283" s="1">
        <v>20</v>
      </c>
      <c r="U283" s="1">
        <v>0</v>
      </c>
      <c r="V283" s="1">
        <v>15</v>
      </c>
      <c r="X283" s="1"/>
      <c r="AA283" t="s">
        <v>435</v>
      </c>
      <c r="AB283">
        <v>2</v>
      </c>
      <c r="AD283" s="31">
        <v>23</v>
      </c>
      <c r="AE283" s="33">
        <v>3</v>
      </c>
      <c r="AG283" s="36">
        <v>75625</v>
      </c>
      <c r="AH283" s="36">
        <f t="shared" si="88"/>
        <v>23003</v>
      </c>
      <c r="AI283" t="s">
        <v>2942</v>
      </c>
      <c r="AK283">
        <v>3</v>
      </c>
      <c r="AM283" s="1">
        <f t="shared" si="89"/>
        <v>0</v>
      </c>
      <c r="AR283" s="1">
        <f t="shared" si="100"/>
        <v>137</v>
      </c>
      <c r="AS283" s="1">
        <v>0</v>
      </c>
      <c r="AT283" s="1">
        <f t="shared" si="101"/>
        <v>137</v>
      </c>
    </row>
    <row r="284" spans="1:46" hidden="1" outlineLevel="1" x14ac:dyDescent="0.2">
      <c r="A284" t="s">
        <v>376</v>
      </c>
      <c r="B284" s="10" t="s">
        <v>1826</v>
      </c>
      <c r="E284" s="1">
        <f t="shared" si="90"/>
        <v>192</v>
      </c>
      <c r="F284" s="1">
        <f t="shared" si="87"/>
        <v>192</v>
      </c>
      <c r="G284" s="1">
        <v>112</v>
      </c>
      <c r="H284" s="1">
        <v>110</v>
      </c>
      <c r="I284" s="2" t="e">
        <f t="shared" si="91"/>
        <v>#DIV/0!</v>
      </c>
      <c r="J284" s="2">
        <f t="shared" si="92"/>
        <v>0.57291666666666663</v>
      </c>
      <c r="K284" s="50">
        <f t="shared" si="93"/>
        <v>3</v>
      </c>
      <c r="L284" s="9">
        <f t="shared" si="94"/>
        <v>1</v>
      </c>
      <c r="M284" s="8">
        <f t="shared" si="95"/>
        <v>2</v>
      </c>
      <c r="N284" s="2">
        <f t="shared" si="96"/>
        <v>0.15104166666666666</v>
      </c>
      <c r="O284" s="2">
        <f t="shared" si="97"/>
        <v>0.4375</v>
      </c>
      <c r="P284" s="2">
        <f t="shared" si="98"/>
        <v>0.34895833333333331</v>
      </c>
      <c r="Q284" s="2">
        <f t="shared" si="99"/>
        <v>6.2500000000000056E-2</v>
      </c>
      <c r="R284" s="1">
        <v>29</v>
      </c>
      <c r="S284" s="1">
        <v>84</v>
      </c>
      <c r="T284" s="1">
        <v>67</v>
      </c>
      <c r="U284" s="1">
        <v>2</v>
      </c>
      <c r="V284" s="1">
        <v>10</v>
      </c>
      <c r="X284" s="1"/>
      <c r="AA284" t="s">
        <v>435</v>
      </c>
      <c r="AB284">
        <v>2</v>
      </c>
      <c r="AD284" s="31">
        <v>23</v>
      </c>
      <c r="AE284" s="33">
        <v>3</v>
      </c>
      <c r="AF284" s="33">
        <v>65</v>
      </c>
      <c r="AG284" s="36">
        <v>15395</v>
      </c>
      <c r="AH284" s="36">
        <f t="shared" si="88"/>
        <v>23003</v>
      </c>
      <c r="AI284" t="s">
        <v>1187</v>
      </c>
      <c r="AK284">
        <v>2</v>
      </c>
      <c r="AM284" s="1">
        <f t="shared" si="89"/>
        <v>0</v>
      </c>
      <c r="AR284" s="1">
        <f t="shared" si="100"/>
        <v>192</v>
      </c>
      <c r="AS284" s="1">
        <v>0</v>
      </c>
      <c r="AT284" s="1">
        <f t="shared" si="101"/>
        <v>192</v>
      </c>
    </row>
    <row r="285" spans="1:46" hidden="1" outlineLevel="1" x14ac:dyDescent="0.2">
      <c r="A285" t="s">
        <v>324</v>
      </c>
      <c r="B285" s="10" t="s">
        <v>1826</v>
      </c>
      <c r="E285" s="1">
        <f t="shared" si="90"/>
        <v>7063</v>
      </c>
      <c r="F285" s="1">
        <f t="shared" si="87"/>
        <v>7063</v>
      </c>
      <c r="G285" s="1">
        <v>5179</v>
      </c>
      <c r="H285" s="1">
        <v>5095</v>
      </c>
      <c r="I285" s="2" t="e">
        <f t="shared" si="91"/>
        <v>#DIV/0!</v>
      </c>
      <c r="J285" s="2">
        <f t="shared" si="92"/>
        <v>0.72136485912501769</v>
      </c>
      <c r="K285" s="50">
        <f t="shared" si="93"/>
        <v>1</v>
      </c>
      <c r="L285" s="9">
        <f t="shared" si="94"/>
        <v>3</v>
      </c>
      <c r="M285" s="8">
        <f t="shared" si="95"/>
        <v>2</v>
      </c>
      <c r="N285" s="2">
        <f t="shared" si="96"/>
        <v>0.34985133795837464</v>
      </c>
      <c r="O285" s="2">
        <f t="shared" si="97"/>
        <v>0.30553589126433528</v>
      </c>
      <c r="P285" s="2">
        <f t="shared" si="98"/>
        <v>0.31516352824578792</v>
      </c>
      <c r="Q285" s="2">
        <f t="shared" si="99"/>
        <v>2.9449242531502162E-2</v>
      </c>
      <c r="R285" s="1">
        <v>2471</v>
      </c>
      <c r="S285" s="1">
        <v>2158</v>
      </c>
      <c r="T285" s="1">
        <v>2226</v>
      </c>
      <c r="U285" s="1">
        <v>28</v>
      </c>
      <c r="V285" s="1">
        <v>180</v>
      </c>
      <c r="X285" s="1"/>
      <c r="AA285" t="s">
        <v>324</v>
      </c>
      <c r="AB285">
        <v>1</v>
      </c>
      <c r="AD285" s="31">
        <v>23</v>
      </c>
      <c r="AE285" s="33">
        <v>5</v>
      </c>
      <c r="AF285" s="33">
        <v>30</v>
      </c>
      <c r="AG285" s="36">
        <v>15430</v>
      </c>
      <c r="AH285" s="36">
        <f t="shared" si="88"/>
        <v>23005</v>
      </c>
      <c r="AI285" t="s">
        <v>1187</v>
      </c>
      <c r="AK285">
        <v>84</v>
      </c>
      <c r="AM285" s="1">
        <f t="shared" si="89"/>
        <v>0</v>
      </c>
      <c r="AR285" s="1">
        <f t="shared" si="100"/>
        <v>7063</v>
      </c>
      <c r="AS285" s="1">
        <v>0</v>
      </c>
      <c r="AT285" s="1">
        <f t="shared" si="101"/>
        <v>7063</v>
      </c>
    </row>
    <row r="286" spans="1:46" hidden="1" outlineLevel="1" x14ac:dyDescent="0.2">
      <c r="A286" t="s">
        <v>377</v>
      </c>
      <c r="B286" s="10" t="s">
        <v>1826</v>
      </c>
      <c r="E286" s="1">
        <f t="shared" si="90"/>
        <v>1152</v>
      </c>
      <c r="F286" s="1">
        <f t="shared" si="87"/>
        <v>1152</v>
      </c>
      <c r="G286" s="1">
        <v>748</v>
      </c>
      <c r="H286" s="1">
        <v>737</v>
      </c>
      <c r="I286" s="2" t="e">
        <f t="shared" si="91"/>
        <v>#DIV/0!</v>
      </c>
      <c r="J286" s="2">
        <f t="shared" si="92"/>
        <v>0.63975694444444442</v>
      </c>
      <c r="K286" s="50">
        <f t="shared" si="93"/>
        <v>3</v>
      </c>
      <c r="L286" s="9">
        <f t="shared" si="94"/>
        <v>2</v>
      </c>
      <c r="M286" s="8">
        <f t="shared" si="95"/>
        <v>1</v>
      </c>
      <c r="N286" s="2">
        <f t="shared" si="96"/>
        <v>0.2673611111111111</v>
      </c>
      <c r="O286" s="2">
        <f t="shared" si="97"/>
        <v>0.30555555555555558</v>
      </c>
      <c r="P286" s="2">
        <f t="shared" si="98"/>
        <v>0.3732638888888889</v>
      </c>
      <c r="Q286" s="2">
        <f t="shared" si="99"/>
        <v>5.3819444444444364E-2</v>
      </c>
      <c r="R286" s="1">
        <v>308</v>
      </c>
      <c r="S286" s="1">
        <v>352</v>
      </c>
      <c r="T286" s="1">
        <v>430</v>
      </c>
      <c r="U286" s="1">
        <v>2</v>
      </c>
      <c r="V286" s="1">
        <v>60</v>
      </c>
      <c r="X286" s="1"/>
      <c r="AA286" t="s">
        <v>1672</v>
      </c>
      <c r="AB286">
        <v>1</v>
      </c>
      <c r="AD286" s="31">
        <v>23</v>
      </c>
      <c r="AE286" s="33">
        <v>13</v>
      </c>
      <c r="AF286" s="33">
        <v>15</v>
      </c>
      <c r="AG286" s="36">
        <v>15780</v>
      </c>
      <c r="AH286" s="36">
        <f t="shared" si="88"/>
        <v>23013</v>
      </c>
      <c r="AI286" t="s">
        <v>1187</v>
      </c>
      <c r="AK286">
        <v>11</v>
      </c>
      <c r="AM286" s="1">
        <f t="shared" si="89"/>
        <v>0</v>
      </c>
      <c r="AR286" s="1">
        <f t="shared" si="100"/>
        <v>1152</v>
      </c>
      <c r="AS286" s="1">
        <v>0</v>
      </c>
      <c r="AT286" s="1">
        <f t="shared" si="101"/>
        <v>1152</v>
      </c>
    </row>
    <row r="287" spans="1:46" hidden="1" outlineLevel="1" x14ac:dyDescent="0.2">
      <c r="A287" t="s">
        <v>316</v>
      </c>
      <c r="B287" s="10" t="s">
        <v>1826</v>
      </c>
      <c r="E287" s="1">
        <f t="shared" si="90"/>
        <v>400</v>
      </c>
      <c r="F287" s="1">
        <f t="shared" si="87"/>
        <v>400</v>
      </c>
      <c r="G287" s="1">
        <v>248</v>
      </c>
      <c r="H287" s="1">
        <v>239</v>
      </c>
      <c r="I287" s="2" t="e">
        <f t="shared" si="91"/>
        <v>#DIV/0!</v>
      </c>
      <c r="J287" s="2">
        <f t="shared" si="92"/>
        <v>0.59750000000000003</v>
      </c>
      <c r="K287" s="50">
        <f t="shared" si="93"/>
        <v>3</v>
      </c>
      <c r="L287" s="9">
        <f t="shared" si="94"/>
        <v>1</v>
      </c>
      <c r="M287" s="8">
        <f t="shared" si="95"/>
        <v>2</v>
      </c>
      <c r="N287" s="2">
        <f t="shared" si="96"/>
        <v>0.19</v>
      </c>
      <c r="O287" s="2">
        <f t="shared" si="97"/>
        <v>0.41249999999999998</v>
      </c>
      <c r="P287" s="2">
        <f t="shared" si="98"/>
        <v>0.35499999999999998</v>
      </c>
      <c r="Q287" s="2">
        <f t="shared" si="99"/>
        <v>4.2500000000000093E-2</v>
      </c>
      <c r="R287" s="1">
        <v>76</v>
      </c>
      <c r="S287" s="1">
        <v>165</v>
      </c>
      <c r="T287" s="1">
        <v>142</v>
      </c>
      <c r="U287" s="1">
        <v>2</v>
      </c>
      <c r="V287" s="1">
        <v>15</v>
      </c>
      <c r="X287" s="1"/>
      <c r="AA287" t="s">
        <v>2086</v>
      </c>
      <c r="AB287">
        <v>2</v>
      </c>
      <c r="AD287" s="31">
        <v>23</v>
      </c>
      <c r="AE287" s="33">
        <v>29</v>
      </c>
      <c r="AF287" s="33">
        <v>75</v>
      </c>
      <c r="AG287" s="36">
        <v>15920</v>
      </c>
      <c r="AH287" s="36">
        <f t="shared" si="88"/>
        <v>23029</v>
      </c>
      <c r="AI287" t="s">
        <v>1187</v>
      </c>
      <c r="AK287">
        <v>9</v>
      </c>
      <c r="AM287" s="1">
        <f t="shared" si="89"/>
        <v>0</v>
      </c>
      <c r="AR287" s="1">
        <f t="shared" si="100"/>
        <v>400</v>
      </c>
      <c r="AS287" s="1">
        <v>0</v>
      </c>
      <c r="AT287" s="1">
        <f t="shared" si="101"/>
        <v>400</v>
      </c>
    </row>
    <row r="288" spans="1:46" hidden="1" outlineLevel="1" x14ac:dyDescent="0.2">
      <c r="A288" t="s">
        <v>2693</v>
      </c>
      <c r="B288" s="10" t="s">
        <v>1826</v>
      </c>
      <c r="E288" s="1">
        <f t="shared" si="90"/>
        <v>66</v>
      </c>
      <c r="F288" s="1">
        <f t="shared" si="87"/>
        <v>66</v>
      </c>
      <c r="G288" s="1">
        <v>49</v>
      </c>
      <c r="H288" s="1">
        <v>49</v>
      </c>
      <c r="I288" s="2" t="e">
        <f t="shared" si="91"/>
        <v>#DIV/0!</v>
      </c>
      <c r="J288" s="2">
        <f t="shared" si="92"/>
        <v>0.74242424242424243</v>
      </c>
      <c r="K288" s="50">
        <f t="shared" si="93"/>
        <v>1</v>
      </c>
      <c r="L288" s="9">
        <f t="shared" si="94"/>
        <v>2</v>
      </c>
      <c r="M288" s="8">
        <f t="shared" si="95"/>
        <v>3</v>
      </c>
      <c r="N288" s="2">
        <f t="shared" si="96"/>
        <v>0.40909090909090912</v>
      </c>
      <c r="O288" s="2">
        <f t="shared" si="97"/>
        <v>0.34848484848484851</v>
      </c>
      <c r="P288" s="2">
        <f t="shared" si="98"/>
        <v>0.15151515151515152</v>
      </c>
      <c r="Q288" s="2">
        <f t="shared" si="99"/>
        <v>9.0909090909090801E-2</v>
      </c>
      <c r="R288" s="1">
        <v>27</v>
      </c>
      <c r="S288" s="1">
        <v>23</v>
      </c>
      <c r="T288" s="1">
        <v>10</v>
      </c>
      <c r="U288" s="1">
        <v>0</v>
      </c>
      <c r="V288" s="1">
        <v>6</v>
      </c>
      <c r="X288" s="1"/>
      <c r="AA288" t="s">
        <v>435</v>
      </c>
      <c r="AB288">
        <v>2</v>
      </c>
      <c r="AD288" s="31">
        <v>23</v>
      </c>
      <c r="AE288" s="33">
        <v>3</v>
      </c>
      <c r="AF288" s="33">
        <v>70</v>
      </c>
      <c r="AG288" s="36">
        <v>15990</v>
      </c>
      <c r="AH288" s="36">
        <f t="shared" si="88"/>
        <v>23003</v>
      </c>
      <c r="AI288" t="s">
        <v>125</v>
      </c>
      <c r="AK288">
        <v>0</v>
      </c>
      <c r="AM288" s="1">
        <f t="shared" si="89"/>
        <v>0</v>
      </c>
      <c r="AR288" s="1">
        <f t="shared" si="100"/>
        <v>66</v>
      </c>
      <c r="AS288" s="1">
        <v>0</v>
      </c>
      <c r="AT288" s="1">
        <f t="shared" si="101"/>
        <v>66</v>
      </c>
    </row>
    <row r="289" spans="1:46" hidden="1" outlineLevel="1" x14ac:dyDescent="0.2">
      <c r="A289" t="s">
        <v>1974</v>
      </c>
      <c r="B289" s="10" t="s">
        <v>1826</v>
      </c>
      <c r="E289" s="1">
        <f t="shared" si="90"/>
        <v>241</v>
      </c>
      <c r="F289" s="1">
        <f t="shared" si="87"/>
        <v>241</v>
      </c>
      <c r="G289" s="1">
        <v>182</v>
      </c>
      <c r="H289" s="1">
        <v>180</v>
      </c>
      <c r="I289" s="2" t="e">
        <f t="shared" si="91"/>
        <v>#DIV/0!</v>
      </c>
      <c r="J289" s="2">
        <f t="shared" si="92"/>
        <v>0.74688796680497926</v>
      </c>
      <c r="K289" s="50">
        <f t="shared" si="93"/>
        <v>3</v>
      </c>
      <c r="L289" s="9">
        <f t="shared" si="94"/>
        <v>2</v>
      </c>
      <c r="M289" s="8">
        <f t="shared" si="95"/>
        <v>1</v>
      </c>
      <c r="N289" s="2">
        <f t="shared" si="96"/>
        <v>0.24066390041493776</v>
      </c>
      <c r="O289" s="2">
        <f t="shared" si="97"/>
        <v>0.34024896265560167</v>
      </c>
      <c r="P289" s="2">
        <f t="shared" si="98"/>
        <v>0.37344398340248963</v>
      </c>
      <c r="Q289" s="2">
        <f t="shared" si="99"/>
        <v>4.5643153526970903E-2</v>
      </c>
      <c r="R289" s="1">
        <v>58</v>
      </c>
      <c r="S289" s="1">
        <v>82</v>
      </c>
      <c r="T289" s="1">
        <v>90</v>
      </c>
      <c r="U289" s="1">
        <v>1</v>
      </c>
      <c r="V289" s="1">
        <v>10</v>
      </c>
      <c r="X289" s="1"/>
      <c r="AA289" t="s">
        <v>2023</v>
      </c>
      <c r="AB289">
        <v>2</v>
      </c>
      <c r="AD289" s="31">
        <v>23</v>
      </c>
      <c r="AE289" s="33">
        <v>7</v>
      </c>
      <c r="AF289" s="33">
        <v>25</v>
      </c>
      <c r="AG289" s="36">
        <v>16165</v>
      </c>
      <c r="AH289" s="36">
        <f t="shared" si="88"/>
        <v>23007</v>
      </c>
      <c r="AI289" t="s">
        <v>125</v>
      </c>
      <c r="AK289">
        <v>2</v>
      </c>
      <c r="AM289" s="1">
        <f t="shared" si="89"/>
        <v>0</v>
      </c>
      <c r="AR289" s="1">
        <f t="shared" si="100"/>
        <v>241</v>
      </c>
      <c r="AS289" s="1">
        <v>0</v>
      </c>
      <c r="AT289" s="1">
        <f t="shared" si="101"/>
        <v>241</v>
      </c>
    </row>
    <row r="290" spans="1:46" hidden="1" outlineLevel="1" x14ac:dyDescent="0.2">
      <c r="A290" t="s">
        <v>1567</v>
      </c>
      <c r="B290" s="10" t="s">
        <v>1826</v>
      </c>
      <c r="E290" s="1">
        <f t="shared" si="90"/>
        <v>1880</v>
      </c>
      <c r="F290" s="1">
        <f t="shared" si="87"/>
        <v>1871</v>
      </c>
      <c r="G290" s="1">
        <v>1220</v>
      </c>
      <c r="H290" s="1">
        <v>1192</v>
      </c>
      <c r="I290" s="2" t="e">
        <f t="shared" si="91"/>
        <v>#DIV/0!</v>
      </c>
      <c r="J290" s="2">
        <f t="shared" si="92"/>
        <v>0.63404255319148939</v>
      </c>
      <c r="K290" s="50">
        <f t="shared" si="93"/>
        <v>1</v>
      </c>
      <c r="L290" s="9">
        <f t="shared" si="94"/>
        <v>3</v>
      </c>
      <c r="M290" s="8">
        <f t="shared" si="95"/>
        <v>2</v>
      </c>
      <c r="N290" s="2">
        <f t="shared" si="96"/>
        <v>0.39070016034206306</v>
      </c>
      <c r="O290" s="2">
        <f t="shared" si="97"/>
        <v>0.24265098877605559</v>
      </c>
      <c r="P290" s="2">
        <f t="shared" si="98"/>
        <v>0.32014965259219669</v>
      </c>
      <c r="Q290" s="2">
        <f t="shared" si="99"/>
        <v>4.6499198289684684E-2</v>
      </c>
      <c r="R290" s="1">
        <v>731</v>
      </c>
      <c r="S290" s="1">
        <v>454</v>
      </c>
      <c r="T290" s="1">
        <v>599</v>
      </c>
      <c r="U290" s="1">
        <v>2</v>
      </c>
      <c r="V290" s="1">
        <v>85</v>
      </c>
      <c r="X290" s="1"/>
      <c r="AA290" t="s">
        <v>1900</v>
      </c>
      <c r="AB290">
        <v>1</v>
      </c>
      <c r="AD290" s="31">
        <v>23</v>
      </c>
      <c r="AE290" s="33">
        <v>15</v>
      </c>
      <c r="AF290" s="33">
        <v>30</v>
      </c>
      <c r="AG290" s="36">
        <v>16235</v>
      </c>
      <c r="AH290" s="36">
        <f t="shared" si="88"/>
        <v>23015</v>
      </c>
      <c r="AI290" t="s">
        <v>1187</v>
      </c>
      <c r="AK290">
        <v>28</v>
      </c>
      <c r="AM290" s="1">
        <f t="shared" si="89"/>
        <v>0</v>
      </c>
      <c r="AR290" s="1">
        <f t="shared" si="100"/>
        <v>1871</v>
      </c>
      <c r="AS290" s="1">
        <v>9</v>
      </c>
      <c r="AT290" s="1">
        <f t="shared" si="101"/>
        <v>1880</v>
      </c>
    </row>
    <row r="291" spans="1:46" hidden="1" outlineLevel="1" x14ac:dyDescent="0.2">
      <c r="A291" t="s">
        <v>622</v>
      </c>
      <c r="B291" s="10" t="s">
        <v>1826</v>
      </c>
      <c r="E291" s="1">
        <f t="shared" si="90"/>
        <v>628</v>
      </c>
      <c r="F291" s="1">
        <f t="shared" si="87"/>
        <v>628</v>
      </c>
      <c r="G291" s="1">
        <v>298</v>
      </c>
      <c r="H291" s="1">
        <v>281</v>
      </c>
      <c r="I291" s="2" t="e">
        <f t="shared" si="91"/>
        <v>#DIV/0!</v>
      </c>
      <c r="J291" s="2">
        <f t="shared" si="92"/>
        <v>0.44745222929936307</v>
      </c>
      <c r="K291" s="50">
        <f t="shared" si="93"/>
        <v>3</v>
      </c>
      <c r="L291" s="9">
        <f t="shared" si="94"/>
        <v>2</v>
      </c>
      <c r="M291" s="8">
        <f t="shared" si="95"/>
        <v>1</v>
      </c>
      <c r="N291" s="2">
        <f t="shared" si="96"/>
        <v>0.21019108280254778</v>
      </c>
      <c r="O291" s="2">
        <f t="shared" si="97"/>
        <v>0.35828025477707004</v>
      </c>
      <c r="P291" s="2">
        <f t="shared" si="98"/>
        <v>0.38694267515923569</v>
      </c>
      <c r="Q291" s="2">
        <f t="shared" si="99"/>
        <v>4.4585987261146542E-2</v>
      </c>
      <c r="R291" s="1">
        <f>98+34</f>
        <v>132</v>
      </c>
      <c r="S291" s="1">
        <f>154+71</f>
        <v>225</v>
      </c>
      <c r="T291" s="1">
        <f>198+45</f>
        <v>243</v>
      </c>
      <c r="U291" s="1">
        <v>4</v>
      </c>
      <c r="V291" s="1">
        <v>24</v>
      </c>
      <c r="X291" s="1"/>
      <c r="AA291" t="s">
        <v>2086</v>
      </c>
      <c r="AB291">
        <v>2</v>
      </c>
      <c r="AD291" s="31">
        <v>23</v>
      </c>
      <c r="AE291" s="33">
        <v>29</v>
      </c>
      <c r="AF291" s="33">
        <v>80</v>
      </c>
      <c r="AG291" s="36">
        <v>16410</v>
      </c>
      <c r="AH291" s="36">
        <f t="shared" si="88"/>
        <v>23029</v>
      </c>
      <c r="AI291" t="s">
        <v>1187</v>
      </c>
      <c r="AK291">
        <v>17</v>
      </c>
      <c r="AM291" s="1">
        <f t="shared" si="89"/>
        <v>0</v>
      </c>
      <c r="AR291" s="1">
        <f t="shared" si="100"/>
        <v>628</v>
      </c>
      <c r="AS291" s="1">
        <v>0</v>
      </c>
      <c r="AT291" s="1">
        <f t="shared" si="101"/>
        <v>628</v>
      </c>
    </row>
    <row r="292" spans="1:46" hidden="1" outlineLevel="1" x14ac:dyDescent="0.2">
      <c r="A292" t="s">
        <v>623</v>
      </c>
      <c r="B292" s="10" t="s">
        <v>1826</v>
      </c>
      <c r="E292" s="1">
        <f t="shared" si="90"/>
        <v>1621</v>
      </c>
      <c r="F292" s="1">
        <f t="shared" si="87"/>
        <v>1621</v>
      </c>
      <c r="G292" s="1">
        <v>1033</v>
      </c>
      <c r="H292" s="1">
        <v>1013</v>
      </c>
      <c r="I292" s="2" t="e">
        <f t="shared" si="91"/>
        <v>#DIV/0!</v>
      </c>
      <c r="J292" s="2">
        <f t="shared" si="92"/>
        <v>0.62492288710672428</v>
      </c>
      <c r="K292" s="50">
        <f t="shared" si="93"/>
        <v>3</v>
      </c>
      <c r="L292" s="9">
        <f t="shared" si="94"/>
        <v>2</v>
      </c>
      <c r="M292" s="8">
        <f t="shared" si="95"/>
        <v>1</v>
      </c>
      <c r="N292" s="2">
        <f t="shared" si="96"/>
        <v>0.24922887106724245</v>
      </c>
      <c r="O292" s="2">
        <f t="shared" si="97"/>
        <v>0.31832202344231958</v>
      </c>
      <c r="P292" s="2">
        <f t="shared" si="98"/>
        <v>0.39913633559531153</v>
      </c>
      <c r="Q292" s="2">
        <f t="shared" si="99"/>
        <v>3.3312769895126437E-2</v>
      </c>
      <c r="R292" s="1">
        <v>404</v>
      </c>
      <c r="S292" s="1">
        <v>516</v>
      </c>
      <c r="T292" s="1">
        <v>647</v>
      </c>
      <c r="U292" s="1">
        <v>6</v>
      </c>
      <c r="V292" s="1">
        <v>48</v>
      </c>
      <c r="X292" s="1"/>
      <c r="AA292" t="s">
        <v>1981</v>
      </c>
      <c r="AB292">
        <v>1</v>
      </c>
      <c r="AD292" s="31">
        <v>23</v>
      </c>
      <c r="AE292" s="33">
        <v>31</v>
      </c>
      <c r="AF292" s="33">
        <v>40</v>
      </c>
      <c r="AG292" s="36">
        <v>16725</v>
      </c>
      <c r="AH292" s="36">
        <f t="shared" si="88"/>
        <v>23031</v>
      </c>
      <c r="AI292" t="s">
        <v>1187</v>
      </c>
      <c r="AK292">
        <v>20</v>
      </c>
      <c r="AM292" s="1">
        <f t="shared" si="89"/>
        <v>0</v>
      </c>
      <c r="AR292" s="1">
        <f t="shared" si="100"/>
        <v>1621</v>
      </c>
      <c r="AS292" s="1">
        <v>0</v>
      </c>
      <c r="AT292" s="1">
        <f t="shared" si="101"/>
        <v>1621</v>
      </c>
    </row>
    <row r="293" spans="1:46" hidden="1" outlineLevel="1" x14ac:dyDescent="0.2">
      <c r="A293" t="s">
        <v>1108</v>
      </c>
      <c r="B293" s="10" t="s">
        <v>1826</v>
      </c>
      <c r="E293" s="1">
        <f t="shared" si="90"/>
        <v>57</v>
      </c>
      <c r="F293" s="1">
        <f t="shared" si="87"/>
        <v>45</v>
      </c>
      <c r="G293" s="1">
        <v>26</v>
      </c>
      <c r="H293" s="1">
        <v>26</v>
      </c>
      <c r="I293" s="2" t="e">
        <f t="shared" si="91"/>
        <v>#DIV/0!</v>
      </c>
      <c r="J293" s="2">
        <f t="shared" si="92"/>
        <v>0.45614035087719296</v>
      </c>
      <c r="K293" s="50">
        <f t="shared" si="93"/>
        <v>2</v>
      </c>
      <c r="L293" s="9">
        <f t="shared" si="94"/>
        <v>1</v>
      </c>
      <c r="M293" s="8">
        <f t="shared" si="95"/>
        <v>3</v>
      </c>
      <c r="N293" s="2">
        <f t="shared" si="96"/>
        <v>0.33333333333333331</v>
      </c>
      <c r="O293" s="2">
        <f t="shared" si="97"/>
        <v>0.51111111111111107</v>
      </c>
      <c r="P293" s="2">
        <f t="shared" si="98"/>
        <v>0.13333333333333333</v>
      </c>
      <c r="Q293" s="2">
        <f t="shared" si="99"/>
        <v>2.2222222222222338E-2</v>
      </c>
      <c r="R293" s="1">
        <v>15</v>
      </c>
      <c r="S293" s="1">
        <v>23</v>
      </c>
      <c r="T293" s="1">
        <v>6</v>
      </c>
      <c r="U293" s="1">
        <v>0</v>
      </c>
      <c r="V293" s="1">
        <v>1</v>
      </c>
      <c r="X293" s="1"/>
      <c r="AA293" t="s">
        <v>2086</v>
      </c>
      <c r="AB293">
        <v>2</v>
      </c>
      <c r="AD293" s="31">
        <v>23</v>
      </c>
      <c r="AE293" s="33">
        <v>29</v>
      </c>
      <c r="AF293" s="33">
        <v>85</v>
      </c>
      <c r="AG293" s="36">
        <v>16865</v>
      </c>
      <c r="AH293" s="36">
        <f t="shared" si="88"/>
        <v>23029</v>
      </c>
      <c r="AI293" t="s">
        <v>1187</v>
      </c>
      <c r="AK293">
        <v>0</v>
      </c>
      <c r="AM293" s="1">
        <f t="shared" si="89"/>
        <v>0</v>
      </c>
      <c r="AR293" s="1">
        <f t="shared" si="100"/>
        <v>45</v>
      </c>
      <c r="AS293" s="1">
        <v>12</v>
      </c>
      <c r="AT293" s="1">
        <f t="shared" si="101"/>
        <v>57</v>
      </c>
    </row>
    <row r="294" spans="1:46" hidden="1" outlineLevel="1" x14ac:dyDescent="0.2">
      <c r="A294" t="s">
        <v>2541</v>
      </c>
      <c r="B294" s="10" t="s">
        <v>1826</v>
      </c>
      <c r="E294" s="1">
        <f t="shared" si="90"/>
        <v>1410</v>
      </c>
      <c r="F294" s="1">
        <f t="shared" si="87"/>
        <v>1410</v>
      </c>
      <c r="G294" s="1">
        <v>959</v>
      </c>
      <c r="H294" s="1">
        <v>943</v>
      </c>
      <c r="I294" s="2" t="e">
        <f t="shared" si="91"/>
        <v>#DIV/0!</v>
      </c>
      <c r="J294" s="2">
        <f t="shared" si="92"/>
        <v>0.66879432624113477</v>
      </c>
      <c r="K294" s="50">
        <f t="shared" si="93"/>
        <v>3</v>
      </c>
      <c r="L294" s="9">
        <f t="shared" si="94"/>
        <v>1</v>
      </c>
      <c r="M294" s="8">
        <f t="shared" si="95"/>
        <v>2</v>
      </c>
      <c r="N294" s="2">
        <f t="shared" si="96"/>
        <v>0.26099290780141843</v>
      </c>
      <c r="O294" s="2">
        <f t="shared" si="97"/>
        <v>0.35248226950354611</v>
      </c>
      <c r="P294" s="2">
        <f t="shared" si="98"/>
        <v>0.35035460992907802</v>
      </c>
      <c r="Q294" s="2">
        <f t="shared" si="99"/>
        <v>3.6170212765957499E-2</v>
      </c>
      <c r="R294" s="1">
        <v>368</v>
      </c>
      <c r="S294" s="1">
        <v>497</v>
      </c>
      <c r="T294" s="1">
        <v>494</v>
      </c>
      <c r="U294" s="1">
        <v>1</v>
      </c>
      <c r="V294" s="1">
        <v>50</v>
      </c>
      <c r="X294" s="1"/>
      <c r="AA294" t="s">
        <v>2741</v>
      </c>
      <c r="AB294">
        <v>2</v>
      </c>
      <c r="AD294" s="31">
        <v>23</v>
      </c>
      <c r="AE294" s="33">
        <v>9</v>
      </c>
      <c r="AF294" s="33">
        <v>50</v>
      </c>
      <c r="AG294" s="36">
        <v>16935</v>
      </c>
      <c r="AH294" s="36">
        <f t="shared" si="88"/>
        <v>23009</v>
      </c>
      <c r="AI294" t="s">
        <v>1187</v>
      </c>
      <c r="AK294">
        <v>16</v>
      </c>
      <c r="AM294" s="1">
        <f t="shared" si="89"/>
        <v>0</v>
      </c>
      <c r="AR294" s="1">
        <f t="shared" si="100"/>
        <v>1410</v>
      </c>
      <c r="AS294" s="1">
        <v>0</v>
      </c>
      <c r="AT294" s="1">
        <f t="shared" si="101"/>
        <v>1410</v>
      </c>
    </row>
    <row r="295" spans="1:46" hidden="1" outlineLevel="1" x14ac:dyDescent="0.2">
      <c r="A295" t="s">
        <v>912</v>
      </c>
      <c r="B295" s="10" t="s">
        <v>1826</v>
      </c>
      <c r="E295" s="1">
        <f t="shared" si="90"/>
        <v>1701</v>
      </c>
      <c r="F295" s="1">
        <f t="shared" si="87"/>
        <v>1701</v>
      </c>
      <c r="G295" s="1">
        <v>1065</v>
      </c>
      <c r="H295" s="1">
        <v>1046</v>
      </c>
      <c r="I295" s="2" t="e">
        <f t="shared" si="91"/>
        <v>#DIV/0!</v>
      </c>
      <c r="J295" s="2">
        <f t="shared" si="92"/>
        <v>0.61493239271017053</v>
      </c>
      <c r="K295" s="50">
        <f t="shared" si="93"/>
        <v>2</v>
      </c>
      <c r="L295" s="9">
        <f t="shared" si="94"/>
        <v>3</v>
      </c>
      <c r="M295" s="8">
        <f t="shared" si="95"/>
        <v>1</v>
      </c>
      <c r="N295" s="2">
        <f t="shared" si="96"/>
        <v>0.36684303350970016</v>
      </c>
      <c r="O295" s="2">
        <f t="shared" si="97"/>
        <v>0.22516166960611406</v>
      </c>
      <c r="P295" s="2">
        <f t="shared" si="98"/>
        <v>0.37213403880070545</v>
      </c>
      <c r="Q295" s="2">
        <f t="shared" si="99"/>
        <v>3.5861258083480341E-2</v>
      </c>
      <c r="R295" s="1">
        <v>624</v>
      </c>
      <c r="S295" s="1">
        <v>383</v>
      </c>
      <c r="T295" s="1">
        <v>633</v>
      </c>
      <c r="U295" s="1">
        <v>3</v>
      </c>
      <c r="V295" s="1">
        <v>58</v>
      </c>
      <c r="X295" s="1"/>
      <c r="AA295" t="s">
        <v>2741</v>
      </c>
      <c r="AB295">
        <v>2</v>
      </c>
      <c r="AD295" s="31">
        <v>23</v>
      </c>
      <c r="AE295" s="33">
        <v>9</v>
      </c>
      <c r="AF295" s="33">
        <v>55</v>
      </c>
      <c r="AG295" s="36">
        <v>17145</v>
      </c>
      <c r="AH295" s="36">
        <f t="shared" si="88"/>
        <v>23009</v>
      </c>
      <c r="AI295" t="s">
        <v>1187</v>
      </c>
      <c r="AK295">
        <v>19</v>
      </c>
      <c r="AM295" s="1">
        <f t="shared" si="89"/>
        <v>0</v>
      </c>
      <c r="AR295" s="1">
        <f t="shared" si="100"/>
        <v>1701</v>
      </c>
      <c r="AS295" s="1">
        <v>0</v>
      </c>
      <c r="AT295" s="1">
        <f t="shared" si="101"/>
        <v>1701</v>
      </c>
    </row>
    <row r="296" spans="1:46" hidden="1" outlineLevel="1" x14ac:dyDescent="0.2">
      <c r="A296" t="s">
        <v>913</v>
      </c>
      <c r="B296" s="10" t="s">
        <v>1826</v>
      </c>
      <c r="E296" s="1">
        <f t="shared" si="90"/>
        <v>1019</v>
      </c>
      <c r="F296" s="1">
        <f t="shared" si="87"/>
        <v>1019</v>
      </c>
      <c r="G296" s="1">
        <v>649</v>
      </c>
      <c r="H296" s="1">
        <v>638</v>
      </c>
      <c r="I296" s="2" t="e">
        <f t="shared" si="91"/>
        <v>#DIV/0!</v>
      </c>
      <c r="J296" s="2">
        <f t="shared" si="92"/>
        <v>0.6261040235525025</v>
      </c>
      <c r="K296" s="50">
        <f t="shared" si="93"/>
        <v>3</v>
      </c>
      <c r="L296" s="9">
        <f t="shared" si="94"/>
        <v>2</v>
      </c>
      <c r="M296" s="8">
        <f t="shared" si="95"/>
        <v>1</v>
      </c>
      <c r="N296" s="2">
        <f t="shared" si="96"/>
        <v>0.24631992149165849</v>
      </c>
      <c r="O296" s="2">
        <f t="shared" si="97"/>
        <v>0.32384690873405297</v>
      </c>
      <c r="P296" s="2">
        <f t="shared" si="98"/>
        <v>0.3915603532875368</v>
      </c>
      <c r="Q296" s="2">
        <f t="shared" si="99"/>
        <v>3.8272816486751737E-2</v>
      </c>
      <c r="R296" s="1">
        <v>251</v>
      </c>
      <c r="S296" s="1">
        <v>330</v>
      </c>
      <c r="T296" s="1">
        <v>399</v>
      </c>
      <c r="U296" s="1">
        <v>13</v>
      </c>
      <c r="V296" s="1">
        <v>26</v>
      </c>
      <c r="X296" s="1"/>
      <c r="AA296" t="s">
        <v>1621</v>
      </c>
      <c r="AB296">
        <v>2</v>
      </c>
      <c r="AD296" s="31">
        <v>23</v>
      </c>
      <c r="AE296" s="33">
        <v>17</v>
      </c>
      <c r="AF296" s="33">
        <v>35</v>
      </c>
      <c r="AG296" s="36">
        <v>17250</v>
      </c>
      <c r="AH296" s="36">
        <f t="shared" si="88"/>
        <v>23017</v>
      </c>
      <c r="AI296" t="s">
        <v>1187</v>
      </c>
      <c r="AK296">
        <v>11</v>
      </c>
      <c r="AM296" s="1">
        <f t="shared" si="89"/>
        <v>0</v>
      </c>
      <c r="AR296" s="1">
        <f t="shared" si="100"/>
        <v>1019</v>
      </c>
      <c r="AS296" s="1">
        <v>0</v>
      </c>
      <c r="AT296" s="1">
        <f t="shared" si="101"/>
        <v>1019</v>
      </c>
    </row>
    <row r="297" spans="1:46" hidden="1" outlineLevel="1" x14ac:dyDescent="0.2">
      <c r="A297" t="s">
        <v>2694</v>
      </c>
      <c r="B297" s="10" t="s">
        <v>1826</v>
      </c>
      <c r="E297" s="1">
        <f t="shared" si="90"/>
        <v>28</v>
      </c>
      <c r="F297" s="1">
        <f t="shared" si="87"/>
        <v>28</v>
      </c>
      <c r="G297" s="1">
        <v>19</v>
      </c>
      <c r="H297" s="1">
        <v>19</v>
      </c>
      <c r="I297" s="2" t="e">
        <f t="shared" si="91"/>
        <v>#DIV/0!</v>
      </c>
      <c r="J297" s="2">
        <f t="shared" si="92"/>
        <v>0.6785714285714286</v>
      </c>
      <c r="K297" s="50">
        <f t="shared" si="93"/>
        <v>3</v>
      </c>
      <c r="L297" s="9">
        <f t="shared" si="94"/>
        <v>1</v>
      </c>
      <c r="M297" s="8">
        <f t="shared" si="95"/>
        <v>2</v>
      </c>
      <c r="N297" s="2">
        <f t="shared" si="96"/>
        <v>0.14285714285714285</v>
      </c>
      <c r="O297" s="2">
        <f t="shared" si="97"/>
        <v>0.4642857142857143</v>
      </c>
      <c r="P297" s="2">
        <f t="shared" si="98"/>
        <v>0.32142857142857145</v>
      </c>
      <c r="Q297" s="2">
        <f t="shared" si="99"/>
        <v>7.1428571428571452E-2</v>
      </c>
      <c r="R297" s="1">
        <v>4</v>
      </c>
      <c r="S297" s="1">
        <v>13</v>
      </c>
      <c r="T297" s="1">
        <v>9</v>
      </c>
      <c r="U297" s="1">
        <v>0</v>
      </c>
      <c r="V297" s="1">
        <v>2</v>
      </c>
      <c r="X297" s="1"/>
      <c r="AA297" t="s">
        <v>1158</v>
      </c>
      <c r="AB297">
        <v>2</v>
      </c>
      <c r="AD297" s="31">
        <v>23</v>
      </c>
      <c r="AE297" s="33">
        <v>25</v>
      </c>
      <c r="AF297" s="33">
        <v>45</v>
      </c>
      <c r="AG297" s="36">
        <v>17285</v>
      </c>
      <c r="AH297" s="36">
        <f t="shared" si="88"/>
        <v>23025</v>
      </c>
      <c r="AI297" t="s">
        <v>125</v>
      </c>
      <c r="AK297">
        <v>0</v>
      </c>
      <c r="AM297" s="1">
        <f t="shared" si="89"/>
        <v>0</v>
      </c>
      <c r="AR297" s="1">
        <f t="shared" si="100"/>
        <v>28</v>
      </c>
      <c r="AS297" s="1">
        <v>0</v>
      </c>
      <c r="AT297" s="1">
        <f t="shared" si="101"/>
        <v>28</v>
      </c>
    </row>
    <row r="298" spans="1:46" hidden="1" outlineLevel="1" x14ac:dyDescent="0.2">
      <c r="A298" t="s">
        <v>1608</v>
      </c>
      <c r="B298" s="10" t="s">
        <v>1826</v>
      </c>
      <c r="E298" s="1">
        <f t="shared" si="90"/>
        <v>434</v>
      </c>
      <c r="F298" s="1">
        <f t="shared" si="87"/>
        <v>433</v>
      </c>
      <c r="G298" s="1">
        <v>255</v>
      </c>
      <c r="H298" s="1">
        <v>250</v>
      </c>
      <c r="I298" s="2" t="e">
        <f t="shared" si="91"/>
        <v>#DIV/0!</v>
      </c>
      <c r="J298" s="2">
        <f t="shared" si="92"/>
        <v>0.57603686635944695</v>
      </c>
      <c r="K298" s="50">
        <f t="shared" si="93"/>
        <v>3</v>
      </c>
      <c r="L298" s="9">
        <f t="shared" si="94"/>
        <v>2</v>
      </c>
      <c r="M298" s="8">
        <f t="shared" si="95"/>
        <v>1</v>
      </c>
      <c r="N298" s="2">
        <f t="shared" si="96"/>
        <v>0.26789838337182448</v>
      </c>
      <c r="O298" s="2">
        <f t="shared" si="97"/>
        <v>0.34180138568129331</v>
      </c>
      <c r="P298" s="2">
        <f t="shared" si="98"/>
        <v>0.35796766743648961</v>
      </c>
      <c r="Q298" s="2">
        <f t="shared" si="99"/>
        <v>3.2332563510392598E-2</v>
      </c>
      <c r="R298" s="1">
        <v>116</v>
      </c>
      <c r="S298" s="1">
        <v>148</v>
      </c>
      <c r="T298" s="1">
        <v>155</v>
      </c>
      <c r="U298" s="1">
        <v>1</v>
      </c>
      <c r="V298" s="1">
        <v>13</v>
      </c>
      <c r="X298" s="1"/>
      <c r="AA298" t="s">
        <v>2086</v>
      </c>
      <c r="AB298">
        <v>2</v>
      </c>
      <c r="AD298" s="31">
        <v>23</v>
      </c>
      <c r="AE298" s="33">
        <v>29</v>
      </c>
      <c r="AF298" s="33">
        <v>90</v>
      </c>
      <c r="AG298" s="36">
        <v>17355</v>
      </c>
      <c r="AH298" s="36">
        <f t="shared" si="88"/>
        <v>23029</v>
      </c>
      <c r="AI298" t="s">
        <v>1187</v>
      </c>
      <c r="AK298">
        <v>5</v>
      </c>
      <c r="AM298" s="1">
        <f t="shared" si="89"/>
        <v>0</v>
      </c>
      <c r="AR298" s="1">
        <f t="shared" si="100"/>
        <v>433</v>
      </c>
      <c r="AS298" s="1">
        <v>1</v>
      </c>
      <c r="AT298" s="1">
        <f t="shared" si="101"/>
        <v>434</v>
      </c>
    </row>
    <row r="299" spans="1:46" hidden="1" outlineLevel="1" x14ac:dyDescent="0.2">
      <c r="A299" t="s">
        <v>609</v>
      </c>
      <c r="B299" s="10" t="s">
        <v>1826</v>
      </c>
      <c r="E299" s="1">
        <f t="shared" si="90"/>
        <v>668</v>
      </c>
      <c r="F299" s="1">
        <f t="shared" si="87"/>
        <v>668</v>
      </c>
      <c r="G299" s="1">
        <v>323</v>
      </c>
      <c r="H299" s="1">
        <v>318</v>
      </c>
      <c r="I299" s="2" t="e">
        <f t="shared" si="91"/>
        <v>#DIV/0!</v>
      </c>
      <c r="J299" s="2">
        <f t="shared" si="92"/>
        <v>0.47604790419161674</v>
      </c>
      <c r="K299" s="50">
        <f t="shared" si="93"/>
        <v>2</v>
      </c>
      <c r="L299" s="9">
        <f t="shared" si="94"/>
        <v>3</v>
      </c>
      <c r="M299" s="8">
        <f t="shared" si="95"/>
        <v>1</v>
      </c>
      <c r="N299" s="2">
        <f t="shared" si="96"/>
        <v>0.29041916167664672</v>
      </c>
      <c r="O299" s="2">
        <f t="shared" si="97"/>
        <v>0.24251497005988024</v>
      </c>
      <c r="P299" s="2">
        <f t="shared" si="98"/>
        <v>0.34580838323353291</v>
      </c>
      <c r="Q299" s="2">
        <f t="shared" si="99"/>
        <v>0.12125748502994016</v>
      </c>
      <c r="R299" s="1">
        <v>194</v>
      </c>
      <c r="S299" s="1">
        <v>162</v>
      </c>
      <c r="T299" s="1">
        <v>231</v>
      </c>
      <c r="U299" s="1">
        <v>0</v>
      </c>
      <c r="V299" s="1">
        <v>81</v>
      </c>
      <c r="X299" s="1"/>
      <c r="AA299" t="s">
        <v>1158</v>
      </c>
      <c r="AB299">
        <v>2</v>
      </c>
      <c r="AD299" s="31">
        <v>23</v>
      </c>
      <c r="AE299" s="33">
        <v>25</v>
      </c>
      <c r="AF299" s="33">
        <v>50</v>
      </c>
      <c r="AG299" s="36">
        <v>17460</v>
      </c>
      <c r="AH299" s="36">
        <f t="shared" si="88"/>
        <v>23025</v>
      </c>
      <c r="AI299" t="s">
        <v>1187</v>
      </c>
      <c r="AK299">
        <v>5</v>
      </c>
      <c r="AM299" s="1">
        <f t="shared" si="89"/>
        <v>0</v>
      </c>
      <c r="AR299" s="1">
        <f t="shared" si="100"/>
        <v>668</v>
      </c>
      <c r="AS299" s="1">
        <v>0</v>
      </c>
      <c r="AT299" s="1">
        <f t="shared" si="101"/>
        <v>668</v>
      </c>
    </row>
    <row r="300" spans="1:46" hidden="1" outlineLevel="1" x14ac:dyDescent="0.2">
      <c r="A300" t="s">
        <v>1583</v>
      </c>
      <c r="B300" s="10" t="s">
        <v>1826</v>
      </c>
      <c r="E300" s="1">
        <f t="shared" si="90"/>
        <v>2450</v>
      </c>
      <c r="F300" s="1">
        <f t="shared" si="87"/>
        <v>2450</v>
      </c>
      <c r="G300" s="1">
        <v>1428</v>
      </c>
      <c r="H300" s="1">
        <v>1325</v>
      </c>
      <c r="I300" s="2" t="e">
        <f t="shared" si="91"/>
        <v>#DIV/0!</v>
      </c>
      <c r="J300" s="2">
        <f t="shared" si="92"/>
        <v>0.54081632653061229</v>
      </c>
      <c r="K300" s="50">
        <f t="shared" si="93"/>
        <v>3</v>
      </c>
      <c r="L300" s="9">
        <f t="shared" si="94"/>
        <v>1</v>
      </c>
      <c r="M300" s="8">
        <f t="shared" si="95"/>
        <v>2</v>
      </c>
      <c r="N300" s="2">
        <f t="shared" si="96"/>
        <v>0.25510204081632654</v>
      </c>
      <c r="O300" s="2">
        <f t="shared" si="97"/>
        <v>0.35428571428571426</v>
      </c>
      <c r="P300" s="2">
        <f t="shared" si="98"/>
        <v>0.31061224489795919</v>
      </c>
      <c r="Q300" s="2">
        <f t="shared" si="99"/>
        <v>8.0000000000000071E-2</v>
      </c>
      <c r="R300" s="1">
        <v>625</v>
      </c>
      <c r="S300" s="1">
        <v>868</v>
      </c>
      <c r="T300" s="1">
        <v>761</v>
      </c>
      <c r="U300" s="1">
        <v>19</v>
      </c>
      <c r="V300" s="1">
        <v>177</v>
      </c>
      <c r="X300" s="1"/>
      <c r="AA300" t="s">
        <v>702</v>
      </c>
      <c r="AB300">
        <v>2</v>
      </c>
      <c r="AD300" s="31">
        <v>23</v>
      </c>
      <c r="AE300" s="33">
        <v>19</v>
      </c>
      <c r="AF300" s="33">
        <v>70</v>
      </c>
      <c r="AG300" s="36">
        <v>17530</v>
      </c>
      <c r="AH300" s="36">
        <f t="shared" si="88"/>
        <v>23019</v>
      </c>
      <c r="AI300" t="s">
        <v>1187</v>
      </c>
      <c r="AK300">
        <v>103</v>
      </c>
      <c r="AM300" s="1">
        <f t="shared" si="89"/>
        <v>0</v>
      </c>
      <c r="AR300" s="1">
        <f t="shared" si="100"/>
        <v>2450</v>
      </c>
      <c r="AS300" s="1">
        <v>0</v>
      </c>
      <c r="AT300" s="1">
        <f t="shared" si="101"/>
        <v>2450</v>
      </c>
    </row>
    <row r="301" spans="1:46" hidden="1" outlineLevel="1" x14ac:dyDescent="0.2">
      <c r="A301" t="s">
        <v>1310</v>
      </c>
      <c r="B301" s="10" t="s">
        <v>1826</v>
      </c>
      <c r="E301" s="1">
        <f t="shared" si="90"/>
        <v>1666</v>
      </c>
      <c r="F301" s="1">
        <f t="shared" si="87"/>
        <v>1666</v>
      </c>
      <c r="G301" s="1">
        <v>1002</v>
      </c>
      <c r="H301" s="1">
        <v>964</v>
      </c>
      <c r="I301" s="2" t="e">
        <f t="shared" si="91"/>
        <v>#DIV/0!</v>
      </c>
      <c r="J301" s="2">
        <f t="shared" si="92"/>
        <v>0.57863145258103243</v>
      </c>
      <c r="K301" s="50">
        <f t="shared" si="93"/>
        <v>3</v>
      </c>
      <c r="L301" s="9">
        <f t="shared" si="94"/>
        <v>2</v>
      </c>
      <c r="M301" s="8">
        <f t="shared" si="95"/>
        <v>1</v>
      </c>
      <c r="N301" s="2">
        <f t="shared" si="96"/>
        <v>0.24489795918367346</v>
      </c>
      <c r="O301" s="2">
        <f t="shared" si="97"/>
        <v>0.24609843937575029</v>
      </c>
      <c r="P301" s="2">
        <f t="shared" si="98"/>
        <v>0.41176470588235292</v>
      </c>
      <c r="Q301" s="2">
        <f t="shared" si="99"/>
        <v>9.7238895558223293E-2</v>
      </c>
      <c r="R301" s="1">
        <v>408</v>
      </c>
      <c r="S301" s="1">
        <v>410</v>
      </c>
      <c r="T301" s="1">
        <v>686</v>
      </c>
      <c r="U301" s="1">
        <v>11</v>
      </c>
      <c r="V301" s="1">
        <v>151</v>
      </c>
      <c r="X301" s="1"/>
      <c r="AA301" t="s">
        <v>1621</v>
      </c>
      <c r="AB301">
        <v>2</v>
      </c>
      <c r="AD301" s="31">
        <v>23</v>
      </c>
      <c r="AE301" s="33">
        <v>17</v>
      </c>
      <c r="AF301" s="33">
        <v>40</v>
      </c>
      <c r="AG301" s="36">
        <v>17740</v>
      </c>
      <c r="AH301" s="36">
        <f t="shared" si="88"/>
        <v>23017</v>
      </c>
      <c r="AI301" t="s">
        <v>1187</v>
      </c>
      <c r="AK301">
        <v>38</v>
      </c>
      <c r="AM301" s="1">
        <f t="shared" si="89"/>
        <v>0</v>
      </c>
      <c r="AR301" s="1">
        <f t="shared" si="100"/>
        <v>1666</v>
      </c>
      <c r="AS301" s="1">
        <v>0</v>
      </c>
      <c r="AT301" s="1">
        <f t="shared" si="101"/>
        <v>1666</v>
      </c>
    </row>
    <row r="302" spans="1:46" hidden="1" outlineLevel="1" x14ac:dyDescent="0.2">
      <c r="A302" t="s">
        <v>2804</v>
      </c>
      <c r="B302" s="10" t="s">
        <v>1826</v>
      </c>
      <c r="E302" s="1">
        <f t="shared" si="90"/>
        <v>866</v>
      </c>
      <c r="F302" s="1">
        <f t="shared" ref="F302:F365" si="102">SUM(R302:X302)</f>
        <v>866</v>
      </c>
      <c r="G302" s="1">
        <v>619</v>
      </c>
      <c r="H302" s="1">
        <v>599</v>
      </c>
      <c r="I302" s="2" t="e">
        <f t="shared" si="91"/>
        <v>#DIV/0!</v>
      </c>
      <c r="J302" s="2">
        <f t="shared" si="92"/>
        <v>0.69168591224018472</v>
      </c>
      <c r="K302" s="50">
        <f t="shared" si="93"/>
        <v>3</v>
      </c>
      <c r="L302" s="9">
        <f t="shared" si="94"/>
        <v>1</v>
      </c>
      <c r="M302" s="8">
        <f t="shared" si="95"/>
        <v>2</v>
      </c>
      <c r="N302" s="2">
        <f t="shared" si="96"/>
        <v>0.29330254041570436</v>
      </c>
      <c r="O302" s="2">
        <f t="shared" si="97"/>
        <v>0.37066974595842955</v>
      </c>
      <c r="P302" s="2">
        <f t="shared" si="98"/>
        <v>0.30484988452655887</v>
      </c>
      <c r="Q302" s="2">
        <f t="shared" si="99"/>
        <v>3.1177829099307219E-2</v>
      </c>
      <c r="R302" s="1">
        <v>254</v>
      </c>
      <c r="S302" s="1">
        <v>321</v>
      </c>
      <c r="T302" s="1">
        <v>264</v>
      </c>
      <c r="U302" s="1">
        <v>1</v>
      </c>
      <c r="V302" s="1">
        <v>26</v>
      </c>
      <c r="X302" s="1"/>
      <c r="AA302" t="s">
        <v>702</v>
      </c>
      <c r="AB302">
        <v>2</v>
      </c>
      <c r="AD302" s="31">
        <v>23</v>
      </c>
      <c r="AE302" s="33">
        <v>19</v>
      </c>
      <c r="AF302" s="33">
        <v>75</v>
      </c>
      <c r="AG302" s="36">
        <v>17950</v>
      </c>
      <c r="AH302" s="36">
        <f t="shared" ref="AH302:AH365" si="103">AD302*1000+AE302</f>
        <v>23019</v>
      </c>
      <c r="AI302" t="s">
        <v>1187</v>
      </c>
      <c r="AK302">
        <v>20</v>
      </c>
      <c r="AM302" s="1">
        <f t="shared" ref="AM302:AM365" si="104">G302-H302-AK302-AL302</f>
        <v>0</v>
      </c>
      <c r="AR302" s="1">
        <f t="shared" si="100"/>
        <v>866</v>
      </c>
      <c r="AS302" s="1">
        <v>0</v>
      </c>
      <c r="AT302" s="1">
        <f t="shared" si="101"/>
        <v>866</v>
      </c>
    </row>
    <row r="303" spans="1:46" hidden="1" outlineLevel="1" x14ac:dyDescent="0.2">
      <c r="A303" t="s">
        <v>1584</v>
      </c>
      <c r="B303" s="10" t="s">
        <v>1826</v>
      </c>
      <c r="E303" s="1">
        <f t="shared" ref="E303:E366" si="105">AT303</f>
        <v>2867</v>
      </c>
      <c r="F303" s="1">
        <f t="shared" si="102"/>
        <v>2849</v>
      </c>
      <c r="G303" s="1">
        <v>1791</v>
      </c>
      <c r="H303" s="1">
        <v>1749</v>
      </c>
      <c r="I303" s="2" t="e">
        <f t="shared" ref="I303:I366" si="106">H303/D303</f>
        <v>#DIV/0!</v>
      </c>
      <c r="J303" s="2">
        <f t="shared" ref="J303:J366" si="107">H303/E303</f>
        <v>0.61004534356470175</v>
      </c>
      <c r="K303" s="50">
        <f t="shared" ref="K303:K366" si="108">RANK(R303,R303:W303)</f>
        <v>3</v>
      </c>
      <c r="L303" s="9">
        <f t="shared" ref="L303:L366" si="109">RANK(S303,R303:W303)</f>
        <v>1</v>
      </c>
      <c r="M303" s="8">
        <f t="shared" ref="M303:M366" si="110">RANK(T303,R303:W303)</f>
        <v>2</v>
      </c>
      <c r="N303" s="2">
        <f t="shared" ref="N303:N366" si="111">IF(SUM($R303:$W303)=0,"-",R303/SUM($R303:$W303))</f>
        <v>0.26395226395226395</v>
      </c>
      <c r="O303" s="2">
        <f t="shared" ref="O303:O366" si="112">IF(SUM($R303:$W303)=0,"-",S303/SUM($R303:$W303))</f>
        <v>0.37416637416637416</v>
      </c>
      <c r="P303" s="2">
        <f t="shared" ref="P303:P366" si="113">IF(SUM($R303:$W303)=0,"-",T303/SUM($R303:$W303))</f>
        <v>0.32116532116532115</v>
      </c>
      <c r="Q303" s="2">
        <f t="shared" ref="Q303:Q366" si="114">IF(SUM($R303:$W303)=0,"-",(1-N303-O303-P303))</f>
        <v>4.071604071604068E-2</v>
      </c>
      <c r="R303" s="1">
        <v>752</v>
      </c>
      <c r="S303" s="1">
        <v>1066</v>
      </c>
      <c r="T303" s="1">
        <v>915</v>
      </c>
      <c r="U303" s="1">
        <v>9</v>
      </c>
      <c r="V303" s="1">
        <v>107</v>
      </c>
      <c r="X303" s="1"/>
      <c r="AA303" t="s">
        <v>1942</v>
      </c>
      <c r="AB303">
        <v>2</v>
      </c>
      <c r="AD303" s="31">
        <v>23</v>
      </c>
      <c r="AE303" s="33">
        <v>21</v>
      </c>
      <c r="AF303" s="33">
        <v>35</v>
      </c>
      <c r="AG303" s="36">
        <v>18195</v>
      </c>
      <c r="AH303" s="36">
        <f t="shared" si="103"/>
        <v>23021</v>
      </c>
      <c r="AI303" t="s">
        <v>1187</v>
      </c>
      <c r="AK303">
        <v>42</v>
      </c>
      <c r="AM303" s="1">
        <f t="shared" si="104"/>
        <v>0</v>
      </c>
      <c r="AR303" s="1">
        <f t="shared" ref="AR303:AR366" si="115">F303</f>
        <v>2849</v>
      </c>
      <c r="AS303" s="1">
        <v>18</v>
      </c>
      <c r="AT303" s="1">
        <f t="shared" ref="AT303:AT366" si="116">AR303+AS303</f>
        <v>2867</v>
      </c>
    </row>
    <row r="304" spans="1:46" hidden="1" outlineLevel="1" x14ac:dyDescent="0.2">
      <c r="A304" t="s">
        <v>1111</v>
      </c>
      <c r="B304" s="10" t="s">
        <v>1826</v>
      </c>
      <c r="E304" s="1">
        <f t="shared" si="105"/>
        <v>1488</v>
      </c>
      <c r="F304" s="1">
        <f t="shared" si="102"/>
        <v>1484</v>
      </c>
      <c r="G304" s="1">
        <v>953</v>
      </c>
      <c r="H304" s="1">
        <v>936</v>
      </c>
      <c r="I304" s="2" t="e">
        <f t="shared" si="106"/>
        <v>#DIV/0!</v>
      </c>
      <c r="J304" s="2">
        <f t="shared" si="107"/>
        <v>0.62903225806451613</v>
      </c>
      <c r="K304" s="50">
        <f t="shared" si="108"/>
        <v>3</v>
      </c>
      <c r="L304" s="9">
        <f t="shared" si="109"/>
        <v>2</v>
      </c>
      <c r="M304" s="8">
        <f t="shared" si="110"/>
        <v>1</v>
      </c>
      <c r="N304" s="2">
        <f t="shared" si="111"/>
        <v>0.27291105121293802</v>
      </c>
      <c r="O304" s="2">
        <f t="shared" si="112"/>
        <v>0.30592991913746631</v>
      </c>
      <c r="P304" s="2">
        <f t="shared" si="113"/>
        <v>0.36253369272237196</v>
      </c>
      <c r="Q304" s="2">
        <f t="shared" si="114"/>
        <v>5.8625336927223715E-2</v>
      </c>
      <c r="R304" s="1">
        <v>405</v>
      </c>
      <c r="S304" s="1">
        <v>454</v>
      </c>
      <c r="T304" s="1">
        <v>538</v>
      </c>
      <c r="U304" s="1">
        <v>9</v>
      </c>
      <c r="V304" s="1">
        <v>78</v>
      </c>
      <c r="X304" s="1"/>
      <c r="AA304" t="s">
        <v>1900</v>
      </c>
      <c r="AB304">
        <v>1</v>
      </c>
      <c r="AD304" s="31">
        <v>23</v>
      </c>
      <c r="AE304" s="33">
        <v>15</v>
      </c>
      <c r="AF304" s="33">
        <v>35</v>
      </c>
      <c r="AG304" s="36">
        <v>18475</v>
      </c>
      <c r="AH304" s="36">
        <f t="shared" si="103"/>
        <v>23015</v>
      </c>
      <c r="AI304" t="s">
        <v>1187</v>
      </c>
      <c r="AK304">
        <v>17</v>
      </c>
      <c r="AM304" s="1">
        <f t="shared" si="104"/>
        <v>0</v>
      </c>
      <c r="AR304" s="1">
        <f t="shared" si="115"/>
        <v>1484</v>
      </c>
      <c r="AS304" s="1">
        <v>4</v>
      </c>
      <c r="AT304" s="1">
        <f t="shared" si="116"/>
        <v>1488</v>
      </c>
    </row>
    <row r="305" spans="1:46" hidden="1" outlineLevel="1" x14ac:dyDescent="0.2">
      <c r="A305" t="s">
        <v>1712</v>
      </c>
      <c r="B305" s="10" t="s">
        <v>1826</v>
      </c>
      <c r="E305" s="1">
        <f t="shared" si="105"/>
        <v>36</v>
      </c>
      <c r="F305" s="1">
        <f t="shared" si="102"/>
        <v>36</v>
      </c>
      <c r="G305" s="1">
        <v>21</v>
      </c>
      <c r="H305" s="1">
        <v>20</v>
      </c>
      <c r="I305" s="2" t="e">
        <f t="shared" si="106"/>
        <v>#DIV/0!</v>
      </c>
      <c r="J305" s="2">
        <f t="shared" si="107"/>
        <v>0.55555555555555558</v>
      </c>
      <c r="K305" s="50">
        <f t="shared" si="108"/>
        <v>2</v>
      </c>
      <c r="L305" s="9">
        <f t="shared" si="109"/>
        <v>1</v>
      </c>
      <c r="M305" s="8">
        <f t="shared" si="110"/>
        <v>3</v>
      </c>
      <c r="N305" s="2">
        <f t="shared" si="111"/>
        <v>0.30555555555555558</v>
      </c>
      <c r="O305" s="2">
        <f t="shared" si="112"/>
        <v>0.3611111111111111</v>
      </c>
      <c r="P305" s="2">
        <f t="shared" si="113"/>
        <v>0.19444444444444445</v>
      </c>
      <c r="Q305" s="2">
        <f t="shared" si="114"/>
        <v>0.13888888888888887</v>
      </c>
      <c r="R305" s="1">
        <v>11</v>
      </c>
      <c r="S305" s="1">
        <v>13</v>
      </c>
      <c r="T305" s="1">
        <v>7</v>
      </c>
      <c r="U305" s="1">
        <v>0</v>
      </c>
      <c r="V305" s="1">
        <v>5</v>
      </c>
      <c r="X305" s="1"/>
      <c r="AA305" t="s">
        <v>702</v>
      </c>
      <c r="AB305">
        <v>2</v>
      </c>
      <c r="AD305" s="31">
        <v>23</v>
      </c>
      <c r="AE305" s="33">
        <v>19</v>
      </c>
      <c r="AF305" s="33">
        <v>80</v>
      </c>
      <c r="AG305" s="36">
        <v>18580</v>
      </c>
      <c r="AH305" s="36">
        <f t="shared" si="103"/>
        <v>23019</v>
      </c>
      <c r="AI305" t="s">
        <v>125</v>
      </c>
      <c r="AK305">
        <v>1</v>
      </c>
      <c r="AM305" s="1">
        <f t="shared" si="104"/>
        <v>0</v>
      </c>
      <c r="AR305" s="1">
        <f t="shared" si="115"/>
        <v>36</v>
      </c>
      <c r="AS305" s="1">
        <v>0</v>
      </c>
      <c r="AT305" s="1">
        <f t="shared" si="116"/>
        <v>36</v>
      </c>
    </row>
    <row r="306" spans="1:46" hidden="1" outlineLevel="1" x14ac:dyDescent="0.2">
      <c r="A306" t="s">
        <v>1854</v>
      </c>
      <c r="B306" s="10" t="s">
        <v>1826</v>
      </c>
      <c r="E306" s="1">
        <f t="shared" si="105"/>
        <v>3507</v>
      </c>
      <c r="F306" s="1">
        <f t="shared" si="102"/>
        <v>3507</v>
      </c>
      <c r="G306" s="1">
        <v>2259</v>
      </c>
      <c r="H306" s="1">
        <v>2196</v>
      </c>
      <c r="I306" s="2" t="e">
        <f t="shared" si="106"/>
        <v>#DIV/0!</v>
      </c>
      <c r="J306" s="2">
        <f t="shared" si="107"/>
        <v>0.62617621899059028</v>
      </c>
      <c r="K306" s="50">
        <f t="shared" si="108"/>
        <v>3</v>
      </c>
      <c r="L306" s="9">
        <f t="shared" si="109"/>
        <v>2</v>
      </c>
      <c r="M306" s="8">
        <f t="shared" si="110"/>
        <v>1</v>
      </c>
      <c r="N306" s="2">
        <f t="shared" si="111"/>
        <v>0.25605930995152554</v>
      </c>
      <c r="O306" s="2">
        <f t="shared" si="112"/>
        <v>0.29198745366410039</v>
      </c>
      <c r="P306" s="2">
        <f t="shared" si="113"/>
        <v>0.38893641288850872</v>
      </c>
      <c r="Q306" s="2">
        <f t="shared" si="114"/>
        <v>6.3016823495865293E-2</v>
      </c>
      <c r="R306" s="1">
        <v>898</v>
      </c>
      <c r="S306" s="1">
        <v>1024</v>
      </c>
      <c r="T306" s="1">
        <v>1364</v>
      </c>
      <c r="U306" s="1">
        <v>17</v>
      </c>
      <c r="V306" s="1">
        <v>204</v>
      </c>
      <c r="X306" s="1"/>
      <c r="AA306" t="s">
        <v>703</v>
      </c>
      <c r="AB306">
        <v>2</v>
      </c>
      <c r="AD306" s="31">
        <v>23</v>
      </c>
      <c r="AE306" s="33">
        <v>1</v>
      </c>
      <c r="AF306" s="33">
        <v>10</v>
      </c>
      <c r="AG306" s="36">
        <v>19105</v>
      </c>
      <c r="AH306" s="36">
        <f t="shared" si="103"/>
        <v>23001</v>
      </c>
      <c r="AI306" t="s">
        <v>1187</v>
      </c>
      <c r="AK306">
        <v>63</v>
      </c>
      <c r="AM306" s="1">
        <f t="shared" si="104"/>
        <v>0</v>
      </c>
      <c r="AR306" s="1">
        <f t="shared" si="115"/>
        <v>3507</v>
      </c>
      <c r="AS306" s="1">
        <v>0</v>
      </c>
      <c r="AT306" s="1">
        <f t="shared" si="116"/>
        <v>3507</v>
      </c>
    </row>
    <row r="307" spans="1:46" hidden="1" outlineLevel="1" x14ac:dyDescent="0.2">
      <c r="A307" t="s">
        <v>2303</v>
      </c>
      <c r="B307" s="10" t="s">
        <v>1826</v>
      </c>
      <c r="E307" s="1">
        <f t="shared" si="105"/>
        <v>188</v>
      </c>
      <c r="F307" s="1">
        <f t="shared" si="102"/>
        <v>188</v>
      </c>
      <c r="G307" s="1">
        <v>110</v>
      </c>
      <c r="H307" s="1">
        <v>107</v>
      </c>
      <c r="I307" s="2" t="e">
        <f t="shared" si="106"/>
        <v>#DIV/0!</v>
      </c>
      <c r="J307" s="2">
        <f t="shared" si="107"/>
        <v>0.56914893617021278</v>
      </c>
      <c r="K307" s="50">
        <f t="shared" si="108"/>
        <v>3</v>
      </c>
      <c r="L307" s="9">
        <f t="shared" si="109"/>
        <v>1</v>
      </c>
      <c r="M307" s="8">
        <f t="shared" si="110"/>
        <v>2</v>
      </c>
      <c r="N307" s="2">
        <f t="shared" si="111"/>
        <v>0.18617021276595744</v>
      </c>
      <c r="O307" s="2">
        <f t="shared" si="112"/>
        <v>0.41489361702127658</v>
      </c>
      <c r="P307" s="2">
        <f t="shared" si="113"/>
        <v>0.34574468085106386</v>
      </c>
      <c r="Q307" s="2">
        <f t="shared" si="114"/>
        <v>5.3191489361702093E-2</v>
      </c>
      <c r="R307" s="1">
        <v>35</v>
      </c>
      <c r="S307" s="1">
        <v>78</v>
      </c>
      <c r="T307" s="1">
        <v>65</v>
      </c>
      <c r="U307" s="1">
        <v>1</v>
      </c>
      <c r="V307" s="1">
        <v>9</v>
      </c>
      <c r="X307" s="1"/>
      <c r="AA307" t="s">
        <v>435</v>
      </c>
      <c r="AB307">
        <v>2</v>
      </c>
      <c r="AD307" s="31">
        <v>23</v>
      </c>
      <c r="AE307" s="33">
        <v>3</v>
      </c>
      <c r="AF307" s="33">
        <v>75</v>
      </c>
      <c r="AG307" s="36">
        <v>19210</v>
      </c>
      <c r="AH307" s="36">
        <f t="shared" si="103"/>
        <v>23003</v>
      </c>
      <c r="AI307" t="s">
        <v>1187</v>
      </c>
      <c r="AK307">
        <v>3</v>
      </c>
      <c r="AM307" s="1">
        <f t="shared" si="104"/>
        <v>0</v>
      </c>
      <c r="AR307" s="1">
        <f t="shared" si="115"/>
        <v>188</v>
      </c>
      <c r="AS307" s="1">
        <v>0</v>
      </c>
      <c r="AT307" s="1">
        <f t="shared" si="116"/>
        <v>188</v>
      </c>
    </row>
    <row r="308" spans="1:46" hidden="1" outlineLevel="1" x14ac:dyDescent="0.2">
      <c r="A308" t="s">
        <v>3014</v>
      </c>
      <c r="B308" s="10" t="s">
        <v>1826</v>
      </c>
      <c r="E308" s="1">
        <f t="shared" si="105"/>
        <v>0</v>
      </c>
      <c r="F308" s="1">
        <f t="shared" si="102"/>
        <v>0</v>
      </c>
      <c r="G308" s="1">
        <v>32</v>
      </c>
      <c r="H308" s="1">
        <v>31</v>
      </c>
      <c r="I308" s="2" t="e">
        <f t="shared" si="106"/>
        <v>#DIV/0!</v>
      </c>
      <c r="J308" s="2" t="e">
        <f t="shared" si="107"/>
        <v>#DIV/0!</v>
      </c>
      <c r="K308" s="50">
        <f t="shared" si="108"/>
        <v>1</v>
      </c>
      <c r="L308" s="9">
        <f t="shared" si="109"/>
        <v>1</v>
      </c>
      <c r="M308" s="8">
        <f t="shared" si="110"/>
        <v>1</v>
      </c>
      <c r="N308" s="2" t="str">
        <f t="shared" si="111"/>
        <v>-</v>
      </c>
      <c r="O308" s="2" t="str">
        <f t="shared" si="112"/>
        <v>-</v>
      </c>
      <c r="P308" s="2" t="str">
        <f t="shared" si="113"/>
        <v>-</v>
      </c>
      <c r="Q308" s="2" t="str">
        <f t="shared" si="114"/>
        <v>-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X308" s="1"/>
      <c r="AA308" t="s">
        <v>435</v>
      </c>
      <c r="AB308">
        <v>2</v>
      </c>
      <c r="AD308" s="31">
        <v>23</v>
      </c>
      <c r="AE308" s="33">
        <v>3</v>
      </c>
      <c r="AG308" s="36">
        <v>19300</v>
      </c>
      <c r="AH308" s="36">
        <v>23003</v>
      </c>
      <c r="AI308" t="s">
        <v>2942</v>
      </c>
      <c r="AK308">
        <v>1</v>
      </c>
      <c r="AM308" s="1">
        <f t="shared" si="104"/>
        <v>0</v>
      </c>
      <c r="AR308" s="1">
        <f t="shared" si="115"/>
        <v>0</v>
      </c>
      <c r="AS308" s="1">
        <v>0</v>
      </c>
      <c r="AT308" s="1">
        <f t="shared" si="116"/>
        <v>0</v>
      </c>
    </row>
    <row r="309" spans="1:46" hidden="1" outlineLevel="1" x14ac:dyDescent="0.2">
      <c r="A309" t="s">
        <v>2763</v>
      </c>
      <c r="B309" s="10" t="s">
        <v>1826</v>
      </c>
      <c r="E309" s="1">
        <f t="shared" si="105"/>
        <v>669</v>
      </c>
      <c r="F309" s="1">
        <f t="shared" si="102"/>
        <v>669</v>
      </c>
      <c r="G309" s="1">
        <v>373</v>
      </c>
      <c r="H309" s="1">
        <v>363</v>
      </c>
      <c r="I309" s="2" t="e">
        <f t="shared" si="106"/>
        <v>#DIV/0!</v>
      </c>
      <c r="J309" s="2">
        <f t="shared" si="107"/>
        <v>0.54260089686098656</v>
      </c>
      <c r="K309" s="50">
        <f t="shared" si="108"/>
        <v>1</v>
      </c>
      <c r="L309" s="9">
        <f t="shared" si="109"/>
        <v>3</v>
      </c>
      <c r="M309" s="8">
        <f t="shared" si="110"/>
        <v>2</v>
      </c>
      <c r="N309" s="2">
        <f t="shared" si="111"/>
        <v>0.48281016442451419</v>
      </c>
      <c r="O309" s="2">
        <f t="shared" si="112"/>
        <v>0.16890881913303438</v>
      </c>
      <c r="P309" s="2">
        <f t="shared" si="113"/>
        <v>0.31539611360239161</v>
      </c>
      <c r="Q309" s="2">
        <f t="shared" si="114"/>
        <v>3.2884902840059849E-2</v>
      </c>
      <c r="R309" s="1">
        <v>323</v>
      </c>
      <c r="S309" s="1">
        <v>113</v>
      </c>
      <c r="T309" s="1">
        <v>211</v>
      </c>
      <c r="U309" s="1">
        <v>2</v>
      </c>
      <c r="V309" s="1">
        <v>20</v>
      </c>
      <c r="X309" s="1"/>
      <c r="AA309" t="s">
        <v>435</v>
      </c>
      <c r="AB309">
        <v>2</v>
      </c>
      <c r="AD309" s="31">
        <v>23</v>
      </c>
      <c r="AE309" s="33">
        <v>3</v>
      </c>
      <c r="AF309" s="33">
        <v>85</v>
      </c>
      <c r="AG309" s="36">
        <v>19420</v>
      </c>
      <c r="AH309" s="36">
        <f t="shared" si="103"/>
        <v>23003</v>
      </c>
      <c r="AI309" t="s">
        <v>1187</v>
      </c>
      <c r="AK309">
        <v>10</v>
      </c>
      <c r="AM309" s="1">
        <f t="shared" si="104"/>
        <v>0</v>
      </c>
      <c r="AR309" s="1">
        <f t="shared" si="115"/>
        <v>669</v>
      </c>
      <c r="AS309" s="1">
        <v>0</v>
      </c>
      <c r="AT309" s="1">
        <f t="shared" si="116"/>
        <v>669</v>
      </c>
    </row>
    <row r="310" spans="1:46" hidden="1" outlineLevel="1" x14ac:dyDescent="0.2">
      <c r="A310" t="s">
        <v>2288</v>
      </c>
      <c r="B310" s="10" t="s">
        <v>1826</v>
      </c>
      <c r="E310" s="1">
        <f t="shared" si="105"/>
        <v>942</v>
      </c>
      <c r="F310" s="1">
        <f t="shared" si="102"/>
        <v>942</v>
      </c>
      <c r="G310" s="1">
        <v>582</v>
      </c>
      <c r="H310" s="1">
        <v>570</v>
      </c>
      <c r="I310" s="2" t="e">
        <f t="shared" si="106"/>
        <v>#DIV/0!</v>
      </c>
      <c r="J310" s="2">
        <f t="shared" si="107"/>
        <v>0.60509554140127386</v>
      </c>
      <c r="K310" s="50">
        <f t="shared" si="108"/>
        <v>3</v>
      </c>
      <c r="L310" s="9">
        <f t="shared" si="109"/>
        <v>1</v>
      </c>
      <c r="M310" s="8">
        <f t="shared" si="110"/>
        <v>2</v>
      </c>
      <c r="N310" s="2">
        <f t="shared" si="111"/>
        <v>0.2494692144373673</v>
      </c>
      <c r="O310" s="2">
        <f t="shared" si="112"/>
        <v>0.37154989384288745</v>
      </c>
      <c r="P310" s="2">
        <f t="shared" si="113"/>
        <v>0.31528662420382164</v>
      </c>
      <c r="Q310" s="2">
        <f t="shared" si="114"/>
        <v>6.3694267515923553E-2</v>
      </c>
      <c r="R310" s="1">
        <v>235</v>
      </c>
      <c r="S310" s="1">
        <v>350</v>
      </c>
      <c r="T310" s="1">
        <v>297</v>
      </c>
      <c r="U310" s="1">
        <v>1</v>
      </c>
      <c r="V310" s="1">
        <v>59</v>
      </c>
      <c r="X310" s="1"/>
      <c r="AA310" t="s">
        <v>2086</v>
      </c>
      <c r="AB310">
        <v>2</v>
      </c>
      <c r="AD310" s="31">
        <v>23</v>
      </c>
      <c r="AE310" s="33">
        <v>29</v>
      </c>
      <c r="AF310" s="33">
        <v>95</v>
      </c>
      <c r="AG310" s="36">
        <v>20960</v>
      </c>
      <c r="AH310" s="36">
        <f t="shared" si="103"/>
        <v>23029</v>
      </c>
      <c r="AI310" t="s">
        <v>1187</v>
      </c>
      <c r="AK310">
        <v>12</v>
      </c>
      <c r="AM310" s="1">
        <f t="shared" si="104"/>
        <v>0</v>
      </c>
      <c r="AR310" s="1">
        <f t="shared" si="115"/>
        <v>942</v>
      </c>
      <c r="AS310" s="1">
        <v>0</v>
      </c>
      <c r="AT310" s="1">
        <f t="shared" si="116"/>
        <v>942</v>
      </c>
    </row>
    <row r="311" spans="1:46" hidden="1" outlineLevel="1" x14ac:dyDescent="0.2">
      <c r="A311" t="s">
        <v>2287</v>
      </c>
      <c r="B311" s="10" t="s">
        <v>1826</v>
      </c>
      <c r="E311" s="1">
        <f t="shared" si="105"/>
        <v>1308</v>
      </c>
      <c r="F311" s="1">
        <f t="shared" si="102"/>
        <v>1245</v>
      </c>
      <c r="G311" s="1">
        <v>797</v>
      </c>
      <c r="H311" s="1">
        <v>769</v>
      </c>
      <c r="I311" s="2" t="e">
        <f t="shared" si="106"/>
        <v>#DIV/0!</v>
      </c>
      <c r="J311" s="2">
        <f t="shared" si="107"/>
        <v>0.5879204892966361</v>
      </c>
      <c r="K311" s="50">
        <f t="shared" si="108"/>
        <v>1</v>
      </c>
      <c r="L311" s="9">
        <f t="shared" si="109"/>
        <v>2</v>
      </c>
      <c r="M311" s="8">
        <f t="shared" si="110"/>
        <v>3</v>
      </c>
      <c r="N311" s="2">
        <f t="shared" si="111"/>
        <v>0.40562248995983935</v>
      </c>
      <c r="O311" s="2">
        <f t="shared" si="112"/>
        <v>0.30682730923694779</v>
      </c>
      <c r="P311" s="2">
        <f t="shared" si="113"/>
        <v>0.2465863453815261</v>
      </c>
      <c r="Q311" s="2">
        <f t="shared" si="114"/>
        <v>4.0963855421686818E-2</v>
      </c>
      <c r="R311" s="1">
        <v>505</v>
      </c>
      <c r="S311" s="1">
        <v>382</v>
      </c>
      <c r="T311" s="1">
        <v>307</v>
      </c>
      <c r="U311" s="1">
        <v>2</v>
      </c>
      <c r="V311" s="1">
        <v>49</v>
      </c>
      <c r="X311" s="1"/>
      <c r="AA311" t="s">
        <v>702</v>
      </c>
      <c r="AB311">
        <v>2</v>
      </c>
      <c r="AD311" s="31">
        <v>23</v>
      </c>
      <c r="AE311" s="33">
        <v>19</v>
      </c>
      <c r="AF311" s="33">
        <v>85</v>
      </c>
      <c r="AG311" s="36">
        <v>21030</v>
      </c>
      <c r="AH311" s="36">
        <f t="shared" si="103"/>
        <v>23019</v>
      </c>
      <c r="AI311" t="s">
        <v>1187</v>
      </c>
      <c r="AK311">
        <v>28</v>
      </c>
      <c r="AM311" s="1">
        <f t="shared" si="104"/>
        <v>0</v>
      </c>
      <c r="AR311" s="1">
        <f t="shared" si="115"/>
        <v>1245</v>
      </c>
      <c r="AS311" s="1">
        <v>63</v>
      </c>
      <c r="AT311" s="1">
        <f t="shared" si="116"/>
        <v>1308</v>
      </c>
    </row>
    <row r="312" spans="1:46" hidden="1" outlineLevel="1" x14ac:dyDescent="0.2">
      <c r="A312" t="s">
        <v>2304</v>
      </c>
      <c r="B312" s="10" t="s">
        <v>1826</v>
      </c>
      <c r="E312" s="1">
        <f t="shared" si="105"/>
        <v>341</v>
      </c>
      <c r="F312" s="1">
        <f t="shared" si="102"/>
        <v>338</v>
      </c>
      <c r="G312" s="1">
        <v>158</v>
      </c>
      <c r="H312" s="1">
        <v>155</v>
      </c>
      <c r="I312" s="2" t="e">
        <f t="shared" si="106"/>
        <v>#DIV/0!</v>
      </c>
      <c r="J312" s="2">
        <f t="shared" si="107"/>
        <v>0.45454545454545453</v>
      </c>
      <c r="K312" s="50">
        <f t="shared" si="108"/>
        <v>3</v>
      </c>
      <c r="L312" s="9">
        <f t="shared" si="109"/>
        <v>2</v>
      </c>
      <c r="M312" s="8">
        <f t="shared" si="110"/>
        <v>1</v>
      </c>
      <c r="N312" s="2">
        <f t="shared" si="111"/>
        <v>0.19822485207100593</v>
      </c>
      <c r="O312" s="2">
        <f t="shared" si="112"/>
        <v>0.37278106508875741</v>
      </c>
      <c r="P312" s="2">
        <f t="shared" si="113"/>
        <v>0.38461538461538464</v>
      </c>
      <c r="Q312" s="2">
        <f t="shared" si="114"/>
        <v>4.437869822485202E-2</v>
      </c>
      <c r="R312" s="1">
        <v>67</v>
      </c>
      <c r="S312" s="1">
        <v>126</v>
      </c>
      <c r="T312" s="1">
        <v>130</v>
      </c>
      <c r="U312" s="1">
        <v>1</v>
      </c>
      <c r="V312" s="1">
        <v>14</v>
      </c>
      <c r="X312" s="1"/>
      <c r="AA312" t="s">
        <v>2741</v>
      </c>
      <c r="AB312">
        <v>2</v>
      </c>
      <c r="AD312" s="31">
        <v>23</v>
      </c>
      <c r="AE312" s="33">
        <v>9</v>
      </c>
      <c r="AF312" s="33">
        <v>60</v>
      </c>
      <c r="AG312" s="36">
        <v>19770</v>
      </c>
      <c r="AH312" s="36">
        <f t="shared" si="103"/>
        <v>23009</v>
      </c>
      <c r="AI312" t="s">
        <v>1187</v>
      </c>
      <c r="AK312">
        <v>3</v>
      </c>
      <c r="AM312" s="1">
        <f t="shared" si="104"/>
        <v>0</v>
      </c>
      <c r="AR312" s="1">
        <f t="shared" si="115"/>
        <v>338</v>
      </c>
      <c r="AS312" s="1">
        <v>3</v>
      </c>
      <c r="AT312" s="1">
        <f t="shared" si="116"/>
        <v>341</v>
      </c>
    </row>
    <row r="313" spans="1:46" hidden="1" outlineLevel="1" x14ac:dyDescent="0.2">
      <c r="A313" t="s">
        <v>747</v>
      </c>
      <c r="B313" s="10" t="s">
        <v>1826</v>
      </c>
      <c r="E313" s="1">
        <f t="shared" si="105"/>
        <v>913</v>
      </c>
      <c r="F313" s="1">
        <f t="shared" si="102"/>
        <v>913</v>
      </c>
      <c r="G313" s="1">
        <v>581</v>
      </c>
      <c r="H313" s="1">
        <v>571</v>
      </c>
      <c r="I313" s="2" t="e">
        <f t="shared" si="106"/>
        <v>#DIV/0!</v>
      </c>
      <c r="J313" s="2">
        <f t="shared" si="107"/>
        <v>0.62541073384446877</v>
      </c>
      <c r="K313" s="50">
        <f t="shared" si="108"/>
        <v>3</v>
      </c>
      <c r="L313" s="9">
        <f t="shared" si="109"/>
        <v>1</v>
      </c>
      <c r="M313" s="8">
        <f t="shared" si="110"/>
        <v>2</v>
      </c>
      <c r="N313" s="2">
        <f t="shared" si="111"/>
        <v>0.26177437020810512</v>
      </c>
      <c r="O313" s="2">
        <f t="shared" si="112"/>
        <v>0.38992332968236582</v>
      </c>
      <c r="P313" s="2">
        <f t="shared" si="113"/>
        <v>0.30777656078860899</v>
      </c>
      <c r="Q313" s="2">
        <f t="shared" si="114"/>
        <v>4.0525739320920073E-2</v>
      </c>
      <c r="R313" s="1">
        <v>239</v>
      </c>
      <c r="S313" s="1">
        <v>356</v>
      </c>
      <c r="T313" s="1">
        <v>281</v>
      </c>
      <c r="U313" s="1">
        <v>1</v>
      </c>
      <c r="V313" s="1">
        <v>36</v>
      </c>
      <c r="X313" s="1"/>
      <c r="AA313" t="s">
        <v>435</v>
      </c>
      <c r="AB313">
        <v>2</v>
      </c>
      <c r="AD313" s="31">
        <v>23</v>
      </c>
      <c r="AE313" s="33">
        <v>3</v>
      </c>
      <c r="AF313" s="33">
        <v>90</v>
      </c>
      <c r="AG313" s="36">
        <v>21380</v>
      </c>
      <c r="AH313" s="36">
        <f t="shared" si="103"/>
        <v>23003</v>
      </c>
      <c r="AI313" t="s">
        <v>1187</v>
      </c>
      <c r="AK313">
        <v>10</v>
      </c>
      <c r="AM313" s="1">
        <f t="shared" si="104"/>
        <v>0</v>
      </c>
      <c r="AR313" s="1">
        <f t="shared" si="115"/>
        <v>913</v>
      </c>
      <c r="AS313" s="1">
        <v>0</v>
      </c>
      <c r="AT313" s="1">
        <f t="shared" si="116"/>
        <v>913</v>
      </c>
    </row>
    <row r="314" spans="1:46" hidden="1" outlineLevel="1" x14ac:dyDescent="0.2">
      <c r="A314" t="s">
        <v>1629</v>
      </c>
      <c r="B314" s="10" t="s">
        <v>1826</v>
      </c>
      <c r="E314" s="1">
        <f t="shared" si="105"/>
        <v>1123</v>
      </c>
      <c r="F314" s="1">
        <f t="shared" si="102"/>
        <v>1122</v>
      </c>
      <c r="G314" s="1">
        <v>692</v>
      </c>
      <c r="H314" s="1">
        <v>676</v>
      </c>
      <c r="I314" s="2" t="e">
        <f t="shared" si="106"/>
        <v>#DIV/0!</v>
      </c>
      <c r="J314" s="2">
        <f t="shared" si="107"/>
        <v>0.60195903829029385</v>
      </c>
      <c r="K314" s="50">
        <f t="shared" si="108"/>
        <v>1</v>
      </c>
      <c r="L314" s="9">
        <f t="shared" si="109"/>
        <v>3</v>
      </c>
      <c r="M314" s="8">
        <f t="shared" si="110"/>
        <v>2</v>
      </c>
      <c r="N314" s="2">
        <f t="shared" si="111"/>
        <v>0.3859180035650624</v>
      </c>
      <c r="O314" s="2">
        <f t="shared" si="112"/>
        <v>0.26827094474153296</v>
      </c>
      <c r="P314" s="2">
        <f t="shared" si="113"/>
        <v>0.31194295900178254</v>
      </c>
      <c r="Q314" s="2">
        <f t="shared" si="114"/>
        <v>3.3868092691622054E-2</v>
      </c>
      <c r="R314" s="1">
        <v>433</v>
      </c>
      <c r="S314" s="1">
        <v>301</v>
      </c>
      <c r="T314" s="1">
        <v>350</v>
      </c>
      <c r="U314" s="1">
        <v>2</v>
      </c>
      <c r="V314" s="1">
        <v>36</v>
      </c>
      <c r="X314" s="1"/>
      <c r="AA314" t="s">
        <v>2086</v>
      </c>
      <c r="AB314">
        <v>2</v>
      </c>
      <c r="AD314" s="31">
        <v>23</v>
      </c>
      <c r="AE314" s="33">
        <v>29</v>
      </c>
      <c r="AF314" s="33">
        <v>100</v>
      </c>
      <c r="AG314" s="36">
        <v>21730</v>
      </c>
      <c r="AH314" s="36">
        <f t="shared" si="103"/>
        <v>23029</v>
      </c>
      <c r="AI314" t="s">
        <v>2939</v>
      </c>
      <c r="AK314">
        <v>16</v>
      </c>
      <c r="AM314" s="1">
        <f t="shared" si="104"/>
        <v>0</v>
      </c>
      <c r="AR314" s="1">
        <f t="shared" si="115"/>
        <v>1122</v>
      </c>
      <c r="AS314" s="1">
        <v>1</v>
      </c>
      <c r="AT314" s="1">
        <f t="shared" si="116"/>
        <v>1123</v>
      </c>
    </row>
    <row r="315" spans="1:46" hidden="1" outlineLevel="1" x14ac:dyDescent="0.2">
      <c r="A315" t="s">
        <v>1538</v>
      </c>
      <c r="B315" s="10" t="s">
        <v>1826</v>
      </c>
      <c r="E315" s="1">
        <f t="shared" si="105"/>
        <v>1668</v>
      </c>
      <c r="F315" s="1">
        <f t="shared" si="102"/>
        <v>1667</v>
      </c>
      <c r="G315" s="1">
        <v>1134</v>
      </c>
      <c r="H315" s="1">
        <v>1117</v>
      </c>
      <c r="I315" s="2" t="e">
        <f t="shared" si="106"/>
        <v>#DIV/0!</v>
      </c>
      <c r="J315" s="2">
        <f t="shared" si="107"/>
        <v>0.66966426858513195</v>
      </c>
      <c r="K315" s="50">
        <f t="shared" si="108"/>
        <v>3</v>
      </c>
      <c r="L315" s="9">
        <f t="shared" si="109"/>
        <v>1</v>
      </c>
      <c r="M315" s="8">
        <f t="shared" si="110"/>
        <v>2</v>
      </c>
      <c r="N315" s="2">
        <f t="shared" si="111"/>
        <v>0.23335332933413316</v>
      </c>
      <c r="O315" s="2">
        <f t="shared" si="112"/>
        <v>0.3743251349730054</v>
      </c>
      <c r="P315" s="2">
        <f t="shared" si="113"/>
        <v>0.33053389322135573</v>
      </c>
      <c r="Q315" s="2">
        <f t="shared" si="114"/>
        <v>6.1787642471505644E-2</v>
      </c>
      <c r="R315" s="1">
        <v>389</v>
      </c>
      <c r="S315" s="1">
        <v>624</v>
      </c>
      <c r="T315" s="1">
        <v>551</v>
      </c>
      <c r="U315" s="1">
        <v>11</v>
      </c>
      <c r="V315" s="1">
        <v>92</v>
      </c>
      <c r="X315" s="1"/>
      <c r="AA315" t="s">
        <v>702</v>
      </c>
      <c r="AB315">
        <v>2</v>
      </c>
      <c r="AD315" s="31">
        <v>23</v>
      </c>
      <c r="AE315" s="33">
        <v>19</v>
      </c>
      <c r="AF315" s="33">
        <v>90</v>
      </c>
      <c r="AG315" s="36">
        <v>22535</v>
      </c>
      <c r="AH315" s="36">
        <f t="shared" si="103"/>
        <v>23019</v>
      </c>
      <c r="AI315" t="s">
        <v>1187</v>
      </c>
      <c r="AK315">
        <v>17</v>
      </c>
      <c r="AM315" s="1">
        <f t="shared" si="104"/>
        <v>0</v>
      </c>
      <c r="AR315" s="1">
        <f t="shared" si="115"/>
        <v>1667</v>
      </c>
      <c r="AS315" s="1">
        <v>1</v>
      </c>
      <c r="AT315" s="1">
        <f t="shared" si="116"/>
        <v>1668</v>
      </c>
    </row>
    <row r="316" spans="1:46" hidden="1" outlineLevel="1" x14ac:dyDescent="0.2">
      <c r="A316" t="s">
        <v>861</v>
      </c>
      <c r="B316" s="10" t="s">
        <v>1826</v>
      </c>
      <c r="E316" s="1">
        <f t="shared" si="105"/>
        <v>1133</v>
      </c>
      <c r="F316" s="1">
        <f t="shared" si="102"/>
        <v>1133</v>
      </c>
      <c r="G316" s="1">
        <v>717</v>
      </c>
      <c r="H316" s="1">
        <v>707</v>
      </c>
      <c r="I316" s="2" t="e">
        <f t="shared" si="106"/>
        <v>#DIV/0!</v>
      </c>
      <c r="J316" s="2">
        <f t="shared" si="107"/>
        <v>0.62400706090026481</v>
      </c>
      <c r="K316" s="50">
        <f t="shared" si="108"/>
        <v>2</v>
      </c>
      <c r="L316" s="9">
        <f t="shared" si="109"/>
        <v>3</v>
      </c>
      <c r="M316" s="8">
        <f t="shared" si="110"/>
        <v>1</v>
      </c>
      <c r="N316" s="2">
        <f t="shared" si="111"/>
        <v>0.31862312444836716</v>
      </c>
      <c r="O316" s="2">
        <f t="shared" si="112"/>
        <v>0.29126213592233008</v>
      </c>
      <c r="P316" s="2">
        <f t="shared" si="113"/>
        <v>0.34068843777581642</v>
      </c>
      <c r="Q316" s="2">
        <f t="shared" si="114"/>
        <v>4.9426301853486343E-2</v>
      </c>
      <c r="R316" s="1">
        <v>361</v>
      </c>
      <c r="S316" s="1">
        <v>330</v>
      </c>
      <c r="T316" s="1">
        <v>386</v>
      </c>
      <c r="U316" s="1">
        <v>5</v>
      </c>
      <c r="V316" s="1">
        <v>51</v>
      </c>
      <c r="X316" s="1"/>
      <c r="AA316" t="s">
        <v>1900</v>
      </c>
      <c r="AB316">
        <v>1</v>
      </c>
      <c r="AD316" s="31">
        <v>23</v>
      </c>
      <c r="AE316" s="33">
        <v>15</v>
      </c>
      <c r="AF316" s="33">
        <v>40</v>
      </c>
      <c r="AG316" s="36">
        <v>22675</v>
      </c>
      <c r="AH316" s="36">
        <f t="shared" si="103"/>
        <v>23015</v>
      </c>
      <c r="AI316" t="s">
        <v>1187</v>
      </c>
      <c r="AK316">
        <v>10</v>
      </c>
      <c r="AM316" s="1">
        <f t="shared" si="104"/>
        <v>0</v>
      </c>
      <c r="AR316" s="1">
        <f t="shared" si="115"/>
        <v>1133</v>
      </c>
      <c r="AS316" s="1">
        <v>0</v>
      </c>
      <c r="AT316" s="1">
        <f t="shared" si="116"/>
        <v>1133</v>
      </c>
    </row>
    <row r="317" spans="1:46" hidden="1" outlineLevel="1" x14ac:dyDescent="0.2">
      <c r="A317" t="s">
        <v>1382</v>
      </c>
      <c r="B317" s="10" t="s">
        <v>1826</v>
      </c>
      <c r="E317" s="1">
        <f t="shared" si="105"/>
        <v>141</v>
      </c>
      <c r="F317" s="1">
        <f t="shared" si="102"/>
        <v>141</v>
      </c>
      <c r="G317" s="1">
        <v>68</v>
      </c>
      <c r="H317" s="1">
        <v>67</v>
      </c>
      <c r="I317" s="2" t="e">
        <f t="shared" si="106"/>
        <v>#DIV/0!</v>
      </c>
      <c r="J317" s="2">
        <f t="shared" si="107"/>
        <v>0.47517730496453903</v>
      </c>
      <c r="K317" s="50">
        <f t="shared" si="108"/>
        <v>1</v>
      </c>
      <c r="L317" s="9">
        <f t="shared" si="109"/>
        <v>3</v>
      </c>
      <c r="M317" s="8">
        <f t="shared" si="110"/>
        <v>2</v>
      </c>
      <c r="N317" s="2">
        <f t="shared" si="111"/>
        <v>0.36170212765957449</v>
      </c>
      <c r="O317" s="2">
        <f t="shared" si="112"/>
        <v>0.26950354609929078</v>
      </c>
      <c r="P317" s="2">
        <f t="shared" si="113"/>
        <v>0.34042553191489361</v>
      </c>
      <c r="Q317" s="2">
        <f t="shared" si="114"/>
        <v>2.8368794326241176E-2</v>
      </c>
      <c r="R317" s="1">
        <v>51</v>
      </c>
      <c r="S317" s="1">
        <v>38</v>
      </c>
      <c r="T317" s="1">
        <v>48</v>
      </c>
      <c r="U317" s="1">
        <v>0</v>
      </c>
      <c r="V317" s="1">
        <v>4</v>
      </c>
      <c r="X317" s="1"/>
      <c r="AA317" t="s">
        <v>702</v>
      </c>
      <c r="AB317">
        <v>2</v>
      </c>
      <c r="AD317" s="31">
        <v>23</v>
      </c>
      <c r="AE317" s="33">
        <v>19</v>
      </c>
      <c r="AF317" s="33">
        <v>95</v>
      </c>
      <c r="AG317" s="36">
        <v>22710</v>
      </c>
      <c r="AH317" s="36">
        <f t="shared" si="103"/>
        <v>23019</v>
      </c>
      <c r="AI317" t="s">
        <v>1187</v>
      </c>
      <c r="AK317">
        <v>1</v>
      </c>
      <c r="AM317" s="1">
        <f t="shared" si="104"/>
        <v>0</v>
      </c>
      <c r="AR317" s="1">
        <f t="shared" si="115"/>
        <v>141</v>
      </c>
      <c r="AS317" s="1">
        <v>0</v>
      </c>
      <c r="AT317" s="1">
        <f t="shared" si="116"/>
        <v>141</v>
      </c>
    </row>
    <row r="318" spans="1:46" hidden="1" outlineLevel="1" x14ac:dyDescent="0.2">
      <c r="A318" t="s">
        <v>1393</v>
      </c>
      <c r="B318" s="10" t="s">
        <v>1826</v>
      </c>
      <c r="E318" s="1">
        <f t="shared" si="105"/>
        <v>6161</v>
      </c>
      <c r="F318" s="1">
        <f t="shared" si="102"/>
        <v>6161</v>
      </c>
      <c r="G318" s="1">
        <v>3738</v>
      </c>
      <c r="H318" s="1">
        <v>3688</v>
      </c>
      <c r="I318" s="2" t="e">
        <f t="shared" si="106"/>
        <v>#DIV/0!</v>
      </c>
      <c r="J318" s="2">
        <f t="shared" si="107"/>
        <v>0.59860412270735275</v>
      </c>
      <c r="K318" s="50">
        <f t="shared" si="108"/>
        <v>2</v>
      </c>
      <c r="L318" s="9">
        <f t="shared" si="109"/>
        <v>3</v>
      </c>
      <c r="M318" s="8">
        <f t="shared" si="110"/>
        <v>1</v>
      </c>
      <c r="N318" s="2">
        <f t="shared" si="111"/>
        <v>0.31602012660282419</v>
      </c>
      <c r="O318" s="2">
        <f t="shared" si="112"/>
        <v>0.27057295893523781</v>
      </c>
      <c r="P318" s="2">
        <f t="shared" si="113"/>
        <v>0.38451550073040092</v>
      </c>
      <c r="Q318" s="2">
        <f t="shared" si="114"/>
        <v>2.8891413731537086E-2</v>
      </c>
      <c r="R318" s="1">
        <v>1947</v>
      </c>
      <c r="S318" s="1">
        <v>1667</v>
      </c>
      <c r="T318" s="1">
        <v>2369</v>
      </c>
      <c r="U318" s="1">
        <v>18</v>
      </c>
      <c r="V318" s="1">
        <v>160</v>
      </c>
      <c r="X318" s="1"/>
      <c r="AA318" t="s">
        <v>1981</v>
      </c>
      <c r="AB318">
        <v>1</v>
      </c>
      <c r="AD318" s="31">
        <v>23</v>
      </c>
      <c r="AE318" s="33">
        <v>31</v>
      </c>
      <c r="AF318" s="33">
        <v>45</v>
      </c>
      <c r="AG318" s="36">
        <v>22955</v>
      </c>
      <c r="AH318" s="36">
        <f t="shared" si="103"/>
        <v>23031</v>
      </c>
      <c r="AI318" t="s">
        <v>1187</v>
      </c>
      <c r="AK318">
        <v>50</v>
      </c>
      <c r="AM318" s="1">
        <f t="shared" si="104"/>
        <v>0</v>
      </c>
      <c r="AR318" s="1">
        <f t="shared" si="115"/>
        <v>6161</v>
      </c>
      <c r="AS318" s="1">
        <v>0</v>
      </c>
      <c r="AT318" s="1">
        <f t="shared" si="116"/>
        <v>6161</v>
      </c>
    </row>
    <row r="319" spans="1:46" hidden="1" outlineLevel="1" x14ac:dyDescent="0.2">
      <c r="A319" t="s">
        <v>3015</v>
      </c>
      <c r="B319" s="10" t="s">
        <v>1826</v>
      </c>
      <c r="E319" s="1">
        <f t="shared" si="105"/>
        <v>0</v>
      </c>
      <c r="F319" s="1">
        <f t="shared" si="102"/>
        <v>0</v>
      </c>
      <c r="G319" s="1">
        <v>15</v>
      </c>
      <c r="H319" s="1">
        <v>15</v>
      </c>
      <c r="I319" s="2" t="e">
        <f t="shared" si="106"/>
        <v>#DIV/0!</v>
      </c>
      <c r="J319" s="2" t="e">
        <f t="shared" si="107"/>
        <v>#DIV/0!</v>
      </c>
      <c r="K319" s="50">
        <f t="shared" si="108"/>
        <v>1</v>
      </c>
      <c r="L319" s="9">
        <f t="shared" si="109"/>
        <v>1</v>
      </c>
      <c r="M319" s="8">
        <f t="shared" si="110"/>
        <v>1</v>
      </c>
      <c r="N319" s="2" t="str">
        <f t="shared" si="111"/>
        <v>-</v>
      </c>
      <c r="O319" s="2" t="str">
        <f t="shared" si="112"/>
        <v>-</v>
      </c>
      <c r="P319" s="2" t="str">
        <f t="shared" si="113"/>
        <v>-</v>
      </c>
      <c r="Q319" s="2" t="str">
        <f t="shared" si="114"/>
        <v>-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X319" s="1"/>
      <c r="AA319" t="s">
        <v>1942</v>
      </c>
      <c r="AB319">
        <v>2</v>
      </c>
      <c r="AD319" s="31">
        <v>23</v>
      </c>
      <c r="AE319" s="33">
        <v>21</v>
      </c>
      <c r="AG319" s="36">
        <v>23100</v>
      </c>
      <c r="AH319" s="36">
        <v>23021</v>
      </c>
      <c r="AI319" t="s">
        <v>2942</v>
      </c>
      <c r="AK319">
        <v>0</v>
      </c>
      <c r="AM319" s="1">
        <f t="shared" si="104"/>
        <v>0</v>
      </c>
      <c r="AR319" s="1">
        <f t="shared" si="115"/>
        <v>0</v>
      </c>
      <c r="AS319" s="1">
        <v>0</v>
      </c>
      <c r="AT319" s="1">
        <f t="shared" si="116"/>
        <v>0</v>
      </c>
    </row>
    <row r="320" spans="1:46" hidden="1" outlineLevel="1" x14ac:dyDescent="0.2">
      <c r="A320" t="s">
        <v>224</v>
      </c>
      <c r="B320" s="10" t="s">
        <v>1826</v>
      </c>
      <c r="E320" s="1">
        <f t="shared" si="105"/>
        <v>6154</v>
      </c>
      <c r="F320" s="1">
        <f t="shared" si="102"/>
        <v>6150</v>
      </c>
      <c r="G320" s="1">
        <v>3765</v>
      </c>
      <c r="H320" s="1">
        <v>3669</v>
      </c>
      <c r="I320" s="2" t="e">
        <f t="shared" si="106"/>
        <v>#DIV/0!</v>
      </c>
      <c r="J320" s="2">
        <f t="shared" si="107"/>
        <v>0.59619759506012349</v>
      </c>
      <c r="K320" s="50">
        <f t="shared" si="108"/>
        <v>3</v>
      </c>
      <c r="L320" s="9">
        <f t="shared" si="109"/>
        <v>1</v>
      </c>
      <c r="M320" s="8">
        <f t="shared" si="110"/>
        <v>2</v>
      </c>
      <c r="N320" s="2">
        <f t="shared" si="111"/>
        <v>0.27056910569105691</v>
      </c>
      <c r="O320" s="2">
        <f t="shared" si="112"/>
        <v>0.36227642276422767</v>
      </c>
      <c r="P320" s="2">
        <f t="shared" si="113"/>
        <v>0.32406504065040648</v>
      </c>
      <c r="Q320" s="2">
        <f t="shared" si="114"/>
        <v>4.3089430894309E-2</v>
      </c>
      <c r="R320" s="1">
        <v>1664</v>
      </c>
      <c r="S320" s="1">
        <v>2228</v>
      </c>
      <c r="T320" s="1">
        <v>1993</v>
      </c>
      <c r="U320" s="1">
        <v>27</v>
      </c>
      <c r="V320" s="1">
        <v>238</v>
      </c>
      <c r="X320" s="1"/>
      <c r="AA320" t="s">
        <v>2741</v>
      </c>
      <c r="AB320">
        <v>2</v>
      </c>
      <c r="AD320" s="31">
        <v>23</v>
      </c>
      <c r="AE320" s="33">
        <v>9</v>
      </c>
      <c r="AF320" s="33">
        <v>65</v>
      </c>
      <c r="AG320" s="36">
        <v>23200</v>
      </c>
      <c r="AH320" s="36">
        <f t="shared" si="103"/>
        <v>23009</v>
      </c>
      <c r="AI320" t="s">
        <v>2939</v>
      </c>
      <c r="AK320">
        <v>96</v>
      </c>
      <c r="AM320" s="1">
        <f t="shared" si="104"/>
        <v>0</v>
      </c>
      <c r="AR320" s="1">
        <f t="shared" si="115"/>
        <v>6150</v>
      </c>
      <c r="AS320" s="1">
        <v>4</v>
      </c>
      <c r="AT320" s="1">
        <f t="shared" si="116"/>
        <v>6154</v>
      </c>
    </row>
    <row r="321" spans="1:46" hidden="1" outlineLevel="1" x14ac:dyDescent="0.2">
      <c r="A321" t="s">
        <v>877</v>
      </c>
      <c r="B321" s="10" t="s">
        <v>1826</v>
      </c>
      <c r="E321" s="1">
        <f t="shared" si="105"/>
        <v>768</v>
      </c>
      <c r="F321" s="1">
        <f t="shared" si="102"/>
        <v>768</v>
      </c>
      <c r="G321" s="1">
        <v>444</v>
      </c>
      <c r="H321" s="1">
        <v>432</v>
      </c>
      <c r="I321" s="2" t="e">
        <f t="shared" si="106"/>
        <v>#DIV/0!</v>
      </c>
      <c r="J321" s="2">
        <f t="shared" si="107"/>
        <v>0.5625</v>
      </c>
      <c r="K321" s="50">
        <f t="shared" si="108"/>
        <v>3</v>
      </c>
      <c r="L321" s="9">
        <f t="shared" si="109"/>
        <v>2</v>
      </c>
      <c r="M321" s="8">
        <f t="shared" si="110"/>
        <v>1</v>
      </c>
      <c r="N321" s="2">
        <f t="shared" si="111"/>
        <v>0.23958333333333334</v>
      </c>
      <c r="O321" s="2">
        <f t="shared" si="112"/>
        <v>0.34114583333333331</v>
      </c>
      <c r="P321" s="2">
        <f t="shared" si="113"/>
        <v>0.36848958333333331</v>
      </c>
      <c r="Q321" s="2">
        <f t="shared" si="114"/>
        <v>5.078125E-2</v>
      </c>
      <c r="R321" s="1">
        <v>184</v>
      </c>
      <c r="S321" s="1">
        <v>262</v>
      </c>
      <c r="T321" s="1">
        <v>283</v>
      </c>
      <c r="U321" s="1">
        <v>1</v>
      </c>
      <c r="V321" s="1">
        <v>38</v>
      </c>
      <c r="X321" s="1"/>
      <c r="AA321" t="s">
        <v>1158</v>
      </c>
      <c r="AB321">
        <v>2</v>
      </c>
      <c r="AD321" s="31">
        <v>23</v>
      </c>
      <c r="AE321" s="33">
        <v>25</v>
      </c>
      <c r="AF321" s="33">
        <v>55</v>
      </c>
      <c r="AG321" s="36">
        <v>23410</v>
      </c>
      <c r="AH321" s="36">
        <f t="shared" si="103"/>
        <v>23025</v>
      </c>
      <c r="AI321" t="s">
        <v>1187</v>
      </c>
      <c r="AK321">
        <v>12</v>
      </c>
      <c r="AM321" s="1">
        <f t="shared" si="104"/>
        <v>0</v>
      </c>
      <c r="AR321" s="1">
        <f t="shared" si="115"/>
        <v>768</v>
      </c>
      <c r="AS321" s="1">
        <v>0</v>
      </c>
      <c r="AT321" s="1">
        <f t="shared" si="116"/>
        <v>768</v>
      </c>
    </row>
    <row r="322" spans="1:46" hidden="1" outlineLevel="1" x14ac:dyDescent="0.2">
      <c r="A322" t="s">
        <v>1669</v>
      </c>
      <c r="B322" s="10" t="s">
        <v>1826</v>
      </c>
      <c r="E322" s="1">
        <f t="shared" si="105"/>
        <v>1211</v>
      </c>
      <c r="F322" s="1">
        <f t="shared" si="102"/>
        <v>1210</v>
      </c>
      <c r="G322" s="1">
        <v>653</v>
      </c>
      <c r="H322" s="1">
        <v>644</v>
      </c>
      <c r="I322" s="2" t="e">
        <f t="shared" si="106"/>
        <v>#DIV/0!</v>
      </c>
      <c r="J322" s="2">
        <f t="shared" si="107"/>
        <v>0.53179190751445082</v>
      </c>
      <c r="K322" s="50">
        <f t="shared" si="108"/>
        <v>2</v>
      </c>
      <c r="L322" s="9">
        <f t="shared" si="109"/>
        <v>3</v>
      </c>
      <c r="M322" s="8">
        <f t="shared" si="110"/>
        <v>1</v>
      </c>
      <c r="N322" s="2">
        <f t="shared" si="111"/>
        <v>0.30826446280991737</v>
      </c>
      <c r="O322" s="2">
        <f t="shared" si="112"/>
        <v>0.3066115702479339</v>
      </c>
      <c r="P322" s="2">
        <f t="shared" si="113"/>
        <v>0.35041322314049589</v>
      </c>
      <c r="Q322" s="2">
        <f t="shared" si="114"/>
        <v>3.4710743801652844E-2</v>
      </c>
      <c r="R322" s="1">
        <v>373</v>
      </c>
      <c r="S322" s="1">
        <v>371</v>
      </c>
      <c r="T322" s="1">
        <v>424</v>
      </c>
      <c r="U322" s="1">
        <v>8</v>
      </c>
      <c r="V322" s="1">
        <v>34</v>
      </c>
      <c r="X322" s="1"/>
      <c r="AA322" t="s">
        <v>702</v>
      </c>
      <c r="AB322">
        <v>2</v>
      </c>
      <c r="AD322" s="31">
        <v>23</v>
      </c>
      <c r="AE322" s="33">
        <v>19</v>
      </c>
      <c r="AF322" s="33">
        <v>100</v>
      </c>
      <c r="AG322" s="36">
        <v>23620</v>
      </c>
      <c r="AH322" s="36">
        <f t="shared" si="103"/>
        <v>23019</v>
      </c>
      <c r="AI322" t="s">
        <v>1187</v>
      </c>
      <c r="AK322">
        <v>9</v>
      </c>
      <c r="AM322" s="1">
        <f t="shared" si="104"/>
        <v>0</v>
      </c>
      <c r="AR322" s="1">
        <f t="shared" si="115"/>
        <v>1210</v>
      </c>
      <c r="AS322" s="1">
        <v>1</v>
      </c>
      <c r="AT322" s="1">
        <f t="shared" si="116"/>
        <v>1211</v>
      </c>
    </row>
    <row r="323" spans="1:46" hidden="1" outlineLevel="1" x14ac:dyDescent="0.2">
      <c r="A323" t="s">
        <v>1909</v>
      </c>
      <c r="B323" s="10" t="s">
        <v>1826</v>
      </c>
      <c r="E323" s="1">
        <f t="shared" si="105"/>
        <v>897</v>
      </c>
      <c r="F323" s="1">
        <f t="shared" si="102"/>
        <v>893</v>
      </c>
      <c r="G323" s="1">
        <v>539</v>
      </c>
      <c r="H323" s="1">
        <v>523</v>
      </c>
      <c r="I323" s="2" t="e">
        <f t="shared" si="106"/>
        <v>#DIV/0!</v>
      </c>
      <c r="J323" s="2">
        <f t="shared" si="107"/>
        <v>0.58305462653288742</v>
      </c>
      <c r="K323" s="50">
        <f t="shared" si="108"/>
        <v>3</v>
      </c>
      <c r="L323" s="9">
        <f t="shared" si="109"/>
        <v>1</v>
      </c>
      <c r="M323" s="8">
        <f t="shared" si="110"/>
        <v>2</v>
      </c>
      <c r="N323" s="2">
        <f t="shared" si="111"/>
        <v>0.2564389697648376</v>
      </c>
      <c r="O323" s="2">
        <f t="shared" si="112"/>
        <v>0.387458006718925</v>
      </c>
      <c r="P323" s="2">
        <f t="shared" si="113"/>
        <v>0.31243001119820829</v>
      </c>
      <c r="Q323" s="2">
        <f t="shared" si="114"/>
        <v>4.3673012318029114E-2</v>
      </c>
      <c r="R323" s="1">
        <v>229</v>
      </c>
      <c r="S323" s="1">
        <v>346</v>
      </c>
      <c r="T323" s="1">
        <v>279</v>
      </c>
      <c r="U323" s="1">
        <v>4</v>
      </c>
      <c r="V323" s="1">
        <v>35</v>
      </c>
      <c r="X323" s="1"/>
      <c r="AA323" t="s">
        <v>702</v>
      </c>
      <c r="AB323">
        <v>2</v>
      </c>
      <c r="AD323" s="31">
        <v>23</v>
      </c>
      <c r="AE323" s="33">
        <v>19</v>
      </c>
      <c r="AF323" s="33">
        <v>105</v>
      </c>
      <c r="AG323" s="36">
        <v>23865</v>
      </c>
      <c r="AH323" s="36">
        <f t="shared" si="103"/>
        <v>23019</v>
      </c>
      <c r="AI323" t="s">
        <v>1187</v>
      </c>
      <c r="AK323">
        <v>16</v>
      </c>
      <c r="AM323" s="1">
        <f t="shared" si="104"/>
        <v>0</v>
      </c>
      <c r="AR323" s="1">
        <f t="shared" si="115"/>
        <v>893</v>
      </c>
      <c r="AS323" s="1">
        <v>4</v>
      </c>
      <c r="AT323" s="1">
        <f t="shared" si="116"/>
        <v>897</v>
      </c>
    </row>
    <row r="324" spans="1:46" hidden="1" outlineLevel="1" x14ac:dyDescent="0.2">
      <c r="A324" t="s">
        <v>1680</v>
      </c>
      <c r="B324" s="10" t="s">
        <v>1826</v>
      </c>
      <c r="E324" s="1">
        <f t="shared" si="105"/>
        <v>657</v>
      </c>
      <c r="F324" s="1">
        <f t="shared" si="102"/>
        <v>657</v>
      </c>
      <c r="G324" s="1">
        <v>357</v>
      </c>
      <c r="H324" s="1">
        <v>348</v>
      </c>
      <c r="I324" s="2" t="e">
        <f t="shared" si="106"/>
        <v>#DIV/0!</v>
      </c>
      <c r="J324" s="2">
        <f t="shared" si="107"/>
        <v>0.52968036529680362</v>
      </c>
      <c r="K324" s="50">
        <f t="shared" si="108"/>
        <v>3</v>
      </c>
      <c r="L324" s="9">
        <f t="shared" si="109"/>
        <v>2</v>
      </c>
      <c r="M324" s="8">
        <f t="shared" si="110"/>
        <v>1</v>
      </c>
      <c r="N324" s="2">
        <f t="shared" si="111"/>
        <v>0.22070015220700151</v>
      </c>
      <c r="O324" s="2">
        <f t="shared" si="112"/>
        <v>0.31811263318112631</v>
      </c>
      <c r="P324" s="2">
        <f t="shared" si="113"/>
        <v>0.40791476407914762</v>
      </c>
      <c r="Q324" s="2">
        <f t="shared" si="114"/>
        <v>5.3272450532724502E-2</v>
      </c>
      <c r="R324" s="1">
        <v>145</v>
      </c>
      <c r="S324" s="1">
        <v>209</v>
      </c>
      <c r="T324" s="1">
        <v>268</v>
      </c>
      <c r="U324" s="1">
        <v>1</v>
      </c>
      <c r="V324" s="1">
        <v>34</v>
      </c>
      <c r="X324" s="1"/>
      <c r="AA324" t="s">
        <v>2023</v>
      </c>
      <c r="AB324">
        <v>2</v>
      </c>
      <c r="AD324" s="31">
        <v>23</v>
      </c>
      <c r="AE324" s="33">
        <v>7</v>
      </c>
      <c r="AF324" s="33">
        <v>30</v>
      </c>
      <c r="AG324" s="36">
        <v>24005</v>
      </c>
      <c r="AH324" s="36">
        <f t="shared" si="103"/>
        <v>23007</v>
      </c>
      <c r="AI324" t="s">
        <v>1187</v>
      </c>
      <c r="AK324">
        <v>9</v>
      </c>
      <c r="AM324" s="1">
        <f t="shared" si="104"/>
        <v>0</v>
      </c>
      <c r="AR324" s="1">
        <f t="shared" si="115"/>
        <v>657</v>
      </c>
      <c r="AS324" s="1">
        <v>0</v>
      </c>
      <c r="AT324" s="1">
        <f t="shared" si="116"/>
        <v>657</v>
      </c>
    </row>
    <row r="325" spans="1:46" hidden="1" outlineLevel="1" x14ac:dyDescent="0.2">
      <c r="A325" t="s">
        <v>1948</v>
      </c>
      <c r="B325" s="10" t="s">
        <v>1826</v>
      </c>
      <c r="E325" s="1">
        <f t="shared" si="105"/>
        <v>725</v>
      </c>
      <c r="F325" s="1">
        <f t="shared" si="102"/>
        <v>725</v>
      </c>
      <c r="G325" s="1">
        <v>452</v>
      </c>
      <c r="H325" s="1">
        <v>447</v>
      </c>
      <c r="I325" s="2" t="e">
        <f t="shared" si="106"/>
        <v>#DIV/0!</v>
      </c>
      <c r="J325" s="2">
        <f t="shared" si="107"/>
        <v>0.61655172413793102</v>
      </c>
      <c r="K325" s="50">
        <f t="shared" si="108"/>
        <v>3</v>
      </c>
      <c r="L325" s="9">
        <f t="shared" si="109"/>
        <v>1</v>
      </c>
      <c r="M325" s="8">
        <f t="shared" si="110"/>
        <v>2</v>
      </c>
      <c r="N325" s="2">
        <f t="shared" si="111"/>
        <v>0.23724137931034484</v>
      </c>
      <c r="O325" s="2">
        <f t="shared" si="112"/>
        <v>0.38482758620689655</v>
      </c>
      <c r="P325" s="2">
        <f t="shared" si="113"/>
        <v>0.35862068965517241</v>
      </c>
      <c r="Q325" s="2">
        <f t="shared" si="114"/>
        <v>1.9310344827586201E-2</v>
      </c>
      <c r="R325" s="1">
        <v>172</v>
      </c>
      <c r="S325" s="1">
        <v>279</v>
      </c>
      <c r="T325" s="1">
        <v>260</v>
      </c>
      <c r="U325" s="1">
        <v>2</v>
      </c>
      <c r="V325" s="1">
        <v>12</v>
      </c>
      <c r="X325" s="1"/>
      <c r="AA325" t="s">
        <v>702</v>
      </c>
      <c r="AB325">
        <v>2</v>
      </c>
      <c r="AD325" s="31">
        <v>23</v>
      </c>
      <c r="AE325" s="33">
        <v>19</v>
      </c>
      <c r="AF325" s="33">
        <v>110</v>
      </c>
      <c r="AG325" s="36">
        <v>24110</v>
      </c>
      <c r="AH325" s="36">
        <f t="shared" si="103"/>
        <v>23019</v>
      </c>
      <c r="AI325" t="s">
        <v>1187</v>
      </c>
      <c r="AK325">
        <v>5</v>
      </c>
      <c r="AM325" s="1">
        <f t="shared" si="104"/>
        <v>0</v>
      </c>
      <c r="AR325" s="1">
        <f t="shared" si="115"/>
        <v>725</v>
      </c>
      <c r="AS325" s="1">
        <v>0</v>
      </c>
      <c r="AT325" s="1">
        <f t="shared" si="116"/>
        <v>725</v>
      </c>
    </row>
    <row r="326" spans="1:46" hidden="1" outlineLevel="1" x14ac:dyDescent="0.2">
      <c r="A326" t="s">
        <v>2591</v>
      </c>
      <c r="B326" s="10" t="s">
        <v>1826</v>
      </c>
      <c r="E326" s="1">
        <f t="shared" si="105"/>
        <v>4346</v>
      </c>
      <c r="F326" s="1">
        <f t="shared" si="102"/>
        <v>4327</v>
      </c>
      <c r="G326" s="1">
        <v>2633</v>
      </c>
      <c r="H326" s="1">
        <v>2572</v>
      </c>
      <c r="I326" s="2" t="e">
        <f t="shared" si="106"/>
        <v>#DIV/0!</v>
      </c>
      <c r="J326" s="2">
        <f t="shared" si="107"/>
        <v>0.59180855959502987</v>
      </c>
      <c r="K326" s="50">
        <f t="shared" si="108"/>
        <v>2</v>
      </c>
      <c r="L326" s="9">
        <f t="shared" si="109"/>
        <v>3</v>
      </c>
      <c r="M326" s="8">
        <f t="shared" si="110"/>
        <v>1</v>
      </c>
      <c r="N326" s="2">
        <f t="shared" si="111"/>
        <v>0.30113242431245668</v>
      </c>
      <c r="O326" s="2">
        <f t="shared" si="112"/>
        <v>0.29535474924890226</v>
      </c>
      <c r="P326" s="2">
        <f t="shared" si="113"/>
        <v>0.36422463600647098</v>
      </c>
      <c r="Q326" s="2">
        <f t="shared" si="114"/>
        <v>3.9288190432170078E-2</v>
      </c>
      <c r="R326" s="1">
        <v>1303</v>
      </c>
      <c r="S326" s="1">
        <v>1278</v>
      </c>
      <c r="T326" s="1">
        <v>1576</v>
      </c>
      <c r="U326" s="1">
        <v>7</v>
      </c>
      <c r="V326" s="1">
        <v>163</v>
      </c>
      <c r="X326" s="1"/>
      <c r="AA326" t="s">
        <v>1158</v>
      </c>
      <c r="AB326">
        <v>2</v>
      </c>
      <c r="AD326" s="31">
        <v>23</v>
      </c>
      <c r="AE326" s="33">
        <v>25</v>
      </c>
      <c r="AF326" s="33">
        <v>60</v>
      </c>
      <c r="AG326" s="36">
        <v>24320</v>
      </c>
      <c r="AH326" s="36">
        <f t="shared" si="103"/>
        <v>23025</v>
      </c>
      <c r="AI326" t="s">
        <v>1187</v>
      </c>
      <c r="AK326">
        <v>61</v>
      </c>
      <c r="AM326" s="1">
        <f t="shared" si="104"/>
        <v>0</v>
      </c>
      <c r="AR326" s="1">
        <f t="shared" si="115"/>
        <v>4327</v>
      </c>
      <c r="AS326" s="1">
        <v>19</v>
      </c>
      <c r="AT326" s="1">
        <f t="shared" si="116"/>
        <v>4346</v>
      </c>
    </row>
    <row r="327" spans="1:46" hidden="1" outlineLevel="1" x14ac:dyDescent="0.2">
      <c r="A327" t="s">
        <v>765</v>
      </c>
      <c r="B327" s="10" t="s">
        <v>1826</v>
      </c>
      <c r="E327" s="1">
        <f t="shared" si="105"/>
        <v>9441</v>
      </c>
      <c r="F327" s="1">
        <f t="shared" si="102"/>
        <v>9379</v>
      </c>
      <c r="G327" s="1">
        <v>7631</v>
      </c>
      <c r="H327" s="1">
        <v>7398</v>
      </c>
      <c r="I327" s="2" t="e">
        <f t="shared" si="106"/>
        <v>#DIV/0!</v>
      </c>
      <c r="J327" s="2">
        <f t="shared" si="107"/>
        <v>0.78360343183984749</v>
      </c>
      <c r="K327" s="50">
        <f t="shared" si="108"/>
        <v>1</v>
      </c>
      <c r="L327" s="9">
        <f t="shared" si="109"/>
        <v>2</v>
      </c>
      <c r="M327" s="8">
        <f t="shared" si="110"/>
        <v>3</v>
      </c>
      <c r="N327" s="2">
        <f t="shared" si="111"/>
        <v>0.38970039449834737</v>
      </c>
      <c r="O327" s="2">
        <f t="shared" si="112"/>
        <v>0.30099157692717776</v>
      </c>
      <c r="P327" s="2">
        <f t="shared" si="113"/>
        <v>0.28734406653161315</v>
      </c>
      <c r="Q327" s="2">
        <f t="shared" si="114"/>
        <v>2.1963962042861718E-2</v>
      </c>
      <c r="R327" s="1">
        <v>3655</v>
      </c>
      <c r="S327" s="1">
        <v>2823</v>
      </c>
      <c r="T327" s="1">
        <v>2695</v>
      </c>
      <c r="U327" s="1">
        <v>20</v>
      </c>
      <c r="V327" s="1">
        <v>186</v>
      </c>
      <c r="X327" s="1"/>
      <c r="AA327" t="s">
        <v>324</v>
      </c>
      <c r="AB327">
        <v>1</v>
      </c>
      <c r="AD327" s="31">
        <v>23</v>
      </c>
      <c r="AE327" s="33">
        <v>5</v>
      </c>
      <c r="AF327" s="33">
        <v>35</v>
      </c>
      <c r="AG327" s="36">
        <v>24495</v>
      </c>
      <c r="AH327" s="36">
        <f t="shared" si="103"/>
        <v>23005</v>
      </c>
      <c r="AI327" t="s">
        <v>1187</v>
      </c>
      <c r="AK327">
        <v>233</v>
      </c>
      <c r="AM327" s="1">
        <f t="shared" si="104"/>
        <v>0</v>
      </c>
      <c r="AR327" s="1">
        <f t="shared" si="115"/>
        <v>9379</v>
      </c>
      <c r="AS327" s="1">
        <v>62</v>
      </c>
      <c r="AT327" s="1">
        <f t="shared" si="116"/>
        <v>9441</v>
      </c>
    </row>
    <row r="328" spans="1:46" hidden="1" outlineLevel="1" x14ac:dyDescent="0.2">
      <c r="A328" t="s">
        <v>1622</v>
      </c>
      <c r="B328" s="10" t="s">
        <v>1826</v>
      </c>
      <c r="E328" s="1">
        <f t="shared" si="105"/>
        <v>2458</v>
      </c>
      <c r="F328" s="1">
        <f t="shared" si="102"/>
        <v>2431</v>
      </c>
      <c r="G328" s="1">
        <v>1430</v>
      </c>
      <c r="H328" s="1">
        <v>1394</v>
      </c>
      <c r="I328" s="2" t="e">
        <f t="shared" si="106"/>
        <v>#DIV/0!</v>
      </c>
      <c r="J328" s="2">
        <f t="shared" si="107"/>
        <v>0.56712774613506911</v>
      </c>
      <c r="K328" s="50">
        <f t="shared" si="108"/>
        <v>2</v>
      </c>
      <c r="L328" s="9">
        <f t="shared" si="109"/>
        <v>3</v>
      </c>
      <c r="M328" s="8">
        <f t="shared" si="110"/>
        <v>1</v>
      </c>
      <c r="N328" s="2">
        <f t="shared" si="111"/>
        <v>0.31591937474290416</v>
      </c>
      <c r="O328" s="2">
        <f t="shared" si="112"/>
        <v>0.30563554092965856</v>
      </c>
      <c r="P328" s="2">
        <f t="shared" si="113"/>
        <v>0.3385438091320444</v>
      </c>
      <c r="Q328" s="2">
        <f t="shared" si="114"/>
        <v>3.9901275195392938E-2</v>
      </c>
      <c r="R328" s="1">
        <v>768</v>
      </c>
      <c r="S328" s="1">
        <v>743</v>
      </c>
      <c r="T328" s="1">
        <v>823</v>
      </c>
      <c r="U328" s="1">
        <v>8</v>
      </c>
      <c r="V328" s="1">
        <v>89</v>
      </c>
      <c r="X328" s="1"/>
      <c r="AA328" t="s">
        <v>265</v>
      </c>
      <c r="AB328">
        <v>1</v>
      </c>
      <c r="AD328" s="31">
        <v>23</v>
      </c>
      <c r="AE328" s="33">
        <v>11</v>
      </c>
      <c r="AF328" s="33">
        <v>40</v>
      </c>
      <c r="AG328" s="36">
        <v>24670</v>
      </c>
      <c r="AH328" s="36">
        <f t="shared" si="103"/>
        <v>23011</v>
      </c>
      <c r="AI328" t="s">
        <v>1187</v>
      </c>
      <c r="AK328">
        <v>36</v>
      </c>
      <c r="AM328" s="1">
        <f t="shared" si="104"/>
        <v>0</v>
      </c>
      <c r="AR328" s="1">
        <f t="shared" si="115"/>
        <v>2431</v>
      </c>
      <c r="AS328" s="1">
        <v>27</v>
      </c>
      <c r="AT328" s="1">
        <f t="shared" si="116"/>
        <v>2458</v>
      </c>
    </row>
    <row r="329" spans="1:46" hidden="1" outlineLevel="1" x14ac:dyDescent="0.2">
      <c r="A329" t="s">
        <v>2184</v>
      </c>
      <c r="B329" s="10" t="s">
        <v>1826</v>
      </c>
      <c r="E329" s="1">
        <f t="shared" si="105"/>
        <v>6534</v>
      </c>
      <c r="F329" s="1">
        <f t="shared" si="102"/>
        <v>6534</v>
      </c>
      <c r="G329" s="1">
        <v>3366</v>
      </c>
      <c r="H329" s="1">
        <v>3260</v>
      </c>
      <c r="I329" s="2" t="e">
        <f t="shared" si="106"/>
        <v>#DIV/0!</v>
      </c>
      <c r="J329" s="2">
        <f t="shared" si="107"/>
        <v>0.49892868074686259</v>
      </c>
      <c r="K329" s="50">
        <f t="shared" si="108"/>
        <v>2</v>
      </c>
      <c r="L329" s="9">
        <f t="shared" si="109"/>
        <v>3</v>
      </c>
      <c r="M329" s="8">
        <f t="shared" si="110"/>
        <v>1</v>
      </c>
      <c r="N329" s="2">
        <f t="shared" si="111"/>
        <v>0.29690847872666054</v>
      </c>
      <c r="O329" s="2">
        <f t="shared" si="112"/>
        <v>0.29629629629629628</v>
      </c>
      <c r="P329" s="2">
        <f t="shared" si="113"/>
        <v>0.33409856137128863</v>
      </c>
      <c r="Q329" s="2">
        <f t="shared" si="114"/>
        <v>7.2696663605754608E-2</v>
      </c>
      <c r="R329" s="1">
        <v>1940</v>
      </c>
      <c r="S329" s="1">
        <v>1936</v>
      </c>
      <c r="T329" s="1">
        <v>2183</v>
      </c>
      <c r="U329" s="1">
        <v>101</v>
      </c>
      <c r="V329" s="1">
        <v>374</v>
      </c>
      <c r="X329" s="1"/>
      <c r="AA329" t="s">
        <v>2023</v>
      </c>
      <c r="AB329">
        <v>2</v>
      </c>
      <c r="AD329" s="31">
        <v>23</v>
      </c>
      <c r="AE329" s="33">
        <v>7</v>
      </c>
      <c r="AF329" s="33">
        <v>35</v>
      </c>
      <c r="AG329" s="36">
        <v>24775</v>
      </c>
      <c r="AH329" s="36">
        <f t="shared" si="103"/>
        <v>23007</v>
      </c>
      <c r="AI329" t="s">
        <v>1187</v>
      </c>
      <c r="AK329">
        <v>106</v>
      </c>
      <c r="AM329" s="1">
        <f t="shared" si="104"/>
        <v>0</v>
      </c>
      <c r="AR329" s="1">
        <f t="shared" si="115"/>
        <v>6534</v>
      </c>
      <c r="AS329" s="1">
        <v>0</v>
      </c>
      <c r="AT329" s="1">
        <f t="shared" si="116"/>
        <v>6534</v>
      </c>
    </row>
    <row r="330" spans="1:46" hidden="1" outlineLevel="1" x14ac:dyDescent="0.2">
      <c r="A330" t="s">
        <v>2163</v>
      </c>
      <c r="B330" s="10" t="s">
        <v>1826</v>
      </c>
      <c r="E330" s="1">
        <f t="shared" si="105"/>
        <v>939</v>
      </c>
      <c r="F330" s="1">
        <f t="shared" si="102"/>
        <v>939</v>
      </c>
      <c r="G330" s="1">
        <v>673</v>
      </c>
      <c r="H330" s="1">
        <v>664</v>
      </c>
      <c r="I330" s="2" t="e">
        <f t="shared" si="106"/>
        <v>#DIV/0!</v>
      </c>
      <c r="J330" s="2">
        <f t="shared" si="107"/>
        <v>0.70713525026624069</v>
      </c>
      <c r="K330" s="50">
        <f t="shared" si="108"/>
        <v>2</v>
      </c>
      <c r="L330" s="9">
        <f t="shared" si="109"/>
        <v>3</v>
      </c>
      <c r="M330" s="8">
        <f t="shared" si="110"/>
        <v>1</v>
      </c>
      <c r="N330" s="2">
        <f t="shared" si="111"/>
        <v>0.32055378061767836</v>
      </c>
      <c r="O330" s="2">
        <f t="shared" si="112"/>
        <v>0.27795527156549521</v>
      </c>
      <c r="P330" s="2">
        <f t="shared" si="113"/>
        <v>0.32907348242811502</v>
      </c>
      <c r="Q330" s="2">
        <f t="shared" si="114"/>
        <v>7.2417465388711411E-2</v>
      </c>
      <c r="R330" s="1">
        <v>301</v>
      </c>
      <c r="S330" s="1">
        <v>261</v>
      </c>
      <c r="T330" s="1">
        <v>309</v>
      </c>
      <c r="U330" s="1">
        <v>1</v>
      </c>
      <c r="V330" s="1">
        <v>67</v>
      </c>
      <c r="X330" s="1"/>
      <c r="AA330" t="s">
        <v>265</v>
      </c>
      <c r="AB330">
        <v>2</v>
      </c>
      <c r="AD330" s="31">
        <v>23</v>
      </c>
      <c r="AE330" s="33">
        <v>11</v>
      </c>
      <c r="AF330" s="33">
        <v>45</v>
      </c>
      <c r="AG330" s="36">
        <v>24950</v>
      </c>
      <c r="AH330" s="36">
        <f t="shared" si="103"/>
        <v>23011</v>
      </c>
      <c r="AI330" t="s">
        <v>1187</v>
      </c>
      <c r="AK330">
        <v>9</v>
      </c>
      <c r="AM330" s="1">
        <f t="shared" si="104"/>
        <v>0</v>
      </c>
      <c r="AR330" s="1">
        <f t="shared" si="115"/>
        <v>939</v>
      </c>
      <c r="AS330" s="1">
        <v>0</v>
      </c>
      <c r="AT330" s="1">
        <f t="shared" si="116"/>
        <v>939</v>
      </c>
    </row>
    <row r="331" spans="1:46" hidden="1" outlineLevel="1" x14ac:dyDescent="0.2">
      <c r="A331" t="s">
        <v>380</v>
      </c>
      <c r="B331" s="10" t="s">
        <v>1826</v>
      </c>
      <c r="E331" s="1">
        <f t="shared" si="105"/>
        <v>2325</v>
      </c>
      <c r="F331" s="1">
        <f t="shared" si="102"/>
        <v>2325</v>
      </c>
      <c r="G331" s="1">
        <v>1386</v>
      </c>
      <c r="H331" s="1">
        <v>1337</v>
      </c>
      <c r="I331" s="2" t="e">
        <f t="shared" si="106"/>
        <v>#DIV/0!</v>
      </c>
      <c r="J331" s="2">
        <f t="shared" si="107"/>
        <v>0.57505376344086023</v>
      </c>
      <c r="K331" s="50">
        <f t="shared" si="108"/>
        <v>1</v>
      </c>
      <c r="L331" s="9">
        <f t="shared" si="109"/>
        <v>3</v>
      </c>
      <c r="M331" s="8">
        <f t="shared" si="110"/>
        <v>2</v>
      </c>
      <c r="N331" s="2">
        <f t="shared" si="111"/>
        <v>0.33462365591397847</v>
      </c>
      <c r="O331" s="2">
        <f t="shared" si="112"/>
        <v>0.28602150537634408</v>
      </c>
      <c r="P331" s="2">
        <f t="shared" si="113"/>
        <v>0.33376344086021503</v>
      </c>
      <c r="Q331" s="2">
        <f t="shared" si="114"/>
        <v>4.5591397849462423E-2</v>
      </c>
      <c r="R331" s="1">
        <v>778</v>
      </c>
      <c r="S331" s="1">
        <v>665</v>
      </c>
      <c r="T331" s="1">
        <v>776</v>
      </c>
      <c r="U331" s="1">
        <v>4</v>
      </c>
      <c r="V331" s="1">
        <v>102</v>
      </c>
      <c r="X331" s="1"/>
      <c r="AA331" t="s">
        <v>435</v>
      </c>
      <c r="AB331">
        <v>2</v>
      </c>
      <c r="AD331" s="31">
        <v>23</v>
      </c>
      <c r="AE331" s="33">
        <v>3</v>
      </c>
      <c r="AF331" s="33">
        <v>95</v>
      </c>
      <c r="AG331" s="36">
        <v>25615</v>
      </c>
      <c r="AH331" s="36">
        <f t="shared" si="103"/>
        <v>23003</v>
      </c>
      <c r="AI331" t="s">
        <v>1187</v>
      </c>
      <c r="AK331">
        <v>49</v>
      </c>
      <c r="AM331" s="1">
        <f t="shared" si="104"/>
        <v>0</v>
      </c>
      <c r="AR331" s="1">
        <f t="shared" si="115"/>
        <v>2325</v>
      </c>
      <c r="AS331" s="1">
        <v>0</v>
      </c>
      <c r="AT331" s="1">
        <f t="shared" si="116"/>
        <v>2325</v>
      </c>
    </row>
    <row r="332" spans="1:46" hidden="1" outlineLevel="1" x14ac:dyDescent="0.2">
      <c r="A332" t="s">
        <v>490</v>
      </c>
      <c r="B332" s="10" t="s">
        <v>1826</v>
      </c>
      <c r="E332" s="1">
        <f t="shared" si="105"/>
        <v>3018</v>
      </c>
      <c r="F332" s="1">
        <f t="shared" si="102"/>
        <v>3018</v>
      </c>
      <c r="G332" s="1">
        <v>1723</v>
      </c>
      <c r="H332" s="1">
        <v>1612</v>
      </c>
      <c r="I332" s="2" t="e">
        <f t="shared" si="106"/>
        <v>#DIV/0!</v>
      </c>
      <c r="J332" s="2">
        <f t="shared" si="107"/>
        <v>0.534128561961564</v>
      </c>
      <c r="K332" s="50">
        <f t="shared" si="108"/>
        <v>1</v>
      </c>
      <c r="L332" s="9">
        <f t="shared" si="109"/>
        <v>3</v>
      </c>
      <c r="M332" s="8">
        <f t="shared" si="110"/>
        <v>2</v>
      </c>
      <c r="N332" s="2">
        <f t="shared" si="111"/>
        <v>0.47912524850894633</v>
      </c>
      <c r="O332" s="2">
        <f t="shared" si="112"/>
        <v>0.20278330019880716</v>
      </c>
      <c r="P332" s="2">
        <f t="shared" si="113"/>
        <v>0.29920477137176937</v>
      </c>
      <c r="Q332" s="2">
        <f t="shared" si="114"/>
        <v>1.8886679920477101E-2</v>
      </c>
      <c r="R332" s="1">
        <v>1446</v>
      </c>
      <c r="S332" s="1">
        <v>612</v>
      </c>
      <c r="T332" s="1">
        <v>903</v>
      </c>
      <c r="U332" s="1">
        <v>0</v>
      </c>
      <c r="V332" s="1">
        <v>57</v>
      </c>
      <c r="X332" s="1"/>
      <c r="AA332" t="s">
        <v>435</v>
      </c>
      <c r="AB332">
        <v>2</v>
      </c>
      <c r="AD332" s="31">
        <v>23</v>
      </c>
      <c r="AE332" s="33">
        <v>3</v>
      </c>
      <c r="AF332" s="33">
        <v>100</v>
      </c>
      <c r="AG332" s="36">
        <v>25755</v>
      </c>
      <c r="AH332" s="36">
        <f t="shared" si="103"/>
        <v>23003</v>
      </c>
      <c r="AI332" t="s">
        <v>1187</v>
      </c>
      <c r="AK332">
        <v>111</v>
      </c>
      <c r="AM332" s="1">
        <f t="shared" si="104"/>
        <v>0</v>
      </c>
      <c r="AR332" s="1">
        <f t="shared" si="115"/>
        <v>3018</v>
      </c>
      <c r="AS332" s="1">
        <v>0</v>
      </c>
      <c r="AT332" s="1">
        <f t="shared" si="116"/>
        <v>3018</v>
      </c>
    </row>
    <row r="333" spans="1:46" hidden="1" outlineLevel="1" x14ac:dyDescent="0.2">
      <c r="A333" t="s">
        <v>50</v>
      </c>
      <c r="B333" s="10" t="s">
        <v>1826</v>
      </c>
      <c r="E333" s="1">
        <f t="shared" si="105"/>
        <v>823</v>
      </c>
      <c r="F333" s="1">
        <f t="shared" si="102"/>
        <v>823</v>
      </c>
      <c r="G333" s="1">
        <v>542</v>
      </c>
      <c r="H333" s="1">
        <v>527</v>
      </c>
      <c r="I333" s="2" t="e">
        <f t="shared" si="106"/>
        <v>#DIV/0!</v>
      </c>
      <c r="J333" s="2">
        <f t="shared" si="107"/>
        <v>0.64034021871202917</v>
      </c>
      <c r="K333" s="50">
        <f t="shared" si="108"/>
        <v>3</v>
      </c>
      <c r="L333" s="9">
        <f t="shared" si="109"/>
        <v>2</v>
      </c>
      <c r="M333" s="8">
        <f t="shared" si="110"/>
        <v>1</v>
      </c>
      <c r="N333" s="2">
        <f t="shared" si="111"/>
        <v>0.22357229647630619</v>
      </c>
      <c r="O333" s="2">
        <f t="shared" si="112"/>
        <v>0.28311057108140947</v>
      </c>
      <c r="P333" s="2">
        <f t="shared" si="113"/>
        <v>0.43377885783718106</v>
      </c>
      <c r="Q333" s="2">
        <f t="shared" si="114"/>
        <v>5.9538274605103303E-2</v>
      </c>
      <c r="R333" s="1">
        <v>184</v>
      </c>
      <c r="S333" s="1">
        <v>233</v>
      </c>
      <c r="T333" s="1">
        <v>357</v>
      </c>
      <c r="U333" s="1">
        <v>2</v>
      </c>
      <c r="V333" s="1">
        <v>47</v>
      </c>
      <c r="X333" s="1"/>
      <c r="AA333" t="s">
        <v>2352</v>
      </c>
      <c r="AB333">
        <v>2</v>
      </c>
      <c r="AD333" s="31">
        <v>23</v>
      </c>
      <c r="AE333" s="33">
        <v>27</v>
      </c>
      <c r="AF333" s="33">
        <v>25</v>
      </c>
      <c r="AG333" s="36">
        <v>26280</v>
      </c>
      <c r="AH333" s="36">
        <f t="shared" si="103"/>
        <v>23027</v>
      </c>
      <c r="AI333" t="s">
        <v>1187</v>
      </c>
      <c r="AK333">
        <v>15</v>
      </c>
      <c r="AM333" s="1">
        <f t="shared" si="104"/>
        <v>0</v>
      </c>
      <c r="AR333" s="1">
        <f t="shared" si="115"/>
        <v>823</v>
      </c>
      <c r="AS333" s="1">
        <v>0</v>
      </c>
      <c r="AT333" s="1">
        <f t="shared" si="116"/>
        <v>823</v>
      </c>
    </row>
    <row r="334" spans="1:46" hidden="1" outlineLevel="1" x14ac:dyDescent="0.2">
      <c r="A334" t="s">
        <v>2023</v>
      </c>
      <c r="B334" s="10" t="s">
        <v>1826</v>
      </c>
      <c r="E334" s="1">
        <f t="shared" si="105"/>
        <v>1114</v>
      </c>
      <c r="F334" s="1">
        <f t="shared" si="102"/>
        <v>1114</v>
      </c>
      <c r="G334" s="1">
        <v>659</v>
      </c>
      <c r="H334" s="1">
        <v>648</v>
      </c>
      <c r="I334" s="2" t="e">
        <f t="shared" si="106"/>
        <v>#DIV/0!</v>
      </c>
      <c r="J334" s="2">
        <f t="shared" si="107"/>
        <v>0.58168761220825849</v>
      </c>
      <c r="K334" s="50">
        <f t="shared" si="108"/>
        <v>3</v>
      </c>
      <c r="L334" s="9">
        <f t="shared" si="109"/>
        <v>1</v>
      </c>
      <c r="M334" s="8">
        <f t="shared" si="110"/>
        <v>2</v>
      </c>
      <c r="N334" s="2">
        <f t="shared" si="111"/>
        <v>0.26570915619389585</v>
      </c>
      <c r="O334" s="2">
        <f t="shared" si="112"/>
        <v>0.37432675044883301</v>
      </c>
      <c r="P334" s="2">
        <f t="shared" si="113"/>
        <v>0.31956912028725315</v>
      </c>
      <c r="Q334" s="2">
        <f t="shared" si="114"/>
        <v>4.0394973070018048E-2</v>
      </c>
      <c r="R334" s="1">
        <v>296</v>
      </c>
      <c r="S334" s="1">
        <v>417</v>
      </c>
      <c r="T334" s="1">
        <v>356</v>
      </c>
      <c r="U334" s="1">
        <v>4</v>
      </c>
      <c r="V334" s="1">
        <v>41</v>
      </c>
      <c r="X334" s="1"/>
      <c r="AA334" t="s">
        <v>2741</v>
      </c>
      <c r="AB334">
        <v>2</v>
      </c>
      <c r="AD334" s="31">
        <v>23</v>
      </c>
      <c r="AE334" s="33">
        <v>9</v>
      </c>
      <c r="AF334" s="33">
        <v>70</v>
      </c>
      <c r="AG334" s="36">
        <v>26350</v>
      </c>
      <c r="AH334" s="36">
        <f t="shared" si="103"/>
        <v>23009</v>
      </c>
      <c r="AI334" t="s">
        <v>1187</v>
      </c>
      <c r="AK334">
        <v>11</v>
      </c>
      <c r="AM334" s="1">
        <f t="shared" si="104"/>
        <v>0</v>
      </c>
      <c r="AR334" s="1">
        <f t="shared" si="115"/>
        <v>1114</v>
      </c>
      <c r="AS334" s="1">
        <v>0</v>
      </c>
      <c r="AT334" s="1">
        <f t="shared" si="116"/>
        <v>1114</v>
      </c>
    </row>
    <row r="335" spans="1:46" hidden="1" outlineLevel="1" x14ac:dyDescent="0.2">
      <c r="A335" t="s">
        <v>1562</v>
      </c>
      <c r="B335" s="10" t="s">
        <v>1826</v>
      </c>
      <c r="E335" s="1">
        <f t="shared" si="105"/>
        <v>566</v>
      </c>
      <c r="F335" s="1">
        <f t="shared" si="102"/>
        <v>566</v>
      </c>
      <c r="G335" s="1">
        <v>380</v>
      </c>
      <c r="H335" s="1">
        <v>374</v>
      </c>
      <c r="I335" s="2" t="e">
        <f t="shared" si="106"/>
        <v>#DIV/0!</v>
      </c>
      <c r="J335" s="2">
        <f t="shared" si="107"/>
        <v>0.66077738515901063</v>
      </c>
      <c r="K335" s="50">
        <f t="shared" si="108"/>
        <v>2</v>
      </c>
      <c r="L335" s="9">
        <f t="shared" si="109"/>
        <v>3</v>
      </c>
      <c r="M335" s="8">
        <f t="shared" si="110"/>
        <v>1</v>
      </c>
      <c r="N335" s="2">
        <f t="shared" si="111"/>
        <v>0.27915194346289751</v>
      </c>
      <c r="O335" s="2">
        <f t="shared" si="112"/>
        <v>0.26325088339222613</v>
      </c>
      <c r="P335" s="2">
        <f t="shared" si="113"/>
        <v>0.37809187279151946</v>
      </c>
      <c r="Q335" s="2">
        <f t="shared" si="114"/>
        <v>7.95053003533569E-2</v>
      </c>
      <c r="R335" s="1">
        <v>158</v>
      </c>
      <c r="S335" s="1">
        <v>149</v>
      </c>
      <c r="T335" s="1">
        <v>214</v>
      </c>
      <c r="U335" s="1">
        <v>2</v>
      </c>
      <c r="V335" s="1">
        <v>43</v>
      </c>
      <c r="X335" s="1"/>
      <c r="AA335" t="s">
        <v>2352</v>
      </c>
      <c r="AB335">
        <v>2</v>
      </c>
      <c r="AD335" s="31">
        <v>23</v>
      </c>
      <c r="AE335" s="33">
        <v>27</v>
      </c>
      <c r="AF335" s="33">
        <v>30</v>
      </c>
      <c r="AG335" s="36">
        <v>26420</v>
      </c>
      <c r="AH335" s="36">
        <f t="shared" si="103"/>
        <v>23027</v>
      </c>
      <c r="AI335" t="s">
        <v>1187</v>
      </c>
      <c r="AK335">
        <v>6</v>
      </c>
      <c r="AM335" s="1">
        <f t="shared" si="104"/>
        <v>0</v>
      </c>
      <c r="AR335" s="1">
        <f t="shared" si="115"/>
        <v>566</v>
      </c>
      <c r="AS335" s="1">
        <v>0</v>
      </c>
      <c r="AT335" s="1">
        <f t="shared" si="116"/>
        <v>566</v>
      </c>
    </row>
    <row r="336" spans="1:46" hidden="1" outlineLevel="1" x14ac:dyDescent="0.2">
      <c r="A336" t="s">
        <v>129</v>
      </c>
      <c r="B336" s="10" t="s">
        <v>1826</v>
      </c>
      <c r="E336" s="1">
        <f t="shared" si="105"/>
        <v>7190</v>
      </c>
      <c r="F336" s="1">
        <f t="shared" si="102"/>
        <v>7183</v>
      </c>
      <c r="G336" s="1">
        <v>5199</v>
      </c>
      <c r="H336" s="1">
        <v>5098</v>
      </c>
      <c r="I336" s="2" t="e">
        <f t="shared" si="106"/>
        <v>#DIV/0!</v>
      </c>
      <c r="J336" s="2">
        <f t="shared" si="107"/>
        <v>0.7090403337969402</v>
      </c>
      <c r="K336" s="50">
        <f t="shared" si="108"/>
        <v>1</v>
      </c>
      <c r="L336" s="9">
        <f t="shared" si="109"/>
        <v>3</v>
      </c>
      <c r="M336" s="8">
        <f t="shared" si="110"/>
        <v>2</v>
      </c>
      <c r="N336" s="2">
        <f t="shared" si="111"/>
        <v>0.42934706946958096</v>
      </c>
      <c r="O336" s="2">
        <f t="shared" si="112"/>
        <v>0.21161074759849646</v>
      </c>
      <c r="P336" s="2">
        <f t="shared" si="113"/>
        <v>0.32409856605874982</v>
      </c>
      <c r="Q336" s="2">
        <f t="shared" si="114"/>
        <v>3.4943616873172823E-2</v>
      </c>
      <c r="R336" s="1">
        <v>3084</v>
      </c>
      <c r="S336" s="1">
        <v>1520</v>
      </c>
      <c r="T336" s="1">
        <v>2328</v>
      </c>
      <c r="U336" s="1">
        <v>39</v>
      </c>
      <c r="V336" s="1">
        <v>212</v>
      </c>
      <c r="X336" s="1"/>
      <c r="AA336" t="s">
        <v>324</v>
      </c>
      <c r="AB336">
        <v>1</v>
      </c>
      <c r="AD336" s="31">
        <v>23</v>
      </c>
      <c r="AE336" s="33">
        <v>5</v>
      </c>
      <c r="AF336" s="33">
        <v>40</v>
      </c>
      <c r="AG336" s="36">
        <v>26525</v>
      </c>
      <c r="AH336" s="36">
        <f t="shared" si="103"/>
        <v>23005</v>
      </c>
      <c r="AI336" t="s">
        <v>1187</v>
      </c>
      <c r="AK336">
        <v>101</v>
      </c>
      <c r="AM336" s="1">
        <f t="shared" si="104"/>
        <v>0</v>
      </c>
      <c r="AR336" s="1">
        <f t="shared" si="115"/>
        <v>7183</v>
      </c>
      <c r="AS336" s="1">
        <v>7</v>
      </c>
      <c r="AT336" s="1">
        <f t="shared" si="116"/>
        <v>7190</v>
      </c>
    </row>
    <row r="337" spans="1:46" hidden="1" outlineLevel="1" x14ac:dyDescent="0.2">
      <c r="A337" t="s">
        <v>1686</v>
      </c>
      <c r="B337" s="10" t="s">
        <v>1826</v>
      </c>
      <c r="E337" s="1">
        <f t="shared" si="105"/>
        <v>50</v>
      </c>
      <c r="F337" s="1">
        <f t="shared" si="102"/>
        <v>50</v>
      </c>
      <c r="G337" s="1">
        <v>24</v>
      </c>
      <c r="H337" s="1">
        <v>14</v>
      </c>
      <c r="I337" s="2" t="e">
        <f t="shared" si="106"/>
        <v>#DIV/0!</v>
      </c>
      <c r="J337" s="2">
        <f t="shared" si="107"/>
        <v>0.28000000000000003</v>
      </c>
      <c r="K337" s="50">
        <f t="shared" si="108"/>
        <v>2</v>
      </c>
      <c r="L337" s="9">
        <f t="shared" si="109"/>
        <v>3</v>
      </c>
      <c r="M337" s="8">
        <f t="shared" si="110"/>
        <v>1</v>
      </c>
      <c r="N337" s="2">
        <f t="shared" si="111"/>
        <v>0.34</v>
      </c>
      <c r="O337" s="2">
        <f t="shared" si="112"/>
        <v>0.22</v>
      </c>
      <c r="P337" s="2">
        <f t="shared" si="113"/>
        <v>0.38</v>
      </c>
      <c r="Q337" s="2">
        <f t="shared" si="114"/>
        <v>5.9999999999999942E-2</v>
      </c>
      <c r="R337" s="1">
        <v>17</v>
      </c>
      <c r="S337" s="1">
        <v>11</v>
      </c>
      <c r="T337" s="1">
        <v>19</v>
      </c>
      <c r="U337" s="1">
        <v>0</v>
      </c>
      <c r="V337" s="1">
        <v>3</v>
      </c>
      <c r="X337" s="1"/>
      <c r="AA337" t="s">
        <v>2741</v>
      </c>
      <c r="AB337">
        <v>2</v>
      </c>
      <c r="AD337" s="31">
        <v>23</v>
      </c>
      <c r="AE337" s="33">
        <v>9</v>
      </c>
      <c r="AF337" s="33">
        <v>73</v>
      </c>
      <c r="AG337" s="36">
        <v>26595</v>
      </c>
      <c r="AH337" s="36">
        <f t="shared" si="103"/>
        <v>23009</v>
      </c>
      <c r="AI337" t="s">
        <v>1187</v>
      </c>
      <c r="AK337">
        <v>10</v>
      </c>
      <c r="AM337" s="1">
        <f t="shared" si="104"/>
        <v>0</v>
      </c>
      <c r="AR337" s="1">
        <f t="shared" si="115"/>
        <v>50</v>
      </c>
      <c r="AS337" s="1">
        <v>0</v>
      </c>
      <c r="AT337" s="1">
        <f t="shared" si="116"/>
        <v>50</v>
      </c>
    </row>
    <row r="338" spans="1:46" hidden="1" outlineLevel="1" x14ac:dyDescent="0.2">
      <c r="A338" t="s">
        <v>1120</v>
      </c>
      <c r="B338" s="10" t="s">
        <v>1826</v>
      </c>
      <c r="E338" s="1">
        <f t="shared" si="105"/>
        <v>813</v>
      </c>
      <c r="F338" s="1">
        <f t="shared" si="102"/>
        <v>813</v>
      </c>
      <c r="G338" s="1">
        <v>485</v>
      </c>
      <c r="H338" s="1">
        <v>474</v>
      </c>
      <c r="I338" s="2" t="e">
        <f t="shared" si="106"/>
        <v>#DIV/0!</v>
      </c>
      <c r="J338" s="2">
        <f t="shared" si="107"/>
        <v>0.58302583025830257</v>
      </c>
      <c r="K338" s="50">
        <f t="shared" si="108"/>
        <v>1</v>
      </c>
      <c r="L338" s="9">
        <f t="shared" si="109"/>
        <v>3</v>
      </c>
      <c r="M338" s="8">
        <f t="shared" si="110"/>
        <v>2</v>
      </c>
      <c r="N338" s="2">
        <f t="shared" si="111"/>
        <v>0.52521525215252152</v>
      </c>
      <c r="O338" s="2">
        <f t="shared" si="112"/>
        <v>0.14145141451414514</v>
      </c>
      <c r="P338" s="2">
        <f t="shared" si="113"/>
        <v>0.2816728167281673</v>
      </c>
      <c r="Q338" s="2">
        <f t="shared" si="114"/>
        <v>5.1660516605166074E-2</v>
      </c>
      <c r="R338" s="1">
        <v>427</v>
      </c>
      <c r="S338" s="1">
        <v>115</v>
      </c>
      <c r="T338" s="1">
        <v>229</v>
      </c>
      <c r="U338" s="1">
        <v>1</v>
      </c>
      <c r="V338" s="1">
        <v>41</v>
      </c>
      <c r="X338" s="1"/>
      <c r="AA338" t="s">
        <v>435</v>
      </c>
      <c r="AB338">
        <v>2</v>
      </c>
      <c r="AD338" s="31">
        <v>23</v>
      </c>
      <c r="AE338" s="33">
        <v>3</v>
      </c>
      <c r="AF338" s="33">
        <v>105</v>
      </c>
      <c r="AG338" s="36">
        <v>26735</v>
      </c>
      <c r="AH338" s="36">
        <f t="shared" si="103"/>
        <v>23003</v>
      </c>
      <c r="AI338" t="s">
        <v>1187</v>
      </c>
      <c r="AK338">
        <v>11</v>
      </c>
      <c r="AM338" s="1">
        <f t="shared" si="104"/>
        <v>0</v>
      </c>
      <c r="AR338" s="1">
        <f t="shared" si="115"/>
        <v>813</v>
      </c>
      <c r="AS338" s="1">
        <v>0</v>
      </c>
      <c r="AT338" s="1">
        <f t="shared" si="116"/>
        <v>813</v>
      </c>
    </row>
    <row r="339" spans="1:46" hidden="1" outlineLevel="1" x14ac:dyDescent="0.2">
      <c r="A339" t="s">
        <v>858</v>
      </c>
      <c r="B339" s="10" t="s">
        <v>1826</v>
      </c>
      <c r="E339" s="1">
        <f t="shared" si="105"/>
        <v>984</v>
      </c>
      <c r="F339" s="1">
        <f t="shared" si="102"/>
        <v>984</v>
      </c>
      <c r="G339" s="1">
        <v>651</v>
      </c>
      <c r="H339" s="1">
        <v>640</v>
      </c>
      <c r="I339" s="2" t="e">
        <f t="shared" si="106"/>
        <v>#DIV/0!</v>
      </c>
      <c r="J339" s="2">
        <f t="shared" si="107"/>
        <v>0.65040650406504064</v>
      </c>
      <c r="K339" s="50">
        <f t="shared" si="108"/>
        <v>3</v>
      </c>
      <c r="L339" s="9">
        <f t="shared" si="109"/>
        <v>1</v>
      </c>
      <c r="M339" s="8">
        <f t="shared" si="110"/>
        <v>2</v>
      </c>
      <c r="N339" s="2">
        <f t="shared" si="111"/>
        <v>0.23170731707317074</v>
      </c>
      <c r="O339" s="2">
        <f t="shared" si="112"/>
        <v>0.383130081300813</v>
      </c>
      <c r="P339" s="2">
        <f t="shared" si="113"/>
        <v>0.32926829268292684</v>
      </c>
      <c r="Q339" s="2">
        <f t="shared" si="114"/>
        <v>5.5894308943089444E-2</v>
      </c>
      <c r="R339" s="1">
        <v>228</v>
      </c>
      <c r="S339" s="1">
        <v>377</v>
      </c>
      <c r="T339" s="1">
        <v>324</v>
      </c>
      <c r="U339" s="1">
        <v>1</v>
      </c>
      <c r="V339" s="1">
        <v>54</v>
      </c>
      <c r="X339" s="1"/>
      <c r="AA339" t="s">
        <v>1672</v>
      </c>
      <c r="AB339">
        <v>1</v>
      </c>
      <c r="AD339" s="31">
        <v>23</v>
      </c>
      <c r="AE339" s="33">
        <v>13</v>
      </c>
      <c r="AF339" s="33">
        <v>20</v>
      </c>
      <c r="AG339" s="36">
        <v>26805</v>
      </c>
      <c r="AH339" s="36">
        <f t="shared" si="103"/>
        <v>23013</v>
      </c>
      <c r="AI339" t="s">
        <v>1187</v>
      </c>
      <c r="AK339">
        <v>11</v>
      </c>
      <c r="AM339" s="1">
        <f t="shared" si="104"/>
        <v>0</v>
      </c>
      <c r="AR339" s="1">
        <f t="shared" si="115"/>
        <v>984</v>
      </c>
      <c r="AS339" s="1">
        <v>0</v>
      </c>
      <c r="AT339" s="1">
        <f t="shared" si="116"/>
        <v>984</v>
      </c>
    </row>
    <row r="340" spans="1:46" hidden="1" outlineLevel="1" x14ac:dyDescent="0.2">
      <c r="A340" s="17" t="s">
        <v>425</v>
      </c>
      <c r="B340" s="10" t="s">
        <v>1826</v>
      </c>
      <c r="E340" s="1">
        <f t="shared" si="105"/>
        <v>157</v>
      </c>
      <c r="F340" s="1">
        <f t="shared" si="102"/>
        <v>157</v>
      </c>
      <c r="G340" s="1">
        <v>63</v>
      </c>
      <c r="H340" s="1">
        <v>62</v>
      </c>
      <c r="I340" s="2" t="e">
        <f t="shared" si="106"/>
        <v>#DIV/0!</v>
      </c>
      <c r="J340" s="2">
        <f t="shared" si="107"/>
        <v>0.39490445859872614</v>
      </c>
      <c r="K340" s="50">
        <f t="shared" si="108"/>
        <v>3</v>
      </c>
      <c r="L340" s="9">
        <f t="shared" si="109"/>
        <v>2</v>
      </c>
      <c r="M340" s="8">
        <f t="shared" si="110"/>
        <v>1</v>
      </c>
      <c r="N340" s="2">
        <f t="shared" si="111"/>
        <v>0.19745222929936307</v>
      </c>
      <c r="O340" s="2">
        <f t="shared" si="112"/>
        <v>0.30573248407643311</v>
      </c>
      <c r="P340" s="2">
        <f t="shared" si="113"/>
        <v>0.40127388535031849</v>
      </c>
      <c r="Q340" s="2">
        <f t="shared" si="114"/>
        <v>9.5541401273885385E-2</v>
      </c>
      <c r="R340" s="1">
        <v>31</v>
      </c>
      <c r="S340" s="1">
        <v>48</v>
      </c>
      <c r="T340" s="1">
        <v>63</v>
      </c>
      <c r="U340" s="1">
        <v>0</v>
      </c>
      <c r="V340" s="1">
        <v>15</v>
      </c>
      <c r="X340" s="1"/>
      <c r="AA340" t="s">
        <v>324</v>
      </c>
      <c r="AB340">
        <v>1</v>
      </c>
      <c r="AD340" s="31">
        <v>23</v>
      </c>
      <c r="AE340" s="33">
        <v>5</v>
      </c>
      <c r="AF340" s="33">
        <v>43</v>
      </c>
      <c r="AG340" s="36">
        <v>27025</v>
      </c>
      <c r="AH340" s="36">
        <f t="shared" si="103"/>
        <v>23005</v>
      </c>
      <c r="AI340" t="s">
        <v>1187</v>
      </c>
      <c r="AK340">
        <v>1</v>
      </c>
      <c r="AM340" s="1">
        <f t="shared" si="104"/>
        <v>0</v>
      </c>
      <c r="AR340" s="1">
        <f t="shared" si="115"/>
        <v>157</v>
      </c>
      <c r="AS340" s="1">
        <v>0</v>
      </c>
      <c r="AT340" s="1">
        <f t="shared" si="116"/>
        <v>157</v>
      </c>
    </row>
    <row r="341" spans="1:46" hidden="1" outlineLevel="1" x14ac:dyDescent="0.2">
      <c r="A341" t="s">
        <v>640</v>
      </c>
      <c r="B341" s="10" t="s">
        <v>1826</v>
      </c>
      <c r="E341" s="1">
        <f t="shared" si="105"/>
        <v>2934</v>
      </c>
      <c r="F341" s="1">
        <f t="shared" si="102"/>
        <v>2918</v>
      </c>
      <c r="G341" s="1">
        <v>1533</v>
      </c>
      <c r="H341" s="1">
        <v>1483</v>
      </c>
      <c r="I341" s="2" t="e">
        <f t="shared" si="106"/>
        <v>#DIV/0!</v>
      </c>
      <c r="J341" s="2">
        <f t="shared" si="107"/>
        <v>0.50545330606680305</v>
      </c>
      <c r="K341" s="50">
        <f t="shared" si="108"/>
        <v>3</v>
      </c>
      <c r="L341" s="9">
        <f t="shared" si="109"/>
        <v>2</v>
      </c>
      <c r="M341" s="8">
        <f t="shared" si="110"/>
        <v>1</v>
      </c>
      <c r="N341" s="2">
        <f t="shared" si="111"/>
        <v>0.26113776559287183</v>
      </c>
      <c r="O341" s="2">
        <f t="shared" si="112"/>
        <v>0.28067169294037014</v>
      </c>
      <c r="P341" s="2">
        <f t="shared" si="113"/>
        <v>0.39513365318711446</v>
      </c>
      <c r="Q341" s="2">
        <f t="shared" si="114"/>
        <v>6.3056888279643564E-2</v>
      </c>
      <c r="R341" s="1">
        <v>762</v>
      </c>
      <c r="S341" s="1">
        <v>819</v>
      </c>
      <c r="T341" s="1">
        <v>1153</v>
      </c>
      <c r="U341" s="1">
        <v>22</v>
      </c>
      <c r="V341" s="1">
        <v>162</v>
      </c>
      <c r="X341" s="1"/>
      <c r="AA341" t="s">
        <v>1621</v>
      </c>
      <c r="AB341">
        <v>2</v>
      </c>
      <c r="AD341" s="31">
        <v>23</v>
      </c>
      <c r="AE341" s="33">
        <v>17</v>
      </c>
      <c r="AF341" s="33">
        <v>45</v>
      </c>
      <c r="AG341" s="36">
        <v>26910</v>
      </c>
      <c r="AH341" s="36">
        <f t="shared" si="103"/>
        <v>23017</v>
      </c>
      <c r="AI341" t="s">
        <v>1187</v>
      </c>
      <c r="AK341">
        <v>50</v>
      </c>
      <c r="AM341" s="1">
        <f t="shared" si="104"/>
        <v>0</v>
      </c>
      <c r="AR341" s="1">
        <f t="shared" si="115"/>
        <v>2918</v>
      </c>
      <c r="AS341" s="1">
        <v>16</v>
      </c>
      <c r="AT341" s="1">
        <f t="shared" si="116"/>
        <v>2934</v>
      </c>
    </row>
    <row r="342" spans="1:46" hidden="1" outlineLevel="1" x14ac:dyDescent="0.2">
      <c r="A342" t="s">
        <v>49</v>
      </c>
      <c r="B342" s="10" t="s">
        <v>1826</v>
      </c>
      <c r="E342" s="1">
        <f t="shared" si="105"/>
        <v>4573</v>
      </c>
      <c r="F342" s="1">
        <f t="shared" si="102"/>
        <v>4572</v>
      </c>
      <c r="G342" s="1">
        <v>2645</v>
      </c>
      <c r="H342" s="1">
        <v>2578</v>
      </c>
      <c r="I342" s="2" t="e">
        <f t="shared" si="106"/>
        <v>#DIV/0!</v>
      </c>
      <c r="J342" s="2">
        <f t="shared" si="107"/>
        <v>0.56374371309862237</v>
      </c>
      <c r="K342" s="50">
        <f t="shared" si="108"/>
        <v>2</v>
      </c>
      <c r="L342" s="9">
        <f t="shared" si="109"/>
        <v>3</v>
      </c>
      <c r="M342" s="8">
        <f t="shared" si="110"/>
        <v>1</v>
      </c>
      <c r="N342" s="2">
        <f t="shared" si="111"/>
        <v>0.33311461067366577</v>
      </c>
      <c r="O342" s="2">
        <f t="shared" si="112"/>
        <v>0.26509186351706038</v>
      </c>
      <c r="P342" s="2">
        <f t="shared" si="113"/>
        <v>0.34492563429571305</v>
      </c>
      <c r="Q342" s="2">
        <f t="shared" si="114"/>
        <v>5.6867891513560809E-2</v>
      </c>
      <c r="R342" s="1">
        <v>1523</v>
      </c>
      <c r="S342" s="1">
        <v>1212</v>
      </c>
      <c r="T342" s="1">
        <v>1577</v>
      </c>
      <c r="U342" s="1">
        <v>19</v>
      </c>
      <c r="V342" s="1">
        <v>241</v>
      </c>
      <c r="X342" s="1"/>
      <c r="AA342" t="s">
        <v>265</v>
      </c>
      <c r="AB342">
        <v>2</v>
      </c>
      <c r="AD342" s="31">
        <v>23</v>
      </c>
      <c r="AE342" s="33">
        <v>11</v>
      </c>
      <c r="AF342" s="33">
        <v>50</v>
      </c>
      <c r="AG342" s="36">
        <v>27085</v>
      </c>
      <c r="AH342" s="36">
        <f t="shared" si="103"/>
        <v>23011</v>
      </c>
      <c r="AI342" t="s">
        <v>2939</v>
      </c>
      <c r="AK342">
        <v>67</v>
      </c>
      <c r="AM342" s="1">
        <f t="shared" si="104"/>
        <v>0</v>
      </c>
      <c r="AR342" s="1">
        <f t="shared" si="115"/>
        <v>4572</v>
      </c>
      <c r="AS342" s="1">
        <v>1</v>
      </c>
      <c r="AT342" s="1">
        <f t="shared" si="116"/>
        <v>4573</v>
      </c>
    </row>
    <row r="343" spans="1:46" hidden="1" outlineLevel="1" x14ac:dyDescent="0.2">
      <c r="A343" t="s">
        <v>1073</v>
      </c>
      <c r="B343" s="10" t="s">
        <v>1826</v>
      </c>
      <c r="E343" s="1">
        <f t="shared" si="105"/>
        <v>59</v>
      </c>
      <c r="F343" s="1">
        <f t="shared" si="102"/>
        <v>59</v>
      </c>
      <c r="G343" s="1">
        <v>34</v>
      </c>
      <c r="H343" s="1">
        <v>31</v>
      </c>
      <c r="I343" s="2" t="e">
        <f t="shared" si="106"/>
        <v>#DIV/0!</v>
      </c>
      <c r="J343" s="2">
        <f t="shared" si="107"/>
        <v>0.52542372881355937</v>
      </c>
      <c r="K343" s="50">
        <f t="shared" si="108"/>
        <v>3</v>
      </c>
      <c r="L343" s="9">
        <f t="shared" si="109"/>
        <v>1</v>
      </c>
      <c r="M343" s="8">
        <f t="shared" si="110"/>
        <v>2</v>
      </c>
      <c r="N343" s="2">
        <f t="shared" si="111"/>
        <v>0.15254237288135594</v>
      </c>
      <c r="O343" s="2">
        <f t="shared" si="112"/>
        <v>0.49152542372881358</v>
      </c>
      <c r="P343" s="2">
        <f t="shared" si="113"/>
        <v>0.33898305084745761</v>
      </c>
      <c r="Q343" s="2">
        <f t="shared" si="114"/>
        <v>1.6949152542372836E-2</v>
      </c>
      <c r="R343" s="1">
        <v>9</v>
      </c>
      <c r="S343" s="1">
        <v>29</v>
      </c>
      <c r="T343" s="1">
        <v>20</v>
      </c>
      <c r="U343" s="1">
        <v>0</v>
      </c>
      <c r="V343" s="1">
        <v>1</v>
      </c>
      <c r="X343" s="1"/>
      <c r="AA343" t="s">
        <v>435</v>
      </c>
      <c r="AB343">
        <v>2</v>
      </c>
      <c r="AD343" s="31">
        <v>23</v>
      </c>
      <c r="AE343" s="33">
        <v>3</v>
      </c>
      <c r="AF343" s="33">
        <v>110</v>
      </c>
      <c r="AG343" s="36">
        <v>27120</v>
      </c>
      <c r="AH343" s="36">
        <f t="shared" si="103"/>
        <v>23003</v>
      </c>
      <c r="AI343" t="s">
        <v>125</v>
      </c>
      <c r="AK343">
        <v>3</v>
      </c>
      <c r="AM343" s="1">
        <f t="shared" si="104"/>
        <v>0</v>
      </c>
      <c r="AR343" s="1">
        <f t="shared" si="115"/>
        <v>59</v>
      </c>
      <c r="AS343" s="1">
        <v>0</v>
      </c>
      <c r="AT343" s="1">
        <f t="shared" si="116"/>
        <v>59</v>
      </c>
    </row>
    <row r="344" spans="1:46" hidden="1" outlineLevel="1" x14ac:dyDescent="0.2">
      <c r="A344" t="s">
        <v>1763</v>
      </c>
      <c r="B344" s="10" t="s">
        <v>1826</v>
      </c>
      <c r="E344" s="1">
        <f t="shared" si="105"/>
        <v>785</v>
      </c>
      <c r="F344" s="1">
        <f t="shared" si="102"/>
        <v>783</v>
      </c>
      <c r="G344" s="1">
        <v>467</v>
      </c>
      <c r="H344" s="1">
        <v>454</v>
      </c>
      <c r="I344" s="2" t="e">
        <f t="shared" si="106"/>
        <v>#DIV/0!</v>
      </c>
      <c r="J344" s="2">
        <f t="shared" si="107"/>
        <v>0.57834394904458597</v>
      </c>
      <c r="K344" s="50">
        <f t="shared" si="108"/>
        <v>3</v>
      </c>
      <c r="L344" s="9">
        <f t="shared" si="109"/>
        <v>2</v>
      </c>
      <c r="M344" s="8">
        <f t="shared" si="110"/>
        <v>1</v>
      </c>
      <c r="N344" s="2">
        <f t="shared" si="111"/>
        <v>0.20817369093231161</v>
      </c>
      <c r="O344" s="2">
        <f t="shared" si="112"/>
        <v>0.3550446998722861</v>
      </c>
      <c r="P344" s="2">
        <f t="shared" si="113"/>
        <v>0.38314176245210729</v>
      </c>
      <c r="Q344" s="2">
        <f t="shared" si="114"/>
        <v>5.3639846743294972E-2</v>
      </c>
      <c r="R344" s="1">
        <v>163</v>
      </c>
      <c r="S344" s="1">
        <v>278</v>
      </c>
      <c r="T344" s="1">
        <v>300</v>
      </c>
      <c r="U344" s="1">
        <v>2</v>
      </c>
      <c r="V344" s="1">
        <v>40</v>
      </c>
      <c r="X344" s="1"/>
      <c r="AA344" t="s">
        <v>702</v>
      </c>
      <c r="AB344">
        <v>2</v>
      </c>
      <c r="AD344" s="31">
        <v>23</v>
      </c>
      <c r="AE344" s="33">
        <v>19</v>
      </c>
      <c r="AF344" s="33">
        <v>115</v>
      </c>
      <c r="AG344" s="36">
        <v>27190</v>
      </c>
      <c r="AH344" s="36">
        <f t="shared" si="103"/>
        <v>23019</v>
      </c>
      <c r="AI344" t="s">
        <v>1187</v>
      </c>
      <c r="AK344">
        <v>13</v>
      </c>
      <c r="AM344" s="1">
        <f t="shared" si="104"/>
        <v>0</v>
      </c>
      <c r="AR344" s="1">
        <f t="shared" si="115"/>
        <v>783</v>
      </c>
      <c r="AS344" s="1">
        <v>2</v>
      </c>
      <c r="AT344" s="1">
        <f t="shared" si="116"/>
        <v>785</v>
      </c>
    </row>
    <row r="345" spans="1:46" hidden="1" outlineLevel="1" x14ac:dyDescent="0.2">
      <c r="A345" t="s">
        <v>1982</v>
      </c>
      <c r="B345" s="10" t="s">
        <v>1826</v>
      </c>
      <c r="E345" s="1">
        <f t="shared" si="105"/>
        <v>973</v>
      </c>
      <c r="F345" s="1">
        <f t="shared" si="102"/>
        <v>954</v>
      </c>
      <c r="G345" s="1">
        <v>707</v>
      </c>
      <c r="H345" s="1">
        <v>691</v>
      </c>
      <c r="I345" s="2" t="e">
        <f t="shared" si="106"/>
        <v>#DIV/0!</v>
      </c>
      <c r="J345" s="2">
        <f t="shared" si="107"/>
        <v>0.71017471736896198</v>
      </c>
      <c r="K345" s="50">
        <f t="shared" si="108"/>
        <v>1</v>
      </c>
      <c r="L345" s="9">
        <f t="shared" si="109"/>
        <v>2</v>
      </c>
      <c r="M345" s="8">
        <f t="shared" si="110"/>
        <v>3</v>
      </c>
      <c r="N345" s="2">
        <f t="shared" si="111"/>
        <v>0.37106918238993708</v>
      </c>
      <c r="O345" s="2">
        <f t="shared" si="112"/>
        <v>0.30503144654088049</v>
      </c>
      <c r="P345" s="2">
        <f t="shared" si="113"/>
        <v>0.29140461215932911</v>
      </c>
      <c r="Q345" s="2">
        <f t="shared" si="114"/>
        <v>3.2494758909853372E-2</v>
      </c>
      <c r="R345" s="1">
        <v>354</v>
      </c>
      <c r="S345" s="1">
        <v>291</v>
      </c>
      <c r="T345" s="1">
        <v>278</v>
      </c>
      <c r="U345" s="1">
        <v>5</v>
      </c>
      <c r="V345" s="1">
        <v>26</v>
      </c>
      <c r="X345" s="1"/>
      <c r="AA345" t="s">
        <v>1447</v>
      </c>
      <c r="AB345">
        <v>1</v>
      </c>
      <c r="AD345" s="31">
        <v>23</v>
      </c>
      <c r="AE345" s="33">
        <v>23</v>
      </c>
      <c r="AF345" s="33">
        <v>25</v>
      </c>
      <c r="AG345" s="36">
        <v>27295</v>
      </c>
      <c r="AH345" s="36">
        <f t="shared" si="103"/>
        <v>23023</v>
      </c>
      <c r="AI345" t="s">
        <v>1187</v>
      </c>
      <c r="AK345">
        <v>16</v>
      </c>
      <c r="AM345" s="1">
        <f t="shared" si="104"/>
        <v>0</v>
      </c>
      <c r="AR345" s="1">
        <f t="shared" si="115"/>
        <v>954</v>
      </c>
      <c r="AS345" s="1">
        <v>19</v>
      </c>
      <c r="AT345" s="1">
        <f t="shared" si="116"/>
        <v>973</v>
      </c>
    </row>
    <row r="346" spans="1:46" hidden="1" outlineLevel="1" x14ac:dyDescent="0.2">
      <c r="A346" t="s">
        <v>918</v>
      </c>
      <c r="B346" s="10" t="s">
        <v>1826</v>
      </c>
      <c r="E346" s="1">
        <f t="shared" si="105"/>
        <v>152</v>
      </c>
      <c r="F346" s="1">
        <f t="shared" si="102"/>
        <v>152</v>
      </c>
      <c r="G346" s="1">
        <v>106</v>
      </c>
      <c r="H346" s="1">
        <v>104</v>
      </c>
      <c r="I346" s="2" t="e">
        <f t="shared" si="106"/>
        <v>#DIV/0!</v>
      </c>
      <c r="J346" s="2">
        <f t="shared" si="107"/>
        <v>0.68421052631578949</v>
      </c>
      <c r="K346" s="50">
        <f t="shared" si="108"/>
        <v>3</v>
      </c>
      <c r="L346" s="9">
        <f t="shared" si="109"/>
        <v>2</v>
      </c>
      <c r="M346" s="8">
        <f t="shared" si="110"/>
        <v>1</v>
      </c>
      <c r="N346" s="2">
        <f t="shared" si="111"/>
        <v>0.23026315789473684</v>
      </c>
      <c r="O346" s="2">
        <f t="shared" si="112"/>
        <v>0.27631578947368424</v>
      </c>
      <c r="P346" s="2">
        <f t="shared" si="113"/>
        <v>0.46052631578947367</v>
      </c>
      <c r="Q346" s="2">
        <f t="shared" si="114"/>
        <v>3.2894736842105254E-2</v>
      </c>
      <c r="R346" s="1">
        <v>35</v>
      </c>
      <c r="S346" s="1">
        <v>42</v>
      </c>
      <c r="T346" s="1">
        <v>70</v>
      </c>
      <c r="U346" s="1">
        <v>2</v>
      </c>
      <c r="V346" s="1">
        <v>3</v>
      </c>
      <c r="X346" s="1"/>
      <c r="AA346" t="s">
        <v>1621</v>
      </c>
      <c r="AB346">
        <v>2</v>
      </c>
      <c r="AD346" s="31">
        <v>23</v>
      </c>
      <c r="AE346" s="33">
        <v>17</v>
      </c>
      <c r="AF346" s="33">
        <v>50</v>
      </c>
      <c r="AG346" s="36">
        <v>27505</v>
      </c>
      <c r="AH346" s="36">
        <f t="shared" si="103"/>
        <v>23017</v>
      </c>
      <c r="AI346" t="s">
        <v>1187</v>
      </c>
      <c r="AK346">
        <v>2</v>
      </c>
      <c r="AM346" s="1">
        <f t="shared" si="104"/>
        <v>0</v>
      </c>
      <c r="AR346" s="1">
        <f t="shared" si="115"/>
        <v>152</v>
      </c>
      <c r="AS346" s="1">
        <v>0</v>
      </c>
      <c r="AT346" s="1">
        <f t="shared" si="116"/>
        <v>152</v>
      </c>
    </row>
    <row r="347" spans="1:46" hidden="1" outlineLevel="1" x14ac:dyDescent="0.2">
      <c r="A347" t="s">
        <v>1163</v>
      </c>
      <c r="B347" s="10" t="s">
        <v>1826</v>
      </c>
      <c r="E347" s="1">
        <f t="shared" si="105"/>
        <v>3318</v>
      </c>
      <c r="F347" s="1">
        <f t="shared" si="102"/>
        <v>3311</v>
      </c>
      <c r="G347" s="1">
        <v>2068</v>
      </c>
      <c r="H347" s="1">
        <v>2034</v>
      </c>
      <c r="I347" s="2" t="e">
        <f t="shared" si="106"/>
        <v>#DIV/0!</v>
      </c>
      <c r="J347" s="2">
        <f t="shared" si="107"/>
        <v>0.61301989150090419</v>
      </c>
      <c r="K347" s="50">
        <f t="shared" si="108"/>
        <v>3</v>
      </c>
      <c r="L347" s="9">
        <f t="shared" si="109"/>
        <v>1</v>
      </c>
      <c r="M347" s="8">
        <f t="shared" si="110"/>
        <v>2</v>
      </c>
      <c r="N347" s="2">
        <f t="shared" si="111"/>
        <v>0.25037752944729691</v>
      </c>
      <c r="O347" s="2">
        <f t="shared" si="112"/>
        <v>0.36484445786771369</v>
      </c>
      <c r="P347" s="2">
        <f t="shared" si="113"/>
        <v>0.34460887949260044</v>
      </c>
      <c r="Q347" s="2">
        <f t="shared" si="114"/>
        <v>4.0169133192388906E-2</v>
      </c>
      <c r="R347" s="1">
        <v>829</v>
      </c>
      <c r="S347" s="1">
        <v>1208</v>
      </c>
      <c r="T347" s="1">
        <v>1141</v>
      </c>
      <c r="U347" s="1">
        <v>13</v>
      </c>
      <c r="V347" s="1">
        <v>120</v>
      </c>
      <c r="X347" s="1"/>
      <c r="AA347" t="s">
        <v>702</v>
      </c>
      <c r="AB347">
        <v>2</v>
      </c>
      <c r="AD347" s="31">
        <v>23</v>
      </c>
      <c r="AE347" s="33">
        <v>19</v>
      </c>
      <c r="AF347" s="33">
        <v>120</v>
      </c>
      <c r="AG347" s="36">
        <v>27645</v>
      </c>
      <c r="AH347" s="36">
        <f t="shared" si="103"/>
        <v>23019</v>
      </c>
      <c r="AI347" t="s">
        <v>1187</v>
      </c>
      <c r="AK347">
        <v>34</v>
      </c>
      <c r="AM347" s="1">
        <f t="shared" si="104"/>
        <v>0</v>
      </c>
      <c r="AR347" s="1">
        <f t="shared" si="115"/>
        <v>3311</v>
      </c>
      <c r="AS347" s="1">
        <v>7</v>
      </c>
      <c r="AT347" s="1">
        <f t="shared" si="116"/>
        <v>3318</v>
      </c>
    </row>
    <row r="348" spans="1:46" hidden="1" outlineLevel="1" x14ac:dyDescent="0.2">
      <c r="A348" t="s">
        <v>2695</v>
      </c>
      <c r="B348" s="10" t="s">
        <v>1826</v>
      </c>
      <c r="E348" s="1">
        <f t="shared" si="105"/>
        <v>6</v>
      </c>
      <c r="F348" s="1">
        <f t="shared" si="102"/>
        <v>6</v>
      </c>
      <c r="G348" s="1">
        <v>0</v>
      </c>
      <c r="H348" s="1">
        <v>0</v>
      </c>
      <c r="I348" s="2" t="e">
        <f t="shared" si="106"/>
        <v>#DIV/0!</v>
      </c>
      <c r="J348" s="2">
        <f t="shared" si="107"/>
        <v>0</v>
      </c>
      <c r="K348" s="50">
        <f t="shared" si="108"/>
        <v>1</v>
      </c>
      <c r="L348" s="9">
        <f t="shared" si="109"/>
        <v>3</v>
      </c>
      <c r="M348" s="8">
        <f t="shared" si="110"/>
        <v>2</v>
      </c>
      <c r="N348" s="2">
        <f t="shared" si="111"/>
        <v>0.66666666666666663</v>
      </c>
      <c r="O348" s="2">
        <f t="shared" si="112"/>
        <v>0</v>
      </c>
      <c r="P348" s="2">
        <f t="shared" si="113"/>
        <v>0.33333333333333331</v>
      </c>
      <c r="Q348" s="2">
        <f t="shared" si="114"/>
        <v>5.5511151231257827E-17</v>
      </c>
      <c r="R348" s="1">
        <v>4</v>
      </c>
      <c r="S348" s="1">
        <v>0</v>
      </c>
      <c r="T348" s="1">
        <v>2</v>
      </c>
      <c r="U348" s="1">
        <v>0</v>
      </c>
      <c r="V348" s="1">
        <v>0</v>
      </c>
      <c r="X348" s="1"/>
      <c r="AA348" t="s">
        <v>435</v>
      </c>
      <c r="AB348">
        <v>2</v>
      </c>
      <c r="AD348" s="31">
        <v>23</v>
      </c>
      <c r="AE348" s="33">
        <v>3</v>
      </c>
      <c r="AF348" s="33">
        <v>115</v>
      </c>
      <c r="AG348" s="36">
        <v>27855</v>
      </c>
      <c r="AH348" s="36">
        <f t="shared" si="103"/>
        <v>23003</v>
      </c>
      <c r="AI348" t="s">
        <v>125</v>
      </c>
      <c r="AK348">
        <v>0</v>
      </c>
      <c r="AM348" s="1">
        <f t="shared" si="104"/>
        <v>0</v>
      </c>
      <c r="AR348" s="1">
        <f t="shared" si="115"/>
        <v>6</v>
      </c>
      <c r="AS348" s="1">
        <v>0</v>
      </c>
      <c r="AT348" s="1">
        <f t="shared" si="116"/>
        <v>6</v>
      </c>
    </row>
    <row r="349" spans="1:46" hidden="1" outlineLevel="1" x14ac:dyDescent="0.2">
      <c r="A349" t="s">
        <v>2553</v>
      </c>
      <c r="B349" s="10" t="s">
        <v>1826</v>
      </c>
      <c r="E349" s="1">
        <f t="shared" si="105"/>
        <v>14161</v>
      </c>
      <c r="F349" s="1">
        <f t="shared" si="102"/>
        <v>14159</v>
      </c>
      <c r="G349" s="1">
        <v>9000</v>
      </c>
      <c r="H349" s="1">
        <v>8810</v>
      </c>
      <c r="I349" s="2" t="e">
        <f t="shared" si="106"/>
        <v>#DIV/0!</v>
      </c>
      <c r="J349" s="2">
        <f t="shared" si="107"/>
        <v>0.62213120542334577</v>
      </c>
      <c r="K349" s="50">
        <f t="shared" si="108"/>
        <v>1</v>
      </c>
      <c r="L349" s="9">
        <f t="shared" si="109"/>
        <v>3</v>
      </c>
      <c r="M349" s="8">
        <f t="shared" si="110"/>
        <v>2</v>
      </c>
      <c r="N349" s="2">
        <f t="shared" si="111"/>
        <v>0.32714174729853801</v>
      </c>
      <c r="O349" s="2">
        <f t="shared" si="112"/>
        <v>0.2979730206935518</v>
      </c>
      <c r="P349" s="2">
        <f t="shared" si="113"/>
        <v>0.31916095769475245</v>
      </c>
      <c r="Q349" s="2">
        <f t="shared" si="114"/>
        <v>5.5724274313157685E-2</v>
      </c>
      <c r="R349" s="1">
        <v>4632</v>
      </c>
      <c r="S349" s="1">
        <v>4219</v>
      </c>
      <c r="T349" s="1">
        <v>4519</v>
      </c>
      <c r="U349" s="1">
        <v>107</v>
      </c>
      <c r="V349" s="1">
        <v>682</v>
      </c>
      <c r="X349" s="1"/>
      <c r="AA349" t="s">
        <v>324</v>
      </c>
      <c r="AB349">
        <v>1</v>
      </c>
      <c r="AD349" s="31">
        <v>23</v>
      </c>
      <c r="AE349" s="33">
        <v>5</v>
      </c>
      <c r="AF349" s="33">
        <v>45</v>
      </c>
      <c r="AG349" s="36">
        <v>28240</v>
      </c>
      <c r="AH349" s="36">
        <f t="shared" si="103"/>
        <v>23005</v>
      </c>
      <c r="AI349" t="s">
        <v>1187</v>
      </c>
      <c r="AK349">
        <v>190</v>
      </c>
      <c r="AM349" s="1">
        <f t="shared" si="104"/>
        <v>0</v>
      </c>
      <c r="AR349" s="1">
        <f t="shared" si="115"/>
        <v>14159</v>
      </c>
      <c r="AS349" s="1">
        <v>2</v>
      </c>
      <c r="AT349" s="1">
        <f t="shared" si="116"/>
        <v>14161</v>
      </c>
    </row>
    <row r="350" spans="1:46" hidden="1" outlineLevel="1" x14ac:dyDescent="0.2">
      <c r="A350" t="s">
        <v>599</v>
      </c>
      <c r="B350" s="10" t="s">
        <v>1826</v>
      </c>
      <c r="E350" s="1">
        <f t="shared" si="105"/>
        <v>1559</v>
      </c>
      <c r="F350" s="1">
        <f t="shared" si="102"/>
        <v>1558</v>
      </c>
      <c r="G350" s="1">
        <v>917</v>
      </c>
      <c r="H350" s="1">
        <v>907</v>
      </c>
      <c r="I350" s="2" t="e">
        <f t="shared" si="106"/>
        <v>#DIV/0!</v>
      </c>
      <c r="J350" s="2">
        <f t="shared" si="107"/>
        <v>0.58178319435535597</v>
      </c>
      <c r="K350" s="50">
        <f t="shared" si="108"/>
        <v>3</v>
      </c>
      <c r="L350" s="9">
        <f t="shared" si="109"/>
        <v>1</v>
      </c>
      <c r="M350" s="8">
        <f t="shared" si="110"/>
        <v>2</v>
      </c>
      <c r="N350" s="2">
        <f t="shared" si="111"/>
        <v>0.2612323491655969</v>
      </c>
      <c r="O350" s="2">
        <f t="shared" si="112"/>
        <v>0.35558408215661103</v>
      </c>
      <c r="P350" s="2">
        <f t="shared" si="113"/>
        <v>0.33761232349165599</v>
      </c>
      <c r="Q350" s="2">
        <f t="shared" si="114"/>
        <v>4.5571245186136089E-2</v>
      </c>
      <c r="R350" s="1">
        <v>407</v>
      </c>
      <c r="S350" s="1">
        <v>554</v>
      </c>
      <c r="T350" s="1">
        <v>526</v>
      </c>
      <c r="U350" s="1">
        <v>1</v>
      </c>
      <c r="V350" s="1">
        <v>70</v>
      </c>
      <c r="X350" s="1"/>
      <c r="AA350" t="s">
        <v>2741</v>
      </c>
      <c r="AB350">
        <v>2</v>
      </c>
      <c r="AD350" s="31">
        <v>23</v>
      </c>
      <c r="AE350" s="33">
        <v>9</v>
      </c>
      <c r="AF350" s="33">
        <v>75</v>
      </c>
      <c r="AG350" s="36">
        <v>28450</v>
      </c>
      <c r="AH350" s="36">
        <f t="shared" si="103"/>
        <v>23009</v>
      </c>
      <c r="AI350" t="s">
        <v>1187</v>
      </c>
      <c r="AK350">
        <v>10</v>
      </c>
      <c r="AM350" s="1">
        <f t="shared" si="104"/>
        <v>0</v>
      </c>
      <c r="AR350" s="1">
        <f t="shared" si="115"/>
        <v>1558</v>
      </c>
      <c r="AS350" s="1">
        <v>1</v>
      </c>
      <c r="AT350" s="1">
        <f t="shared" si="116"/>
        <v>1559</v>
      </c>
    </row>
    <row r="351" spans="1:46" hidden="1" outlineLevel="1" x14ac:dyDescent="0.2">
      <c r="A351" t="s">
        <v>3061</v>
      </c>
      <c r="B351" s="10" t="s">
        <v>1826</v>
      </c>
      <c r="E351" s="1">
        <f t="shared" si="105"/>
        <v>0</v>
      </c>
      <c r="F351" s="1">
        <f t="shared" si="102"/>
        <v>0</v>
      </c>
      <c r="G351" s="1">
        <v>12</v>
      </c>
      <c r="H351" s="1">
        <v>11</v>
      </c>
      <c r="I351" s="2" t="e">
        <f t="shared" si="106"/>
        <v>#DIV/0!</v>
      </c>
      <c r="J351" s="2" t="e">
        <f t="shared" si="107"/>
        <v>#DIV/0!</v>
      </c>
      <c r="K351" s="50">
        <f t="shared" si="108"/>
        <v>1</v>
      </c>
      <c r="L351" s="9">
        <f t="shared" si="109"/>
        <v>1</v>
      </c>
      <c r="M351" s="8">
        <f t="shared" si="110"/>
        <v>1</v>
      </c>
      <c r="N351" s="2" t="str">
        <f t="shared" si="111"/>
        <v>-</v>
      </c>
      <c r="O351" s="2" t="str">
        <f t="shared" si="112"/>
        <v>-</v>
      </c>
      <c r="P351" s="2" t="str">
        <f t="shared" si="113"/>
        <v>-</v>
      </c>
      <c r="Q351" s="2" t="str">
        <f t="shared" si="114"/>
        <v>-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X351" s="1"/>
      <c r="AA351" t="s">
        <v>702</v>
      </c>
      <c r="AB351">
        <v>2</v>
      </c>
      <c r="AD351" s="31">
        <v>23</v>
      </c>
      <c r="AE351" s="33">
        <v>19</v>
      </c>
      <c r="AG351" s="36">
        <v>28550</v>
      </c>
      <c r="AH351" s="36">
        <f t="shared" si="103"/>
        <v>23019</v>
      </c>
      <c r="AI351" t="s">
        <v>2942</v>
      </c>
      <c r="AK351">
        <v>1</v>
      </c>
      <c r="AM351" s="1">
        <f t="shared" si="104"/>
        <v>0</v>
      </c>
      <c r="AR351" s="1">
        <f t="shared" si="115"/>
        <v>0</v>
      </c>
      <c r="AS351" s="1">
        <v>0</v>
      </c>
      <c r="AT351" s="1">
        <f t="shared" si="116"/>
        <v>0</v>
      </c>
    </row>
    <row r="352" spans="1:46" hidden="1" outlineLevel="1" x14ac:dyDescent="0.2">
      <c r="A352" t="s">
        <v>256</v>
      </c>
      <c r="B352" s="10" t="s">
        <v>1826</v>
      </c>
      <c r="E352" s="1">
        <f t="shared" si="105"/>
        <v>324</v>
      </c>
      <c r="F352" s="1">
        <f t="shared" si="102"/>
        <v>324</v>
      </c>
      <c r="G352" s="1">
        <v>196</v>
      </c>
      <c r="H352" s="1">
        <v>184</v>
      </c>
      <c r="I352" s="2" t="e">
        <f t="shared" si="106"/>
        <v>#DIV/0!</v>
      </c>
      <c r="J352" s="2">
        <f t="shared" si="107"/>
        <v>0.5679012345679012</v>
      </c>
      <c r="K352" s="50">
        <f t="shared" si="108"/>
        <v>1</v>
      </c>
      <c r="L352" s="9">
        <f t="shared" si="109"/>
        <v>3</v>
      </c>
      <c r="M352" s="8">
        <f t="shared" si="110"/>
        <v>2</v>
      </c>
      <c r="N352" s="2">
        <f t="shared" si="111"/>
        <v>0.60493827160493829</v>
      </c>
      <c r="O352" s="2">
        <f t="shared" si="112"/>
        <v>0.11728395061728394</v>
      </c>
      <c r="P352" s="2">
        <f t="shared" si="113"/>
        <v>0.2191358024691358</v>
      </c>
      <c r="Q352" s="2">
        <f t="shared" si="114"/>
        <v>5.8641975308641986E-2</v>
      </c>
      <c r="R352" s="1">
        <v>196</v>
      </c>
      <c r="S352" s="1">
        <v>38</v>
      </c>
      <c r="T352" s="1">
        <v>71</v>
      </c>
      <c r="U352" s="1">
        <v>2</v>
      </c>
      <c r="V352" s="1">
        <v>17</v>
      </c>
      <c r="X352" s="1"/>
      <c r="AA352" t="s">
        <v>435</v>
      </c>
      <c r="AB352">
        <v>2</v>
      </c>
      <c r="AD352" s="31">
        <v>23</v>
      </c>
      <c r="AE352" s="33">
        <v>3</v>
      </c>
      <c r="AF352" s="33">
        <v>120</v>
      </c>
      <c r="AG352" s="36">
        <v>28590</v>
      </c>
      <c r="AH352" s="36">
        <f t="shared" si="103"/>
        <v>23003</v>
      </c>
      <c r="AI352" t="s">
        <v>1187</v>
      </c>
      <c r="AK352">
        <v>12</v>
      </c>
      <c r="AM352" s="1">
        <f t="shared" si="104"/>
        <v>0</v>
      </c>
      <c r="AR352" s="1">
        <f t="shared" si="115"/>
        <v>324</v>
      </c>
      <c r="AS352" s="1">
        <v>0</v>
      </c>
      <c r="AT352" s="1">
        <f t="shared" si="116"/>
        <v>324</v>
      </c>
    </row>
    <row r="353" spans="1:46" hidden="1" outlineLevel="1" x14ac:dyDescent="0.2">
      <c r="A353" t="s">
        <v>2626</v>
      </c>
      <c r="B353" s="10" t="s">
        <v>1826</v>
      </c>
      <c r="E353" s="1">
        <f t="shared" si="105"/>
        <v>118</v>
      </c>
      <c r="F353" s="1">
        <f t="shared" si="102"/>
        <v>118</v>
      </c>
      <c r="G353" s="1">
        <v>83</v>
      </c>
      <c r="H353" s="1">
        <v>79</v>
      </c>
      <c r="I353" s="2" t="e">
        <f t="shared" si="106"/>
        <v>#DIV/0!</v>
      </c>
      <c r="J353" s="2">
        <f t="shared" si="107"/>
        <v>0.66949152542372881</v>
      </c>
      <c r="K353" s="50">
        <f t="shared" si="108"/>
        <v>3</v>
      </c>
      <c r="L353" s="9">
        <f t="shared" si="109"/>
        <v>1</v>
      </c>
      <c r="M353" s="8">
        <f t="shared" si="110"/>
        <v>2</v>
      </c>
      <c r="N353" s="2">
        <f t="shared" si="111"/>
        <v>0.21186440677966101</v>
      </c>
      <c r="O353" s="2">
        <f t="shared" si="112"/>
        <v>0.42372881355932202</v>
      </c>
      <c r="P353" s="2">
        <f t="shared" si="113"/>
        <v>0.25423728813559321</v>
      </c>
      <c r="Q353" s="2">
        <f t="shared" si="114"/>
        <v>0.11016949152542377</v>
      </c>
      <c r="R353" s="1">
        <v>25</v>
      </c>
      <c r="S353" s="1">
        <v>50</v>
      </c>
      <c r="T353" s="1">
        <v>30</v>
      </c>
      <c r="U353" s="1">
        <v>3</v>
      </c>
      <c r="V353" s="1">
        <v>10</v>
      </c>
      <c r="X353" s="1"/>
      <c r="AA353" t="s">
        <v>2086</v>
      </c>
      <c r="AB353">
        <v>2</v>
      </c>
      <c r="AD353" s="31">
        <v>23</v>
      </c>
      <c r="AE353" s="33">
        <v>29</v>
      </c>
      <c r="AF353" s="33">
        <v>105</v>
      </c>
      <c r="AG353" s="36">
        <v>28660</v>
      </c>
      <c r="AH353" s="36">
        <f t="shared" si="103"/>
        <v>23029</v>
      </c>
      <c r="AI353" t="s">
        <v>125</v>
      </c>
      <c r="AK353">
        <v>4</v>
      </c>
      <c r="AM353" s="1">
        <f t="shared" si="104"/>
        <v>0</v>
      </c>
      <c r="AR353" s="1">
        <f t="shared" si="115"/>
        <v>118</v>
      </c>
      <c r="AS353" s="1">
        <v>0</v>
      </c>
      <c r="AT353" s="1">
        <f t="shared" si="116"/>
        <v>118</v>
      </c>
    </row>
    <row r="354" spans="1:46" hidden="1" outlineLevel="1" x14ac:dyDescent="0.2">
      <c r="A354" t="s">
        <v>818</v>
      </c>
      <c r="B354" s="10" t="s">
        <v>1826</v>
      </c>
      <c r="E354" s="1">
        <f t="shared" si="105"/>
        <v>6491</v>
      </c>
      <c r="F354" s="1">
        <f t="shared" si="102"/>
        <v>6488</v>
      </c>
      <c r="G354" s="1">
        <v>4257</v>
      </c>
      <c r="H354" s="1">
        <v>4172</v>
      </c>
      <c r="I354" s="2" t="e">
        <f t="shared" si="106"/>
        <v>#DIV/0!</v>
      </c>
      <c r="J354" s="2">
        <f t="shared" si="107"/>
        <v>0.64273609613310734</v>
      </c>
      <c r="K354" s="50">
        <f t="shared" si="108"/>
        <v>3</v>
      </c>
      <c r="L354" s="9">
        <f t="shared" si="109"/>
        <v>2</v>
      </c>
      <c r="M354" s="8">
        <f t="shared" si="110"/>
        <v>1</v>
      </c>
      <c r="N354" s="2">
        <f t="shared" si="111"/>
        <v>0.26325524044389642</v>
      </c>
      <c r="O354" s="2">
        <f t="shared" si="112"/>
        <v>0.2996300863131936</v>
      </c>
      <c r="P354" s="2">
        <f t="shared" si="113"/>
        <v>0.39072133168927248</v>
      </c>
      <c r="Q354" s="2">
        <f t="shared" si="114"/>
        <v>4.6393341553637557E-2</v>
      </c>
      <c r="R354" s="1">
        <v>1708</v>
      </c>
      <c r="S354" s="1">
        <v>1944</v>
      </c>
      <c r="T354" s="1">
        <v>2535</v>
      </c>
      <c r="U354" s="1">
        <v>41</v>
      </c>
      <c r="V354" s="1">
        <v>260</v>
      </c>
      <c r="X354" s="1"/>
      <c r="AA354" t="s">
        <v>324</v>
      </c>
      <c r="AB354">
        <v>1</v>
      </c>
      <c r="AD354" s="31">
        <v>23</v>
      </c>
      <c r="AE354" s="33">
        <v>5</v>
      </c>
      <c r="AF354" s="33">
        <v>50</v>
      </c>
      <c r="AG354" s="36">
        <v>28870</v>
      </c>
      <c r="AH354" s="36">
        <f t="shared" si="103"/>
        <v>23005</v>
      </c>
      <c r="AI354" t="s">
        <v>1187</v>
      </c>
      <c r="AK354">
        <v>85</v>
      </c>
      <c r="AM354" s="1">
        <f t="shared" si="104"/>
        <v>0</v>
      </c>
      <c r="AR354" s="1">
        <f t="shared" si="115"/>
        <v>6488</v>
      </c>
      <c r="AS354" s="1">
        <v>3</v>
      </c>
      <c r="AT354" s="1">
        <f t="shared" si="116"/>
        <v>6491</v>
      </c>
    </row>
    <row r="355" spans="1:46" hidden="1" outlineLevel="1" x14ac:dyDescent="0.2">
      <c r="A355" t="s">
        <v>1437</v>
      </c>
      <c r="B355" s="10" t="s">
        <v>1826</v>
      </c>
      <c r="E355" s="1">
        <f t="shared" si="105"/>
        <v>44</v>
      </c>
      <c r="F355" s="1">
        <f t="shared" si="102"/>
        <v>41</v>
      </c>
      <c r="G355" s="1">
        <v>37</v>
      </c>
      <c r="H355" s="1">
        <v>37</v>
      </c>
      <c r="I355" s="2" t="e">
        <f t="shared" si="106"/>
        <v>#DIV/0!</v>
      </c>
      <c r="J355" s="2">
        <f t="shared" si="107"/>
        <v>0.84090909090909094</v>
      </c>
      <c r="K355" s="50">
        <f t="shared" si="108"/>
        <v>3</v>
      </c>
      <c r="L355" s="9">
        <f t="shared" si="109"/>
        <v>1</v>
      </c>
      <c r="M355" s="8">
        <f t="shared" si="110"/>
        <v>1</v>
      </c>
      <c r="N355" s="2">
        <f t="shared" si="111"/>
        <v>0.17073170731707318</v>
      </c>
      <c r="O355" s="2">
        <f t="shared" si="112"/>
        <v>0.3902439024390244</v>
      </c>
      <c r="P355" s="2">
        <f t="shared" si="113"/>
        <v>0.3902439024390244</v>
      </c>
      <c r="Q355" s="2">
        <f t="shared" si="114"/>
        <v>4.8780487804877981E-2</v>
      </c>
      <c r="R355" s="1">
        <v>7</v>
      </c>
      <c r="S355" s="1">
        <v>16</v>
      </c>
      <c r="T355" s="1">
        <v>16</v>
      </c>
      <c r="U355" s="1">
        <v>0</v>
      </c>
      <c r="V355" s="1">
        <v>2</v>
      </c>
      <c r="X355" s="1"/>
      <c r="AA355" t="s">
        <v>2741</v>
      </c>
      <c r="AB355">
        <v>2</v>
      </c>
      <c r="AD355" s="31">
        <v>23</v>
      </c>
      <c r="AE355" s="33">
        <v>9</v>
      </c>
      <c r="AF355" s="33">
        <v>77</v>
      </c>
      <c r="AG355" s="36">
        <v>28975</v>
      </c>
      <c r="AH355" s="36">
        <f t="shared" si="103"/>
        <v>23009</v>
      </c>
      <c r="AI355" t="s">
        <v>1187</v>
      </c>
      <c r="AK355">
        <v>0</v>
      </c>
      <c r="AM355" s="1">
        <f t="shared" si="104"/>
        <v>0</v>
      </c>
      <c r="AR355" s="1">
        <f t="shared" si="115"/>
        <v>41</v>
      </c>
      <c r="AS355" s="1">
        <v>3</v>
      </c>
      <c r="AT355" s="1">
        <f t="shared" si="116"/>
        <v>44</v>
      </c>
    </row>
    <row r="356" spans="1:46" hidden="1" outlineLevel="1" x14ac:dyDescent="0.2">
      <c r="A356" t="s">
        <v>1813</v>
      </c>
      <c r="B356" s="10" t="s">
        <v>1826</v>
      </c>
      <c r="E356" s="1">
        <f t="shared" si="105"/>
        <v>1052</v>
      </c>
      <c r="F356" s="1">
        <f t="shared" si="102"/>
        <v>1052</v>
      </c>
      <c r="G356" s="1">
        <v>530</v>
      </c>
      <c r="H356" s="1">
        <v>517</v>
      </c>
      <c r="I356" s="2" t="e">
        <f t="shared" si="106"/>
        <v>#DIV/0!</v>
      </c>
      <c r="J356" s="2">
        <f t="shared" si="107"/>
        <v>0.4914448669201521</v>
      </c>
      <c r="K356" s="50">
        <f t="shared" si="108"/>
        <v>3</v>
      </c>
      <c r="L356" s="9">
        <f t="shared" si="109"/>
        <v>2</v>
      </c>
      <c r="M356" s="8">
        <f t="shared" si="110"/>
        <v>1</v>
      </c>
      <c r="N356" s="2">
        <f t="shared" si="111"/>
        <v>0.21768060836501901</v>
      </c>
      <c r="O356" s="2">
        <f t="shared" si="112"/>
        <v>0.31749049429657794</v>
      </c>
      <c r="P356" s="2">
        <f t="shared" si="113"/>
        <v>0.40019011406844107</v>
      </c>
      <c r="Q356" s="2">
        <f t="shared" si="114"/>
        <v>6.4638783269961975E-2</v>
      </c>
      <c r="R356" s="1">
        <v>229</v>
      </c>
      <c r="S356" s="1">
        <v>334</v>
      </c>
      <c r="T356" s="1">
        <v>421</v>
      </c>
      <c r="U356" s="1">
        <v>9</v>
      </c>
      <c r="V356" s="1">
        <v>59</v>
      </c>
      <c r="X356" s="1"/>
      <c r="AA356" t="s">
        <v>702</v>
      </c>
      <c r="AB356">
        <v>2</v>
      </c>
      <c r="AD356" s="31">
        <v>23</v>
      </c>
      <c r="AE356" s="33">
        <v>19</v>
      </c>
      <c r="AF356" s="33">
        <v>130</v>
      </c>
      <c r="AG356" s="36">
        <v>29185</v>
      </c>
      <c r="AH356" s="36">
        <f t="shared" si="103"/>
        <v>23019</v>
      </c>
      <c r="AI356" t="s">
        <v>1187</v>
      </c>
      <c r="AK356">
        <v>13</v>
      </c>
      <c r="AM356" s="1">
        <f t="shared" si="104"/>
        <v>0</v>
      </c>
      <c r="AR356" s="1">
        <f t="shared" si="115"/>
        <v>1052</v>
      </c>
      <c r="AS356" s="1">
        <v>0</v>
      </c>
      <c r="AT356" s="1">
        <f t="shared" si="116"/>
        <v>1052</v>
      </c>
    </row>
    <row r="357" spans="1:46" hidden="1" outlineLevel="1" x14ac:dyDescent="0.2">
      <c r="A357" t="s">
        <v>174</v>
      </c>
      <c r="B357" s="10" t="s">
        <v>1826</v>
      </c>
      <c r="E357" s="1">
        <f t="shared" si="105"/>
        <v>3339</v>
      </c>
      <c r="F357" s="1">
        <f t="shared" si="102"/>
        <v>3339</v>
      </c>
      <c r="G357" s="1">
        <v>2048</v>
      </c>
      <c r="H357" s="1">
        <v>2012</v>
      </c>
      <c r="I357" s="2" t="e">
        <f t="shared" si="106"/>
        <v>#DIV/0!</v>
      </c>
      <c r="J357" s="2">
        <f t="shared" si="107"/>
        <v>0.60257562144354593</v>
      </c>
      <c r="K357" s="50">
        <f t="shared" si="108"/>
        <v>3</v>
      </c>
      <c r="L357" s="9">
        <f t="shared" si="109"/>
        <v>2</v>
      </c>
      <c r="M357" s="8">
        <f t="shared" si="110"/>
        <v>1</v>
      </c>
      <c r="N357" s="2">
        <f t="shared" si="111"/>
        <v>0.2587601078167116</v>
      </c>
      <c r="O357" s="2">
        <f t="shared" si="112"/>
        <v>0.30637915543575922</v>
      </c>
      <c r="P357" s="2">
        <f t="shared" si="113"/>
        <v>0.3644803833483079</v>
      </c>
      <c r="Q357" s="2">
        <f t="shared" si="114"/>
        <v>7.0380353399221218E-2</v>
      </c>
      <c r="R357" s="1">
        <v>864</v>
      </c>
      <c r="S357" s="1">
        <v>1023</v>
      </c>
      <c r="T357" s="1">
        <v>1217</v>
      </c>
      <c r="U357" s="1">
        <v>27</v>
      </c>
      <c r="V357" s="1">
        <v>208</v>
      </c>
      <c r="X357" s="1"/>
      <c r="AA357" t="s">
        <v>703</v>
      </c>
      <c r="AB357">
        <v>2</v>
      </c>
      <c r="AD357" s="31">
        <v>23</v>
      </c>
      <c r="AE357" s="33">
        <v>1</v>
      </c>
      <c r="AF357" s="33">
        <v>15</v>
      </c>
      <c r="AG357" s="36">
        <v>29255</v>
      </c>
      <c r="AH357" s="36">
        <f t="shared" si="103"/>
        <v>23001</v>
      </c>
      <c r="AI357" t="s">
        <v>1187</v>
      </c>
      <c r="AK357">
        <v>36</v>
      </c>
      <c r="AM357" s="1">
        <f t="shared" si="104"/>
        <v>0</v>
      </c>
      <c r="AR357" s="1">
        <f t="shared" si="115"/>
        <v>3339</v>
      </c>
      <c r="AS357" s="1">
        <v>0</v>
      </c>
      <c r="AT357" s="1">
        <f t="shared" si="116"/>
        <v>3339</v>
      </c>
    </row>
    <row r="358" spans="1:46" hidden="1" outlineLevel="1" x14ac:dyDescent="0.2">
      <c r="A358" s="17" t="s">
        <v>153</v>
      </c>
      <c r="B358" s="10" t="s">
        <v>1826</v>
      </c>
      <c r="E358" s="1">
        <f t="shared" si="105"/>
        <v>1622</v>
      </c>
      <c r="F358" s="1">
        <f t="shared" si="102"/>
        <v>1621</v>
      </c>
      <c r="G358" s="1">
        <v>956</v>
      </c>
      <c r="H358" s="1">
        <v>945</v>
      </c>
      <c r="I358" s="2" t="e">
        <f t="shared" si="106"/>
        <v>#DIV/0!</v>
      </c>
      <c r="J358" s="2">
        <f t="shared" si="107"/>
        <v>0.58261405672009869</v>
      </c>
      <c r="K358" s="50">
        <f t="shared" si="108"/>
        <v>3</v>
      </c>
      <c r="L358" s="9">
        <f t="shared" si="109"/>
        <v>2</v>
      </c>
      <c r="M358" s="8">
        <f t="shared" si="110"/>
        <v>1</v>
      </c>
      <c r="N358" s="2">
        <f t="shared" si="111"/>
        <v>0.23133867982726711</v>
      </c>
      <c r="O358" s="2">
        <f t="shared" si="112"/>
        <v>0.36150524367674275</v>
      </c>
      <c r="P358" s="2">
        <f t="shared" si="113"/>
        <v>0.37137569401603948</v>
      </c>
      <c r="Q358" s="2">
        <f t="shared" si="114"/>
        <v>3.578038247995069E-2</v>
      </c>
      <c r="R358" s="1">
        <v>375</v>
      </c>
      <c r="S358" s="1">
        <v>586</v>
      </c>
      <c r="T358" s="1">
        <v>602</v>
      </c>
      <c r="U358" s="1">
        <v>8</v>
      </c>
      <c r="V358" s="1">
        <v>50</v>
      </c>
      <c r="X358" s="1"/>
      <c r="AA358" t="s">
        <v>1942</v>
      </c>
      <c r="AB358">
        <v>2</v>
      </c>
      <c r="AD358" s="31">
        <v>23</v>
      </c>
      <c r="AE358" s="33">
        <v>21</v>
      </c>
      <c r="AF358" s="33">
        <v>45</v>
      </c>
      <c r="AG358" s="36">
        <v>29535</v>
      </c>
      <c r="AH358" s="36">
        <f>AD358*1000+AE358</f>
        <v>23021</v>
      </c>
      <c r="AI358" t="s">
        <v>1187</v>
      </c>
      <c r="AK358">
        <v>11</v>
      </c>
      <c r="AM358" s="1">
        <f t="shared" si="104"/>
        <v>0</v>
      </c>
      <c r="AR358" s="1">
        <f t="shared" si="115"/>
        <v>1621</v>
      </c>
      <c r="AS358" s="1">
        <v>1</v>
      </c>
      <c r="AT358" s="1">
        <f t="shared" si="116"/>
        <v>1622</v>
      </c>
    </row>
    <row r="359" spans="1:46" hidden="1" outlineLevel="1" x14ac:dyDescent="0.2">
      <c r="A359" t="s">
        <v>1515</v>
      </c>
      <c r="B359" s="10" t="s">
        <v>1826</v>
      </c>
      <c r="E359" s="1">
        <f t="shared" si="105"/>
        <v>657</v>
      </c>
      <c r="F359" s="1">
        <f t="shared" si="102"/>
        <v>657</v>
      </c>
      <c r="G359" s="1">
        <v>406</v>
      </c>
      <c r="H359" s="1">
        <v>394</v>
      </c>
      <c r="I359" s="2" t="e">
        <f t="shared" si="106"/>
        <v>#DIV/0!</v>
      </c>
      <c r="J359" s="2">
        <f t="shared" si="107"/>
        <v>0.59969558599695583</v>
      </c>
      <c r="K359" s="50">
        <f t="shared" si="108"/>
        <v>2</v>
      </c>
      <c r="L359" s="9">
        <f t="shared" si="109"/>
        <v>3</v>
      </c>
      <c r="M359" s="8">
        <f t="shared" si="110"/>
        <v>1</v>
      </c>
      <c r="N359" s="2">
        <f t="shared" si="111"/>
        <v>0.26484018264840181</v>
      </c>
      <c r="O359" s="2">
        <f t="shared" si="112"/>
        <v>0.24505327245053271</v>
      </c>
      <c r="P359" s="2">
        <f t="shared" si="113"/>
        <v>0.42770167427701672</v>
      </c>
      <c r="Q359" s="2">
        <f t="shared" si="114"/>
        <v>6.2404870624048758E-2</v>
      </c>
      <c r="R359" s="1">
        <v>174</v>
      </c>
      <c r="S359" s="1">
        <v>161</v>
      </c>
      <c r="T359" s="1">
        <v>281</v>
      </c>
      <c r="U359" s="1">
        <v>2</v>
      </c>
      <c r="V359" s="1">
        <v>39</v>
      </c>
      <c r="X359" s="1"/>
      <c r="AA359" t="s">
        <v>1621</v>
      </c>
      <c r="AB359">
        <v>2</v>
      </c>
      <c r="AD359" s="31">
        <v>23</v>
      </c>
      <c r="AE359" s="33">
        <v>17</v>
      </c>
      <c r="AF359" s="33">
        <v>55</v>
      </c>
      <c r="AG359" s="36">
        <v>29710</v>
      </c>
      <c r="AH359" s="36">
        <f t="shared" si="103"/>
        <v>23017</v>
      </c>
      <c r="AI359" t="s">
        <v>1187</v>
      </c>
      <c r="AK359">
        <v>12</v>
      </c>
      <c r="AM359" s="1">
        <f t="shared" si="104"/>
        <v>0</v>
      </c>
      <c r="AR359" s="1">
        <f t="shared" si="115"/>
        <v>657</v>
      </c>
      <c r="AS359" s="1">
        <v>0</v>
      </c>
      <c r="AT359" s="1">
        <f t="shared" si="116"/>
        <v>657</v>
      </c>
    </row>
    <row r="360" spans="1:46" hidden="1" outlineLevel="1" x14ac:dyDescent="0.2">
      <c r="A360" t="s">
        <v>1665</v>
      </c>
      <c r="B360" s="10" t="s">
        <v>1826</v>
      </c>
      <c r="E360" s="1">
        <f t="shared" si="105"/>
        <v>880</v>
      </c>
      <c r="F360" s="1">
        <f t="shared" si="102"/>
        <v>848</v>
      </c>
      <c r="G360" s="1">
        <v>548</v>
      </c>
      <c r="H360" s="1">
        <v>529</v>
      </c>
      <c r="I360" s="2" t="e">
        <f t="shared" si="106"/>
        <v>#DIV/0!</v>
      </c>
      <c r="J360" s="2">
        <f t="shared" si="107"/>
        <v>0.60113636363636369</v>
      </c>
      <c r="K360" s="50">
        <f t="shared" si="108"/>
        <v>3</v>
      </c>
      <c r="L360" s="9">
        <f t="shared" si="109"/>
        <v>1</v>
      </c>
      <c r="M360" s="8">
        <f t="shared" si="110"/>
        <v>2</v>
      </c>
      <c r="N360" s="2">
        <f t="shared" si="111"/>
        <v>0.25</v>
      </c>
      <c r="O360" s="2">
        <f t="shared" si="112"/>
        <v>0.375</v>
      </c>
      <c r="P360" s="2">
        <f t="shared" si="113"/>
        <v>0.34316037735849059</v>
      </c>
      <c r="Q360" s="2">
        <f t="shared" si="114"/>
        <v>3.1839622641509413E-2</v>
      </c>
      <c r="R360" s="1">
        <v>212</v>
      </c>
      <c r="S360" s="1">
        <v>318</v>
      </c>
      <c r="T360" s="1">
        <v>291</v>
      </c>
      <c r="U360" s="1">
        <v>0</v>
      </c>
      <c r="V360" s="1">
        <v>27</v>
      </c>
      <c r="X360" s="1"/>
      <c r="AA360" t="s">
        <v>1942</v>
      </c>
      <c r="AB360">
        <v>2</v>
      </c>
      <c r="AD360" s="31">
        <v>23</v>
      </c>
      <c r="AE360" s="33">
        <v>21</v>
      </c>
      <c r="AF360" s="33">
        <v>50</v>
      </c>
      <c r="AG360" s="36">
        <v>30095</v>
      </c>
      <c r="AH360" s="36">
        <f t="shared" si="103"/>
        <v>23021</v>
      </c>
      <c r="AI360" t="s">
        <v>1187</v>
      </c>
      <c r="AK360">
        <v>19</v>
      </c>
      <c r="AM360" s="1">
        <f t="shared" si="104"/>
        <v>0</v>
      </c>
      <c r="AR360" s="1">
        <f t="shared" si="115"/>
        <v>848</v>
      </c>
      <c r="AS360" s="1">
        <v>32</v>
      </c>
      <c r="AT360" s="1">
        <f t="shared" si="116"/>
        <v>880</v>
      </c>
    </row>
    <row r="361" spans="1:46" hidden="1" outlineLevel="1" x14ac:dyDescent="0.2">
      <c r="A361" t="s">
        <v>532</v>
      </c>
      <c r="B361" s="10" t="s">
        <v>1826</v>
      </c>
      <c r="E361" s="1">
        <f t="shared" si="105"/>
        <v>2105</v>
      </c>
      <c r="F361" s="1">
        <f t="shared" si="102"/>
        <v>2104</v>
      </c>
      <c r="G361" s="1">
        <v>1503</v>
      </c>
      <c r="H361" s="1">
        <v>1472</v>
      </c>
      <c r="I361" s="2" t="e">
        <f t="shared" si="106"/>
        <v>#DIV/0!</v>
      </c>
      <c r="J361" s="2">
        <f t="shared" si="107"/>
        <v>0.69928741092636582</v>
      </c>
      <c r="K361" s="50">
        <f t="shared" si="108"/>
        <v>1</v>
      </c>
      <c r="L361" s="9">
        <f t="shared" si="109"/>
        <v>3</v>
      </c>
      <c r="M361" s="8">
        <f t="shared" si="110"/>
        <v>2</v>
      </c>
      <c r="N361" s="2">
        <f t="shared" si="111"/>
        <v>0.50665399239543729</v>
      </c>
      <c r="O361" s="2">
        <f t="shared" si="112"/>
        <v>0.21245247148288973</v>
      </c>
      <c r="P361" s="2">
        <f t="shared" si="113"/>
        <v>0.24667300380228138</v>
      </c>
      <c r="Q361" s="2">
        <f t="shared" si="114"/>
        <v>3.4220532319391622E-2</v>
      </c>
      <c r="R361" s="1">
        <v>1066</v>
      </c>
      <c r="S361" s="1">
        <v>447</v>
      </c>
      <c r="T361" s="1">
        <v>519</v>
      </c>
      <c r="U361" s="1">
        <v>6</v>
      </c>
      <c r="V361" s="1">
        <v>66</v>
      </c>
      <c r="X361" s="1"/>
      <c r="AA361" t="s">
        <v>265</v>
      </c>
      <c r="AB361">
        <v>1</v>
      </c>
      <c r="AD361" s="31">
        <v>23</v>
      </c>
      <c r="AE361" s="33">
        <v>11</v>
      </c>
      <c r="AF361" s="33">
        <v>55</v>
      </c>
      <c r="AG361" s="36">
        <v>30550</v>
      </c>
      <c r="AH361" s="36">
        <f t="shared" si="103"/>
        <v>23011</v>
      </c>
      <c r="AI361" t="s">
        <v>2939</v>
      </c>
      <c r="AK361">
        <v>31</v>
      </c>
      <c r="AM361" s="1">
        <f t="shared" si="104"/>
        <v>0</v>
      </c>
      <c r="AR361" s="1">
        <f t="shared" si="115"/>
        <v>2104</v>
      </c>
      <c r="AS361" s="1">
        <v>1</v>
      </c>
      <c r="AT361" s="1">
        <f t="shared" si="116"/>
        <v>2105</v>
      </c>
    </row>
    <row r="362" spans="1:46" hidden="1" outlineLevel="1" x14ac:dyDescent="0.2">
      <c r="A362" t="s">
        <v>2635</v>
      </c>
      <c r="B362" s="10" t="s">
        <v>1826</v>
      </c>
      <c r="E362" s="1">
        <f t="shared" si="105"/>
        <v>128</v>
      </c>
      <c r="F362" s="1">
        <f t="shared" si="102"/>
        <v>128</v>
      </c>
      <c r="G362" s="1">
        <v>88</v>
      </c>
      <c r="H362" s="1">
        <v>84</v>
      </c>
      <c r="I362" s="2" t="e">
        <f t="shared" si="106"/>
        <v>#DIV/0!</v>
      </c>
      <c r="J362" s="2">
        <f t="shared" si="107"/>
        <v>0.65625</v>
      </c>
      <c r="K362" s="50">
        <f t="shared" si="108"/>
        <v>1</v>
      </c>
      <c r="L362" s="9">
        <f t="shared" si="109"/>
        <v>3</v>
      </c>
      <c r="M362" s="8">
        <f t="shared" si="110"/>
        <v>2</v>
      </c>
      <c r="N362" s="2">
        <f t="shared" si="111"/>
        <v>0.4375</v>
      </c>
      <c r="O362" s="2">
        <f t="shared" si="112"/>
        <v>0.2421875</v>
      </c>
      <c r="P362" s="2">
        <f t="shared" si="113"/>
        <v>0.3125</v>
      </c>
      <c r="Q362" s="2">
        <f t="shared" si="114"/>
        <v>7.8125E-3</v>
      </c>
      <c r="R362" s="1">
        <v>56</v>
      </c>
      <c r="S362" s="1">
        <v>31</v>
      </c>
      <c r="T362" s="1">
        <v>40</v>
      </c>
      <c r="U362" s="1">
        <v>0</v>
      </c>
      <c r="V362" s="1">
        <v>1</v>
      </c>
      <c r="X362" s="1"/>
      <c r="AA362" t="s">
        <v>435</v>
      </c>
      <c r="AB362">
        <v>2</v>
      </c>
      <c r="AD362" s="31">
        <v>23</v>
      </c>
      <c r="AE362" s="33">
        <v>3</v>
      </c>
      <c r="AF362" s="33">
        <v>125</v>
      </c>
      <c r="AG362" s="36">
        <v>30690</v>
      </c>
      <c r="AH362" s="36">
        <f t="shared" si="103"/>
        <v>23003</v>
      </c>
      <c r="AI362" t="s">
        <v>1187</v>
      </c>
      <c r="AK362">
        <v>4</v>
      </c>
      <c r="AM362" s="1">
        <f t="shared" si="104"/>
        <v>0</v>
      </c>
      <c r="AR362" s="1">
        <f t="shared" si="115"/>
        <v>128</v>
      </c>
      <c r="AS362" s="1">
        <v>0</v>
      </c>
      <c r="AT362" s="1">
        <f t="shared" si="116"/>
        <v>128</v>
      </c>
    </row>
    <row r="363" spans="1:46" hidden="1" outlineLevel="1" x14ac:dyDescent="0.2">
      <c r="A363" t="s">
        <v>216</v>
      </c>
      <c r="B363" s="10" t="s">
        <v>1826</v>
      </c>
      <c r="E363" s="1">
        <f t="shared" si="105"/>
        <v>65</v>
      </c>
      <c r="F363" s="1">
        <f t="shared" si="102"/>
        <v>65</v>
      </c>
      <c r="G363" s="1">
        <v>30</v>
      </c>
      <c r="H363" s="1">
        <v>30</v>
      </c>
      <c r="I363" s="2" t="e">
        <f t="shared" si="106"/>
        <v>#DIV/0!</v>
      </c>
      <c r="J363" s="2">
        <f t="shared" si="107"/>
        <v>0.46153846153846156</v>
      </c>
      <c r="K363" s="50">
        <f t="shared" si="108"/>
        <v>3</v>
      </c>
      <c r="L363" s="9">
        <f t="shared" si="109"/>
        <v>2</v>
      </c>
      <c r="M363" s="8">
        <f t="shared" si="110"/>
        <v>1</v>
      </c>
      <c r="N363" s="2">
        <f t="shared" si="111"/>
        <v>0.12307692307692308</v>
      </c>
      <c r="O363" s="2">
        <f t="shared" si="112"/>
        <v>0.36923076923076925</v>
      </c>
      <c r="P363" s="2">
        <f t="shared" si="113"/>
        <v>0.49230769230769234</v>
      </c>
      <c r="Q363" s="2">
        <f t="shared" si="114"/>
        <v>1.538461538461533E-2</v>
      </c>
      <c r="R363" s="1">
        <v>8</v>
      </c>
      <c r="S363" s="1">
        <v>24</v>
      </c>
      <c r="T363" s="1">
        <v>32</v>
      </c>
      <c r="U363" s="1">
        <v>0</v>
      </c>
      <c r="V363" s="1">
        <v>1</v>
      </c>
      <c r="X363" s="1"/>
      <c r="AA363" t="s">
        <v>435</v>
      </c>
      <c r="AB363">
        <v>2</v>
      </c>
      <c r="AD363" s="31">
        <v>23</v>
      </c>
      <c r="AE363" s="33">
        <v>3</v>
      </c>
      <c r="AF363" s="33">
        <v>130</v>
      </c>
      <c r="AG363" s="36">
        <v>30725</v>
      </c>
      <c r="AH363" s="36">
        <f t="shared" si="103"/>
        <v>23003</v>
      </c>
      <c r="AI363" t="s">
        <v>1187</v>
      </c>
      <c r="AK363">
        <v>0</v>
      </c>
      <c r="AM363" s="1">
        <f t="shared" si="104"/>
        <v>0</v>
      </c>
      <c r="AR363" s="1">
        <f t="shared" si="115"/>
        <v>65</v>
      </c>
      <c r="AS363" s="1">
        <v>0</v>
      </c>
      <c r="AT363" s="1">
        <f t="shared" si="116"/>
        <v>65</v>
      </c>
    </row>
    <row r="364" spans="1:46" hidden="1" outlineLevel="1" x14ac:dyDescent="0.2">
      <c r="A364" t="s">
        <v>1335</v>
      </c>
      <c r="B364" s="10" t="s">
        <v>1826</v>
      </c>
      <c r="E364" s="1">
        <f t="shared" si="105"/>
        <v>5867</v>
      </c>
      <c r="F364" s="1">
        <f t="shared" si="102"/>
        <v>5859</v>
      </c>
      <c r="G364" s="1">
        <v>3672</v>
      </c>
      <c r="H364" s="1">
        <v>3621</v>
      </c>
      <c r="I364" s="2" t="e">
        <f t="shared" si="106"/>
        <v>#DIV/0!</v>
      </c>
      <c r="J364" s="2">
        <f t="shared" si="107"/>
        <v>0.6171808419976138</v>
      </c>
      <c r="K364" s="50">
        <f t="shared" si="108"/>
        <v>3</v>
      </c>
      <c r="L364" s="9">
        <f t="shared" si="109"/>
        <v>1</v>
      </c>
      <c r="M364" s="8">
        <f t="shared" si="110"/>
        <v>2</v>
      </c>
      <c r="N364" s="2">
        <f t="shared" si="111"/>
        <v>0.27137736815156172</v>
      </c>
      <c r="O364" s="2">
        <f t="shared" si="112"/>
        <v>0.36610343061955963</v>
      </c>
      <c r="P364" s="2">
        <f t="shared" si="113"/>
        <v>0.32565284178187404</v>
      </c>
      <c r="Q364" s="2">
        <f t="shared" si="114"/>
        <v>3.6866359447004671E-2</v>
      </c>
      <c r="R364" s="1">
        <v>1590</v>
      </c>
      <c r="S364" s="1">
        <v>2145</v>
      </c>
      <c r="T364" s="1">
        <v>1908</v>
      </c>
      <c r="U364" s="1">
        <v>21</v>
      </c>
      <c r="V364" s="1">
        <v>195</v>
      </c>
      <c r="X364" s="1"/>
      <c r="AA364" t="s">
        <v>702</v>
      </c>
      <c r="AB364">
        <v>2</v>
      </c>
      <c r="AD364" s="31">
        <v>23</v>
      </c>
      <c r="AE364" s="33">
        <v>19</v>
      </c>
      <c r="AF364" s="33">
        <v>140</v>
      </c>
      <c r="AG364" s="36">
        <v>30795</v>
      </c>
      <c r="AH364" s="36">
        <f t="shared" si="103"/>
        <v>23019</v>
      </c>
      <c r="AI364" t="s">
        <v>1187</v>
      </c>
      <c r="AK364">
        <v>51</v>
      </c>
      <c r="AM364" s="1">
        <f t="shared" si="104"/>
        <v>0</v>
      </c>
      <c r="AR364" s="1">
        <f t="shared" si="115"/>
        <v>5859</v>
      </c>
      <c r="AS364" s="1">
        <v>8</v>
      </c>
      <c r="AT364" s="1">
        <f t="shared" si="116"/>
        <v>5867</v>
      </c>
    </row>
    <row r="365" spans="1:46" hidden="1" outlineLevel="1" x14ac:dyDescent="0.2">
      <c r="A365" t="s">
        <v>2741</v>
      </c>
      <c r="B365" s="10" t="s">
        <v>1826</v>
      </c>
      <c r="E365" s="1">
        <f t="shared" si="105"/>
        <v>1878</v>
      </c>
      <c r="F365" s="1">
        <f t="shared" si="102"/>
        <v>1876</v>
      </c>
      <c r="G365" s="1">
        <v>1106</v>
      </c>
      <c r="H365" s="1">
        <v>1095</v>
      </c>
      <c r="I365" s="2" t="e">
        <f t="shared" si="106"/>
        <v>#DIV/0!</v>
      </c>
      <c r="J365" s="2">
        <f t="shared" si="107"/>
        <v>0.58306709265175716</v>
      </c>
      <c r="K365" s="50">
        <f t="shared" si="108"/>
        <v>3</v>
      </c>
      <c r="L365" s="9">
        <f t="shared" si="109"/>
        <v>1</v>
      </c>
      <c r="M365" s="8">
        <f t="shared" si="110"/>
        <v>2</v>
      </c>
      <c r="N365" s="2">
        <f t="shared" si="111"/>
        <v>0.24413646055437099</v>
      </c>
      <c r="O365" s="2">
        <f t="shared" si="112"/>
        <v>0.36673773987206826</v>
      </c>
      <c r="P365" s="2">
        <f t="shared" si="113"/>
        <v>0.34701492537313433</v>
      </c>
      <c r="Q365" s="2">
        <f t="shared" si="114"/>
        <v>4.2110874200426418E-2</v>
      </c>
      <c r="R365" s="1">
        <v>458</v>
      </c>
      <c r="S365" s="1">
        <v>688</v>
      </c>
      <c r="T365" s="1">
        <v>651</v>
      </c>
      <c r="U365" s="1">
        <v>6</v>
      </c>
      <c r="V365" s="1">
        <v>73</v>
      </c>
      <c r="X365" s="1"/>
      <c r="AA365" t="s">
        <v>2741</v>
      </c>
      <c r="AB365">
        <v>2</v>
      </c>
      <c r="AD365" s="31">
        <v>23</v>
      </c>
      <c r="AE365" s="33">
        <v>9</v>
      </c>
      <c r="AF365" s="33">
        <v>80</v>
      </c>
      <c r="AG365" s="36">
        <v>30970</v>
      </c>
      <c r="AH365" s="36">
        <f t="shared" si="103"/>
        <v>23009</v>
      </c>
      <c r="AI365" t="s">
        <v>1187</v>
      </c>
      <c r="AK365">
        <v>11</v>
      </c>
      <c r="AM365" s="1">
        <f t="shared" si="104"/>
        <v>0</v>
      </c>
      <c r="AR365" s="1">
        <f t="shared" si="115"/>
        <v>1876</v>
      </c>
      <c r="AS365" s="1">
        <v>2</v>
      </c>
      <c r="AT365" s="1">
        <f t="shared" si="116"/>
        <v>1878</v>
      </c>
    </row>
    <row r="366" spans="1:46" hidden="1" outlineLevel="1" x14ac:dyDescent="0.2">
      <c r="A366" t="s">
        <v>2703</v>
      </c>
      <c r="B366" s="10" t="s">
        <v>1826</v>
      </c>
      <c r="E366" s="1">
        <f t="shared" si="105"/>
        <v>261</v>
      </c>
      <c r="F366" s="1">
        <f t="shared" ref="F366:F429" si="117">SUM(R366:X366)</f>
        <v>261</v>
      </c>
      <c r="G366" s="1">
        <v>151</v>
      </c>
      <c r="H366" s="1">
        <v>151</v>
      </c>
      <c r="I366" s="2" t="e">
        <f t="shared" si="106"/>
        <v>#DIV/0!</v>
      </c>
      <c r="J366" s="2">
        <f t="shared" si="107"/>
        <v>0.57854406130268199</v>
      </c>
      <c r="K366" s="50">
        <f t="shared" si="108"/>
        <v>3</v>
      </c>
      <c r="L366" s="9">
        <f t="shared" si="109"/>
        <v>1</v>
      </c>
      <c r="M366" s="8">
        <f t="shared" si="110"/>
        <v>2</v>
      </c>
      <c r="N366" s="2">
        <f t="shared" si="111"/>
        <v>0.22988505747126436</v>
      </c>
      <c r="O366" s="2">
        <f t="shared" si="112"/>
        <v>0.37931034482758619</v>
      </c>
      <c r="P366" s="2">
        <f t="shared" si="113"/>
        <v>0.36781609195402298</v>
      </c>
      <c r="Q366" s="2">
        <f t="shared" si="114"/>
        <v>2.298850574712652E-2</v>
      </c>
      <c r="R366" s="1">
        <v>60</v>
      </c>
      <c r="S366" s="1">
        <v>99</v>
      </c>
      <c r="T366" s="1">
        <v>96</v>
      </c>
      <c r="U366" s="1">
        <v>1</v>
      </c>
      <c r="V366" s="1">
        <v>5</v>
      </c>
      <c r="X366" s="1"/>
      <c r="AA366" t="s">
        <v>1621</v>
      </c>
      <c r="AB366">
        <v>2</v>
      </c>
      <c r="AD366" s="31">
        <v>23</v>
      </c>
      <c r="AE366" s="33">
        <v>17</v>
      </c>
      <c r="AF366" s="33">
        <v>60</v>
      </c>
      <c r="AG366" s="36">
        <v>31110</v>
      </c>
      <c r="AH366" s="36">
        <f t="shared" ref="AH366:AH429" si="118">AD366*1000+AE366</f>
        <v>23017</v>
      </c>
      <c r="AI366" t="s">
        <v>1187</v>
      </c>
      <c r="AK366">
        <v>0</v>
      </c>
      <c r="AM366" s="1">
        <f t="shared" ref="AM366:AM429" si="119">G366-H366-AK366-AL366</f>
        <v>0</v>
      </c>
      <c r="AR366" s="1">
        <f t="shared" si="115"/>
        <v>261</v>
      </c>
      <c r="AS366" s="1">
        <v>0</v>
      </c>
      <c r="AT366" s="1">
        <f t="shared" si="116"/>
        <v>261</v>
      </c>
    </row>
    <row r="367" spans="1:46" hidden="1" outlineLevel="1" x14ac:dyDescent="0.2">
      <c r="A367" t="s">
        <v>693</v>
      </c>
      <c r="B367" s="10" t="s">
        <v>1826</v>
      </c>
      <c r="E367" s="1">
        <f t="shared" ref="E367:E429" si="120">AT367</f>
        <v>708</v>
      </c>
      <c r="F367" s="1">
        <f t="shared" si="117"/>
        <v>708</v>
      </c>
      <c r="G367" s="1">
        <v>389</v>
      </c>
      <c r="H367" s="1">
        <v>374</v>
      </c>
      <c r="I367" s="2" t="e">
        <f t="shared" ref="I367:I430" si="121">H367/D367</f>
        <v>#DIV/0!</v>
      </c>
      <c r="J367" s="2">
        <f t="shared" ref="J367:J430" si="122">H367/E367</f>
        <v>0.52824858757062143</v>
      </c>
      <c r="K367" s="50">
        <f t="shared" ref="K367:K430" si="123">RANK(R367,R367:W367)</f>
        <v>3</v>
      </c>
      <c r="L367" s="9">
        <f t="shared" ref="L367:L430" si="124">RANK(S367,R367:W367)</f>
        <v>2</v>
      </c>
      <c r="M367" s="8">
        <f t="shared" ref="M367:M430" si="125">RANK(T367,R367:W367)</f>
        <v>1</v>
      </c>
      <c r="N367" s="2">
        <f t="shared" ref="N367:N430" si="126">IF(SUM($R367:$W367)=0,"-",R367/SUM($R367:$W367))</f>
        <v>0.26977401129943501</v>
      </c>
      <c r="O367" s="2">
        <f t="shared" ref="O367:O430" si="127">IF(SUM($R367:$W367)=0,"-",S367/SUM($R367:$W367))</f>
        <v>0.32062146892655369</v>
      </c>
      <c r="P367" s="2">
        <f t="shared" ref="P367:P430" si="128">IF(SUM($R367:$W367)=0,"-",T367/SUM($R367:$W367))</f>
        <v>0.37570621468926552</v>
      </c>
      <c r="Q367" s="2">
        <f t="shared" ref="Q367:Q430" si="129">IF(SUM($R367:$W367)=0,"-",(1-N367-O367-P367))</f>
        <v>3.3898305084745783E-2</v>
      </c>
      <c r="R367" s="1">
        <v>191</v>
      </c>
      <c r="S367" s="1">
        <v>227</v>
      </c>
      <c r="T367" s="1">
        <v>266</v>
      </c>
      <c r="U367" s="1">
        <v>2</v>
      </c>
      <c r="V367" s="1">
        <v>22</v>
      </c>
      <c r="X367" s="1"/>
      <c r="AA367" t="s">
        <v>1158</v>
      </c>
      <c r="AB367">
        <v>2</v>
      </c>
      <c r="AD367" s="31">
        <v>23</v>
      </c>
      <c r="AE367" s="33">
        <v>25</v>
      </c>
      <c r="AF367" s="33">
        <v>65</v>
      </c>
      <c r="AG367" s="36">
        <v>31355</v>
      </c>
      <c r="AH367" s="36">
        <f t="shared" si="118"/>
        <v>23025</v>
      </c>
      <c r="AI367" t="s">
        <v>1187</v>
      </c>
      <c r="AK367">
        <v>15</v>
      </c>
      <c r="AM367" s="1">
        <f t="shared" si="119"/>
        <v>0</v>
      </c>
      <c r="AR367" s="1">
        <f t="shared" ref="AR367:AR429" si="130">F367</f>
        <v>708</v>
      </c>
      <c r="AS367" s="1">
        <v>0</v>
      </c>
      <c r="AT367" s="1">
        <f t="shared" ref="AT367:AT429" si="131">AR367+AS367</f>
        <v>708</v>
      </c>
    </row>
    <row r="368" spans="1:46" hidden="1" outlineLevel="1" x14ac:dyDescent="0.2">
      <c r="A368" t="s">
        <v>451</v>
      </c>
      <c r="B368" s="10" t="s">
        <v>1826</v>
      </c>
      <c r="E368" s="1">
        <f t="shared" si="120"/>
        <v>4230</v>
      </c>
      <c r="F368" s="1">
        <f t="shared" si="117"/>
        <v>4164</v>
      </c>
      <c r="G368" s="1">
        <v>3248</v>
      </c>
      <c r="H368" s="1">
        <v>3188</v>
      </c>
      <c r="I368" s="2" t="e">
        <f t="shared" si="121"/>
        <v>#DIV/0!</v>
      </c>
      <c r="J368" s="2">
        <f t="shared" si="122"/>
        <v>0.75366430260047279</v>
      </c>
      <c r="K368" s="50">
        <f t="shared" si="123"/>
        <v>1</v>
      </c>
      <c r="L368" s="9">
        <f t="shared" si="124"/>
        <v>3</v>
      </c>
      <c r="M368" s="8">
        <f t="shared" si="125"/>
        <v>2</v>
      </c>
      <c r="N368" s="2">
        <f t="shared" si="126"/>
        <v>0.36407300672430354</v>
      </c>
      <c r="O368" s="2">
        <f t="shared" si="127"/>
        <v>0.27473583093179638</v>
      </c>
      <c r="P368" s="2">
        <f t="shared" si="128"/>
        <v>0.32444764649375601</v>
      </c>
      <c r="Q368" s="2">
        <f t="shared" si="129"/>
        <v>3.6743515850144071E-2</v>
      </c>
      <c r="R368" s="1">
        <v>1516</v>
      </c>
      <c r="S368" s="1">
        <v>1144</v>
      </c>
      <c r="T368" s="1">
        <v>1351</v>
      </c>
      <c r="U368" s="1">
        <v>16</v>
      </c>
      <c r="V368" s="1">
        <v>137</v>
      </c>
      <c r="X368" s="1"/>
      <c r="AA368" t="s">
        <v>324</v>
      </c>
      <c r="AB368">
        <v>1</v>
      </c>
      <c r="AD368" s="31">
        <v>23</v>
      </c>
      <c r="AE368" s="33">
        <v>5</v>
      </c>
      <c r="AF368" s="33">
        <v>55</v>
      </c>
      <c r="AG368" s="36">
        <v>31390</v>
      </c>
      <c r="AH368" s="36">
        <f t="shared" si="118"/>
        <v>23005</v>
      </c>
      <c r="AI368" t="s">
        <v>1187</v>
      </c>
      <c r="AK368">
        <v>60</v>
      </c>
      <c r="AM368" s="1">
        <f t="shared" si="119"/>
        <v>0</v>
      </c>
      <c r="AR368" s="1">
        <f t="shared" si="130"/>
        <v>4164</v>
      </c>
      <c r="AS368" s="1">
        <v>66</v>
      </c>
      <c r="AT368" s="1">
        <f t="shared" si="131"/>
        <v>4230</v>
      </c>
    </row>
    <row r="369" spans="1:46" hidden="1" outlineLevel="1" x14ac:dyDescent="0.2">
      <c r="A369" t="s">
        <v>1005</v>
      </c>
      <c r="B369" s="10" t="s">
        <v>1826</v>
      </c>
      <c r="E369" s="1">
        <f t="shared" si="120"/>
        <v>692</v>
      </c>
      <c r="F369" s="1">
        <f t="shared" si="117"/>
        <v>691</v>
      </c>
      <c r="G369" s="1">
        <v>384</v>
      </c>
      <c r="H369" s="1">
        <v>378</v>
      </c>
      <c r="I369" s="2" t="e">
        <f t="shared" si="121"/>
        <v>#DIV/0!</v>
      </c>
      <c r="J369" s="2">
        <f t="shared" si="122"/>
        <v>0.54624277456647397</v>
      </c>
      <c r="K369" s="50">
        <f t="shared" si="123"/>
        <v>3</v>
      </c>
      <c r="L369" s="9">
        <f t="shared" si="124"/>
        <v>1</v>
      </c>
      <c r="M369" s="8">
        <f t="shared" si="125"/>
        <v>2</v>
      </c>
      <c r="N369" s="2">
        <f t="shared" si="126"/>
        <v>0.26049204052098407</v>
      </c>
      <c r="O369" s="2">
        <f t="shared" si="127"/>
        <v>0.35745296671490595</v>
      </c>
      <c r="P369" s="2">
        <f t="shared" si="128"/>
        <v>0.33140376266280752</v>
      </c>
      <c r="Q369" s="2">
        <f t="shared" si="129"/>
        <v>5.0651230101302458E-2</v>
      </c>
      <c r="R369" s="1">
        <v>180</v>
      </c>
      <c r="S369" s="1">
        <v>247</v>
      </c>
      <c r="T369" s="1">
        <v>229</v>
      </c>
      <c r="U369" s="1">
        <v>2</v>
      </c>
      <c r="V369" s="1">
        <v>33</v>
      </c>
      <c r="X369" s="1"/>
      <c r="AA369" t="s">
        <v>2086</v>
      </c>
      <c r="AB369">
        <v>2</v>
      </c>
      <c r="AD369" s="31">
        <v>23</v>
      </c>
      <c r="AE369" s="33">
        <v>29</v>
      </c>
      <c r="AF369" s="33">
        <v>110</v>
      </c>
      <c r="AG369" s="36">
        <v>31530</v>
      </c>
      <c r="AH369" s="36">
        <f t="shared" si="118"/>
        <v>23029</v>
      </c>
      <c r="AI369" t="s">
        <v>1187</v>
      </c>
      <c r="AK369">
        <v>6</v>
      </c>
      <c r="AM369" s="1">
        <f t="shared" si="119"/>
        <v>0</v>
      </c>
      <c r="AR369" s="1">
        <f t="shared" si="130"/>
        <v>691</v>
      </c>
      <c r="AS369" s="1">
        <v>1</v>
      </c>
      <c r="AT369" s="1">
        <f t="shared" si="131"/>
        <v>692</v>
      </c>
    </row>
    <row r="370" spans="1:46" hidden="1" outlineLevel="1" x14ac:dyDescent="0.2">
      <c r="A370" t="s">
        <v>872</v>
      </c>
      <c r="B370" s="10" t="s">
        <v>1826</v>
      </c>
      <c r="E370" s="1">
        <f t="shared" si="120"/>
        <v>1859</v>
      </c>
      <c r="F370" s="1">
        <f t="shared" si="117"/>
        <v>1859</v>
      </c>
      <c r="G370" s="1">
        <v>1260</v>
      </c>
      <c r="H370" s="1">
        <v>1224</v>
      </c>
      <c r="I370" s="2" t="e">
        <f t="shared" si="121"/>
        <v>#DIV/0!</v>
      </c>
      <c r="J370" s="2">
        <f t="shared" si="122"/>
        <v>0.65841850457235074</v>
      </c>
      <c r="K370" s="50">
        <f t="shared" si="123"/>
        <v>3</v>
      </c>
      <c r="L370" s="9">
        <f t="shared" si="124"/>
        <v>2</v>
      </c>
      <c r="M370" s="8">
        <f t="shared" si="125"/>
        <v>1</v>
      </c>
      <c r="N370" s="2">
        <f t="shared" si="126"/>
        <v>0.25282409897794511</v>
      </c>
      <c r="O370" s="2">
        <f t="shared" si="127"/>
        <v>0.33028509951586876</v>
      </c>
      <c r="P370" s="2">
        <f t="shared" si="128"/>
        <v>0.36202259279182358</v>
      </c>
      <c r="Q370" s="2">
        <f t="shared" si="129"/>
        <v>5.4868208714362543E-2</v>
      </c>
      <c r="R370" s="1">
        <v>470</v>
      </c>
      <c r="S370" s="1">
        <v>614</v>
      </c>
      <c r="T370" s="1">
        <v>673</v>
      </c>
      <c r="U370" s="1">
        <v>6</v>
      </c>
      <c r="V370" s="1">
        <v>96</v>
      </c>
      <c r="X370" s="1"/>
      <c r="AA370" t="s">
        <v>324</v>
      </c>
      <c r="AB370">
        <v>1</v>
      </c>
      <c r="AD370" s="31">
        <v>23</v>
      </c>
      <c r="AE370" s="33">
        <v>5</v>
      </c>
      <c r="AF370" s="33">
        <v>60</v>
      </c>
      <c r="AG370" s="36">
        <v>31600</v>
      </c>
      <c r="AH370" s="36">
        <f t="shared" si="118"/>
        <v>23005</v>
      </c>
      <c r="AI370" t="s">
        <v>1187</v>
      </c>
      <c r="AK370">
        <v>36</v>
      </c>
      <c r="AM370" s="1">
        <f t="shared" si="119"/>
        <v>0</v>
      </c>
      <c r="AR370" s="1">
        <f t="shared" si="130"/>
        <v>1859</v>
      </c>
      <c r="AS370" s="1">
        <v>0</v>
      </c>
      <c r="AT370" s="1">
        <f t="shared" si="131"/>
        <v>1859</v>
      </c>
    </row>
    <row r="371" spans="1:46" hidden="1" outlineLevel="1" x14ac:dyDescent="0.2">
      <c r="A371" t="s">
        <v>1918</v>
      </c>
      <c r="B371" s="10" t="s">
        <v>1826</v>
      </c>
      <c r="E371" s="1">
        <f t="shared" si="120"/>
        <v>952</v>
      </c>
      <c r="F371" s="1">
        <f t="shared" si="117"/>
        <v>952</v>
      </c>
      <c r="G371" s="1">
        <v>534</v>
      </c>
      <c r="H371" s="1">
        <v>522</v>
      </c>
      <c r="I371" s="2" t="e">
        <f t="shared" si="121"/>
        <v>#DIV/0!</v>
      </c>
      <c r="J371" s="2">
        <f t="shared" si="122"/>
        <v>0.54831932773109249</v>
      </c>
      <c r="K371" s="50">
        <f t="shared" si="123"/>
        <v>3</v>
      </c>
      <c r="L371" s="9">
        <f t="shared" si="124"/>
        <v>2</v>
      </c>
      <c r="M371" s="8">
        <f t="shared" si="125"/>
        <v>1</v>
      </c>
      <c r="N371" s="2">
        <f t="shared" si="126"/>
        <v>0.21743697478991597</v>
      </c>
      <c r="O371" s="2">
        <f t="shared" si="127"/>
        <v>0.28781512605042014</v>
      </c>
      <c r="P371" s="2">
        <f t="shared" si="128"/>
        <v>0.42331932773109243</v>
      </c>
      <c r="Q371" s="2">
        <f t="shared" si="129"/>
        <v>7.1428571428571452E-2</v>
      </c>
      <c r="R371" s="1">
        <v>207</v>
      </c>
      <c r="S371" s="1">
        <v>274</v>
      </c>
      <c r="T371" s="1">
        <v>403</v>
      </c>
      <c r="U371" s="1">
        <v>7</v>
      </c>
      <c r="V371" s="1">
        <v>61</v>
      </c>
      <c r="X371" s="1"/>
      <c r="AA371" t="s">
        <v>1621</v>
      </c>
      <c r="AB371">
        <v>2</v>
      </c>
      <c r="AD371" s="31">
        <v>23</v>
      </c>
      <c r="AE371" s="33">
        <v>17</v>
      </c>
      <c r="AF371" s="33">
        <v>65</v>
      </c>
      <c r="AG371" s="36">
        <v>31670</v>
      </c>
      <c r="AH371" s="36">
        <f t="shared" si="118"/>
        <v>23017</v>
      </c>
      <c r="AI371" t="s">
        <v>1187</v>
      </c>
      <c r="AK371">
        <v>12</v>
      </c>
      <c r="AM371" s="1">
        <f t="shared" si="119"/>
        <v>0</v>
      </c>
      <c r="AR371" s="1">
        <f t="shared" si="130"/>
        <v>952</v>
      </c>
      <c r="AS371" s="1">
        <v>0</v>
      </c>
      <c r="AT371" s="1">
        <f t="shared" si="131"/>
        <v>952</v>
      </c>
    </row>
    <row r="372" spans="1:46" hidden="1" outlineLevel="1" x14ac:dyDescent="0.2">
      <c r="A372" t="s">
        <v>1049</v>
      </c>
      <c r="B372" s="10" t="s">
        <v>1826</v>
      </c>
      <c r="E372" s="1">
        <f t="shared" si="120"/>
        <v>1183</v>
      </c>
      <c r="F372" s="1">
        <f t="shared" si="117"/>
        <v>1183</v>
      </c>
      <c r="G372" s="1">
        <v>682</v>
      </c>
      <c r="H372" s="1">
        <v>674</v>
      </c>
      <c r="I372" s="2" t="e">
        <f t="shared" si="121"/>
        <v>#DIV/0!</v>
      </c>
      <c r="J372" s="2">
        <f t="shared" si="122"/>
        <v>0.56973795435333896</v>
      </c>
      <c r="K372" s="50">
        <f t="shared" si="123"/>
        <v>2</v>
      </c>
      <c r="L372" s="9">
        <f t="shared" si="124"/>
        <v>1</v>
      </c>
      <c r="M372" s="8">
        <f t="shared" si="125"/>
        <v>3</v>
      </c>
      <c r="N372" s="2">
        <f t="shared" si="126"/>
        <v>0.2595097210481826</v>
      </c>
      <c r="O372" s="2">
        <f t="shared" si="127"/>
        <v>0.43364327979712597</v>
      </c>
      <c r="P372" s="2">
        <f t="shared" si="128"/>
        <v>0.25612848689771767</v>
      </c>
      <c r="Q372" s="2">
        <f t="shared" si="129"/>
        <v>5.0718512256973769E-2</v>
      </c>
      <c r="R372" s="1">
        <v>307</v>
      </c>
      <c r="S372" s="1">
        <v>513</v>
      </c>
      <c r="T372" s="1">
        <v>303</v>
      </c>
      <c r="U372" s="1">
        <v>3</v>
      </c>
      <c r="V372" s="1">
        <v>57</v>
      </c>
      <c r="X372" s="1"/>
      <c r="AA372" t="s">
        <v>1158</v>
      </c>
      <c r="AB372">
        <v>2</v>
      </c>
      <c r="AD372" s="31">
        <v>23</v>
      </c>
      <c r="AE372" s="33">
        <v>25</v>
      </c>
      <c r="AF372" s="33">
        <v>70</v>
      </c>
      <c r="AG372" s="36">
        <v>31740</v>
      </c>
      <c r="AH372" s="36">
        <f t="shared" si="118"/>
        <v>23025</v>
      </c>
      <c r="AI372" t="s">
        <v>1187</v>
      </c>
      <c r="AK372">
        <v>8</v>
      </c>
      <c r="AM372" s="1">
        <f t="shared" si="119"/>
        <v>0</v>
      </c>
      <c r="AR372" s="1">
        <f t="shared" si="130"/>
        <v>1183</v>
      </c>
      <c r="AS372" s="1">
        <v>0</v>
      </c>
      <c r="AT372" s="1">
        <f t="shared" si="131"/>
        <v>1183</v>
      </c>
    </row>
    <row r="373" spans="1:46" hidden="1" outlineLevel="1" x14ac:dyDescent="0.2">
      <c r="A373" t="s">
        <v>169</v>
      </c>
      <c r="B373" s="10" t="s">
        <v>1826</v>
      </c>
      <c r="E373" s="1">
        <f t="shared" si="120"/>
        <v>96</v>
      </c>
      <c r="F373" s="1">
        <f t="shared" si="117"/>
        <v>96</v>
      </c>
      <c r="G373" s="1">
        <v>50</v>
      </c>
      <c r="H373" s="1">
        <v>50</v>
      </c>
      <c r="I373" s="2" t="e">
        <f t="shared" si="121"/>
        <v>#DIV/0!</v>
      </c>
      <c r="J373" s="2">
        <f t="shared" si="122"/>
        <v>0.52083333333333337</v>
      </c>
      <c r="K373" s="50">
        <f t="shared" si="123"/>
        <v>2</v>
      </c>
      <c r="L373" s="9">
        <f t="shared" si="124"/>
        <v>3</v>
      </c>
      <c r="M373" s="8">
        <f t="shared" si="125"/>
        <v>1</v>
      </c>
      <c r="N373" s="2">
        <f t="shared" si="126"/>
        <v>0.25</v>
      </c>
      <c r="O373" s="2">
        <f t="shared" si="127"/>
        <v>0.23958333333333334</v>
      </c>
      <c r="P373" s="2">
        <f t="shared" si="128"/>
        <v>0.48958333333333331</v>
      </c>
      <c r="Q373" s="2">
        <f t="shared" si="129"/>
        <v>2.0833333333333315E-2</v>
      </c>
      <c r="R373" s="1">
        <v>24</v>
      </c>
      <c r="S373" s="1">
        <v>23</v>
      </c>
      <c r="T373" s="1">
        <v>47</v>
      </c>
      <c r="U373" s="1">
        <v>0</v>
      </c>
      <c r="V373" s="1">
        <v>2</v>
      </c>
      <c r="X373" s="1"/>
      <c r="AA373" t="s">
        <v>435</v>
      </c>
      <c r="AB373">
        <v>2</v>
      </c>
      <c r="AD373" s="31">
        <v>23</v>
      </c>
      <c r="AE373" s="33">
        <v>3</v>
      </c>
      <c r="AF373" s="33">
        <v>135</v>
      </c>
      <c r="AG373" s="36">
        <v>32195</v>
      </c>
      <c r="AH373" s="36">
        <f t="shared" si="118"/>
        <v>23003</v>
      </c>
      <c r="AI373" t="s">
        <v>1187</v>
      </c>
      <c r="AK373">
        <v>0</v>
      </c>
      <c r="AM373" s="1">
        <f t="shared" si="119"/>
        <v>0</v>
      </c>
      <c r="AR373" s="1">
        <f t="shared" si="130"/>
        <v>96</v>
      </c>
      <c r="AS373" s="1">
        <v>0</v>
      </c>
      <c r="AT373" s="1">
        <f t="shared" si="131"/>
        <v>96</v>
      </c>
    </row>
    <row r="374" spans="1:46" hidden="1" outlineLevel="1" x14ac:dyDescent="0.2">
      <c r="A374" t="s">
        <v>1296</v>
      </c>
      <c r="B374" s="10" t="s">
        <v>1826</v>
      </c>
      <c r="E374" s="1">
        <f t="shared" si="120"/>
        <v>961</v>
      </c>
      <c r="F374" s="1">
        <f t="shared" si="117"/>
        <v>961</v>
      </c>
      <c r="G374" s="1">
        <v>632</v>
      </c>
      <c r="H374" s="1">
        <v>618</v>
      </c>
      <c r="I374" s="2" t="e">
        <f t="shared" si="121"/>
        <v>#DIV/0!</v>
      </c>
      <c r="J374" s="2">
        <f t="shared" si="122"/>
        <v>0.64308012486992716</v>
      </c>
      <c r="K374" s="50">
        <f t="shared" si="123"/>
        <v>3</v>
      </c>
      <c r="L374" s="9">
        <f t="shared" si="124"/>
        <v>2</v>
      </c>
      <c r="M374" s="8">
        <f t="shared" si="125"/>
        <v>1</v>
      </c>
      <c r="N374" s="2">
        <f t="shared" si="126"/>
        <v>0.25390218522372526</v>
      </c>
      <c r="O374" s="2">
        <f t="shared" si="127"/>
        <v>0.29968782518210196</v>
      </c>
      <c r="P374" s="2">
        <f t="shared" si="128"/>
        <v>0.36420395421436003</v>
      </c>
      <c r="Q374" s="2">
        <f t="shared" si="129"/>
        <v>8.2206035379812692E-2</v>
      </c>
      <c r="R374" s="1">
        <v>244</v>
      </c>
      <c r="S374" s="1">
        <v>288</v>
      </c>
      <c r="T374" s="1">
        <v>350</v>
      </c>
      <c r="U374" s="1">
        <v>6</v>
      </c>
      <c r="V374" s="1">
        <v>73</v>
      </c>
      <c r="X374" s="1"/>
      <c r="AA374" t="s">
        <v>1621</v>
      </c>
      <c r="AB374">
        <v>2</v>
      </c>
      <c r="AD374" s="31">
        <v>23</v>
      </c>
      <c r="AE374" s="33">
        <v>17</v>
      </c>
      <c r="AF374" s="33">
        <v>70</v>
      </c>
      <c r="AG374" s="36">
        <v>32370</v>
      </c>
      <c r="AH374" s="36">
        <f t="shared" si="118"/>
        <v>23017</v>
      </c>
      <c r="AI374" t="s">
        <v>1187</v>
      </c>
      <c r="AK374">
        <v>14</v>
      </c>
      <c r="AM374" s="1">
        <f t="shared" si="119"/>
        <v>0</v>
      </c>
      <c r="AR374" s="1">
        <f t="shared" si="130"/>
        <v>961</v>
      </c>
      <c r="AS374" s="1">
        <v>0</v>
      </c>
      <c r="AT374" s="1">
        <f t="shared" si="131"/>
        <v>961</v>
      </c>
    </row>
    <row r="375" spans="1:46" hidden="1" outlineLevel="1" x14ac:dyDescent="0.2">
      <c r="A375" t="s">
        <v>757</v>
      </c>
      <c r="B375" s="10" t="s">
        <v>1826</v>
      </c>
      <c r="E375" s="1">
        <f t="shared" si="120"/>
        <v>4660</v>
      </c>
      <c r="F375" s="1">
        <f t="shared" si="117"/>
        <v>4657</v>
      </c>
      <c r="G375" s="1">
        <v>2890</v>
      </c>
      <c r="H375" s="1">
        <v>2839</v>
      </c>
      <c r="I375" s="2" t="e">
        <f t="shared" si="121"/>
        <v>#DIV/0!</v>
      </c>
      <c r="J375" s="2">
        <f t="shared" si="122"/>
        <v>0.60922746781115877</v>
      </c>
      <c r="K375" s="50">
        <f t="shared" si="123"/>
        <v>3</v>
      </c>
      <c r="L375" s="9">
        <f t="shared" si="124"/>
        <v>1</v>
      </c>
      <c r="M375" s="8">
        <f t="shared" si="125"/>
        <v>2</v>
      </c>
      <c r="N375" s="2">
        <f t="shared" si="126"/>
        <v>0.22761434399828215</v>
      </c>
      <c r="O375" s="2">
        <f t="shared" si="127"/>
        <v>0.40154605969508267</v>
      </c>
      <c r="P375" s="2">
        <f t="shared" si="128"/>
        <v>0.33004079879750914</v>
      </c>
      <c r="Q375" s="2">
        <f t="shared" si="129"/>
        <v>4.0798797509126017E-2</v>
      </c>
      <c r="R375" s="1">
        <v>1060</v>
      </c>
      <c r="S375" s="1">
        <v>1870</v>
      </c>
      <c r="T375" s="1">
        <v>1537</v>
      </c>
      <c r="U375" s="1">
        <v>19</v>
      </c>
      <c r="V375" s="1">
        <v>171</v>
      </c>
      <c r="X375" s="1"/>
      <c r="AA375" t="s">
        <v>702</v>
      </c>
      <c r="AB375">
        <v>2</v>
      </c>
      <c r="AD375" s="31">
        <v>23</v>
      </c>
      <c r="AE375" s="33">
        <v>19</v>
      </c>
      <c r="AF375" s="33">
        <v>145</v>
      </c>
      <c r="AG375" s="36">
        <v>32510</v>
      </c>
      <c r="AH375" s="36">
        <f t="shared" si="118"/>
        <v>23019</v>
      </c>
      <c r="AI375" t="s">
        <v>1187</v>
      </c>
      <c r="AK375">
        <v>51</v>
      </c>
      <c r="AM375" s="1">
        <f t="shared" si="119"/>
        <v>0</v>
      </c>
      <c r="AR375" s="1">
        <f t="shared" si="130"/>
        <v>4657</v>
      </c>
      <c r="AS375" s="1">
        <v>3</v>
      </c>
      <c r="AT375" s="1">
        <f t="shared" si="131"/>
        <v>4660</v>
      </c>
    </row>
    <row r="376" spans="1:46" hidden="1" outlineLevel="1" x14ac:dyDescent="0.2">
      <c r="A376" t="s">
        <v>486</v>
      </c>
      <c r="B376" s="10" t="s">
        <v>1826</v>
      </c>
      <c r="E376" s="1">
        <f t="shared" si="120"/>
        <v>57</v>
      </c>
      <c r="F376" s="1">
        <f t="shared" si="117"/>
        <v>57</v>
      </c>
      <c r="G376" s="1">
        <v>30</v>
      </c>
      <c r="H376" s="1">
        <v>29</v>
      </c>
      <c r="I376" s="2" t="e">
        <f t="shared" si="121"/>
        <v>#DIV/0!</v>
      </c>
      <c r="J376" s="2">
        <f t="shared" si="122"/>
        <v>0.50877192982456143</v>
      </c>
      <c r="K376" s="50">
        <f t="shared" si="123"/>
        <v>3</v>
      </c>
      <c r="L376" s="9">
        <f t="shared" si="124"/>
        <v>1</v>
      </c>
      <c r="M376" s="8">
        <f t="shared" si="125"/>
        <v>2</v>
      </c>
      <c r="N376" s="2">
        <f t="shared" si="126"/>
        <v>0.10526315789473684</v>
      </c>
      <c r="O376" s="2">
        <f t="shared" si="127"/>
        <v>0.50877192982456143</v>
      </c>
      <c r="P376" s="2">
        <f t="shared" si="128"/>
        <v>0.36842105263157893</v>
      </c>
      <c r="Q376" s="2">
        <f t="shared" si="129"/>
        <v>1.7543859649122806E-2</v>
      </c>
      <c r="R376" s="1">
        <v>6</v>
      </c>
      <c r="S376" s="1">
        <v>29</v>
      </c>
      <c r="T376" s="1">
        <v>21</v>
      </c>
      <c r="U376" s="1">
        <v>0</v>
      </c>
      <c r="V376" s="1">
        <v>1</v>
      </c>
      <c r="X376" s="1"/>
      <c r="AA376" t="s">
        <v>435</v>
      </c>
      <c r="AB376">
        <v>2</v>
      </c>
      <c r="AD376" s="31">
        <v>23</v>
      </c>
      <c r="AE376" s="33">
        <v>3</v>
      </c>
      <c r="AF376" s="33">
        <v>140</v>
      </c>
      <c r="AG376" s="36">
        <v>32685</v>
      </c>
      <c r="AH376" s="36">
        <f t="shared" si="118"/>
        <v>23003</v>
      </c>
      <c r="AI376" t="s">
        <v>1187</v>
      </c>
      <c r="AK376">
        <v>1</v>
      </c>
      <c r="AM376" s="1">
        <f t="shared" si="119"/>
        <v>0</v>
      </c>
      <c r="AR376" s="1">
        <f t="shared" si="130"/>
        <v>57</v>
      </c>
      <c r="AS376" s="1">
        <v>0</v>
      </c>
      <c r="AT376" s="1">
        <f t="shared" si="131"/>
        <v>57</v>
      </c>
    </row>
    <row r="377" spans="1:46" hidden="1" outlineLevel="1" x14ac:dyDescent="0.2">
      <c r="A377" t="s">
        <v>3059</v>
      </c>
      <c r="B377" s="10" t="s">
        <v>1826</v>
      </c>
      <c r="E377" s="1">
        <f t="shared" si="120"/>
        <v>0</v>
      </c>
      <c r="F377" s="1">
        <f t="shared" si="117"/>
        <v>0</v>
      </c>
      <c r="G377" s="1">
        <v>16</v>
      </c>
      <c r="H377" s="1">
        <v>16</v>
      </c>
      <c r="I377" s="2" t="e">
        <f t="shared" si="121"/>
        <v>#DIV/0!</v>
      </c>
      <c r="J377" s="2" t="e">
        <f t="shared" si="122"/>
        <v>#DIV/0!</v>
      </c>
      <c r="K377" s="50">
        <f t="shared" si="123"/>
        <v>1</v>
      </c>
      <c r="L377" s="9">
        <f t="shared" si="124"/>
        <v>1</v>
      </c>
      <c r="M377" s="8">
        <f t="shared" si="125"/>
        <v>1</v>
      </c>
      <c r="N377" s="2" t="str">
        <f t="shared" si="126"/>
        <v>-</v>
      </c>
      <c r="O377" s="2" t="str">
        <f t="shared" si="127"/>
        <v>-</v>
      </c>
      <c r="P377" s="2" t="str">
        <f t="shared" si="128"/>
        <v>-</v>
      </c>
      <c r="Q377" s="2" t="str">
        <f t="shared" si="129"/>
        <v>-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X377" s="1"/>
      <c r="AA377" t="s">
        <v>702</v>
      </c>
      <c r="AB377">
        <v>2</v>
      </c>
      <c r="AD377" s="31">
        <v>23</v>
      </c>
      <c r="AE377" s="33">
        <v>19</v>
      </c>
      <c r="AG377" s="36">
        <v>32690</v>
      </c>
      <c r="AH377" s="36">
        <f t="shared" si="118"/>
        <v>23019</v>
      </c>
      <c r="AI377" t="s">
        <v>2942</v>
      </c>
      <c r="AK377">
        <v>0</v>
      </c>
      <c r="AM377" s="1">
        <f t="shared" si="119"/>
        <v>0</v>
      </c>
      <c r="AR377" s="1">
        <f t="shared" si="130"/>
        <v>0</v>
      </c>
      <c r="AS377" s="1">
        <v>0</v>
      </c>
      <c r="AT377" s="1">
        <f t="shared" si="131"/>
        <v>0</v>
      </c>
    </row>
    <row r="378" spans="1:46" hidden="1" outlineLevel="1" x14ac:dyDescent="0.2">
      <c r="A378" t="s">
        <v>1968</v>
      </c>
      <c r="B378" s="10" t="s">
        <v>1826</v>
      </c>
      <c r="E378" s="1">
        <f t="shared" si="120"/>
        <v>161</v>
      </c>
      <c r="F378" s="1">
        <f t="shared" si="117"/>
        <v>161</v>
      </c>
      <c r="G378" s="1">
        <v>102</v>
      </c>
      <c r="H378" s="1">
        <v>100</v>
      </c>
      <c r="I378" s="2" t="e">
        <f t="shared" si="121"/>
        <v>#DIV/0!</v>
      </c>
      <c r="J378" s="2">
        <f t="shared" si="122"/>
        <v>0.6211180124223602</v>
      </c>
      <c r="K378" s="50">
        <f t="shared" si="123"/>
        <v>3</v>
      </c>
      <c r="L378" s="9">
        <f t="shared" si="124"/>
        <v>1</v>
      </c>
      <c r="M378" s="8">
        <f t="shared" si="125"/>
        <v>2</v>
      </c>
      <c r="N378" s="2">
        <f t="shared" si="126"/>
        <v>0.17391304347826086</v>
      </c>
      <c r="O378" s="2">
        <f t="shared" si="127"/>
        <v>0.39751552795031053</v>
      </c>
      <c r="P378" s="2">
        <f t="shared" si="128"/>
        <v>0.34161490683229812</v>
      </c>
      <c r="Q378" s="2">
        <f t="shared" si="129"/>
        <v>8.6956521739130488E-2</v>
      </c>
      <c r="R378" s="1">
        <v>28</v>
      </c>
      <c r="S378" s="1">
        <v>64</v>
      </c>
      <c r="T378" s="1">
        <v>55</v>
      </c>
      <c r="U378" s="1">
        <v>0</v>
      </c>
      <c r="V378" s="1">
        <v>14</v>
      </c>
      <c r="X378" s="1"/>
      <c r="AA378" t="s">
        <v>1158</v>
      </c>
      <c r="AB378">
        <v>2</v>
      </c>
      <c r="AD378" s="31">
        <v>23</v>
      </c>
      <c r="AE378" s="33">
        <v>25</v>
      </c>
      <c r="AF378" s="33">
        <v>75</v>
      </c>
      <c r="AG378" s="36">
        <v>32895</v>
      </c>
      <c r="AH378" s="36">
        <f t="shared" si="118"/>
        <v>23025</v>
      </c>
      <c r="AI378" t="s">
        <v>125</v>
      </c>
      <c r="AK378">
        <v>2</v>
      </c>
      <c r="AM378" s="1">
        <f t="shared" si="119"/>
        <v>0</v>
      </c>
      <c r="AR378" s="1">
        <f t="shared" si="130"/>
        <v>161</v>
      </c>
      <c r="AS378" s="1">
        <v>0</v>
      </c>
      <c r="AT378" s="1">
        <f t="shared" si="131"/>
        <v>161</v>
      </c>
    </row>
    <row r="379" spans="1:46" hidden="1" outlineLevel="1" x14ac:dyDescent="0.2">
      <c r="A379" t="s">
        <v>519</v>
      </c>
      <c r="B379" s="10" t="s">
        <v>1826</v>
      </c>
      <c r="E379" s="1">
        <f t="shared" si="120"/>
        <v>1111</v>
      </c>
      <c r="F379" s="1">
        <f t="shared" si="117"/>
        <v>1111</v>
      </c>
      <c r="G379" s="1">
        <v>663</v>
      </c>
      <c r="H379" s="1">
        <v>653</v>
      </c>
      <c r="I379" s="2" t="e">
        <f t="shared" si="121"/>
        <v>#DIV/0!</v>
      </c>
      <c r="J379" s="2">
        <f t="shared" si="122"/>
        <v>0.58775877587758774</v>
      </c>
      <c r="K379" s="50">
        <f t="shared" si="123"/>
        <v>3</v>
      </c>
      <c r="L379" s="9">
        <f t="shared" si="124"/>
        <v>2</v>
      </c>
      <c r="M379" s="8">
        <f t="shared" si="125"/>
        <v>1</v>
      </c>
      <c r="N379" s="2">
        <f t="shared" si="126"/>
        <v>0.24932493249324933</v>
      </c>
      <c r="O379" s="2">
        <f t="shared" si="127"/>
        <v>0.29522952295229521</v>
      </c>
      <c r="P379" s="2">
        <f t="shared" si="128"/>
        <v>0.41854185418541856</v>
      </c>
      <c r="Q379" s="2">
        <f t="shared" si="129"/>
        <v>3.6903690369036846E-2</v>
      </c>
      <c r="R379" s="1">
        <v>277</v>
      </c>
      <c r="S379" s="1">
        <v>328</v>
      </c>
      <c r="T379" s="1">
        <v>465</v>
      </c>
      <c r="U379" s="1">
        <v>1</v>
      </c>
      <c r="V379" s="1">
        <v>40</v>
      </c>
      <c r="X379" s="1"/>
      <c r="AA379" t="s">
        <v>1621</v>
      </c>
      <c r="AB379">
        <v>2</v>
      </c>
      <c r="AD379" s="31">
        <v>23</v>
      </c>
      <c r="AE379" s="33">
        <v>17</v>
      </c>
      <c r="AF379" s="33">
        <v>75</v>
      </c>
      <c r="AG379" s="36">
        <v>33315</v>
      </c>
      <c r="AH379" s="36">
        <f t="shared" si="118"/>
        <v>23017</v>
      </c>
      <c r="AI379" t="s">
        <v>1187</v>
      </c>
      <c r="AK379">
        <v>10</v>
      </c>
      <c r="AM379" s="1">
        <f t="shared" si="119"/>
        <v>0</v>
      </c>
      <c r="AR379" s="1">
        <f t="shared" si="130"/>
        <v>1111</v>
      </c>
      <c r="AS379" s="1">
        <v>0</v>
      </c>
      <c r="AT379" s="1">
        <f t="shared" si="131"/>
        <v>1111</v>
      </c>
    </row>
    <row r="380" spans="1:46" hidden="1" outlineLevel="1" x14ac:dyDescent="0.2">
      <c r="A380" t="s">
        <v>1542</v>
      </c>
      <c r="B380" s="10" t="s">
        <v>1826</v>
      </c>
      <c r="E380" s="1">
        <f t="shared" si="120"/>
        <v>924</v>
      </c>
      <c r="F380" s="1">
        <f t="shared" si="117"/>
        <v>924</v>
      </c>
      <c r="G380" s="1">
        <v>536</v>
      </c>
      <c r="H380" s="1">
        <v>523</v>
      </c>
      <c r="I380" s="2" t="e">
        <f t="shared" si="121"/>
        <v>#DIV/0!</v>
      </c>
      <c r="J380" s="2">
        <f t="shared" si="122"/>
        <v>0.56601731601731597</v>
      </c>
      <c r="K380" s="50">
        <f t="shared" si="123"/>
        <v>3</v>
      </c>
      <c r="L380" s="9">
        <f t="shared" si="124"/>
        <v>1</v>
      </c>
      <c r="M380" s="8">
        <f t="shared" si="125"/>
        <v>2</v>
      </c>
      <c r="N380" s="2">
        <f t="shared" si="126"/>
        <v>0.1829004329004329</v>
      </c>
      <c r="O380" s="2">
        <f t="shared" si="127"/>
        <v>0.4329004329004329</v>
      </c>
      <c r="P380" s="2">
        <f t="shared" si="128"/>
        <v>0.34740259740259738</v>
      </c>
      <c r="Q380" s="2">
        <f t="shared" si="129"/>
        <v>3.6796536796536827E-2</v>
      </c>
      <c r="R380" s="1">
        <v>169</v>
      </c>
      <c r="S380" s="1">
        <v>400</v>
      </c>
      <c r="T380" s="1">
        <v>321</v>
      </c>
      <c r="U380" s="1">
        <v>6</v>
      </c>
      <c r="V380" s="1">
        <v>28</v>
      </c>
      <c r="X380" s="1"/>
      <c r="AA380" t="s">
        <v>435</v>
      </c>
      <c r="AB380">
        <v>2</v>
      </c>
      <c r="AD380" s="31">
        <v>23</v>
      </c>
      <c r="AE380" s="33">
        <v>3</v>
      </c>
      <c r="AF380" s="33">
        <v>145</v>
      </c>
      <c r="AG380" s="36">
        <v>33385</v>
      </c>
      <c r="AH380" s="36">
        <f t="shared" si="118"/>
        <v>23003</v>
      </c>
      <c r="AI380" t="s">
        <v>1187</v>
      </c>
      <c r="AK380">
        <v>13</v>
      </c>
      <c r="AM380" s="1">
        <f t="shared" si="119"/>
        <v>0</v>
      </c>
      <c r="AR380" s="1">
        <f t="shared" si="130"/>
        <v>924</v>
      </c>
      <c r="AS380" s="1">
        <v>0</v>
      </c>
      <c r="AT380" s="1">
        <f t="shared" si="131"/>
        <v>924</v>
      </c>
    </row>
    <row r="381" spans="1:46" hidden="1" outlineLevel="1" x14ac:dyDescent="0.2">
      <c r="A381" t="s">
        <v>1431</v>
      </c>
      <c r="B381" s="10" t="s">
        <v>1826</v>
      </c>
      <c r="E381" s="1">
        <f t="shared" si="120"/>
        <v>2701</v>
      </c>
      <c r="F381" s="1">
        <f t="shared" si="117"/>
        <v>2670</v>
      </c>
      <c r="G381" s="1">
        <v>1769</v>
      </c>
      <c r="H381" s="1">
        <v>1739</v>
      </c>
      <c r="I381" s="2" t="e">
        <f t="shared" si="121"/>
        <v>#DIV/0!</v>
      </c>
      <c r="J381" s="2">
        <f t="shared" si="122"/>
        <v>0.64383561643835618</v>
      </c>
      <c r="K381" s="50">
        <f t="shared" si="123"/>
        <v>3</v>
      </c>
      <c r="L381" s="9">
        <f t="shared" si="124"/>
        <v>1</v>
      </c>
      <c r="M381" s="8">
        <f t="shared" si="125"/>
        <v>2</v>
      </c>
      <c r="N381" s="2">
        <f t="shared" si="126"/>
        <v>0.24382022471910111</v>
      </c>
      <c r="O381" s="2">
        <f t="shared" si="127"/>
        <v>0.4044943820224719</v>
      </c>
      <c r="P381" s="2">
        <f t="shared" si="128"/>
        <v>0.29588014981273408</v>
      </c>
      <c r="Q381" s="2">
        <f t="shared" si="129"/>
        <v>5.5805243445692876E-2</v>
      </c>
      <c r="R381" s="1">
        <v>651</v>
      </c>
      <c r="S381" s="1">
        <v>1080</v>
      </c>
      <c r="T381" s="1">
        <v>790</v>
      </c>
      <c r="U381" s="1">
        <v>11</v>
      </c>
      <c r="V381" s="1">
        <v>138</v>
      </c>
      <c r="X381" s="1"/>
      <c r="AA381" t="s">
        <v>702</v>
      </c>
      <c r="AB381">
        <v>2</v>
      </c>
      <c r="AD381" s="31">
        <v>23</v>
      </c>
      <c r="AE381" s="33">
        <v>19</v>
      </c>
      <c r="AF381" s="33">
        <v>150</v>
      </c>
      <c r="AG381" s="36">
        <v>33490</v>
      </c>
      <c r="AH381" s="36">
        <f t="shared" si="118"/>
        <v>23019</v>
      </c>
      <c r="AI381" t="s">
        <v>1187</v>
      </c>
      <c r="AK381">
        <v>30</v>
      </c>
      <c r="AM381" s="1">
        <f t="shared" si="119"/>
        <v>0</v>
      </c>
      <c r="AR381" s="1">
        <f t="shared" si="130"/>
        <v>2670</v>
      </c>
      <c r="AS381" s="1">
        <v>31</v>
      </c>
      <c r="AT381" s="1">
        <f t="shared" si="131"/>
        <v>2701</v>
      </c>
    </row>
    <row r="382" spans="1:46" hidden="1" outlineLevel="1" x14ac:dyDescent="0.2">
      <c r="A382" t="s">
        <v>1469</v>
      </c>
      <c r="B382" s="10" t="s">
        <v>1826</v>
      </c>
      <c r="E382" s="1">
        <f t="shared" si="120"/>
        <v>3441</v>
      </c>
      <c r="F382" s="1">
        <f t="shared" si="117"/>
        <v>3441</v>
      </c>
      <c r="G382" s="1">
        <v>2278</v>
      </c>
      <c r="H382" s="1">
        <v>2224</v>
      </c>
      <c r="I382" s="2" t="e">
        <f t="shared" si="121"/>
        <v>#DIV/0!</v>
      </c>
      <c r="J382" s="2">
        <f t="shared" si="122"/>
        <v>0.64632374309793661</v>
      </c>
      <c r="K382" s="50">
        <f t="shared" si="123"/>
        <v>3</v>
      </c>
      <c r="L382" s="9">
        <f t="shared" si="124"/>
        <v>2</v>
      </c>
      <c r="M382" s="8">
        <f t="shared" si="125"/>
        <v>1</v>
      </c>
      <c r="N382" s="2">
        <f t="shared" si="126"/>
        <v>0.26387678000581227</v>
      </c>
      <c r="O382" s="2">
        <f t="shared" si="127"/>
        <v>0.33594885207788433</v>
      </c>
      <c r="P382" s="2">
        <f t="shared" si="128"/>
        <v>0.34641092705608834</v>
      </c>
      <c r="Q382" s="2">
        <f t="shared" si="129"/>
        <v>5.3763440860215062E-2</v>
      </c>
      <c r="R382" s="1">
        <v>908</v>
      </c>
      <c r="S382" s="1">
        <v>1156</v>
      </c>
      <c r="T382" s="1">
        <v>1192</v>
      </c>
      <c r="U382" s="1">
        <v>22</v>
      </c>
      <c r="V382" s="1">
        <v>163</v>
      </c>
      <c r="X382" s="1"/>
      <c r="AA382" t="s">
        <v>1981</v>
      </c>
      <c r="AB382">
        <v>1</v>
      </c>
      <c r="AD382" s="31">
        <v>23</v>
      </c>
      <c r="AE382" s="33">
        <v>31</v>
      </c>
      <c r="AF382" s="33">
        <v>50</v>
      </c>
      <c r="AG382" s="36">
        <v>33665</v>
      </c>
      <c r="AH382" s="36">
        <f t="shared" si="118"/>
        <v>23031</v>
      </c>
      <c r="AI382" t="s">
        <v>1187</v>
      </c>
      <c r="AK382">
        <v>54</v>
      </c>
      <c r="AM382" s="1">
        <f t="shared" si="119"/>
        <v>0</v>
      </c>
      <c r="AR382" s="1">
        <f t="shared" si="130"/>
        <v>3441</v>
      </c>
      <c r="AS382" s="1">
        <v>0</v>
      </c>
      <c r="AT382" s="1">
        <f t="shared" si="131"/>
        <v>3441</v>
      </c>
    </row>
    <row r="383" spans="1:46" hidden="1" outlineLevel="1" x14ac:dyDescent="0.2">
      <c r="A383" t="s">
        <v>1220</v>
      </c>
      <c r="B383" s="10" t="s">
        <v>1826</v>
      </c>
      <c r="E383" s="1">
        <f t="shared" si="120"/>
        <v>1249</v>
      </c>
      <c r="F383" s="1">
        <f t="shared" si="117"/>
        <v>1193</v>
      </c>
      <c r="G383" s="1">
        <v>951</v>
      </c>
      <c r="H383" s="1">
        <v>931</v>
      </c>
      <c r="I383" s="2" t="e">
        <f t="shared" si="121"/>
        <v>#DIV/0!</v>
      </c>
      <c r="J383" s="2">
        <f t="shared" si="122"/>
        <v>0.74539631705364295</v>
      </c>
      <c r="K383" s="50">
        <f t="shared" si="123"/>
        <v>1</v>
      </c>
      <c r="L383" s="9">
        <f t="shared" si="124"/>
        <v>2</v>
      </c>
      <c r="M383" s="8">
        <f t="shared" si="125"/>
        <v>3</v>
      </c>
      <c r="N383" s="2">
        <f t="shared" si="126"/>
        <v>0.34199497066219614</v>
      </c>
      <c r="O383" s="2">
        <f t="shared" si="127"/>
        <v>0.31936295054484493</v>
      </c>
      <c r="P383" s="2">
        <f t="shared" si="128"/>
        <v>0.29589270746018442</v>
      </c>
      <c r="Q383" s="2">
        <f t="shared" si="129"/>
        <v>4.2749371332774566E-2</v>
      </c>
      <c r="R383" s="1">
        <v>408</v>
      </c>
      <c r="S383" s="1">
        <v>381</v>
      </c>
      <c r="T383" s="1">
        <v>353</v>
      </c>
      <c r="U383" s="1">
        <v>3</v>
      </c>
      <c r="V383" s="1">
        <v>48</v>
      </c>
      <c r="X383" s="1"/>
      <c r="AA383" t="s">
        <v>1672</v>
      </c>
      <c r="AB383">
        <v>1</v>
      </c>
      <c r="AD383" s="31">
        <v>23</v>
      </c>
      <c r="AE383" s="33">
        <v>13</v>
      </c>
      <c r="AF383" s="33">
        <v>25</v>
      </c>
      <c r="AG383" s="36">
        <v>33840</v>
      </c>
      <c r="AH383" s="36">
        <f t="shared" si="118"/>
        <v>23013</v>
      </c>
      <c r="AI383" t="s">
        <v>1187</v>
      </c>
      <c r="AK383">
        <v>20</v>
      </c>
      <c r="AM383" s="1">
        <f t="shared" si="119"/>
        <v>0</v>
      </c>
      <c r="AR383" s="1">
        <f t="shared" si="130"/>
        <v>1193</v>
      </c>
      <c r="AS383" s="1">
        <v>56</v>
      </c>
      <c r="AT383" s="1">
        <f t="shared" si="131"/>
        <v>1249</v>
      </c>
    </row>
    <row r="384" spans="1:46" hidden="1" outlineLevel="1" x14ac:dyDescent="0.2">
      <c r="A384" t="s">
        <v>1474</v>
      </c>
      <c r="B384" s="10" t="s">
        <v>1826</v>
      </c>
      <c r="E384" s="1">
        <f t="shared" si="120"/>
        <v>3689</v>
      </c>
      <c r="F384" s="1">
        <f t="shared" si="117"/>
        <v>3628</v>
      </c>
      <c r="G384" s="1">
        <v>2080</v>
      </c>
      <c r="H384" s="1">
        <v>2012</v>
      </c>
      <c r="I384" s="2" t="e">
        <f t="shared" si="121"/>
        <v>#DIV/0!</v>
      </c>
      <c r="J384" s="2">
        <f t="shared" si="122"/>
        <v>0.5454052588777446</v>
      </c>
      <c r="K384" s="50">
        <f t="shared" si="123"/>
        <v>3</v>
      </c>
      <c r="L384" s="9">
        <f t="shared" si="124"/>
        <v>2</v>
      </c>
      <c r="M384" s="8">
        <f t="shared" si="125"/>
        <v>1</v>
      </c>
      <c r="N384" s="2">
        <f t="shared" si="126"/>
        <v>0.22216097023153253</v>
      </c>
      <c r="O384" s="2">
        <f t="shared" si="127"/>
        <v>0.35501653803748623</v>
      </c>
      <c r="P384" s="2">
        <f t="shared" si="128"/>
        <v>0.37872105843439913</v>
      </c>
      <c r="Q384" s="2">
        <f t="shared" si="129"/>
        <v>4.410143329658206E-2</v>
      </c>
      <c r="R384" s="1">
        <v>806</v>
      </c>
      <c r="S384" s="1">
        <v>1288</v>
      </c>
      <c r="T384" s="1">
        <v>1374</v>
      </c>
      <c r="U384" s="1">
        <v>15</v>
      </c>
      <c r="V384" s="1">
        <v>145</v>
      </c>
      <c r="X384" s="1"/>
      <c r="AA384" t="s">
        <v>435</v>
      </c>
      <c r="AB384">
        <v>2</v>
      </c>
      <c r="AD384" s="31">
        <v>23</v>
      </c>
      <c r="AE384" s="33">
        <v>3</v>
      </c>
      <c r="AF384" s="33">
        <v>150</v>
      </c>
      <c r="AG384" s="36">
        <v>33980</v>
      </c>
      <c r="AH384" s="36">
        <f t="shared" si="118"/>
        <v>23003</v>
      </c>
      <c r="AI384" t="s">
        <v>1187</v>
      </c>
      <c r="AK384">
        <v>68</v>
      </c>
      <c r="AM384" s="1">
        <f t="shared" si="119"/>
        <v>0</v>
      </c>
      <c r="AR384" s="1">
        <f t="shared" si="130"/>
        <v>3628</v>
      </c>
      <c r="AS384" s="1">
        <v>61</v>
      </c>
      <c r="AT384" s="1">
        <f t="shared" si="131"/>
        <v>3689</v>
      </c>
    </row>
    <row r="385" spans="1:46" hidden="1" outlineLevel="1" x14ac:dyDescent="0.2">
      <c r="A385" t="s">
        <v>776</v>
      </c>
      <c r="B385" s="10" t="s">
        <v>1826</v>
      </c>
      <c r="E385" s="1">
        <f t="shared" si="120"/>
        <v>867</v>
      </c>
      <c r="F385" s="1">
        <f t="shared" si="117"/>
        <v>867</v>
      </c>
      <c r="G385" s="1">
        <v>506</v>
      </c>
      <c r="H385" s="1">
        <v>497</v>
      </c>
      <c r="I385" s="2" t="e">
        <f t="shared" si="121"/>
        <v>#DIV/0!</v>
      </c>
      <c r="J385" s="2">
        <f t="shared" si="122"/>
        <v>0.57324106113033446</v>
      </c>
      <c r="K385" s="50">
        <f t="shared" si="123"/>
        <v>1</v>
      </c>
      <c r="L385" s="9">
        <f t="shared" si="124"/>
        <v>2</v>
      </c>
      <c r="M385" s="8">
        <f t="shared" si="125"/>
        <v>3</v>
      </c>
      <c r="N385" s="2">
        <f t="shared" si="126"/>
        <v>0.36216839677047291</v>
      </c>
      <c r="O385" s="2">
        <f t="shared" si="127"/>
        <v>0.32871972318339099</v>
      </c>
      <c r="P385" s="2">
        <f t="shared" si="128"/>
        <v>0.26412918108419836</v>
      </c>
      <c r="Q385" s="2">
        <f t="shared" si="129"/>
        <v>4.4982698961937684E-2</v>
      </c>
      <c r="R385" s="1">
        <v>314</v>
      </c>
      <c r="S385" s="1">
        <v>285</v>
      </c>
      <c r="T385" s="1">
        <v>229</v>
      </c>
      <c r="U385" s="1">
        <v>5</v>
      </c>
      <c r="V385" s="1">
        <v>34</v>
      </c>
      <c r="X385" s="1"/>
      <c r="AA385" t="s">
        <v>702</v>
      </c>
      <c r="AB385">
        <v>2</v>
      </c>
      <c r="AD385" s="31">
        <v>23</v>
      </c>
      <c r="AE385" s="33">
        <v>19</v>
      </c>
      <c r="AF385" s="33">
        <v>155</v>
      </c>
      <c r="AG385" s="36">
        <v>34190</v>
      </c>
      <c r="AH385" s="36">
        <f t="shared" si="118"/>
        <v>23019</v>
      </c>
      <c r="AI385" t="s">
        <v>1187</v>
      </c>
      <c r="AK385">
        <v>9</v>
      </c>
      <c r="AM385" s="1">
        <f t="shared" si="119"/>
        <v>0</v>
      </c>
      <c r="AR385" s="1">
        <f t="shared" si="130"/>
        <v>867</v>
      </c>
      <c r="AS385" s="1">
        <v>0</v>
      </c>
      <c r="AT385" s="1">
        <f t="shared" si="131"/>
        <v>867</v>
      </c>
    </row>
    <row r="386" spans="1:46" hidden="1" outlineLevel="1" x14ac:dyDescent="0.2">
      <c r="A386" t="s">
        <v>1132</v>
      </c>
      <c r="B386" s="10" t="s">
        <v>1826</v>
      </c>
      <c r="E386" s="1">
        <f t="shared" si="120"/>
        <v>1106</v>
      </c>
      <c r="F386" s="1">
        <f t="shared" si="117"/>
        <v>1098</v>
      </c>
      <c r="G386" s="1">
        <v>608</v>
      </c>
      <c r="H386" s="1">
        <v>595</v>
      </c>
      <c r="I386" s="2" t="e">
        <f t="shared" si="121"/>
        <v>#DIV/0!</v>
      </c>
      <c r="J386" s="2">
        <f t="shared" si="122"/>
        <v>0.53797468354430378</v>
      </c>
      <c r="K386" s="50">
        <f t="shared" si="123"/>
        <v>3</v>
      </c>
      <c r="L386" s="9">
        <f t="shared" si="124"/>
        <v>2</v>
      </c>
      <c r="M386" s="8">
        <f t="shared" si="125"/>
        <v>1</v>
      </c>
      <c r="N386" s="2">
        <f t="shared" si="126"/>
        <v>0.21766848816029144</v>
      </c>
      <c r="O386" s="2">
        <f t="shared" si="127"/>
        <v>0.34061930783242261</v>
      </c>
      <c r="P386" s="2">
        <f t="shared" si="128"/>
        <v>0.39981785063752279</v>
      </c>
      <c r="Q386" s="2">
        <f t="shared" si="129"/>
        <v>4.1894353369763104E-2</v>
      </c>
      <c r="R386" s="1">
        <v>239</v>
      </c>
      <c r="S386" s="1">
        <v>374</v>
      </c>
      <c r="T386" s="1">
        <v>439</v>
      </c>
      <c r="U386" s="1">
        <v>4</v>
      </c>
      <c r="V386" s="1">
        <v>42</v>
      </c>
      <c r="X386" s="1"/>
      <c r="AA386" t="s">
        <v>702</v>
      </c>
      <c r="AB386">
        <v>2</v>
      </c>
      <c r="AD386" s="31">
        <v>23</v>
      </c>
      <c r="AE386" s="33">
        <v>19</v>
      </c>
      <c r="AF386" s="33">
        <v>160</v>
      </c>
      <c r="AG386" s="36">
        <v>34365</v>
      </c>
      <c r="AH386" s="36">
        <f t="shared" si="118"/>
        <v>23019</v>
      </c>
      <c r="AI386" t="s">
        <v>1187</v>
      </c>
      <c r="AK386">
        <v>13</v>
      </c>
      <c r="AM386" s="1">
        <f t="shared" si="119"/>
        <v>0</v>
      </c>
      <c r="AR386" s="1">
        <f t="shared" si="130"/>
        <v>1098</v>
      </c>
      <c r="AS386" s="1">
        <v>8</v>
      </c>
      <c r="AT386" s="1">
        <f t="shared" si="131"/>
        <v>1106</v>
      </c>
    </row>
    <row r="387" spans="1:46" hidden="1" outlineLevel="1" x14ac:dyDescent="0.2">
      <c r="A387" t="s">
        <v>859</v>
      </c>
      <c r="B387" s="10" t="s">
        <v>1826</v>
      </c>
      <c r="E387" s="1">
        <f t="shared" si="120"/>
        <v>507</v>
      </c>
      <c r="F387" s="1">
        <f t="shared" si="117"/>
        <v>507</v>
      </c>
      <c r="G387" s="1">
        <v>152</v>
      </c>
      <c r="H387" s="1">
        <v>146</v>
      </c>
      <c r="I387" s="2" t="e">
        <f t="shared" si="121"/>
        <v>#DIV/0!</v>
      </c>
      <c r="J387" s="2">
        <f t="shared" si="122"/>
        <v>0.28796844181459569</v>
      </c>
      <c r="K387" s="50">
        <f t="shared" si="123"/>
        <v>1</v>
      </c>
      <c r="L387" s="9">
        <f t="shared" si="124"/>
        <v>3</v>
      </c>
      <c r="M387" s="8">
        <f t="shared" si="125"/>
        <v>2</v>
      </c>
      <c r="N387" s="2">
        <f t="shared" si="126"/>
        <v>0.58579881656804733</v>
      </c>
      <c r="O387" s="2">
        <f t="shared" si="127"/>
        <v>9.4674556213017749E-2</v>
      </c>
      <c r="P387" s="2">
        <f t="shared" si="128"/>
        <v>0.29191321499013806</v>
      </c>
      <c r="Q387" s="2">
        <f t="shared" si="129"/>
        <v>2.7613412228796874E-2</v>
      </c>
      <c r="R387" s="1">
        <v>297</v>
      </c>
      <c r="S387" s="1">
        <v>48</v>
      </c>
      <c r="T387" s="1">
        <v>148</v>
      </c>
      <c r="U387" s="1">
        <v>0</v>
      </c>
      <c r="V387" s="1">
        <v>14</v>
      </c>
      <c r="X387" s="1"/>
      <c r="AA387" t="s">
        <v>2086</v>
      </c>
      <c r="AB387">
        <v>2</v>
      </c>
      <c r="AD387" s="31">
        <v>23</v>
      </c>
      <c r="AE387" s="33">
        <v>29</v>
      </c>
      <c r="AG387" s="36">
        <v>34500</v>
      </c>
      <c r="AH387" s="36">
        <f t="shared" si="118"/>
        <v>23029</v>
      </c>
      <c r="AI387" t="s">
        <v>42</v>
      </c>
      <c r="AK387">
        <v>6</v>
      </c>
      <c r="AM387" s="1">
        <f t="shared" si="119"/>
        <v>0</v>
      </c>
      <c r="AR387" s="1">
        <f t="shared" si="130"/>
        <v>507</v>
      </c>
      <c r="AS387" s="1">
        <v>0</v>
      </c>
      <c r="AT387" s="1">
        <f t="shared" si="131"/>
        <v>507</v>
      </c>
    </row>
    <row r="388" spans="1:46" hidden="1" outlineLevel="1" x14ac:dyDescent="0.2">
      <c r="A388" t="s">
        <v>910</v>
      </c>
      <c r="B388" s="10" t="s">
        <v>1826</v>
      </c>
      <c r="E388" s="1">
        <f t="shared" si="120"/>
        <v>720</v>
      </c>
      <c r="F388" s="1">
        <f t="shared" si="117"/>
        <v>686</v>
      </c>
      <c r="G388" s="1">
        <v>419</v>
      </c>
      <c r="H388" s="1">
        <v>408</v>
      </c>
      <c r="I388" s="2" t="e">
        <f t="shared" si="121"/>
        <v>#DIV/0!</v>
      </c>
      <c r="J388" s="2">
        <f t="shared" si="122"/>
        <v>0.56666666666666665</v>
      </c>
      <c r="K388" s="50">
        <f t="shared" si="123"/>
        <v>3</v>
      </c>
      <c r="L388" s="9">
        <f t="shared" si="124"/>
        <v>2</v>
      </c>
      <c r="M388" s="8">
        <f t="shared" si="125"/>
        <v>1</v>
      </c>
      <c r="N388" s="2">
        <f t="shared" si="126"/>
        <v>0.24781341107871721</v>
      </c>
      <c r="O388" s="2">
        <f t="shared" si="127"/>
        <v>0.30320699708454812</v>
      </c>
      <c r="P388" s="2">
        <f t="shared" si="128"/>
        <v>0.4008746355685131</v>
      </c>
      <c r="Q388" s="2">
        <f t="shared" si="129"/>
        <v>4.8104956268221533E-2</v>
      </c>
      <c r="R388" s="1">
        <v>170</v>
      </c>
      <c r="S388" s="1">
        <v>208</v>
      </c>
      <c r="T388" s="1">
        <v>275</v>
      </c>
      <c r="U388" s="1">
        <v>4</v>
      </c>
      <c r="V388" s="1">
        <v>29</v>
      </c>
      <c r="X388" s="1"/>
      <c r="AA388" t="s">
        <v>2023</v>
      </c>
      <c r="AB388">
        <v>2</v>
      </c>
      <c r="AD388" s="31">
        <v>23</v>
      </c>
      <c r="AE388" s="33">
        <v>7</v>
      </c>
      <c r="AF388" s="33">
        <v>40</v>
      </c>
      <c r="AG388" s="36">
        <v>34820</v>
      </c>
      <c r="AH388" s="36">
        <f t="shared" si="118"/>
        <v>23007</v>
      </c>
      <c r="AI388" t="s">
        <v>1187</v>
      </c>
      <c r="AK388">
        <v>11</v>
      </c>
      <c r="AM388" s="1">
        <f t="shared" si="119"/>
        <v>0</v>
      </c>
      <c r="AR388" s="1">
        <f t="shared" si="130"/>
        <v>686</v>
      </c>
      <c r="AS388" s="1">
        <v>34</v>
      </c>
      <c r="AT388" s="1">
        <f t="shared" si="131"/>
        <v>720</v>
      </c>
    </row>
    <row r="389" spans="1:46" hidden="1" outlineLevel="1" x14ac:dyDescent="0.2">
      <c r="A389" t="s">
        <v>384</v>
      </c>
      <c r="B389" s="10" t="s">
        <v>1826</v>
      </c>
      <c r="E389" s="1">
        <f t="shared" si="120"/>
        <v>550</v>
      </c>
      <c r="F389" s="1">
        <f t="shared" si="117"/>
        <v>548</v>
      </c>
      <c r="G389" s="1">
        <v>329</v>
      </c>
      <c r="H389" s="1">
        <v>317</v>
      </c>
      <c r="I389" s="2" t="e">
        <f t="shared" si="121"/>
        <v>#DIV/0!</v>
      </c>
      <c r="J389" s="2">
        <f t="shared" si="122"/>
        <v>0.57636363636363641</v>
      </c>
      <c r="K389" s="50">
        <f t="shared" si="123"/>
        <v>3</v>
      </c>
      <c r="L389" s="9">
        <f t="shared" si="124"/>
        <v>1</v>
      </c>
      <c r="M389" s="8">
        <f t="shared" si="125"/>
        <v>2</v>
      </c>
      <c r="N389" s="2">
        <f t="shared" si="126"/>
        <v>0.26277372262773724</v>
      </c>
      <c r="O389" s="2">
        <f t="shared" si="127"/>
        <v>0.37226277372262773</v>
      </c>
      <c r="P389" s="2">
        <f t="shared" si="128"/>
        <v>0.32481751824817517</v>
      </c>
      <c r="Q389" s="2">
        <f t="shared" si="129"/>
        <v>4.014598540145986E-2</v>
      </c>
      <c r="R389" s="1">
        <v>144</v>
      </c>
      <c r="S389" s="1">
        <v>204</v>
      </c>
      <c r="T389" s="1">
        <v>178</v>
      </c>
      <c r="U389" s="1">
        <v>3</v>
      </c>
      <c r="V389" s="1">
        <v>19</v>
      </c>
      <c r="X389" s="1"/>
      <c r="AA389" t="s">
        <v>435</v>
      </c>
      <c r="AB389">
        <v>2</v>
      </c>
      <c r="AD389" s="31">
        <v>23</v>
      </c>
      <c r="AE389" s="33">
        <v>3</v>
      </c>
      <c r="AF389" s="33">
        <v>155</v>
      </c>
      <c r="AG389" s="36">
        <v>35065</v>
      </c>
      <c r="AH389" s="36">
        <f t="shared" si="118"/>
        <v>23003</v>
      </c>
      <c r="AI389" t="s">
        <v>1187</v>
      </c>
      <c r="AK389">
        <v>12</v>
      </c>
      <c r="AM389" s="1">
        <f t="shared" si="119"/>
        <v>0</v>
      </c>
      <c r="AR389" s="1">
        <f t="shared" si="130"/>
        <v>548</v>
      </c>
      <c r="AS389" s="1">
        <v>2</v>
      </c>
      <c r="AT389" s="1">
        <f t="shared" si="131"/>
        <v>550</v>
      </c>
    </row>
    <row r="390" spans="1:46" hidden="1" outlineLevel="1" x14ac:dyDescent="0.2">
      <c r="A390" t="s">
        <v>1995</v>
      </c>
      <c r="B390" s="10" t="s">
        <v>1826</v>
      </c>
      <c r="E390" s="1">
        <f t="shared" si="120"/>
        <v>96</v>
      </c>
      <c r="F390" s="1">
        <f t="shared" si="117"/>
        <v>96</v>
      </c>
      <c r="G390" s="1">
        <v>65</v>
      </c>
      <c r="H390" s="1">
        <v>63</v>
      </c>
      <c r="I390" s="2" t="e">
        <f t="shared" si="121"/>
        <v>#DIV/0!</v>
      </c>
      <c r="J390" s="2">
        <f t="shared" si="122"/>
        <v>0.65625</v>
      </c>
      <c r="K390" s="50">
        <f t="shared" si="123"/>
        <v>1</v>
      </c>
      <c r="L390" s="9">
        <f t="shared" si="124"/>
        <v>3</v>
      </c>
      <c r="M390" s="8">
        <f t="shared" si="125"/>
        <v>2</v>
      </c>
      <c r="N390" s="2">
        <f t="shared" si="126"/>
        <v>0.60416666666666663</v>
      </c>
      <c r="O390" s="2">
        <f t="shared" si="127"/>
        <v>0.11458333333333333</v>
      </c>
      <c r="P390" s="2">
        <f t="shared" si="128"/>
        <v>0.25</v>
      </c>
      <c r="Q390" s="2">
        <f t="shared" si="129"/>
        <v>3.1250000000000056E-2</v>
      </c>
      <c r="R390" s="1">
        <v>58</v>
      </c>
      <c r="S390" s="1">
        <v>11</v>
      </c>
      <c r="T390" s="1">
        <v>24</v>
      </c>
      <c r="U390" s="1">
        <v>1</v>
      </c>
      <c r="V390" s="1">
        <v>2</v>
      </c>
      <c r="X390" s="1"/>
      <c r="AA390" t="s">
        <v>1672</v>
      </c>
      <c r="AB390">
        <v>1</v>
      </c>
      <c r="AD390" s="31">
        <v>23</v>
      </c>
      <c r="AE390" s="33">
        <v>13</v>
      </c>
      <c r="AF390" s="33">
        <v>30</v>
      </c>
      <c r="AG390" s="36">
        <v>35135</v>
      </c>
      <c r="AH390" s="36">
        <f t="shared" si="118"/>
        <v>23013</v>
      </c>
      <c r="AI390" t="s">
        <v>1187</v>
      </c>
      <c r="AK390">
        <v>2</v>
      </c>
      <c r="AM390" s="1">
        <f t="shared" si="119"/>
        <v>0</v>
      </c>
      <c r="AR390" s="1">
        <f t="shared" si="130"/>
        <v>96</v>
      </c>
      <c r="AS390" s="1">
        <v>0</v>
      </c>
      <c r="AT390" s="1">
        <f t="shared" si="131"/>
        <v>96</v>
      </c>
    </row>
    <row r="391" spans="1:46" hidden="1" outlineLevel="1" x14ac:dyDescent="0.2">
      <c r="A391" t="s">
        <v>1173</v>
      </c>
      <c r="B391" s="10" t="s">
        <v>1826</v>
      </c>
      <c r="E391" s="1">
        <f t="shared" si="120"/>
        <v>567</v>
      </c>
      <c r="F391" s="1">
        <f t="shared" si="117"/>
        <v>567</v>
      </c>
      <c r="G391" s="1">
        <v>386</v>
      </c>
      <c r="H391" s="1">
        <v>375</v>
      </c>
      <c r="I391" s="2" t="e">
        <f t="shared" si="121"/>
        <v>#DIV/0!</v>
      </c>
      <c r="J391" s="2">
        <f t="shared" si="122"/>
        <v>0.66137566137566139</v>
      </c>
      <c r="K391" s="50">
        <f t="shared" si="123"/>
        <v>1</v>
      </c>
      <c r="L391" s="9">
        <f t="shared" si="124"/>
        <v>3</v>
      </c>
      <c r="M391" s="8">
        <f t="shared" si="125"/>
        <v>2</v>
      </c>
      <c r="N391" s="2">
        <f t="shared" si="126"/>
        <v>0.48853615520282184</v>
      </c>
      <c r="O391" s="2">
        <f t="shared" si="127"/>
        <v>0.12698412698412698</v>
      </c>
      <c r="P391" s="2">
        <f t="shared" si="128"/>
        <v>0.35097001763668428</v>
      </c>
      <c r="Q391" s="2">
        <f t="shared" si="129"/>
        <v>3.3509700176366952E-2</v>
      </c>
      <c r="R391" s="1">
        <v>277</v>
      </c>
      <c r="S391" s="1">
        <v>72</v>
      </c>
      <c r="T391" s="1">
        <v>199</v>
      </c>
      <c r="U391" s="1">
        <v>2</v>
      </c>
      <c r="V391" s="1">
        <v>17</v>
      </c>
      <c r="X391" s="1"/>
      <c r="AA391" t="s">
        <v>2352</v>
      </c>
      <c r="AB391">
        <v>2</v>
      </c>
      <c r="AD391" s="31">
        <v>23</v>
      </c>
      <c r="AE391" s="33">
        <v>27</v>
      </c>
      <c r="AF391" s="33">
        <v>35</v>
      </c>
      <c r="AG391" s="36">
        <v>35240</v>
      </c>
      <c r="AH391" s="36">
        <f t="shared" si="118"/>
        <v>23027</v>
      </c>
      <c r="AI391" t="s">
        <v>1187</v>
      </c>
      <c r="AK391">
        <v>11</v>
      </c>
      <c r="AM391" s="1">
        <f t="shared" si="119"/>
        <v>0</v>
      </c>
      <c r="AR391" s="1">
        <f t="shared" si="130"/>
        <v>567</v>
      </c>
      <c r="AS391" s="1">
        <v>0</v>
      </c>
      <c r="AT391" s="1">
        <f t="shared" si="131"/>
        <v>567</v>
      </c>
    </row>
    <row r="392" spans="1:46" hidden="1" outlineLevel="1" x14ac:dyDescent="0.2">
      <c r="A392" t="s">
        <v>1174</v>
      </c>
      <c r="B392" s="10" t="s">
        <v>1826</v>
      </c>
      <c r="E392" s="1">
        <f t="shared" si="120"/>
        <v>737</v>
      </c>
      <c r="F392" s="1">
        <f t="shared" si="117"/>
        <v>737</v>
      </c>
      <c r="G392" s="1">
        <v>417</v>
      </c>
      <c r="H392" s="1">
        <v>405</v>
      </c>
      <c r="I392" s="2" t="e">
        <f t="shared" si="121"/>
        <v>#DIV/0!</v>
      </c>
      <c r="J392" s="2">
        <f t="shared" si="122"/>
        <v>0.54952510176390779</v>
      </c>
      <c r="K392" s="50">
        <f t="shared" si="123"/>
        <v>3</v>
      </c>
      <c r="L392" s="9">
        <f t="shared" si="124"/>
        <v>2</v>
      </c>
      <c r="M392" s="8">
        <f t="shared" si="125"/>
        <v>1</v>
      </c>
      <c r="N392" s="2">
        <f t="shared" si="126"/>
        <v>0.19131614654002713</v>
      </c>
      <c r="O392" s="2">
        <f t="shared" si="127"/>
        <v>0.36770691994572591</v>
      </c>
      <c r="P392" s="2">
        <f t="shared" si="128"/>
        <v>0.43419267299864317</v>
      </c>
      <c r="Q392" s="2">
        <f t="shared" si="129"/>
        <v>6.7842605156037683E-3</v>
      </c>
      <c r="R392" s="1">
        <v>141</v>
      </c>
      <c r="S392" s="1">
        <v>271</v>
      </c>
      <c r="T392" s="1">
        <v>320</v>
      </c>
      <c r="U392" s="1">
        <v>0</v>
      </c>
      <c r="V392" s="1">
        <v>5</v>
      </c>
      <c r="X392" s="1"/>
      <c r="AA392" t="s">
        <v>1158</v>
      </c>
      <c r="AB392">
        <v>2</v>
      </c>
      <c r="AD392" s="31">
        <v>23</v>
      </c>
      <c r="AE392" s="33">
        <v>25</v>
      </c>
      <c r="AF392" s="33">
        <v>80</v>
      </c>
      <c r="AG392" s="36">
        <v>35345</v>
      </c>
      <c r="AH392" s="36">
        <f t="shared" si="118"/>
        <v>23025</v>
      </c>
      <c r="AI392" t="s">
        <v>1187</v>
      </c>
      <c r="AK392">
        <v>12</v>
      </c>
      <c r="AM392" s="1">
        <f t="shared" si="119"/>
        <v>0</v>
      </c>
      <c r="AR392" s="1">
        <f t="shared" si="130"/>
        <v>737</v>
      </c>
      <c r="AS392" s="1">
        <v>0</v>
      </c>
      <c r="AT392" s="1">
        <f t="shared" si="131"/>
        <v>737</v>
      </c>
    </row>
    <row r="393" spans="1:46" hidden="1" outlineLevel="1" x14ac:dyDescent="0.2">
      <c r="A393" t="s">
        <v>526</v>
      </c>
      <c r="B393" s="10" t="s">
        <v>1826</v>
      </c>
      <c r="E393" s="1">
        <f t="shared" si="120"/>
        <v>437</v>
      </c>
      <c r="F393" s="1">
        <f t="shared" si="117"/>
        <v>437</v>
      </c>
      <c r="G393" s="1">
        <v>271</v>
      </c>
      <c r="H393" s="1">
        <v>264</v>
      </c>
      <c r="I393" s="2" t="e">
        <f t="shared" si="121"/>
        <v>#DIV/0!</v>
      </c>
      <c r="J393" s="2">
        <f t="shared" si="122"/>
        <v>0.60411899313501149</v>
      </c>
      <c r="K393" s="50">
        <f t="shared" si="123"/>
        <v>3</v>
      </c>
      <c r="L393" s="9">
        <f t="shared" si="124"/>
        <v>2</v>
      </c>
      <c r="M393" s="8">
        <f t="shared" si="125"/>
        <v>1</v>
      </c>
      <c r="N393" s="2">
        <f t="shared" si="126"/>
        <v>0.27688787185354691</v>
      </c>
      <c r="O393" s="2">
        <f t="shared" si="127"/>
        <v>0.29061784897025172</v>
      </c>
      <c r="P393" s="2">
        <f t="shared" si="128"/>
        <v>0.39359267734553777</v>
      </c>
      <c r="Q393" s="2">
        <f t="shared" si="129"/>
        <v>3.8901601830663601E-2</v>
      </c>
      <c r="R393" s="1">
        <v>121</v>
      </c>
      <c r="S393" s="1">
        <v>127</v>
      </c>
      <c r="T393" s="1">
        <v>172</v>
      </c>
      <c r="U393" s="1">
        <v>1</v>
      </c>
      <c r="V393" s="1">
        <v>16</v>
      </c>
      <c r="X393" s="1"/>
      <c r="AA393" t="s">
        <v>2352</v>
      </c>
      <c r="AB393">
        <v>2</v>
      </c>
      <c r="AD393" s="31">
        <v>23</v>
      </c>
      <c r="AE393" s="33">
        <v>27</v>
      </c>
      <c r="AF393" s="33">
        <v>40</v>
      </c>
      <c r="AG393" s="36">
        <v>35450</v>
      </c>
      <c r="AH393" s="36">
        <f t="shared" si="118"/>
        <v>23027</v>
      </c>
      <c r="AI393" t="s">
        <v>1187</v>
      </c>
      <c r="AK393">
        <v>7</v>
      </c>
      <c r="AM393" s="1">
        <f t="shared" si="119"/>
        <v>0</v>
      </c>
      <c r="AR393" s="1">
        <f t="shared" si="130"/>
        <v>437</v>
      </c>
      <c r="AS393" s="1">
        <v>0</v>
      </c>
      <c r="AT393" s="1">
        <f t="shared" si="131"/>
        <v>437</v>
      </c>
    </row>
    <row r="394" spans="1:46" hidden="1" outlineLevel="1" x14ac:dyDescent="0.2">
      <c r="A394" t="s">
        <v>2613</v>
      </c>
      <c r="B394" s="10" t="s">
        <v>1826</v>
      </c>
      <c r="E394" s="1">
        <f t="shared" si="120"/>
        <v>3330</v>
      </c>
      <c r="F394" s="1">
        <f t="shared" si="117"/>
        <v>3330</v>
      </c>
      <c r="G394" s="1">
        <v>2148</v>
      </c>
      <c r="H394" s="1">
        <v>2119</v>
      </c>
      <c r="I394" s="2" t="e">
        <f t="shared" si="121"/>
        <v>#DIV/0!</v>
      </c>
      <c r="J394" s="2">
        <f t="shared" si="122"/>
        <v>0.63633633633633635</v>
      </c>
      <c r="K394" s="50">
        <f t="shared" si="123"/>
        <v>1</v>
      </c>
      <c r="L394" s="9">
        <f t="shared" si="124"/>
        <v>3</v>
      </c>
      <c r="M394" s="8">
        <f t="shared" si="125"/>
        <v>2</v>
      </c>
      <c r="N394" s="2">
        <f t="shared" si="126"/>
        <v>0.36996996996996995</v>
      </c>
      <c r="O394" s="2">
        <f t="shared" si="127"/>
        <v>0.25585585585585585</v>
      </c>
      <c r="P394" s="2">
        <f t="shared" si="128"/>
        <v>0.33783783783783783</v>
      </c>
      <c r="Q394" s="2">
        <f t="shared" si="129"/>
        <v>3.6336336336336428E-2</v>
      </c>
      <c r="R394" s="1">
        <v>1232</v>
      </c>
      <c r="S394" s="1">
        <v>852</v>
      </c>
      <c r="T394" s="1">
        <v>1125</v>
      </c>
      <c r="U394" s="1">
        <v>12</v>
      </c>
      <c r="V394" s="1">
        <v>109</v>
      </c>
      <c r="X394" s="1"/>
      <c r="AA394" t="s">
        <v>2023</v>
      </c>
      <c r="AB394">
        <v>2</v>
      </c>
      <c r="AD394" s="31">
        <v>23</v>
      </c>
      <c r="AE394" s="33">
        <v>7</v>
      </c>
      <c r="AF394" s="33">
        <v>45</v>
      </c>
      <c r="AG394" s="36">
        <v>35625</v>
      </c>
      <c r="AH394" s="36">
        <f t="shared" si="118"/>
        <v>23007</v>
      </c>
      <c r="AI394" t="s">
        <v>1187</v>
      </c>
      <c r="AK394">
        <v>29</v>
      </c>
      <c r="AM394" s="1">
        <f t="shared" si="119"/>
        <v>0</v>
      </c>
      <c r="AR394" s="1">
        <f t="shared" si="130"/>
        <v>3330</v>
      </c>
      <c r="AS394" s="1">
        <v>0</v>
      </c>
      <c r="AT394" s="1">
        <f t="shared" si="131"/>
        <v>3330</v>
      </c>
    </row>
    <row r="395" spans="1:46" hidden="1" outlineLevel="1" x14ac:dyDescent="0.2">
      <c r="A395" t="s">
        <v>958</v>
      </c>
      <c r="B395" s="10" t="s">
        <v>1826</v>
      </c>
      <c r="E395" s="1">
        <f t="shared" si="120"/>
        <v>2091</v>
      </c>
      <c r="F395" s="1">
        <f t="shared" si="117"/>
        <v>2091</v>
      </c>
      <c r="G395" s="1">
        <v>1388</v>
      </c>
      <c r="H395" s="1">
        <v>1363</v>
      </c>
      <c r="I395" s="2" t="e">
        <f t="shared" si="121"/>
        <v>#DIV/0!</v>
      </c>
      <c r="J395" s="2">
        <f t="shared" si="122"/>
        <v>0.6518412242945959</v>
      </c>
      <c r="K395" s="50">
        <f t="shared" si="123"/>
        <v>3</v>
      </c>
      <c r="L395" s="9">
        <f t="shared" si="124"/>
        <v>1</v>
      </c>
      <c r="M395" s="8">
        <f t="shared" si="125"/>
        <v>2</v>
      </c>
      <c r="N395" s="2">
        <f t="shared" si="126"/>
        <v>0.25872788139646102</v>
      </c>
      <c r="O395" s="2">
        <f t="shared" si="127"/>
        <v>0.35054997608799615</v>
      </c>
      <c r="P395" s="2">
        <f t="shared" si="128"/>
        <v>0.3400286944045911</v>
      </c>
      <c r="Q395" s="2">
        <f t="shared" si="129"/>
        <v>5.0693448110951667E-2</v>
      </c>
      <c r="R395" s="1">
        <v>541</v>
      </c>
      <c r="S395" s="1">
        <v>733</v>
      </c>
      <c r="T395" s="1">
        <v>711</v>
      </c>
      <c r="U395" s="1">
        <v>10</v>
      </c>
      <c r="V395" s="1">
        <v>96</v>
      </c>
      <c r="X395" s="1"/>
      <c r="AA395" t="s">
        <v>1900</v>
      </c>
      <c r="AB395">
        <v>1</v>
      </c>
      <c r="AD395" s="31">
        <v>23</v>
      </c>
      <c r="AE395" s="33">
        <v>15</v>
      </c>
      <c r="AF395" s="33">
        <v>50</v>
      </c>
      <c r="AG395" s="36">
        <v>35695</v>
      </c>
      <c r="AH395" s="36">
        <f t="shared" si="118"/>
        <v>23015</v>
      </c>
      <c r="AI395" t="s">
        <v>1187</v>
      </c>
      <c r="AK395">
        <v>25</v>
      </c>
      <c r="AM395" s="1">
        <f t="shared" si="119"/>
        <v>0</v>
      </c>
      <c r="AR395" s="1">
        <f t="shared" si="130"/>
        <v>2091</v>
      </c>
      <c r="AS395" s="1">
        <v>0</v>
      </c>
      <c r="AT395" s="1">
        <f t="shared" si="131"/>
        <v>2091</v>
      </c>
    </row>
    <row r="396" spans="1:46" hidden="1" outlineLevel="1" x14ac:dyDescent="0.2">
      <c r="A396" t="s">
        <v>345</v>
      </c>
      <c r="B396" s="10" t="s">
        <v>1826</v>
      </c>
      <c r="E396" s="1">
        <f t="shared" si="120"/>
        <v>397</v>
      </c>
      <c r="F396" s="1">
        <f t="shared" si="117"/>
        <v>397</v>
      </c>
      <c r="G396" s="1">
        <v>257</v>
      </c>
      <c r="H396" s="1">
        <v>254</v>
      </c>
      <c r="I396" s="2" t="e">
        <f t="shared" si="121"/>
        <v>#DIV/0!</v>
      </c>
      <c r="J396" s="2">
        <f t="shared" si="122"/>
        <v>0.63979848866498745</v>
      </c>
      <c r="K396" s="50">
        <f t="shared" si="123"/>
        <v>3</v>
      </c>
      <c r="L396" s="9">
        <f t="shared" si="124"/>
        <v>1</v>
      </c>
      <c r="M396" s="8">
        <f t="shared" si="125"/>
        <v>2</v>
      </c>
      <c r="N396" s="2">
        <f t="shared" si="126"/>
        <v>0.28463476070528965</v>
      </c>
      <c r="O396" s="2">
        <f t="shared" si="127"/>
        <v>0.37027707808564231</v>
      </c>
      <c r="P396" s="2">
        <f t="shared" si="128"/>
        <v>0.30982367758186397</v>
      </c>
      <c r="Q396" s="2">
        <f t="shared" si="129"/>
        <v>3.5264483627204024E-2</v>
      </c>
      <c r="R396" s="1">
        <v>113</v>
      </c>
      <c r="S396" s="1">
        <v>147</v>
      </c>
      <c r="T396" s="1">
        <v>123</v>
      </c>
      <c r="U396" s="1">
        <v>1</v>
      </c>
      <c r="V396" s="1">
        <v>13</v>
      </c>
      <c r="X396" s="1"/>
      <c r="AA396" t="s">
        <v>2086</v>
      </c>
      <c r="AB396">
        <v>2</v>
      </c>
      <c r="AD396" s="31">
        <v>23</v>
      </c>
      <c r="AE396" s="33">
        <v>29</v>
      </c>
      <c r="AF396" s="33">
        <v>115</v>
      </c>
      <c r="AG396" s="36">
        <v>35905</v>
      </c>
      <c r="AH396" s="36">
        <f t="shared" si="118"/>
        <v>23029</v>
      </c>
      <c r="AI396" t="s">
        <v>1187</v>
      </c>
      <c r="AK396">
        <v>3</v>
      </c>
      <c r="AM396" s="1">
        <f t="shared" si="119"/>
        <v>0</v>
      </c>
      <c r="AR396" s="1">
        <f t="shared" si="130"/>
        <v>397</v>
      </c>
      <c r="AS396" s="1">
        <v>0</v>
      </c>
      <c r="AT396" s="1">
        <f t="shared" si="131"/>
        <v>397</v>
      </c>
    </row>
    <row r="397" spans="1:46" hidden="1" outlineLevel="1" x14ac:dyDescent="0.2">
      <c r="A397" t="s">
        <v>505</v>
      </c>
      <c r="B397" s="10" t="s">
        <v>1826</v>
      </c>
      <c r="E397" s="1">
        <f t="shared" si="120"/>
        <v>950</v>
      </c>
      <c r="F397" s="1">
        <f t="shared" si="117"/>
        <v>950</v>
      </c>
      <c r="G397" s="1">
        <v>543</v>
      </c>
      <c r="H397" s="1">
        <v>529</v>
      </c>
      <c r="I397" s="2" t="e">
        <f t="shared" si="121"/>
        <v>#DIV/0!</v>
      </c>
      <c r="J397" s="2">
        <f t="shared" si="122"/>
        <v>0.55684210526315792</v>
      </c>
      <c r="K397" s="50">
        <f t="shared" si="123"/>
        <v>1</v>
      </c>
      <c r="L397" s="9">
        <f t="shared" si="124"/>
        <v>2</v>
      </c>
      <c r="M397" s="8">
        <f t="shared" si="125"/>
        <v>3</v>
      </c>
      <c r="N397" s="2">
        <f t="shared" si="126"/>
        <v>0.34421052631578947</v>
      </c>
      <c r="O397" s="2">
        <f t="shared" si="127"/>
        <v>0.32421052631578945</v>
      </c>
      <c r="P397" s="2">
        <f t="shared" si="128"/>
        <v>0.28105263157894739</v>
      </c>
      <c r="Q397" s="2">
        <f t="shared" si="129"/>
        <v>5.0526315789473641E-2</v>
      </c>
      <c r="R397" s="1">
        <v>327</v>
      </c>
      <c r="S397" s="1">
        <v>308</v>
      </c>
      <c r="T397" s="1">
        <v>267</v>
      </c>
      <c r="U397" s="1">
        <v>2</v>
      </c>
      <c r="V397" s="1">
        <v>46</v>
      </c>
      <c r="X397" s="1"/>
      <c r="AA397" t="s">
        <v>2086</v>
      </c>
      <c r="AB397">
        <v>2</v>
      </c>
      <c r="AD397" s="31">
        <v>23</v>
      </c>
      <c r="AE397" s="33">
        <v>29</v>
      </c>
      <c r="AF397" s="33">
        <v>120</v>
      </c>
      <c r="AG397" s="36">
        <v>36010</v>
      </c>
      <c r="AH397" s="36">
        <f t="shared" si="118"/>
        <v>23029</v>
      </c>
      <c r="AI397" t="s">
        <v>1187</v>
      </c>
      <c r="AK397">
        <v>14</v>
      </c>
      <c r="AM397" s="1">
        <f t="shared" si="119"/>
        <v>0</v>
      </c>
      <c r="AR397" s="1">
        <f t="shared" si="130"/>
        <v>950</v>
      </c>
      <c r="AS397" s="1">
        <v>0</v>
      </c>
      <c r="AT397" s="1">
        <f t="shared" si="131"/>
        <v>950</v>
      </c>
    </row>
    <row r="398" spans="1:46" hidden="1" outlineLevel="1" x14ac:dyDescent="0.2">
      <c r="A398" t="s">
        <v>386</v>
      </c>
      <c r="B398" s="10" t="s">
        <v>1826</v>
      </c>
      <c r="E398" s="1">
        <f t="shared" si="120"/>
        <v>1021</v>
      </c>
      <c r="F398" s="1">
        <f t="shared" si="117"/>
        <v>1020</v>
      </c>
      <c r="G398" s="1">
        <v>572</v>
      </c>
      <c r="H398" s="1">
        <v>563</v>
      </c>
      <c r="I398" s="2" t="e">
        <f t="shared" si="121"/>
        <v>#DIV/0!</v>
      </c>
      <c r="J398" s="2">
        <f t="shared" si="122"/>
        <v>0.55142017629774731</v>
      </c>
      <c r="K398" s="50">
        <f t="shared" si="123"/>
        <v>3</v>
      </c>
      <c r="L398" s="9">
        <f t="shared" si="124"/>
        <v>2</v>
      </c>
      <c r="M398" s="8">
        <f t="shared" si="125"/>
        <v>1</v>
      </c>
      <c r="N398" s="2">
        <f t="shared" si="126"/>
        <v>0.2323529411764706</v>
      </c>
      <c r="O398" s="2">
        <f t="shared" si="127"/>
        <v>0.32843137254901961</v>
      </c>
      <c r="P398" s="2">
        <f t="shared" si="128"/>
        <v>0.39509803921568626</v>
      </c>
      <c r="Q398" s="2">
        <f t="shared" si="129"/>
        <v>4.4117647058823484E-2</v>
      </c>
      <c r="R398" s="1">
        <v>237</v>
      </c>
      <c r="S398" s="1">
        <v>335</v>
      </c>
      <c r="T398" s="1">
        <v>403</v>
      </c>
      <c r="U398" s="1">
        <v>4</v>
      </c>
      <c r="V398" s="1">
        <v>41</v>
      </c>
      <c r="X398" s="1"/>
      <c r="AA398" t="s">
        <v>702</v>
      </c>
      <c r="AB398">
        <v>2</v>
      </c>
      <c r="AD398" s="31">
        <v>23</v>
      </c>
      <c r="AE398" s="33">
        <v>19</v>
      </c>
      <c r="AF398" s="33">
        <v>165</v>
      </c>
      <c r="AG398" s="36">
        <v>36325</v>
      </c>
      <c r="AH398" s="36">
        <f t="shared" si="118"/>
        <v>23019</v>
      </c>
      <c r="AI398" t="s">
        <v>1187</v>
      </c>
      <c r="AK398">
        <v>9</v>
      </c>
      <c r="AM398" s="1">
        <f t="shared" si="119"/>
        <v>0</v>
      </c>
      <c r="AR398" s="1">
        <f t="shared" si="130"/>
        <v>1020</v>
      </c>
      <c r="AS398" s="1">
        <v>1</v>
      </c>
      <c r="AT398" s="1">
        <f t="shared" si="131"/>
        <v>1021</v>
      </c>
    </row>
    <row r="399" spans="1:46" hidden="1" outlineLevel="1" x14ac:dyDescent="0.2">
      <c r="A399" t="s">
        <v>90</v>
      </c>
      <c r="B399" s="10" t="s">
        <v>1826</v>
      </c>
      <c r="E399" s="1">
        <f t="shared" si="120"/>
        <v>9816</v>
      </c>
      <c r="F399" s="1">
        <f t="shared" si="117"/>
        <v>9814</v>
      </c>
      <c r="G399" s="1">
        <v>6650</v>
      </c>
      <c r="H399" s="1">
        <v>6518</v>
      </c>
      <c r="I399" s="2" t="e">
        <f t="shared" si="121"/>
        <v>#DIV/0!</v>
      </c>
      <c r="J399" s="2">
        <f t="shared" si="122"/>
        <v>0.66401792991035047</v>
      </c>
      <c r="K399" s="50">
        <f t="shared" si="123"/>
        <v>2</v>
      </c>
      <c r="L399" s="9">
        <f t="shared" si="124"/>
        <v>3</v>
      </c>
      <c r="M399" s="8">
        <f t="shared" si="125"/>
        <v>1</v>
      </c>
      <c r="N399" s="2">
        <f t="shared" si="126"/>
        <v>0.31281842266150395</v>
      </c>
      <c r="O399" s="2">
        <f t="shared" si="127"/>
        <v>0.25728551049521092</v>
      </c>
      <c r="P399" s="2">
        <f t="shared" si="128"/>
        <v>0.41094355003056859</v>
      </c>
      <c r="Q399" s="2">
        <f t="shared" si="129"/>
        <v>1.8952516812716536E-2</v>
      </c>
      <c r="R399" s="1">
        <v>3070</v>
      </c>
      <c r="S399" s="1">
        <v>2525</v>
      </c>
      <c r="T399" s="1">
        <v>4033</v>
      </c>
      <c r="U399" s="1">
        <v>24</v>
      </c>
      <c r="V399" s="1">
        <v>162</v>
      </c>
      <c r="X399" s="1"/>
      <c r="AA399" t="s">
        <v>1981</v>
      </c>
      <c r="AB399">
        <v>1</v>
      </c>
      <c r="AD399" s="31">
        <v>23</v>
      </c>
      <c r="AE399" s="33">
        <v>31</v>
      </c>
      <c r="AF399" s="33">
        <v>55</v>
      </c>
      <c r="AG399" s="36">
        <v>36535</v>
      </c>
      <c r="AH399" s="36">
        <f t="shared" si="118"/>
        <v>23031</v>
      </c>
      <c r="AI399" t="s">
        <v>1187</v>
      </c>
      <c r="AK399">
        <v>132</v>
      </c>
      <c r="AM399" s="1">
        <f t="shared" si="119"/>
        <v>0</v>
      </c>
      <c r="AR399" s="1">
        <f t="shared" si="130"/>
        <v>9814</v>
      </c>
      <c r="AS399" s="1">
        <v>2</v>
      </c>
      <c r="AT399" s="1">
        <f t="shared" si="131"/>
        <v>9816</v>
      </c>
    </row>
    <row r="400" spans="1:46" hidden="1" outlineLevel="1" x14ac:dyDescent="0.2">
      <c r="A400" t="s">
        <v>611</v>
      </c>
      <c r="B400" s="10" t="s">
        <v>1826</v>
      </c>
      <c r="E400" s="1">
        <f t="shared" si="120"/>
        <v>2887</v>
      </c>
      <c r="F400" s="1">
        <f t="shared" si="117"/>
        <v>2887</v>
      </c>
      <c r="G400" s="1">
        <v>2277</v>
      </c>
      <c r="H400" s="1">
        <v>2242</v>
      </c>
      <c r="I400" s="2" t="e">
        <f t="shared" si="121"/>
        <v>#DIV/0!</v>
      </c>
      <c r="J400" s="2">
        <f t="shared" si="122"/>
        <v>0.77658468998960861</v>
      </c>
      <c r="K400" s="50">
        <f t="shared" si="123"/>
        <v>1</v>
      </c>
      <c r="L400" s="9">
        <f t="shared" si="124"/>
        <v>2</v>
      </c>
      <c r="M400" s="8">
        <f t="shared" si="125"/>
        <v>3</v>
      </c>
      <c r="N400" s="2">
        <f t="shared" si="126"/>
        <v>0.3366816764807759</v>
      </c>
      <c r="O400" s="2">
        <f t="shared" si="127"/>
        <v>0.32282646345687566</v>
      </c>
      <c r="P400" s="2">
        <f t="shared" si="128"/>
        <v>0.314166955316938</v>
      </c>
      <c r="Q400" s="2">
        <f t="shared" si="129"/>
        <v>2.6324904745410493E-2</v>
      </c>
      <c r="R400" s="1">
        <v>972</v>
      </c>
      <c r="S400" s="1">
        <v>932</v>
      </c>
      <c r="T400" s="1">
        <v>907</v>
      </c>
      <c r="U400" s="1">
        <v>10</v>
      </c>
      <c r="V400" s="1">
        <v>66</v>
      </c>
      <c r="X400" s="1"/>
      <c r="AA400" t="s">
        <v>1981</v>
      </c>
      <c r="AB400">
        <v>1</v>
      </c>
      <c r="AD400" s="31">
        <v>23</v>
      </c>
      <c r="AE400" s="33">
        <v>31</v>
      </c>
      <c r="AF400" s="33">
        <v>60</v>
      </c>
      <c r="AG400" s="36">
        <v>36745</v>
      </c>
      <c r="AH400" s="36">
        <f t="shared" si="118"/>
        <v>23031</v>
      </c>
      <c r="AI400" t="s">
        <v>1187</v>
      </c>
      <c r="AK400">
        <v>35</v>
      </c>
      <c r="AM400" s="1">
        <f t="shared" si="119"/>
        <v>0</v>
      </c>
      <c r="AR400" s="1">
        <f t="shared" si="130"/>
        <v>2887</v>
      </c>
      <c r="AS400" s="1">
        <v>0</v>
      </c>
      <c r="AT400" s="1">
        <f t="shared" si="131"/>
        <v>2887</v>
      </c>
    </row>
    <row r="401" spans="1:46" hidden="1" outlineLevel="1" x14ac:dyDescent="0.2">
      <c r="A401" t="s">
        <v>626</v>
      </c>
      <c r="B401" s="10" t="s">
        <v>1826</v>
      </c>
      <c r="E401" s="1">
        <f t="shared" si="120"/>
        <v>1142</v>
      </c>
      <c r="F401" s="1">
        <f t="shared" si="117"/>
        <v>1107</v>
      </c>
      <c r="G401" s="1">
        <v>710</v>
      </c>
      <c r="H401" s="1">
        <v>696</v>
      </c>
      <c r="I401" s="2" t="e">
        <f t="shared" si="121"/>
        <v>#DIV/0!</v>
      </c>
      <c r="J401" s="2">
        <f t="shared" si="122"/>
        <v>0.60945709281961469</v>
      </c>
      <c r="K401" s="50">
        <f t="shared" si="123"/>
        <v>3</v>
      </c>
      <c r="L401" s="9">
        <f t="shared" si="124"/>
        <v>1</v>
      </c>
      <c r="M401" s="8">
        <f t="shared" si="125"/>
        <v>2</v>
      </c>
      <c r="N401" s="2">
        <f t="shared" si="126"/>
        <v>0.18970189701897019</v>
      </c>
      <c r="O401" s="2">
        <f t="shared" si="127"/>
        <v>0.39385727190605241</v>
      </c>
      <c r="P401" s="2">
        <f t="shared" si="128"/>
        <v>0.34417344173441733</v>
      </c>
      <c r="Q401" s="2">
        <f t="shared" si="129"/>
        <v>7.226738934056004E-2</v>
      </c>
      <c r="R401" s="1">
        <v>210</v>
      </c>
      <c r="S401" s="1">
        <v>436</v>
      </c>
      <c r="T401" s="1">
        <v>381</v>
      </c>
      <c r="U401" s="1">
        <v>5</v>
      </c>
      <c r="V401" s="1">
        <v>75</v>
      </c>
      <c r="X401" s="1"/>
      <c r="AA401" t="s">
        <v>2023</v>
      </c>
      <c r="AB401">
        <v>2</v>
      </c>
      <c r="AD401" s="31">
        <v>23</v>
      </c>
      <c r="AE401" s="33">
        <v>7</v>
      </c>
      <c r="AF401" s="33">
        <v>50</v>
      </c>
      <c r="AG401" s="36">
        <v>37025</v>
      </c>
      <c r="AH401" s="36">
        <f t="shared" si="118"/>
        <v>23007</v>
      </c>
      <c r="AI401" t="s">
        <v>1187</v>
      </c>
      <c r="AK401">
        <v>14</v>
      </c>
      <c r="AM401" s="1">
        <f t="shared" si="119"/>
        <v>0</v>
      </c>
      <c r="AR401" s="1">
        <f t="shared" si="130"/>
        <v>1107</v>
      </c>
      <c r="AS401" s="1">
        <v>35</v>
      </c>
      <c r="AT401" s="1">
        <f t="shared" si="131"/>
        <v>1142</v>
      </c>
    </row>
    <row r="402" spans="1:46" hidden="1" outlineLevel="1" x14ac:dyDescent="0.2">
      <c r="A402" t="s">
        <v>1778</v>
      </c>
      <c r="B402" s="10" t="s">
        <v>1826</v>
      </c>
      <c r="E402" s="1">
        <f t="shared" si="120"/>
        <v>105</v>
      </c>
      <c r="F402" s="1">
        <f t="shared" si="117"/>
        <v>105</v>
      </c>
      <c r="G402" s="1">
        <v>49</v>
      </c>
      <c r="H402" s="1">
        <v>49</v>
      </c>
      <c r="I402" s="2" t="e">
        <f t="shared" si="121"/>
        <v>#DIV/0!</v>
      </c>
      <c r="J402" s="2">
        <f t="shared" si="122"/>
        <v>0.46666666666666667</v>
      </c>
      <c r="K402" s="50">
        <f t="shared" si="123"/>
        <v>1</v>
      </c>
      <c r="L402" s="9">
        <f t="shared" si="124"/>
        <v>2</v>
      </c>
      <c r="M402" s="8">
        <f t="shared" si="125"/>
        <v>3</v>
      </c>
      <c r="N402" s="2">
        <f t="shared" si="126"/>
        <v>0.35238095238095241</v>
      </c>
      <c r="O402" s="2">
        <f t="shared" si="127"/>
        <v>0.2857142857142857</v>
      </c>
      <c r="P402" s="2">
        <f t="shared" si="128"/>
        <v>0.27619047619047621</v>
      </c>
      <c r="Q402" s="2">
        <f t="shared" si="129"/>
        <v>8.5714285714285632E-2</v>
      </c>
      <c r="R402" s="1">
        <v>37</v>
      </c>
      <c r="S402" s="1">
        <v>30</v>
      </c>
      <c r="T402" s="1">
        <v>29</v>
      </c>
      <c r="U402" s="1">
        <v>0</v>
      </c>
      <c r="V402" s="1">
        <v>9</v>
      </c>
      <c r="X402" s="1"/>
      <c r="AA402" t="s">
        <v>702</v>
      </c>
      <c r="AB402">
        <v>2</v>
      </c>
      <c r="AD402" s="31">
        <v>23</v>
      </c>
      <c r="AE402" s="33">
        <v>19</v>
      </c>
      <c r="AF402" s="33">
        <v>167</v>
      </c>
      <c r="AG402" s="36">
        <v>37075</v>
      </c>
      <c r="AH402" s="36">
        <f t="shared" si="118"/>
        <v>23019</v>
      </c>
      <c r="AI402" t="s">
        <v>2942</v>
      </c>
      <c r="AK402">
        <v>0</v>
      </c>
      <c r="AM402" s="1">
        <f t="shared" si="119"/>
        <v>0</v>
      </c>
      <c r="AR402" s="1">
        <f t="shared" si="130"/>
        <v>105</v>
      </c>
      <c r="AS402" s="1">
        <v>0</v>
      </c>
      <c r="AT402" s="1">
        <f t="shared" si="131"/>
        <v>105</v>
      </c>
    </row>
    <row r="403" spans="1:46" hidden="1" outlineLevel="1" x14ac:dyDescent="0.2">
      <c r="A403" t="s">
        <v>2652</v>
      </c>
      <c r="B403" s="10" t="s">
        <v>1826</v>
      </c>
      <c r="E403" s="1">
        <f t="shared" si="120"/>
        <v>34</v>
      </c>
      <c r="F403" s="1">
        <f t="shared" si="117"/>
        <v>34</v>
      </c>
      <c r="G403" s="1">
        <v>23</v>
      </c>
      <c r="H403" s="1">
        <v>22</v>
      </c>
      <c r="I403" s="2" t="e">
        <f t="shared" si="121"/>
        <v>#DIV/0!</v>
      </c>
      <c r="J403" s="2">
        <f t="shared" si="122"/>
        <v>0.6470588235294118</v>
      </c>
      <c r="K403" s="50">
        <f t="shared" si="123"/>
        <v>3</v>
      </c>
      <c r="L403" s="9">
        <f t="shared" si="124"/>
        <v>1</v>
      </c>
      <c r="M403" s="8">
        <f t="shared" si="125"/>
        <v>2</v>
      </c>
      <c r="N403" s="2">
        <f t="shared" si="126"/>
        <v>0.17647058823529413</v>
      </c>
      <c r="O403" s="2">
        <f t="shared" si="127"/>
        <v>0.52941176470588236</v>
      </c>
      <c r="P403" s="2">
        <f t="shared" si="128"/>
        <v>0.26470588235294118</v>
      </c>
      <c r="Q403" s="2">
        <f t="shared" si="129"/>
        <v>2.9411764705882304E-2</v>
      </c>
      <c r="R403" s="1">
        <v>6</v>
      </c>
      <c r="S403" s="1">
        <v>18</v>
      </c>
      <c r="T403" s="1">
        <v>9</v>
      </c>
      <c r="U403" s="1">
        <v>0</v>
      </c>
      <c r="V403" s="1">
        <v>1</v>
      </c>
      <c r="X403" s="1"/>
      <c r="AA403" t="s">
        <v>1942</v>
      </c>
      <c r="AB403">
        <v>2</v>
      </c>
      <c r="AD403" s="31">
        <v>23</v>
      </c>
      <c r="AE403" s="33">
        <v>21</v>
      </c>
      <c r="AF403" s="33">
        <v>55</v>
      </c>
      <c r="AG403" s="36">
        <v>37095</v>
      </c>
      <c r="AH403" s="36">
        <f t="shared" si="118"/>
        <v>23021</v>
      </c>
      <c r="AI403" t="s">
        <v>125</v>
      </c>
      <c r="AK403">
        <v>1</v>
      </c>
      <c r="AM403" s="1">
        <f t="shared" si="119"/>
        <v>0</v>
      </c>
      <c r="AR403" s="1">
        <f t="shared" si="130"/>
        <v>34</v>
      </c>
      <c r="AS403" s="1">
        <v>0</v>
      </c>
      <c r="AT403" s="1">
        <f t="shared" si="131"/>
        <v>34</v>
      </c>
    </row>
    <row r="404" spans="1:46" hidden="1" outlineLevel="1" x14ac:dyDescent="0.2">
      <c r="A404" t="s">
        <v>210</v>
      </c>
      <c r="B404" s="10" t="s">
        <v>1826</v>
      </c>
      <c r="E404" s="1">
        <f t="shared" si="120"/>
        <v>8049</v>
      </c>
      <c r="F404" s="1">
        <f t="shared" si="117"/>
        <v>8049</v>
      </c>
      <c r="G404" s="1">
        <v>4982</v>
      </c>
      <c r="H404" s="1">
        <v>4909</v>
      </c>
      <c r="I404" s="2" t="e">
        <f t="shared" si="121"/>
        <v>#DIV/0!</v>
      </c>
      <c r="J404" s="2">
        <f t="shared" si="122"/>
        <v>0.60988942725804451</v>
      </c>
      <c r="K404" s="50">
        <f t="shared" si="123"/>
        <v>1</v>
      </c>
      <c r="L404" s="9">
        <f t="shared" si="124"/>
        <v>3</v>
      </c>
      <c r="M404" s="8">
        <f t="shared" si="125"/>
        <v>2</v>
      </c>
      <c r="N404" s="2">
        <f t="shared" si="126"/>
        <v>0.40116784693750779</v>
      </c>
      <c r="O404" s="2">
        <f t="shared" si="127"/>
        <v>0.21642440054665177</v>
      </c>
      <c r="P404" s="2">
        <f t="shared" si="128"/>
        <v>0.35582059883215306</v>
      </c>
      <c r="Q404" s="2">
        <f t="shared" si="129"/>
        <v>2.6587153683687414E-2</v>
      </c>
      <c r="R404" s="1">
        <v>3229</v>
      </c>
      <c r="S404" s="1">
        <v>1742</v>
      </c>
      <c r="T404" s="1">
        <v>2864</v>
      </c>
      <c r="U404" s="1">
        <v>28</v>
      </c>
      <c r="V404" s="1">
        <v>186</v>
      </c>
      <c r="X404" s="1"/>
      <c r="AA404" t="s">
        <v>1981</v>
      </c>
      <c r="AB404">
        <v>1</v>
      </c>
      <c r="AD404" s="31">
        <v>23</v>
      </c>
      <c r="AE404" s="33">
        <v>31</v>
      </c>
      <c r="AF404" s="33">
        <v>65</v>
      </c>
      <c r="AG404" s="36">
        <v>37270</v>
      </c>
      <c r="AH404" s="36">
        <f t="shared" si="118"/>
        <v>23031</v>
      </c>
      <c r="AI404" t="s">
        <v>1187</v>
      </c>
      <c r="AK404">
        <v>73</v>
      </c>
      <c r="AM404" s="1">
        <f t="shared" si="119"/>
        <v>0</v>
      </c>
      <c r="AR404" s="1">
        <f t="shared" si="130"/>
        <v>8049</v>
      </c>
      <c r="AS404" s="1">
        <v>0</v>
      </c>
      <c r="AT404" s="1">
        <f t="shared" si="131"/>
        <v>8049</v>
      </c>
    </row>
    <row r="405" spans="1:46" hidden="1" outlineLevel="1" x14ac:dyDescent="0.2">
      <c r="A405" t="s">
        <v>1672</v>
      </c>
      <c r="B405" s="10" t="s">
        <v>1826</v>
      </c>
      <c r="E405" s="1">
        <f t="shared" si="120"/>
        <v>620</v>
      </c>
      <c r="F405" s="1">
        <f t="shared" si="117"/>
        <v>620</v>
      </c>
      <c r="G405" s="1">
        <v>380</v>
      </c>
      <c r="H405" s="1">
        <v>376</v>
      </c>
      <c r="I405" s="2" t="e">
        <f t="shared" si="121"/>
        <v>#DIV/0!</v>
      </c>
      <c r="J405" s="2">
        <f t="shared" si="122"/>
        <v>0.6064516129032258</v>
      </c>
      <c r="K405" s="50">
        <f t="shared" si="123"/>
        <v>3</v>
      </c>
      <c r="L405" s="9">
        <f t="shared" si="124"/>
        <v>2</v>
      </c>
      <c r="M405" s="8">
        <f t="shared" si="125"/>
        <v>1</v>
      </c>
      <c r="N405" s="2">
        <f t="shared" si="126"/>
        <v>0.19516129032258064</v>
      </c>
      <c r="O405" s="2">
        <f t="shared" si="127"/>
        <v>0.34354838709677421</v>
      </c>
      <c r="P405" s="2">
        <f t="shared" si="128"/>
        <v>0.4096774193548387</v>
      </c>
      <c r="Q405" s="2">
        <f t="shared" si="129"/>
        <v>5.1612903225806417E-2</v>
      </c>
      <c r="R405" s="1">
        <v>121</v>
      </c>
      <c r="S405" s="1">
        <v>213</v>
      </c>
      <c r="T405" s="1">
        <v>254</v>
      </c>
      <c r="U405" s="1">
        <v>3</v>
      </c>
      <c r="V405" s="1">
        <v>29</v>
      </c>
      <c r="X405" s="1"/>
      <c r="AA405" t="s">
        <v>2352</v>
      </c>
      <c r="AB405">
        <v>2</v>
      </c>
      <c r="AD405" s="31">
        <v>23</v>
      </c>
      <c r="AE405" s="33">
        <v>27</v>
      </c>
      <c r="AF405" s="33">
        <v>45</v>
      </c>
      <c r="AG405" s="36">
        <v>37585</v>
      </c>
      <c r="AH405" s="36">
        <f t="shared" si="118"/>
        <v>23027</v>
      </c>
      <c r="AI405" t="s">
        <v>1187</v>
      </c>
      <c r="AK405">
        <v>4</v>
      </c>
      <c r="AM405" s="1">
        <f t="shared" si="119"/>
        <v>0</v>
      </c>
      <c r="AR405" s="1">
        <f t="shared" si="130"/>
        <v>620</v>
      </c>
      <c r="AS405" s="1">
        <v>0</v>
      </c>
      <c r="AT405" s="1">
        <f t="shared" si="131"/>
        <v>620</v>
      </c>
    </row>
    <row r="406" spans="1:46" hidden="1" outlineLevel="1" x14ac:dyDescent="0.2">
      <c r="A406" t="s">
        <v>211</v>
      </c>
      <c r="B406" s="10" t="s">
        <v>1826</v>
      </c>
      <c r="E406" s="1">
        <f t="shared" si="120"/>
        <v>495</v>
      </c>
      <c r="F406" s="1">
        <f t="shared" si="117"/>
        <v>495</v>
      </c>
      <c r="G406" s="1">
        <v>245</v>
      </c>
      <c r="H406" s="1">
        <v>240</v>
      </c>
      <c r="I406" s="2" t="e">
        <f t="shared" si="121"/>
        <v>#DIV/0!</v>
      </c>
      <c r="J406" s="2">
        <f t="shared" si="122"/>
        <v>0.48484848484848486</v>
      </c>
      <c r="K406" s="50">
        <f t="shared" si="123"/>
        <v>3</v>
      </c>
      <c r="L406" s="9">
        <f t="shared" si="124"/>
        <v>2</v>
      </c>
      <c r="M406" s="8">
        <f t="shared" si="125"/>
        <v>1</v>
      </c>
      <c r="N406" s="2">
        <f t="shared" si="126"/>
        <v>0.22828282828282828</v>
      </c>
      <c r="O406" s="2">
        <f t="shared" si="127"/>
        <v>0.27474747474747474</v>
      </c>
      <c r="P406" s="2">
        <f t="shared" si="128"/>
        <v>0.43232323232323233</v>
      </c>
      <c r="Q406" s="2">
        <f t="shared" si="129"/>
        <v>6.4646464646464619E-2</v>
      </c>
      <c r="R406" s="1">
        <v>113</v>
      </c>
      <c r="S406" s="1">
        <v>136</v>
      </c>
      <c r="T406" s="1">
        <v>214</v>
      </c>
      <c r="U406" s="1">
        <v>2</v>
      </c>
      <c r="V406" s="1">
        <v>30</v>
      </c>
      <c r="X406" s="1"/>
      <c r="AA406" t="s">
        <v>702</v>
      </c>
      <c r="AB406">
        <v>2</v>
      </c>
      <c r="AD406" s="31">
        <v>23</v>
      </c>
      <c r="AE406" s="33">
        <v>19</v>
      </c>
      <c r="AF406" s="33">
        <v>170</v>
      </c>
      <c r="AG406" s="36">
        <v>37760</v>
      </c>
      <c r="AH406" s="36">
        <f t="shared" si="118"/>
        <v>23019</v>
      </c>
      <c r="AI406" t="s">
        <v>1187</v>
      </c>
      <c r="AK406">
        <v>5</v>
      </c>
      <c r="AM406" s="1">
        <f t="shared" si="119"/>
        <v>0</v>
      </c>
      <c r="AR406" s="1">
        <f t="shared" si="130"/>
        <v>495</v>
      </c>
      <c r="AS406" s="1">
        <v>0</v>
      </c>
      <c r="AT406" s="1">
        <f t="shared" si="131"/>
        <v>495</v>
      </c>
    </row>
    <row r="407" spans="1:46" hidden="1" outlineLevel="1" x14ac:dyDescent="0.2">
      <c r="A407" t="s">
        <v>2627</v>
      </c>
      <c r="B407" s="10" t="s">
        <v>1826</v>
      </c>
      <c r="E407" s="1">
        <f t="shared" si="120"/>
        <v>100</v>
      </c>
      <c r="F407" s="1">
        <f t="shared" si="117"/>
        <v>100</v>
      </c>
      <c r="G407" s="1">
        <v>74</v>
      </c>
      <c r="H407" s="1">
        <v>73</v>
      </c>
      <c r="I407" s="2" t="e">
        <f t="shared" si="121"/>
        <v>#DIV/0!</v>
      </c>
      <c r="J407" s="2">
        <f t="shared" si="122"/>
        <v>0.73</v>
      </c>
      <c r="K407" s="50">
        <f t="shared" si="123"/>
        <v>3</v>
      </c>
      <c r="L407" s="9">
        <f t="shared" si="124"/>
        <v>2</v>
      </c>
      <c r="M407" s="8">
        <f t="shared" si="125"/>
        <v>1</v>
      </c>
      <c r="N407" s="2">
        <f t="shared" si="126"/>
        <v>0.25</v>
      </c>
      <c r="O407" s="2">
        <f t="shared" si="127"/>
        <v>0.28999999999999998</v>
      </c>
      <c r="P407" s="2">
        <f t="shared" si="128"/>
        <v>0.44</v>
      </c>
      <c r="Q407" s="2">
        <f t="shared" si="129"/>
        <v>2.0000000000000018E-2</v>
      </c>
      <c r="R407" s="1">
        <v>25</v>
      </c>
      <c r="S407" s="1">
        <v>29</v>
      </c>
      <c r="T407" s="1">
        <v>44</v>
      </c>
      <c r="U407" s="1">
        <v>0</v>
      </c>
      <c r="V407" s="1">
        <v>2</v>
      </c>
      <c r="X407" s="1"/>
      <c r="AA407" t="s">
        <v>1942</v>
      </c>
      <c r="AB407">
        <v>2</v>
      </c>
      <c r="AD407" s="31">
        <v>23</v>
      </c>
      <c r="AE407" s="33">
        <v>21</v>
      </c>
      <c r="AF407" s="33">
        <v>60</v>
      </c>
      <c r="AG407" s="36">
        <v>37970</v>
      </c>
      <c r="AH407" s="36">
        <f t="shared" si="118"/>
        <v>23021</v>
      </c>
      <c r="AI407" t="s">
        <v>125</v>
      </c>
      <c r="AK407">
        <v>1</v>
      </c>
      <c r="AM407" s="1">
        <f t="shared" si="119"/>
        <v>0</v>
      </c>
      <c r="AR407" s="1">
        <f t="shared" si="130"/>
        <v>100</v>
      </c>
      <c r="AS407" s="1">
        <v>0</v>
      </c>
      <c r="AT407" s="1">
        <f t="shared" si="131"/>
        <v>100</v>
      </c>
    </row>
    <row r="408" spans="1:46" hidden="1" outlineLevel="1" x14ac:dyDescent="0.2">
      <c r="A408" t="s">
        <v>1264</v>
      </c>
      <c r="B408" s="10" t="s">
        <v>1826</v>
      </c>
      <c r="E408" s="1">
        <f t="shared" si="120"/>
        <v>96</v>
      </c>
      <c r="F408" s="1">
        <f t="shared" si="117"/>
        <v>96</v>
      </c>
      <c r="G408" s="1">
        <v>56</v>
      </c>
      <c r="H408" s="1">
        <v>56</v>
      </c>
      <c r="I408" s="2" t="e">
        <f t="shared" si="121"/>
        <v>#DIV/0!</v>
      </c>
      <c r="J408" s="2">
        <f t="shared" si="122"/>
        <v>0.58333333333333337</v>
      </c>
      <c r="K408" s="50">
        <f t="shared" si="123"/>
        <v>3</v>
      </c>
      <c r="L408" s="9">
        <f t="shared" si="124"/>
        <v>1</v>
      </c>
      <c r="M408" s="8">
        <f t="shared" si="125"/>
        <v>2</v>
      </c>
      <c r="N408" s="2">
        <f t="shared" si="126"/>
        <v>0.19791666666666666</v>
      </c>
      <c r="O408" s="2">
        <f t="shared" si="127"/>
        <v>0.375</v>
      </c>
      <c r="P408" s="2">
        <f t="shared" si="128"/>
        <v>0.36458333333333331</v>
      </c>
      <c r="Q408" s="2">
        <f t="shared" si="129"/>
        <v>6.2500000000000056E-2</v>
      </c>
      <c r="R408" s="1">
        <v>19</v>
      </c>
      <c r="S408" s="1">
        <v>36</v>
      </c>
      <c r="T408" s="1">
        <v>35</v>
      </c>
      <c r="U408" s="1">
        <v>0</v>
      </c>
      <c r="V408" s="1">
        <v>6</v>
      </c>
      <c r="X408" s="1"/>
      <c r="AA408" t="s">
        <v>702</v>
      </c>
      <c r="AB408">
        <v>2</v>
      </c>
      <c r="AD408" s="31">
        <v>23</v>
      </c>
      <c r="AE408" s="33">
        <v>19</v>
      </c>
      <c r="AF408" s="33">
        <v>175</v>
      </c>
      <c r="AG408" s="36">
        <v>38005</v>
      </c>
      <c r="AH408" s="36">
        <f t="shared" si="118"/>
        <v>23019</v>
      </c>
      <c r="AI408" t="s">
        <v>1187</v>
      </c>
      <c r="AK408">
        <v>0</v>
      </c>
      <c r="AM408" s="1">
        <f t="shared" si="119"/>
        <v>0</v>
      </c>
      <c r="AR408" s="1">
        <f t="shared" si="130"/>
        <v>96</v>
      </c>
      <c r="AS408" s="1">
        <v>0</v>
      </c>
      <c r="AT408" s="1">
        <f t="shared" si="131"/>
        <v>96</v>
      </c>
    </row>
    <row r="409" spans="1:46" hidden="1" outlineLevel="1" x14ac:dyDescent="0.2">
      <c r="A409" t="s">
        <v>41</v>
      </c>
      <c r="B409" s="10" t="s">
        <v>1826</v>
      </c>
      <c r="E409" s="1">
        <f t="shared" si="120"/>
        <v>1491</v>
      </c>
      <c r="F409" s="1">
        <f t="shared" si="117"/>
        <v>1491</v>
      </c>
      <c r="G409" s="1">
        <v>984</v>
      </c>
      <c r="H409" s="1">
        <v>976</v>
      </c>
      <c r="I409" s="2" t="e">
        <f t="shared" si="121"/>
        <v>#DIV/0!</v>
      </c>
      <c r="J409" s="2">
        <f t="shared" si="122"/>
        <v>0.65459423205902079</v>
      </c>
      <c r="K409" s="50">
        <f t="shared" si="123"/>
        <v>3</v>
      </c>
      <c r="L409" s="9">
        <f t="shared" si="124"/>
        <v>1</v>
      </c>
      <c r="M409" s="8">
        <f t="shared" si="125"/>
        <v>2</v>
      </c>
      <c r="N409" s="2">
        <f t="shared" si="126"/>
        <v>0.29107981220657275</v>
      </c>
      <c r="O409" s="2">
        <f t="shared" si="127"/>
        <v>0.36217303822937624</v>
      </c>
      <c r="P409" s="2">
        <f t="shared" si="128"/>
        <v>0.30315224681421865</v>
      </c>
      <c r="Q409" s="2">
        <f t="shared" si="129"/>
        <v>4.3594902749832354E-2</v>
      </c>
      <c r="R409" s="1">
        <v>434</v>
      </c>
      <c r="S409" s="1">
        <v>540</v>
      </c>
      <c r="T409" s="1">
        <v>452</v>
      </c>
      <c r="U409" s="1">
        <v>1</v>
      </c>
      <c r="V409" s="1">
        <v>64</v>
      </c>
      <c r="X409" s="1"/>
      <c r="AA409" t="s">
        <v>2741</v>
      </c>
      <c r="AB409">
        <v>2</v>
      </c>
      <c r="AD409" s="31">
        <v>23</v>
      </c>
      <c r="AE409" s="33">
        <v>9</v>
      </c>
      <c r="AF409" s="33">
        <v>85</v>
      </c>
      <c r="AG409" s="36">
        <v>38180</v>
      </c>
      <c r="AH409" s="36">
        <f t="shared" si="118"/>
        <v>23009</v>
      </c>
      <c r="AI409" t="s">
        <v>1187</v>
      </c>
      <c r="AK409">
        <v>8</v>
      </c>
      <c r="AM409" s="1">
        <f t="shared" si="119"/>
        <v>0</v>
      </c>
      <c r="AR409" s="1">
        <f t="shared" si="130"/>
        <v>1491</v>
      </c>
      <c r="AS409" s="1">
        <v>0</v>
      </c>
      <c r="AT409" s="1">
        <f t="shared" si="131"/>
        <v>1491</v>
      </c>
    </row>
    <row r="410" spans="1:46" hidden="1" outlineLevel="1" x14ac:dyDescent="0.2">
      <c r="A410" t="s">
        <v>2267</v>
      </c>
      <c r="B410" s="10" t="s">
        <v>1826</v>
      </c>
      <c r="E410" s="1">
        <f t="shared" si="120"/>
        <v>4699</v>
      </c>
      <c r="F410" s="1">
        <f t="shared" si="117"/>
        <v>4699</v>
      </c>
      <c r="G410" s="1">
        <v>2361</v>
      </c>
      <c r="H410" s="1">
        <v>2319</v>
      </c>
      <c r="I410" s="2" t="e">
        <f t="shared" si="121"/>
        <v>#DIV/0!</v>
      </c>
      <c r="J410" s="2">
        <f t="shared" si="122"/>
        <v>0.49350925728878486</v>
      </c>
      <c r="K410" s="50">
        <f t="shared" si="123"/>
        <v>3</v>
      </c>
      <c r="L410" s="9">
        <f t="shared" si="124"/>
        <v>2</v>
      </c>
      <c r="M410" s="8">
        <f t="shared" si="125"/>
        <v>1</v>
      </c>
      <c r="N410" s="2">
        <f t="shared" si="126"/>
        <v>0.20578846563098532</v>
      </c>
      <c r="O410" s="2">
        <f t="shared" si="127"/>
        <v>0.2647371781230049</v>
      </c>
      <c r="P410" s="2">
        <f t="shared" si="128"/>
        <v>0.48414556288572036</v>
      </c>
      <c r="Q410" s="2">
        <f t="shared" si="129"/>
        <v>4.5328793360289443E-2</v>
      </c>
      <c r="R410" s="1">
        <v>967</v>
      </c>
      <c r="S410" s="1">
        <v>1244</v>
      </c>
      <c r="T410" s="1">
        <v>2275</v>
      </c>
      <c r="U410" s="1">
        <v>17</v>
      </c>
      <c r="V410" s="1">
        <v>196</v>
      </c>
      <c r="X410" s="1"/>
      <c r="AA410" t="s">
        <v>1981</v>
      </c>
      <c r="AB410">
        <v>1</v>
      </c>
      <c r="AD410" s="31">
        <v>23</v>
      </c>
      <c r="AE410" s="33">
        <v>31</v>
      </c>
      <c r="AF410" s="33">
        <v>70</v>
      </c>
      <c r="AG410" s="36">
        <v>38425</v>
      </c>
      <c r="AH410" s="36">
        <f t="shared" si="118"/>
        <v>23031</v>
      </c>
      <c r="AI410" t="s">
        <v>1187</v>
      </c>
      <c r="AK410">
        <v>42</v>
      </c>
      <c r="AM410" s="1">
        <f t="shared" si="119"/>
        <v>0</v>
      </c>
      <c r="AR410" s="1">
        <f t="shared" si="130"/>
        <v>4699</v>
      </c>
      <c r="AS410" s="1">
        <v>0</v>
      </c>
      <c r="AT410" s="1">
        <f t="shared" si="131"/>
        <v>4699</v>
      </c>
    </row>
    <row r="411" spans="1:46" hidden="1" outlineLevel="1" x14ac:dyDescent="0.2">
      <c r="A411" t="s">
        <v>1881</v>
      </c>
      <c r="B411" s="10" t="s">
        <v>1826</v>
      </c>
      <c r="E411" s="1">
        <f t="shared" si="120"/>
        <v>681</v>
      </c>
      <c r="F411" s="1">
        <f t="shared" si="117"/>
        <v>681</v>
      </c>
      <c r="G411" s="1">
        <v>400</v>
      </c>
      <c r="H411" s="1">
        <v>386</v>
      </c>
      <c r="I411" s="2" t="e">
        <f t="shared" si="121"/>
        <v>#DIV/0!</v>
      </c>
      <c r="J411" s="2">
        <f t="shared" si="122"/>
        <v>0.56681350954478704</v>
      </c>
      <c r="K411" s="50">
        <f t="shared" si="123"/>
        <v>3</v>
      </c>
      <c r="L411" s="9">
        <f t="shared" si="124"/>
        <v>1</v>
      </c>
      <c r="M411" s="8">
        <f t="shared" si="125"/>
        <v>2</v>
      </c>
      <c r="N411" s="2">
        <f t="shared" si="126"/>
        <v>0.21292217327459617</v>
      </c>
      <c r="O411" s="2">
        <f t="shared" si="127"/>
        <v>0.40822320117474303</v>
      </c>
      <c r="P411" s="2">
        <f t="shared" si="128"/>
        <v>0.33480176211453744</v>
      </c>
      <c r="Q411" s="2">
        <f t="shared" si="129"/>
        <v>4.4052863436123357E-2</v>
      </c>
      <c r="R411" s="1">
        <v>145</v>
      </c>
      <c r="S411" s="1">
        <v>278</v>
      </c>
      <c r="T411" s="1">
        <v>228</v>
      </c>
      <c r="U411" s="1">
        <v>5</v>
      </c>
      <c r="V411" s="1">
        <v>25</v>
      </c>
      <c r="X411" s="1"/>
      <c r="AA411" t="s">
        <v>702</v>
      </c>
      <c r="AB411">
        <v>2</v>
      </c>
      <c r="AD411" s="31">
        <v>23</v>
      </c>
      <c r="AE411" s="33">
        <v>19</v>
      </c>
      <c r="AF411" s="33">
        <v>180</v>
      </c>
      <c r="AG411" s="36">
        <v>38530</v>
      </c>
      <c r="AH411" s="36">
        <f t="shared" si="118"/>
        <v>23019</v>
      </c>
      <c r="AI411" t="s">
        <v>1187</v>
      </c>
      <c r="AK411">
        <v>14</v>
      </c>
      <c r="AM411" s="1">
        <f t="shared" si="119"/>
        <v>0</v>
      </c>
      <c r="AR411" s="1">
        <f t="shared" si="130"/>
        <v>681</v>
      </c>
      <c r="AS411" s="1">
        <v>0</v>
      </c>
      <c r="AT411" s="1">
        <f t="shared" si="131"/>
        <v>681</v>
      </c>
    </row>
    <row r="412" spans="1:46" hidden="1" outlineLevel="1" x14ac:dyDescent="0.2">
      <c r="A412" t="s">
        <v>462</v>
      </c>
      <c r="B412" s="10" t="s">
        <v>1826</v>
      </c>
      <c r="E412" s="1">
        <f t="shared" si="120"/>
        <v>1758</v>
      </c>
      <c r="F412" s="1">
        <f t="shared" si="117"/>
        <v>1758</v>
      </c>
      <c r="G412" s="1">
        <v>1038</v>
      </c>
      <c r="H412" s="1">
        <v>1028</v>
      </c>
      <c r="I412" s="2" t="e">
        <f t="shared" si="121"/>
        <v>#DIV/0!</v>
      </c>
      <c r="J412" s="2">
        <f t="shared" si="122"/>
        <v>0.58475540386803182</v>
      </c>
      <c r="K412" s="50">
        <f t="shared" si="123"/>
        <v>3</v>
      </c>
      <c r="L412" s="9">
        <f t="shared" si="124"/>
        <v>2</v>
      </c>
      <c r="M412" s="8">
        <f t="shared" si="125"/>
        <v>1</v>
      </c>
      <c r="N412" s="2">
        <f t="shared" si="126"/>
        <v>0.27360637087599543</v>
      </c>
      <c r="O412" s="2">
        <f t="shared" si="127"/>
        <v>0.28725824800910127</v>
      </c>
      <c r="P412" s="2">
        <f t="shared" si="128"/>
        <v>0.37201365187713309</v>
      </c>
      <c r="Q412" s="2">
        <f t="shared" si="129"/>
        <v>6.7121729237770156E-2</v>
      </c>
      <c r="R412" s="1">
        <v>481</v>
      </c>
      <c r="S412" s="1">
        <v>505</v>
      </c>
      <c r="T412" s="1">
        <v>654</v>
      </c>
      <c r="U412" s="1">
        <v>6</v>
      </c>
      <c r="V412" s="1">
        <v>112</v>
      </c>
      <c r="X412" s="1"/>
      <c r="AA412" t="s">
        <v>703</v>
      </c>
      <c r="AB412">
        <v>2</v>
      </c>
      <c r="AD412" s="31">
        <v>23</v>
      </c>
      <c r="AE412" s="33">
        <v>1</v>
      </c>
      <c r="AF412" s="33">
        <v>20</v>
      </c>
      <c r="AG412" s="36">
        <v>38565</v>
      </c>
      <c r="AH412" s="36">
        <f t="shared" si="118"/>
        <v>23001</v>
      </c>
      <c r="AI412" t="s">
        <v>1187</v>
      </c>
      <c r="AK412">
        <v>10</v>
      </c>
      <c r="AM412" s="1">
        <f t="shared" si="119"/>
        <v>0</v>
      </c>
      <c r="AR412" s="1">
        <f t="shared" si="130"/>
        <v>1758</v>
      </c>
      <c r="AS412" s="1">
        <v>0</v>
      </c>
      <c r="AT412" s="1">
        <f t="shared" si="131"/>
        <v>1758</v>
      </c>
    </row>
    <row r="413" spans="1:46" hidden="1" outlineLevel="1" x14ac:dyDescent="0.2">
      <c r="A413" t="s">
        <v>463</v>
      </c>
      <c r="B413" s="10" t="s">
        <v>1826</v>
      </c>
      <c r="E413" s="1">
        <f t="shared" si="120"/>
        <v>1988</v>
      </c>
      <c r="F413" s="1">
        <f t="shared" si="117"/>
        <v>1987</v>
      </c>
      <c r="G413" s="1">
        <v>1203</v>
      </c>
      <c r="H413" s="1">
        <v>1138</v>
      </c>
      <c r="I413" s="2" t="e">
        <f t="shared" si="121"/>
        <v>#DIV/0!</v>
      </c>
      <c r="J413" s="2">
        <f t="shared" si="122"/>
        <v>0.57243460764587528</v>
      </c>
      <c r="K413" s="50">
        <f t="shared" si="123"/>
        <v>3</v>
      </c>
      <c r="L413" s="9">
        <f t="shared" si="124"/>
        <v>1</v>
      </c>
      <c r="M413" s="8">
        <f t="shared" si="125"/>
        <v>2</v>
      </c>
      <c r="N413" s="2">
        <f t="shared" si="126"/>
        <v>0.2008052340211374</v>
      </c>
      <c r="O413" s="2">
        <f t="shared" si="127"/>
        <v>0.42174131857070962</v>
      </c>
      <c r="P413" s="2">
        <f t="shared" si="128"/>
        <v>0.32410669350780069</v>
      </c>
      <c r="Q413" s="2">
        <f t="shared" si="129"/>
        <v>5.3346753900352317E-2</v>
      </c>
      <c r="R413" s="1">
        <v>399</v>
      </c>
      <c r="S413" s="1">
        <v>838</v>
      </c>
      <c r="T413" s="1">
        <v>644</v>
      </c>
      <c r="U413" s="1">
        <v>25</v>
      </c>
      <c r="V413" s="1">
        <v>81</v>
      </c>
      <c r="X413" s="1"/>
      <c r="AA413" t="s">
        <v>702</v>
      </c>
      <c r="AB413">
        <v>2</v>
      </c>
      <c r="AD413" s="31">
        <v>23</v>
      </c>
      <c r="AE413" s="33">
        <v>19</v>
      </c>
      <c r="AF413" s="33">
        <v>185</v>
      </c>
      <c r="AG413" s="36">
        <v>38705</v>
      </c>
      <c r="AH413" s="36">
        <f t="shared" si="118"/>
        <v>23019</v>
      </c>
      <c r="AI413" t="s">
        <v>1187</v>
      </c>
      <c r="AK413">
        <v>65</v>
      </c>
      <c r="AM413" s="1">
        <f t="shared" si="119"/>
        <v>0</v>
      </c>
      <c r="AR413" s="1">
        <f t="shared" si="130"/>
        <v>1987</v>
      </c>
      <c r="AS413" s="1">
        <v>1</v>
      </c>
      <c r="AT413" s="1">
        <f t="shared" si="131"/>
        <v>1988</v>
      </c>
    </row>
    <row r="414" spans="1:46" hidden="1" outlineLevel="1" x14ac:dyDescent="0.2">
      <c r="A414" t="s">
        <v>699</v>
      </c>
      <c r="B414" s="10" t="s">
        <v>1826</v>
      </c>
      <c r="E414" s="1">
        <f t="shared" si="120"/>
        <v>27054</v>
      </c>
      <c r="F414" s="1">
        <f t="shared" si="117"/>
        <v>27013</v>
      </c>
      <c r="G414" s="1">
        <v>13878</v>
      </c>
      <c r="H414" s="1">
        <v>13590</v>
      </c>
      <c r="I414" s="2" t="e">
        <f t="shared" si="121"/>
        <v>#DIV/0!</v>
      </c>
      <c r="J414" s="2">
        <f t="shared" si="122"/>
        <v>0.50232867598137054</v>
      </c>
      <c r="K414" s="50">
        <f t="shared" si="123"/>
        <v>1</v>
      </c>
      <c r="L414" s="9">
        <f t="shared" si="124"/>
        <v>3</v>
      </c>
      <c r="M414" s="8">
        <f t="shared" si="125"/>
        <v>2</v>
      </c>
      <c r="N414" s="2">
        <f t="shared" si="126"/>
        <v>0.41624403065190835</v>
      </c>
      <c r="O414" s="2">
        <f t="shared" si="127"/>
        <v>0.18776144819161145</v>
      </c>
      <c r="P414" s="2">
        <f t="shared" si="128"/>
        <v>0.32147484544478583</v>
      </c>
      <c r="Q414" s="2">
        <f t="shared" si="129"/>
        <v>7.4519675711694322E-2</v>
      </c>
      <c r="R414" s="1">
        <v>11244</v>
      </c>
      <c r="S414" s="1">
        <v>5072</v>
      </c>
      <c r="T414" s="1">
        <v>8684</v>
      </c>
      <c r="U414" s="1">
        <v>594</v>
      </c>
      <c r="V414" s="1">
        <v>1419</v>
      </c>
      <c r="X414" s="1"/>
      <c r="AA414" t="s">
        <v>703</v>
      </c>
      <c r="AB414">
        <v>2</v>
      </c>
      <c r="AD414" s="31">
        <v>23</v>
      </c>
      <c r="AE414" s="33">
        <v>1</v>
      </c>
      <c r="AF414" s="33">
        <v>25</v>
      </c>
      <c r="AG414" s="36">
        <v>38740</v>
      </c>
      <c r="AH414" s="36">
        <f t="shared" si="118"/>
        <v>23001</v>
      </c>
      <c r="AI414" t="s">
        <v>2939</v>
      </c>
      <c r="AK414">
        <v>288</v>
      </c>
      <c r="AM414" s="1">
        <f t="shared" si="119"/>
        <v>0</v>
      </c>
      <c r="AR414" s="1">
        <f t="shared" si="130"/>
        <v>27013</v>
      </c>
      <c r="AS414" s="1">
        <v>41</v>
      </c>
      <c r="AT414" s="1">
        <f t="shared" si="131"/>
        <v>27054</v>
      </c>
    </row>
    <row r="415" spans="1:46" hidden="1" outlineLevel="1" x14ac:dyDescent="0.2">
      <c r="A415" t="s">
        <v>2735</v>
      </c>
      <c r="B415" s="10" t="s">
        <v>1826</v>
      </c>
      <c r="E415" s="1">
        <f t="shared" si="120"/>
        <v>735</v>
      </c>
      <c r="F415" s="1">
        <f t="shared" si="117"/>
        <v>735</v>
      </c>
      <c r="G415" s="1">
        <v>469</v>
      </c>
      <c r="H415" s="1">
        <v>458</v>
      </c>
      <c r="I415" s="2" t="e">
        <f t="shared" si="121"/>
        <v>#DIV/0!</v>
      </c>
      <c r="J415" s="2">
        <f t="shared" si="122"/>
        <v>0.62312925170068023</v>
      </c>
      <c r="K415" s="50">
        <f t="shared" si="123"/>
        <v>3</v>
      </c>
      <c r="L415" s="9">
        <f t="shared" si="124"/>
        <v>1</v>
      </c>
      <c r="M415" s="8">
        <f t="shared" si="125"/>
        <v>2</v>
      </c>
      <c r="N415" s="2">
        <f t="shared" si="126"/>
        <v>0.29387755102040819</v>
      </c>
      <c r="O415" s="2">
        <f t="shared" si="127"/>
        <v>0.33469387755102042</v>
      </c>
      <c r="P415" s="2">
        <f t="shared" si="128"/>
        <v>0.31564625850340133</v>
      </c>
      <c r="Q415" s="2">
        <f t="shared" si="129"/>
        <v>5.5782312925170108E-2</v>
      </c>
      <c r="R415" s="1">
        <v>216</v>
      </c>
      <c r="S415" s="1">
        <v>246</v>
      </c>
      <c r="T415" s="1">
        <v>232</v>
      </c>
      <c r="U415" s="1">
        <v>3</v>
      </c>
      <c r="V415" s="1">
        <v>38</v>
      </c>
      <c r="X415" s="1"/>
      <c r="AA415" t="s">
        <v>2352</v>
      </c>
      <c r="AB415">
        <v>2</v>
      </c>
      <c r="AD415" s="31">
        <v>23</v>
      </c>
      <c r="AE415" s="33">
        <v>27</v>
      </c>
      <c r="AF415" s="33">
        <v>50</v>
      </c>
      <c r="AG415" s="36">
        <v>39055</v>
      </c>
      <c r="AH415" s="36">
        <f t="shared" si="118"/>
        <v>23027</v>
      </c>
      <c r="AI415" t="s">
        <v>1187</v>
      </c>
      <c r="AK415">
        <v>11</v>
      </c>
      <c r="AM415" s="1">
        <f t="shared" si="119"/>
        <v>0</v>
      </c>
      <c r="AR415" s="1">
        <f t="shared" si="130"/>
        <v>735</v>
      </c>
      <c r="AS415" s="1">
        <v>0</v>
      </c>
      <c r="AT415" s="1">
        <f t="shared" si="131"/>
        <v>735</v>
      </c>
    </row>
    <row r="416" spans="1:46" hidden="1" outlineLevel="1" x14ac:dyDescent="0.2">
      <c r="A416" t="s">
        <v>10</v>
      </c>
      <c r="B416" s="10" t="s">
        <v>1826</v>
      </c>
      <c r="E416" s="1">
        <f t="shared" si="120"/>
        <v>2197</v>
      </c>
      <c r="F416" s="1">
        <f t="shared" si="117"/>
        <v>2197</v>
      </c>
      <c r="G416" s="1">
        <v>1358</v>
      </c>
      <c r="H416" s="1">
        <v>1329</v>
      </c>
      <c r="I416" s="2" t="e">
        <f t="shared" si="121"/>
        <v>#DIV/0!</v>
      </c>
      <c r="J416" s="2">
        <f t="shared" si="122"/>
        <v>0.60491579426490671</v>
      </c>
      <c r="K416" s="50">
        <f t="shared" si="123"/>
        <v>3</v>
      </c>
      <c r="L416" s="9">
        <f t="shared" si="124"/>
        <v>2</v>
      </c>
      <c r="M416" s="8">
        <f t="shared" si="125"/>
        <v>1</v>
      </c>
      <c r="N416" s="2">
        <f t="shared" si="126"/>
        <v>0.25398270368684572</v>
      </c>
      <c r="O416" s="2">
        <f t="shared" si="127"/>
        <v>0.27492034592626308</v>
      </c>
      <c r="P416" s="2">
        <f t="shared" si="128"/>
        <v>0.42330450614474285</v>
      </c>
      <c r="Q416" s="2">
        <f t="shared" si="129"/>
        <v>4.7792444242148346E-2</v>
      </c>
      <c r="R416" s="1">
        <v>558</v>
      </c>
      <c r="S416" s="1">
        <v>604</v>
      </c>
      <c r="T416" s="1">
        <v>930</v>
      </c>
      <c r="U416" s="1">
        <v>13</v>
      </c>
      <c r="V416" s="1">
        <v>92</v>
      </c>
      <c r="X416" s="1"/>
      <c r="AA416" t="s">
        <v>1981</v>
      </c>
      <c r="AB416">
        <v>1</v>
      </c>
      <c r="AD416" s="31">
        <v>23</v>
      </c>
      <c r="AE416" s="33">
        <v>31</v>
      </c>
      <c r="AF416" s="33">
        <v>75</v>
      </c>
      <c r="AG416" s="36">
        <v>39195</v>
      </c>
      <c r="AH416" s="36">
        <f t="shared" si="118"/>
        <v>23031</v>
      </c>
      <c r="AI416" t="s">
        <v>1187</v>
      </c>
      <c r="AK416">
        <v>29</v>
      </c>
      <c r="AM416" s="1">
        <f t="shared" si="119"/>
        <v>0</v>
      </c>
      <c r="AR416" s="1">
        <f t="shared" si="130"/>
        <v>2197</v>
      </c>
      <c r="AS416" s="1">
        <v>0</v>
      </c>
      <c r="AT416" s="1">
        <f t="shared" si="131"/>
        <v>2197</v>
      </c>
    </row>
    <row r="417" spans="1:46" hidden="1" outlineLevel="1" x14ac:dyDescent="0.2">
      <c r="A417" t="s">
        <v>1511</v>
      </c>
      <c r="B417" s="10" t="s">
        <v>1826</v>
      </c>
      <c r="E417" s="1">
        <f t="shared" si="120"/>
        <v>1829</v>
      </c>
      <c r="F417" s="1">
        <f t="shared" si="117"/>
        <v>1828</v>
      </c>
      <c r="G417" s="1">
        <v>653</v>
      </c>
      <c r="H417" s="1">
        <v>624</v>
      </c>
      <c r="I417" s="2" t="e">
        <f t="shared" si="121"/>
        <v>#DIV/0!</v>
      </c>
      <c r="J417" s="2">
        <f t="shared" si="122"/>
        <v>0.34117003827227993</v>
      </c>
      <c r="K417" s="50">
        <f t="shared" si="123"/>
        <v>2</v>
      </c>
      <c r="L417" s="9">
        <f t="shared" si="124"/>
        <v>3</v>
      </c>
      <c r="M417" s="8">
        <f t="shared" si="125"/>
        <v>1</v>
      </c>
      <c r="N417" s="2">
        <f t="shared" si="126"/>
        <v>0.30743982494529543</v>
      </c>
      <c r="O417" s="2">
        <f t="shared" si="127"/>
        <v>0.21717724288840262</v>
      </c>
      <c r="P417" s="2">
        <f t="shared" si="128"/>
        <v>0.4310722100656455</v>
      </c>
      <c r="Q417" s="2">
        <f t="shared" si="129"/>
        <v>4.4310722100656452E-2</v>
      </c>
      <c r="R417" s="1">
        <v>562</v>
      </c>
      <c r="S417" s="1">
        <v>397</v>
      </c>
      <c r="T417" s="1">
        <v>788</v>
      </c>
      <c r="U417" s="1">
        <v>8</v>
      </c>
      <c r="V417" s="1">
        <v>73</v>
      </c>
      <c r="X417" s="1"/>
      <c r="AA417" t="s">
        <v>435</v>
      </c>
      <c r="AB417">
        <v>2</v>
      </c>
      <c r="AD417" s="31">
        <v>23</v>
      </c>
      <c r="AE417" s="33">
        <v>3</v>
      </c>
      <c r="AF417" s="33">
        <v>160</v>
      </c>
      <c r="AG417" s="36">
        <v>39300</v>
      </c>
      <c r="AH417" s="36">
        <f t="shared" si="118"/>
        <v>23003</v>
      </c>
      <c r="AI417" t="s">
        <v>1187</v>
      </c>
      <c r="AK417">
        <v>29</v>
      </c>
      <c r="AM417" s="1">
        <f t="shared" si="119"/>
        <v>0</v>
      </c>
      <c r="AR417" s="1">
        <f t="shared" si="130"/>
        <v>1828</v>
      </c>
      <c r="AS417" s="1">
        <v>1</v>
      </c>
      <c r="AT417" s="1">
        <f t="shared" si="131"/>
        <v>1829</v>
      </c>
    </row>
    <row r="418" spans="1:46" hidden="1" outlineLevel="1" x14ac:dyDescent="0.2">
      <c r="A418" t="s">
        <v>29</v>
      </c>
      <c r="B418" s="10" t="s">
        <v>1826</v>
      </c>
      <c r="E418" s="1">
        <f t="shared" si="120"/>
        <v>2425</v>
      </c>
      <c r="F418" s="1">
        <f t="shared" si="117"/>
        <v>2425</v>
      </c>
      <c r="G418" s="1">
        <v>1665</v>
      </c>
      <c r="H418" s="1">
        <v>1628</v>
      </c>
      <c r="I418" s="2" t="e">
        <f t="shared" si="121"/>
        <v>#DIV/0!</v>
      </c>
      <c r="J418" s="2">
        <f t="shared" si="122"/>
        <v>0.671340206185567</v>
      </c>
      <c r="K418" s="50">
        <f t="shared" si="123"/>
        <v>3</v>
      </c>
      <c r="L418" s="9">
        <f t="shared" si="124"/>
        <v>2</v>
      </c>
      <c r="M418" s="8">
        <f t="shared" si="125"/>
        <v>1</v>
      </c>
      <c r="N418" s="2">
        <f t="shared" si="126"/>
        <v>0.24618556701030928</v>
      </c>
      <c r="O418" s="2">
        <f t="shared" si="127"/>
        <v>0.33690721649484534</v>
      </c>
      <c r="P418" s="2">
        <f t="shared" si="128"/>
        <v>0.33938144329896908</v>
      </c>
      <c r="Q418" s="2">
        <f t="shared" si="129"/>
        <v>7.7525773195876335E-2</v>
      </c>
      <c r="R418" s="1">
        <v>597</v>
      </c>
      <c r="S418" s="1">
        <v>817</v>
      </c>
      <c r="T418" s="1">
        <v>823</v>
      </c>
      <c r="U418" s="1">
        <v>26</v>
      </c>
      <c r="V418" s="1">
        <v>162</v>
      </c>
      <c r="X418" s="1"/>
      <c r="AA418" t="s">
        <v>1981</v>
      </c>
      <c r="AB418">
        <v>1</v>
      </c>
      <c r="AD418" s="31">
        <v>23</v>
      </c>
      <c r="AE418" s="33">
        <v>31</v>
      </c>
      <c r="AF418" s="33">
        <v>80</v>
      </c>
      <c r="AG418" s="36">
        <v>39405</v>
      </c>
      <c r="AH418" s="36">
        <f t="shared" si="118"/>
        <v>23031</v>
      </c>
      <c r="AI418" t="s">
        <v>1187</v>
      </c>
      <c r="AK418">
        <v>37</v>
      </c>
      <c r="AM418" s="1">
        <f t="shared" si="119"/>
        <v>0</v>
      </c>
      <c r="AR418" s="1">
        <f t="shared" si="130"/>
        <v>2425</v>
      </c>
      <c r="AS418" s="1">
        <v>0</v>
      </c>
      <c r="AT418" s="1">
        <f t="shared" si="131"/>
        <v>2425</v>
      </c>
    </row>
    <row r="419" spans="1:46" hidden="1" outlineLevel="1" x14ac:dyDescent="0.2">
      <c r="A419" t="s">
        <v>1900</v>
      </c>
      <c r="B419" s="10" t="s">
        <v>1826</v>
      </c>
      <c r="E419" s="1">
        <f t="shared" si="120"/>
        <v>3238</v>
      </c>
      <c r="F419" s="1">
        <f t="shared" si="117"/>
        <v>3237</v>
      </c>
      <c r="G419" s="1">
        <v>1939</v>
      </c>
      <c r="H419" s="1">
        <v>1906</v>
      </c>
      <c r="I419" s="2" t="e">
        <f t="shared" si="121"/>
        <v>#DIV/0!</v>
      </c>
      <c r="J419" s="2">
        <f t="shared" si="122"/>
        <v>0.5886349598517604</v>
      </c>
      <c r="K419" s="50">
        <f t="shared" si="123"/>
        <v>3</v>
      </c>
      <c r="L419" s="9">
        <f t="shared" si="124"/>
        <v>1</v>
      </c>
      <c r="M419" s="8">
        <f t="shared" si="125"/>
        <v>2</v>
      </c>
      <c r="N419" s="2">
        <f t="shared" si="126"/>
        <v>0.2514674080939141</v>
      </c>
      <c r="O419" s="2">
        <f t="shared" si="127"/>
        <v>0.36299042323138708</v>
      </c>
      <c r="P419" s="2">
        <f t="shared" si="128"/>
        <v>0.34260117392647516</v>
      </c>
      <c r="Q419" s="2">
        <f t="shared" si="129"/>
        <v>4.294099474822366E-2</v>
      </c>
      <c r="R419" s="1">
        <v>814</v>
      </c>
      <c r="S419" s="1">
        <v>1175</v>
      </c>
      <c r="T419" s="1">
        <v>1109</v>
      </c>
      <c r="U419" s="1">
        <v>14</v>
      </c>
      <c r="V419" s="1">
        <v>125</v>
      </c>
      <c r="X419" s="1"/>
      <c r="AA419" t="s">
        <v>702</v>
      </c>
      <c r="AB419">
        <v>2</v>
      </c>
      <c r="AD419" s="31">
        <v>23</v>
      </c>
      <c r="AE419" s="33">
        <v>19</v>
      </c>
      <c r="AF419" s="33">
        <v>190</v>
      </c>
      <c r="AG419" s="36">
        <v>39475</v>
      </c>
      <c r="AH419" s="36">
        <f t="shared" si="118"/>
        <v>23019</v>
      </c>
      <c r="AI419" t="s">
        <v>1187</v>
      </c>
      <c r="AK419">
        <v>33</v>
      </c>
      <c r="AM419" s="1">
        <f t="shared" si="119"/>
        <v>0</v>
      </c>
      <c r="AR419" s="1">
        <f t="shared" si="130"/>
        <v>3237</v>
      </c>
      <c r="AS419" s="1">
        <v>1</v>
      </c>
      <c r="AT419" s="1">
        <f t="shared" si="131"/>
        <v>3238</v>
      </c>
    </row>
    <row r="420" spans="1:46" hidden="1" outlineLevel="1" x14ac:dyDescent="0.2">
      <c r="A420" t="s">
        <v>1900</v>
      </c>
      <c r="B420" s="10" t="s">
        <v>1826</v>
      </c>
      <c r="E420" s="1">
        <f t="shared" si="120"/>
        <v>38</v>
      </c>
      <c r="F420" s="1">
        <f t="shared" si="117"/>
        <v>38</v>
      </c>
      <c r="G420" s="1">
        <v>29</v>
      </c>
      <c r="H420" s="1">
        <v>28</v>
      </c>
      <c r="I420" s="2" t="e">
        <f t="shared" si="121"/>
        <v>#DIV/0!</v>
      </c>
      <c r="J420" s="2">
        <f t="shared" si="122"/>
        <v>0.73684210526315785</v>
      </c>
      <c r="K420" s="50">
        <f t="shared" si="123"/>
        <v>4</v>
      </c>
      <c r="L420" s="9">
        <f t="shared" si="124"/>
        <v>1</v>
      </c>
      <c r="M420" s="8">
        <f t="shared" si="125"/>
        <v>2</v>
      </c>
      <c r="N420" s="2">
        <f t="shared" si="126"/>
        <v>0.10526315789473684</v>
      </c>
      <c r="O420" s="2">
        <f t="shared" si="127"/>
        <v>0.47368421052631576</v>
      </c>
      <c r="P420" s="2">
        <f t="shared" si="128"/>
        <v>0.26315789473684209</v>
      </c>
      <c r="Q420" s="2">
        <f t="shared" si="129"/>
        <v>0.15789473684210531</v>
      </c>
      <c r="R420" s="1">
        <v>4</v>
      </c>
      <c r="S420" s="1">
        <v>18</v>
      </c>
      <c r="T420" s="1">
        <v>10</v>
      </c>
      <c r="U420" s="1">
        <v>1</v>
      </c>
      <c r="V420" s="1">
        <v>5</v>
      </c>
      <c r="X420" s="1"/>
      <c r="AA420" t="s">
        <v>1621</v>
      </c>
      <c r="AB420">
        <v>2</v>
      </c>
      <c r="AD420" s="31">
        <v>23</v>
      </c>
      <c r="AE420" s="33">
        <v>17</v>
      </c>
      <c r="AF420" s="33">
        <v>80</v>
      </c>
      <c r="AG420" s="36">
        <v>39422</v>
      </c>
      <c r="AH420" s="36">
        <f t="shared" si="118"/>
        <v>23017</v>
      </c>
      <c r="AI420" t="s">
        <v>125</v>
      </c>
      <c r="AK420">
        <v>1</v>
      </c>
      <c r="AM420" s="1">
        <f t="shared" si="119"/>
        <v>0</v>
      </c>
      <c r="AR420" s="1">
        <f t="shared" si="130"/>
        <v>38</v>
      </c>
      <c r="AS420" s="1">
        <v>0</v>
      </c>
      <c r="AT420" s="1">
        <f t="shared" si="131"/>
        <v>38</v>
      </c>
    </row>
    <row r="421" spans="1:46" hidden="1" outlineLevel="1" x14ac:dyDescent="0.2">
      <c r="A421" t="s">
        <v>66</v>
      </c>
      <c r="B421" s="10" t="s">
        <v>1826</v>
      </c>
      <c r="E421" s="1">
        <f t="shared" si="120"/>
        <v>1953</v>
      </c>
      <c r="F421" s="1">
        <f t="shared" si="117"/>
        <v>1953</v>
      </c>
      <c r="G421" s="1">
        <v>1398</v>
      </c>
      <c r="H421" s="1">
        <v>1381</v>
      </c>
      <c r="I421" s="2" t="e">
        <f t="shared" si="121"/>
        <v>#DIV/0!</v>
      </c>
      <c r="J421" s="2">
        <f t="shared" si="122"/>
        <v>0.70711725550435223</v>
      </c>
      <c r="K421" s="50">
        <f t="shared" si="123"/>
        <v>1</v>
      </c>
      <c r="L421" s="9">
        <f t="shared" si="124"/>
        <v>3</v>
      </c>
      <c r="M421" s="8">
        <f t="shared" si="125"/>
        <v>2</v>
      </c>
      <c r="N421" s="2">
        <f t="shared" si="126"/>
        <v>0.3794162826420891</v>
      </c>
      <c r="O421" s="2">
        <f t="shared" si="127"/>
        <v>0.24884792626728111</v>
      </c>
      <c r="P421" s="2">
        <f t="shared" si="128"/>
        <v>0.30773169482846902</v>
      </c>
      <c r="Q421" s="2">
        <f t="shared" si="129"/>
        <v>6.4004096262160803E-2</v>
      </c>
      <c r="R421" s="1">
        <v>741</v>
      </c>
      <c r="S421" s="1">
        <v>486</v>
      </c>
      <c r="T421" s="1">
        <v>601</v>
      </c>
      <c r="U421" s="1">
        <v>7</v>
      </c>
      <c r="V421" s="1">
        <v>118</v>
      </c>
      <c r="X421" s="1"/>
      <c r="AA421" t="s">
        <v>2352</v>
      </c>
      <c r="AB421">
        <v>2</v>
      </c>
      <c r="AD421" s="31">
        <v>23</v>
      </c>
      <c r="AE421" s="33">
        <v>27</v>
      </c>
      <c r="AF421" s="33">
        <v>55</v>
      </c>
      <c r="AG421" s="36">
        <v>39755</v>
      </c>
      <c r="AH421" s="36">
        <f t="shared" si="118"/>
        <v>23027</v>
      </c>
      <c r="AI421" t="s">
        <v>1187</v>
      </c>
      <c r="AK421">
        <v>17</v>
      </c>
      <c r="AM421" s="1">
        <f t="shared" si="119"/>
        <v>0</v>
      </c>
      <c r="AR421" s="1">
        <f t="shared" si="130"/>
        <v>1953</v>
      </c>
      <c r="AS421" s="1">
        <v>0</v>
      </c>
      <c r="AT421" s="1">
        <f t="shared" si="131"/>
        <v>1953</v>
      </c>
    </row>
    <row r="422" spans="1:46" hidden="1" outlineLevel="1" x14ac:dyDescent="0.2">
      <c r="A422" t="s">
        <v>2409</v>
      </c>
      <c r="B422" s="10" t="s">
        <v>1826</v>
      </c>
      <c r="E422" s="1">
        <f t="shared" si="120"/>
        <v>679</v>
      </c>
      <c r="F422" s="1">
        <f t="shared" si="117"/>
        <v>679</v>
      </c>
      <c r="G422" s="1">
        <v>354</v>
      </c>
      <c r="H422" s="1">
        <v>349</v>
      </c>
      <c r="I422" s="2" t="e">
        <f t="shared" si="121"/>
        <v>#DIV/0!</v>
      </c>
      <c r="J422" s="2">
        <f t="shared" si="122"/>
        <v>0.51399116347569951</v>
      </c>
      <c r="K422" s="50">
        <f t="shared" si="123"/>
        <v>3</v>
      </c>
      <c r="L422" s="9">
        <f t="shared" si="124"/>
        <v>2</v>
      </c>
      <c r="M422" s="8">
        <f t="shared" si="125"/>
        <v>1</v>
      </c>
      <c r="N422" s="2">
        <f t="shared" si="126"/>
        <v>0.12812960235640647</v>
      </c>
      <c r="O422" s="2">
        <f t="shared" si="127"/>
        <v>0.38880706921944036</v>
      </c>
      <c r="P422" s="2">
        <f t="shared" si="128"/>
        <v>0.45508100147275404</v>
      </c>
      <c r="Q422" s="2">
        <f t="shared" si="129"/>
        <v>2.7982326951399128E-2</v>
      </c>
      <c r="R422" s="1">
        <v>87</v>
      </c>
      <c r="S422" s="1">
        <v>264</v>
      </c>
      <c r="T422" s="1">
        <v>309</v>
      </c>
      <c r="U422" s="1">
        <v>2</v>
      </c>
      <c r="V422" s="1">
        <v>17</v>
      </c>
      <c r="X422" s="1"/>
      <c r="AA422" t="s">
        <v>435</v>
      </c>
      <c r="AB422">
        <v>2</v>
      </c>
      <c r="AD422" s="31">
        <v>23</v>
      </c>
      <c r="AE422" s="33">
        <v>3</v>
      </c>
      <c r="AF422" s="33">
        <v>165</v>
      </c>
      <c r="AG422" s="36">
        <v>39965</v>
      </c>
      <c r="AH422" s="36">
        <f t="shared" si="118"/>
        <v>23003</v>
      </c>
      <c r="AI422" t="s">
        <v>1187</v>
      </c>
      <c r="AK422">
        <v>5</v>
      </c>
      <c r="AM422" s="1">
        <f t="shared" si="119"/>
        <v>0</v>
      </c>
      <c r="AR422" s="1">
        <f t="shared" si="130"/>
        <v>679</v>
      </c>
      <c r="AS422" s="1">
        <v>0</v>
      </c>
      <c r="AT422" s="1">
        <f t="shared" si="131"/>
        <v>679</v>
      </c>
    </row>
    <row r="423" spans="1:46" hidden="1" outlineLevel="1" x14ac:dyDescent="0.2">
      <c r="A423" t="s">
        <v>740</v>
      </c>
      <c r="B423" s="10" t="s">
        <v>1826</v>
      </c>
      <c r="E423" s="1">
        <f t="shared" si="120"/>
        <v>6676</v>
      </c>
      <c r="F423" s="1">
        <f t="shared" si="117"/>
        <v>6675</v>
      </c>
      <c r="G423" s="1">
        <v>4020</v>
      </c>
      <c r="H423" s="1">
        <v>3955</v>
      </c>
      <c r="I423" s="2" t="e">
        <f t="shared" si="121"/>
        <v>#DIV/0!</v>
      </c>
      <c r="J423" s="2">
        <f t="shared" si="122"/>
        <v>0.59242061114439781</v>
      </c>
      <c r="K423" s="50">
        <f t="shared" si="123"/>
        <v>3</v>
      </c>
      <c r="L423" s="9">
        <f t="shared" si="124"/>
        <v>2</v>
      </c>
      <c r="M423" s="8">
        <f t="shared" si="125"/>
        <v>1</v>
      </c>
      <c r="N423" s="2">
        <f t="shared" si="126"/>
        <v>0.25752808988764048</v>
      </c>
      <c r="O423" s="2">
        <f t="shared" si="127"/>
        <v>0.30621722846441946</v>
      </c>
      <c r="P423" s="2">
        <f t="shared" si="128"/>
        <v>0.39520599250936328</v>
      </c>
      <c r="Q423" s="2">
        <f t="shared" si="129"/>
        <v>4.1048689138576844E-2</v>
      </c>
      <c r="R423" s="1">
        <v>1719</v>
      </c>
      <c r="S423" s="1">
        <v>2044</v>
      </c>
      <c r="T423" s="1">
        <v>2638</v>
      </c>
      <c r="U423" s="1">
        <v>49</v>
      </c>
      <c r="V423" s="1">
        <v>225</v>
      </c>
      <c r="X423" s="1"/>
      <c r="AA423" t="s">
        <v>703</v>
      </c>
      <c r="AB423">
        <v>2</v>
      </c>
      <c r="AD423" s="31">
        <v>23</v>
      </c>
      <c r="AE423" s="33">
        <v>1</v>
      </c>
      <c r="AF423" s="33">
        <v>30</v>
      </c>
      <c r="AG423" s="36">
        <v>40035</v>
      </c>
      <c r="AH423" s="36">
        <f t="shared" si="118"/>
        <v>23001</v>
      </c>
      <c r="AI423" t="s">
        <v>1187</v>
      </c>
      <c r="AK423">
        <v>65</v>
      </c>
      <c r="AM423" s="1">
        <f t="shared" si="119"/>
        <v>0</v>
      </c>
      <c r="AR423" s="1">
        <f t="shared" si="130"/>
        <v>6675</v>
      </c>
      <c r="AS423" s="1">
        <v>1</v>
      </c>
      <c r="AT423" s="1">
        <f t="shared" si="131"/>
        <v>6676</v>
      </c>
    </row>
    <row r="424" spans="1:46" hidden="1" outlineLevel="1" x14ac:dyDescent="0.2">
      <c r="A424" t="s">
        <v>1162</v>
      </c>
      <c r="B424" s="10" t="s">
        <v>1826</v>
      </c>
      <c r="E424" s="1">
        <f t="shared" si="120"/>
        <v>2744</v>
      </c>
      <c r="F424" s="1">
        <f t="shared" si="117"/>
        <v>2740</v>
      </c>
      <c r="G424" s="1">
        <v>1728</v>
      </c>
      <c r="H424" s="1">
        <v>1709</v>
      </c>
      <c r="I424" s="2" t="e">
        <f t="shared" si="121"/>
        <v>#DIV/0!</v>
      </c>
      <c r="J424" s="2">
        <f t="shared" si="122"/>
        <v>0.62281341107871724</v>
      </c>
      <c r="K424" s="50">
        <f t="shared" si="123"/>
        <v>3</v>
      </c>
      <c r="L424" s="9">
        <f t="shared" si="124"/>
        <v>2</v>
      </c>
      <c r="M424" s="8">
        <f t="shared" si="125"/>
        <v>1</v>
      </c>
      <c r="N424" s="2">
        <f t="shared" si="126"/>
        <v>0.25291970802919705</v>
      </c>
      <c r="O424" s="2">
        <f t="shared" si="127"/>
        <v>0.33248175182481754</v>
      </c>
      <c r="P424" s="2">
        <f t="shared" si="128"/>
        <v>0.35109489051094889</v>
      </c>
      <c r="Q424" s="2">
        <f t="shared" si="129"/>
        <v>6.3503649635036519E-2</v>
      </c>
      <c r="R424" s="1">
        <v>693</v>
      </c>
      <c r="S424" s="1">
        <v>911</v>
      </c>
      <c r="T424" s="1">
        <v>962</v>
      </c>
      <c r="U424" s="1">
        <v>19</v>
      </c>
      <c r="V424" s="1">
        <v>155</v>
      </c>
      <c r="X424" s="1"/>
      <c r="AA424" t="s">
        <v>265</v>
      </c>
      <c r="AB424">
        <v>2</v>
      </c>
      <c r="AD424" s="31">
        <v>23</v>
      </c>
      <c r="AE424" s="33">
        <v>11</v>
      </c>
      <c r="AF424" s="33">
        <v>60</v>
      </c>
      <c r="AG424" s="36">
        <v>40175</v>
      </c>
      <c r="AH424" s="36">
        <f t="shared" si="118"/>
        <v>23011</v>
      </c>
      <c r="AI424" t="s">
        <v>1187</v>
      </c>
      <c r="AK424">
        <v>19</v>
      </c>
      <c r="AM424" s="1">
        <f t="shared" si="119"/>
        <v>0</v>
      </c>
      <c r="AR424" s="1">
        <f t="shared" si="130"/>
        <v>2740</v>
      </c>
      <c r="AS424" s="1">
        <v>4</v>
      </c>
      <c r="AT424" s="1">
        <f t="shared" si="131"/>
        <v>2744</v>
      </c>
    </row>
    <row r="425" spans="1:46" hidden="1" outlineLevel="1" x14ac:dyDescent="0.2">
      <c r="A425" t="s">
        <v>1950</v>
      </c>
      <c r="B425" s="10" t="s">
        <v>1826</v>
      </c>
      <c r="E425" s="1">
        <f t="shared" si="120"/>
        <v>621</v>
      </c>
      <c r="F425" s="1">
        <f t="shared" si="117"/>
        <v>621</v>
      </c>
      <c r="G425" s="1">
        <v>378</v>
      </c>
      <c r="H425" s="1">
        <v>360</v>
      </c>
      <c r="I425" s="2" t="e">
        <f t="shared" si="121"/>
        <v>#DIV/0!</v>
      </c>
      <c r="J425" s="2">
        <f t="shared" si="122"/>
        <v>0.57971014492753625</v>
      </c>
      <c r="K425" s="50">
        <f t="shared" si="123"/>
        <v>3</v>
      </c>
      <c r="L425" s="9">
        <f t="shared" si="124"/>
        <v>2</v>
      </c>
      <c r="M425" s="8">
        <f t="shared" si="125"/>
        <v>1</v>
      </c>
      <c r="N425" s="2">
        <f t="shared" si="126"/>
        <v>0.17391304347826086</v>
      </c>
      <c r="O425" s="2">
        <f t="shared" si="127"/>
        <v>0.38164251207729466</v>
      </c>
      <c r="P425" s="2">
        <f t="shared" si="128"/>
        <v>0.42834138486312401</v>
      </c>
      <c r="Q425" s="2">
        <f t="shared" si="129"/>
        <v>1.6103059581320467E-2</v>
      </c>
      <c r="R425" s="1">
        <v>108</v>
      </c>
      <c r="S425" s="1">
        <v>237</v>
      </c>
      <c r="T425" s="1">
        <v>266</v>
      </c>
      <c r="U425" s="1">
        <v>0</v>
      </c>
      <c r="V425" s="1">
        <v>10</v>
      </c>
      <c r="X425" s="1"/>
      <c r="AA425" t="s">
        <v>435</v>
      </c>
      <c r="AB425">
        <v>2</v>
      </c>
      <c r="AD425" s="31">
        <v>23</v>
      </c>
      <c r="AE425" s="33">
        <v>3</v>
      </c>
      <c r="AF425" s="33">
        <v>170</v>
      </c>
      <c r="AG425" s="36">
        <v>40595</v>
      </c>
      <c r="AH425" s="36">
        <f t="shared" si="118"/>
        <v>23003</v>
      </c>
      <c r="AI425" t="s">
        <v>1187</v>
      </c>
      <c r="AK425">
        <v>18</v>
      </c>
      <c r="AM425" s="1">
        <f t="shared" si="119"/>
        <v>0</v>
      </c>
      <c r="AR425" s="1">
        <f t="shared" si="130"/>
        <v>621</v>
      </c>
      <c r="AS425" s="1">
        <v>0</v>
      </c>
      <c r="AT425" s="1">
        <f t="shared" si="131"/>
        <v>621</v>
      </c>
    </row>
    <row r="426" spans="1:46" hidden="1" outlineLevel="1" x14ac:dyDescent="0.2">
      <c r="A426" t="s">
        <v>1530</v>
      </c>
      <c r="B426" s="10" t="s">
        <v>1826</v>
      </c>
      <c r="E426" s="1">
        <f t="shared" si="120"/>
        <v>1866</v>
      </c>
      <c r="F426" s="1">
        <f t="shared" si="117"/>
        <v>1866</v>
      </c>
      <c r="G426" s="1">
        <v>1120</v>
      </c>
      <c r="H426" s="1">
        <v>1065</v>
      </c>
      <c r="I426" s="2" t="e">
        <f t="shared" si="121"/>
        <v>#DIV/0!</v>
      </c>
      <c r="J426" s="2">
        <f t="shared" si="122"/>
        <v>0.57073954983922826</v>
      </c>
      <c r="K426" s="50">
        <f t="shared" si="123"/>
        <v>3</v>
      </c>
      <c r="L426" s="9">
        <f t="shared" si="124"/>
        <v>2</v>
      </c>
      <c r="M426" s="8">
        <f t="shared" si="125"/>
        <v>1</v>
      </c>
      <c r="N426" s="2">
        <f t="shared" si="126"/>
        <v>0.3086816720257235</v>
      </c>
      <c r="O426" s="2">
        <f t="shared" si="127"/>
        <v>0.32047159699892819</v>
      </c>
      <c r="P426" s="2">
        <f t="shared" si="128"/>
        <v>0.32100750267952838</v>
      </c>
      <c r="Q426" s="2">
        <f t="shared" si="129"/>
        <v>4.9839228295819937E-2</v>
      </c>
      <c r="R426" s="1">
        <v>576</v>
      </c>
      <c r="S426" s="1">
        <v>598</v>
      </c>
      <c r="T426" s="1">
        <v>599</v>
      </c>
      <c r="U426" s="1">
        <v>1</v>
      </c>
      <c r="V426" s="1">
        <v>92</v>
      </c>
      <c r="X426" s="1"/>
      <c r="AA426" t="s">
        <v>703</v>
      </c>
      <c r="AB426">
        <v>2</v>
      </c>
      <c r="AD426" s="31">
        <v>23</v>
      </c>
      <c r="AE426" s="33">
        <v>1</v>
      </c>
      <c r="AF426" s="33">
        <v>35</v>
      </c>
      <c r="AG426" s="36">
        <v>40665</v>
      </c>
      <c r="AH426" s="36">
        <f t="shared" si="118"/>
        <v>23001</v>
      </c>
      <c r="AI426" t="s">
        <v>1187</v>
      </c>
      <c r="AK426">
        <v>55</v>
      </c>
      <c r="AM426" s="1">
        <f t="shared" si="119"/>
        <v>0</v>
      </c>
      <c r="AR426" s="1">
        <f t="shared" si="130"/>
        <v>1866</v>
      </c>
      <c r="AS426" s="1">
        <v>0</v>
      </c>
      <c r="AT426" s="1">
        <f t="shared" si="131"/>
        <v>1866</v>
      </c>
    </row>
    <row r="427" spans="1:46" hidden="1" outlineLevel="1" x14ac:dyDescent="0.2">
      <c r="A427" t="s">
        <v>1579</v>
      </c>
      <c r="B427" s="10" t="s">
        <v>1826</v>
      </c>
      <c r="E427" s="1">
        <f t="shared" si="120"/>
        <v>1904</v>
      </c>
      <c r="F427" s="1">
        <f t="shared" si="117"/>
        <v>1903</v>
      </c>
      <c r="G427" s="1">
        <v>1072</v>
      </c>
      <c r="H427" s="1">
        <v>1057</v>
      </c>
      <c r="I427" s="2" t="e">
        <f t="shared" si="121"/>
        <v>#DIV/0!</v>
      </c>
      <c r="J427" s="2">
        <f t="shared" si="122"/>
        <v>0.55514705882352944</v>
      </c>
      <c r="K427" s="50">
        <f t="shared" si="123"/>
        <v>2</v>
      </c>
      <c r="L427" s="9">
        <f t="shared" si="124"/>
        <v>3</v>
      </c>
      <c r="M427" s="8">
        <f t="shared" si="125"/>
        <v>1</v>
      </c>
      <c r="N427" s="2">
        <f t="shared" si="126"/>
        <v>0.31266421439831843</v>
      </c>
      <c r="O427" s="2">
        <f t="shared" si="127"/>
        <v>0.21755123489227535</v>
      </c>
      <c r="P427" s="2">
        <f t="shared" si="128"/>
        <v>0.40094587493431422</v>
      </c>
      <c r="Q427" s="2">
        <f t="shared" si="129"/>
        <v>6.8838675775091951E-2</v>
      </c>
      <c r="R427" s="1">
        <v>595</v>
      </c>
      <c r="S427" s="1">
        <v>414</v>
      </c>
      <c r="T427" s="1">
        <v>763</v>
      </c>
      <c r="U427" s="1">
        <v>20</v>
      </c>
      <c r="V427" s="1">
        <v>111</v>
      </c>
      <c r="X427" s="1"/>
      <c r="AA427" t="s">
        <v>703</v>
      </c>
      <c r="AB427">
        <v>2</v>
      </c>
      <c r="AD427" s="31">
        <v>23</v>
      </c>
      <c r="AE427" s="33">
        <v>1</v>
      </c>
      <c r="AF427" s="33">
        <v>40</v>
      </c>
      <c r="AG427" s="36">
        <v>40770</v>
      </c>
      <c r="AH427" s="36">
        <f t="shared" si="118"/>
        <v>23001</v>
      </c>
      <c r="AI427" t="s">
        <v>1187</v>
      </c>
      <c r="AK427">
        <v>15</v>
      </c>
      <c r="AM427" s="1">
        <f t="shared" si="119"/>
        <v>0</v>
      </c>
      <c r="AR427" s="1">
        <f t="shared" si="130"/>
        <v>1903</v>
      </c>
      <c r="AS427" s="1">
        <v>1</v>
      </c>
      <c r="AT427" s="1">
        <f t="shared" si="131"/>
        <v>1904</v>
      </c>
    </row>
    <row r="428" spans="1:46" hidden="1" outlineLevel="1" x14ac:dyDescent="0.2">
      <c r="A428" s="17" t="s">
        <v>1459</v>
      </c>
      <c r="B428" s="10" t="s">
        <v>1826</v>
      </c>
      <c r="E428" s="1">
        <f t="shared" si="120"/>
        <v>218</v>
      </c>
      <c r="F428" s="1">
        <f t="shared" si="117"/>
        <v>209</v>
      </c>
      <c r="G428" s="1">
        <v>163</v>
      </c>
      <c r="H428" s="1">
        <v>156</v>
      </c>
      <c r="I428" s="2" t="e">
        <f t="shared" si="121"/>
        <v>#DIV/0!</v>
      </c>
      <c r="J428" s="2">
        <f t="shared" si="122"/>
        <v>0.7155963302752294</v>
      </c>
      <c r="K428" s="50">
        <f t="shared" si="123"/>
        <v>1</v>
      </c>
      <c r="L428" s="9">
        <f t="shared" si="124"/>
        <v>3</v>
      </c>
      <c r="M428" s="8">
        <f t="shared" si="125"/>
        <v>2</v>
      </c>
      <c r="N428" s="2">
        <f t="shared" si="126"/>
        <v>0.42583732057416268</v>
      </c>
      <c r="O428" s="2">
        <f t="shared" si="127"/>
        <v>0.26315789473684209</v>
      </c>
      <c r="P428" s="2">
        <f t="shared" si="128"/>
        <v>0.27751196172248804</v>
      </c>
      <c r="Q428" s="2">
        <f t="shared" si="129"/>
        <v>3.3492822966507185E-2</v>
      </c>
      <c r="R428" s="1">
        <v>89</v>
      </c>
      <c r="S428" s="1">
        <v>55</v>
      </c>
      <c r="T428" s="1">
        <v>58</v>
      </c>
      <c r="U428" s="1">
        <v>0</v>
      </c>
      <c r="V428" s="1">
        <v>7</v>
      </c>
      <c r="X428" s="1"/>
      <c r="AA428" t="s">
        <v>324</v>
      </c>
      <c r="AB428">
        <v>1</v>
      </c>
      <c r="AD428" s="31">
        <v>23</v>
      </c>
      <c r="AE428" s="33">
        <v>5</v>
      </c>
      <c r="AF428" s="33">
        <v>63</v>
      </c>
      <c r="AG428" s="36">
        <v>41067</v>
      </c>
      <c r="AH428" s="36">
        <f t="shared" si="118"/>
        <v>23005</v>
      </c>
      <c r="AI428" t="s">
        <v>1187</v>
      </c>
      <c r="AK428">
        <v>7</v>
      </c>
      <c r="AM428" s="1">
        <f t="shared" si="119"/>
        <v>0</v>
      </c>
      <c r="AR428" s="1">
        <f t="shared" si="130"/>
        <v>209</v>
      </c>
      <c r="AS428" s="1">
        <v>9</v>
      </c>
      <c r="AT428" s="1">
        <f t="shared" si="131"/>
        <v>218</v>
      </c>
    </row>
    <row r="429" spans="1:46" hidden="1" outlineLevel="1" x14ac:dyDescent="0.2">
      <c r="A429" t="s">
        <v>1843</v>
      </c>
      <c r="B429" s="10" t="s">
        <v>1826</v>
      </c>
      <c r="E429" s="1">
        <f t="shared" si="120"/>
        <v>1019</v>
      </c>
      <c r="F429" s="1">
        <f t="shared" si="117"/>
        <v>1019</v>
      </c>
      <c r="G429" s="1">
        <v>634</v>
      </c>
      <c r="H429" s="1">
        <v>591</v>
      </c>
      <c r="I429" s="2" t="e">
        <f t="shared" si="121"/>
        <v>#DIV/0!</v>
      </c>
      <c r="J429" s="2">
        <f t="shared" si="122"/>
        <v>0.57998037291462223</v>
      </c>
      <c r="K429" s="50">
        <f t="shared" si="123"/>
        <v>2</v>
      </c>
      <c r="L429" s="9">
        <f t="shared" si="124"/>
        <v>3</v>
      </c>
      <c r="M429" s="8">
        <f t="shared" si="125"/>
        <v>1</v>
      </c>
      <c r="N429" s="2">
        <f t="shared" si="126"/>
        <v>0.28949950932286556</v>
      </c>
      <c r="O429" s="2">
        <f t="shared" si="127"/>
        <v>0.26692836113837093</v>
      </c>
      <c r="P429" s="2">
        <f t="shared" si="128"/>
        <v>0.39842983316977426</v>
      </c>
      <c r="Q429" s="2">
        <f t="shared" si="129"/>
        <v>4.5142296368989199E-2</v>
      </c>
      <c r="R429" s="1">
        <v>295</v>
      </c>
      <c r="S429" s="1">
        <v>272</v>
      </c>
      <c r="T429" s="1">
        <v>406</v>
      </c>
      <c r="U429" s="1">
        <v>3</v>
      </c>
      <c r="V429" s="1">
        <v>43</v>
      </c>
      <c r="X429" s="1"/>
      <c r="AA429" t="s">
        <v>1621</v>
      </c>
      <c r="AB429">
        <v>2</v>
      </c>
      <c r="AD429" s="31">
        <v>23</v>
      </c>
      <c r="AE429" s="33">
        <v>17</v>
      </c>
      <c r="AF429" s="33">
        <v>85</v>
      </c>
      <c r="AG429" s="36">
        <v>41365</v>
      </c>
      <c r="AH429" s="36">
        <f t="shared" si="118"/>
        <v>23017</v>
      </c>
      <c r="AI429" t="s">
        <v>1187</v>
      </c>
      <c r="AK429">
        <v>43</v>
      </c>
      <c r="AM429" s="1">
        <f t="shared" si="119"/>
        <v>0</v>
      </c>
      <c r="AR429" s="1">
        <f t="shared" si="130"/>
        <v>1019</v>
      </c>
      <c r="AS429" s="1">
        <v>0</v>
      </c>
      <c r="AT429" s="1">
        <f t="shared" si="131"/>
        <v>1019</v>
      </c>
    </row>
    <row r="430" spans="1:46" hidden="1" outlineLevel="1" x14ac:dyDescent="0.2">
      <c r="A430" t="s">
        <v>1337</v>
      </c>
      <c r="B430" s="10" t="s">
        <v>1826</v>
      </c>
      <c r="E430" s="1">
        <f t="shared" ref="E430:E492" si="132">AT430</f>
        <v>328</v>
      </c>
      <c r="F430" s="1">
        <f t="shared" ref="F430:F493" si="133">SUM(R430:X430)</f>
        <v>328</v>
      </c>
      <c r="G430" s="1">
        <v>196</v>
      </c>
      <c r="H430" s="1">
        <v>189</v>
      </c>
      <c r="I430" s="2" t="e">
        <f t="shared" si="121"/>
        <v>#DIV/0!</v>
      </c>
      <c r="J430" s="2">
        <f t="shared" si="122"/>
        <v>0.57621951219512191</v>
      </c>
      <c r="K430" s="50">
        <f t="shared" si="123"/>
        <v>3</v>
      </c>
      <c r="L430" s="9">
        <f t="shared" si="124"/>
        <v>1</v>
      </c>
      <c r="M430" s="8">
        <f t="shared" si="125"/>
        <v>2</v>
      </c>
      <c r="N430" s="2">
        <f t="shared" si="126"/>
        <v>0.25914634146341464</v>
      </c>
      <c r="O430" s="2">
        <f t="shared" si="127"/>
        <v>0.37195121951219512</v>
      </c>
      <c r="P430" s="2">
        <f t="shared" si="128"/>
        <v>0.29573170731707316</v>
      </c>
      <c r="Q430" s="2">
        <f t="shared" si="129"/>
        <v>7.3170731707317083E-2</v>
      </c>
      <c r="R430" s="1">
        <v>85</v>
      </c>
      <c r="S430" s="1">
        <v>122</v>
      </c>
      <c r="T430" s="1">
        <v>97</v>
      </c>
      <c r="U430" s="1">
        <v>0</v>
      </c>
      <c r="V430" s="1">
        <v>24</v>
      </c>
      <c r="X430" s="1"/>
      <c r="AA430" t="s">
        <v>702</v>
      </c>
      <c r="AB430">
        <v>2</v>
      </c>
      <c r="AD430" s="31">
        <v>23</v>
      </c>
      <c r="AE430" s="33">
        <v>19</v>
      </c>
      <c r="AF430" s="33">
        <v>195</v>
      </c>
      <c r="AG430" s="36">
        <v>41435</v>
      </c>
      <c r="AH430" s="36">
        <f t="shared" ref="AH430:AH494" si="134">AD430*1000+AE430</f>
        <v>23019</v>
      </c>
      <c r="AI430" t="s">
        <v>1187</v>
      </c>
      <c r="AK430">
        <v>7</v>
      </c>
      <c r="AM430" s="1">
        <f t="shared" ref="AM430:AM493" si="135">G430-H430-AK430-AL430</f>
        <v>0</v>
      </c>
      <c r="AR430" s="1">
        <f t="shared" ref="AR430:AR492" si="136">F430</f>
        <v>328</v>
      </c>
      <c r="AS430" s="1">
        <v>0</v>
      </c>
      <c r="AT430" s="1">
        <f t="shared" ref="AT430:AT492" si="137">AR430+AS430</f>
        <v>328</v>
      </c>
    </row>
    <row r="431" spans="1:46" hidden="1" outlineLevel="1" x14ac:dyDescent="0.2">
      <c r="A431" t="s">
        <v>1585</v>
      </c>
      <c r="B431" s="10" t="s">
        <v>1826</v>
      </c>
      <c r="E431" s="1">
        <f t="shared" si="132"/>
        <v>1228</v>
      </c>
      <c r="F431" s="1">
        <f t="shared" si="133"/>
        <v>1213</v>
      </c>
      <c r="G431" s="1">
        <v>710</v>
      </c>
      <c r="H431" s="1">
        <v>696</v>
      </c>
      <c r="I431" s="2" t="e">
        <f t="shared" ref="I431:I494" si="138">H431/D431</f>
        <v>#DIV/0!</v>
      </c>
      <c r="J431" s="2">
        <f t="shared" ref="J431:J494" si="139">H431/E431</f>
        <v>0.5667752442996743</v>
      </c>
      <c r="K431" s="50">
        <f t="shared" ref="K431:K494" si="140">RANK(R431,R431:W431)</f>
        <v>2</v>
      </c>
      <c r="L431" s="9">
        <f t="shared" ref="L431:L494" si="141">RANK(S431,R431:W431)</f>
        <v>3</v>
      </c>
      <c r="M431" s="8">
        <f t="shared" ref="M431:M494" si="142">RANK(T431,R431:W431)</f>
        <v>1</v>
      </c>
      <c r="N431" s="2">
        <f t="shared" ref="N431:N494" si="143">IF(SUM($R431:$W431)=0,"-",R431/SUM($R431:$W431))</f>
        <v>0.33470733718054413</v>
      </c>
      <c r="O431" s="2">
        <f t="shared" ref="O431:O494" si="144">IF(SUM($R431:$W431)=0,"-",S431/SUM($R431:$W431))</f>
        <v>0.21516900247320692</v>
      </c>
      <c r="P431" s="2">
        <f t="shared" ref="P431:P494" si="145">IF(SUM($R431:$W431)=0,"-",T431/SUM($R431:$W431))</f>
        <v>0.43033800494641383</v>
      </c>
      <c r="Q431" s="2">
        <f t="shared" ref="Q431:Q494" si="146">IF(SUM($R431:$W431)=0,"-",(1-N431-O431-P431))</f>
        <v>1.9785655399835123E-2</v>
      </c>
      <c r="R431" s="1">
        <v>406</v>
      </c>
      <c r="S431" s="1">
        <v>261</v>
      </c>
      <c r="T431" s="1">
        <v>522</v>
      </c>
      <c r="U431" s="1">
        <v>4</v>
      </c>
      <c r="V431" s="1">
        <v>20</v>
      </c>
      <c r="X431" s="1"/>
      <c r="AA431" t="s">
        <v>2086</v>
      </c>
      <c r="AB431">
        <v>2</v>
      </c>
      <c r="AD431" s="31">
        <v>23</v>
      </c>
      <c r="AE431" s="33">
        <v>29</v>
      </c>
      <c r="AF431" s="33">
        <v>125</v>
      </c>
      <c r="AG431" s="36">
        <v>41610</v>
      </c>
      <c r="AH431" s="36">
        <f t="shared" si="134"/>
        <v>23029</v>
      </c>
      <c r="AI431" t="s">
        <v>1187</v>
      </c>
      <c r="AK431">
        <v>14</v>
      </c>
      <c r="AM431" s="1">
        <f t="shared" si="135"/>
        <v>0</v>
      </c>
      <c r="AR431" s="1">
        <f t="shared" si="136"/>
        <v>1213</v>
      </c>
      <c r="AS431" s="1">
        <v>15</v>
      </c>
      <c r="AT431" s="1">
        <f t="shared" si="137"/>
        <v>1228</v>
      </c>
    </row>
    <row r="432" spans="1:46" hidden="1" outlineLevel="1" x14ac:dyDescent="0.2">
      <c r="A432" t="s">
        <v>1338</v>
      </c>
      <c r="B432" s="10" t="s">
        <v>1826</v>
      </c>
      <c r="E432" s="1">
        <f t="shared" si="132"/>
        <v>322</v>
      </c>
      <c r="F432" s="1">
        <f t="shared" si="133"/>
        <v>322</v>
      </c>
      <c r="G432" s="1">
        <v>176</v>
      </c>
      <c r="H432" s="1">
        <v>170</v>
      </c>
      <c r="I432" s="2" t="e">
        <f t="shared" si="138"/>
        <v>#DIV/0!</v>
      </c>
      <c r="J432" s="2">
        <f t="shared" si="139"/>
        <v>0.52795031055900621</v>
      </c>
      <c r="K432" s="50">
        <f t="shared" si="140"/>
        <v>3</v>
      </c>
      <c r="L432" s="9">
        <f t="shared" si="141"/>
        <v>2</v>
      </c>
      <c r="M432" s="8">
        <f t="shared" si="142"/>
        <v>1</v>
      </c>
      <c r="N432" s="2">
        <f t="shared" si="143"/>
        <v>0.15527950310559005</v>
      </c>
      <c r="O432" s="2">
        <f t="shared" si="144"/>
        <v>0.32919254658385094</v>
      </c>
      <c r="P432" s="2">
        <f t="shared" si="145"/>
        <v>0.46894409937888198</v>
      </c>
      <c r="Q432" s="2">
        <f t="shared" si="146"/>
        <v>4.6583850931676996E-2</v>
      </c>
      <c r="R432" s="1">
        <v>50</v>
      </c>
      <c r="S432" s="1">
        <v>106</v>
      </c>
      <c r="T432" s="1">
        <v>151</v>
      </c>
      <c r="U432" s="1">
        <v>0</v>
      </c>
      <c r="V432" s="1">
        <v>15</v>
      </c>
      <c r="X432" s="1"/>
      <c r="AA432" t="s">
        <v>435</v>
      </c>
      <c r="AB432">
        <v>2</v>
      </c>
      <c r="AD432" s="31">
        <v>23</v>
      </c>
      <c r="AE432" s="33">
        <v>3</v>
      </c>
      <c r="AF432" s="33">
        <v>175</v>
      </c>
      <c r="AG432" s="36">
        <v>41715</v>
      </c>
      <c r="AH432" s="36">
        <f t="shared" si="134"/>
        <v>23003</v>
      </c>
      <c r="AI432" t="s">
        <v>1187</v>
      </c>
      <c r="AK432">
        <v>6</v>
      </c>
      <c r="AM432" s="1">
        <f t="shared" si="135"/>
        <v>0</v>
      </c>
      <c r="AR432" s="1">
        <f t="shared" si="136"/>
        <v>322</v>
      </c>
      <c r="AS432" s="1">
        <v>0</v>
      </c>
      <c r="AT432" s="1">
        <f t="shared" si="137"/>
        <v>322</v>
      </c>
    </row>
    <row r="433" spans="1:46" hidden="1" outlineLevel="1" x14ac:dyDescent="0.2">
      <c r="A433" t="s">
        <v>1955</v>
      </c>
      <c r="B433" s="10" t="s">
        <v>1826</v>
      </c>
      <c r="E433" s="1">
        <f t="shared" si="132"/>
        <v>3537</v>
      </c>
      <c r="F433" s="1">
        <f t="shared" si="133"/>
        <v>3528</v>
      </c>
      <c r="G433" s="1">
        <v>2172</v>
      </c>
      <c r="H433" s="1">
        <v>2120</v>
      </c>
      <c r="I433" s="2" t="e">
        <f t="shared" si="138"/>
        <v>#DIV/0!</v>
      </c>
      <c r="J433" s="2">
        <f t="shared" si="139"/>
        <v>0.59937800395815666</v>
      </c>
      <c r="K433" s="50">
        <f t="shared" si="140"/>
        <v>3</v>
      </c>
      <c r="L433" s="9">
        <f t="shared" si="141"/>
        <v>2</v>
      </c>
      <c r="M433" s="8">
        <f t="shared" si="142"/>
        <v>1</v>
      </c>
      <c r="N433" s="2">
        <f t="shared" si="143"/>
        <v>0.28032879818594103</v>
      </c>
      <c r="O433" s="2">
        <f t="shared" si="144"/>
        <v>0.30045351473922904</v>
      </c>
      <c r="P433" s="2">
        <f t="shared" si="145"/>
        <v>0.37159863945578231</v>
      </c>
      <c r="Q433" s="2">
        <f t="shared" si="146"/>
        <v>4.7619047619047616E-2</v>
      </c>
      <c r="R433" s="1">
        <v>989</v>
      </c>
      <c r="S433" s="1">
        <v>1060</v>
      </c>
      <c r="T433" s="1">
        <v>1311</v>
      </c>
      <c r="U433" s="1">
        <v>25</v>
      </c>
      <c r="V433" s="1">
        <v>143</v>
      </c>
      <c r="X433" s="1"/>
      <c r="AA433" t="s">
        <v>1981</v>
      </c>
      <c r="AB433">
        <v>1</v>
      </c>
      <c r="AD433" s="31">
        <v>23</v>
      </c>
      <c r="AE433" s="33">
        <v>31</v>
      </c>
      <c r="AF433" s="33">
        <v>85</v>
      </c>
      <c r="AG433" s="36">
        <v>41750</v>
      </c>
      <c r="AH433" s="36">
        <f t="shared" si="134"/>
        <v>23031</v>
      </c>
      <c r="AI433" t="s">
        <v>1187</v>
      </c>
      <c r="AK433">
        <v>52</v>
      </c>
      <c r="AM433" s="1">
        <f t="shared" si="135"/>
        <v>0</v>
      </c>
      <c r="AR433" s="1">
        <f t="shared" si="136"/>
        <v>3528</v>
      </c>
      <c r="AS433" s="1">
        <v>9</v>
      </c>
      <c r="AT433" s="1">
        <f t="shared" si="137"/>
        <v>3537</v>
      </c>
    </row>
    <row r="434" spans="1:46" hidden="1" outlineLevel="1" x14ac:dyDescent="0.2">
      <c r="A434" t="s">
        <v>1311</v>
      </c>
      <c r="B434" s="10" t="s">
        <v>1826</v>
      </c>
      <c r="E434" s="1">
        <f t="shared" si="132"/>
        <v>1514</v>
      </c>
      <c r="F434" s="1">
        <f t="shared" si="133"/>
        <v>1513</v>
      </c>
      <c r="G434" s="1">
        <v>744</v>
      </c>
      <c r="H434" s="1">
        <v>730</v>
      </c>
      <c r="I434" s="2" t="e">
        <f t="shared" si="138"/>
        <v>#DIV/0!</v>
      </c>
      <c r="J434" s="2">
        <f t="shared" si="139"/>
        <v>0.48216644649933948</v>
      </c>
      <c r="K434" s="50">
        <f t="shared" si="140"/>
        <v>2</v>
      </c>
      <c r="L434" s="9">
        <f t="shared" si="141"/>
        <v>3</v>
      </c>
      <c r="M434" s="8">
        <f t="shared" si="142"/>
        <v>1</v>
      </c>
      <c r="N434" s="2">
        <f t="shared" si="143"/>
        <v>0.30535360211500329</v>
      </c>
      <c r="O434" s="2">
        <f t="shared" si="144"/>
        <v>0.29147389292795772</v>
      </c>
      <c r="P434" s="2">
        <f t="shared" si="145"/>
        <v>0.36417713152676801</v>
      </c>
      <c r="Q434" s="2">
        <f t="shared" si="146"/>
        <v>3.8995373430270985E-2</v>
      </c>
      <c r="R434" s="1">
        <v>462</v>
      </c>
      <c r="S434" s="1">
        <v>441</v>
      </c>
      <c r="T434" s="1">
        <v>551</v>
      </c>
      <c r="U434" s="1">
        <v>2</v>
      </c>
      <c r="V434" s="1">
        <v>57</v>
      </c>
      <c r="X434" s="1"/>
      <c r="AA434" t="s">
        <v>2086</v>
      </c>
      <c r="AB434">
        <v>2</v>
      </c>
      <c r="AD434" s="31">
        <v>23</v>
      </c>
      <c r="AE434" s="33">
        <v>29</v>
      </c>
      <c r="AF434" s="33">
        <v>130</v>
      </c>
      <c r="AG434" s="36">
        <v>41960</v>
      </c>
      <c r="AH434" s="36">
        <f t="shared" si="134"/>
        <v>23029</v>
      </c>
      <c r="AI434" t="s">
        <v>1187</v>
      </c>
      <c r="AK434">
        <v>14</v>
      </c>
      <c r="AM434" s="1">
        <f t="shared" si="135"/>
        <v>0</v>
      </c>
      <c r="AR434" s="1">
        <f t="shared" si="136"/>
        <v>1513</v>
      </c>
      <c r="AS434" s="1">
        <v>1</v>
      </c>
      <c r="AT434" s="1">
        <f t="shared" si="137"/>
        <v>1514</v>
      </c>
    </row>
    <row r="435" spans="1:46" hidden="1" outlineLevel="1" x14ac:dyDescent="0.2">
      <c r="A435" t="s">
        <v>1600</v>
      </c>
      <c r="B435" s="10" t="s">
        <v>1826</v>
      </c>
      <c r="E435" s="1">
        <f t="shared" si="132"/>
        <v>826</v>
      </c>
      <c r="F435" s="1">
        <f t="shared" si="133"/>
        <v>825</v>
      </c>
      <c r="G435" s="1">
        <v>418</v>
      </c>
      <c r="H435" s="1">
        <v>407</v>
      </c>
      <c r="I435" s="2" t="e">
        <f t="shared" si="138"/>
        <v>#DIV/0!</v>
      </c>
      <c r="J435" s="2">
        <f t="shared" si="139"/>
        <v>0.49273607748184017</v>
      </c>
      <c r="K435" s="50">
        <f t="shared" si="140"/>
        <v>3</v>
      </c>
      <c r="L435" s="9">
        <f t="shared" si="141"/>
        <v>2</v>
      </c>
      <c r="M435" s="8">
        <f t="shared" si="142"/>
        <v>1</v>
      </c>
      <c r="N435" s="2">
        <f t="shared" si="143"/>
        <v>0.28484848484848485</v>
      </c>
      <c r="O435" s="2">
        <f t="shared" si="144"/>
        <v>0.29818181818181816</v>
      </c>
      <c r="P435" s="2">
        <f t="shared" si="145"/>
        <v>0.38181818181818183</v>
      </c>
      <c r="Q435" s="2">
        <f t="shared" si="146"/>
        <v>3.51515151515151E-2</v>
      </c>
      <c r="R435" s="1">
        <v>235</v>
      </c>
      <c r="S435" s="1">
        <v>246</v>
      </c>
      <c r="T435" s="1">
        <v>315</v>
      </c>
      <c r="U435" s="1">
        <v>1</v>
      </c>
      <c r="V435" s="1">
        <v>28</v>
      </c>
      <c r="X435" s="1"/>
      <c r="AA435" t="s">
        <v>2086</v>
      </c>
      <c r="AB435">
        <v>2</v>
      </c>
      <c r="AD435" s="31">
        <v>23</v>
      </c>
      <c r="AE435" s="33">
        <v>29</v>
      </c>
      <c r="AF435" s="33">
        <v>135</v>
      </c>
      <c r="AG435" s="36">
        <v>42100</v>
      </c>
      <c r="AH435" s="36">
        <f t="shared" si="134"/>
        <v>23029</v>
      </c>
      <c r="AI435" t="s">
        <v>1187</v>
      </c>
      <c r="AK435">
        <v>11</v>
      </c>
      <c r="AM435" s="1">
        <f t="shared" si="135"/>
        <v>0</v>
      </c>
      <c r="AR435" s="1">
        <f t="shared" si="136"/>
        <v>825</v>
      </c>
      <c r="AS435" s="1">
        <v>1</v>
      </c>
      <c r="AT435" s="1">
        <f t="shared" si="137"/>
        <v>826</v>
      </c>
    </row>
    <row r="436" spans="1:46" hidden="1" outlineLevel="1" x14ac:dyDescent="0.2">
      <c r="A436" t="s">
        <v>2628</v>
      </c>
      <c r="B436" s="10" t="s">
        <v>1826</v>
      </c>
      <c r="E436" s="1">
        <f t="shared" si="132"/>
        <v>50</v>
      </c>
      <c r="F436" s="1">
        <f t="shared" si="133"/>
        <v>50</v>
      </c>
      <c r="G436" s="1">
        <v>29</v>
      </c>
      <c r="H436" s="1">
        <v>29</v>
      </c>
      <c r="I436" s="2" t="e">
        <f t="shared" si="138"/>
        <v>#DIV/0!</v>
      </c>
      <c r="J436" s="2">
        <f t="shared" si="139"/>
        <v>0.57999999999999996</v>
      </c>
      <c r="K436" s="50">
        <f t="shared" si="140"/>
        <v>1</v>
      </c>
      <c r="L436" s="9">
        <f t="shared" si="141"/>
        <v>2</v>
      </c>
      <c r="M436" s="8">
        <f t="shared" si="142"/>
        <v>3</v>
      </c>
      <c r="N436" s="2">
        <f t="shared" si="143"/>
        <v>0.38</v>
      </c>
      <c r="O436" s="2">
        <f t="shared" si="144"/>
        <v>0.26</v>
      </c>
      <c r="P436" s="2">
        <f t="shared" si="145"/>
        <v>0.18</v>
      </c>
      <c r="Q436" s="2">
        <f t="shared" si="146"/>
        <v>0.18</v>
      </c>
      <c r="R436" s="1">
        <v>19</v>
      </c>
      <c r="S436" s="1">
        <v>13</v>
      </c>
      <c r="T436" s="1">
        <v>9</v>
      </c>
      <c r="U436" s="1">
        <v>0</v>
      </c>
      <c r="V436" s="1">
        <v>9</v>
      </c>
      <c r="X436" s="1"/>
      <c r="AA436" t="s">
        <v>435</v>
      </c>
      <c r="AB436">
        <v>2</v>
      </c>
      <c r="AD436" s="31">
        <v>23</v>
      </c>
      <c r="AE436" s="33">
        <v>3</v>
      </c>
      <c r="AF436" s="33">
        <v>180</v>
      </c>
      <c r="AG436" s="36">
        <v>42450</v>
      </c>
      <c r="AH436" s="36">
        <f t="shared" si="134"/>
        <v>23003</v>
      </c>
      <c r="AI436" t="s">
        <v>125</v>
      </c>
      <c r="AK436">
        <v>0</v>
      </c>
      <c r="AM436" s="1">
        <f t="shared" si="135"/>
        <v>0</v>
      </c>
      <c r="AR436" s="1">
        <f t="shared" si="136"/>
        <v>50</v>
      </c>
      <c r="AS436" s="1">
        <v>0</v>
      </c>
      <c r="AT436" s="1">
        <f t="shared" si="137"/>
        <v>50</v>
      </c>
    </row>
    <row r="437" spans="1:46" hidden="1" outlineLevel="1" x14ac:dyDescent="0.2">
      <c r="A437" t="s">
        <v>2083</v>
      </c>
      <c r="B437" s="10" t="s">
        <v>1826</v>
      </c>
      <c r="E437" s="1">
        <f t="shared" si="132"/>
        <v>3105</v>
      </c>
      <c r="F437" s="1">
        <f t="shared" si="133"/>
        <v>3102</v>
      </c>
      <c r="G437" s="1">
        <v>1760</v>
      </c>
      <c r="H437" s="1">
        <v>1725</v>
      </c>
      <c r="I437" s="2" t="e">
        <f t="shared" si="138"/>
        <v>#DIV/0!</v>
      </c>
      <c r="J437" s="2">
        <f t="shared" si="139"/>
        <v>0.55555555555555558</v>
      </c>
      <c r="K437" s="50">
        <f t="shared" si="140"/>
        <v>1</v>
      </c>
      <c r="L437" s="9">
        <f t="shared" si="141"/>
        <v>3</v>
      </c>
      <c r="M437" s="8">
        <f t="shared" si="142"/>
        <v>2</v>
      </c>
      <c r="N437" s="2">
        <f t="shared" si="143"/>
        <v>0.55802707930367501</v>
      </c>
      <c r="O437" s="2">
        <f t="shared" si="144"/>
        <v>0.14506769825918761</v>
      </c>
      <c r="P437" s="2">
        <f t="shared" si="145"/>
        <v>0.26402321083172148</v>
      </c>
      <c r="Q437" s="2">
        <f t="shared" si="146"/>
        <v>3.2882011605415873E-2</v>
      </c>
      <c r="R437" s="1">
        <v>1731</v>
      </c>
      <c r="S437" s="1">
        <v>450</v>
      </c>
      <c r="T437" s="1">
        <v>819</v>
      </c>
      <c r="U437" s="1">
        <v>1</v>
      </c>
      <c r="V437" s="1">
        <v>101</v>
      </c>
      <c r="X437" s="1"/>
      <c r="AA437" t="s">
        <v>435</v>
      </c>
      <c r="AB437">
        <v>2</v>
      </c>
      <c r="AD437" s="31">
        <v>23</v>
      </c>
      <c r="AE437" s="33">
        <v>3</v>
      </c>
      <c r="AF437" s="33">
        <v>185</v>
      </c>
      <c r="AG437" s="36">
        <v>42520</v>
      </c>
      <c r="AH437" s="36">
        <f t="shared" si="134"/>
        <v>23003</v>
      </c>
      <c r="AI437" t="s">
        <v>1187</v>
      </c>
      <c r="AK437">
        <v>35</v>
      </c>
      <c r="AM437" s="1">
        <f t="shared" si="135"/>
        <v>0</v>
      </c>
      <c r="AR437" s="1">
        <f t="shared" si="136"/>
        <v>3102</v>
      </c>
      <c r="AS437" s="1">
        <v>3</v>
      </c>
      <c r="AT437" s="1">
        <f t="shared" si="137"/>
        <v>3105</v>
      </c>
    </row>
    <row r="438" spans="1:46" hidden="1" outlineLevel="1" x14ac:dyDescent="0.2">
      <c r="A438" t="s">
        <v>2995</v>
      </c>
      <c r="B438" s="10" t="s">
        <v>1826</v>
      </c>
      <c r="E438" s="1">
        <f t="shared" si="132"/>
        <v>121</v>
      </c>
      <c r="F438" s="1">
        <f t="shared" si="133"/>
        <v>121</v>
      </c>
      <c r="G438" s="1">
        <v>88</v>
      </c>
      <c r="H438" s="1">
        <v>84</v>
      </c>
      <c r="I438" s="2" t="e">
        <f t="shared" si="138"/>
        <v>#DIV/0!</v>
      </c>
      <c r="J438" s="2">
        <f t="shared" si="139"/>
        <v>0.69421487603305787</v>
      </c>
      <c r="K438" s="50">
        <f t="shared" si="140"/>
        <v>2</v>
      </c>
      <c r="L438" s="9">
        <f t="shared" si="141"/>
        <v>1</v>
      </c>
      <c r="M438" s="8">
        <f t="shared" si="142"/>
        <v>3</v>
      </c>
      <c r="N438" s="2">
        <f t="shared" si="143"/>
        <v>0.31404958677685951</v>
      </c>
      <c r="O438" s="2">
        <f t="shared" si="144"/>
        <v>0.43801652892561982</v>
      </c>
      <c r="P438" s="2">
        <f t="shared" si="145"/>
        <v>0.21487603305785125</v>
      </c>
      <c r="Q438" s="2">
        <f t="shared" si="146"/>
        <v>3.3057851239669367E-2</v>
      </c>
      <c r="R438" s="1">
        <v>38</v>
      </c>
      <c r="S438" s="1">
        <v>53</v>
      </c>
      <c r="T438" s="1">
        <v>26</v>
      </c>
      <c r="U438" s="1">
        <v>0</v>
      </c>
      <c r="V438" s="1">
        <v>4</v>
      </c>
      <c r="X438" s="1"/>
      <c r="AA438" t="s">
        <v>435</v>
      </c>
      <c r="AB438">
        <v>2</v>
      </c>
      <c r="AD438" s="31">
        <v>23</v>
      </c>
      <c r="AE438" s="33">
        <v>3</v>
      </c>
      <c r="AG438" s="36">
        <v>42550</v>
      </c>
      <c r="AH438" s="36">
        <f t="shared" si="134"/>
        <v>23003</v>
      </c>
      <c r="AI438" t="s">
        <v>2942</v>
      </c>
      <c r="AK438">
        <v>4</v>
      </c>
      <c r="AM438" s="1">
        <f t="shared" si="135"/>
        <v>0</v>
      </c>
      <c r="AR438" s="1">
        <f t="shared" si="136"/>
        <v>121</v>
      </c>
      <c r="AS438" s="1">
        <v>0</v>
      </c>
      <c r="AT438" s="1">
        <f t="shared" si="137"/>
        <v>121</v>
      </c>
    </row>
    <row r="439" spans="1:46" hidden="1" outlineLevel="1" x14ac:dyDescent="0.2">
      <c r="A439" t="s">
        <v>1255</v>
      </c>
      <c r="B439" s="10" t="s">
        <v>1826</v>
      </c>
      <c r="E439" s="1">
        <f t="shared" si="132"/>
        <v>3244</v>
      </c>
      <c r="F439" s="1">
        <f t="shared" si="133"/>
        <v>3242</v>
      </c>
      <c r="G439" s="1">
        <v>1875</v>
      </c>
      <c r="H439" s="1">
        <v>1843</v>
      </c>
      <c r="I439" s="2" t="e">
        <f t="shared" si="138"/>
        <v>#DIV/0!</v>
      </c>
      <c r="J439" s="2">
        <f t="shared" si="139"/>
        <v>0.56812577065351422</v>
      </c>
      <c r="K439" s="50">
        <f t="shared" si="140"/>
        <v>3</v>
      </c>
      <c r="L439" s="9">
        <f t="shared" si="141"/>
        <v>2</v>
      </c>
      <c r="M439" s="8">
        <f t="shared" si="142"/>
        <v>1</v>
      </c>
      <c r="N439" s="2">
        <f t="shared" si="143"/>
        <v>0.29272054287476867</v>
      </c>
      <c r="O439" s="2">
        <f t="shared" si="144"/>
        <v>0.29395434916718077</v>
      </c>
      <c r="P439" s="2">
        <f t="shared" si="145"/>
        <v>0.36983343615052439</v>
      </c>
      <c r="Q439" s="2">
        <f t="shared" si="146"/>
        <v>4.3491671807526167E-2</v>
      </c>
      <c r="R439" s="1">
        <v>949</v>
      </c>
      <c r="S439" s="1">
        <v>953</v>
      </c>
      <c r="T439" s="1">
        <v>1199</v>
      </c>
      <c r="U439" s="1">
        <v>11</v>
      </c>
      <c r="V439" s="1">
        <v>130</v>
      </c>
      <c r="X439" s="1"/>
      <c r="AA439" t="s">
        <v>1158</v>
      </c>
      <c r="AB439">
        <v>2</v>
      </c>
      <c r="AD439" s="31">
        <v>23</v>
      </c>
      <c r="AE439" s="33">
        <v>25</v>
      </c>
      <c r="AF439" s="33">
        <v>85</v>
      </c>
      <c r="AG439" s="36">
        <v>42660</v>
      </c>
      <c r="AH439" s="36">
        <f t="shared" si="134"/>
        <v>23025</v>
      </c>
      <c r="AI439" t="s">
        <v>1187</v>
      </c>
      <c r="AK439">
        <v>32</v>
      </c>
      <c r="AM439" s="1">
        <f t="shared" si="135"/>
        <v>0</v>
      </c>
      <c r="AR439" s="1">
        <f t="shared" si="136"/>
        <v>3242</v>
      </c>
      <c r="AS439" s="1">
        <v>2</v>
      </c>
      <c r="AT439" s="1">
        <f t="shared" si="137"/>
        <v>3244</v>
      </c>
    </row>
    <row r="440" spans="1:46" hidden="1" outlineLevel="1" x14ac:dyDescent="0.2">
      <c r="A440" t="s">
        <v>2629</v>
      </c>
      <c r="B440" s="10" t="s">
        <v>1826</v>
      </c>
      <c r="E440" s="1">
        <f t="shared" si="132"/>
        <v>33</v>
      </c>
      <c r="F440" s="1">
        <f t="shared" si="133"/>
        <v>33</v>
      </c>
      <c r="G440" s="1">
        <v>15</v>
      </c>
      <c r="H440" s="1">
        <v>14</v>
      </c>
      <c r="I440" s="2" t="e">
        <f t="shared" si="138"/>
        <v>#DIV/0!</v>
      </c>
      <c r="J440" s="2">
        <f t="shared" si="139"/>
        <v>0.42424242424242425</v>
      </c>
      <c r="K440" s="50">
        <f t="shared" si="140"/>
        <v>3</v>
      </c>
      <c r="L440" s="9">
        <f t="shared" si="141"/>
        <v>2</v>
      </c>
      <c r="M440" s="8">
        <f t="shared" si="142"/>
        <v>1</v>
      </c>
      <c r="N440" s="2">
        <f t="shared" si="143"/>
        <v>9.0909090909090912E-2</v>
      </c>
      <c r="O440" s="2">
        <f t="shared" si="144"/>
        <v>0.36363636363636365</v>
      </c>
      <c r="P440" s="2">
        <f t="shared" si="145"/>
        <v>0.54545454545454541</v>
      </c>
      <c r="Q440" s="2">
        <f t="shared" si="146"/>
        <v>0</v>
      </c>
      <c r="R440" s="1">
        <v>3</v>
      </c>
      <c r="S440" s="1">
        <v>12</v>
      </c>
      <c r="T440" s="1">
        <v>18</v>
      </c>
      <c r="U440" s="1">
        <v>0</v>
      </c>
      <c r="V440" s="1">
        <v>0</v>
      </c>
      <c r="X440" s="1"/>
      <c r="AA440" t="s">
        <v>1621</v>
      </c>
      <c r="AB440">
        <v>2</v>
      </c>
      <c r="AD440" s="31">
        <v>23</v>
      </c>
      <c r="AE440" s="33">
        <v>17</v>
      </c>
      <c r="AF440" s="33">
        <v>90</v>
      </c>
      <c r="AG440" s="36">
        <v>42835</v>
      </c>
      <c r="AH440" s="36">
        <f t="shared" si="134"/>
        <v>23017</v>
      </c>
      <c r="AI440" t="s">
        <v>125</v>
      </c>
      <c r="AK440">
        <v>1</v>
      </c>
      <c r="AM440" s="1">
        <f t="shared" si="135"/>
        <v>0</v>
      </c>
      <c r="AR440" s="1">
        <f t="shared" si="136"/>
        <v>33</v>
      </c>
      <c r="AS440" s="1">
        <v>0</v>
      </c>
      <c r="AT440" s="1">
        <f t="shared" si="137"/>
        <v>33</v>
      </c>
    </row>
    <row r="441" spans="1:46" hidden="1" outlineLevel="1" x14ac:dyDescent="0.2">
      <c r="A441" t="s">
        <v>119</v>
      </c>
      <c r="B441" s="10" t="s">
        <v>1826</v>
      </c>
      <c r="E441" s="1">
        <f t="shared" si="132"/>
        <v>2114</v>
      </c>
      <c r="F441" s="1">
        <f t="shared" si="133"/>
        <v>2114</v>
      </c>
      <c r="G441" s="1">
        <v>1443</v>
      </c>
      <c r="H441" s="1">
        <v>1407</v>
      </c>
      <c r="I441" s="2" t="e">
        <f t="shared" si="138"/>
        <v>#DIV/0!</v>
      </c>
      <c r="J441" s="2">
        <f t="shared" si="139"/>
        <v>0.66556291390728473</v>
      </c>
      <c r="K441" s="50">
        <f t="shared" si="140"/>
        <v>3</v>
      </c>
      <c r="L441" s="9">
        <f t="shared" si="141"/>
        <v>1</v>
      </c>
      <c r="M441" s="8">
        <f t="shared" si="142"/>
        <v>2</v>
      </c>
      <c r="N441" s="2">
        <f t="shared" si="143"/>
        <v>0.29328287606433301</v>
      </c>
      <c r="O441" s="2">
        <f t="shared" si="144"/>
        <v>0.35004730368968778</v>
      </c>
      <c r="P441" s="2">
        <f t="shared" si="145"/>
        <v>0.30510879848628192</v>
      </c>
      <c r="Q441" s="2">
        <f t="shared" si="146"/>
        <v>5.156102175969729E-2</v>
      </c>
      <c r="R441" s="1">
        <v>620</v>
      </c>
      <c r="S441" s="1">
        <v>740</v>
      </c>
      <c r="T441" s="1">
        <v>645</v>
      </c>
      <c r="U441" s="1">
        <v>5</v>
      </c>
      <c r="V441" s="1">
        <v>104</v>
      </c>
      <c r="X441" s="1"/>
      <c r="AA441" t="s">
        <v>265</v>
      </c>
      <c r="AB441">
        <v>1</v>
      </c>
      <c r="AD441" s="31">
        <v>23</v>
      </c>
      <c r="AE441" s="33">
        <v>11</v>
      </c>
      <c r="AF441" s="33">
        <v>65</v>
      </c>
      <c r="AG441" s="36">
        <v>43080</v>
      </c>
      <c r="AH441" s="36">
        <f t="shared" si="134"/>
        <v>23011</v>
      </c>
      <c r="AI441" t="s">
        <v>1187</v>
      </c>
      <c r="AK441">
        <v>36</v>
      </c>
      <c r="AM441" s="1">
        <f t="shared" si="135"/>
        <v>0</v>
      </c>
      <c r="AR441" s="1">
        <f t="shared" si="136"/>
        <v>2114</v>
      </c>
      <c r="AS441" s="1">
        <v>0</v>
      </c>
      <c r="AT441" s="1">
        <f t="shared" si="137"/>
        <v>2114</v>
      </c>
    </row>
    <row r="442" spans="1:46" hidden="1" outlineLevel="1" x14ac:dyDescent="0.2">
      <c r="A442" t="s">
        <v>2280</v>
      </c>
      <c r="B442" s="10" t="s">
        <v>1826</v>
      </c>
      <c r="E442" s="1">
        <f t="shared" si="132"/>
        <v>1392</v>
      </c>
      <c r="F442" s="1">
        <f t="shared" si="133"/>
        <v>1391</v>
      </c>
      <c r="G442" s="1">
        <v>940</v>
      </c>
      <c r="H442" s="1">
        <v>909</v>
      </c>
      <c r="I442" s="2" t="e">
        <f t="shared" si="138"/>
        <v>#DIV/0!</v>
      </c>
      <c r="J442" s="2">
        <f t="shared" si="139"/>
        <v>0.65301724137931039</v>
      </c>
      <c r="K442" s="50">
        <f t="shared" si="140"/>
        <v>3</v>
      </c>
      <c r="L442" s="9">
        <f t="shared" si="141"/>
        <v>1</v>
      </c>
      <c r="M442" s="8">
        <f t="shared" si="142"/>
        <v>2</v>
      </c>
      <c r="N442" s="2">
        <f t="shared" si="143"/>
        <v>0.22142343637670742</v>
      </c>
      <c r="O442" s="2">
        <f t="shared" si="144"/>
        <v>0.41984184040258804</v>
      </c>
      <c r="P442" s="2">
        <f t="shared" si="145"/>
        <v>0.29403306973400434</v>
      </c>
      <c r="Q442" s="2">
        <f t="shared" si="146"/>
        <v>6.4701653486700261E-2</v>
      </c>
      <c r="R442" s="1">
        <v>308</v>
      </c>
      <c r="S442" s="1">
        <v>584</v>
      </c>
      <c r="T442" s="1">
        <v>409</v>
      </c>
      <c r="U442" s="1">
        <v>7</v>
      </c>
      <c r="V442" s="1">
        <v>83</v>
      </c>
      <c r="X442" s="1"/>
      <c r="AA442" t="s">
        <v>435</v>
      </c>
      <c r="AB442">
        <v>2</v>
      </c>
      <c r="AD442" s="31">
        <v>23</v>
      </c>
      <c r="AE442" s="33">
        <v>3</v>
      </c>
      <c r="AF442" s="33">
        <v>190</v>
      </c>
      <c r="AG442" s="36">
        <v>43255</v>
      </c>
      <c r="AH442" s="36">
        <f t="shared" si="134"/>
        <v>23003</v>
      </c>
      <c r="AI442" t="s">
        <v>1187</v>
      </c>
      <c r="AK442">
        <v>31</v>
      </c>
      <c r="AM442" s="1">
        <f t="shared" si="135"/>
        <v>0</v>
      </c>
      <c r="AR442" s="1">
        <f t="shared" si="136"/>
        <v>1391</v>
      </c>
      <c r="AS442" s="1">
        <v>1</v>
      </c>
      <c r="AT442" s="1">
        <f t="shared" si="137"/>
        <v>1392</v>
      </c>
    </row>
    <row r="443" spans="1:46" hidden="1" outlineLevel="1" x14ac:dyDescent="0.2">
      <c r="A443" t="s">
        <v>1278</v>
      </c>
      <c r="B443" s="10" t="s">
        <v>1826</v>
      </c>
      <c r="E443" s="1">
        <f t="shared" si="132"/>
        <v>388</v>
      </c>
      <c r="F443" s="1">
        <f t="shared" si="133"/>
        <v>388</v>
      </c>
      <c r="G443" s="1">
        <v>239</v>
      </c>
      <c r="H443" s="1">
        <v>234</v>
      </c>
      <c r="I443" s="2" t="e">
        <f t="shared" si="138"/>
        <v>#DIV/0!</v>
      </c>
      <c r="J443" s="2">
        <f t="shared" si="139"/>
        <v>0.60309278350515461</v>
      </c>
      <c r="K443" s="50">
        <f t="shared" si="140"/>
        <v>3</v>
      </c>
      <c r="L443" s="9">
        <f t="shared" si="141"/>
        <v>2</v>
      </c>
      <c r="M443" s="8">
        <f t="shared" si="142"/>
        <v>1</v>
      </c>
      <c r="N443" s="2">
        <f t="shared" si="143"/>
        <v>0.20103092783505155</v>
      </c>
      <c r="O443" s="2">
        <f t="shared" si="144"/>
        <v>0.34020618556701032</v>
      </c>
      <c r="P443" s="2">
        <f t="shared" si="145"/>
        <v>0.42010309278350516</v>
      </c>
      <c r="Q443" s="2">
        <f t="shared" si="146"/>
        <v>3.8659793814433019E-2</v>
      </c>
      <c r="R443" s="1">
        <v>78</v>
      </c>
      <c r="S443" s="1">
        <v>132</v>
      </c>
      <c r="T443" s="1">
        <v>163</v>
      </c>
      <c r="U443" s="1">
        <v>1</v>
      </c>
      <c r="V443" s="1">
        <v>14</v>
      </c>
      <c r="X443" s="1"/>
      <c r="AA443" t="s">
        <v>2741</v>
      </c>
      <c r="AB443">
        <v>2</v>
      </c>
      <c r="AD443" s="31">
        <v>23</v>
      </c>
      <c r="AE443" s="33">
        <v>9</v>
      </c>
      <c r="AF443" s="33">
        <v>95</v>
      </c>
      <c r="AG443" s="36">
        <v>43430</v>
      </c>
      <c r="AH443" s="36">
        <f t="shared" si="134"/>
        <v>23009</v>
      </c>
      <c r="AI443" t="s">
        <v>1187</v>
      </c>
      <c r="AK443">
        <v>5</v>
      </c>
      <c r="AM443" s="1">
        <f t="shared" si="135"/>
        <v>0</v>
      </c>
      <c r="AR443" s="1">
        <f t="shared" si="136"/>
        <v>388</v>
      </c>
      <c r="AS443" s="1">
        <v>0</v>
      </c>
      <c r="AT443" s="1">
        <f t="shared" si="137"/>
        <v>388</v>
      </c>
    </row>
    <row r="444" spans="1:46" hidden="1" outlineLevel="1" x14ac:dyDescent="0.2">
      <c r="A444" t="s">
        <v>845</v>
      </c>
      <c r="B444" s="10" t="s">
        <v>1826</v>
      </c>
      <c r="E444" s="1">
        <f t="shared" si="132"/>
        <v>1036</v>
      </c>
      <c r="F444" s="1">
        <f t="shared" si="133"/>
        <v>1035</v>
      </c>
      <c r="G444" s="1">
        <v>608</v>
      </c>
      <c r="H444" s="1">
        <v>569</v>
      </c>
      <c r="I444" s="2" t="e">
        <f t="shared" si="138"/>
        <v>#DIV/0!</v>
      </c>
      <c r="J444" s="2">
        <f t="shared" si="139"/>
        <v>0.54922779922779918</v>
      </c>
      <c r="K444" s="50">
        <f t="shared" si="140"/>
        <v>3</v>
      </c>
      <c r="L444" s="9">
        <f t="shared" si="141"/>
        <v>1</v>
      </c>
      <c r="M444" s="8">
        <f t="shared" si="142"/>
        <v>2</v>
      </c>
      <c r="N444" s="2">
        <f t="shared" si="143"/>
        <v>0.18164251207729468</v>
      </c>
      <c r="O444" s="2">
        <f t="shared" si="144"/>
        <v>0.44057971014492753</v>
      </c>
      <c r="P444" s="2">
        <f t="shared" si="145"/>
        <v>0.3497584541062802</v>
      </c>
      <c r="Q444" s="2">
        <f t="shared" si="146"/>
        <v>2.801932367149762E-2</v>
      </c>
      <c r="R444" s="1">
        <v>188</v>
      </c>
      <c r="S444" s="1">
        <v>456</v>
      </c>
      <c r="T444" s="1">
        <v>362</v>
      </c>
      <c r="U444" s="1">
        <v>4</v>
      </c>
      <c r="V444" s="1">
        <v>25</v>
      </c>
      <c r="X444" s="1"/>
      <c r="AA444" t="s">
        <v>435</v>
      </c>
      <c r="AB444">
        <v>2</v>
      </c>
      <c r="AD444" s="31">
        <v>23</v>
      </c>
      <c r="AE444" s="33">
        <v>3</v>
      </c>
      <c r="AF444" s="33">
        <v>195</v>
      </c>
      <c r="AG444" s="36">
        <v>43710</v>
      </c>
      <c r="AH444" s="36">
        <f t="shared" si="134"/>
        <v>23003</v>
      </c>
      <c r="AI444" t="s">
        <v>1187</v>
      </c>
      <c r="AK444">
        <v>39</v>
      </c>
      <c r="AM444" s="1">
        <f t="shared" si="135"/>
        <v>0</v>
      </c>
      <c r="AR444" s="1">
        <f t="shared" si="136"/>
        <v>1035</v>
      </c>
      <c r="AS444" s="1">
        <v>1</v>
      </c>
      <c r="AT444" s="1">
        <f t="shared" si="137"/>
        <v>1036</v>
      </c>
    </row>
    <row r="445" spans="1:46" hidden="1" outlineLevel="1" x14ac:dyDescent="0.2">
      <c r="A445" t="s">
        <v>777</v>
      </c>
      <c r="B445" s="10" t="s">
        <v>1826</v>
      </c>
      <c r="E445" s="1">
        <f t="shared" si="132"/>
        <v>386</v>
      </c>
      <c r="F445" s="1">
        <f t="shared" si="133"/>
        <v>386</v>
      </c>
      <c r="G445" s="1">
        <v>244</v>
      </c>
      <c r="H445" s="1">
        <v>241</v>
      </c>
      <c r="I445" s="2" t="e">
        <f t="shared" si="138"/>
        <v>#DIV/0!</v>
      </c>
      <c r="J445" s="2">
        <f t="shared" si="139"/>
        <v>0.62435233160621761</v>
      </c>
      <c r="K445" s="50">
        <f t="shared" si="140"/>
        <v>3</v>
      </c>
      <c r="L445" s="9">
        <f t="shared" si="141"/>
        <v>1</v>
      </c>
      <c r="M445" s="8">
        <f t="shared" si="142"/>
        <v>2</v>
      </c>
      <c r="N445" s="2">
        <f t="shared" si="143"/>
        <v>0.21502590673575128</v>
      </c>
      <c r="O445" s="2">
        <f t="shared" si="144"/>
        <v>0.45077720207253885</v>
      </c>
      <c r="P445" s="2">
        <f t="shared" si="145"/>
        <v>0.30829015544041449</v>
      </c>
      <c r="Q445" s="2">
        <f t="shared" si="146"/>
        <v>2.5906735751295373E-2</v>
      </c>
      <c r="R445" s="1">
        <v>83</v>
      </c>
      <c r="S445" s="1">
        <v>174</v>
      </c>
      <c r="T445" s="1">
        <v>119</v>
      </c>
      <c r="U445" s="1">
        <v>1</v>
      </c>
      <c r="V445" s="1">
        <v>9</v>
      </c>
      <c r="X445" s="1"/>
      <c r="AA445" t="s">
        <v>2086</v>
      </c>
      <c r="AB445">
        <v>2</v>
      </c>
      <c r="AD445" s="31">
        <v>23</v>
      </c>
      <c r="AE445" s="33">
        <v>29</v>
      </c>
      <c r="AF445" s="33">
        <v>140</v>
      </c>
      <c r="AG445" s="36">
        <v>43640</v>
      </c>
      <c r="AH445" s="36">
        <f t="shared" si="134"/>
        <v>23029</v>
      </c>
      <c r="AI445" t="s">
        <v>1187</v>
      </c>
      <c r="AK445">
        <v>3</v>
      </c>
      <c r="AM445" s="1">
        <f t="shared" si="135"/>
        <v>0</v>
      </c>
      <c r="AR445" s="1">
        <f t="shared" si="136"/>
        <v>386</v>
      </c>
      <c r="AS445" s="1">
        <v>0</v>
      </c>
      <c r="AT445" s="1">
        <f t="shared" si="137"/>
        <v>386</v>
      </c>
    </row>
    <row r="446" spans="1:46" hidden="1" outlineLevel="1" x14ac:dyDescent="0.2">
      <c r="A446" t="s">
        <v>610</v>
      </c>
      <c r="B446" s="10" t="s">
        <v>1826</v>
      </c>
      <c r="E446" s="1">
        <f t="shared" si="132"/>
        <v>173</v>
      </c>
      <c r="F446" s="1">
        <f t="shared" si="133"/>
        <v>173</v>
      </c>
      <c r="G446" s="1">
        <v>93</v>
      </c>
      <c r="H446" s="1">
        <v>90</v>
      </c>
      <c r="I446" s="2" t="e">
        <f t="shared" si="138"/>
        <v>#DIV/0!</v>
      </c>
      <c r="J446" s="2">
        <f t="shared" si="139"/>
        <v>0.52023121387283233</v>
      </c>
      <c r="K446" s="50">
        <f t="shared" si="140"/>
        <v>3</v>
      </c>
      <c r="L446" s="9">
        <f t="shared" si="141"/>
        <v>2</v>
      </c>
      <c r="M446" s="8">
        <f t="shared" si="142"/>
        <v>1</v>
      </c>
      <c r="N446" s="2">
        <f t="shared" si="143"/>
        <v>0.2138728323699422</v>
      </c>
      <c r="O446" s="2">
        <f t="shared" si="144"/>
        <v>0.30635838150289019</v>
      </c>
      <c r="P446" s="2">
        <f t="shared" si="145"/>
        <v>0.42196531791907516</v>
      </c>
      <c r="Q446" s="2">
        <f t="shared" si="146"/>
        <v>5.7803468208092512E-2</v>
      </c>
      <c r="R446" s="1">
        <v>37</v>
      </c>
      <c r="S446" s="1">
        <v>53</v>
      </c>
      <c r="T446" s="1">
        <v>73</v>
      </c>
      <c r="U446" s="1">
        <v>1</v>
      </c>
      <c r="V446" s="1">
        <v>9</v>
      </c>
      <c r="X446" s="1"/>
      <c r="AA446" t="s">
        <v>435</v>
      </c>
      <c r="AB446">
        <v>2</v>
      </c>
      <c r="AD446" s="31">
        <v>23</v>
      </c>
      <c r="AE446" s="33">
        <v>3</v>
      </c>
      <c r="AF446" s="33">
        <v>200</v>
      </c>
      <c r="AG446" s="36">
        <v>43990</v>
      </c>
      <c r="AH446" s="36">
        <f t="shared" si="134"/>
        <v>23003</v>
      </c>
      <c r="AI446" t="s">
        <v>1187</v>
      </c>
      <c r="AK446">
        <v>3</v>
      </c>
      <c r="AM446" s="1">
        <f t="shared" si="135"/>
        <v>0</v>
      </c>
      <c r="AR446" s="1">
        <f t="shared" si="136"/>
        <v>173</v>
      </c>
      <c r="AS446" s="1">
        <v>0</v>
      </c>
      <c r="AT446" s="1">
        <f t="shared" si="137"/>
        <v>173</v>
      </c>
    </row>
    <row r="447" spans="1:46" hidden="1" outlineLevel="1" x14ac:dyDescent="0.2">
      <c r="A447" t="s">
        <v>2630</v>
      </c>
      <c r="B447" s="10" t="s">
        <v>1826</v>
      </c>
      <c r="E447" s="1">
        <f t="shared" si="132"/>
        <v>85</v>
      </c>
      <c r="F447" s="1">
        <f t="shared" si="133"/>
        <v>85</v>
      </c>
      <c r="G447" s="1">
        <v>47</v>
      </c>
      <c r="H447" s="1">
        <v>47</v>
      </c>
      <c r="I447" s="2" t="e">
        <f t="shared" si="138"/>
        <v>#DIV/0!</v>
      </c>
      <c r="J447" s="2">
        <f t="shared" si="139"/>
        <v>0.55294117647058827</v>
      </c>
      <c r="K447" s="50">
        <f t="shared" si="140"/>
        <v>2</v>
      </c>
      <c r="L447" s="9">
        <f t="shared" si="141"/>
        <v>3</v>
      </c>
      <c r="M447" s="8">
        <f t="shared" si="142"/>
        <v>1</v>
      </c>
      <c r="N447" s="2">
        <f t="shared" si="143"/>
        <v>0.28235294117647058</v>
      </c>
      <c r="O447" s="2">
        <f t="shared" si="144"/>
        <v>0.27058823529411763</v>
      </c>
      <c r="P447" s="2">
        <f t="shared" si="145"/>
        <v>0.41176470588235292</v>
      </c>
      <c r="Q447" s="2">
        <f t="shared" si="146"/>
        <v>3.5294117647058865E-2</v>
      </c>
      <c r="R447" s="1">
        <v>24</v>
      </c>
      <c r="S447" s="1">
        <v>23</v>
      </c>
      <c r="T447" s="1">
        <v>35</v>
      </c>
      <c r="U447" s="1">
        <v>0</v>
      </c>
      <c r="V447" s="1">
        <v>3</v>
      </c>
      <c r="X447" s="1"/>
      <c r="AA447" t="s">
        <v>1672</v>
      </c>
      <c r="AB447">
        <v>1</v>
      </c>
      <c r="AD447" s="31">
        <v>23</v>
      </c>
      <c r="AE447" s="33">
        <v>13</v>
      </c>
      <c r="AF447" s="33">
        <v>35</v>
      </c>
      <c r="AG447" s="36">
        <v>44165</v>
      </c>
      <c r="AH447" s="36">
        <f t="shared" si="134"/>
        <v>23013</v>
      </c>
      <c r="AI447" t="s">
        <v>125</v>
      </c>
      <c r="AK447">
        <v>0</v>
      </c>
      <c r="AM447" s="1">
        <f t="shared" si="135"/>
        <v>0</v>
      </c>
      <c r="AR447" s="1">
        <f t="shared" si="136"/>
        <v>85</v>
      </c>
      <c r="AS447" s="1">
        <v>0</v>
      </c>
      <c r="AT447" s="1">
        <f t="shared" si="137"/>
        <v>85</v>
      </c>
    </row>
    <row r="448" spans="1:46" hidden="1" outlineLevel="1" x14ac:dyDescent="0.2">
      <c r="A448" t="s">
        <v>3016</v>
      </c>
      <c r="B448" s="10" t="s">
        <v>1826</v>
      </c>
      <c r="E448" s="1">
        <f t="shared" si="132"/>
        <v>0</v>
      </c>
      <c r="F448" s="1">
        <f t="shared" si="133"/>
        <v>0</v>
      </c>
      <c r="G448" s="1">
        <v>36</v>
      </c>
      <c r="H448" s="1">
        <v>34</v>
      </c>
      <c r="I448" s="2" t="e">
        <f t="shared" si="138"/>
        <v>#DIV/0!</v>
      </c>
      <c r="J448" s="2" t="e">
        <f t="shared" si="139"/>
        <v>#DIV/0!</v>
      </c>
      <c r="K448" s="50">
        <f t="shared" si="140"/>
        <v>1</v>
      </c>
      <c r="L448" s="9">
        <f t="shared" si="141"/>
        <v>1</v>
      </c>
      <c r="M448" s="8">
        <f t="shared" si="142"/>
        <v>1</v>
      </c>
      <c r="N448" s="2" t="str">
        <f t="shared" si="143"/>
        <v>-</v>
      </c>
      <c r="O448" s="2" t="str">
        <f t="shared" si="144"/>
        <v>-</v>
      </c>
      <c r="P448" s="2" t="str">
        <f t="shared" si="145"/>
        <v>-</v>
      </c>
      <c r="Q448" s="2" t="str">
        <f t="shared" si="146"/>
        <v>-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X448" s="1"/>
      <c r="AA448" t="s">
        <v>702</v>
      </c>
      <c r="AB448">
        <v>2</v>
      </c>
      <c r="AD448" s="31">
        <v>23</v>
      </c>
      <c r="AE448" s="33">
        <v>19</v>
      </c>
      <c r="AG448" s="36">
        <v>44250</v>
      </c>
      <c r="AH448" s="36">
        <f t="shared" si="134"/>
        <v>23019</v>
      </c>
      <c r="AI448" t="s">
        <v>2942</v>
      </c>
      <c r="AK448">
        <v>2</v>
      </c>
      <c r="AM448" s="1">
        <f t="shared" si="135"/>
        <v>0</v>
      </c>
      <c r="AR448" s="1">
        <f t="shared" si="136"/>
        <v>0</v>
      </c>
      <c r="AS448" s="1">
        <v>0</v>
      </c>
      <c r="AT448" s="1">
        <f t="shared" si="137"/>
        <v>0</v>
      </c>
    </row>
    <row r="449" spans="1:46" hidden="1" outlineLevel="1" x14ac:dyDescent="0.2">
      <c r="A449" t="s">
        <v>1580</v>
      </c>
      <c r="B449" s="10" t="s">
        <v>1826</v>
      </c>
      <c r="E449" s="1">
        <f t="shared" si="132"/>
        <v>570</v>
      </c>
      <c r="F449" s="1">
        <f t="shared" si="133"/>
        <v>544</v>
      </c>
      <c r="G449" s="1">
        <v>290</v>
      </c>
      <c r="H449" s="1">
        <v>274</v>
      </c>
      <c r="I449" s="2" t="e">
        <f t="shared" si="138"/>
        <v>#DIV/0!</v>
      </c>
      <c r="J449" s="2">
        <f t="shared" si="139"/>
        <v>0.48070175438596491</v>
      </c>
      <c r="K449" s="50">
        <f t="shared" si="140"/>
        <v>2</v>
      </c>
      <c r="L449" s="9">
        <f t="shared" si="141"/>
        <v>3</v>
      </c>
      <c r="M449" s="8">
        <f t="shared" si="142"/>
        <v>1</v>
      </c>
      <c r="N449" s="2">
        <f t="shared" si="143"/>
        <v>0.30514705882352944</v>
      </c>
      <c r="O449" s="2">
        <f t="shared" si="144"/>
        <v>0.25183823529411764</v>
      </c>
      <c r="P449" s="2">
        <f t="shared" si="145"/>
        <v>0.40073529411764708</v>
      </c>
      <c r="Q449" s="2">
        <f t="shared" si="146"/>
        <v>4.2279411764705843E-2</v>
      </c>
      <c r="R449" s="1">
        <v>166</v>
      </c>
      <c r="S449" s="1">
        <v>137</v>
      </c>
      <c r="T449" s="1">
        <v>218</v>
      </c>
      <c r="U449" s="1">
        <v>1</v>
      </c>
      <c r="V449" s="1">
        <v>22</v>
      </c>
      <c r="X449" s="1"/>
      <c r="AA449" t="s">
        <v>702</v>
      </c>
      <c r="AB449">
        <v>2</v>
      </c>
      <c r="AD449" s="31">
        <v>23</v>
      </c>
      <c r="AE449" s="33">
        <v>19</v>
      </c>
      <c r="AF449" s="33">
        <v>200</v>
      </c>
      <c r="AG449" s="36">
        <v>44270</v>
      </c>
      <c r="AH449" s="36">
        <f t="shared" si="134"/>
        <v>23019</v>
      </c>
      <c r="AI449" t="s">
        <v>1187</v>
      </c>
      <c r="AK449">
        <v>16</v>
      </c>
      <c r="AM449" s="1">
        <f t="shared" si="135"/>
        <v>0</v>
      </c>
      <c r="AR449" s="1">
        <f t="shared" si="136"/>
        <v>544</v>
      </c>
      <c r="AS449" s="1">
        <v>26</v>
      </c>
      <c r="AT449" s="1">
        <f t="shared" si="137"/>
        <v>570</v>
      </c>
    </row>
    <row r="450" spans="1:46" hidden="1" outlineLevel="1" x14ac:dyDescent="0.2">
      <c r="A450" t="s">
        <v>1581</v>
      </c>
      <c r="B450" s="10" t="s">
        <v>1826</v>
      </c>
      <c r="E450" s="1">
        <f t="shared" si="132"/>
        <v>73</v>
      </c>
      <c r="F450" s="1">
        <f t="shared" si="133"/>
        <v>73</v>
      </c>
      <c r="G450" s="1">
        <v>47</v>
      </c>
      <c r="H450" s="1">
        <v>45</v>
      </c>
      <c r="I450" s="2" t="e">
        <f t="shared" si="138"/>
        <v>#DIV/0!</v>
      </c>
      <c r="J450" s="2">
        <f t="shared" si="139"/>
        <v>0.61643835616438358</v>
      </c>
      <c r="K450" s="50">
        <f t="shared" si="140"/>
        <v>3</v>
      </c>
      <c r="L450" s="9">
        <f t="shared" si="141"/>
        <v>1</v>
      </c>
      <c r="M450" s="8">
        <f t="shared" si="142"/>
        <v>2</v>
      </c>
      <c r="N450" s="2">
        <f t="shared" si="143"/>
        <v>0.21917808219178081</v>
      </c>
      <c r="O450" s="2">
        <f t="shared" si="144"/>
        <v>0.41095890410958902</v>
      </c>
      <c r="P450" s="2">
        <f t="shared" si="145"/>
        <v>0.30136986301369861</v>
      </c>
      <c r="Q450" s="2">
        <f t="shared" si="146"/>
        <v>6.8493150684931559E-2</v>
      </c>
      <c r="R450" s="1">
        <v>16</v>
      </c>
      <c r="S450" s="1">
        <v>30</v>
      </c>
      <c r="T450" s="1">
        <v>22</v>
      </c>
      <c r="U450" s="1">
        <v>3</v>
      </c>
      <c r="V450" s="1">
        <v>2</v>
      </c>
      <c r="X450" s="1"/>
      <c r="AA450" t="s">
        <v>702</v>
      </c>
      <c r="AB450">
        <v>2</v>
      </c>
      <c r="AD450" s="31">
        <v>23</v>
      </c>
      <c r="AE450" s="33">
        <v>19</v>
      </c>
      <c r="AF450" s="33">
        <v>205</v>
      </c>
      <c r="AG450" s="36">
        <v>44340</v>
      </c>
      <c r="AH450" s="36">
        <f t="shared" si="134"/>
        <v>23019</v>
      </c>
      <c r="AI450" t="s">
        <v>1187</v>
      </c>
      <c r="AK450">
        <v>2</v>
      </c>
      <c r="AM450" s="1">
        <f t="shared" si="135"/>
        <v>0</v>
      </c>
      <c r="AR450" s="1">
        <f t="shared" si="136"/>
        <v>73</v>
      </c>
      <c r="AS450" s="1">
        <v>0</v>
      </c>
      <c r="AT450" s="1">
        <f t="shared" si="137"/>
        <v>73</v>
      </c>
    </row>
    <row r="451" spans="1:46" hidden="1" outlineLevel="1" x14ac:dyDescent="0.2">
      <c r="A451" t="s">
        <v>1484</v>
      </c>
      <c r="B451" s="10" t="s">
        <v>1826</v>
      </c>
      <c r="E451" s="1">
        <f t="shared" si="132"/>
        <v>2072</v>
      </c>
      <c r="F451" s="1">
        <f t="shared" si="133"/>
        <v>2072</v>
      </c>
      <c r="G451" s="1">
        <v>1278</v>
      </c>
      <c r="H451" s="1">
        <v>1263</v>
      </c>
      <c r="I451" s="2" t="e">
        <f t="shared" si="138"/>
        <v>#DIV/0!</v>
      </c>
      <c r="J451" s="2">
        <f t="shared" si="139"/>
        <v>0.60955598455598459</v>
      </c>
      <c r="K451" s="50">
        <f t="shared" si="140"/>
        <v>3</v>
      </c>
      <c r="L451" s="9">
        <f t="shared" si="141"/>
        <v>2</v>
      </c>
      <c r="M451" s="8">
        <f t="shared" si="142"/>
        <v>1</v>
      </c>
      <c r="N451" s="2">
        <f t="shared" si="143"/>
        <v>0.25289575289575289</v>
      </c>
      <c r="O451" s="2">
        <f t="shared" si="144"/>
        <v>0.28185328185328185</v>
      </c>
      <c r="P451" s="2">
        <f t="shared" si="145"/>
        <v>0.40637065637065639</v>
      </c>
      <c r="Q451" s="2">
        <f t="shared" si="146"/>
        <v>5.8880308880308818E-2</v>
      </c>
      <c r="R451" s="1">
        <v>524</v>
      </c>
      <c r="S451" s="1">
        <v>584</v>
      </c>
      <c r="T451" s="1">
        <v>842</v>
      </c>
      <c r="U451" s="1">
        <v>16</v>
      </c>
      <c r="V451" s="1">
        <v>106</v>
      </c>
      <c r="X451" s="1"/>
      <c r="AA451" t="s">
        <v>703</v>
      </c>
      <c r="AB451">
        <v>2</v>
      </c>
      <c r="AD451" s="31">
        <v>23</v>
      </c>
      <c r="AE451" s="33">
        <v>1</v>
      </c>
      <c r="AF451" s="33">
        <v>45</v>
      </c>
      <c r="AG451" s="36">
        <v>44585</v>
      </c>
      <c r="AH451" s="36">
        <f t="shared" si="134"/>
        <v>23001</v>
      </c>
      <c r="AI451" t="s">
        <v>1187</v>
      </c>
      <c r="AK451">
        <v>15</v>
      </c>
      <c r="AM451" s="1">
        <f t="shared" si="135"/>
        <v>0</v>
      </c>
      <c r="AR451" s="1">
        <f t="shared" si="136"/>
        <v>2072</v>
      </c>
      <c r="AS451" s="1">
        <v>0</v>
      </c>
      <c r="AT451" s="1">
        <f t="shared" si="137"/>
        <v>2072</v>
      </c>
    </row>
    <row r="452" spans="1:46" hidden="1" outlineLevel="1" x14ac:dyDescent="0.2">
      <c r="A452" t="s">
        <v>326</v>
      </c>
      <c r="B452" s="10" t="s">
        <v>1826</v>
      </c>
      <c r="E452" s="1">
        <f t="shared" si="132"/>
        <v>114</v>
      </c>
      <c r="F452" s="1">
        <f t="shared" si="133"/>
        <v>114</v>
      </c>
      <c r="G452" s="1">
        <v>90</v>
      </c>
      <c r="H452" s="1">
        <v>89</v>
      </c>
      <c r="I452" s="2" t="e">
        <f t="shared" si="138"/>
        <v>#DIV/0!</v>
      </c>
      <c r="J452" s="2">
        <f t="shared" si="139"/>
        <v>0.7807017543859649</v>
      </c>
      <c r="K452" s="50">
        <f t="shared" si="140"/>
        <v>3</v>
      </c>
      <c r="L452" s="9">
        <f t="shared" si="141"/>
        <v>1</v>
      </c>
      <c r="M452" s="8">
        <f t="shared" si="142"/>
        <v>2</v>
      </c>
      <c r="N452" s="2">
        <f t="shared" si="143"/>
        <v>0.21052631578947367</v>
      </c>
      <c r="O452" s="2">
        <f t="shared" si="144"/>
        <v>0.41228070175438597</v>
      </c>
      <c r="P452" s="2">
        <f t="shared" si="145"/>
        <v>0.28947368421052633</v>
      </c>
      <c r="Q452" s="2">
        <f t="shared" si="146"/>
        <v>8.771929824561403E-2</v>
      </c>
      <c r="R452" s="1">
        <v>24</v>
      </c>
      <c r="S452" s="1">
        <v>47</v>
      </c>
      <c r="T452" s="1">
        <v>33</v>
      </c>
      <c r="U452" s="1">
        <v>1</v>
      </c>
      <c r="V452" s="1">
        <v>9</v>
      </c>
      <c r="X452" s="1"/>
      <c r="AA452" t="s">
        <v>2086</v>
      </c>
      <c r="AB452">
        <v>2</v>
      </c>
      <c r="AD452" s="31">
        <v>23</v>
      </c>
      <c r="AE452" s="33">
        <v>29</v>
      </c>
      <c r="AF452" s="33">
        <v>145</v>
      </c>
      <c r="AG452" s="36">
        <v>44760</v>
      </c>
      <c r="AH452" s="36">
        <f t="shared" si="134"/>
        <v>23029</v>
      </c>
      <c r="AI452" t="s">
        <v>1187</v>
      </c>
      <c r="AK452">
        <v>1</v>
      </c>
      <c r="AM452" s="1">
        <f t="shared" si="135"/>
        <v>0</v>
      </c>
      <c r="AR452" s="1">
        <f t="shared" si="136"/>
        <v>114</v>
      </c>
      <c r="AS452" s="1">
        <v>0</v>
      </c>
      <c r="AT452" s="1">
        <f t="shared" si="137"/>
        <v>114</v>
      </c>
    </row>
    <row r="453" spans="1:46" hidden="1" outlineLevel="1" x14ac:dyDescent="0.2">
      <c r="A453" t="s">
        <v>1619</v>
      </c>
      <c r="B453" s="10" t="s">
        <v>1826</v>
      </c>
      <c r="E453" s="1">
        <f t="shared" si="132"/>
        <v>188</v>
      </c>
      <c r="F453" s="1">
        <f t="shared" si="133"/>
        <v>188</v>
      </c>
      <c r="G453" s="1">
        <v>108</v>
      </c>
      <c r="H453" s="1">
        <v>103</v>
      </c>
      <c r="I453" s="2" t="e">
        <f t="shared" si="138"/>
        <v>#DIV/0!</v>
      </c>
      <c r="J453" s="2">
        <f t="shared" si="139"/>
        <v>0.5478723404255319</v>
      </c>
      <c r="K453" s="50">
        <f t="shared" si="140"/>
        <v>3</v>
      </c>
      <c r="L453" s="9">
        <f t="shared" si="141"/>
        <v>1</v>
      </c>
      <c r="M453" s="8">
        <f t="shared" si="142"/>
        <v>2</v>
      </c>
      <c r="N453" s="2">
        <f t="shared" si="143"/>
        <v>0.23404255319148937</v>
      </c>
      <c r="O453" s="2">
        <f t="shared" si="144"/>
        <v>0.37234042553191488</v>
      </c>
      <c r="P453" s="2">
        <f t="shared" si="145"/>
        <v>0.34042553191489361</v>
      </c>
      <c r="Q453" s="2">
        <f t="shared" si="146"/>
        <v>5.3191489361702149E-2</v>
      </c>
      <c r="R453" s="1">
        <v>44</v>
      </c>
      <c r="S453" s="1">
        <v>70</v>
      </c>
      <c r="T453" s="1">
        <v>64</v>
      </c>
      <c r="U453" s="1">
        <v>0</v>
      </c>
      <c r="V453" s="1">
        <v>10</v>
      </c>
      <c r="X453" s="1"/>
      <c r="AA453" t="s">
        <v>1942</v>
      </c>
      <c r="AB453">
        <v>2</v>
      </c>
      <c r="AD453" s="31">
        <v>23</v>
      </c>
      <c r="AE453" s="33">
        <v>21</v>
      </c>
      <c r="AF453" s="33">
        <v>62</v>
      </c>
      <c r="AG453" s="36">
        <v>44830</v>
      </c>
      <c r="AH453" s="36">
        <f t="shared" si="134"/>
        <v>23021</v>
      </c>
      <c r="AI453" t="s">
        <v>1187</v>
      </c>
      <c r="AK453">
        <v>5</v>
      </c>
      <c r="AM453" s="1">
        <f t="shared" si="135"/>
        <v>0</v>
      </c>
      <c r="AR453" s="1">
        <f t="shared" si="136"/>
        <v>188</v>
      </c>
      <c r="AS453" s="1">
        <v>0</v>
      </c>
      <c r="AT453" s="1">
        <f t="shared" si="137"/>
        <v>188</v>
      </c>
    </row>
    <row r="454" spans="1:46" hidden="1" outlineLevel="1" x14ac:dyDescent="0.2">
      <c r="A454" t="s">
        <v>1875</v>
      </c>
      <c r="B454" s="10" t="s">
        <v>1826</v>
      </c>
      <c r="E454" s="1">
        <f t="shared" si="132"/>
        <v>987</v>
      </c>
      <c r="F454" s="1">
        <f t="shared" si="133"/>
        <v>987</v>
      </c>
      <c r="G454" s="1">
        <v>572</v>
      </c>
      <c r="H454" s="1">
        <v>560</v>
      </c>
      <c r="I454" s="2" t="e">
        <f t="shared" si="138"/>
        <v>#DIV/0!</v>
      </c>
      <c r="J454" s="2">
        <f t="shared" si="139"/>
        <v>0.56737588652482274</v>
      </c>
      <c r="K454" s="50">
        <f t="shared" si="140"/>
        <v>3</v>
      </c>
      <c r="L454" s="9">
        <f t="shared" si="141"/>
        <v>1</v>
      </c>
      <c r="M454" s="8">
        <f t="shared" si="142"/>
        <v>2</v>
      </c>
      <c r="N454" s="2">
        <f t="shared" si="143"/>
        <v>0.28672745694022289</v>
      </c>
      <c r="O454" s="2">
        <f t="shared" si="144"/>
        <v>0.33839918946301922</v>
      </c>
      <c r="P454" s="2">
        <f t="shared" si="145"/>
        <v>0.33738601823708209</v>
      </c>
      <c r="Q454" s="2">
        <f t="shared" si="146"/>
        <v>3.7487335359675744E-2</v>
      </c>
      <c r="R454" s="1">
        <v>283</v>
      </c>
      <c r="S454" s="1">
        <v>334</v>
      </c>
      <c r="T454" s="1">
        <v>333</v>
      </c>
      <c r="U454" s="1">
        <v>4</v>
      </c>
      <c r="V454" s="1">
        <v>33</v>
      </c>
      <c r="X454" s="1"/>
      <c r="AA454" t="s">
        <v>702</v>
      </c>
      <c r="AB454">
        <v>2</v>
      </c>
      <c r="AD454" s="31">
        <v>23</v>
      </c>
      <c r="AE454" s="33">
        <v>19</v>
      </c>
      <c r="AF454" s="33">
        <v>210</v>
      </c>
      <c r="AG454" s="36">
        <v>45005</v>
      </c>
      <c r="AH454" s="36">
        <f t="shared" si="134"/>
        <v>23019</v>
      </c>
      <c r="AI454" t="s">
        <v>1187</v>
      </c>
      <c r="AK454">
        <v>12</v>
      </c>
      <c r="AM454" s="1">
        <f t="shared" si="135"/>
        <v>0</v>
      </c>
      <c r="AR454" s="1">
        <f t="shared" si="136"/>
        <v>987</v>
      </c>
      <c r="AS454" s="1">
        <v>0</v>
      </c>
      <c r="AT454" s="1">
        <f t="shared" si="137"/>
        <v>987</v>
      </c>
    </row>
    <row r="455" spans="1:46" hidden="1" outlineLevel="1" x14ac:dyDescent="0.2">
      <c r="A455" t="s">
        <v>2207</v>
      </c>
      <c r="B455" s="10" t="s">
        <v>1826</v>
      </c>
      <c r="E455" s="1">
        <f t="shared" si="132"/>
        <v>531</v>
      </c>
      <c r="F455" s="1">
        <f t="shared" si="133"/>
        <v>510</v>
      </c>
      <c r="G455" s="1">
        <v>369</v>
      </c>
      <c r="H455" s="1">
        <v>364</v>
      </c>
      <c r="I455" s="2" t="e">
        <f t="shared" si="138"/>
        <v>#DIV/0!</v>
      </c>
      <c r="J455" s="2">
        <f t="shared" si="139"/>
        <v>0.68549905838041436</v>
      </c>
      <c r="K455" s="50">
        <f t="shared" si="140"/>
        <v>3</v>
      </c>
      <c r="L455" s="9">
        <f t="shared" si="141"/>
        <v>2</v>
      </c>
      <c r="M455" s="8">
        <f t="shared" si="142"/>
        <v>1</v>
      </c>
      <c r="N455" s="2">
        <f t="shared" si="143"/>
        <v>0.25294117647058822</v>
      </c>
      <c r="O455" s="2">
        <f t="shared" si="144"/>
        <v>0.32549019607843138</v>
      </c>
      <c r="P455" s="2">
        <f t="shared" si="145"/>
        <v>0.37254901960784315</v>
      </c>
      <c r="Q455" s="2">
        <f t="shared" si="146"/>
        <v>4.9019607843137247E-2</v>
      </c>
      <c r="R455" s="1">
        <v>129</v>
      </c>
      <c r="S455" s="1">
        <v>166</v>
      </c>
      <c r="T455" s="1">
        <v>190</v>
      </c>
      <c r="U455" s="1">
        <v>0</v>
      </c>
      <c r="V455" s="1">
        <v>25</v>
      </c>
      <c r="X455" s="1"/>
      <c r="AA455" t="s">
        <v>1158</v>
      </c>
      <c r="AB455">
        <v>2</v>
      </c>
      <c r="AD455" s="31">
        <v>23</v>
      </c>
      <c r="AE455" s="33">
        <v>25</v>
      </c>
      <c r="AF455" s="33">
        <v>90</v>
      </c>
      <c r="AG455" s="36">
        <v>45110</v>
      </c>
      <c r="AH455" s="36">
        <f t="shared" si="134"/>
        <v>23025</v>
      </c>
      <c r="AI455" t="s">
        <v>1187</v>
      </c>
      <c r="AK455">
        <v>5</v>
      </c>
      <c r="AM455" s="1">
        <f t="shared" si="135"/>
        <v>0</v>
      </c>
      <c r="AR455" s="1">
        <f t="shared" si="136"/>
        <v>510</v>
      </c>
      <c r="AS455" s="1">
        <v>21</v>
      </c>
      <c r="AT455" s="1">
        <f t="shared" si="137"/>
        <v>531</v>
      </c>
    </row>
    <row r="456" spans="1:46" hidden="1" outlineLevel="1" x14ac:dyDescent="0.2">
      <c r="A456" t="s">
        <v>2285</v>
      </c>
      <c r="B456" s="10" t="s">
        <v>1826</v>
      </c>
      <c r="E456" s="1">
        <f t="shared" si="132"/>
        <v>147</v>
      </c>
      <c r="F456" s="1">
        <f t="shared" si="133"/>
        <v>147</v>
      </c>
      <c r="G456" s="1">
        <v>93</v>
      </c>
      <c r="H456" s="1">
        <v>92</v>
      </c>
      <c r="I456" s="2" t="e">
        <f t="shared" si="138"/>
        <v>#DIV/0!</v>
      </c>
      <c r="J456" s="2">
        <f t="shared" si="139"/>
        <v>0.62585034013605445</v>
      </c>
      <c r="K456" s="50">
        <f t="shared" si="140"/>
        <v>3</v>
      </c>
      <c r="L456" s="9">
        <f t="shared" si="141"/>
        <v>2</v>
      </c>
      <c r="M456" s="8">
        <f t="shared" si="142"/>
        <v>1</v>
      </c>
      <c r="N456" s="2">
        <f t="shared" si="143"/>
        <v>0.23129251700680273</v>
      </c>
      <c r="O456" s="2">
        <f t="shared" si="144"/>
        <v>0.3401360544217687</v>
      </c>
      <c r="P456" s="2">
        <f t="shared" si="145"/>
        <v>0.39455782312925169</v>
      </c>
      <c r="Q456" s="2">
        <f t="shared" si="146"/>
        <v>3.4013605442176853E-2</v>
      </c>
      <c r="R456" s="1">
        <v>34</v>
      </c>
      <c r="S456" s="1">
        <v>50</v>
      </c>
      <c r="T456" s="1">
        <v>58</v>
      </c>
      <c r="U456" s="1">
        <v>0</v>
      </c>
      <c r="V456" s="1">
        <v>5</v>
      </c>
      <c r="X456" s="1"/>
      <c r="AA456" t="s">
        <v>435</v>
      </c>
      <c r="AB456">
        <v>2</v>
      </c>
      <c r="AD456" s="31">
        <v>23</v>
      </c>
      <c r="AE456" s="33">
        <v>3</v>
      </c>
      <c r="AF456" s="33">
        <v>205</v>
      </c>
      <c r="AG456" s="36">
        <v>45180</v>
      </c>
      <c r="AH456" s="36">
        <f t="shared" si="134"/>
        <v>23003</v>
      </c>
      <c r="AI456" t="s">
        <v>1187</v>
      </c>
      <c r="AK456">
        <v>1</v>
      </c>
      <c r="AM456" s="1">
        <f t="shared" si="135"/>
        <v>0</v>
      </c>
      <c r="AR456" s="1">
        <f t="shared" si="136"/>
        <v>147</v>
      </c>
      <c r="AS456" s="1">
        <v>0</v>
      </c>
      <c r="AT456" s="1">
        <f t="shared" si="137"/>
        <v>147</v>
      </c>
    </row>
    <row r="457" spans="1:46" hidden="1" outlineLevel="1" x14ac:dyDescent="0.2">
      <c r="A457" t="s">
        <v>1597</v>
      </c>
      <c r="B457" s="10" t="s">
        <v>1826</v>
      </c>
      <c r="E457" s="1">
        <f t="shared" si="132"/>
        <v>1814</v>
      </c>
      <c r="F457" s="1">
        <f t="shared" si="133"/>
        <v>1814</v>
      </c>
      <c r="G457" s="1">
        <v>1001</v>
      </c>
      <c r="H457" s="1">
        <v>967</v>
      </c>
      <c r="I457" s="2" t="e">
        <f t="shared" si="138"/>
        <v>#DIV/0!</v>
      </c>
      <c r="J457" s="2">
        <f t="shared" si="139"/>
        <v>0.53307607497243659</v>
      </c>
      <c r="K457" s="50">
        <f t="shared" si="140"/>
        <v>2</v>
      </c>
      <c r="L457" s="9">
        <f t="shared" si="141"/>
        <v>3</v>
      </c>
      <c r="M457" s="8">
        <f t="shared" si="142"/>
        <v>1</v>
      </c>
      <c r="N457" s="2">
        <f t="shared" si="143"/>
        <v>0.36934950385887544</v>
      </c>
      <c r="O457" s="2">
        <f t="shared" si="144"/>
        <v>0.16482910694597575</v>
      </c>
      <c r="P457" s="2">
        <f t="shared" si="145"/>
        <v>0.42337375964718854</v>
      </c>
      <c r="Q457" s="2">
        <f t="shared" si="146"/>
        <v>4.2447629547960275E-2</v>
      </c>
      <c r="R457" s="1">
        <v>670</v>
      </c>
      <c r="S457" s="1">
        <v>299</v>
      </c>
      <c r="T457" s="1">
        <v>768</v>
      </c>
      <c r="U457" s="1">
        <v>5</v>
      </c>
      <c r="V457" s="1">
        <v>72</v>
      </c>
      <c r="X457" s="1"/>
      <c r="AA457" t="s">
        <v>1621</v>
      </c>
      <c r="AB457">
        <v>2</v>
      </c>
      <c r="AD457" s="31">
        <v>23</v>
      </c>
      <c r="AE457" s="33">
        <v>17</v>
      </c>
      <c r="AF457" s="33">
        <v>95</v>
      </c>
      <c r="AG457" s="36">
        <v>45285</v>
      </c>
      <c r="AH457" s="36">
        <f t="shared" si="134"/>
        <v>23017</v>
      </c>
      <c r="AI457" t="s">
        <v>1187</v>
      </c>
      <c r="AK457">
        <v>34</v>
      </c>
      <c r="AM457" s="1">
        <f t="shared" si="135"/>
        <v>0</v>
      </c>
      <c r="AR457" s="1">
        <f t="shared" si="136"/>
        <v>1814</v>
      </c>
      <c r="AS457" s="1">
        <v>0</v>
      </c>
      <c r="AT457" s="1">
        <f t="shared" si="137"/>
        <v>1814</v>
      </c>
    </row>
    <row r="458" spans="1:46" hidden="1" outlineLevel="1" x14ac:dyDescent="0.2">
      <c r="A458" t="s">
        <v>1598</v>
      </c>
      <c r="B458" s="10" t="s">
        <v>1826</v>
      </c>
      <c r="E458" s="1">
        <f t="shared" si="132"/>
        <v>965</v>
      </c>
      <c r="F458" s="1">
        <f t="shared" si="133"/>
        <v>965</v>
      </c>
      <c r="G458" s="1">
        <v>520</v>
      </c>
      <c r="H458" s="1">
        <v>506</v>
      </c>
      <c r="I458" s="2" t="e">
        <f t="shared" si="138"/>
        <v>#DIV/0!</v>
      </c>
      <c r="J458" s="2">
        <f t="shared" si="139"/>
        <v>0.52435233160621764</v>
      </c>
      <c r="K458" s="50">
        <f t="shared" si="140"/>
        <v>3</v>
      </c>
      <c r="L458" s="9">
        <f t="shared" si="141"/>
        <v>2</v>
      </c>
      <c r="M458" s="8">
        <f t="shared" si="142"/>
        <v>1</v>
      </c>
      <c r="N458" s="2">
        <f t="shared" si="143"/>
        <v>0.28082901554404144</v>
      </c>
      <c r="O458" s="2">
        <f t="shared" si="144"/>
        <v>0.31191709844559584</v>
      </c>
      <c r="P458" s="2">
        <f t="shared" si="145"/>
        <v>0.34818652849740933</v>
      </c>
      <c r="Q458" s="2">
        <f t="shared" si="146"/>
        <v>5.9067357512953444E-2</v>
      </c>
      <c r="R458" s="1">
        <v>271</v>
      </c>
      <c r="S458" s="1">
        <v>301</v>
      </c>
      <c r="T458" s="1">
        <v>336</v>
      </c>
      <c r="U458" s="1">
        <v>6</v>
      </c>
      <c r="V458" s="1">
        <v>51</v>
      </c>
      <c r="X458" s="1"/>
      <c r="AA458" t="s">
        <v>2086</v>
      </c>
      <c r="AB458">
        <v>2</v>
      </c>
      <c r="AD458" s="31">
        <v>23</v>
      </c>
      <c r="AE458" s="33">
        <v>29</v>
      </c>
      <c r="AF458" s="33">
        <v>150</v>
      </c>
      <c r="AG458" s="36">
        <v>45600</v>
      </c>
      <c r="AH458" s="36">
        <f t="shared" si="134"/>
        <v>23029</v>
      </c>
      <c r="AI458" t="s">
        <v>1187</v>
      </c>
      <c r="AK458">
        <v>14</v>
      </c>
      <c r="AM458" s="1">
        <f t="shared" si="135"/>
        <v>0</v>
      </c>
      <c r="AR458" s="1">
        <f t="shared" si="136"/>
        <v>965</v>
      </c>
      <c r="AS458" s="1">
        <v>0</v>
      </c>
      <c r="AT458" s="1">
        <f t="shared" si="137"/>
        <v>965</v>
      </c>
    </row>
    <row r="459" spans="1:46" hidden="1" outlineLevel="1" x14ac:dyDescent="0.2">
      <c r="A459" t="s">
        <v>966</v>
      </c>
      <c r="B459" s="10" t="s">
        <v>1826</v>
      </c>
      <c r="E459" s="1">
        <f t="shared" si="132"/>
        <v>2689</v>
      </c>
      <c r="F459" s="1">
        <f t="shared" si="133"/>
        <v>2681</v>
      </c>
      <c r="G459" s="1">
        <v>1432</v>
      </c>
      <c r="H459" s="1">
        <v>1413</v>
      </c>
      <c r="I459" s="2" t="e">
        <f t="shared" si="138"/>
        <v>#DIV/0!</v>
      </c>
      <c r="J459" s="2">
        <f t="shared" si="139"/>
        <v>0.52547415396058017</v>
      </c>
      <c r="K459" s="50">
        <f t="shared" si="140"/>
        <v>2</v>
      </c>
      <c r="L459" s="9">
        <f t="shared" si="141"/>
        <v>3</v>
      </c>
      <c r="M459" s="8">
        <f t="shared" si="142"/>
        <v>1</v>
      </c>
      <c r="N459" s="2">
        <f t="shared" si="143"/>
        <v>0.34129056322267809</v>
      </c>
      <c r="O459" s="2">
        <f t="shared" si="144"/>
        <v>0.24207385303991047</v>
      </c>
      <c r="P459" s="2">
        <f t="shared" si="145"/>
        <v>0.36105930622901905</v>
      </c>
      <c r="Q459" s="2">
        <f t="shared" si="146"/>
        <v>5.5576277508392335E-2</v>
      </c>
      <c r="R459" s="1">
        <v>915</v>
      </c>
      <c r="S459" s="1">
        <v>649</v>
      </c>
      <c r="T459" s="1">
        <v>968</v>
      </c>
      <c r="U459" s="1">
        <v>20</v>
      </c>
      <c r="V459" s="1">
        <v>129</v>
      </c>
      <c r="X459" s="1"/>
      <c r="AA459" t="s">
        <v>702</v>
      </c>
      <c r="AB459">
        <v>2</v>
      </c>
      <c r="AD459" s="31">
        <v>23</v>
      </c>
      <c r="AE459" s="33">
        <v>19</v>
      </c>
      <c r="AF459" s="33">
        <v>215</v>
      </c>
      <c r="AG459" s="36">
        <v>45670</v>
      </c>
      <c r="AH459" s="36">
        <f t="shared" si="134"/>
        <v>23019</v>
      </c>
      <c r="AI459" t="s">
        <v>1187</v>
      </c>
      <c r="AK459">
        <v>19</v>
      </c>
      <c r="AM459" s="1">
        <f t="shared" si="135"/>
        <v>0</v>
      </c>
      <c r="AR459" s="1">
        <f t="shared" si="136"/>
        <v>2681</v>
      </c>
      <c r="AS459" s="1">
        <v>8</v>
      </c>
      <c r="AT459" s="1">
        <f t="shared" si="137"/>
        <v>2689</v>
      </c>
    </row>
    <row r="460" spans="1:46" hidden="1" outlineLevel="1" x14ac:dyDescent="0.2">
      <c r="A460" t="s">
        <v>1596</v>
      </c>
      <c r="B460" s="10" t="s">
        <v>1826</v>
      </c>
      <c r="E460" s="1">
        <f t="shared" si="132"/>
        <v>3478</v>
      </c>
      <c r="F460" s="1">
        <f t="shared" si="133"/>
        <v>3478</v>
      </c>
      <c r="G460" s="1">
        <v>1875</v>
      </c>
      <c r="H460" s="1">
        <v>1830</v>
      </c>
      <c r="I460" s="2" t="e">
        <f t="shared" si="138"/>
        <v>#DIV/0!</v>
      </c>
      <c r="J460" s="2">
        <f t="shared" si="139"/>
        <v>0.52616446233467506</v>
      </c>
      <c r="K460" s="50">
        <f t="shared" si="140"/>
        <v>2</v>
      </c>
      <c r="L460" s="9">
        <f t="shared" si="141"/>
        <v>3</v>
      </c>
      <c r="M460" s="8">
        <f t="shared" si="142"/>
        <v>1</v>
      </c>
      <c r="N460" s="2">
        <f t="shared" si="143"/>
        <v>0.35853939045428407</v>
      </c>
      <c r="O460" s="2">
        <f t="shared" si="144"/>
        <v>0.25071880391029328</v>
      </c>
      <c r="P460" s="2">
        <f t="shared" si="145"/>
        <v>0.36198964922369176</v>
      </c>
      <c r="Q460" s="2">
        <f t="shared" si="146"/>
        <v>2.87521564117309E-2</v>
      </c>
      <c r="R460" s="1">
        <v>1247</v>
      </c>
      <c r="S460" s="1">
        <v>872</v>
      </c>
      <c r="T460" s="1">
        <v>1259</v>
      </c>
      <c r="U460" s="1">
        <v>10</v>
      </c>
      <c r="V460" s="1">
        <v>90</v>
      </c>
      <c r="X460" s="1"/>
      <c r="AA460" t="s">
        <v>702</v>
      </c>
      <c r="AB460">
        <v>2</v>
      </c>
      <c r="AD460" s="31">
        <v>23</v>
      </c>
      <c r="AE460" s="33">
        <v>19</v>
      </c>
      <c r="AF460" s="33">
        <v>220</v>
      </c>
      <c r="AG460" s="36">
        <v>45810</v>
      </c>
      <c r="AH460" s="36">
        <f t="shared" si="134"/>
        <v>23019</v>
      </c>
      <c r="AI460" t="s">
        <v>1187</v>
      </c>
      <c r="AK460">
        <v>45</v>
      </c>
      <c r="AM460" s="1">
        <f t="shared" si="135"/>
        <v>0</v>
      </c>
      <c r="AR460" s="1">
        <f t="shared" si="136"/>
        <v>3478</v>
      </c>
      <c r="AS460" s="1">
        <v>0</v>
      </c>
      <c r="AT460" s="1">
        <f t="shared" si="137"/>
        <v>3478</v>
      </c>
    </row>
    <row r="461" spans="1:46" hidden="1" outlineLevel="1" x14ac:dyDescent="0.2">
      <c r="A461" t="s">
        <v>2278</v>
      </c>
      <c r="B461" s="10" t="s">
        <v>1826</v>
      </c>
      <c r="E461" s="1">
        <f t="shared" si="132"/>
        <v>1899</v>
      </c>
      <c r="F461" s="1">
        <f t="shared" si="133"/>
        <v>1899</v>
      </c>
      <c r="G461" s="1">
        <v>894</v>
      </c>
      <c r="H461" s="1">
        <v>882</v>
      </c>
      <c r="I461" s="2" t="e">
        <f t="shared" si="138"/>
        <v>#DIV/0!</v>
      </c>
      <c r="J461" s="2">
        <f t="shared" si="139"/>
        <v>0.46445497630331756</v>
      </c>
      <c r="K461" s="50">
        <f t="shared" si="140"/>
        <v>3</v>
      </c>
      <c r="L461" s="9">
        <f t="shared" si="141"/>
        <v>2</v>
      </c>
      <c r="M461" s="8">
        <f t="shared" si="142"/>
        <v>1</v>
      </c>
      <c r="N461" s="2">
        <f t="shared" si="143"/>
        <v>0.28225381779884151</v>
      </c>
      <c r="O461" s="2">
        <f t="shared" si="144"/>
        <v>0.32648762506582413</v>
      </c>
      <c r="P461" s="2">
        <f t="shared" si="145"/>
        <v>0.32964718272775145</v>
      </c>
      <c r="Q461" s="2">
        <f t="shared" si="146"/>
        <v>6.1611374407582908E-2</v>
      </c>
      <c r="R461" s="1">
        <v>536</v>
      </c>
      <c r="S461" s="1">
        <v>620</v>
      </c>
      <c r="T461" s="1">
        <v>626</v>
      </c>
      <c r="U461" s="1">
        <v>9</v>
      </c>
      <c r="V461" s="1">
        <v>108</v>
      </c>
      <c r="X461" s="1"/>
      <c r="AA461" t="s">
        <v>1942</v>
      </c>
      <c r="AB461">
        <v>2</v>
      </c>
      <c r="AD461" s="31">
        <v>23</v>
      </c>
      <c r="AE461" s="33">
        <v>21</v>
      </c>
      <c r="AF461" s="33">
        <v>65</v>
      </c>
      <c r="AG461" s="36">
        <v>46020</v>
      </c>
      <c r="AH461" s="36">
        <f t="shared" si="134"/>
        <v>23021</v>
      </c>
      <c r="AI461" t="s">
        <v>1187</v>
      </c>
      <c r="AK461">
        <v>12</v>
      </c>
      <c r="AM461" s="1">
        <f t="shared" si="135"/>
        <v>0</v>
      </c>
      <c r="AR461" s="1">
        <f t="shared" si="136"/>
        <v>1899</v>
      </c>
      <c r="AS461" s="1">
        <v>0</v>
      </c>
      <c r="AT461" s="1">
        <f t="shared" si="137"/>
        <v>1899</v>
      </c>
    </row>
    <row r="462" spans="1:46" hidden="1" outlineLevel="1" x14ac:dyDescent="0.2">
      <c r="A462" t="s">
        <v>1902</v>
      </c>
      <c r="B462" s="10" t="s">
        <v>1826</v>
      </c>
      <c r="E462" s="1">
        <f t="shared" si="132"/>
        <v>0</v>
      </c>
      <c r="F462" s="1">
        <f t="shared" si="133"/>
        <v>0</v>
      </c>
      <c r="G462" s="1">
        <v>64</v>
      </c>
      <c r="H462" s="1">
        <v>64</v>
      </c>
      <c r="I462" s="2" t="e">
        <f t="shared" si="138"/>
        <v>#DIV/0!</v>
      </c>
      <c r="J462" s="2" t="e">
        <f t="shared" si="139"/>
        <v>#DIV/0!</v>
      </c>
      <c r="K462" s="50">
        <f t="shared" si="140"/>
        <v>1</v>
      </c>
      <c r="L462" s="9">
        <f t="shared" si="141"/>
        <v>1</v>
      </c>
      <c r="M462" s="8">
        <f t="shared" si="142"/>
        <v>1</v>
      </c>
      <c r="N462" s="2" t="str">
        <f t="shared" si="143"/>
        <v>-</v>
      </c>
      <c r="O462" s="2" t="str">
        <f t="shared" si="144"/>
        <v>-</v>
      </c>
      <c r="P462" s="2" t="str">
        <f t="shared" si="145"/>
        <v>-</v>
      </c>
      <c r="Q462" s="2" t="str">
        <f t="shared" si="146"/>
        <v>-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X462" s="1"/>
      <c r="AA462" t="s">
        <v>1621</v>
      </c>
      <c r="AB462">
        <v>2</v>
      </c>
      <c r="AD462" s="31">
        <v>23</v>
      </c>
      <c r="AE462" s="33">
        <v>17</v>
      </c>
      <c r="AF462" s="33">
        <v>97</v>
      </c>
      <c r="AG462" s="36">
        <v>46105</v>
      </c>
      <c r="AH462" s="36">
        <f t="shared" si="134"/>
        <v>23017</v>
      </c>
      <c r="AI462" t="s">
        <v>2942</v>
      </c>
      <c r="AK462">
        <v>0</v>
      </c>
      <c r="AM462" s="1">
        <f t="shared" si="135"/>
        <v>0</v>
      </c>
      <c r="AR462" s="1">
        <f t="shared" si="136"/>
        <v>0</v>
      </c>
      <c r="AS462" s="1">
        <v>0</v>
      </c>
      <c r="AT462" s="1">
        <f t="shared" si="137"/>
        <v>0</v>
      </c>
    </row>
    <row r="463" spans="1:46" hidden="1" outlineLevel="1" x14ac:dyDescent="0.2">
      <c r="A463" t="s">
        <v>2279</v>
      </c>
      <c r="B463" s="10" t="s">
        <v>1826</v>
      </c>
      <c r="E463" s="1">
        <f t="shared" si="132"/>
        <v>2075</v>
      </c>
      <c r="F463" s="1">
        <f t="shared" si="133"/>
        <v>2069</v>
      </c>
      <c r="G463" s="1">
        <v>1379</v>
      </c>
      <c r="H463" s="1">
        <v>1355</v>
      </c>
      <c r="I463" s="2" t="e">
        <f t="shared" si="138"/>
        <v>#DIV/0!</v>
      </c>
      <c r="J463" s="2">
        <f t="shared" si="139"/>
        <v>0.65301204819277103</v>
      </c>
      <c r="K463" s="50">
        <f t="shared" si="140"/>
        <v>3</v>
      </c>
      <c r="L463" s="9">
        <f t="shared" si="141"/>
        <v>2</v>
      </c>
      <c r="M463" s="8">
        <f t="shared" si="142"/>
        <v>1</v>
      </c>
      <c r="N463" s="2">
        <f t="shared" si="143"/>
        <v>0.22909618173030449</v>
      </c>
      <c r="O463" s="2">
        <f t="shared" si="144"/>
        <v>0.33107781536974384</v>
      </c>
      <c r="P463" s="2">
        <f t="shared" si="145"/>
        <v>0.37264378927017883</v>
      </c>
      <c r="Q463" s="2">
        <f t="shared" si="146"/>
        <v>6.718221362977278E-2</v>
      </c>
      <c r="R463" s="1">
        <v>474</v>
      </c>
      <c r="S463" s="1">
        <v>685</v>
      </c>
      <c r="T463" s="1">
        <v>771</v>
      </c>
      <c r="U463" s="1">
        <v>12</v>
      </c>
      <c r="V463" s="1">
        <v>127</v>
      </c>
      <c r="X463" s="1"/>
      <c r="AA463" t="s">
        <v>703</v>
      </c>
      <c r="AB463">
        <v>2</v>
      </c>
      <c r="AD463" s="31">
        <v>23</v>
      </c>
      <c r="AE463" s="33">
        <v>1</v>
      </c>
      <c r="AF463" s="33">
        <v>50</v>
      </c>
      <c r="AG463" s="36">
        <v>46160</v>
      </c>
      <c r="AH463" s="36">
        <f t="shared" si="134"/>
        <v>23001</v>
      </c>
      <c r="AI463" t="s">
        <v>1187</v>
      </c>
      <c r="AK463">
        <v>24</v>
      </c>
      <c r="AM463" s="1">
        <f t="shared" si="135"/>
        <v>0</v>
      </c>
      <c r="AR463" s="1">
        <f t="shared" si="136"/>
        <v>2069</v>
      </c>
      <c r="AS463" s="1">
        <v>6</v>
      </c>
      <c r="AT463" s="1">
        <f t="shared" si="137"/>
        <v>2075</v>
      </c>
    </row>
    <row r="464" spans="1:46" hidden="1" outlineLevel="1" x14ac:dyDescent="0.2">
      <c r="A464" t="s">
        <v>3062</v>
      </c>
      <c r="B464" s="10" t="s">
        <v>1826</v>
      </c>
      <c r="E464" s="1">
        <f t="shared" si="132"/>
        <v>0</v>
      </c>
      <c r="F464" s="1">
        <f t="shared" si="133"/>
        <v>0</v>
      </c>
      <c r="G464" s="1">
        <v>27</v>
      </c>
      <c r="H464" s="1">
        <v>26</v>
      </c>
      <c r="I464" s="2" t="e">
        <f t="shared" si="138"/>
        <v>#DIV/0!</v>
      </c>
      <c r="J464" s="2" t="e">
        <f t="shared" si="139"/>
        <v>#DIV/0!</v>
      </c>
      <c r="K464" s="50">
        <f t="shared" si="140"/>
        <v>1</v>
      </c>
      <c r="L464" s="9">
        <f t="shared" si="141"/>
        <v>1</v>
      </c>
      <c r="M464" s="8">
        <f t="shared" si="142"/>
        <v>1</v>
      </c>
      <c r="N464" s="2" t="str">
        <f t="shared" si="143"/>
        <v>-</v>
      </c>
      <c r="O464" s="2" t="str">
        <f t="shared" si="144"/>
        <v>-</v>
      </c>
      <c r="P464" s="2" t="str">
        <f t="shared" si="145"/>
        <v>-</v>
      </c>
      <c r="Q464" s="2" t="str">
        <f t="shared" si="146"/>
        <v>-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X464" s="1"/>
      <c r="AA464" t="s">
        <v>435</v>
      </c>
      <c r="AB464">
        <v>2</v>
      </c>
      <c r="AD464" s="31">
        <v>23</v>
      </c>
      <c r="AE464" s="33">
        <v>3</v>
      </c>
      <c r="AG464" s="36">
        <v>46280</v>
      </c>
      <c r="AH464" s="36">
        <f t="shared" si="134"/>
        <v>23003</v>
      </c>
      <c r="AI464" t="s">
        <v>2942</v>
      </c>
      <c r="AK464">
        <v>1</v>
      </c>
      <c r="AM464" s="1">
        <f t="shared" si="135"/>
        <v>0</v>
      </c>
      <c r="AR464" s="1">
        <f t="shared" si="136"/>
        <v>0</v>
      </c>
      <c r="AS464" s="1">
        <v>0</v>
      </c>
      <c r="AT464" s="1">
        <f t="shared" si="137"/>
        <v>0</v>
      </c>
    </row>
    <row r="465" spans="1:46" hidden="1" outlineLevel="1" x14ac:dyDescent="0.2">
      <c r="A465" t="s">
        <v>2460</v>
      </c>
      <c r="B465" s="10" t="s">
        <v>1826</v>
      </c>
      <c r="E465" s="1">
        <f t="shared" si="132"/>
        <v>75</v>
      </c>
      <c r="F465" s="1">
        <f t="shared" si="133"/>
        <v>75</v>
      </c>
      <c r="G465" s="1">
        <v>63</v>
      </c>
      <c r="H465" s="1">
        <v>59</v>
      </c>
      <c r="I465" s="2" t="e">
        <f t="shared" si="138"/>
        <v>#DIV/0!</v>
      </c>
      <c r="J465" s="2">
        <f t="shared" si="139"/>
        <v>0.78666666666666663</v>
      </c>
      <c r="K465" s="50">
        <f t="shared" si="140"/>
        <v>1</v>
      </c>
      <c r="L465" s="9">
        <f t="shared" si="141"/>
        <v>3</v>
      </c>
      <c r="M465" s="8">
        <f t="shared" si="142"/>
        <v>2</v>
      </c>
      <c r="N465" s="2">
        <f t="shared" si="143"/>
        <v>0.61333333333333329</v>
      </c>
      <c r="O465" s="2">
        <f t="shared" si="144"/>
        <v>9.3333333333333338E-2</v>
      </c>
      <c r="P465" s="2">
        <f t="shared" si="145"/>
        <v>0.24</v>
      </c>
      <c r="Q465" s="2">
        <f t="shared" si="146"/>
        <v>5.3333333333333399E-2</v>
      </c>
      <c r="R465" s="1">
        <v>46</v>
      </c>
      <c r="S465" s="1">
        <v>7</v>
      </c>
      <c r="T465" s="1">
        <v>18</v>
      </c>
      <c r="U465" s="1">
        <v>0</v>
      </c>
      <c r="V465" s="1">
        <v>4</v>
      </c>
      <c r="X465" s="1"/>
      <c r="AA465" t="s">
        <v>1900</v>
      </c>
      <c r="AB465">
        <v>1</v>
      </c>
      <c r="AD465" s="31">
        <v>23</v>
      </c>
      <c r="AE465" s="33">
        <v>15</v>
      </c>
      <c r="AF465" s="33">
        <v>55</v>
      </c>
      <c r="AG465" s="36">
        <v>46335</v>
      </c>
      <c r="AH465" s="36">
        <f t="shared" si="134"/>
        <v>23015</v>
      </c>
      <c r="AI465" t="s">
        <v>125</v>
      </c>
      <c r="AK465">
        <v>4</v>
      </c>
      <c r="AM465" s="1">
        <f t="shared" si="135"/>
        <v>0</v>
      </c>
      <c r="AR465" s="1">
        <f t="shared" si="136"/>
        <v>75</v>
      </c>
      <c r="AS465" s="1">
        <v>0</v>
      </c>
      <c r="AT465" s="1">
        <f t="shared" si="137"/>
        <v>75</v>
      </c>
    </row>
    <row r="466" spans="1:46" hidden="1" outlineLevel="1" x14ac:dyDescent="0.2">
      <c r="A466" t="s">
        <v>113</v>
      </c>
      <c r="B466" s="10" t="s">
        <v>1826</v>
      </c>
      <c r="E466" s="1">
        <f t="shared" si="132"/>
        <v>3268</v>
      </c>
      <c r="F466" s="1">
        <f t="shared" si="133"/>
        <v>3267</v>
      </c>
      <c r="G466" s="1">
        <v>2078</v>
      </c>
      <c r="H466" s="1">
        <v>2043</v>
      </c>
      <c r="I466" s="2" t="e">
        <f t="shared" si="138"/>
        <v>#DIV/0!</v>
      </c>
      <c r="J466" s="2">
        <f t="shared" si="139"/>
        <v>0.62515299877600983</v>
      </c>
      <c r="K466" s="50">
        <f t="shared" si="140"/>
        <v>3</v>
      </c>
      <c r="L466" s="9">
        <f t="shared" si="141"/>
        <v>2</v>
      </c>
      <c r="M466" s="8">
        <f t="shared" si="142"/>
        <v>1</v>
      </c>
      <c r="N466" s="2">
        <f t="shared" si="143"/>
        <v>0.25711662075298441</v>
      </c>
      <c r="O466" s="2">
        <f t="shared" si="144"/>
        <v>0.32139577594123048</v>
      </c>
      <c r="P466" s="2">
        <f t="shared" si="145"/>
        <v>0.36179981634527086</v>
      </c>
      <c r="Q466" s="2">
        <f t="shared" si="146"/>
        <v>5.9687786960514189E-2</v>
      </c>
      <c r="R466" s="1">
        <v>840</v>
      </c>
      <c r="S466" s="1">
        <v>1050</v>
      </c>
      <c r="T466" s="1">
        <v>1182</v>
      </c>
      <c r="U466" s="1">
        <v>17</v>
      </c>
      <c r="V466" s="1">
        <v>178</v>
      </c>
      <c r="X466" s="1"/>
      <c r="AA466" t="s">
        <v>265</v>
      </c>
      <c r="AB466">
        <v>2</v>
      </c>
      <c r="AD466" s="31">
        <v>23</v>
      </c>
      <c r="AE466" s="33">
        <v>11</v>
      </c>
      <c r="AF466" s="33">
        <v>70</v>
      </c>
      <c r="AG466" s="36">
        <v>46405</v>
      </c>
      <c r="AH466" s="36">
        <f t="shared" si="134"/>
        <v>23011</v>
      </c>
      <c r="AI466" t="s">
        <v>1187</v>
      </c>
      <c r="AK466">
        <v>35</v>
      </c>
      <c r="AM466" s="1">
        <f t="shared" si="135"/>
        <v>0</v>
      </c>
      <c r="AR466" s="1">
        <f t="shared" si="136"/>
        <v>3267</v>
      </c>
      <c r="AS466" s="1">
        <v>1</v>
      </c>
      <c r="AT466" s="1">
        <f t="shared" si="137"/>
        <v>3268</v>
      </c>
    </row>
    <row r="467" spans="1:46" hidden="1" outlineLevel="1" x14ac:dyDescent="0.2">
      <c r="A467" t="s">
        <v>1761</v>
      </c>
      <c r="B467" s="10" t="s">
        <v>1826</v>
      </c>
      <c r="E467" s="1">
        <f t="shared" si="132"/>
        <v>809</v>
      </c>
      <c r="F467" s="1">
        <f t="shared" si="133"/>
        <v>809</v>
      </c>
      <c r="G467" s="1">
        <v>522</v>
      </c>
      <c r="H467" s="1">
        <v>501</v>
      </c>
      <c r="I467" s="2" t="e">
        <f t="shared" si="138"/>
        <v>#DIV/0!</v>
      </c>
      <c r="J467" s="2">
        <f t="shared" si="139"/>
        <v>0.61928306551297896</v>
      </c>
      <c r="K467" s="50">
        <f t="shared" si="140"/>
        <v>2</v>
      </c>
      <c r="L467" s="9">
        <f t="shared" si="141"/>
        <v>3</v>
      </c>
      <c r="M467" s="8">
        <f t="shared" si="142"/>
        <v>1</v>
      </c>
      <c r="N467" s="2">
        <f t="shared" si="143"/>
        <v>0.31396786155747836</v>
      </c>
      <c r="O467" s="2">
        <f t="shared" si="144"/>
        <v>0.28924598269468482</v>
      </c>
      <c r="P467" s="2">
        <f t="shared" si="145"/>
        <v>0.31520395550061803</v>
      </c>
      <c r="Q467" s="2">
        <f t="shared" si="146"/>
        <v>8.1582200247218795E-2</v>
      </c>
      <c r="R467" s="1">
        <v>254</v>
      </c>
      <c r="S467" s="1">
        <v>234</v>
      </c>
      <c r="T467" s="1">
        <v>255</v>
      </c>
      <c r="U467" s="1">
        <v>6</v>
      </c>
      <c r="V467" s="1">
        <v>60</v>
      </c>
      <c r="X467" s="1"/>
      <c r="AA467" t="s">
        <v>2352</v>
      </c>
      <c r="AB467">
        <v>2</v>
      </c>
      <c r="AD467" s="31">
        <v>23</v>
      </c>
      <c r="AE467" s="33">
        <v>27</v>
      </c>
      <c r="AF467" s="33">
        <v>60</v>
      </c>
      <c r="AG467" s="36">
        <v>46475</v>
      </c>
      <c r="AH467" s="36">
        <f t="shared" si="134"/>
        <v>23027</v>
      </c>
      <c r="AI467" t="s">
        <v>1187</v>
      </c>
      <c r="AK467">
        <v>21</v>
      </c>
      <c r="AM467" s="1">
        <f t="shared" si="135"/>
        <v>0</v>
      </c>
      <c r="AR467" s="1">
        <f t="shared" si="136"/>
        <v>809</v>
      </c>
      <c r="AS467" s="1">
        <v>0</v>
      </c>
      <c r="AT467" s="1">
        <f t="shared" si="137"/>
        <v>809</v>
      </c>
    </row>
    <row r="468" spans="1:46" hidden="1" outlineLevel="1" x14ac:dyDescent="0.2">
      <c r="A468" t="s">
        <v>2436</v>
      </c>
      <c r="B468" s="10" t="s">
        <v>1826</v>
      </c>
      <c r="E468" s="1">
        <f t="shared" si="132"/>
        <v>571</v>
      </c>
      <c r="F468" s="1">
        <f t="shared" si="133"/>
        <v>571</v>
      </c>
      <c r="G468" s="1">
        <v>371</v>
      </c>
      <c r="H468" s="1">
        <v>365</v>
      </c>
      <c r="I468" s="2" t="e">
        <f t="shared" si="138"/>
        <v>#DIV/0!</v>
      </c>
      <c r="J468" s="2">
        <f t="shared" si="139"/>
        <v>0.63922942206654987</v>
      </c>
      <c r="K468" s="50">
        <f t="shared" si="140"/>
        <v>3</v>
      </c>
      <c r="L468" s="9">
        <f t="shared" si="141"/>
        <v>1</v>
      </c>
      <c r="M468" s="8">
        <f t="shared" si="142"/>
        <v>2</v>
      </c>
      <c r="N468" s="2">
        <f t="shared" si="143"/>
        <v>0.24168126094570927</v>
      </c>
      <c r="O468" s="2">
        <f t="shared" si="144"/>
        <v>0.37653239929947463</v>
      </c>
      <c r="P468" s="2">
        <f t="shared" si="145"/>
        <v>0.33274956217162871</v>
      </c>
      <c r="Q468" s="2">
        <f t="shared" si="146"/>
        <v>4.9036777583187363E-2</v>
      </c>
      <c r="R468" s="1">
        <v>138</v>
      </c>
      <c r="S468" s="1">
        <v>215</v>
      </c>
      <c r="T468" s="1">
        <v>190</v>
      </c>
      <c r="U468" s="1">
        <v>2</v>
      </c>
      <c r="V468" s="1">
        <v>26</v>
      </c>
      <c r="X468" s="1"/>
      <c r="AA468" t="s">
        <v>1942</v>
      </c>
      <c r="AB468">
        <v>2</v>
      </c>
      <c r="AD468" s="31">
        <v>23</v>
      </c>
      <c r="AE468" s="33">
        <v>21</v>
      </c>
      <c r="AF468" s="33">
        <v>70</v>
      </c>
      <c r="AG468" s="36">
        <v>46580</v>
      </c>
      <c r="AH468" s="36">
        <f t="shared" si="134"/>
        <v>23021</v>
      </c>
      <c r="AI468" t="s">
        <v>1187</v>
      </c>
      <c r="AK468">
        <v>6</v>
      </c>
      <c r="AM468" s="1">
        <f t="shared" si="135"/>
        <v>0</v>
      </c>
      <c r="AR468" s="1">
        <f t="shared" si="136"/>
        <v>571</v>
      </c>
      <c r="AS468" s="1">
        <v>0</v>
      </c>
      <c r="AT468" s="1">
        <f t="shared" si="137"/>
        <v>571</v>
      </c>
    </row>
    <row r="469" spans="1:46" hidden="1" outlineLevel="1" x14ac:dyDescent="0.2">
      <c r="A469" t="s">
        <v>1638</v>
      </c>
      <c r="B469" s="10" t="s">
        <v>1826</v>
      </c>
      <c r="E469" s="1">
        <f t="shared" si="132"/>
        <v>585</v>
      </c>
      <c r="F469" s="1">
        <f t="shared" si="133"/>
        <v>585</v>
      </c>
      <c r="G469" s="1">
        <v>313</v>
      </c>
      <c r="H469" s="1">
        <v>305</v>
      </c>
      <c r="I469" s="2" t="e">
        <f t="shared" si="138"/>
        <v>#DIV/0!</v>
      </c>
      <c r="J469" s="2">
        <f t="shared" si="139"/>
        <v>0.5213675213675214</v>
      </c>
      <c r="K469" s="50">
        <f t="shared" si="140"/>
        <v>3</v>
      </c>
      <c r="L469" s="9">
        <f t="shared" si="141"/>
        <v>1</v>
      </c>
      <c r="M469" s="8">
        <f t="shared" si="142"/>
        <v>2</v>
      </c>
      <c r="N469" s="2">
        <f t="shared" si="143"/>
        <v>0.17948717948717949</v>
      </c>
      <c r="O469" s="2">
        <f t="shared" si="144"/>
        <v>0.4</v>
      </c>
      <c r="P469" s="2">
        <f t="shared" si="145"/>
        <v>0.39487179487179486</v>
      </c>
      <c r="Q469" s="2">
        <f t="shared" si="146"/>
        <v>2.5641025641025605E-2</v>
      </c>
      <c r="R469" s="1">
        <v>105</v>
      </c>
      <c r="S469" s="1">
        <v>234</v>
      </c>
      <c r="T469" s="1">
        <v>231</v>
      </c>
      <c r="U469" s="1">
        <v>1</v>
      </c>
      <c r="V469" s="1">
        <v>14</v>
      </c>
      <c r="X469" s="1"/>
      <c r="AA469" t="s">
        <v>435</v>
      </c>
      <c r="AB469">
        <v>2</v>
      </c>
      <c r="AD469" s="31">
        <v>23</v>
      </c>
      <c r="AE469" s="33">
        <v>3</v>
      </c>
      <c r="AF469" s="33">
        <v>210</v>
      </c>
      <c r="AG469" s="36">
        <v>46685</v>
      </c>
      <c r="AH469" s="36">
        <f t="shared" si="134"/>
        <v>23003</v>
      </c>
      <c r="AI469" t="s">
        <v>1187</v>
      </c>
      <c r="AK469">
        <v>8</v>
      </c>
      <c r="AM469" s="1">
        <f t="shared" si="135"/>
        <v>0</v>
      </c>
      <c r="AR469" s="1">
        <f t="shared" si="136"/>
        <v>585</v>
      </c>
      <c r="AS469" s="1">
        <v>0</v>
      </c>
      <c r="AT469" s="1">
        <f t="shared" si="137"/>
        <v>585</v>
      </c>
    </row>
    <row r="470" spans="1:46" hidden="1" outlineLevel="1" x14ac:dyDescent="0.2">
      <c r="A470" t="s">
        <v>2127</v>
      </c>
      <c r="B470" s="10" t="s">
        <v>1826</v>
      </c>
      <c r="E470" s="1">
        <f t="shared" si="132"/>
        <v>796</v>
      </c>
      <c r="F470" s="1">
        <f t="shared" si="133"/>
        <v>781</v>
      </c>
      <c r="G470" s="1">
        <v>537</v>
      </c>
      <c r="H470" s="1">
        <v>527</v>
      </c>
      <c r="I470" s="2" t="e">
        <f t="shared" si="138"/>
        <v>#DIV/0!</v>
      </c>
      <c r="J470" s="2">
        <f t="shared" si="139"/>
        <v>0.6620603015075377</v>
      </c>
      <c r="K470" s="50">
        <f t="shared" si="140"/>
        <v>2</v>
      </c>
      <c r="L470" s="9">
        <f t="shared" si="141"/>
        <v>3</v>
      </c>
      <c r="M470" s="8">
        <f t="shared" si="142"/>
        <v>1</v>
      </c>
      <c r="N470" s="2">
        <f t="shared" si="143"/>
        <v>0.31626120358514725</v>
      </c>
      <c r="O470" s="2">
        <f t="shared" si="144"/>
        <v>0.24839948783610755</v>
      </c>
      <c r="P470" s="2">
        <f t="shared" si="145"/>
        <v>0.3738796414852753</v>
      </c>
      <c r="Q470" s="2">
        <f t="shared" si="146"/>
        <v>6.1459667093469839E-2</v>
      </c>
      <c r="R470" s="1">
        <v>247</v>
      </c>
      <c r="S470" s="1">
        <v>194</v>
      </c>
      <c r="T470" s="1">
        <v>292</v>
      </c>
      <c r="U470" s="1">
        <v>5</v>
      </c>
      <c r="V470" s="1">
        <v>43</v>
      </c>
      <c r="X470" s="1"/>
      <c r="AA470" t="s">
        <v>2352</v>
      </c>
      <c r="AB470">
        <v>2</v>
      </c>
      <c r="AD470" s="31">
        <v>23</v>
      </c>
      <c r="AE470" s="33">
        <v>27</v>
      </c>
      <c r="AF470" s="33">
        <v>65</v>
      </c>
      <c r="AG470" s="36">
        <v>46790</v>
      </c>
      <c r="AH470" s="36">
        <f t="shared" si="134"/>
        <v>23027</v>
      </c>
      <c r="AI470" t="s">
        <v>1187</v>
      </c>
      <c r="AK470">
        <v>10</v>
      </c>
      <c r="AM470" s="1">
        <f t="shared" si="135"/>
        <v>0</v>
      </c>
      <c r="AR470" s="1">
        <f t="shared" si="136"/>
        <v>781</v>
      </c>
      <c r="AS470" s="1">
        <v>15</v>
      </c>
      <c r="AT470" s="1">
        <f t="shared" si="137"/>
        <v>796</v>
      </c>
    </row>
    <row r="471" spans="1:46" hidden="1" outlineLevel="1" x14ac:dyDescent="0.2">
      <c r="A471" t="s">
        <v>2128</v>
      </c>
      <c r="B471" s="10" t="s">
        <v>1826</v>
      </c>
      <c r="E471" s="1">
        <f t="shared" si="132"/>
        <v>149</v>
      </c>
      <c r="F471" s="1">
        <f t="shared" si="133"/>
        <v>143</v>
      </c>
      <c r="G471" s="1">
        <v>87</v>
      </c>
      <c r="H471" s="1">
        <v>80</v>
      </c>
      <c r="I471" s="2" t="e">
        <f t="shared" si="138"/>
        <v>#DIV/0!</v>
      </c>
      <c r="J471" s="2">
        <f t="shared" si="139"/>
        <v>0.53691275167785235</v>
      </c>
      <c r="K471" s="50">
        <f t="shared" si="140"/>
        <v>3</v>
      </c>
      <c r="L471" s="9">
        <f t="shared" si="141"/>
        <v>1</v>
      </c>
      <c r="M471" s="8">
        <f t="shared" si="142"/>
        <v>2</v>
      </c>
      <c r="N471" s="2">
        <f t="shared" si="143"/>
        <v>9.0909090909090912E-2</v>
      </c>
      <c r="O471" s="2">
        <f t="shared" si="144"/>
        <v>0.53846153846153844</v>
      </c>
      <c r="P471" s="2">
        <f t="shared" si="145"/>
        <v>0.34265734265734266</v>
      </c>
      <c r="Q471" s="2">
        <f t="shared" si="146"/>
        <v>2.7972027972027969E-2</v>
      </c>
      <c r="R471" s="1">
        <v>13</v>
      </c>
      <c r="S471" s="1">
        <v>77</v>
      </c>
      <c r="T471" s="1">
        <v>49</v>
      </c>
      <c r="U471" s="1">
        <v>0</v>
      </c>
      <c r="V471" s="1">
        <v>4</v>
      </c>
      <c r="X471" s="1"/>
      <c r="AA471" t="s">
        <v>1158</v>
      </c>
      <c r="AB471">
        <v>2</v>
      </c>
      <c r="AD471" s="31">
        <v>23</v>
      </c>
      <c r="AE471" s="33">
        <v>25</v>
      </c>
      <c r="AF471" s="33">
        <v>95</v>
      </c>
      <c r="AG471" s="36">
        <v>47140</v>
      </c>
      <c r="AH471" s="36">
        <f t="shared" si="134"/>
        <v>23025</v>
      </c>
      <c r="AI471" t="s">
        <v>1187</v>
      </c>
      <c r="AK471">
        <v>7</v>
      </c>
      <c r="AM471" s="1">
        <f t="shared" si="135"/>
        <v>0</v>
      </c>
      <c r="AR471" s="1">
        <f t="shared" si="136"/>
        <v>143</v>
      </c>
      <c r="AS471" s="1">
        <v>6</v>
      </c>
      <c r="AT471" s="1">
        <f t="shared" si="137"/>
        <v>149</v>
      </c>
    </row>
    <row r="472" spans="1:46" hidden="1" outlineLevel="1" x14ac:dyDescent="0.2">
      <c r="A472" t="s">
        <v>2241</v>
      </c>
      <c r="B472" s="10" t="s">
        <v>1826</v>
      </c>
      <c r="E472" s="1">
        <f t="shared" si="132"/>
        <v>41</v>
      </c>
      <c r="F472" s="1">
        <f t="shared" si="133"/>
        <v>41</v>
      </c>
      <c r="G472" s="1">
        <v>23</v>
      </c>
      <c r="H472" s="1">
        <v>23</v>
      </c>
      <c r="I472" s="2" t="e">
        <f t="shared" si="138"/>
        <v>#DIV/0!</v>
      </c>
      <c r="J472" s="2">
        <f t="shared" si="139"/>
        <v>0.56097560975609762</v>
      </c>
      <c r="K472" s="50">
        <f t="shared" si="140"/>
        <v>3</v>
      </c>
      <c r="L472" s="9">
        <f t="shared" si="141"/>
        <v>1</v>
      </c>
      <c r="M472" s="8">
        <f t="shared" si="142"/>
        <v>1</v>
      </c>
      <c r="N472" s="2">
        <f t="shared" si="143"/>
        <v>7.3170731707317069E-2</v>
      </c>
      <c r="O472" s="2">
        <f t="shared" si="144"/>
        <v>0.43902439024390244</v>
      </c>
      <c r="P472" s="2">
        <f t="shared" si="145"/>
        <v>0.43902439024390244</v>
      </c>
      <c r="Q472" s="2">
        <f t="shared" si="146"/>
        <v>4.8780487804878092E-2</v>
      </c>
      <c r="R472" s="1">
        <v>3</v>
      </c>
      <c r="S472" s="1">
        <v>18</v>
      </c>
      <c r="T472" s="1">
        <v>18</v>
      </c>
      <c r="U472" s="1">
        <v>0</v>
      </c>
      <c r="V472" s="1">
        <v>2</v>
      </c>
      <c r="X472" s="1"/>
      <c r="AA472" t="s">
        <v>435</v>
      </c>
      <c r="AB472">
        <v>2</v>
      </c>
      <c r="AD472" s="31">
        <v>23</v>
      </c>
      <c r="AE472" s="33">
        <v>3</v>
      </c>
      <c r="AF472" s="33">
        <v>215</v>
      </c>
      <c r="AG472" s="36">
        <v>47175</v>
      </c>
      <c r="AH472" s="36">
        <f t="shared" si="134"/>
        <v>23003</v>
      </c>
      <c r="AI472" t="s">
        <v>125</v>
      </c>
      <c r="AK472">
        <v>0</v>
      </c>
      <c r="AM472" s="1">
        <f t="shared" si="135"/>
        <v>0</v>
      </c>
      <c r="AR472" s="1">
        <f t="shared" si="136"/>
        <v>41</v>
      </c>
      <c r="AS472" s="1">
        <v>0</v>
      </c>
      <c r="AT472" s="1">
        <f t="shared" si="137"/>
        <v>41</v>
      </c>
    </row>
    <row r="473" spans="1:46" hidden="1" outlineLevel="1" x14ac:dyDescent="0.2">
      <c r="A473" t="s">
        <v>1545</v>
      </c>
      <c r="B473" s="10" t="s">
        <v>1826</v>
      </c>
      <c r="E473" s="1">
        <f t="shared" si="132"/>
        <v>691</v>
      </c>
      <c r="F473" s="1">
        <f t="shared" si="133"/>
        <v>691</v>
      </c>
      <c r="G473" s="1">
        <v>506</v>
      </c>
      <c r="H473" s="1">
        <v>499</v>
      </c>
      <c r="I473" s="2" t="e">
        <f t="shared" si="138"/>
        <v>#DIV/0!</v>
      </c>
      <c r="J473" s="2">
        <f t="shared" si="139"/>
        <v>0.72214182344428368</v>
      </c>
      <c r="K473" s="50">
        <f t="shared" si="140"/>
        <v>3</v>
      </c>
      <c r="L473" s="9">
        <f t="shared" si="141"/>
        <v>1</v>
      </c>
      <c r="M473" s="8">
        <f t="shared" si="142"/>
        <v>2</v>
      </c>
      <c r="N473" s="2">
        <f t="shared" si="143"/>
        <v>0.21707670043415339</v>
      </c>
      <c r="O473" s="2">
        <f t="shared" si="144"/>
        <v>0.41678726483357453</v>
      </c>
      <c r="P473" s="2">
        <f t="shared" si="145"/>
        <v>0.32127351664254705</v>
      </c>
      <c r="Q473" s="2">
        <f t="shared" si="146"/>
        <v>4.4862518089725023E-2</v>
      </c>
      <c r="R473" s="1">
        <v>150</v>
      </c>
      <c r="S473" s="1">
        <v>288</v>
      </c>
      <c r="T473" s="1">
        <v>222</v>
      </c>
      <c r="U473" s="1">
        <v>1</v>
      </c>
      <c r="V473" s="1">
        <v>30</v>
      </c>
      <c r="X473" s="1"/>
      <c r="AA473" t="s">
        <v>2352</v>
      </c>
      <c r="AB473">
        <v>2</v>
      </c>
      <c r="AD473" s="31">
        <v>23</v>
      </c>
      <c r="AE473" s="33">
        <v>27</v>
      </c>
      <c r="AF473" s="33">
        <v>70</v>
      </c>
      <c r="AG473" s="36">
        <v>47245</v>
      </c>
      <c r="AH473" s="36">
        <f t="shared" si="134"/>
        <v>23027</v>
      </c>
      <c r="AI473" t="s">
        <v>1187</v>
      </c>
      <c r="AK473">
        <v>7</v>
      </c>
      <c r="AM473" s="1">
        <f t="shared" si="135"/>
        <v>0</v>
      </c>
      <c r="AR473" s="1">
        <f t="shared" si="136"/>
        <v>691</v>
      </c>
      <c r="AS473" s="1">
        <v>0</v>
      </c>
      <c r="AT473" s="1">
        <f t="shared" si="137"/>
        <v>691</v>
      </c>
    </row>
    <row r="474" spans="1:46" hidden="1" outlineLevel="1" x14ac:dyDescent="0.2">
      <c r="A474" t="s">
        <v>2293</v>
      </c>
      <c r="B474" s="10" t="s">
        <v>1826</v>
      </c>
      <c r="E474" s="1">
        <f t="shared" si="132"/>
        <v>362</v>
      </c>
      <c r="F474" s="1">
        <f t="shared" si="133"/>
        <v>362</v>
      </c>
      <c r="G474" s="1">
        <v>203</v>
      </c>
      <c r="H474" s="1">
        <v>195</v>
      </c>
      <c r="I474" s="2" t="e">
        <f t="shared" si="138"/>
        <v>#DIV/0!</v>
      </c>
      <c r="J474" s="2">
        <f t="shared" si="139"/>
        <v>0.53867403314917128</v>
      </c>
      <c r="K474" s="50">
        <f t="shared" si="140"/>
        <v>3</v>
      </c>
      <c r="L474" s="9">
        <f t="shared" si="141"/>
        <v>2</v>
      </c>
      <c r="M474" s="8">
        <f t="shared" si="142"/>
        <v>1</v>
      </c>
      <c r="N474" s="2">
        <f t="shared" si="143"/>
        <v>0.287292817679558</v>
      </c>
      <c r="O474" s="2">
        <f t="shared" si="144"/>
        <v>0.32320441988950277</v>
      </c>
      <c r="P474" s="2">
        <f t="shared" si="145"/>
        <v>0.33701657458563539</v>
      </c>
      <c r="Q474" s="2">
        <f t="shared" si="146"/>
        <v>5.24861878453039E-2</v>
      </c>
      <c r="R474" s="1">
        <v>104</v>
      </c>
      <c r="S474" s="1">
        <v>117</v>
      </c>
      <c r="T474" s="1">
        <v>122</v>
      </c>
      <c r="U474" s="1">
        <v>0</v>
      </c>
      <c r="V474" s="1">
        <v>19</v>
      </c>
      <c r="X474" s="1"/>
      <c r="AA474" t="s">
        <v>1158</v>
      </c>
      <c r="AB474">
        <v>2</v>
      </c>
      <c r="AD474" s="31">
        <v>23</v>
      </c>
      <c r="AE474" s="33">
        <v>25</v>
      </c>
      <c r="AF474" s="33">
        <v>100</v>
      </c>
      <c r="AG474" s="36">
        <v>47455</v>
      </c>
      <c r="AH474" s="36">
        <f t="shared" si="134"/>
        <v>23025</v>
      </c>
      <c r="AI474" t="s">
        <v>1187</v>
      </c>
      <c r="AK474">
        <v>8</v>
      </c>
      <c r="AM474" s="1">
        <f t="shared" si="135"/>
        <v>0</v>
      </c>
      <c r="AR474" s="1">
        <f t="shared" si="136"/>
        <v>362</v>
      </c>
      <c r="AS474" s="1">
        <v>0</v>
      </c>
      <c r="AT474" s="1">
        <f t="shared" si="137"/>
        <v>362</v>
      </c>
    </row>
    <row r="475" spans="1:46" hidden="1" outlineLevel="1" x14ac:dyDescent="0.2">
      <c r="A475" t="s">
        <v>2853</v>
      </c>
      <c r="B475" s="10" t="s">
        <v>1826</v>
      </c>
      <c r="E475" s="1">
        <f t="shared" si="132"/>
        <v>171</v>
      </c>
      <c r="F475" s="1">
        <f t="shared" si="133"/>
        <v>161</v>
      </c>
      <c r="G475" s="1">
        <v>91</v>
      </c>
      <c r="H475" s="1">
        <v>87</v>
      </c>
      <c r="I475" s="2" t="e">
        <f t="shared" si="138"/>
        <v>#DIV/0!</v>
      </c>
      <c r="J475" s="2">
        <f t="shared" si="139"/>
        <v>0.50877192982456143</v>
      </c>
      <c r="K475" s="50">
        <f t="shared" si="140"/>
        <v>3</v>
      </c>
      <c r="L475" s="9">
        <f t="shared" si="141"/>
        <v>1</v>
      </c>
      <c r="M475" s="8">
        <f t="shared" si="142"/>
        <v>2</v>
      </c>
      <c r="N475" s="2">
        <f t="shared" si="143"/>
        <v>0.17391304347826086</v>
      </c>
      <c r="O475" s="2">
        <f t="shared" si="144"/>
        <v>0.42857142857142855</v>
      </c>
      <c r="P475" s="2">
        <f t="shared" si="145"/>
        <v>0.39130434782608697</v>
      </c>
      <c r="Q475" s="2">
        <f t="shared" si="146"/>
        <v>6.2111801242236142E-3</v>
      </c>
      <c r="R475" s="1">
        <v>28</v>
      </c>
      <c r="S475" s="1">
        <v>69</v>
      </c>
      <c r="T475" s="1">
        <v>63</v>
      </c>
      <c r="U475" s="1">
        <v>0</v>
      </c>
      <c r="V475" s="1">
        <v>1</v>
      </c>
      <c r="X475" s="1"/>
      <c r="AA475" t="s">
        <v>702</v>
      </c>
      <c r="AB475">
        <v>2</v>
      </c>
      <c r="AD475" s="31">
        <v>23</v>
      </c>
      <c r="AE475" s="33">
        <v>19</v>
      </c>
      <c r="AF475" s="33">
        <v>225</v>
      </c>
      <c r="AG475" s="36">
        <v>47560</v>
      </c>
      <c r="AH475" s="36">
        <f t="shared" si="134"/>
        <v>23019</v>
      </c>
      <c r="AI475" t="s">
        <v>1187</v>
      </c>
      <c r="AK475">
        <v>4</v>
      </c>
      <c r="AM475" s="1">
        <f t="shared" si="135"/>
        <v>0</v>
      </c>
      <c r="AR475" s="1">
        <f t="shared" si="136"/>
        <v>161</v>
      </c>
      <c r="AS475" s="1">
        <v>10</v>
      </c>
      <c r="AT475" s="1">
        <f t="shared" si="137"/>
        <v>171</v>
      </c>
    </row>
    <row r="476" spans="1:46" hidden="1" outlineLevel="1" x14ac:dyDescent="0.2">
      <c r="A476" t="s">
        <v>1889</v>
      </c>
      <c r="B476" s="10" t="s">
        <v>1826</v>
      </c>
      <c r="E476" s="1">
        <f t="shared" si="132"/>
        <v>1917</v>
      </c>
      <c r="F476" s="1">
        <f t="shared" si="133"/>
        <v>1915</v>
      </c>
      <c r="G476" s="1">
        <v>1302</v>
      </c>
      <c r="H476" s="1">
        <v>1284</v>
      </c>
      <c r="I476" s="2" t="e">
        <f t="shared" si="138"/>
        <v>#DIV/0!</v>
      </c>
      <c r="J476" s="2">
        <f t="shared" si="139"/>
        <v>0.66979655712050079</v>
      </c>
      <c r="K476" s="50">
        <f t="shared" si="140"/>
        <v>1</v>
      </c>
      <c r="L476" s="9">
        <f t="shared" si="141"/>
        <v>3</v>
      </c>
      <c r="M476" s="8">
        <f t="shared" si="142"/>
        <v>2</v>
      </c>
      <c r="N476" s="2">
        <f t="shared" si="143"/>
        <v>0.41618798955613578</v>
      </c>
      <c r="O476" s="2">
        <f t="shared" si="144"/>
        <v>0.24543080939947781</v>
      </c>
      <c r="P476" s="2">
        <f t="shared" si="145"/>
        <v>0.29973890339425585</v>
      </c>
      <c r="Q476" s="2">
        <f t="shared" si="146"/>
        <v>3.8642297650130553E-2</v>
      </c>
      <c r="R476" s="1">
        <v>797</v>
      </c>
      <c r="S476" s="1">
        <v>470</v>
      </c>
      <c r="T476" s="1">
        <v>574</v>
      </c>
      <c r="U476" s="1">
        <v>4</v>
      </c>
      <c r="V476" s="1">
        <v>70</v>
      </c>
      <c r="X476" s="1"/>
      <c r="AA476" t="s">
        <v>2741</v>
      </c>
      <c r="AB476">
        <v>2</v>
      </c>
      <c r="AD476" s="31">
        <v>23</v>
      </c>
      <c r="AE476" s="33">
        <v>9</v>
      </c>
      <c r="AF476" s="33">
        <v>100</v>
      </c>
      <c r="AG476" s="36">
        <v>47630</v>
      </c>
      <c r="AH476" s="36">
        <f t="shared" si="134"/>
        <v>23009</v>
      </c>
      <c r="AI476" t="s">
        <v>1187</v>
      </c>
      <c r="AK476">
        <v>18</v>
      </c>
      <c r="AM476" s="1">
        <f t="shared" si="135"/>
        <v>0</v>
      </c>
      <c r="AR476" s="1">
        <f t="shared" si="136"/>
        <v>1915</v>
      </c>
      <c r="AS476" s="1">
        <v>2</v>
      </c>
      <c r="AT476" s="1">
        <f t="shared" si="137"/>
        <v>1917</v>
      </c>
    </row>
    <row r="477" spans="1:46" hidden="1" outlineLevel="1" x14ac:dyDescent="0.2">
      <c r="A477" t="s">
        <v>1616</v>
      </c>
      <c r="B477" s="10" t="s">
        <v>1826</v>
      </c>
      <c r="E477" s="1">
        <f t="shared" si="132"/>
        <v>1430</v>
      </c>
      <c r="F477" s="1">
        <f t="shared" si="133"/>
        <v>1430</v>
      </c>
      <c r="G477" s="1">
        <v>930</v>
      </c>
      <c r="H477" s="1">
        <v>915</v>
      </c>
      <c r="I477" s="2" t="e">
        <f t="shared" si="138"/>
        <v>#DIV/0!</v>
      </c>
      <c r="J477" s="2">
        <f t="shared" si="139"/>
        <v>0.6398601398601399</v>
      </c>
      <c r="K477" s="50">
        <f t="shared" si="140"/>
        <v>2</v>
      </c>
      <c r="L477" s="9">
        <f t="shared" si="141"/>
        <v>3</v>
      </c>
      <c r="M477" s="8">
        <f t="shared" si="142"/>
        <v>1</v>
      </c>
      <c r="N477" s="2">
        <f t="shared" si="143"/>
        <v>0.3020979020979021</v>
      </c>
      <c r="O477" s="2">
        <f t="shared" si="144"/>
        <v>0.27272727272727271</v>
      </c>
      <c r="P477" s="2">
        <f t="shared" si="145"/>
        <v>0.36503496503496502</v>
      </c>
      <c r="Q477" s="2">
        <f t="shared" si="146"/>
        <v>6.0139860139860168E-2</v>
      </c>
      <c r="R477" s="1">
        <v>432</v>
      </c>
      <c r="S477" s="1">
        <v>390</v>
      </c>
      <c r="T477" s="1">
        <v>522</v>
      </c>
      <c r="U477" s="1">
        <v>5</v>
      </c>
      <c r="V477" s="1">
        <v>81</v>
      </c>
      <c r="X477" s="1"/>
      <c r="AA477" t="s">
        <v>265</v>
      </c>
      <c r="AB477">
        <v>2</v>
      </c>
      <c r="AD477" s="31">
        <v>23</v>
      </c>
      <c r="AE477" s="33">
        <v>11</v>
      </c>
      <c r="AF477" s="33">
        <v>75</v>
      </c>
      <c r="AG477" s="36">
        <v>47770</v>
      </c>
      <c r="AH477" s="36">
        <f t="shared" si="134"/>
        <v>23011</v>
      </c>
      <c r="AI477" t="s">
        <v>1187</v>
      </c>
      <c r="AK477">
        <v>15</v>
      </c>
      <c r="AM477" s="1">
        <f t="shared" si="135"/>
        <v>0</v>
      </c>
      <c r="AR477" s="1">
        <f t="shared" si="136"/>
        <v>1430</v>
      </c>
      <c r="AS477" s="1">
        <v>0</v>
      </c>
      <c r="AT477" s="1">
        <f t="shared" si="137"/>
        <v>1430</v>
      </c>
    </row>
    <row r="478" spans="1:46" hidden="1" outlineLevel="1" x14ac:dyDescent="0.2">
      <c r="A478" t="s">
        <v>1591</v>
      </c>
      <c r="B478" s="10" t="s">
        <v>1826</v>
      </c>
      <c r="E478" s="1">
        <f t="shared" si="132"/>
        <v>3240</v>
      </c>
      <c r="F478" s="1">
        <f t="shared" si="133"/>
        <v>3240</v>
      </c>
      <c r="G478" s="1">
        <v>1988</v>
      </c>
      <c r="H478" s="1">
        <v>1882</v>
      </c>
      <c r="I478" s="2" t="e">
        <f t="shared" si="138"/>
        <v>#DIV/0!</v>
      </c>
      <c r="J478" s="2">
        <f t="shared" si="139"/>
        <v>0.58086419753086416</v>
      </c>
      <c r="K478" s="50">
        <f t="shared" si="140"/>
        <v>3</v>
      </c>
      <c r="L478" s="9">
        <f t="shared" si="141"/>
        <v>2</v>
      </c>
      <c r="M478" s="8">
        <f t="shared" si="142"/>
        <v>1</v>
      </c>
      <c r="N478" s="2">
        <f t="shared" si="143"/>
        <v>0.2441358024691358</v>
      </c>
      <c r="O478" s="2">
        <f t="shared" si="144"/>
        <v>0.33580246913580247</v>
      </c>
      <c r="P478" s="2">
        <f t="shared" si="145"/>
        <v>0.3574074074074074</v>
      </c>
      <c r="Q478" s="2">
        <f t="shared" si="146"/>
        <v>6.2654320987654333E-2</v>
      </c>
      <c r="R478" s="1">
        <v>791</v>
      </c>
      <c r="S478" s="1">
        <v>1088</v>
      </c>
      <c r="T478" s="1">
        <v>1158</v>
      </c>
      <c r="U478" s="1">
        <v>20</v>
      </c>
      <c r="V478" s="1">
        <v>183</v>
      </c>
      <c r="X478" s="1"/>
      <c r="AA478" t="s">
        <v>324</v>
      </c>
      <c r="AB478">
        <v>1</v>
      </c>
      <c r="AD478" s="31">
        <v>23</v>
      </c>
      <c r="AE478" s="33">
        <v>5</v>
      </c>
      <c r="AF478" s="33">
        <v>65</v>
      </c>
      <c r="AG478" s="36">
        <v>48085</v>
      </c>
      <c r="AH478" s="36">
        <f t="shared" si="134"/>
        <v>23005</v>
      </c>
      <c r="AI478" t="s">
        <v>1187</v>
      </c>
      <c r="AK478">
        <v>106</v>
      </c>
      <c r="AM478" s="1">
        <f t="shared" si="135"/>
        <v>0</v>
      </c>
      <c r="AR478" s="1">
        <f t="shared" si="136"/>
        <v>3240</v>
      </c>
      <c r="AS478" s="1">
        <v>0</v>
      </c>
      <c r="AT478" s="1">
        <f t="shared" si="137"/>
        <v>3240</v>
      </c>
    </row>
    <row r="479" spans="1:46" hidden="1" outlineLevel="1" x14ac:dyDescent="0.2">
      <c r="A479" t="s">
        <v>3098</v>
      </c>
      <c r="B479" s="10" t="s">
        <v>1826</v>
      </c>
      <c r="E479" s="1">
        <f t="shared" si="132"/>
        <v>28</v>
      </c>
      <c r="F479" s="1">
        <f t="shared" si="133"/>
        <v>28</v>
      </c>
      <c r="G479" s="1">
        <v>16</v>
      </c>
      <c r="H479" s="1">
        <v>15</v>
      </c>
      <c r="I479" s="2" t="e">
        <f t="shared" si="138"/>
        <v>#DIV/0!</v>
      </c>
      <c r="J479" s="2">
        <f t="shared" si="139"/>
        <v>0.5357142857142857</v>
      </c>
      <c r="K479" s="50">
        <f t="shared" si="140"/>
        <v>1</v>
      </c>
      <c r="L479" s="9">
        <f t="shared" si="141"/>
        <v>3</v>
      </c>
      <c r="M479" s="8">
        <f t="shared" si="142"/>
        <v>1</v>
      </c>
      <c r="N479" s="2">
        <f t="shared" si="143"/>
        <v>0.39285714285714285</v>
      </c>
      <c r="O479" s="2">
        <f t="shared" si="144"/>
        <v>0.17857142857142858</v>
      </c>
      <c r="P479" s="2">
        <f t="shared" si="145"/>
        <v>0.39285714285714285</v>
      </c>
      <c r="Q479" s="2">
        <f t="shared" si="146"/>
        <v>3.5714285714285754E-2</v>
      </c>
      <c r="R479" s="1">
        <v>11</v>
      </c>
      <c r="S479" s="1">
        <v>5</v>
      </c>
      <c r="T479" s="1">
        <v>11</v>
      </c>
      <c r="U479" s="1">
        <v>0</v>
      </c>
      <c r="V479" s="1">
        <v>1</v>
      </c>
      <c r="X479" s="1"/>
      <c r="AA479" t="s">
        <v>435</v>
      </c>
      <c r="AB479">
        <v>2</v>
      </c>
      <c r="AD479" s="31">
        <v>23</v>
      </c>
      <c r="AE479" s="33">
        <v>3</v>
      </c>
      <c r="AF479" s="33">
        <v>220</v>
      </c>
      <c r="AG479" s="36">
        <v>48120</v>
      </c>
      <c r="AH479" s="36">
        <f t="shared" si="134"/>
        <v>23003</v>
      </c>
      <c r="AI479" t="s">
        <v>125</v>
      </c>
      <c r="AK479">
        <v>1</v>
      </c>
      <c r="AM479" s="1">
        <f t="shared" si="135"/>
        <v>0</v>
      </c>
      <c r="AR479" s="1">
        <f t="shared" si="136"/>
        <v>28</v>
      </c>
      <c r="AS479" s="1">
        <v>0</v>
      </c>
      <c r="AT479" s="1">
        <f t="shared" si="137"/>
        <v>28</v>
      </c>
    </row>
    <row r="480" spans="1:46" hidden="1" outlineLevel="1" x14ac:dyDescent="0.2">
      <c r="A480" t="s">
        <v>1044</v>
      </c>
      <c r="B480" s="10" t="s">
        <v>1826</v>
      </c>
      <c r="E480" s="1">
        <f t="shared" si="132"/>
        <v>198</v>
      </c>
      <c r="F480" s="1">
        <f t="shared" si="133"/>
        <v>198</v>
      </c>
      <c r="G480" s="1">
        <v>116</v>
      </c>
      <c r="H480" s="1">
        <v>113</v>
      </c>
      <c r="I480" s="2" t="e">
        <f t="shared" si="138"/>
        <v>#DIV/0!</v>
      </c>
      <c r="J480" s="2">
        <f t="shared" si="139"/>
        <v>0.57070707070707072</v>
      </c>
      <c r="K480" s="50">
        <f t="shared" si="140"/>
        <v>1</v>
      </c>
      <c r="L480" s="9">
        <f t="shared" si="141"/>
        <v>3</v>
      </c>
      <c r="M480" s="8">
        <f t="shared" si="142"/>
        <v>2</v>
      </c>
      <c r="N480" s="2">
        <f t="shared" si="143"/>
        <v>0.44444444444444442</v>
      </c>
      <c r="O480" s="2">
        <f t="shared" si="144"/>
        <v>0.22222222222222221</v>
      </c>
      <c r="P480" s="2">
        <f t="shared" si="145"/>
        <v>0.29292929292929293</v>
      </c>
      <c r="Q480" s="2">
        <f t="shared" si="146"/>
        <v>4.0404040404040442E-2</v>
      </c>
      <c r="R480" s="1">
        <v>88</v>
      </c>
      <c r="S480" s="1">
        <v>44</v>
      </c>
      <c r="T480" s="1">
        <v>58</v>
      </c>
      <c r="U480" s="1">
        <v>0</v>
      </c>
      <c r="V480" s="1">
        <v>8</v>
      </c>
      <c r="X480" s="1"/>
      <c r="AA480" t="s">
        <v>435</v>
      </c>
      <c r="AB480">
        <v>2</v>
      </c>
      <c r="AD480" s="31">
        <v>23</v>
      </c>
      <c r="AE480" s="33">
        <v>3</v>
      </c>
      <c r="AF480" s="33">
        <v>225</v>
      </c>
      <c r="AG480" s="36">
        <v>48575</v>
      </c>
      <c r="AH480" s="36">
        <f t="shared" si="134"/>
        <v>23003</v>
      </c>
      <c r="AI480" t="s">
        <v>1187</v>
      </c>
      <c r="AK480">
        <v>3</v>
      </c>
      <c r="AM480" s="1">
        <f t="shared" si="135"/>
        <v>0</v>
      </c>
      <c r="AR480" s="1">
        <f t="shared" si="136"/>
        <v>198</v>
      </c>
      <c r="AS480" s="1">
        <v>0</v>
      </c>
      <c r="AT480" s="1">
        <f t="shared" si="137"/>
        <v>198</v>
      </c>
    </row>
    <row r="481" spans="1:46" hidden="1" outlineLevel="1" x14ac:dyDescent="0.2">
      <c r="A481" t="s">
        <v>1592</v>
      </c>
      <c r="B481" s="10" t="s">
        <v>1826</v>
      </c>
      <c r="E481" s="1">
        <f t="shared" si="132"/>
        <v>4278</v>
      </c>
      <c r="F481" s="1">
        <f t="shared" si="133"/>
        <v>4263</v>
      </c>
      <c r="G481" s="1">
        <v>2931</v>
      </c>
      <c r="H481" s="1">
        <v>2884</v>
      </c>
      <c r="I481" s="2" t="e">
        <f t="shared" si="138"/>
        <v>#DIV/0!</v>
      </c>
      <c r="J481" s="2">
        <f t="shared" si="139"/>
        <v>0.67414679756895746</v>
      </c>
      <c r="K481" s="50">
        <f t="shared" si="140"/>
        <v>3</v>
      </c>
      <c r="L481" s="9">
        <f t="shared" si="141"/>
        <v>2</v>
      </c>
      <c r="M481" s="8">
        <f t="shared" si="142"/>
        <v>1</v>
      </c>
      <c r="N481" s="2">
        <f t="shared" si="143"/>
        <v>0.25498475252169833</v>
      </c>
      <c r="O481" s="2">
        <f t="shared" si="144"/>
        <v>0.30565329580107903</v>
      </c>
      <c r="P481" s="2">
        <f t="shared" si="145"/>
        <v>0.36593947923997183</v>
      </c>
      <c r="Q481" s="2">
        <f t="shared" si="146"/>
        <v>7.3422472437250752E-2</v>
      </c>
      <c r="R481" s="1">
        <v>1087</v>
      </c>
      <c r="S481" s="1">
        <v>1303</v>
      </c>
      <c r="T481" s="1">
        <v>1560</v>
      </c>
      <c r="U481" s="1">
        <v>31</v>
      </c>
      <c r="V481" s="1">
        <v>282</v>
      </c>
      <c r="X481" s="1"/>
      <c r="AA481" t="s">
        <v>324</v>
      </c>
      <c r="AB481">
        <v>1</v>
      </c>
      <c r="AD481" s="31">
        <v>23</v>
      </c>
      <c r="AE481" s="33">
        <v>5</v>
      </c>
      <c r="AF481" s="33">
        <v>70</v>
      </c>
      <c r="AG481" s="36">
        <v>48820</v>
      </c>
      <c r="AH481" s="36">
        <f t="shared" si="134"/>
        <v>23005</v>
      </c>
      <c r="AI481" t="s">
        <v>1187</v>
      </c>
      <c r="AK481">
        <v>47</v>
      </c>
      <c r="AM481" s="1">
        <f t="shared" si="135"/>
        <v>0</v>
      </c>
      <c r="AR481" s="1">
        <f t="shared" si="136"/>
        <v>4263</v>
      </c>
      <c r="AS481" s="1">
        <v>15</v>
      </c>
      <c r="AT481" s="1">
        <f t="shared" si="137"/>
        <v>4278</v>
      </c>
    </row>
    <row r="482" spans="1:46" hidden="1" outlineLevel="1" x14ac:dyDescent="0.2">
      <c r="A482" t="s">
        <v>812</v>
      </c>
      <c r="B482" s="10" t="s">
        <v>1826</v>
      </c>
      <c r="E482" s="1">
        <f t="shared" si="132"/>
        <v>425</v>
      </c>
      <c r="F482" s="1">
        <f t="shared" si="133"/>
        <v>425</v>
      </c>
      <c r="G482" s="1">
        <v>295</v>
      </c>
      <c r="H482" s="1">
        <v>293</v>
      </c>
      <c r="I482" s="2" t="e">
        <f t="shared" si="138"/>
        <v>#DIV/0!</v>
      </c>
      <c r="J482" s="2">
        <f t="shared" si="139"/>
        <v>0.68941176470588239</v>
      </c>
      <c r="K482" s="50">
        <f t="shared" si="140"/>
        <v>3</v>
      </c>
      <c r="L482" s="9">
        <f t="shared" si="141"/>
        <v>1</v>
      </c>
      <c r="M482" s="8">
        <f t="shared" si="142"/>
        <v>2</v>
      </c>
      <c r="N482" s="2">
        <f t="shared" si="143"/>
        <v>0.17882352941176471</v>
      </c>
      <c r="O482" s="2">
        <f t="shared" si="144"/>
        <v>0.49411764705882355</v>
      </c>
      <c r="P482" s="2">
        <f t="shared" si="145"/>
        <v>0.31529411764705884</v>
      </c>
      <c r="Q482" s="2">
        <f t="shared" si="146"/>
        <v>1.1764705882352899E-2</v>
      </c>
      <c r="R482" s="1">
        <v>76</v>
      </c>
      <c r="S482" s="1">
        <v>210</v>
      </c>
      <c r="T482" s="1">
        <v>134</v>
      </c>
      <c r="U482" s="1">
        <v>0</v>
      </c>
      <c r="V482" s="1">
        <v>5</v>
      </c>
      <c r="X482" s="1"/>
      <c r="AA482" t="s">
        <v>435</v>
      </c>
      <c r="AB482">
        <v>2</v>
      </c>
      <c r="AD482" s="31">
        <v>23</v>
      </c>
      <c r="AE482" s="33">
        <v>3</v>
      </c>
      <c r="AF482" s="33">
        <v>230</v>
      </c>
      <c r="AG482" s="36">
        <v>48960</v>
      </c>
      <c r="AH482" s="36">
        <f t="shared" si="134"/>
        <v>23003</v>
      </c>
      <c r="AI482" t="s">
        <v>1187</v>
      </c>
      <c r="AK482">
        <v>2</v>
      </c>
      <c r="AM482" s="1">
        <f t="shared" si="135"/>
        <v>0</v>
      </c>
      <c r="AR482" s="1">
        <f t="shared" si="136"/>
        <v>425</v>
      </c>
      <c r="AS482" s="1">
        <v>0</v>
      </c>
      <c r="AT482" s="1">
        <f t="shared" si="137"/>
        <v>425</v>
      </c>
    </row>
    <row r="483" spans="1:46" hidden="1" outlineLevel="1" x14ac:dyDescent="0.2">
      <c r="A483" t="s">
        <v>810</v>
      </c>
      <c r="B483" s="10" t="s">
        <v>1826</v>
      </c>
      <c r="E483" s="1">
        <f t="shared" si="132"/>
        <v>663</v>
      </c>
      <c r="F483" s="1">
        <f t="shared" si="133"/>
        <v>663</v>
      </c>
      <c r="G483" s="1">
        <v>371</v>
      </c>
      <c r="H483" s="1">
        <v>365</v>
      </c>
      <c r="I483" s="2" t="e">
        <f t="shared" si="138"/>
        <v>#DIV/0!</v>
      </c>
      <c r="J483" s="2">
        <f t="shared" si="139"/>
        <v>0.55052790346907998</v>
      </c>
      <c r="K483" s="50">
        <f t="shared" si="140"/>
        <v>3</v>
      </c>
      <c r="L483" s="9">
        <f t="shared" si="141"/>
        <v>2</v>
      </c>
      <c r="M483" s="8">
        <f t="shared" si="142"/>
        <v>1</v>
      </c>
      <c r="N483" s="2">
        <f t="shared" si="143"/>
        <v>0.23378582202111614</v>
      </c>
      <c r="O483" s="2">
        <f t="shared" si="144"/>
        <v>0.31825037707390647</v>
      </c>
      <c r="P483" s="2">
        <f t="shared" si="145"/>
        <v>0.35444947209653094</v>
      </c>
      <c r="Q483" s="2">
        <f t="shared" si="146"/>
        <v>9.3514328808446401E-2</v>
      </c>
      <c r="R483" s="1">
        <v>155</v>
      </c>
      <c r="S483" s="1">
        <v>211</v>
      </c>
      <c r="T483" s="1">
        <v>235</v>
      </c>
      <c r="U483" s="1">
        <v>1</v>
      </c>
      <c r="V483" s="1">
        <v>61</v>
      </c>
      <c r="X483" s="1"/>
      <c r="AA483" t="s">
        <v>1158</v>
      </c>
      <c r="AB483">
        <v>2</v>
      </c>
      <c r="AD483" s="31">
        <v>23</v>
      </c>
      <c r="AE483" s="33">
        <v>25</v>
      </c>
      <c r="AF483" s="33">
        <v>105</v>
      </c>
      <c r="AG483" s="36">
        <v>49205</v>
      </c>
      <c r="AH483" s="36">
        <f t="shared" si="134"/>
        <v>23025</v>
      </c>
      <c r="AI483" t="s">
        <v>1187</v>
      </c>
      <c r="AK483">
        <v>6</v>
      </c>
      <c r="AM483" s="1">
        <f t="shared" si="135"/>
        <v>0</v>
      </c>
      <c r="AR483" s="1">
        <f t="shared" si="136"/>
        <v>663</v>
      </c>
      <c r="AS483" s="1">
        <v>0</v>
      </c>
      <c r="AT483" s="1">
        <f t="shared" si="137"/>
        <v>663</v>
      </c>
    </row>
    <row r="484" spans="1:46" hidden="1" outlineLevel="1" x14ac:dyDescent="0.2">
      <c r="A484" t="s">
        <v>143</v>
      </c>
      <c r="B484" s="10" t="s">
        <v>1826</v>
      </c>
      <c r="E484" s="1">
        <f t="shared" si="132"/>
        <v>1256</v>
      </c>
      <c r="F484" s="1">
        <f t="shared" si="133"/>
        <v>1256</v>
      </c>
      <c r="G484" s="1">
        <v>793</v>
      </c>
      <c r="H484" s="1">
        <v>778</v>
      </c>
      <c r="I484" s="2" t="e">
        <f t="shared" si="138"/>
        <v>#DIV/0!</v>
      </c>
      <c r="J484" s="2">
        <f t="shared" si="139"/>
        <v>0.61942675159235672</v>
      </c>
      <c r="K484" s="50">
        <f t="shared" si="140"/>
        <v>3</v>
      </c>
      <c r="L484" s="9">
        <f t="shared" si="141"/>
        <v>2</v>
      </c>
      <c r="M484" s="8">
        <f t="shared" si="142"/>
        <v>1</v>
      </c>
      <c r="N484" s="2">
        <f t="shared" si="143"/>
        <v>0.23487261146496816</v>
      </c>
      <c r="O484" s="2">
        <f t="shared" si="144"/>
        <v>0.33996815286624205</v>
      </c>
      <c r="P484" s="2">
        <f t="shared" si="145"/>
        <v>0.35907643312101911</v>
      </c>
      <c r="Q484" s="2">
        <f t="shared" si="146"/>
        <v>6.6082802547770658E-2</v>
      </c>
      <c r="R484" s="1">
        <v>295</v>
      </c>
      <c r="S484" s="1">
        <v>427</v>
      </c>
      <c r="T484" s="1">
        <v>451</v>
      </c>
      <c r="U484" s="1">
        <v>11</v>
      </c>
      <c r="V484" s="1">
        <v>72</v>
      </c>
      <c r="X484" s="1"/>
      <c r="AA484" t="s">
        <v>2023</v>
      </c>
      <c r="AB484">
        <v>2</v>
      </c>
      <c r="AD484" s="31">
        <v>23</v>
      </c>
      <c r="AE484" s="33">
        <v>7</v>
      </c>
      <c r="AF484" s="33">
        <v>60</v>
      </c>
      <c r="AG484" s="36">
        <v>49345</v>
      </c>
      <c r="AH484" s="36">
        <f t="shared" si="134"/>
        <v>23007</v>
      </c>
      <c r="AI484" t="s">
        <v>1187</v>
      </c>
      <c r="AK484">
        <v>15</v>
      </c>
      <c r="AM484" s="1">
        <f t="shared" si="135"/>
        <v>0</v>
      </c>
      <c r="AR484" s="1">
        <f t="shared" si="136"/>
        <v>1256</v>
      </c>
      <c r="AS484" s="1">
        <v>0</v>
      </c>
      <c r="AT484" s="1">
        <f t="shared" si="137"/>
        <v>1256</v>
      </c>
    </row>
    <row r="485" spans="1:46" hidden="1" outlineLevel="1" x14ac:dyDescent="0.2">
      <c r="A485" t="s">
        <v>1370</v>
      </c>
      <c r="B485" s="10" t="s">
        <v>1826</v>
      </c>
      <c r="E485" s="1">
        <f t="shared" si="132"/>
        <v>503</v>
      </c>
      <c r="F485" s="1">
        <f t="shared" si="133"/>
        <v>503</v>
      </c>
      <c r="G485" s="1">
        <v>280</v>
      </c>
      <c r="H485" s="1">
        <v>274</v>
      </c>
      <c r="I485" s="2" t="e">
        <f t="shared" si="138"/>
        <v>#DIV/0!</v>
      </c>
      <c r="J485" s="2">
        <f t="shared" si="139"/>
        <v>0.54473161033797213</v>
      </c>
      <c r="K485" s="50">
        <f t="shared" si="140"/>
        <v>3</v>
      </c>
      <c r="L485" s="9">
        <f t="shared" si="141"/>
        <v>2</v>
      </c>
      <c r="M485" s="8">
        <f t="shared" si="142"/>
        <v>1</v>
      </c>
      <c r="N485" s="2">
        <f t="shared" si="143"/>
        <v>0.22266401590457258</v>
      </c>
      <c r="O485" s="2">
        <f t="shared" si="144"/>
        <v>0.3359840954274354</v>
      </c>
      <c r="P485" s="2">
        <f t="shared" si="145"/>
        <v>0.41153081510934392</v>
      </c>
      <c r="Q485" s="2">
        <f t="shared" si="146"/>
        <v>2.9821073558648159E-2</v>
      </c>
      <c r="R485" s="1">
        <v>112</v>
      </c>
      <c r="S485" s="1">
        <v>169</v>
      </c>
      <c r="T485" s="1">
        <v>207</v>
      </c>
      <c r="U485" s="1">
        <v>2</v>
      </c>
      <c r="V485" s="1">
        <v>13</v>
      </c>
      <c r="X485" s="1"/>
      <c r="AA485" t="s">
        <v>435</v>
      </c>
      <c r="AB485">
        <v>2</v>
      </c>
      <c r="AD485" s="31">
        <v>23</v>
      </c>
      <c r="AE485" s="33">
        <v>3</v>
      </c>
      <c r="AF485" s="33">
        <v>235</v>
      </c>
      <c r="AG485" s="36">
        <v>49415</v>
      </c>
      <c r="AH485" s="36">
        <f t="shared" si="134"/>
        <v>23003</v>
      </c>
      <c r="AI485" t="s">
        <v>1187</v>
      </c>
      <c r="AK485">
        <v>6</v>
      </c>
      <c r="AM485" s="1">
        <f t="shared" si="135"/>
        <v>0</v>
      </c>
      <c r="AR485" s="1">
        <f t="shared" si="136"/>
        <v>503</v>
      </c>
      <c r="AS485" s="1">
        <v>0</v>
      </c>
      <c r="AT485" s="1">
        <f t="shared" si="137"/>
        <v>503</v>
      </c>
    </row>
    <row r="486" spans="1:46" hidden="1" outlineLevel="1" x14ac:dyDescent="0.2">
      <c r="A486" t="s">
        <v>1425</v>
      </c>
      <c r="B486" s="10" t="s">
        <v>1826</v>
      </c>
      <c r="E486" s="1">
        <f t="shared" si="132"/>
        <v>625</v>
      </c>
      <c r="F486" s="1">
        <f t="shared" si="133"/>
        <v>625</v>
      </c>
      <c r="G486" s="1">
        <v>372</v>
      </c>
      <c r="H486" s="1">
        <v>363</v>
      </c>
      <c r="I486" s="2" t="e">
        <f t="shared" si="138"/>
        <v>#DIV/0!</v>
      </c>
      <c r="J486" s="2">
        <f t="shared" si="139"/>
        <v>0.58079999999999998</v>
      </c>
      <c r="K486" s="50">
        <f t="shared" si="140"/>
        <v>3</v>
      </c>
      <c r="L486" s="9">
        <f t="shared" si="141"/>
        <v>1</v>
      </c>
      <c r="M486" s="8">
        <f t="shared" si="142"/>
        <v>2</v>
      </c>
      <c r="N486" s="2">
        <f t="shared" si="143"/>
        <v>0.2384</v>
      </c>
      <c r="O486" s="2">
        <f t="shared" si="144"/>
        <v>0.38400000000000001</v>
      </c>
      <c r="P486" s="2">
        <f t="shared" si="145"/>
        <v>0.31840000000000002</v>
      </c>
      <c r="Q486" s="2">
        <f t="shared" si="146"/>
        <v>5.920000000000003E-2</v>
      </c>
      <c r="R486" s="1">
        <v>149</v>
      </c>
      <c r="S486" s="1">
        <v>240</v>
      </c>
      <c r="T486" s="1">
        <v>199</v>
      </c>
      <c r="U486" s="1">
        <v>2</v>
      </c>
      <c r="V486" s="1">
        <v>35</v>
      </c>
      <c r="X486" s="1"/>
      <c r="AA486" t="s">
        <v>2023</v>
      </c>
      <c r="AB486">
        <v>2</v>
      </c>
      <c r="AD486" s="31">
        <v>23</v>
      </c>
      <c r="AE486" s="33">
        <v>7</v>
      </c>
      <c r="AF486" s="33">
        <v>65</v>
      </c>
      <c r="AG486" s="36">
        <v>49520</v>
      </c>
      <c r="AH486" s="36">
        <f t="shared" si="134"/>
        <v>23007</v>
      </c>
      <c r="AI486" t="s">
        <v>1187</v>
      </c>
      <c r="AK486">
        <v>9</v>
      </c>
      <c r="AM486" s="1">
        <f t="shared" si="135"/>
        <v>0</v>
      </c>
      <c r="AR486" s="1">
        <f t="shared" si="136"/>
        <v>625</v>
      </c>
      <c r="AS486" s="1">
        <v>0</v>
      </c>
      <c r="AT486" s="1">
        <f t="shared" si="137"/>
        <v>625</v>
      </c>
    </row>
    <row r="487" spans="1:46" hidden="1" outlineLevel="1" x14ac:dyDescent="0.2">
      <c r="A487" t="s">
        <v>780</v>
      </c>
      <c r="B487" s="10" t="s">
        <v>1826</v>
      </c>
      <c r="E487" s="1">
        <f t="shared" si="132"/>
        <v>1240</v>
      </c>
      <c r="F487" s="1">
        <f t="shared" si="133"/>
        <v>1240</v>
      </c>
      <c r="G487" s="1">
        <v>822</v>
      </c>
      <c r="H487" s="1">
        <v>807</v>
      </c>
      <c r="I487" s="2" t="e">
        <f t="shared" si="138"/>
        <v>#DIV/0!</v>
      </c>
      <c r="J487" s="2">
        <f t="shared" si="139"/>
        <v>0.65080645161290318</v>
      </c>
      <c r="K487" s="50">
        <f t="shared" si="140"/>
        <v>3</v>
      </c>
      <c r="L487" s="9">
        <f t="shared" si="141"/>
        <v>2</v>
      </c>
      <c r="M487" s="8">
        <f t="shared" si="142"/>
        <v>1</v>
      </c>
      <c r="N487" s="2">
        <f t="shared" si="143"/>
        <v>0.22419354838709676</v>
      </c>
      <c r="O487" s="2">
        <f t="shared" si="144"/>
        <v>0.31693548387096776</v>
      </c>
      <c r="P487" s="2">
        <f t="shared" si="145"/>
        <v>0.40322580645161288</v>
      </c>
      <c r="Q487" s="2">
        <f t="shared" si="146"/>
        <v>5.5645161290322653E-2</v>
      </c>
      <c r="R487" s="1">
        <v>278</v>
      </c>
      <c r="S487" s="1">
        <v>393</v>
      </c>
      <c r="T487" s="1">
        <v>500</v>
      </c>
      <c r="U487" s="1">
        <v>9</v>
      </c>
      <c r="V487" s="1">
        <v>60</v>
      </c>
      <c r="X487" s="1"/>
      <c r="AA487" t="s">
        <v>702</v>
      </c>
      <c r="AB487">
        <v>2</v>
      </c>
      <c r="AD487" s="31">
        <v>23</v>
      </c>
      <c r="AE487" s="33">
        <v>19</v>
      </c>
      <c r="AF487" s="33">
        <v>230</v>
      </c>
      <c r="AG487" s="36">
        <v>48505</v>
      </c>
      <c r="AH487" s="36">
        <f t="shared" si="134"/>
        <v>23019</v>
      </c>
      <c r="AI487" t="s">
        <v>1187</v>
      </c>
      <c r="AK487">
        <v>15</v>
      </c>
      <c r="AM487" s="1">
        <f t="shared" si="135"/>
        <v>0</v>
      </c>
      <c r="AR487" s="1">
        <f t="shared" si="136"/>
        <v>1240</v>
      </c>
      <c r="AS487" s="1">
        <v>0</v>
      </c>
      <c r="AT487" s="1">
        <f t="shared" si="137"/>
        <v>1240</v>
      </c>
    </row>
    <row r="488" spans="1:46" hidden="1" outlineLevel="1" x14ac:dyDescent="0.2">
      <c r="A488" t="s">
        <v>1219</v>
      </c>
      <c r="B488" s="10" t="s">
        <v>1826</v>
      </c>
      <c r="E488" s="1">
        <f t="shared" si="132"/>
        <v>1521</v>
      </c>
      <c r="F488" s="1">
        <f t="shared" si="133"/>
        <v>1520</v>
      </c>
      <c r="G488" s="1">
        <v>1169</v>
      </c>
      <c r="H488" s="1">
        <v>1146</v>
      </c>
      <c r="I488" s="2" t="e">
        <f t="shared" si="138"/>
        <v>#DIV/0!</v>
      </c>
      <c r="J488" s="2">
        <f t="shared" si="139"/>
        <v>0.75345167652859957</v>
      </c>
      <c r="K488" s="50">
        <f t="shared" si="140"/>
        <v>1</v>
      </c>
      <c r="L488" s="9">
        <f t="shared" si="141"/>
        <v>3</v>
      </c>
      <c r="M488" s="8">
        <f t="shared" si="142"/>
        <v>2</v>
      </c>
      <c r="N488" s="2">
        <f t="shared" si="143"/>
        <v>0.41118421052631576</v>
      </c>
      <c r="O488" s="2">
        <f t="shared" si="144"/>
        <v>0.24144736842105263</v>
      </c>
      <c r="P488" s="2">
        <f t="shared" si="145"/>
        <v>0.29144736842105262</v>
      </c>
      <c r="Q488" s="2">
        <f t="shared" si="146"/>
        <v>5.5921052631579038E-2</v>
      </c>
      <c r="R488" s="1">
        <v>625</v>
      </c>
      <c r="S488" s="1">
        <v>367</v>
      </c>
      <c r="T488" s="1">
        <v>443</v>
      </c>
      <c r="U488" s="1">
        <v>2</v>
      </c>
      <c r="V488" s="1">
        <v>83</v>
      </c>
      <c r="X488" s="1"/>
      <c r="AA488" t="s">
        <v>1900</v>
      </c>
      <c r="AB488">
        <v>1</v>
      </c>
      <c r="AD488" s="31">
        <v>23</v>
      </c>
      <c r="AE488" s="33">
        <v>15</v>
      </c>
      <c r="AF488" s="33">
        <v>60</v>
      </c>
      <c r="AG488" s="36">
        <v>48645</v>
      </c>
      <c r="AH488" s="36">
        <f t="shared" si="134"/>
        <v>23015</v>
      </c>
      <c r="AI488" t="s">
        <v>1187</v>
      </c>
      <c r="AK488">
        <v>23</v>
      </c>
      <c r="AM488" s="1">
        <f t="shared" si="135"/>
        <v>0</v>
      </c>
      <c r="AR488" s="1">
        <f t="shared" si="136"/>
        <v>1520</v>
      </c>
      <c r="AS488" s="1">
        <v>1</v>
      </c>
      <c r="AT488" s="1">
        <f t="shared" si="137"/>
        <v>1521</v>
      </c>
    </row>
    <row r="489" spans="1:46" hidden="1" outlineLevel="1" x14ac:dyDescent="0.2">
      <c r="A489" t="s">
        <v>760</v>
      </c>
      <c r="B489" s="10" t="s">
        <v>1826</v>
      </c>
      <c r="E489" s="1">
        <f t="shared" si="132"/>
        <v>1181</v>
      </c>
      <c r="F489" s="1">
        <f t="shared" si="133"/>
        <v>1181</v>
      </c>
      <c r="G489" s="1">
        <v>737</v>
      </c>
      <c r="H489" s="1">
        <v>707</v>
      </c>
      <c r="I489" s="2" t="e">
        <f t="shared" si="138"/>
        <v>#DIV/0!</v>
      </c>
      <c r="J489" s="2">
        <f t="shared" si="139"/>
        <v>0.598645215918713</v>
      </c>
      <c r="K489" s="50">
        <f t="shared" si="140"/>
        <v>3</v>
      </c>
      <c r="L489" s="9">
        <f t="shared" si="141"/>
        <v>2</v>
      </c>
      <c r="M489" s="8">
        <f t="shared" si="142"/>
        <v>1</v>
      </c>
      <c r="N489" s="2">
        <f t="shared" si="143"/>
        <v>0.21507197290431837</v>
      </c>
      <c r="O489" s="2">
        <f t="shared" si="144"/>
        <v>0.33446232006773918</v>
      </c>
      <c r="P489" s="2">
        <f t="shared" si="145"/>
        <v>0.38950042337002538</v>
      </c>
      <c r="Q489" s="2">
        <f t="shared" si="146"/>
        <v>6.0965283657917091E-2</v>
      </c>
      <c r="R489" s="1">
        <v>254</v>
      </c>
      <c r="S489" s="1">
        <v>395</v>
      </c>
      <c r="T489" s="1">
        <v>460</v>
      </c>
      <c r="U489" s="1">
        <v>6</v>
      </c>
      <c r="V489" s="1">
        <v>66</v>
      </c>
      <c r="X489" s="1"/>
      <c r="AA489" t="s">
        <v>1981</v>
      </c>
      <c r="AB489">
        <v>1</v>
      </c>
      <c r="AD489" s="31">
        <v>23</v>
      </c>
      <c r="AE489" s="33">
        <v>31</v>
      </c>
      <c r="AF489" s="33">
        <v>90</v>
      </c>
      <c r="AG489" s="36">
        <v>48750</v>
      </c>
      <c r="AH489" s="36">
        <f t="shared" si="134"/>
        <v>23031</v>
      </c>
      <c r="AI489" t="s">
        <v>1187</v>
      </c>
      <c r="AK489">
        <v>30</v>
      </c>
      <c r="AM489" s="1">
        <f t="shared" si="135"/>
        <v>0</v>
      </c>
      <c r="AR489" s="1">
        <f t="shared" si="136"/>
        <v>1181</v>
      </c>
      <c r="AS489" s="1">
        <v>0</v>
      </c>
      <c r="AT489" s="1">
        <f t="shared" si="137"/>
        <v>1181</v>
      </c>
    </row>
    <row r="490" spans="1:46" hidden="1" outlineLevel="1" x14ac:dyDescent="0.2">
      <c r="A490" t="s">
        <v>2963</v>
      </c>
      <c r="B490" s="10" t="s">
        <v>1826</v>
      </c>
      <c r="E490" s="1">
        <f t="shared" si="132"/>
        <v>2285</v>
      </c>
      <c r="F490" s="1">
        <f t="shared" si="133"/>
        <v>2285</v>
      </c>
      <c r="G490" s="1">
        <v>1344</v>
      </c>
      <c r="H490" s="1">
        <v>1324</v>
      </c>
      <c r="I490" s="2" t="e">
        <f t="shared" si="138"/>
        <v>#DIV/0!</v>
      </c>
      <c r="J490" s="2">
        <f t="shared" si="139"/>
        <v>0.57943107221006562</v>
      </c>
      <c r="K490" s="50">
        <f t="shared" si="140"/>
        <v>3</v>
      </c>
      <c r="L490" s="9">
        <f t="shared" si="141"/>
        <v>1</v>
      </c>
      <c r="M490" s="8">
        <f t="shared" si="142"/>
        <v>2</v>
      </c>
      <c r="N490" s="2">
        <f t="shared" si="143"/>
        <v>0.24332603938730854</v>
      </c>
      <c r="O490" s="2">
        <f t="shared" si="144"/>
        <v>0.40087527352297592</v>
      </c>
      <c r="P490" s="2">
        <f t="shared" si="145"/>
        <v>0.32691466083150983</v>
      </c>
      <c r="Q490" s="2">
        <f t="shared" si="146"/>
        <v>2.8884026258205686E-2</v>
      </c>
      <c r="R490" s="1">
        <v>556</v>
      </c>
      <c r="S490" s="1">
        <v>916</v>
      </c>
      <c r="T490" s="1">
        <v>747</v>
      </c>
      <c r="U490" s="1">
        <v>16</v>
      </c>
      <c r="V490" s="1">
        <v>50</v>
      </c>
      <c r="X490" s="1"/>
      <c r="AA490" t="s">
        <v>702</v>
      </c>
      <c r="AB490">
        <v>2</v>
      </c>
      <c r="AD490" s="31">
        <v>23</v>
      </c>
      <c r="AE490" s="33">
        <v>19</v>
      </c>
      <c r="AF490" s="33">
        <v>235</v>
      </c>
      <c r="AG490" s="36">
        <v>49065</v>
      </c>
      <c r="AH490" s="36">
        <f t="shared" si="134"/>
        <v>23019</v>
      </c>
      <c r="AI490" t="s">
        <v>1187</v>
      </c>
      <c r="AK490">
        <v>20</v>
      </c>
      <c r="AM490" s="1">
        <f t="shared" si="135"/>
        <v>0</v>
      </c>
      <c r="AR490" s="1">
        <f t="shared" si="136"/>
        <v>2285</v>
      </c>
      <c r="AS490" s="1">
        <v>0</v>
      </c>
      <c r="AT490" s="1">
        <f t="shared" si="137"/>
        <v>2285</v>
      </c>
    </row>
    <row r="491" spans="1:46" hidden="1" outlineLevel="1" x14ac:dyDescent="0.2">
      <c r="A491" t="s">
        <v>441</v>
      </c>
      <c r="B491" s="10" t="s">
        <v>1826</v>
      </c>
      <c r="E491" s="1">
        <f t="shared" si="132"/>
        <v>327</v>
      </c>
      <c r="F491" s="1">
        <f t="shared" si="133"/>
        <v>327</v>
      </c>
      <c r="G491" s="1">
        <v>258</v>
      </c>
      <c r="H491" s="1">
        <v>246</v>
      </c>
      <c r="I491" s="2" t="e">
        <f t="shared" si="138"/>
        <v>#DIV/0!</v>
      </c>
      <c r="J491" s="2">
        <f t="shared" si="139"/>
        <v>0.75229357798165142</v>
      </c>
      <c r="K491" s="50">
        <f t="shared" si="140"/>
        <v>3</v>
      </c>
      <c r="L491" s="9">
        <f t="shared" si="141"/>
        <v>1</v>
      </c>
      <c r="M491" s="8">
        <f t="shared" si="142"/>
        <v>2</v>
      </c>
      <c r="N491" s="2">
        <f t="shared" si="143"/>
        <v>0.25993883792048927</v>
      </c>
      <c r="O491" s="2">
        <f t="shared" si="144"/>
        <v>0.36391437308868502</v>
      </c>
      <c r="P491" s="2">
        <f t="shared" si="145"/>
        <v>0.33944954128440369</v>
      </c>
      <c r="Q491" s="2">
        <f t="shared" si="146"/>
        <v>3.6697247706422076E-2</v>
      </c>
      <c r="R491" s="1">
        <v>85</v>
      </c>
      <c r="S491" s="1">
        <v>119</v>
      </c>
      <c r="T491" s="1">
        <v>111</v>
      </c>
      <c r="U491" s="1">
        <v>0</v>
      </c>
      <c r="V491" s="1">
        <v>12</v>
      </c>
      <c r="X491" s="1"/>
      <c r="AA491" t="s">
        <v>1621</v>
      </c>
      <c r="AB491">
        <v>2</v>
      </c>
      <c r="AD491" s="31">
        <v>23</v>
      </c>
      <c r="AE491" s="33">
        <v>17</v>
      </c>
      <c r="AF491" s="33">
        <v>100</v>
      </c>
      <c r="AG491" s="36">
        <v>49275</v>
      </c>
      <c r="AH491" s="36">
        <f t="shared" si="134"/>
        <v>23017</v>
      </c>
      <c r="AI491" t="s">
        <v>1187</v>
      </c>
      <c r="AK491">
        <v>12</v>
      </c>
      <c r="AM491" s="1">
        <f t="shared" si="135"/>
        <v>0</v>
      </c>
      <c r="AR491" s="1">
        <f t="shared" si="136"/>
        <v>327</v>
      </c>
      <c r="AS491" s="1">
        <v>0</v>
      </c>
      <c r="AT491" s="1">
        <f t="shared" si="137"/>
        <v>327</v>
      </c>
    </row>
    <row r="492" spans="1:46" hidden="1" outlineLevel="1" x14ac:dyDescent="0.2">
      <c r="A492" t="s">
        <v>931</v>
      </c>
      <c r="B492" s="10" t="s">
        <v>1826</v>
      </c>
      <c r="E492" s="1">
        <f t="shared" si="132"/>
        <v>1519</v>
      </c>
      <c r="F492" s="1">
        <f t="shared" si="133"/>
        <v>1518</v>
      </c>
      <c r="G492" s="1">
        <v>1045</v>
      </c>
      <c r="H492" s="1">
        <v>1030</v>
      </c>
      <c r="I492" s="2" t="e">
        <f t="shared" si="138"/>
        <v>#DIV/0!</v>
      </c>
      <c r="J492" s="2">
        <f t="shared" si="139"/>
        <v>0.67807768268597757</v>
      </c>
      <c r="K492" s="50">
        <f t="shared" si="140"/>
        <v>3</v>
      </c>
      <c r="L492" s="9">
        <f t="shared" si="141"/>
        <v>1</v>
      </c>
      <c r="M492" s="8">
        <f t="shared" si="142"/>
        <v>2</v>
      </c>
      <c r="N492" s="2">
        <f t="shared" si="143"/>
        <v>0.30566534914360999</v>
      </c>
      <c r="O492" s="2">
        <f t="shared" si="144"/>
        <v>0.33662714097496704</v>
      </c>
      <c r="P492" s="2">
        <f t="shared" si="145"/>
        <v>0.30632411067193677</v>
      </c>
      <c r="Q492" s="2">
        <f t="shared" si="146"/>
        <v>5.1383399209486202E-2</v>
      </c>
      <c r="R492" s="1">
        <v>464</v>
      </c>
      <c r="S492" s="1">
        <v>511</v>
      </c>
      <c r="T492" s="1">
        <v>465</v>
      </c>
      <c r="U492" s="1">
        <v>2</v>
      </c>
      <c r="V492" s="1">
        <v>76</v>
      </c>
      <c r="X492" s="1"/>
      <c r="AA492" t="s">
        <v>1900</v>
      </c>
      <c r="AB492">
        <v>1</v>
      </c>
      <c r="AD492" s="31">
        <v>23</v>
      </c>
      <c r="AE492" s="33">
        <v>15</v>
      </c>
      <c r="AF492" s="33">
        <v>62</v>
      </c>
      <c r="AG492" s="36">
        <v>49660</v>
      </c>
      <c r="AH492" s="36">
        <f t="shared" si="134"/>
        <v>23015</v>
      </c>
      <c r="AI492" t="s">
        <v>1187</v>
      </c>
      <c r="AK492">
        <v>15</v>
      </c>
      <c r="AM492" s="1">
        <f t="shared" si="135"/>
        <v>0</v>
      </c>
      <c r="AR492" s="1">
        <f t="shared" si="136"/>
        <v>1518</v>
      </c>
      <c r="AS492" s="1">
        <v>1</v>
      </c>
      <c r="AT492" s="1">
        <f t="shared" si="137"/>
        <v>1519</v>
      </c>
    </row>
    <row r="493" spans="1:46" hidden="1" outlineLevel="1" x14ac:dyDescent="0.2">
      <c r="A493" t="s">
        <v>220</v>
      </c>
      <c r="B493" s="10" t="s">
        <v>1826</v>
      </c>
      <c r="E493" s="1">
        <f t="shared" ref="E493:E556" si="147">AT493</f>
        <v>2443</v>
      </c>
      <c r="F493" s="1">
        <f t="shared" si="133"/>
        <v>2442</v>
      </c>
      <c r="G493" s="1">
        <v>1448</v>
      </c>
      <c r="H493" s="1">
        <v>1425</v>
      </c>
      <c r="I493" s="2" t="e">
        <f t="shared" si="138"/>
        <v>#DIV/0!</v>
      </c>
      <c r="J493" s="2">
        <f t="shared" si="139"/>
        <v>0.58329922226770359</v>
      </c>
      <c r="K493" s="50">
        <f t="shared" si="140"/>
        <v>3</v>
      </c>
      <c r="L493" s="9">
        <f t="shared" si="141"/>
        <v>1</v>
      </c>
      <c r="M493" s="8">
        <f t="shared" si="142"/>
        <v>2</v>
      </c>
      <c r="N493" s="2">
        <f t="shared" si="143"/>
        <v>0.28869778869778867</v>
      </c>
      <c r="O493" s="2">
        <f t="shared" si="144"/>
        <v>0.33333333333333331</v>
      </c>
      <c r="P493" s="2">
        <f t="shared" si="145"/>
        <v>0.31490581490581493</v>
      </c>
      <c r="Q493" s="2">
        <f t="shared" si="146"/>
        <v>6.3063063063063141E-2</v>
      </c>
      <c r="R493" s="1">
        <v>705</v>
      </c>
      <c r="S493" s="1">
        <v>814</v>
      </c>
      <c r="T493" s="1">
        <v>769</v>
      </c>
      <c r="U493" s="1">
        <v>10</v>
      </c>
      <c r="V493" s="1">
        <v>144</v>
      </c>
      <c r="X493" s="1"/>
      <c r="AA493" t="s">
        <v>1158</v>
      </c>
      <c r="AB493">
        <v>2</v>
      </c>
      <c r="AD493" s="31">
        <v>23</v>
      </c>
      <c r="AE493" s="33">
        <v>25</v>
      </c>
      <c r="AF493" s="33">
        <v>110</v>
      </c>
      <c r="AG493" s="36">
        <v>49835</v>
      </c>
      <c r="AH493" s="36">
        <f t="shared" si="134"/>
        <v>23025</v>
      </c>
      <c r="AI493" t="s">
        <v>1187</v>
      </c>
      <c r="AK493">
        <v>23</v>
      </c>
      <c r="AM493" s="1">
        <f t="shared" si="135"/>
        <v>0</v>
      </c>
      <c r="AR493" s="1">
        <f t="shared" ref="AR493:AR556" si="148">F493</f>
        <v>2442</v>
      </c>
      <c r="AS493" s="1">
        <v>1</v>
      </c>
      <c r="AT493" s="1">
        <f t="shared" ref="AT493:AT556" si="149">AR493+AS493</f>
        <v>2443</v>
      </c>
    </row>
    <row r="494" spans="1:46" hidden="1" outlineLevel="1" x14ac:dyDescent="0.2">
      <c r="A494" t="s">
        <v>46</v>
      </c>
      <c r="B494" s="10" t="s">
        <v>1826</v>
      </c>
      <c r="E494" s="1">
        <f t="shared" si="147"/>
        <v>3827</v>
      </c>
      <c r="F494" s="1">
        <f t="shared" ref="F494:F557" si="150">SUM(R494:X494)</f>
        <v>3826</v>
      </c>
      <c r="G494" s="1">
        <v>2330</v>
      </c>
      <c r="H494" s="1">
        <v>2269</v>
      </c>
      <c r="I494" s="2" t="e">
        <f t="shared" si="138"/>
        <v>#DIV/0!</v>
      </c>
      <c r="J494" s="2">
        <f t="shared" si="139"/>
        <v>0.5928926051737653</v>
      </c>
      <c r="K494" s="50">
        <f t="shared" si="140"/>
        <v>3</v>
      </c>
      <c r="L494" s="9">
        <f t="shared" si="141"/>
        <v>2</v>
      </c>
      <c r="M494" s="8">
        <f t="shared" si="142"/>
        <v>1</v>
      </c>
      <c r="N494" s="2">
        <f t="shared" si="143"/>
        <v>0.26398327234709879</v>
      </c>
      <c r="O494" s="2">
        <f t="shared" si="144"/>
        <v>0.29952953476215366</v>
      </c>
      <c r="P494" s="2">
        <f t="shared" si="145"/>
        <v>0.3941453214845792</v>
      </c>
      <c r="Q494" s="2">
        <f t="shared" si="146"/>
        <v>4.2341871406168408E-2</v>
      </c>
      <c r="R494" s="1">
        <v>1010</v>
      </c>
      <c r="S494" s="1">
        <v>1146</v>
      </c>
      <c r="T494" s="1">
        <v>1508</v>
      </c>
      <c r="U494" s="1">
        <v>16</v>
      </c>
      <c r="V494" s="1">
        <v>146</v>
      </c>
      <c r="X494" s="1"/>
      <c r="AA494" t="s">
        <v>1981</v>
      </c>
      <c r="AB494">
        <v>1</v>
      </c>
      <c r="AD494" s="31">
        <v>23</v>
      </c>
      <c r="AE494" s="33">
        <v>31</v>
      </c>
      <c r="AF494" s="33">
        <v>95</v>
      </c>
      <c r="AG494" s="36">
        <v>50325</v>
      </c>
      <c r="AH494" s="36">
        <f t="shared" si="134"/>
        <v>23031</v>
      </c>
      <c r="AI494" t="s">
        <v>1187</v>
      </c>
      <c r="AK494">
        <v>61</v>
      </c>
      <c r="AM494" s="1">
        <f t="shared" ref="AM494:AM557" si="151">G494-H494-AK494-AL494</f>
        <v>0</v>
      </c>
      <c r="AR494" s="1">
        <f t="shared" si="148"/>
        <v>3826</v>
      </c>
      <c r="AS494" s="1">
        <v>1</v>
      </c>
      <c r="AT494" s="1">
        <f t="shared" si="149"/>
        <v>3827</v>
      </c>
    </row>
    <row r="495" spans="1:46" hidden="1" outlineLevel="1" x14ac:dyDescent="0.2">
      <c r="A495" t="s">
        <v>415</v>
      </c>
      <c r="B495" s="10" t="s">
        <v>1826</v>
      </c>
      <c r="E495" s="1">
        <f t="shared" si="147"/>
        <v>382</v>
      </c>
      <c r="F495" s="1">
        <f t="shared" si="150"/>
        <v>358</v>
      </c>
      <c r="G495" s="1">
        <v>271</v>
      </c>
      <c r="H495" s="1">
        <v>271</v>
      </c>
      <c r="I495" s="2" t="e">
        <f t="shared" ref="I495:I558" si="152">H495/D495</f>
        <v>#DIV/0!</v>
      </c>
      <c r="J495" s="2">
        <f t="shared" ref="J495:J558" si="153">H495/E495</f>
        <v>0.70942408376963351</v>
      </c>
      <c r="K495" s="50">
        <f t="shared" ref="K495:K558" si="154">RANK(R495,R495:W495)</f>
        <v>1</v>
      </c>
      <c r="L495" s="9">
        <f t="shared" ref="L495:L558" si="155">RANK(S495,R495:W495)</f>
        <v>3</v>
      </c>
      <c r="M495" s="8">
        <f t="shared" ref="M495:M558" si="156">RANK(T495,R495:W495)</f>
        <v>2</v>
      </c>
      <c r="N495" s="2">
        <f t="shared" ref="N495:N558" si="157">IF(SUM($R495:$W495)=0,"-",R495/SUM($R495:$W495))</f>
        <v>0.55586592178770955</v>
      </c>
      <c r="O495" s="2">
        <f t="shared" ref="O495:O558" si="158">IF(SUM($R495:$W495)=0,"-",S495/SUM($R495:$W495))</f>
        <v>0.13687150837988826</v>
      </c>
      <c r="P495" s="2">
        <f t="shared" ref="P495:P558" si="159">IF(SUM($R495:$W495)=0,"-",T495/SUM($R495:$W495))</f>
        <v>0.28212290502793297</v>
      </c>
      <c r="Q495" s="2">
        <f t="shared" ref="Q495:Q558" si="160">IF(SUM($R495:$W495)=0,"-",(1-N495-O495-P495))</f>
        <v>2.5139664804469219E-2</v>
      </c>
      <c r="R495" s="1">
        <v>199</v>
      </c>
      <c r="S495" s="1">
        <v>49</v>
      </c>
      <c r="T495" s="1">
        <v>101</v>
      </c>
      <c r="U495" s="1">
        <v>2</v>
      </c>
      <c r="V495" s="1">
        <v>7</v>
      </c>
      <c r="X495" s="1"/>
      <c r="AA495" t="s">
        <v>1672</v>
      </c>
      <c r="AB495">
        <v>1</v>
      </c>
      <c r="AD495" s="31">
        <v>23</v>
      </c>
      <c r="AE495" s="33">
        <v>13</v>
      </c>
      <c r="AF495" s="33">
        <v>40</v>
      </c>
      <c r="AG495" s="36">
        <v>51620</v>
      </c>
      <c r="AH495" s="36">
        <f t="shared" ref="AH495:AH558" si="161">AD495*1000+AE495</f>
        <v>23013</v>
      </c>
      <c r="AI495" t="s">
        <v>1187</v>
      </c>
      <c r="AK495">
        <v>0</v>
      </c>
      <c r="AM495" s="1">
        <f t="shared" si="151"/>
        <v>0</v>
      </c>
      <c r="AR495" s="1">
        <f t="shared" si="148"/>
        <v>358</v>
      </c>
      <c r="AS495" s="1">
        <v>24</v>
      </c>
      <c r="AT495" s="1">
        <f t="shared" si="149"/>
        <v>382</v>
      </c>
    </row>
    <row r="496" spans="1:46" hidden="1" outlineLevel="1" x14ac:dyDescent="0.2">
      <c r="A496" t="s">
        <v>698</v>
      </c>
      <c r="B496" s="10" t="s">
        <v>1826</v>
      </c>
      <c r="E496" s="1">
        <f t="shared" si="147"/>
        <v>3407</v>
      </c>
      <c r="F496" s="1">
        <f t="shared" si="150"/>
        <v>3407</v>
      </c>
      <c r="G496" s="1">
        <v>2440</v>
      </c>
      <c r="H496" s="1">
        <v>2402</v>
      </c>
      <c r="I496" s="2" t="e">
        <f t="shared" si="152"/>
        <v>#DIV/0!</v>
      </c>
      <c r="J496" s="2">
        <f t="shared" si="153"/>
        <v>0.70501907836806577</v>
      </c>
      <c r="K496" s="50">
        <f t="shared" si="154"/>
        <v>1</v>
      </c>
      <c r="L496" s="9">
        <f t="shared" si="155"/>
        <v>3</v>
      </c>
      <c r="M496" s="8">
        <f t="shared" si="156"/>
        <v>2</v>
      </c>
      <c r="N496" s="2">
        <f t="shared" si="157"/>
        <v>0.35250953918403288</v>
      </c>
      <c r="O496" s="2">
        <f t="shared" si="158"/>
        <v>0.28588200763134725</v>
      </c>
      <c r="P496" s="2">
        <f t="shared" si="159"/>
        <v>0.31493982976225421</v>
      </c>
      <c r="Q496" s="2">
        <f t="shared" si="160"/>
        <v>4.6668623422365607E-2</v>
      </c>
      <c r="R496" s="1">
        <v>1201</v>
      </c>
      <c r="S496" s="1">
        <v>974</v>
      </c>
      <c r="T496" s="1">
        <v>1073</v>
      </c>
      <c r="U496" s="1">
        <v>16</v>
      </c>
      <c r="V496" s="1">
        <v>143</v>
      </c>
      <c r="X496" s="1"/>
      <c r="AA496" t="s">
        <v>324</v>
      </c>
      <c r="AB496">
        <v>1</v>
      </c>
      <c r="AD496" s="31">
        <v>23</v>
      </c>
      <c r="AE496" s="33">
        <v>5</v>
      </c>
      <c r="AF496" s="33">
        <v>75</v>
      </c>
      <c r="AG496" s="36">
        <v>53860</v>
      </c>
      <c r="AH496" s="36">
        <f t="shared" si="161"/>
        <v>23005</v>
      </c>
      <c r="AI496" t="s">
        <v>1187</v>
      </c>
      <c r="AK496">
        <v>38</v>
      </c>
      <c r="AM496" s="1">
        <f t="shared" si="151"/>
        <v>0</v>
      </c>
      <c r="AR496" s="1">
        <f t="shared" si="148"/>
        <v>3407</v>
      </c>
      <c r="AS496" s="1">
        <v>0</v>
      </c>
      <c r="AT496" s="1">
        <f t="shared" si="149"/>
        <v>3407</v>
      </c>
    </row>
    <row r="497" spans="1:46" hidden="1" outlineLevel="1" x14ac:dyDescent="0.2">
      <c r="A497" t="s">
        <v>434</v>
      </c>
      <c r="B497" s="10" t="s">
        <v>1826</v>
      </c>
      <c r="E497" s="1">
        <f t="shared" si="147"/>
        <v>137</v>
      </c>
      <c r="F497" s="1">
        <f t="shared" si="150"/>
        <v>135</v>
      </c>
      <c r="G497" s="1">
        <v>92</v>
      </c>
      <c r="H497" s="1">
        <v>92</v>
      </c>
      <c r="I497" s="2" t="e">
        <f t="shared" si="152"/>
        <v>#DIV/0!</v>
      </c>
      <c r="J497" s="2">
        <f t="shared" si="153"/>
        <v>0.67153284671532842</v>
      </c>
      <c r="K497" s="50">
        <f t="shared" si="154"/>
        <v>3</v>
      </c>
      <c r="L497" s="9">
        <f t="shared" si="155"/>
        <v>1</v>
      </c>
      <c r="M497" s="8">
        <f t="shared" si="156"/>
        <v>2</v>
      </c>
      <c r="N497" s="2">
        <f t="shared" si="157"/>
        <v>0.25925925925925924</v>
      </c>
      <c r="O497" s="2">
        <f t="shared" si="158"/>
        <v>0.34814814814814815</v>
      </c>
      <c r="P497" s="2">
        <f t="shared" si="159"/>
        <v>0.34074074074074073</v>
      </c>
      <c r="Q497" s="2">
        <f t="shared" si="160"/>
        <v>5.1851851851851816E-2</v>
      </c>
      <c r="R497" s="1">
        <v>35</v>
      </c>
      <c r="S497" s="1">
        <v>47</v>
      </c>
      <c r="T497" s="1">
        <v>46</v>
      </c>
      <c r="U497" s="1">
        <v>0</v>
      </c>
      <c r="V497" s="1">
        <v>7</v>
      </c>
      <c r="X497" s="1"/>
      <c r="AA497" t="s">
        <v>2086</v>
      </c>
      <c r="AB497">
        <v>2</v>
      </c>
      <c r="AD497" s="31">
        <v>23</v>
      </c>
      <c r="AE497" s="33">
        <v>29</v>
      </c>
      <c r="AF497" s="33">
        <v>155</v>
      </c>
      <c r="AG497" s="36">
        <v>51375</v>
      </c>
      <c r="AH497" s="36">
        <f t="shared" si="161"/>
        <v>23029</v>
      </c>
      <c r="AI497" t="s">
        <v>1187</v>
      </c>
      <c r="AK497">
        <v>0</v>
      </c>
      <c r="AM497" s="1">
        <f t="shared" si="151"/>
        <v>0</v>
      </c>
      <c r="AR497" s="1">
        <f t="shared" si="148"/>
        <v>135</v>
      </c>
      <c r="AS497" s="1">
        <v>2</v>
      </c>
      <c r="AT497" s="1">
        <f t="shared" si="149"/>
        <v>137</v>
      </c>
    </row>
    <row r="498" spans="1:46" hidden="1" outlineLevel="1" x14ac:dyDescent="0.2">
      <c r="A498" t="s">
        <v>59</v>
      </c>
      <c r="B498" s="10" t="s">
        <v>1826</v>
      </c>
      <c r="E498" s="1">
        <f t="shared" si="147"/>
        <v>1282</v>
      </c>
      <c r="F498" s="1">
        <f t="shared" si="150"/>
        <v>1278</v>
      </c>
      <c r="G498" s="1">
        <v>929</v>
      </c>
      <c r="H498" s="1">
        <v>910</v>
      </c>
      <c r="I498" s="2" t="e">
        <f t="shared" si="152"/>
        <v>#DIV/0!</v>
      </c>
      <c r="J498" s="2">
        <f t="shared" si="153"/>
        <v>0.70982839313572543</v>
      </c>
      <c r="K498" s="50">
        <f t="shared" si="154"/>
        <v>1</v>
      </c>
      <c r="L498" s="9">
        <f t="shared" si="155"/>
        <v>3</v>
      </c>
      <c r="M498" s="8">
        <f t="shared" si="156"/>
        <v>2</v>
      </c>
      <c r="N498" s="2">
        <f t="shared" si="157"/>
        <v>0.33255086071987483</v>
      </c>
      <c r="O498" s="2">
        <f t="shared" si="158"/>
        <v>0.30281690140845069</v>
      </c>
      <c r="P498" s="2">
        <f t="shared" si="159"/>
        <v>0.32003129890453835</v>
      </c>
      <c r="Q498" s="2">
        <f t="shared" si="160"/>
        <v>4.4600938967136128E-2</v>
      </c>
      <c r="R498" s="1">
        <v>425</v>
      </c>
      <c r="S498" s="1">
        <v>387</v>
      </c>
      <c r="T498" s="1">
        <v>409</v>
      </c>
      <c r="U498" s="1">
        <v>3</v>
      </c>
      <c r="V498" s="1">
        <v>54</v>
      </c>
      <c r="X498" s="1"/>
      <c r="AA498" t="s">
        <v>2352</v>
      </c>
      <c r="AB498">
        <v>2</v>
      </c>
      <c r="AD498" s="31">
        <v>23</v>
      </c>
      <c r="AE498" s="33">
        <v>27</v>
      </c>
      <c r="AF498" s="33">
        <v>75</v>
      </c>
      <c r="AG498" s="36">
        <v>52845</v>
      </c>
      <c r="AH498" s="36">
        <f t="shared" si="161"/>
        <v>23027</v>
      </c>
      <c r="AI498" t="s">
        <v>1187</v>
      </c>
      <c r="AK498">
        <v>19</v>
      </c>
      <c r="AM498" s="1">
        <f t="shared" si="151"/>
        <v>0</v>
      </c>
      <c r="AR498" s="1">
        <f t="shared" si="148"/>
        <v>1278</v>
      </c>
      <c r="AS498" s="1">
        <v>4</v>
      </c>
      <c r="AT498" s="1">
        <f t="shared" si="149"/>
        <v>1282</v>
      </c>
    </row>
    <row r="499" spans="1:46" hidden="1" outlineLevel="1" x14ac:dyDescent="0.2">
      <c r="A499" t="s">
        <v>428</v>
      </c>
      <c r="B499" s="10" t="s">
        <v>1826</v>
      </c>
      <c r="E499" s="1">
        <f t="shared" si="147"/>
        <v>4030</v>
      </c>
      <c r="F499" s="1">
        <f t="shared" si="150"/>
        <v>4030</v>
      </c>
      <c r="G499" s="1">
        <v>2217</v>
      </c>
      <c r="H499" s="1">
        <v>2188</v>
      </c>
      <c r="I499" s="2" t="e">
        <f t="shared" si="152"/>
        <v>#DIV/0!</v>
      </c>
      <c r="J499" s="2">
        <f t="shared" si="153"/>
        <v>0.54292803970223324</v>
      </c>
      <c r="K499" s="50">
        <f t="shared" si="154"/>
        <v>3</v>
      </c>
      <c r="L499" s="9">
        <f t="shared" si="155"/>
        <v>2</v>
      </c>
      <c r="M499" s="8">
        <f t="shared" si="156"/>
        <v>1</v>
      </c>
      <c r="N499" s="2">
        <f t="shared" si="157"/>
        <v>0.27766749379652605</v>
      </c>
      <c r="O499" s="2">
        <f t="shared" si="158"/>
        <v>0.28560794044665011</v>
      </c>
      <c r="P499" s="2">
        <f t="shared" si="159"/>
        <v>0.38362282878411913</v>
      </c>
      <c r="Q499" s="2">
        <f t="shared" si="160"/>
        <v>5.3101736972704761E-2</v>
      </c>
      <c r="R499" s="1">
        <v>1119</v>
      </c>
      <c r="S499" s="1">
        <v>1151</v>
      </c>
      <c r="T499" s="1">
        <v>1546</v>
      </c>
      <c r="U499" s="1">
        <v>16</v>
      </c>
      <c r="V499" s="1">
        <v>198</v>
      </c>
      <c r="X499" s="1"/>
      <c r="AA499" t="s">
        <v>1621</v>
      </c>
      <c r="AB499">
        <v>2</v>
      </c>
      <c r="AD499" s="31">
        <v>23</v>
      </c>
      <c r="AE499" s="33">
        <v>17</v>
      </c>
      <c r="AF499" s="33">
        <v>105</v>
      </c>
      <c r="AG499" s="36">
        <v>54000</v>
      </c>
      <c r="AH499" s="36">
        <f t="shared" si="161"/>
        <v>23017</v>
      </c>
      <c r="AI499" t="s">
        <v>1187</v>
      </c>
      <c r="AK499">
        <v>29</v>
      </c>
      <c r="AM499" s="1">
        <f t="shared" si="151"/>
        <v>0</v>
      </c>
      <c r="AR499" s="1">
        <f t="shared" si="148"/>
        <v>4030</v>
      </c>
      <c r="AS499" s="1">
        <v>0</v>
      </c>
      <c r="AT499" s="1">
        <f t="shared" si="149"/>
        <v>4030</v>
      </c>
    </row>
    <row r="500" spans="1:46" hidden="1" outlineLevel="1" x14ac:dyDescent="0.2">
      <c r="A500" t="s">
        <v>1146</v>
      </c>
      <c r="B500" s="10" t="s">
        <v>1826</v>
      </c>
      <c r="E500" s="1">
        <f t="shared" si="147"/>
        <v>568</v>
      </c>
      <c r="F500" s="1">
        <f t="shared" si="150"/>
        <v>568</v>
      </c>
      <c r="G500" s="1">
        <v>298</v>
      </c>
      <c r="H500" s="1">
        <v>291</v>
      </c>
      <c r="I500" s="2" t="e">
        <f t="shared" si="152"/>
        <v>#DIV/0!</v>
      </c>
      <c r="J500" s="2">
        <f t="shared" si="153"/>
        <v>0.51232394366197187</v>
      </c>
      <c r="K500" s="50">
        <f t="shared" si="154"/>
        <v>3</v>
      </c>
      <c r="L500" s="9">
        <f t="shared" si="155"/>
        <v>2</v>
      </c>
      <c r="M500" s="8">
        <f t="shared" si="156"/>
        <v>1</v>
      </c>
      <c r="N500" s="2">
        <f t="shared" si="157"/>
        <v>0.22007042253521128</v>
      </c>
      <c r="O500" s="2">
        <f t="shared" si="158"/>
        <v>0.33274647887323944</v>
      </c>
      <c r="P500" s="2">
        <f t="shared" si="159"/>
        <v>0.39964788732394368</v>
      </c>
      <c r="Q500" s="2">
        <f t="shared" si="160"/>
        <v>4.7535211267605626E-2</v>
      </c>
      <c r="R500" s="1">
        <v>125</v>
      </c>
      <c r="S500" s="1">
        <v>189</v>
      </c>
      <c r="T500" s="1">
        <v>227</v>
      </c>
      <c r="U500" s="1">
        <v>3</v>
      </c>
      <c r="V500" s="1">
        <v>24</v>
      </c>
      <c r="X500" s="1"/>
      <c r="AA500" t="s">
        <v>435</v>
      </c>
      <c r="AB500">
        <v>2</v>
      </c>
      <c r="AD500" s="31">
        <v>23</v>
      </c>
      <c r="AE500" s="33">
        <v>3</v>
      </c>
      <c r="AF500" s="33">
        <v>240</v>
      </c>
      <c r="AG500" s="36">
        <v>54385</v>
      </c>
      <c r="AH500" s="36">
        <f t="shared" si="161"/>
        <v>23003</v>
      </c>
      <c r="AI500" t="s">
        <v>1187</v>
      </c>
      <c r="AK500">
        <v>7</v>
      </c>
      <c r="AM500" s="1">
        <f t="shared" si="151"/>
        <v>0</v>
      </c>
      <c r="AR500" s="1">
        <f t="shared" si="148"/>
        <v>568</v>
      </c>
      <c r="AS500" s="1">
        <v>0</v>
      </c>
      <c r="AT500" s="1">
        <f t="shared" si="149"/>
        <v>568</v>
      </c>
    </row>
    <row r="501" spans="1:46" hidden="1" outlineLevel="1" x14ac:dyDescent="0.2">
      <c r="A501" t="s">
        <v>853</v>
      </c>
      <c r="B501" s="10" t="s">
        <v>1826</v>
      </c>
      <c r="E501" s="1">
        <f t="shared" si="147"/>
        <v>4647</v>
      </c>
      <c r="F501" s="1">
        <f t="shared" si="150"/>
        <v>4647</v>
      </c>
      <c r="G501" s="1">
        <v>2931</v>
      </c>
      <c r="H501" s="1">
        <v>2888</v>
      </c>
      <c r="I501" s="2" t="e">
        <f t="shared" si="152"/>
        <v>#DIV/0!</v>
      </c>
      <c r="J501" s="2">
        <f t="shared" si="153"/>
        <v>0.62147622121799007</v>
      </c>
      <c r="K501" s="50">
        <f t="shared" si="154"/>
        <v>3</v>
      </c>
      <c r="L501" s="9">
        <f t="shared" si="155"/>
        <v>2</v>
      </c>
      <c r="M501" s="8">
        <f t="shared" si="156"/>
        <v>1</v>
      </c>
      <c r="N501" s="2">
        <f t="shared" si="157"/>
        <v>0.27157305788680869</v>
      </c>
      <c r="O501" s="2">
        <f t="shared" si="158"/>
        <v>0.30987734021949642</v>
      </c>
      <c r="P501" s="2">
        <f t="shared" si="159"/>
        <v>0.38261243813212825</v>
      </c>
      <c r="Q501" s="2">
        <f t="shared" si="160"/>
        <v>3.5937163761566582E-2</v>
      </c>
      <c r="R501" s="1">
        <v>1262</v>
      </c>
      <c r="S501" s="1">
        <v>1440</v>
      </c>
      <c r="T501" s="1">
        <v>1778</v>
      </c>
      <c r="U501" s="1">
        <v>28</v>
      </c>
      <c r="V501" s="1">
        <v>139</v>
      </c>
      <c r="X501" s="1"/>
      <c r="AA501" t="s">
        <v>265</v>
      </c>
      <c r="AB501">
        <v>2</v>
      </c>
      <c r="AD501" s="31">
        <v>23</v>
      </c>
      <c r="AE501" s="33">
        <v>11</v>
      </c>
      <c r="AF501" s="33">
        <v>80</v>
      </c>
      <c r="AG501" s="36">
        <v>54560</v>
      </c>
      <c r="AH501" s="36">
        <f t="shared" si="161"/>
        <v>23011</v>
      </c>
      <c r="AI501" t="s">
        <v>1187</v>
      </c>
      <c r="AK501">
        <v>43</v>
      </c>
      <c r="AM501" s="1">
        <f t="shared" si="151"/>
        <v>0</v>
      </c>
      <c r="AR501" s="1">
        <f t="shared" si="148"/>
        <v>4647</v>
      </c>
      <c r="AS501" s="1">
        <v>0</v>
      </c>
      <c r="AT501" s="1">
        <f t="shared" si="149"/>
        <v>4647</v>
      </c>
    </row>
    <row r="502" spans="1:46" hidden="1" outlineLevel="1" x14ac:dyDescent="0.2">
      <c r="A502" t="s">
        <v>1439</v>
      </c>
      <c r="B502" s="10" t="s">
        <v>1826</v>
      </c>
      <c r="E502" s="1">
        <f t="shared" si="147"/>
        <v>1274</v>
      </c>
      <c r="F502" s="1">
        <f t="shared" si="150"/>
        <v>1221</v>
      </c>
      <c r="G502" s="1">
        <v>859</v>
      </c>
      <c r="H502" s="1">
        <v>835</v>
      </c>
      <c r="I502" s="2" t="e">
        <f t="shared" si="152"/>
        <v>#DIV/0!</v>
      </c>
      <c r="J502" s="2">
        <f t="shared" si="153"/>
        <v>0.65541601255886972</v>
      </c>
      <c r="K502" s="50">
        <f t="shared" si="154"/>
        <v>1</v>
      </c>
      <c r="L502" s="9">
        <f t="shared" si="155"/>
        <v>3</v>
      </c>
      <c r="M502" s="8">
        <f t="shared" si="156"/>
        <v>2</v>
      </c>
      <c r="N502" s="2">
        <f t="shared" si="157"/>
        <v>0.38902538902538902</v>
      </c>
      <c r="O502" s="2">
        <f t="shared" si="158"/>
        <v>0.22604422604422605</v>
      </c>
      <c r="P502" s="2">
        <f t="shared" si="159"/>
        <v>0.34807534807534807</v>
      </c>
      <c r="Q502" s="2">
        <f t="shared" si="160"/>
        <v>3.6855036855036938E-2</v>
      </c>
      <c r="R502" s="1">
        <v>475</v>
      </c>
      <c r="S502" s="1">
        <v>276</v>
      </c>
      <c r="T502" s="1">
        <v>425</v>
      </c>
      <c r="U502" s="1">
        <v>5</v>
      </c>
      <c r="V502" s="1">
        <v>40</v>
      </c>
      <c r="X502" s="1"/>
      <c r="AA502" t="s">
        <v>1981</v>
      </c>
      <c r="AB502">
        <v>1</v>
      </c>
      <c r="AD502" s="31">
        <v>23</v>
      </c>
      <c r="AE502" s="33">
        <v>31</v>
      </c>
      <c r="AF502" s="33">
        <v>97</v>
      </c>
      <c r="AG502" s="36">
        <v>54980</v>
      </c>
      <c r="AH502" s="36">
        <f t="shared" si="161"/>
        <v>23031</v>
      </c>
      <c r="AI502" t="s">
        <v>1187</v>
      </c>
      <c r="AK502">
        <v>24</v>
      </c>
      <c r="AM502" s="1">
        <f t="shared" si="151"/>
        <v>0</v>
      </c>
      <c r="AR502" s="1">
        <f t="shared" si="148"/>
        <v>1221</v>
      </c>
      <c r="AS502" s="1">
        <v>53</v>
      </c>
      <c r="AT502" s="1">
        <f t="shared" si="149"/>
        <v>1274</v>
      </c>
    </row>
    <row r="503" spans="1:46" hidden="1" outlineLevel="1" x14ac:dyDescent="0.2">
      <c r="A503" t="s">
        <v>832</v>
      </c>
      <c r="B503" s="10" t="s">
        <v>1826</v>
      </c>
      <c r="E503" s="1">
        <f t="shared" si="147"/>
        <v>7820</v>
      </c>
      <c r="F503" s="1">
        <f t="shared" si="150"/>
        <v>7802</v>
      </c>
      <c r="G503" s="1">
        <v>4758</v>
      </c>
      <c r="H503" s="1">
        <v>4657</v>
      </c>
      <c r="I503" s="2" t="e">
        <f t="shared" si="152"/>
        <v>#DIV/0!</v>
      </c>
      <c r="J503" s="2">
        <f t="shared" si="153"/>
        <v>0.5955242966751918</v>
      </c>
      <c r="K503" s="50">
        <f t="shared" si="154"/>
        <v>1</v>
      </c>
      <c r="L503" s="9">
        <f t="shared" si="155"/>
        <v>3</v>
      </c>
      <c r="M503" s="8">
        <f t="shared" si="156"/>
        <v>2</v>
      </c>
      <c r="N503" s="2">
        <f t="shared" si="157"/>
        <v>0.38579851320174313</v>
      </c>
      <c r="O503" s="2">
        <f t="shared" si="158"/>
        <v>0.23032555754934633</v>
      </c>
      <c r="P503" s="2">
        <f t="shared" si="159"/>
        <v>0.35067931299666755</v>
      </c>
      <c r="Q503" s="2">
        <f t="shared" si="160"/>
        <v>3.3196616252242905E-2</v>
      </c>
      <c r="R503" s="1">
        <v>3010</v>
      </c>
      <c r="S503" s="1">
        <v>1797</v>
      </c>
      <c r="T503" s="1">
        <v>2736</v>
      </c>
      <c r="U503" s="1">
        <v>31</v>
      </c>
      <c r="V503" s="1">
        <v>228</v>
      </c>
      <c r="X503" s="1"/>
      <c r="AA503" t="s">
        <v>1981</v>
      </c>
      <c r="AB503">
        <v>1</v>
      </c>
      <c r="AD503" s="31">
        <v>23</v>
      </c>
      <c r="AE503" s="33">
        <v>31</v>
      </c>
      <c r="AF503" s="33">
        <v>100</v>
      </c>
      <c r="AG503" s="36">
        <v>55085</v>
      </c>
      <c r="AH503" s="36">
        <f t="shared" si="161"/>
        <v>23031</v>
      </c>
      <c r="AI503" t="s">
        <v>1187</v>
      </c>
      <c r="AK503">
        <v>101</v>
      </c>
      <c r="AM503" s="1">
        <f t="shared" si="151"/>
        <v>0</v>
      </c>
      <c r="AR503" s="1">
        <f t="shared" si="148"/>
        <v>7802</v>
      </c>
      <c r="AS503" s="1">
        <v>18</v>
      </c>
      <c r="AT503" s="1">
        <f t="shared" si="149"/>
        <v>7820</v>
      </c>
    </row>
    <row r="504" spans="1:46" hidden="1" outlineLevel="1" x14ac:dyDescent="0.2">
      <c r="A504" t="s">
        <v>52</v>
      </c>
      <c r="B504" s="10" t="s">
        <v>1826</v>
      </c>
      <c r="E504" s="1">
        <f t="shared" si="147"/>
        <v>6138</v>
      </c>
      <c r="F504" s="1">
        <f t="shared" si="150"/>
        <v>6138</v>
      </c>
      <c r="G504" s="1">
        <v>3201</v>
      </c>
      <c r="H504" s="1">
        <v>3147</v>
      </c>
      <c r="I504" s="2" t="e">
        <f t="shared" si="152"/>
        <v>#DIV/0!</v>
      </c>
      <c r="J504" s="2">
        <f t="shared" si="153"/>
        <v>0.51270772238514173</v>
      </c>
      <c r="K504" s="50">
        <f t="shared" si="154"/>
        <v>1</v>
      </c>
      <c r="L504" s="9">
        <f t="shared" si="155"/>
        <v>3</v>
      </c>
      <c r="M504" s="8">
        <f t="shared" si="156"/>
        <v>2</v>
      </c>
      <c r="N504" s="2">
        <f t="shared" si="157"/>
        <v>0.36249592701205602</v>
      </c>
      <c r="O504" s="2">
        <f t="shared" si="158"/>
        <v>0.22059302704463996</v>
      </c>
      <c r="P504" s="2">
        <f t="shared" si="159"/>
        <v>0.36005213424568261</v>
      </c>
      <c r="Q504" s="2">
        <f t="shared" si="160"/>
        <v>5.6858911697621417E-2</v>
      </c>
      <c r="R504" s="1">
        <v>2225</v>
      </c>
      <c r="S504" s="1">
        <v>1354</v>
      </c>
      <c r="T504" s="1">
        <v>2210</v>
      </c>
      <c r="U504" s="1">
        <v>93</v>
      </c>
      <c r="V504" s="1">
        <v>256</v>
      </c>
      <c r="X504" s="1"/>
      <c r="AA504" t="s">
        <v>702</v>
      </c>
      <c r="AB504">
        <v>2</v>
      </c>
      <c r="AD504" s="31">
        <v>23</v>
      </c>
      <c r="AE504" s="33">
        <v>19</v>
      </c>
      <c r="AF504" s="33">
        <v>240</v>
      </c>
      <c r="AG504" s="36">
        <v>55225</v>
      </c>
      <c r="AH504" s="36">
        <f t="shared" si="161"/>
        <v>23019</v>
      </c>
      <c r="AI504" t="s">
        <v>2939</v>
      </c>
      <c r="AK504">
        <v>54</v>
      </c>
      <c r="AM504" s="1">
        <f t="shared" si="151"/>
        <v>0</v>
      </c>
      <c r="AR504" s="1">
        <f t="shared" si="148"/>
        <v>6138</v>
      </c>
      <c r="AS504" s="1">
        <v>0</v>
      </c>
      <c r="AT504" s="1">
        <f t="shared" si="149"/>
        <v>6138</v>
      </c>
    </row>
    <row r="505" spans="1:46" hidden="1" outlineLevel="1" x14ac:dyDescent="0.2">
      <c r="A505" t="s">
        <v>53</v>
      </c>
      <c r="B505" s="10" t="s">
        <v>1826</v>
      </c>
      <c r="E505" s="1">
        <f t="shared" si="147"/>
        <v>116</v>
      </c>
      <c r="F505" s="1">
        <f t="shared" si="150"/>
        <v>113</v>
      </c>
      <c r="G505" s="1">
        <v>65</v>
      </c>
      <c r="H505" s="1">
        <v>65</v>
      </c>
      <c r="I505" s="2" t="e">
        <f t="shared" si="152"/>
        <v>#DIV/0!</v>
      </c>
      <c r="J505" s="2">
        <f t="shared" si="153"/>
        <v>0.56034482758620685</v>
      </c>
      <c r="K505" s="50">
        <f t="shared" si="154"/>
        <v>3</v>
      </c>
      <c r="L505" s="9">
        <f t="shared" si="155"/>
        <v>2</v>
      </c>
      <c r="M505" s="8">
        <f t="shared" si="156"/>
        <v>1</v>
      </c>
      <c r="N505" s="2">
        <f t="shared" si="157"/>
        <v>0.19469026548672566</v>
      </c>
      <c r="O505" s="2">
        <f t="shared" si="158"/>
        <v>0.35398230088495575</v>
      </c>
      <c r="P505" s="2">
        <f t="shared" si="159"/>
        <v>0.4336283185840708</v>
      </c>
      <c r="Q505" s="2">
        <f t="shared" si="160"/>
        <v>1.7699115044247815E-2</v>
      </c>
      <c r="R505" s="1">
        <v>22</v>
      </c>
      <c r="S505" s="1">
        <v>40</v>
      </c>
      <c r="T505" s="1">
        <v>49</v>
      </c>
      <c r="U505" s="1">
        <v>1</v>
      </c>
      <c r="V505" s="1">
        <v>1</v>
      </c>
      <c r="X505" s="1"/>
      <c r="AA505" t="s">
        <v>435</v>
      </c>
      <c r="AB505">
        <v>2</v>
      </c>
      <c r="AD505" s="31">
        <v>23</v>
      </c>
      <c r="AE505" s="33">
        <v>3</v>
      </c>
      <c r="AF505" s="33">
        <v>245</v>
      </c>
      <c r="AG505" s="36">
        <v>55435</v>
      </c>
      <c r="AH505" s="36">
        <f t="shared" si="161"/>
        <v>23003</v>
      </c>
      <c r="AI505" t="s">
        <v>1187</v>
      </c>
      <c r="AK505">
        <v>0</v>
      </c>
      <c r="AM505" s="1">
        <f t="shared" si="151"/>
        <v>0</v>
      </c>
      <c r="AR505" s="1">
        <f t="shared" si="148"/>
        <v>113</v>
      </c>
      <c r="AS505" s="1">
        <v>3</v>
      </c>
      <c r="AT505" s="1">
        <f t="shared" si="149"/>
        <v>116</v>
      </c>
    </row>
    <row r="506" spans="1:46" hidden="1" outlineLevel="1" x14ac:dyDescent="0.2">
      <c r="A506" t="s">
        <v>527</v>
      </c>
      <c r="B506" s="10" t="s">
        <v>1826</v>
      </c>
      <c r="E506" s="1">
        <f t="shared" si="147"/>
        <v>1699</v>
      </c>
      <c r="F506" s="1">
        <f t="shared" si="150"/>
        <v>1699</v>
      </c>
      <c r="G506" s="1">
        <v>1175</v>
      </c>
      <c r="H506" s="1">
        <v>1153</v>
      </c>
      <c r="I506" s="2" t="e">
        <f t="shared" si="152"/>
        <v>#DIV/0!</v>
      </c>
      <c r="J506" s="2">
        <f t="shared" si="153"/>
        <v>0.67863449087698646</v>
      </c>
      <c r="K506" s="50">
        <f t="shared" si="154"/>
        <v>2</v>
      </c>
      <c r="L506" s="9">
        <f t="shared" si="155"/>
        <v>3</v>
      </c>
      <c r="M506" s="8">
        <f t="shared" si="156"/>
        <v>1</v>
      </c>
      <c r="N506" s="2">
        <f t="shared" si="157"/>
        <v>0.30017657445556212</v>
      </c>
      <c r="O506" s="2">
        <f t="shared" si="158"/>
        <v>0.2872277810476751</v>
      </c>
      <c r="P506" s="2">
        <f t="shared" si="159"/>
        <v>0.36197763390229548</v>
      </c>
      <c r="Q506" s="2">
        <f t="shared" si="160"/>
        <v>5.06180105944673E-2</v>
      </c>
      <c r="R506" s="1">
        <v>510</v>
      </c>
      <c r="S506" s="1">
        <v>488</v>
      </c>
      <c r="T506" s="1">
        <v>615</v>
      </c>
      <c r="U506" s="1">
        <v>8</v>
      </c>
      <c r="V506" s="1">
        <v>78</v>
      </c>
      <c r="X506" s="1"/>
      <c r="AA506" t="s">
        <v>2741</v>
      </c>
      <c r="AB506">
        <v>2</v>
      </c>
      <c r="AD506" s="31">
        <v>23</v>
      </c>
      <c r="AE506" s="33">
        <v>9</v>
      </c>
      <c r="AF506" s="33">
        <v>105</v>
      </c>
      <c r="AG506" s="36">
        <v>55505</v>
      </c>
      <c r="AH506" s="36">
        <f t="shared" si="161"/>
        <v>23009</v>
      </c>
      <c r="AI506" t="s">
        <v>1187</v>
      </c>
      <c r="AK506">
        <v>22</v>
      </c>
      <c r="AM506" s="1">
        <f t="shared" si="151"/>
        <v>0</v>
      </c>
      <c r="AR506" s="1">
        <f t="shared" si="148"/>
        <v>1699</v>
      </c>
      <c r="AS506" s="1">
        <v>0</v>
      </c>
      <c r="AT506" s="1">
        <f t="shared" si="149"/>
        <v>1699</v>
      </c>
    </row>
    <row r="507" spans="1:46" hidden="1" outlineLevel="1" x14ac:dyDescent="0.2">
      <c r="A507" t="s">
        <v>2704</v>
      </c>
      <c r="B507" s="10" t="s">
        <v>1826</v>
      </c>
      <c r="E507" s="1">
        <f t="shared" si="147"/>
        <v>0</v>
      </c>
      <c r="F507" s="1">
        <f t="shared" si="150"/>
        <v>0</v>
      </c>
      <c r="G507" s="1">
        <v>1</v>
      </c>
      <c r="H507" s="1">
        <v>1</v>
      </c>
      <c r="I507" s="2" t="e">
        <f t="shared" si="152"/>
        <v>#DIV/0!</v>
      </c>
      <c r="J507" s="2" t="e">
        <f t="shared" si="153"/>
        <v>#DIV/0!</v>
      </c>
      <c r="K507" s="50">
        <f t="shared" si="154"/>
        <v>1</v>
      </c>
      <c r="L507" s="9">
        <f t="shared" si="155"/>
        <v>1</v>
      </c>
      <c r="M507" s="8">
        <f t="shared" si="156"/>
        <v>1</v>
      </c>
      <c r="N507" s="2" t="str">
        <f t="shared" si="157"/>
        <v>-</v>
      </c>
      <c r="O507" s="2" t="str">
        <f t="shared" si="158"/>
        <v>-</v>
      </c>
      <c r="P507" s="2" t="str">
        <f t="shared" si="159"/>
        <v>-</v>
      </c>
      <c r="Q507" s="2" t="str">
        <f t="shared" si="160"/>
        <v>-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X507" s="1"/>
      <c r="AA507" t="s">
        <v>1942</v>
      </c>
      <c r="AB507">
        <v>2</v>
      </c>
      <c r="AD507" s="31">
        <v>23</v>
      </c>
      <c r="AE507" s="33">
        <v>21</v>
      </c>
      <c r="AG507">
        <v>55550</v>
      </c>
      <c r="AH507" s="36">
        <f t="shared" si="161"/>
        <v>23021</v>
      </c>
      <c r="AI507" t="s">
        <v>2942</v>
      </c>
      <c r="AK507">
        <v>0</v>
      </c>
      <c r="AM507" s="1">
        <f t="shared" si="151"/>
        <v>0</v>
      </c>
      <c r="AR507" s="1">
        <f t="shared" si="148"/>
        <v>0</v>
      </c>
      <c r="AS507" s="1">
        <v>0</v>
      </c>
      <c r="AT507" s="1">
        <f t="shared" si="149"/>
        <v>0</v>
      </c>
    </row>
    <row r="508" spans="1:46" hidden="1" outlineLevel="1" x14ac:dyDescent="0.2">
      <c r="A508" t="s">
        <v>528</v>
      </c>
      <c r="B508" s="10" t="s">
        <v>1826</v>
      </c>
      <c r="E508" s="1">
        <f t="shared" si="147"/>
        <v>10582</v>
      </c>
      <c r="F508" s="1">
        <f t="shared" si="150"/>
        <v>10580</v>
      </c>
      <c r="G508" s="1">
        <v>4404</v>
      </c>
      <c r="H508" s="1">
        <v>4339</v>
      </c>
      <c r="I508" s="2" t="e">
        <f t="shared" si="152"/>
        <v>#DIV/0!</v>
      </c>
      <c r="J508" s="2">
        <f t="shared" si="153"/>
        <v>0.41003591003591006</v>
      </c>
      <c r="K508" s="50">
        <f t="shared" si="154"/>
        <v>2</v>
      </c>
      <c r="L508" s="9">
        <f t="shared" si="155"/>
        <v>3</v>
      </c>
      <c r="M508" s="8">
        <f t="shared" si="156"/>
        <v>1</v>
      </c>
      <c r="N508" s="2">
        <f t="shared" si="157"/>
        <v>0.37296786389413988</v>
      </c>
      <c r="O508" s="2">
        <f t="shared" si="158"/>
        <v>0.18809073724007561</v>
      </c>
      <c r="P508" s="2">
        <f t="shared" si="159"/>
        <v>0.3732514177693762</v>
      </c>
      <c r="Q508" s="2">
        <f t="shared" si="160"/>
        <v>6.5689981096408334E-2</v>
      </c>
      <c r="R508" s="1">
        <v>3946</v>
      </c>
      <c r="S508" s="1">
        <v>1990</v>
      </c>
      <c r="T508" s="1">
        <v>3949</v>
      </c>
      <c r="U508" s="1">
        <v>117</v>
      </c>
      <c r="V508" s="1">
        <v>578</v>
      </c>
      <c r="X508" s="1"/>
      <c r="AA508" t="s">
        <v>702</v>
      </c>
      <c r="AB508">
        <v>2</v>
      </c>
      <c r="AD508" s="31">
        <v>23</v>
      </c>
      <c r="AE508" s="33">
        <v>19</v>
      </c>
      <c r="AF508" s="33">
        <v>245</v>
      </c>
      <c r="AG508" s="36">
        <v>55565</v>
      </c>
      <c r="AH508" s="36">
        <f t="shared" si="161"/>
        <v>23019</v>
      </c>
      <c r="AI508" t="s">
        <v>1187</v>
      </c>
      <c r="AK508">
        <v>65</v>
      </c>
      <c r="AM508" s="1">
        <f t="shared" si="151"/>
        <v>0</v>
      </c>
      <c r="AR508" s="1">
        <f t="shared" si="148"/>
        <v>10580</v>
      </c>
      <c r="AS508" s="1">
        <v>2</v>
      </c>
      <c r="AT508" s="1">
        <f t="shared" si="149"/>
        <v>10582</v>
      </c>
    </row>
    <row r="509" spans="1:46" hidden="1" outlineLevel="1" x14ac:dyDescent="0.2">
      <c r="A509" t="s">
        <v>347</v>
      </c>
      <c r="B509" s="10" t="s">
        <v>1826</v>
      </c>
      <c r="E509" s="1">
        <f t="shared" si="147"/>
        <v>3117</v>
      </c>
      <c r="F509" s="1">
        <f t="shared" si="150"/>
        <v>3117</v>
      </c>
      <c r="G509" s="1">
        <v>2051</v>
      </c>
      <c r="H509" s="1">
        <v>2004</v>
      </c>
      <c r="I509" s="2" t="e">
        <f t="shared" si="152"/>
        <v>#DIV/0!</v>
      </c>
      <c r="J509" s="2">
        <f t="shared" si="153"/>
        <v>0.64292589027911451</v>
      </c>
      <c r="K509" s="50">
        <f t="shared" si="154"/>
        <v>3</v>
      </c>
      <c r="L509" s="9">
        <f t="shared" si="155"/>
        <v>1</v>
      </c>
      <c r="M509" s="8">
        <f t="shared" si="156"/>
        <v>2</v>
      </c>
      <c r="N509" s="2">
        <f t="shared" si="157"/>
        <v>0.23772858517805581</v>
      </c>
      <c r="O509" s="2">
        <f t="shared" si="158"/>
        <v>0.39493102341995506</v>
      </c>
      <c r="P509" s="2">
        <f t="shared" si="159"/>
        <v>0.31119666345845365</v>
      </c>
      <c r="Q509" s="2">
        <f t="shared" si="160"/>
        <v>5.6143727943535449E-2</v>
      </c>
      <c r="R509" s="1">
        <v>741</v>
      </c>
      <c r="S509" s="1">
        <v>1231</v>
      </c>
      <c r="T509" s="1">
        <v>970</v>
      </c>
      <c r="U509" s="1">
        <v>24</v>
      </c>
      <c r="V509" s="1">
        <v>151</v>
      </c>
      <c r="X509" s="1"/>
      <c r="AA509" t="s">
        <v>702</v>
      </c>
      <c r="AB509">
        <v>2</v>
      </c>
      <c r="AD509" s="31">
        <v>23</v>
      </c>
      <c r="AE509" s="33">
        <v>19</v>
      </c>
      <c r="AF509" s="33">
        <v>250</v>
      </c>
      <c r="AG509" s="36">
        <v>55680</v>
      </c>
      <c r="AH509" s="36">
        <f t="shared" si="161"/>
        <v>23019</v>
      </c>
      <c r="AI509" t="s">
        <v>1187</v>
      </c>
      <c r="AK509">
        <v>47</v>
      </c>
      <c r="AM509" s="1">
        <f t="shared" si="151"/>
        <v>0</v>
      </c>
      <c r="AR509" s="1">
        <f t="shared" si="148"/>
        <v>3117</v>
      </c>
      <c r="AS509" s="1">
        <v>0</v>
      </c>
      <c r="AT509" s="1">
        <f t="shared" si="149"/>
        <v>3117</v>
      </c>
    </row>
    <row r="510" spans="1:46" hidden="1" outlineLevel="1" x14ac:dyDescent="0.2">
      <c r="A510" t="s">
        <v>447</v>
      </c>
      <c r="B510" s="10" t="s">
        <v>1826</v>
      </c>
      <c r="E510" s="1">
        <f t="shared" si="147"/>
        <v>60</v>
      </c>
      <c r="F510" s="1">
        <f t="shared" si="150"/>
        <v>52</v>
      </c>
      <c r="G510" s="1">
        <v>40</v>
      </c>
      <c r="H510" s="1">
        <v>37</v>
      </c>
      <c r="I510" s="2" t="e">
        <f t="shared" si="152"/>
        <v>#DIV/0!</v>
      </c>
      <c r="J510" s="2">
        <f t="shared" si="153"/>
        <v>0.6166666666666667</v>
      </c>
      <c r="K510" s="50">
        <f t="shared" si="154"/>
        <v>3</v>
      </c>
      <c r="L510" s="9">
        <f t="shared" si="155"/>
        <v>1</v>
      </c>
      <c r="M510" s="8">
        <f t="shared" si="156"/>
        <v>2</v>
      </c>
      <c r="N510" s="2">
        <f t="shared" si="157"/>
        <v>0.19230769230769232</v>
      </c>
      <c r="O510" s="2">
        <f t="shared" si="158"/>
        <v>0.59615384615384615</v>
      </c>
      <c r="P510" s="2">
        <f t="shared" si="159"/>
        <v>0.21153846153846154</v>
      </c>
      <c r="Q510" s="2">
        <f t="shared" si="160"/>
        <v>2.7755575615628914E-17</v>
      </c>
      <c r="R510" s="1">
        <v>10</v>
      </c>
      <c r="S510" s="1">
        <v>31</v>
      </c>
      <c r="T510" s="1">
        <v>11</v>
      </c>
      <c r="U510" s="1">
        <v>0</v>
      </c>
      <c r="V510" s="1">
        <v>0</v>
      </c>
      <c r="X510" s="1"/>
      <c r="AA510" t="s">
        <v>2741</v>
      </c>
      <c r="AB510">
        <v>2</v>
      </c>
      <c r="AD510" s="31">
        <v>23</v>
      </c>
      <c r="AE510" s="33">
        <v>9</v>
      </c>
      <c r="AF510" s="33">
        <v>110</v>
      </c>
      <c r="AG510" s="36">
        <v>55855</v>
      </c>
      <c r="AH510" s="36">
        <f t="shared" si="161"/>
        <v>23009</v>
      </c>
      <c r="AI510" t="s">
        <v>1187</v>
      </c>
      <c r="AK510">
        <v>3</v>
      </c>
      <c r="AM510" s="1">
        <f t="shared" si="151"/>
        <v>0</v>
      </c>
      <c r="AR510" s="1">
        <f t="shared" si="148"/>
        <v>52</v>
      </c>
      <c r="AS510" s="1">
        <v>8</v>
      </c>
      <c r="AT510" s="1">
        <f t="shared" si="149"/>
        <v>60</v>
      </c>
    </row>
    <row r="511" spans="1:46" hidden="1" outlineLevel="1" x14ac:dyDescent="0.2">
      <c r="A511" t="s">
        <v>903</v>
      </c>
      <c r="B511" s="10" t="s">
        <v>1826</v>
      </c>
      <c r="E511" s="1">
        <f t="shared" si="147"/>
        <v>623</v>
      </c>
      <c r="F511" s="1">
        <f t="shared" si="150"/>
        <v>617</v>
      </c>
      <c r="G511" s="1">
        <v>383</v>
      </c>
      <c r="H511" s="1">
        <v>382</v>
      </c>
      <c r="I511" s="2" t="e">
        <f t="shared" si="152"/>
        <v>#DIV/0!</v>
      </c>
      <c r="J511" s="2">
        <f t="shared" si="153"/>
        <v>0.6131621187800963</v>
      </c>
      <c r="K511" s="50">
        <f t="shared" si="154"/>
        <v>3</v>
      </c>
      <c r="L511" s="9">
        <f t="shared" si="155"/>
        <v>1</v>
      </c>
      <c r="M511" s="8">
        <f t="shared" si="156"/>
        <v>2</v>
      </c>
      <c r="N511" s="2">
        <f t="shared" si="157"/>
        <v>0.21717990275526741</v>
      </c>
      <c r="O511" s="2">
        <f t="shared" si="158"/>
        <v>0.40680713128038898</v>
      </c>
      <c r="P511" s="2">
        <f t="shared" si="159"/>
        <v>0.32090761750405189</v>
      </c>
      <c r="Q511" s="2">
        <f t="shared" si="160"/>
        <v>5.5105348460291692E-2</v>
      </c>
      <c r="R511" s="1">
        <v>134</v>
      </c>
      <c r="S511" s="1">
        <v>251</v>
      </c>
      <c r="T511" s="1">
        <v>198</v>
      </c>
      <c r="U511" s="1">
        <v>3</v>
      </c>
      <c r="V511" s="1">
        <v>31</v>
      </c>
      <c r="X511" s="1"/>
      <c r="AA511" t="s">
        <v>2741</v>
      </c>
      <c r="AB511">
        <v>2</v>
      </c>
      <c r="AD511" s="31">
        <v>23</v>
      </c>
      <c r="AE511" s="33">
        <v>9</v>
      </c>
      <c r="AF511" s="33">
        <v>115</v>
      </c>
      <c r="AG511" s="36">
        <v>55890</v>
      </c>
      <c r="AH511" s="36">
        <f t="shared" si="161"/>
        <v>23009</v>
      </c>
      <c r="AI511" t="s">
        <v>1187</v>
      </c>
      <c r="AK511">
        <v>1</v>
      </c>
      <c r="AM511" s="1">
        <f t="shared" si="151"/>
        <v>0</v>
      </c>
      <c r="AR511" s="1">
        <f t="shared" si="148"/>
        <v>617</v>
      </c>
      <c r="AS511" s="1">
        <v>6</v>
      </c>
      <c r="AT511" s="1">
        <f t="shared" si="149"/>
        <v>623</v>
      </c>
    </row>
    <row r="512" spans="1:46" hidden="1" outlineLevel="1" x14ac:dyDescent="0.2">
      <c r="A512" t="s">
        <v>664</v>
      </c>
      <c r="B512" s="10" t="s">
        <v>1826</v>
      </c>
      <c r="E512" s="1">
        <f t="shared" si="147"/>
        <v>1429</v>
      </c>
      <c r="F512" s="1">
        <f t="shared" si="150"/>
        <v>1429</v>
      </c>
      <c r="G512" s="1">
        <v>914</v>
      </c>
      <c r="H512" s="1">
        <v>877</v>
      </c>
      <c r="I512" s="2" t="e">
        <f t="shared" si="152"/>
        <v>#DIV/0!</v>
      </c>
      <c r="J512" s="2">
        <f t="shared" si="153"/>
        <v>0.61371588523442966</v>
      </c>
      <c r="K512" s="50">
        <f t="shared" si="154"/>
        <v>3</v>
      </c>
      <c r="L512" s="9">
        <f t="shared" si="155"/>
        <v>2</v>
      </c>
      <c r="M512" s="8">
        <f t="shared" si="156"/>
        <v>1</v>
      </c>
      <c r="N512" s="2">
        <f t="shared" si="157"/>
        <v>0.25332400279916023</v>
      </c>
      <c r="O512" s="2">
        <f t="shared" si="158"/>
        <v>0.3086074177746676</v>
      </c>
      <c r="P512" s="2">
        <f t="shared" si="159"/>
        <v>0.36808957312806156</v>
      </c>
      <c r="Q512" s="2">
        <f t="shared" si="160"/>
        <v>6.9979006298110602E-2</v>
      </c>
      <c r="R512" s="1">
        <v>362</v>
      </c>
      <c r="S512" s="1">
        <v>441</v>
      </c>
      <c r="T512" s="1">
        <v>526</v>
      </c>
      <c r="U512" s="1">
        <v>11</v>
      </c>
      <c r="V512" s="1">
        <v>89</v>
      </c>
      <c r="X512" s="1"/>
      <c r="AA512" t="s">
        <v>1621</v>
      </c>
      <c r="AB512">
        <v>2</v>
      </c>
      <c r="AD512" s="31">
        <v>23</v>
      </c>
      <c r="AE512" s="33">
        <v>17</v>
      </c>
      <c r="AF512" s="33">
        <v>108</v>
      </c>
      <c r="AG512" s="36">
        <v>55960</v>
      </c>
      <c r="AH512" s="36">
        <f t="shared" si="161"/>
        <v>23017</v>
      </c>
      <c r="AI512" t="s">
        <v>1187</v>
      </c>
      <c r="AK512">
        <v>37</v>
      </c>
      <c r="AM512" s="1">
        <f t="shared" si="151"/>
        <v>0</v>
      </c>
      <c r="AR512" s="1">
        <f t="shared" si="148"/>
        <v>1429</v>
      </c>
      <c r="AS512" s="1">
        <v>0</v>
      </c>
      <c r="AT512" s="1">
        <f t="shared" si="149"/>
        <v>1429</v>
      </c>
    </row>
    <row r="513" spans="1:46" hidden="1" outlineLevel="1" x14ac:dyDescent="0.2">
      <c r="A513" t="s">
        <v>14</v>
      </c>
      <c r="B513" s="10" t="s">
        <v>1826</v>
      </c>
      <c r="E513" s="1">
        <f t="shared" si="147"/>
        <v>1334</v>
      </c>
      <c r="F513" s="1">
        <f t="shared" si="150"/>
        <v>1334</v>
      </c>
      <c r="G513" s="1">
        <v>900</v>
      </c>
      <c r="H513" s="1">
        <v>874</v>
      </c>
      <c r="I513" s="2" t="e">
        <f t="shared" si="152"/>
        <v>#DIV/0!</v>
      </c>
      <c r="J513" s="2">
        <f t="shared" si="153"/>
        <v>0.65517241379310343</v>
      </c>
      <c r="K513" s="50">
        <f t="shared" si="154"/>
        <v>3</v>
      </c>
      <c r="L513" s="9">
        <f t="shared" si="155"/>
        <v>2</v>
      </c>
      <c r="M513" s="8">
        <f t="shared" si="156"/>
        <v>1</v>
      </c>
      <c r="N513" s="2">
        <f t="shared" si="157"/>
        <v>0.30434782608695654</v>
      </c>
      <c r="O513" s="2">
        <f t="shared" si="158"/>
        <v>0.32083958020989506</v>
      </c>
      <c r="P513" s="2">
        <f t="shared" si="159"/>
        <v>0.34557721139430286</v>
      </c>
      <c r="Q513" s="2">
        <f t="shared" si="160"/>
        <v>2.9235382308845537E-2</v>
      </c>
      <c r="R513" s="1">
        <v>406</v>
      </c>
      <c r="S513" s="1">
        <v>428</v>
      </c>
      <c r="T513" s="1">
        <v>461</v>
      </c>
      <c r="U513" s="1">
        <v>4</v>
      </c>
      <c r="V513" s="1">
        <v>35</v>
      </c>
      <c r="X513" s="1"/>
      <c r="AA513" t="s">
        <v>1672</v>
      </c>
      <c r="AB513">
        <v>1</v>
      </c>
      <c r="AD513" s="31">
        <v>23</v>
      </c>
      <c r="AE513" s="33">
        <v>13</v>
      </c>
      <c r="AF513" s="33">
        <v>45</v>
      </c>
      <c r="AG513" s="36">
        <v>56135</v>
      </c>
      <c r="AH513" s="36">
        <f t="shared" si="161"/>
        <v>23013</v>
      </c>
      <c r="AI513" t="s">
        <v>1187</v>
      </c>
      <c r="AK513">
        <v>26</v>
      </c>
      <c r="AM513" s="1">
        <f t="shared" si="151"/>
        <v>0</v>
      </c>
      <c r="AR513" s="1">
        <f t="shared" si="148"/>
        <v>1334</v>
      </c>
      <c r="AS513" s="1">
        <v>0</v>
      </c>
      <c r="AT513" s="1">
        <f t="shared" si="149"/>
        <v>1334</v>
      </c>
    </row>
    <row r="514" spans="1:46" hidden="1" outlineLevel="1" x14ac:dyDescent="0.2">
      <c r="A514" t="s">
        <v>2844</v>
      </c>
      <c r="B514" s="10" t="s">
        <v>1826</v>
      </c>
      <c r="E514" s="1">
        <f t="shared" si="147"/>
        <v>59</v>
      </c>
      <c r="F514" s="1">
        <f t="shared" si="150"/>
        <v>50</v>
      </c>
      <c r="G514" s="1">
        <v>32</v>
      </c>
      <c r="H514" s="1">
        <v>32</v>
      </c>
      <c r="I514" s="2" t="e">
        <f t="shared" si="152"/>
        <v>#DIV/0!</v>
      </c>
      <c r="J514" s="2">
        <f t="shared" si="153"/>
        <v>0.5423728813559322</v>
      </c>
      <c r="K514" s="50">
        <f t="shared" si="154"/>
        <v>3</v>
      </c>
      <c r="L514" s="9">
        <f t="shared" si="155"/>
        <v>1</v>
      </c>
      <c r="M514" s="8">
        <f t="shared" si="156"/>
        <v>2</v>
      </c>
      <c r="N514" s="2">
        <f t="shared" si="157"/>
        <v>0.18</v>
      </c>
      <c r="O514" s="2">
        <f t="shared" si="158"/>
        <v>0.54</v>
      </c>
      <c r="P514" s="2">
        <f t="shared" si="159"/>
        <v>0.26</v>
      </c>
      <c r="Q514" s="2">
        <f t="shared" si="160"/>
        <v>2.0000000000000018E-2</v>
      </c>
      <c r="R514" s="1">
        <v>9</v>
      </c>
      <c r="S514" s="1">
        <v>27</v>
      </c>
      <c r="T514" s="1">
        <v>13</v>
      </c>
      <c r="U514" s="1">
        <v>0</v>
      </c>
      <c r="V514" s="1">
        <v>1</v>
      </c>
      <c r="X514" s="1"/>
      <c r="AA514" t="s">
        <v>435</v>
      </c>
      <c r="AB514">
        <v>2</v>
      </c>
      <c r="AD514" s="31">
        <v>23</v>
      </c>
      <c r="AE514" s="33">
        <v>3</v>
      </c>
      <c r="AF514" s="33">
        <v>250</v>
      </c>
      <c r="AG514" s="36">
        <v>56205</v>
      </c>
      <c r="AH514" s="36">
        <f t="shared" si="161"/>
        <v>23003</v>
      </c>
      <c r="AI514" t="s">
        <v>125</v>
      </c>
      <c r="AK514">
        <v>0</v>
      </c>
      <c r="AM514" s="1">
        <f t="shared" si="151"/>
        <v>0</v>
      </c>
      <c r="AR514" s="1">
        <f t="shared" si="148"/>
        <v>50</v>
      </c>
      <c r="AS514" s="1">
        <v>9</v>
      </c>
      <c r="AT514" s="1">
        <f t="shared" si="149"/>
        <v>59</v>
      </c>
    </row>
    <row r="515" spans="1:46" hidden="1" outlineLevel="1" x14ac:dyDescent="0.2">
      <c r="A515" t="s">
        <v>1621</v>
      </c>
      <c r="B515" s="10" t="s">
        <v>1826</v>
      </c>
      <c r="E515" s="1">
        <f t="shared" si="147"/>
        <v>3256</v>
      </c>
      <c r="F515" s="1">
        <f t="shared" si="150"/>
        <v>3253</v>
      </c>
      <c r="G515" s="1">
        <v>1753</v>
      </c>
      <c r="H515" s="1">
        <v>1668</v>
      </c>
      <c r="I515" s="2" t="e">
        <f t="shared" si="152"/>
        <v>#DIV/0!</v>
      </c>
      <c r="J515" s="2">
        <f t="shared" si="153"/>
        <v>0.51228501228501233</v>
      </c>
      <c r="K515" s="50">
        <f t="shared" si="154"/>
        <v>3</v>
      </c>
      <c r="L515" s="9">
        <f t="shared" si="155"/>
        <v>2</v>
      </c>
      <c r="M515" s="8">
        <f t="shared" si="156"/>
        <v>1</v>
      </c>
      <c r="N515" s="2">
        <f t="shared" si="157"/>
        <v>0.21795265908392253</v>
      </c>
      <c r="O515" s="2">
        <f t="shared" si="158"/>
        <v>0.32093452197971106</v>
      </c>
      <c r="P515" s="2">
        <f t="shared" si="159"/>
        <v>0.40608668920996005</v>
      </c>
      <c r="Q515" s="2">
        <f t="shared" si="160"/>
        <v>5.5026129726406414E-2</v>
      </c>
      <c r="R515" s="1">
        <v>709</v>
      </c>
      <c r="S515" s="1">
        <v>1044</v>
      </c>
      <c r="T515" s="1">
        <v>1321</v>
      </c>
      <c r="U515" s="1">
        <v>18</v>
      </c>
      <c r="V515" s="1">
        <v>161</v>
      </c>
      <c r="X515" s="1"/>
      <c r="AA515" t="s">
        <v>1621</v>
      </c>
      <c r="AB515">
        <v>2</v>
      </c>
      <c r="AD515" s="31">
        <v>23</v>
      </c>
      <c r="AE515" s="33">
        <v>17</v>
      </c>
      <c r="AF515" s="33">
        <v>110</v>
      </c>
      <c r="AG515" s="36">
        <v>56310</v>
      </c>
      <c r="AH515" s="36">
        <f t="shared" si="161"/>
        <v>23017</v>
      </c>
      <c r="AI515" t="s">
        <v>1187</v>
      </c>
      <c r="AK515">
        <v>85</v>
      </c>
      <c r="AM515" s="1">
        <f t="shared" si="151"/>
        <v>0</v>
      </c>
      <c r="AR515" s="1">
        <f t="shared" si="148"/>
        <v>3253</v>
      </c>
      <c r="AS515" s="1">
        <v>3</v>
      </c>
      <c r="AT515" s="1">
        <f t="shared" si="149"/>
        <v>3256</v>
      </c>
    </row>
    <row r="516" spans="1:46" hidden="1" outlineLevel="1" x14ac:dyDescent="0.2">
      <c r="A516" t="s">
        <v>1223</v>
      </c>
      <c r="B516" s="10" t="s">
        <v>1826</v>
      </c>
      <c r="E516" s="1">
        <f t="shared" si="147"/>
        <v>1173</v>
      </c>
      <c r="F516" s="1">
        <f t="shared" si="150"/>
        <v>1166</v>
      </c>
      <c r="G516" s="1">
        <v>770</v>
      </c>
      <c r="H516" s="1">
        <v>755</v>
      </c>
      <c r="I516" s="2" t="e">
        <f t="shared" si="152"/>
        <v>#DIV/0!</v>
      </c>
      <c r="J516" s="2">
        <f t="shared" si="153"/>
        <v>0.64364876385336744</v>
      </c>
      <c r="K516" s="50">
        <f t="shared" si="154"/>
        <v>3</v>
      </c>
      <c r="L516" s="9">
        <f t="shared" si="155"/>
        <v>1</v>
      </c>
      <c r="M516" s="8">
        <f t="shared" si="156"/>
        <v>2</v>
      </c>
      <c r="N516" s="2">
        <f t="shared" si="157"/>
        <v>0.24356775300171526</v>
      </c>
      <c r="O516" s="2">
        <f t="shared" si="158"/>
        <v>0.35849056603773582</v>
      </c>
      <c r="P516" s="2">
        <f t="shared" si="159"/>
        <v>0.32332761578044594</v>
      </c>
      <c r="Q516" s="2">
        <f t="shared" si="160"/>
        <v>7.461406518010294E-2</v>
      </c>
      <c r="R516" s="1">
        <v>284</v>
      </c>
      <c r="S516" s="1">
        <v>418</v>
      </c>
      <c r="T516" s="1">
        <v>377</v>
      </c>
      <c r="U516" s="1">
        <v>6</v>
      </c>
      <c r="V516" s="1">
        <v>81</v>
      </c>
      <c r="X516" s="1"/>
      <c r="AA516" t="s">
        <v>2352</v>
      </c>
      <c r="AB516">
        <v>2</v>
      </c>
      <c r="AD516" s="31">
        <v>23</v>
      </c>
      <c r="AE516" s="33">
        <v>27</v>
      </c>
      <c r="AF516" s="33">
        <v>80</v>
      </c>
      <c r="AG516" s="36">
        <v>56450</v>
      </c>
      <c r="AH516" s="36">
        <f t="shared" si="161"/>
        <v>23027</v>
      </c>
      <c r="AI516" t="s">
        <v>1187</v>
      </c>
      <c r="AK516">
        <v>15</v>
      </c>
      <c r="AM516" s="1">
        <f t="shared" si="151"/>
        <v>0</v>
      </c>
      <c r="AR516" s="1">
        <f t="shared" si="148"/>
        <v>1166</v>
      </c>
      <c r="AS516" s="1">
        <v>7</v>
      </c>
      <c r="AT516" s="1">
        <f t="shared" si="149"/>
        <v>1173</v>
      </c>
    </row>
    <row r="517" spans="1:46" hidden="1" outlineLevel="1" x14ac:dyDescent="0.2">
      <c r="A517" t="s">
        <v>1755</v>
      </c>
      <c r="B517" s="10" t="s">
        <v>1826</v>
      </c>
      <c r="E517" s="1">
        <f t="shared" si="147"/>
        <v>1470</v>
      </c>
      <c r="F517" s="1">
        <f t="shared" si="150"/>
        <v>1470</v>
      </c>
      <c r="G517" s="1">
        <v>873</v>
      </c>
      <c r="H517" s="1">
        <v>861</v>
      </c>
      <c r="I517" s="2" t="e">
        <f t="shared" si="152"/>
        <v>#DIV/0!</v>
      </c>
      <c r="J517" s="2">
        <f t="shared" si="153"/>
        <v>0.58571428571428574</v>
      </c>
      <c r="K517" s="50">
        <f t="shared" si="154"/>
        <v>3</v>
      </c>
      <c r="L517" s="9">
        <f t="shared" si="155"/>
        <v>1</v>
      </c>
      <c r="M517" s="8">
        <f t="shared" si="156"/>
        <v>2</v>
      </c>
      <c r="N517" s="2">
        <f t="shared" si="157"/>
        <v>0.22040816326530613</v>
      </c>
      <c r="O517" s="2">
        <f t="shared" si="158"/>
        <v>0.39727891156462586</v>
      </c>
      <c r="P517" s="2">
        <f t="shared" si="159"/>
        <v>0.33605442176870748</v>
      </c>
      <c r="Q517" s="2">
        <f t="shared" si="160"/>
        <v>4.6258503401360562E-2</v>
      </c>
      <c r="R517" s="1">
        <v>324</v>
      </c>
      <c r="S517" s="1">
        <v>584</v>
      </c>
      <c r="T517" s="1">
        <v>494</v>
      </c>
      <c r="U517" s="1">
        <v>10</v>
      </c>
      <c r="V517" s="1">
        <v>58</v>
      </c>
      <c r="X517" s="1"/>
      <c r="AA517" t="s">
        <v>1158</v>
      </c>
      <c r="AB517">
        <v>2</v>
      </c>
      <c r="AD517" s="31">
        <v>23</v>
      </c>
      <c r="AE517" s="33">
        <v>25</v>
      </c>
      <c r="AF517" s="33">
        <v>115</v>
      </c>
      <c r="AG517" s="36">
        <v>56520</v>
      </c>
      <c r="AH517" s="36">
        <f t="shared" si="161"/>
        <v>23025</v>
      </c>
      <c r="AI517" t="s">
        <v>1187</v>
      </c>
      <c r="AK517">
        <v>12</v>
      </c>
      <c r="AM517" s="1">
        <f t="shared" si="151"/>
        <v>0</v>
      </c>
      <c r="AR517" s="1">
        <f t="shared" si="148"/>
        <v>1470</v>
      </c>
      <c r="AS517" s="1">
        <v>0</v>
      </c>
      <c r="AT517" s="1">
        <f t="shared" si="149"/>
        <v>1470</v>
      </c>
    </row>
    <row r="518" spans="1:46" hidden="1" outlineLevel="1" x14ac:dyDescent="0.2">
      <c r="A518" t="s">
        <v>1664</v>
      </c>
      <c r="B518" s="10" t="s">
        <v>1826</v>
      </c>
      <c r="E518" s="1">
        <f t="shared" si="147"/>
        <v>3798</v>
      </c>
      <c r="F518" s="1">
        <f t="shared" si="150"/>
        <v>3798</v>
      </c>
      <c r="G518" s="1">
        <v>2102</v>
      </c>
      <c r="H518" s="1">
        <v>2064</v>
      </c>
      <c r="I518" s="2" t="e">
        <f t="shared" si="152"/>
        <v>#DIV/0!</v>
      </c>
      <c r="J518" s="2">
        <f t="shared" si="153"/>
        <v>0.54344391785150081</v>
      </c>
      <c r="K518" s="50">
        <f t="shared" si="154"/>
        <v>3</v>
      </c>
      <c r="L518" s="9">
        <f t="shared" si="155"/>
        <v>2</v>
      </c>
      <c r="M518" s="8">
        <f t="shared" si="156"/>
        <v>1</v>
      </c>
      <c r="N518" s="2">
        <f t="shared" si="157"/>
        <v>0.25829383886255924</v>
      </c>
      <c r="O518" s="2">
        <f t="shared" si="158"/>
        <v>0.29383886255924169</v>
      </c>
      <c r="P518" s="2">
        <f t="shared" si="159"/>
        <v>0.38572933122696157</v>
      </c>
      <c r="Q518" s="2">
        <f t="shared" si="160"/>
        <v>6.2137967351237444E-2</v>
      </c>
      <c r="R518" s="1">
        <v>981</v>
      </c>
      <c r="S518" s="1">
        <v>1116</v>
      </c>
      <c r="T518" s="1">
        <v>1465</v>
      </c>
      <c r="U518" s="1">
        <v>22</v>
      </c>
      <c r="V518" s="1">
        <v>214</v>
      </c>
      <c r="X518" s="1"/>
      <c r="AA518" t="s">
        <v>1621</v>
      </c>
      <c r="AB518">
        <v>2</v>
      </c>
      <c r="AD518" s="31">
        <v>23</v>
      </c>
      <c r="AE518" s="33">
        <v>17</v>
      </c>
      <c r="AF518" s="33">
        <v>115</v>
      </c>
      <c r="AG518" s="36">
        <v>56625</v>
      </c>
      <c r="AH518" s="36">
        <f t="shared" si="161"/>
        <v>23017</v>
      </c>
      <c r="AI518" t="s">
        <v>1187</v>
      </c>
      <c r="AK518">
        <v>38</v>
      </c>
      <c r="AM518" s="1">
        <f t="shared" si="151"/>
        <v>0</v>
      </c>
      <c r="AR518" s="1">
        <f t="shared" si="148"/>
        <v>3798</v>
      </c>
      <c r="AS518" s="1">
        <v>0</v>
      </c>
      <c r="AT518" s="1">
        <f t="shared" si="149"/>
        <v>3798</v>
      </c>
    </row>
    <row r="519" spans="1:46" hidden="1" outlineLevel="1" x14ac:dyDescent="0.2">
      <c r="A519" t="s">
        <v>1390</v>
      </c>
      <c r="B519" s="10" t="s">
        <v>1826</v>
      </c>
      <c r="E519" s="1">
        <f t="shared" si="147"/>
        <v>629</v>
      </c>
      <c r="F519" s="1">
        <f t="shared" si="150"/>
        <v>629</v>
      </c>
      <c r="G519" s="1">
        <v>385</v>
      </c>
      <c r="H519" s="1">
        <v>371</v>
      </c>
      <c r="I519" s="2" t="e">
        <f t="shared" si="152"/>
        <v>#DIV/0!</v>
      </c>
      <c r="J519" s="2">
        <f t="shared" si="153"/>
        <v>0.58982511923688397</v>
      </c>
      <c r="K519" s="50">
        <f t="shared" si="154"/>
        <v>3</v>
      </c>
      <c r="L519" s="9">
        <f t="shared" si="155"/>
        <v>2</v>
      </c>
      <c r="M519" s="8">
        <f t="shared" si="156"/>
        <v>1</v>
      </c>
      <c r="N519" s="2">
        <f t="shared" si="157"/>
        <v>0.19395866454689983</v>
      </c>
      <c r="O519" s="2">
        <f t="shared" si="158"/>
        <v>0.37042925278219396</v>
      </c>
      <c r="P519" s="2">
        <f t="shared" si="159"/>
        <v>0.39109697933227344</v>
      </c>
      <c r="Q519" s="2">
        <f t="shared" si="160"/>
        <v>4.4515103338632789E-2</v>
      </c>
      <c r="R519" s="1">
        <v>122</v>
      </c>
      <c r="S519" s="1">
        <v>233</v>
      </c>
      <c r="T519" s="1">
        <v>246</v>
      </c>
      <c r="U519" s="1">
        <v>5</v>
      </c>
      <c r="V519" s="1">
        <v>23</v>
      </c>
      <c r="X519" s="1"/>
      <c r="AA519" t="s">
        <v>1942</v>
      </c>
      <c r="AB519">
        <v>2</v>
      </c>
      <c r="AD519" s="31">
        <v>23</v>
      </c>
      <c r="AE519" s="33">
        <v>21</v>
      </c>
      <c r="AF519" s="33">
        <v>75</v>
      </c>
      <c r="AG519" s="36">
        <v>56765</v>
      </c>
      <c r="AH519" s="36">
        <f t="shared" si="161"/>
        <v>23021</v>
      </c>
      <c r="AI519" t="s">
        <v>1187</v>
      </c>
      <c r="AK519">
        <v>14</v>
      </c>
      <c r="AM519" s="1">
        <f t="shared" si="151"/>
        <v>0</v>
      </c>
      <c r="AR519" s="1">
        <f t="shared" si="148"/>
        <v>629</v>
      </c>
      <c r="AS519" s="1">
        <v>0</v>
      </c>
      <c r="AT519" s="1">
        <f t="shared" si="149"/>
        <v>629</v>
      </c>
    </row>
    <row r="520" spans="1:46" hidden="1" outlineLevel="1" x14ac:dyDescent="0.2">
      <c r="A520" t="s">
        <v>168</v>
      </c>
      <c r="B520" s="10" t="s">
        <v>1826</v>
      </c>
      <c r="E520" s="1">
        <f t="shared" si="147"/>
        <v>1274</v>
      </c>
      <c r="F520" s="1">
        <f t="shared" si="150"/>
        <v>1274</v>
      </c>
      <c r="G520" s="1">
        <v>806</v>
      </c>
      <c r="H520" s="1">
        <v>770</v>
      </c>
      <c r="I520" s="2" t="e">
        <f t="shared" si="152"/>
        <v>#DIV/0!</v>
      </c>
      <c r="J520" s="2">
        <f t="shared" si="153"/>
        <v>0.60439560439560436</v>
      </c>
      <c r="K520" s="50">
        <f t="shared" si="154"/>
        <v>3</v>
      </c>
      <c r="L520" s="9">
        <f t="shared" si="155"/>
        <v>2</v>
      </c>
      <c r="M520" s="8">
        <f t="shared" si="156"/>
        <v>1</v>
      </c>
      <c r="N520" s="2">
        <f t="shared" si="157"/>
        <v>0.2566718995290424</v>
      </c>
      <c r="O520" s="2">
        <f t="shared" si="158"/>
        <v>0.30690737833594978</v>
      </c>
      <c r="P520" s="2">
        <f t="shared" si="159"/>
        <v>0.37912087912087911</v>
      </c>
      <c r="Q520" s="2">
        <f t="shared" si="160"/>
        <v>5.729984301412866E-2</v>
      </c>
      <c r="R520" s="1">
        <v>327</v>
      </c>
      <c r="S520" s="1">
        <v>391</v>
      </c>
      <c r="T520" s="1">
        <v>483</v>
      </c>
      <c r="U520" s="1">
        <v>11</v>
      </c>
      <c r="V520" s="1">
        <v>62</v>
      </c>
      <c r="X520" s="1"/>
      <c r="AA520" t="s">
        <v>1981</v>
      </c>
      <c r="AB520">
        <v>1</v>
      </c>
      <c r="AD520" s="31">
        <v>23</v>
      </c>
      <c r="AE520" s="33">
        <v>31</v>
      </c>
      <c r="AF520" s="33">
        <v>105</v>
      </c>
      <c r="AG520" s="36">
        <v>56870</v>
      </c>
      <c r="AH520" s="36">
        <f t="shared" si="161"/>
        <v>23031</v>
      </c>
      <c r="AI520" t="s">
        <v>1187</v>
      </c>
      <c r="AK520">
        <v>36</v>
      </c>
      <c r="AM520" s="1">
        <f t="shared" si="151"/>
        <v>0</v>
      </c>
      <c r="AR520" s="1">
        <f t="shared" si="148"/>
        <v>1274</v>
      </c>
      <c r="AS520" s="1">
        <v>0</v>
      </c>
      <c r="AT520" s="1">
        <f t="shared" si="149"/>
        <v>1274</v>
      </c>
    </row>
    <row r="521" spans="1:46" hidden="1" outlineLevel="1" x14ac:dyDescent="0.2">
      <c r="A521" t="s">
        <v>985</v>
      </c>
      <c r="B521" s="10" t="s">
        <v>1826</v>
      </c>
      <c r="E521" s="1">
        <f t="shared" si="147"/>
        <v>296</v>
      </c>
      <c r="F521" s="1">
        <f t="shared" si="150"/>
        <v>296</v>
      </c>
      <c r="G521" s="1">
        <v>175</v>
      </c>
      <c r="H521" s="1">
        <v>172</v>
      </c>
      <c r="I521" s="2" t="e">
        <f t="shared" si="152"/>
        <v>#DIV/0!</v>
      </c>
      <c r="J521" s="2">
        <f t="shared" si="153"/>
        <v>0.58108108108108103</v>
      </c>
      <c r="K521" s="50">
        <f t="shared" si="154"/>
        <v>3</v>
      </c>
      <c r="L521" s="9">
        <f t="shared" si="155"/>
        <v>1</v>
      </c>
      <c r="M521" s="8">
        <f t="shared" si="156"/>
        <v>2</v>
      </c>
      <c r="N521" s="2">
        <f t="shared" si="157"/>
        <v>0.29729729729729731</v>
      </c>
      <c r="O521" s="2">
        <f t="shared" si="158"/>
        <v>0.34797297297297297</v>
      </c>
      <c r="P521" s="2">
        <f t="shared" si="159"/>
        <v>0.30405405405405406</v>
      </c>
      <c r="Q521" s="2">
        <f t="shared" si="160"/>
        <v>5.0675675675675602E-2</v>
      </c>
      <c r="R521" s="1">
        <v>88</v>
      </c>
      <c r="S521" s="1">
        <v>103</v>
      </c>
      <c r="T521" s="1">
        <v>90</v>
      </c>
      <c r="U521" s="1">
        <v>2</v>
      </c>
      <c r="V521" s="1">
        <v>13</v>
      </c>
      <c r="X521" s="1"/>
      <c r="AA521" t="s">
        <v>702</v>
      </c>
      <c r="AB521">
        <v>2</v>
      </c>
      <c r="AD521" s="31">
        <v>23</v>
      </c>
      <c r="AE521" s="33">
        <v>19</v>
      </c>
      <c r="AF521" s="33">
        <v>255</v>
      </c>
      <c r="AG521" s="36">
        <v>57045</v>
      </c>
      <c r="AH521" s="36">
        <f t="shared" si="161"/>
        <v>23019</v>
      </c>
      <c r="AI521" t="s">
        <v>1187</v>
      </c>
      <c r="AK521">
        <v>3</v>
      </c>
      <c r="AM521" s="1">
        <f t="shared" si="151"/>
        <v>0</v>
      </c>
      <c r="AR521" s="1">
        <f t="shared" si="148"/>
        <v>296</v>
      </c>
      <c r="AS521" s="1">
        <v>0</v>
      </c>
      <c r="AT521" s="1">
        <f t="shared" si="149"/>
        <v>296</v>
      </c>
    </row>
    <row r="522" spans="1:46" hidden="1" outlineLevel="1" x14ac:dyDescent="0.2">
      <c r="A522" t="s">
        <v>974</v>
      </c>
      <c r="B522" s="10" t="s">
        <v>1826</v>
      </c>
      <c r="E522" s="1">
        <f t="shared" si="147"/>
        <v>675</v>
      </c>
      <c r="F522" s="1">
        <f t="shared" si="150"/>
        <v>675</v>
      </c>
      <c r="G522" s="1">
        <v>393</v>
      </c>
      <c r="H522" s="1">
        <v>362</v>
      </c>
      <c r="I522" s="2" t="e">
        <f t="shared" si="152"/>
        <v>#DIV/0!</v>
      </c>
      <c r="J522" s="2">
        <f t="shared" si="153"/>
        <v>0.53629629629629627</v>
      </c>
      <c r="K522" s="50">
        <f t="shared" si="154"/>
        <v>3</v>
      </c>
      <c r="L522" s="9">
        <f t="shared" si="155"/>
        <v>2</v>
      </c>
      <c r="M522" s="8">
        <f t="shared" si="156"/>
        <v>1</v>
      </c>
      <c r="N522" s="2">
        <f t="shared" si="157"/>
        <v>0.20148148148148148</v>
      </c>
      <c r="O522" s="2">
        <f t="shared" si="158"/>
        <v>0.3674074074074074</v>
      </c>
      <c r="P522" s="2">
        <f t="shared" si="159"/>
        <v>0.37925925925925924</v>
      </c>
      <c r="Q522" s="2">
        <f t="shared" si="160"/>
        <v>5.1851851851851871E-2</v>
      </c>
      <c r="R522" s="1">
        <v>136</v>
      </c>
      <c r="S522" s="1">
        <v>248</v>
      </c>
      <c r="T522" s="1">
        <v>256</v>
      </c>
      <c r="U522" s="1">
        <v>0</v>
      </c>
      <c r="V522" s="1">
        <v>35</v>
      </c>
      <c r="X522" s="1"/>
      <c r="AA522" t="s">
        <v>702</v>
      </c>
      <c r="AB522">
        <v>2</v>
      </c>
      <c r="AD522" s="31">
        <v>23</v>
      </c>
      <c r="AE522" s="33">
        <v>19</v>
      </c>
      <c r="AF522" s="33">
        <v>260</v>
      </c>
      <c r="AG522" s="36">
        <v>57150</v>
      </c>
      <c r="AH522" s="36">
        <f t="shared" si="161"/>
        <v>23019</v>
      </c>
      <c r="AI522" t="s">
        <v>1187</v>
      </c>
      <c r="AK522">
        <v>31</v>
      </c>
      <c r="AM522" s="1">
        <f t="shared" si="151"/>
        <v>0</v>
      </c>
      <c r="AR522" s="1">
        <f t="shared" si="148"/>
        <v>675</v>
      </c>
      <c r="AS522" s="1">
        <v>0</v>
      </c>
      <c r="AT522" s="1">
        <f t="shared" si="149"/>
        <v>675</v>
      </c>
    </row>
    <row r="523" spans="1:46" hidden="1" outlineLevel="1" x14ac:dyDescent="0.2">
      <c r="A523" t="s">
        <v>881</v>
      </c>
      <c r="B523" s="10" t="s">
        <v>1826</v>
      </c>
      <c r="E523" s="1">
        <f t="shared" si="147"/>
        <v>598</v>
      </c>
      <c r="F523" s="1">
        <f t="shared" si="150"/>
        <v>598</v>
      </c>
      <c r="G523" s="1">
        <v>381</v>
      </c>
      <c r="H523" s="1">
        <v>373</v>
      </c>
      <c r="I523" s="2" t="e">
        <f t="shared" si="152"/>
        <v>#DIV/0!</v>
      </c>
      <c r="J523" s="2">
        <f t="shared" si="153"/>
        <v>0.62374581939799334</v>
      </c>
      <c r="K523" s="50">
        <f t="shared" si="154"/>
        <v>3</v>
      </c>
      <c r="L523" s="9">
        <f t="shared" si="155"/>
        <v>2</v>
      </c>
      <c r="M523" s="8">
        <f t="shared" si="156"/>
        <v>1</v>
      </c>
      <c r="N523" s="2">
        <f t="shared" si="157"/>
        <v>0.29096989966555181</v>
      </c>
      <c r="O523" s="2">
        <f t="shared" si="158"/>
        <v>0.32107023411371238</v>
      </c>
      <c r="P523" s="2">
        <f t="shared" si="159"/>
        <v>0.33946488294314381</v>
      </c>
      <c r="Q523" s="2">
        <f t="shared" si="160"/>
        <v>4.8494983277591941E-2</v>
      </c>
      <c r="R523" s="1">
        <v>174</v>
      </c>
      <c r="S523" s="1">
        <v>192</v>
      </c>
      <c r="T523" s="1">
        <v>203</v>
      </c>
      <c r="U523" s="1">
        <v>2</v>
      </c>
      <c r="V523" s="1">
        <v>27</v>
      </c>
      <c r="X523" s="1"/>
      <c r="AA523" t="s">
        <v>2086</v>
      </c>
      <c r="AB523">
        <v>2</v>
      </c>
      <c r="AD523" s="31">
        <v>23</v>
      </c>
      <c r="AE523" s="33">
        <v>29</v>
      </c>
      <c r="AF523" s="33">
        <v>160</v>
      </c>
      <c r="AG523" s="36">
        <v>57780</v>
      </c>
      <c r="AH523" s="36">
        <f t="shared" si="161"/>
        <v>23029</v>
      </c>
      <c r="AI523" t="s">
        <v>1187</v>
      </c>
      <c r="AK523">
        <v>8</v>
      </c>
      <c r="AM523" s="1">
        <f t="shared" si="151"/>
        <v>0</v>
      </c>
      <c r="AR523" s="1">
        <f t="shared" si="148"/>
        <v>598</v>
      </c>
      <c r="AS523" s="1">
        <v>0</v>
      </c>
      <c r="AT523" s="1">
        <f t="shared" si="149"/>
        <v>598</v>
      </c>
    </row>
    <row r="524" spans="1:46" hidden="1" outlineLevel="1" x14ac:dyDescent="0.2">
      <c r="A524" t="s">
        <v>702</v>
      </c>
      <c r="B524" s="10" t="s">
        <v>1826</v>
      </c>
      <c r="E524" s="1">
        <f t="shared" si="147"/>
        <v>1096</v>
      </c>
      <c r="F524" s="1">
        <f t="shared" si="150"/>
        <v>1096</v>
      </c>
      <c r="G524" s="1">
        <v>722</v>
      </c>
      <c r="H524" s="1">
        <v>710</v>
      </c>
      <c r="I524" s="2" t="e">
        <f t="shared" si="152"/>
        <v>#DIV/0!</v>
      </c>
      <c r="J524" s="2">
        <f t="shared" si="153"/>
        <v>0.6478102189781022</v>
      </c>
      <c r="K524" s="50">
        <f t="shared" si="154"/>
        <v>2</v>
      </c>
      <c r="L524" s="9">
        <f t="shared" si="155"/>
        <v>3</v>
      </c>
      <c r="M524" s="8">
        <f t="shared" si="156"/>
        <v>1</v>
      </c>
      <c r="N524" s="2">
        <f t="shared" si="157"/>
        <v>0.33120437956204379</v>
      </c>
      <c r="O524" s="2">
        <f t="shared" si="158"/>
        <v>0.27645985401459855</v>
      </c>
      <c r="P524" s="2">
        <f t="shared" si="159"/>
        <v>0.34032846715328469</v>
      </c>
      <c r="Q524" s="2">
        <f t="shared" si="160"/>
        <v>5.2007299270072915E-2</v>
      </c>
      <c r="R524" s="1">
        <v>363</v>
      </c>
      <c r="S524" s="1">
        <v>303</v>
      </c>
      <c r="T524" s="1">
        <v>373</v>
      </c>
      <c r="U524" s="1">
        <v>2</v>
      </c>
      <c r="V524" s="1">
        <v>55</v>
      </c>
      <c r="X524" s="1"/>
      <c r="AA524" t="s">
        <v>2741</v>
      </c>
      <c r="AB524">
        <v>2</v>
      </c>
      <c r="AD524" s="31">
        <v>23</v>
      </c>
      <c r="AE524" s="33">
        <v>9</v>
      </c>
      <c r="AF524" s="33">
        <v>120</v>
      </c>
      <c r="AG524" s="36">
        <v>57920</v>
      </c>
      <c r="AH524" s="36">
        <f t="shared" si="161"/>
        <v>23009</v>
      </c>
      <c r="AI524" t="s">
        <v>1187</v>
      </c>
      <c r="AK524">
        <v>12</v>
      </c>
      <c r="AM524" s="1">
        <f t="shared" si="151"/>
        <v>0</v>
      </c>
      <c r="AR524" s="1">
        <f t="shared" si="148"/>
        <v>1096</v>
      </c>
      <c r="AS524" s="1">
        <v>0</v>
      </c>
      <c r="AT524" s="1">
        <f t="shared" si="149"/>
        <v>1096</v>
      </c>
    </row>
    <row r="525" spans="1:46" hidden="1" outlineLevel="1" x14ac:dyDescent="0.2">
      <c r="A525" s="17" t="s">
        <v>2987</v>
      </c>
      <c r="B525" s="10" t="s">
        <v>1826</v>
      </c>
      <c r="E525" s="1">
        <f t="shared" si="147"/>
        <v>403</v>
      </c>
      <c r="F525" s="1">
        <f t="shared" si="150"/>
        <v>403</v>
      </c>
      <c r="G525" s="1">
        <v>211</v>
      </c>
      <c r="H525" s="1">
        <v>202</v>
      </c>
      <c r="I525" s="2" t="e">
        <f t="shared" si="152"/>
        <v>#DIV/0!</v>
      </c>
      <c r="J525" s="2">
        <f t="shared" si="153"/>
        <v>0.50124069478908184</v>
      </c>
      <c r="K525" s="50">
        <f t="shared" si="154"/>
        <v>1</v>
      </c>
      <c r="L525" s="9">
        <f t="shared" si="155"/>
        <v>3</v>
      </c>
      <c r="M525" s="8">
        <f t="shared" si="156"/>
        <v>2</v>
      </c>
      <c r="N525" s="2">
        <f t="shared" si="157"/>
        <v>0.52605459057071957</v>
      </c>
      <c r="O525" s="2">
        <f t="shared" si="158"/>
        <v>7.4441687344913146E-2</v>
      </c>
      <c r="P525" s="2">
        <f t="shared" si="159"/>
        <v>0.33995037220843671</v>
      </c>
      <c r="Q525" s="2">
        <f t="shared" si="160"/>
        <v>5.9553349875930583E-2</v>
      </c>
      <c r="R525" s="1">
        <v>212</v>
      </c>
      <c r="S525" s="1">
        <v>30</v>
      </c>
      <c r="T525" s="1">
        <v>137</v>
      </c>
      <c r="U525" s="1">
        <v>1</v>
      </c>
      <c r="V525" s="1">
        <v>23</v>
      </c>
      <c r="X525" s="1"/>
      <c r="AA525" t="s">
        <v>702</v>
      </c>
      <c r="AB525">
        <v>2</v>
      </c>
      <c r="AD525" s="31">
        <v>23</v>
      </c>
      <c r="AE525" s="33">
        <v>19</v>
      </c>
      <c r="AG525" s="36">
        <v>34400</v>
      </c>
      <c r="AH525" s="36">
        <f t="shared" si="161"/>
        <v>23019</v>
      </c>
      <c r="AI525" t="s">
        <v>42</v>
      </c>
      <c r="AK525">
        <v>9</v>
      </c>
      <c r="AM525" s="1">
        <f t="shared" si="151"/>
        <v>0</v>
      </c>
      <c r="AR525" s="1">
        <f t="shared" si="148"/>
        <v>403</v>
      </c>
      <c r="AS525" s="1">
        <v>0</v>
      </c>
      <c r="AT525" s="1">
        <f t="shared" si="149"/>
        <v>403</v>
      </c>
    </row>
    <row r="526" spans="1:46" hidden="1" outlineLevel="1" x14ac:dyDescent="0.2">
      <c r="A526" t="s">
        <v>1764</v>
      </c>
      <c r="B526" s="10" t="s">
        <v>1826</v>
      </c>
      <c r="E526" s="1">
        <f t="shared" si="147"/>
        <v>327</v>
      </c>
      <c r="F526" s="1">
        <f t="shared" si="150"/>
        <v>327</v>
      </c>
      <c r="G526" s="1">
        <v>171</v>
      </c>
      <c r="H526" s="1">
        <v>165</v>
      </c>
      <c r="I526" s="2" t="e">
        <f t="shared" si="152"/>
        <v>#DIV/0!</v>
      </c>
      <c r="J526" s="2">
        <f t="shared" si="153"/>
        <v>0.50458715596330272</v>
      </c>
      <c r="K526" s="50">
        <f t="shared" si="154"/>
        <v>3</v>
      </c>
      <c r="L526" s="9">
        <f t="shared" si="155"/>
        <v>1</v>
      </c>
      <c r="M526" s="8">
        <f t="shared" si="156"/>
        <v>2</v>
      </c>
      <c r="N526" s="2">
        <f t="shared" si="157"/>
        <v>0.22629969418960244</v>
      </c>
      <c r="O526" s="2">
        <f t="shared" si="158"/>
        <v>0.37614678899082571</v>
      </c>
      <c r="P526" s="2">
        <f t="shared" si="159"/>
        <v>0.32415902140672781</v>
      </c>
      <c r="Q526" s="2">
        <f t="shared" si="160"/>
        <v>7.3394495412843985E-2</v>
      </c>
      <c r="R526" s="1">
        <v>74</v>
      </c>
      <c r="S526" s="1">
        <v>123</v>
      </c>
      <c r="T526" s="1">
        <v>106</v>
      </c>
      <c r="U526" s="1">
        <v>3</v>
      </c>
      <c r="V526" s="1">
        <v>21</v>
      </c>
      <c r="X526" s="1"/>
      <c r="AA526" t="s">
        <v>435</v>
      </c>
      <c r="AB526">
        <v>2</v>
      </c>
      <c r="AD526" s="31">
        <v>23</v>
      </c>
      <c r="AE526" s="33">
        <v>3</v>
      </c>
      <c r="AF526" s="33">
        <v>255</v>
      </c>
      <c r="AG526" s="36">
        <v>58060</v>
      </c>
      <c r="AH526" s="36">
        <f t="shared" si="161"/>
        <v>23003</v>
      </c>
      <c r="AI526" t="s">
        <v>1187</v>
      </c>
      <c r="AK526">
        <v>6</v>
      </c>
      <c r="AM526" s="1">
        <f t="shared" si="151"/>
        <v>0</v>
      </c>
      <c r="AR526" s="1">
        <f t="shared" si="148"/>
        <v>327</v>
      </c>
      <c r="AS526" s="1">
        <v>0</v>
      </c>
      <c r="AT526" s="1">
        <f t="shared" si="149"/>
        <v>327</v>
      </c>
    </row>
    <row r="527" spans="1:46" hidden="1" outlineLevel="1" x14ac:dyDescent="0.2">
      <c r="A527" t="s">
        <v>1899</v>
      </c>
      <c r="B527" s="10" t="s">
        <v>1826</v>
      </c>
      <c r="E527" s="1">
        <f t="shared" si="147"/>
        <v>0</v>
      </c>
      <c r="F527" s="1">
        <f t="shared" si="150"/>
        <v>0</v>
      </c>
      <c r="G527" s="1">
        <v>11</v>
      </c>
      <c r="H527" s="1">
        <v>11</v>
      </c>
      <c r="I527" s="2" t="e">
        <f t="shared" si="152"/>
        <v>#DIV/0!</v>
      </c>
      <c r="J527" s="2" t="e">
        <f t="shared" si="153"/>
        <v>#DIV/0!</v>
      </c>
      <c r="K527" s="50">
        <f t="shared" si="154"/>
        <v>1</v>
      </c>
      <c r="L527" s="9">
        <f t="shared" si="155"/>
        <v>1</v>
      </c>
      <c r="M527" s="8">
        <f t="shared" si="156"/>
        <v>1</v>
      </c>
      <c r="N527" s="2" t="str">
        <f t="shared" si="157"/>
        <v>-</v>
      </c>
      <c r="O527" s="2" t="str">
        <f t="shared" si="158"/>
        <v>-</v>
      </c>
      <c r="P527" s="2" t="str">
        <f t="shared" si="159"/>
        <v>-</v>
      </c>
      <c r="Q527" s="2" t="str">
        <f t="shared" si="160"/>
        <v>-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X527" s="1"/>
      <c r="AA527" t="s">
        <v>2023</v>
      </c>
      <c r="AB527">
        <v>2</v>
      </c>
      <c r="AD527" s="31">
        <v>23</v>
      </c>
      <c r="AE527" s="33">
        <v>7</v>
      </c>
      <c r="AG527" s="36">
        <v>58100</v>
      </c>
      <c r="AH527" s="36">
        <f t="shared" si="161"/>
        <v>23007</v>
      </c>
      <c r="AI527" t="s">
        <v>2942</v>
      </c>
      <c r="AK527">
        <v>0</v>
      </c>
      <c r="AM527" s="1">
        <f t="shared" si="151"/>
        <v>0</v>
      </c>
      <c r="AR527" s="1">
        <f t="shared" si="148"/>
        <v>0</v>
      </c>
      <c r="AS527" s="1">
        <v>0</v>
      </c>
      <c r="AT527" s="1">
        <f t="shared" si="149"/>
        <v>0</v>
      </c>
    </row>
    <row r="528" spans="1:46" hidden="1" outlineLevel="1" x14ac:dyDescent="0.2">
      <c r="A528" t="s">
        <v>414</v>
      </c>
      <c r="B528" s="10" t="s">
        <v>1826</v>
      </c>
      <c r="E528" s="1">
        <f t="shared" si="147"/>
        <v>605</v>
      </c>
      <c r="F528" s="1">
        <f t="shared" si="150"/>
        <v>605</v>
      </c>
      <c r="G528" s="1">
        <v>404</v>
      </c>
      <c r="H528" s="1">
        <v>395</v>
      </c>
      <c r="I528" s="2" t="e">
        <f t="shared" si="152"/>
        <v>#DIV/0!</v>
      </c>
      <c r="J528" s="2">
        <f t="shared" si="153"/>
        <v>0.65289256198347112</v>
      </c>
      <c r="K528" s="50">
        <f t="shared" si="154"/>
        <v>3</v>
      </c>
      <c r="L528" s="9">
        <f t="shared" si="155"/>
        <v>2</v>
      </c>
      <c r="M528" s="8">
        <f t="shared" si="156"/>
        <v>1</v>
      </c>
      <c r="N528" s="2">
        <f t="shared" si="157"/>
        <v>0.25950413223140495</v>
      </c>
      <c r="O528" s="2">
        <f t="shared" si="158"/>
        <v>0.33884297520661155</v>
      </c>
      <c r="P528" s="2">
        <f t="shared" si="159"/>
        <v>0.34049586776859503</v>
      </c>
      <c r="Q528" s="2">
        <f t="shared" si="160"/>
        <v>6.1157024793388526E-2</v>
      </c>
      <c r="R528" s="1">
        <v>157</v>
      </c>
      <c r="S528" s="1">
        <v>205</v>
      </c>
      <c r="T528" s="1">
        <v>206</v>
      </c>
      <c r="U528" s="1">
        <v>5</v>
      </c>
      <c r="V528" s="1">
        <v>32</v>
      </c>
      <c r="X528" s="1"/>
      <c r="AA528" t="s">
        <v>2086</v>
      </c>
      <c r="AB528">
        <v>2</v>
      </c>
      <c r="AD528" s="31">
        <v>23</v>
      </c>
      <c r="AE528" s="33">
        <v>29</v>
      </c>
      <c r="AF528" s="33">
        <v>165</v>
      </c>
      <c r="AG528" s="36">
        <v>58165</v>
      </c>
      <c r="AH528" s="36">
        <f t="shared" si="161"/>
        <v>23029</v>
      </c>
      <c r="AI528" t="s">
        <v>1187</v>
      </c>
      <c r="AK528">
        <v>9</v>
      </c>
      <c r="AM528" s="1">
        <f t="shared" si="151"/>
        <v>0</v>
      </c>
      <c r="AR528" s="1">
        <f t="shared" si="148"/>
        <v>605</v>
      </c>
      <c r="AS528" s="1">
        <v>0</v>
      </c>
      <c r="AT528" s="1">
        <f t="shared" si="149"/>
        <v>605</v>
      </c>
    </row>
    <row r="529" spans="1:46" hidden="1" outlineLevel="1" x14ac:dyDescent="0.2">
      <c r="A529" t="s">
        <v>32</v>
      </c>
      <c r="B529" s="10" t="s">
        <v>1826</v>
      </c>
      <c r="E529" s="1">
        <f t="shared" si="147"/>
        <v>1272</v>
      </c>
      <c r="F529" s="1">
        <f t="shared" si="150"/>
        <v>1272</v>
      </c>
      <c r="G529" s="1">
        <v>781</v>
      </c>
      <c r="H529" s="1">
        <v>757</v>
      </c>
      <c r="I529" s="2" t="e">
        <f t="shared" si="152"/>
        <v>#DIV/0!</v>
      </c>
      <c r="J529" s="2">
        <f t="shared" si="153"/>
        <v>0.59512578616352196</v>
      </c>
      <c r="K529" s="50">
        <f t="shared" si="154"/>
        <v>2</v>
      </c>
      <c r="L529" s="9">
        <f t="shared" si="155"/>
        <v>3</v>
      </c>
      <c r="M529" s="8">
        <f t="shared" si="156"/>
        <v>1</v>
      </c>
      <c r="N529" s="2">
        <f t="shared" si="157"/>
        <v>0.27044025157232704</v>
      </c>
      <c r="O529" s="2">
        <f t="shared" si="158"/>
        <v>0.23034591194968554</v>
      </c>
      <c r="P529" s="2">
        <f t="shared" si="159"/>
        <v>0.4441823899371069</v>
      </c>
      <c r="Q529" s="2">
        <f t="shared" si="160"/>
        <v>5.5031446540880546E-2</v>
      </c>
      <c r="R529" s="1">
        <v>344</v>
      </c>
      <c r="S529" s="1">
        <v>293</v>
      </c>
      <c r="T529" s="1">
        <v>565</v>
      </c>
      <c r="U529" s="1">
        <v>6</v>
      </c>
      <c r="V529" s="1">
        <v>64</v>
      </c>
      <c r="X529" s="1"/>
      <c r="AA529" t="s">
        <v>1621</v>
      </c>
      <c r="AB529">
        <v>2</v>
      </c>
      <c r="AD529" s="31">
        <v>23</v>
      </c>
      <c r="AE529" s="33">
        <v>17</v>
      </c>
      <c r="AF529" s="33">
        <v>120</v>
      </c>
      <c r="AG529" s="36">
        <v>58270</v>
      </c>
      <c r="AH529" s="36">
        <f t="shared" si="161"/>
        <v>23017</v>
      </c>
      <c r="AI529" t="s">
        <v>1187</v>
      </c>
      <c r="AK529">
        <v>24</v>
      </c>
      <c r="AM529" s="1">
        <f t="shared" si="151"/>
        <v>0</v>
      </c>
      <c r="AR529" s="1">
        <f t="shared" si="148"/>
        <v>1272</v>
      </c>
      <c r="AS529" s="1">
        <v>0</v>
      </c>
      <c r="AT529" s="1">
        <f t="shared" si="149"/>
        <v>1272</v>
      </c>
    </row>
    <row r="530" spans="1:46" hidden="1" outlineLevel="1" x14ac:dyDescent="0.2">
      <c r="A530" t="s">
        <v>477</v>
      </c>
      <c r="B530" s="10" t="s">
        <v>1826</v>
      </c>
      <c r="E530" s="1">
        <f t="shared" si="147"/>
        <v>964</v>
      </c>
      <c r="F530" s="1">
        <f t="shared" si="150"/>
        <v>963</v>
      </c>
      <c r="G530" s="1">
        <v>524</v>
      </c>
      <c r="H530" s="1">
        <v>510</v>
      </c>
      <c r="I530" s="2" t="e">
        <f t="shared" si="152"/>
        <v>#DIV/0!</v>
      </c>
      <c r="J530" s="2">
        <f t="shared" si="153"/>
        <v>0.52904564315352698</v>
      </c>
      <c r="K530" s="50">
        <f t="shared" si="154"/>
        <v>3</v>
      </c>
      <c r="L530" s="9">
        <f t="shared" si="155"/>
        <v>2</v>
      </c>
      <c r="M530" s="8">
        <f t="shared" si="156"/>
        <v>1</v>
      </c>
      <c r="N530" s="2">
        <f t="shared" si="157"/>
        <v>0.22741433021806853</v>
      </c>
      <c r="O530" s="2">
        <f t="shared" si="158"/>
        <v>0.29387331256490135</v>
      </c>
      <c r="P530" s="2">
        <f t="shared" si="159"/>
        <v>0.42886812045690548</v>
      </c>
      <c r="Q530" s="2">
        <f t="shared" si="160"/>
        <v>4.9844236760124616E-2</v>
      </c>
      <c r="R530" s="1">
        <v>219</v>
      </c>
      <c r="S530" s="1">
        <v>283</v>
      </c>
      <c r="T530" s="1">
        <v>413</v>
      </c>
      <c r="U530" s="1">
        <v>3</v>
      </c>
      <c r="V530" s="1">
        <v>45</v>
      </c>
      <c r="X530" s="1"/>
      <c r="AA530" t="s">
        <v>2023</v>
      </c>
      <c r="AB530">
        <v>2</v>
      </c>
      <c r="AD530" s="31">
        <v>23</v>
      </c>
      <c r="AE530" s="33">
        <v>7</v>
      </c>
      <c r="AF530" s="33">
        <v>70</v>
      </c>
      <c r="AG530" s="36">
        <v>58445</v>
      </c>
      <c r="AH530" s="36">
        <f t="shared" si="161"/>
        <v>23007</v>
      </c>
      <c r="AI530" t="s">
        <v>1187</v>
      </c>
      <c r="AK530">
        <v>14</v>
      </c>
      <c r="AM530" s="1">
        <f t="shared" si="151"/>
        <v>0</v>
      </c>
      <c r="AR530" s="1">
        <f t="shared" si="148"/>
        <v>963</v>
      </c>
      <c r="AS530" s="1">
        <v>1</v>
      </c>
      <c r="AT530" s="1">
        <f t="shared" si="149"/>
        <v>964</v>
      </c>
    </row>
    <row r="531" spans="1:46" hidden="1" outlineLevel="1" x14ac:dyDescent="0.2">
      <c r="A531" t="s">
        <v>2883</v>
      </c>
      <c r="B531" s="10" t="s">
        <v>1826</v>
      </c>
      <c r="E531" s="1">
        <f t="shared" si="147"/>
        <v>1937</v>
      </c>
      <c r="F531" s="1">
        <f t="shared" si="150"/>
        <v>1937</v>
      </c>
      <c r="G531" s="1">
        <v>1310</v>
      </c>
      <c r="H531" s="1">
        <v>1299</v>
      </c>
      <c r="I531" s="2" t="e">
        <f t="shared" si="152"/>
        <v>#DIV/0!</v>
      </c>
      <c r="J531" s="2">
        <f t="shared" si="153"/>
        <v>0.67062467733608677</v>
      </c>
      <c r="K531" s="50">
        <f t="shared" si="154"/>
        <v>3</v>
      </c>
      <c r="L531" s="9">
        <f t="shared" si="155"/>
        <v>2</v>
      </c>
      <c r="M531" s="8">
        <f t="shared" si="156"/>
        <v>1</v>
      </c>
      <c r="N531" s="2">
        <f t="shared" si="157"/>
        <v>0.29943211151264842</v>
      </c>
      <c r="O531" s="2">
        <f t="shared" si="158"/>
        <v>0.31905007743933916</v>
      </c>
      <c r="P531" s="2">
        <f t="shared" si="159"/>
        <v>0.34021683014971604</v>
      </c>
      <c r="Q531" s="2">
        <f t="shared" si="160"/>
        <v>4.1300980898296424E-2</v>
      </c>
      <c r="R531" s="1">
        <v>580</v>
      </c>
      <c r="S531" s="1">
        <v>618</v>
      </c>
      <c r="T531" s="1">
        <v>659</v>
      </c>
      <c r="U531" s="1">
        <v>12</v>
      </c>
      <c r="V531" s="1">
        <v>68</v>
      </c>
      <c r="X531" s="1"/>
      <c r="AA531" t="s">
        <v>1447</v>
      </c>
      <c r="AB531">
        <v>1</v>
      </c>
      <c r="AD531" s="31">
        <v>23</v>
      </c>
      <c r="AE531" s="33">
        <v>23</v>
      </c>
      <c r="AF531" s="33">
        <v>30</v>
      </c>
      <c r="AG531" s="36">
        <v>58515</v>
      </c>
      <c r="AH531" s="36">
        <f t="shared" si="161"/>
        <v>23023</v>
      </c>
      <c r="AI531" t="s">
        <v>1187</v>
      </c>
      <c r="AK531">
        <v>11</v>
      </c>
      <c r="AM531" s="1">
        <f t="shared" si="151"/>
        <v>0</v>
      </c>
      <c r="AR531" s="1">
        <f t="shared" si="148"/>
        <v>1937</v>
      </c>
      <c r="AS531" s="1">
        <v>0</v>
      </c>
      <c r="AT531" s="1">
        <f t="shared" si="149"/>
        <v>1937</v>
      </c>
    </row>
    <row r="532" spans="1:46" hidden="1" outlineLevel="1" x14ac:dyDescent="0.2">
      <c r="A532" t="s">
        <v>647</v>
      </c>
      <c r="B532" s="10" t="s">
        <v>1826</v>
      </c>
      <c r="E532" s="1">
        <f t="shared" si="147"/>
        <v>3023</v>
      </c>
      <c r="F532" s="1">
        <f t="shared" si="150"/>
        <v>3021</v>
      </c>
      <c r="G532" s="1">
        <v>1593</v>
      </c>
      <c r="H532" s="1">
        <v>1564</v>
      </c>
      <c r="I532" s="2" t="e">
        <f t="shared" si="152"/>
        <v>#DIV/0!</v>
      </c>
      <c r="J532" s="2">
        <f t="shared" si="153"/>
        <v>0.51736685411842542</v>
      </c>
      <c r="K532" s="50">
        <f t="shared" si="154"/>
        <v>3</v>
      </c>
      <c r="L532" s="9">
        <f t="shared" si="155"/>
        <v>2</v>
      </c>
      <c r="M532" s="8">
        <f t="shared" si="156"/>
        <v>1</v>
      </c>
      <c r="N532" s="2">
        <f t="shared" si="157"/>
        <v>0.2684541542535584</v>
      </c>
      <c r="O532" s="2">
        <f t="shared" si="158"/>
        <v>0.32803707381661701</v>
      </c>
      <c r="P532" s="2">
        <f t="shared" si="159"/>
        <v>0.36477987421383645</v>
      </c>
      <c r="Q532" s="2">
        <f t="shared" si="160"/>
        <v>3.8728897715988198E-2</v>
      </c>
      <c r="R532" s="1">
        <v>811</v>
      </c>
      <c r="S532" s="1">
        <v>991</v>
      </c>
      <c r="T532" s="1">
        <v>1102</v>
      </c>
      <c r="U532" s="1">
        <v>4</v>
      </c>
      <c r="V532" s="1">
        <v>113</v>
      </c>
      <c r="X532" s="1"/>
      <c r="AA532" t="s">
        <v>1158</v>
      </c>
      <c r="AB532">
        <v>2</v>
      </c>
      <c r="AD532" s="31">
        <v>23</v>
      </c>
      <c r="AE532" s="33">
        <v>25</v>
      </c>
      <c r="AF532" s="33">
        <v>120</v>
      </c>
      <c r="AG532" s="36">
        <v>59005</v>
      </c>
      <c r="AH532" s="36">
        <f t="shared" si="161"/>
        <v>23025</v>
      </c>
      <c r="AI532" t="s">
        <v>1187</v>
      </c>
      <c r="AK532">
        <v>29</v>
      </c>
      <c r="AM532" s="1">
        <f t="shared" si="151"/>
        <v>0</v>
      </c>
      <c r="AR532" s="1">
        <f t="shared" si="148"/>
        <v>3021</v>
      </c>
      <c r="AS532" s="1">
        <v>2</v>
      </c>
      <c r="AT532" s="1">
        <f t="shared" si="149"/>
        <v>3023</v>
      </c>
    </row>
    <row r="533" spans="1:46" hidden="1" outlineLevel="1" x14ac:dyDescent="0.2">
      <c r="A533" t="s">
        <v>2535</v>
      </c>
      <c r="B533" s="10" t="s">
        <v>1826</v>
      </c>
      <c r="E533" s="1">
        <f t="shared" si="147"/>
        <v>2183</v>
      </c>
      <c r="F533" s="1">
        <f t="shared" si="150"/>
        <v>2183</v>
      </c>
      <c r="G533" s="1">
        <v>1414</v>
      </c>
      <c r="H533" s="1">
        <v>1389</v>
      </c>
      <c r="I533" s="2" t="e">
        <f t="shared" si="152"/>
        <v>#DIV/0!</v>
      </c>
      <c r="J533" s="2">
        <f t="shared" si="153"/>
        <v>0.63628034814475487</v>
      </c>
      <c r="K533" s="50">
        <f t="shared" si="154"/>
        <v>3</v>
      </c>
      <c r="L533" s="9">
        <f t="shared" si="155"/>
        <v>1</v>
      </c>
      <c r="M533" s="8">
        <f t="shared" si="156"/>
        <v>2</v>
      </c>
      <c r="N533" s="2">
        <f t="shared" si="157"/>
        <v>0.26797984425103072</v>
      </c>
      <c r="O533" s="2">
        <f t="shared" si="158"/>
        <v>0.35364177737059094</v>
      </c>
      <c r="P533" s="2">
        <f t="shared" si="159"/>
        <v>0.33944113605130555</v>
      </c>
      <c r="Q533" s="2">
        <f t="shared" si="160"/>
        <v>3.8937242327072796E-2</v>
      </c>
      <c r="R533" s="1">
        <v>585</v>
      </c>
      <c r="S533" s="1">
        <v>772</v>
      </c>
      <c r="T533" s="1">
        <v>741</v>
      </c>
      <c r="U533" s="1">
        <v>8</v>
      </c>
      <c r="V533" s="1">
        <v>77</v>
      </c>
      <c r="X533" s="1"/>
      <c r="AA533" t="s">
        <v>265</v>
      </c>
      <c r="AB533">
        <v>1</v>
      </c>
      <c r="AD533" s="31">
        <v>23</v>
      </c>
      <c r="AE533" s="33">
        <v>11</v>
      </c>
      <c r="AF533" s="33">
        <v>85</v>
      </c>
      <c r="AG533" s="36">
        <v>59110</v>
      </c>
      <c r="AH533" s="36">
        <f t="shared" si="161"/>
        <v>23011</v>
      </c>
      <c r="AI533" t="s">
        <v>1187</v>
      </c>
      <c r="AK533">
        <v>25</v>
      </c>
      <c r="AM533" s="1">
        <f t="shared" si="151"/>
        <v>0</v>
      </c>
      <c r="AR533" s="1">
        <f t="shared" si="148"/>
        <v>2183</v>
      </c>
      <c r="AS533" s="1">
        <v>0</v>
      </c>
      <c r="AT533" s="1">
        <f t="shared" si="149"/>
        <v>2183</v>
      </c>
    </row>
    <row r="534" spans="1:46" hidden="1" outlineLevel="1" x14ac:dyDescent="0.2">
      <c r="A534" t="s">
        <v>2084</v>
      </c>
      <c r="B534" s="10" t="s">
        <v>1826</v>
      </c>
      <c r="E534" s="1">
        <f t="shared" si="147"/>
        <v>488</v>
      </c>
      <c r="F534" s="1">
        <f t="shared" si="150"/>
        <v>487</v>
      </c>
      <c r="G534" s="1">
        <v>160</v>
      </c>
      <c r="H534" s="1">
        <v>153</v>
      </c>
      <c r="I534" s="2" t="e">
        <f t="shared" si="152"/>
        <v>#DIV/0!</v>
      </c>
      <c r="J534" s="2">
        <f t="shared" si="153"/>
        <v>0.31352459016393441</v>
      </c>
      <c r="K534" s="50">
        <f t="shared" si="154"/>
        <v>2</v>
      </c>
      <c r="L534" s="9">
        <f t="shared" si="155"/>
        <v>3</v>
      </c>
      <c r="M534" s="8">
        <f t="shared" si="156"/>
        <v>1</v>
      </c>
      <c r="N534" s="2">
        <f t="shared" si="157"/>
        <v>0.44763860369609854</v>
      </c>
      <c r="O534" s="2">
        <f t="shared" si="158"/>
        <v>5.7494866529774126E-2</v>
      </c>
      <c r="P534" s="2">
        <f t="shared" si="159"/>
        <v>0.45790554414784396</v>
      </c>
      <c r="Q534" s="2">
        <f t="shared" si="160"/>
        <v>3.696098562628336E-2</v>
      </c>
      <c r="R534" s="1">
        <v>218</v>
      </c>
      <c r="S534" s="1">
        <v>28</v>
      </c>
      <c r="T534" s="1">
        <v>223</v>
      </c>
      <c r="U534" s="1">
        <v>0</v>
      </c>
      <c r="V534" s="1">
        <v>18</v>
      </c>
      <c r="X534" s="1"/>
      <c r="AA534" t="s">
        <v>2086</v>
      </c>
      <c r="AB534">
        <v>2</v>
      </c>
      <c r="AD534" s="31">
        <v>23</v>
      </c>
      <c r="AE534" s="33">
        <v>29</v>
      </c>
      <c r="AG534" s="36">
        <v>59600</v>
      </c>
      <c r="AH534" s="36">
        <f t="shared" si="161"/>
        <v>23029</v>
      </c>
      <c r="AI534" t="s">
        <v>42</v>
      </c>
      <c r="AK534">
        <v>7</v>
      </c>
      <c r="AM534" s="1">
        <f t="shared" si="151"/>
        <v>0</v>
      </c>
      <c r="AR534" s="1">
        <f t="shared" si="148"/>
        <v>487</v>
      </c>
      <c r="AS534" s="1">
        <v>1</v>
      </c>
      <c r="AT534" s="1">
        <f t="shared" si="149"/>
        <v>488</v>
      </c>
    </row>
    <row r="535" spans="1:46" hidden="1" outlineLevel="1" x14ac:dyDescent="0.2">
      <c r="A535" t="s">
        <v>2457</v>
      </c>
      <c r="B535" s="10" t="s">
        <v>1826</v>
      </c>
      <c r="E535" s="1">
        <f t="shared" si="147"/>
        <v>71</v>
      </c>
      <c r="F535" s="1">
        <f t="shared" si="150"/>
        <v>71</v>
      </c>
      <c r="G535" s="1">
        <v>42</v>
      </c>
      <c r="H535" s="1">
        <v>42</v>
      </c>
      <c r="I535" s="2" t="e">
        <f t="shared" si="152"/>
        <v>#DIV/0!</v>
      </c>
      <c r="J535" s="2">
        <f t="shared" si="153"/>
        <v>0.59154929577464788</v>
      </c>
      <c r="K535" s="50">
        <f t="shared" si="154"/>
        <v>3</v>
      </c>
      <c r="L535" s="9">
        <f t="shared" si="155"/>
        <v>1</v>
      </c>
      <c r="M535" s="8">
        <f t="shared" si="156"/>
        <v>2</v>
      </c>
      <c r="N535" s="2">
        <f t="shared" si="157"/>
        <v>0.18309859154929578</v>
      </c>
      <c r="O535" s="2">
        <f t="shared" si="158"/>
        <v>0.40845070422535212</v>
      </c>
      <c r="P535" s="2">
        <f t="shared" si="159"/>
        <v>0.39436619718309857</v>
      </c>
      <c r="Q535" s="2">
        <f t="shared" si="160"/>
        <v>1.4084507042253558E-2</v>
      </c>
      <c r="R535" s="1">
        <v>13</v>
      </c>
      <c r="S535" s="1">
        <v>29</v>
      </c>
      <c r="T535" s="1">
        <v>28</v>
      </c>
      <c r="U535" s="1">
        <v>0</v>
      </c>
      <c r="V535" s="1">
        <v>1</v>
      </c>
      <c r="X535" s="1"/>
      <c r="AA535" t="s">
        <v>1158</v>
      </c>
      <c r="AB535">
        <v>2</v>
      </c>
      <c r="AD535" s="31">
        <v>23</v>
      </c>
      <c r="AE535" s="33">
        <v>25</v>
      </c>
      <c r="AF535" s="33">
        <v>125</v>
      </c>
      <c r="AG535" s="36">
        <v>59705</v>
      </c>
      <c r="AH535" s="36">
        <f t="shared" si="161"/>
        <v>23025</v>
      </c>
      <c r="AI535" t="s">
        <v>125</v>
      </c>
      <c r="AK535">
        <v>0</v>
      </c>
      <c r="AM535" s="1">
        <f t="shared" si="151"/>
        <v>0</v>
      </c>
      <c r="AR535" s="1">
        <f t="shared" si="148"/>
        <v>71</v>
      </c>
      <c r="AS535" s="1">
        <v>0</v>
      </c>
      <c r="AT535" s="1">
        <f t="shared" si="149"/>
        <v>71</v>
      </c>
    </row>
    <row r="536" spans="1:46" hidden="1" outlineLevel="1" x14ac:dyDescent="0.2">
      <c r="A536" t="s">
        <v>2561</v>
      </c>
      <c r="B536" s="10" t="s">
        <v>1826</v>
      </c>
      <c r="E536" s="1">
        <f t="shared" si="147"/>
        <v>1029</v>
      </c>
      <c r="F536" s="1">
        <f t="shared" si="150"/>
        <v>1028</v>
      </c>
      <c r="G536" s="1">
        <v>553</v>
      </c>
      <c r="H536" s="1">
        <v>543</v>
      </c>
      <c r="I536" s="2" t="e">
        <f t="shared" si="152"/>
        <v>#DIV/0!</v>
      </c>
      <c r="J536" s="2">
        <f t="shared" si="153"/>
        <v>0.5276967930029155</v>
      </c>
      <c r="K536" s="50">
        <f t="shared" si="154"/>
        <v>3</v>
      </c>
      <c r="L536" s="9">
        <f t="shared" si="155"/>
        <v>2</v>
      </c>
      <c r="M536" s="8">
        <f t="shared" si="156"/>
        <v>1</v>
      </c>
      <c r="N536" s="2">
        <f t="shared" si="157"/>
        <v>0.1828793774319066</v>
      </c>
      <c r="O536" s="2">
        <f t="shared" si="158"/>
        <v>0.39202334630350194</v>
      </c>
      <c r="P536" s="2">
        <f t="shared" si="159"/>
        <v>0.39494163424124512</v>
      </c>
      <c r="Q536" s="2">
        <f t="shared" si="160"/>
        <v>3.0155642023346307E-2</v>
      </c>
      <c r="R536" s="1">
        <v>188</v>
      </c>
      <c r="S536" s="1">
        <v>403</v>
      </c>
      <c r="T536" s="1">
        <v>406</v>
      </c>
      <c r="U536" s="1">
        <v>4</v>
      </c>
      <c r="V536" s="1">
        <v>27</v>
      </c>
      <c r="X536" s="1"/>
      <c r="AA536" t="s">
        <v>702</v>
      </c>
      <c r="AB536">
        <v>2</v>
      </c>
      <c r="AD536" s="31">
        <v>23</v>
      </c>
      <c r="AE536" s="33">
        <v>19</v>
      </c>
      <c r="AF536" s="33">
        <v>265</v>
      </c>
      <c r="AG536" s="36">
        <v>59950</v>
      </c>
      <c r="AH536" s="36">
        <f t="shared" si="161"/>
        <v>23019</v>
      </c>
      <c r="AI536" t="s">
        <v>1187</v>
      </c>
      <c r="AK536">
        <v>10</v>
      </c>
      <c r="AM536" s="1">
        <f t="shared" si="151"/>
        <v>0</v>
      </c>
      <c r="AR536" s="1">
        <f t="shared" si="148"/>
        <v>1028</v>
      </c>
      <c r="AS536" s="1">
        <v>1</v>
      </c>
      <c r="AT536" s="1">
        <f t="shared" si="149"/>
        <v>1029</v>
      </c>
    </row>
    <row r="537" spans="1:46" hidden="1" outlineLevel="1" x14ac:dyDescent="0.2">
      <c r="A537" t="s">
        <v>2536</v>
      </c>
      <c r="B537" s="10" t="s">
        <v>1826</v>
      </c>
      <c r="E537" s="1">
        <f t="shared" si="147"/>
        <v>4378</v>
      </c>
      <c r="F537" s="1">
        <f t="shared" si="150"/>
        <v>4377</v>
      </c>
      <c r="G537" s="1">
        <v>2766</v>
      </c>
      <c r="H537" s="1">
        <v>2721</v>
      </c>
      <c r="I537" s="2" t="e">
        <f t="shared" si="152"/>
        <v>#DIV/0!</v>
      </c>
      <c r="J537" s="2">
        <f t="shared" si="153"/>
        <v>0.6215166742804934</v>
      </c>
      <c r="K537" s="50">
        <f t="shared" si="154"/>
        <v>3</v>
      </c>
      <c r="L537" s="9">
        <f t="shared" si="155"/>
        <v>2</v>
      </c>
      <c r="M537" s="8">
        <f t="shared" si="156"/>
        <v>1</v>
      </c>
      <c r="N537" s="2">
        <f t="shared" si="157"/>
        <v>0.25771076079506511</v>
      </c>
      <c r="O537" s="2">
        <f t="shared" si="158"/>
        <v>0.30089102124742972</v>
      </c>
      <c r="P537" s="2">
        <f t="shared" si="159"/>
        <v>0.37856979666438201</v>
      </c>
      <c r="Q537" s="2">
        <f t="shared" si="160"/>
        <v>6.2828421293123216E-2</v>
      </c>
      <c r="R537" s="1">
        <v>1128</v>
      </c>
      <c r="S537" s="1">
        <v>1317</v>
      </c>
      <c r="T537" s="1">
        <v>1657</v>
      </c>
      <c r="U537" s="1">
        <v>19</v>
      </c>
      <c r="V537" s="1">
        <v>256</v>
      </c>
      <c r="X537" s="1"/>
      <c r="AA537" t="s">
        <v>703</v>
      </c>
      <c r="AB537">
        <v>2</v>
      </c>
      <c r="AD537" s="31">
        <v>23</v>
      </c>
      <c r="AE537" s="33">
        <v>1</v>
      </c>
      <c r="AF537" s="33">
        <v>55</v>
      </c>
      <c r="AG537" s="36">
        <v>60020</v>
      </c>
      <c r="AH537" s="36">
        <f t="shared" si="161"/>
        <v>23001</v>
      </c>
      <c r="AI537" t="s">
        <v>1187</v>
      </c>
      <c r="AK537">
        <v>45</v>
      </c>
      <c r="AM537" s="1">
        <f t="shared" si="151"/>
        <v>0</v>
      </c>
      <c r="AR537" s="1">
        <f t="shared" si="148"/>
        <v>4377</v>
      </c>
      <c r="AS537" s="1">
        <v>1</v>
      </c>
      <c r="AT537" s="1">
        <f t="shared" si="149"/>
        <v>4378</v>
      </c>
    </row>
    <row r="538" spans="1:46" hidden="1" outlineLevel="1" x14ac:dyDescent="0.2">
      <c r="A538" t="s">
        <v>1468</v>
      </c>
      <c r="B538" s="10" t="s">
        <v>1826</v>
      </c>
      <c r="E538" s="1">
        <f t="shared" si="147"/>
        <v>317</v>
      </c>
      <c r="F538" s="1">
        <f t="shared" si="150"/>
        <v>298</v>
      </c>
      <c r="G538" s="1">
        <v>212</v>
      </c>
      <c r="H538" s="1">
        <v>205</v>
      </c>
      <c r="I538" s="2" t="e">
        <f t="shared" si="152"/>
        <v>#DIV/0!</v>
      </c>
      <c r="J538" s="2">
        <f t="shared" si="153"/>
        <v>0.64668769716088326</v>
      </c>
      <c r="K538" s="50">
        <f t="shared" si="154"/>
        <v>2</v>
      </c>
      <c r="L538" s="9">
        <f t="shared" si="155"/>
        <v>3</v>
      </c>
      <c r="M538" s="8">
        <f t="shared" si="156"/>
        <v>1</v>
      </c>
      <c r="N538" s="2">
        <f t="shared" si="157"/>
        <v>0.31879194630872482</v>
      </c>
      <c r="O538" s="2">
        <f t="shared" si="158"/>
        <v>0.30201342281879195</v>
      </c>
      <c r="P538" s="2">
        <f t="shared" si="159"/>
        <v>0.32885906040268459</v>
      </c>
      <c r="Q538" s="2">
        <f t="shared" si="160"/>
        <v>5.0335570469798696E-2</v>
      </c>
      <c r="R538" s="1">
        <v>95</v>
      </c>
      <c r="S538" s="1">
        <v>90</v>
      </c>
      <c r="T538" s="1">
        <v>98</v>
      </c>
      <c r="U538" s="1">
        <v>2</v>
      </c>
      <c r="V538" s="1">
        <v>13</v>
      </c>
      <c r="X538" s="1"/>
      <c r="AA538" t="s">
        <v>435</v>
      </c>
      <c r="AB538">
        <v>2</v>
      </c>
      <c r="AD538" s="31">
        <v>23</v>
      </c>
      <c r="AE538" s="33">
        <v>3</v>
      </c>
      <c r="AF538" s="33">
        <v>260</v>
      </c>
      <c r="AG538" s="36">
        <v>60300</v>
      </c>
      <c r="AH538" s="36">
        <f t="shared" si="161"/>
        <v>23003</v>
      </c>
      <c r="AI538" t="s">
        <v>1187</v>
      </c>
      <c r="AK538">
        <v>7</v>
      </c>
      <c r="AM538" s="1">
        <f t="shared" si="151"/>
        <v>0</v>
      </c>
      <c r="AR538" s="1">
        <f t="shared" si="148"/>
        <v>298</v>
      </c>
      <c r="AS538" s="1">
        <v>19</v>
      </c>
      <c r="AT538" s="1">
        <f t="shared" si="149"/>
        <v>317</v>
      </c>
    </row>
    <row r="539" spans="1:46" hidden="1" outlineLevel="1" x14ac:dyDescent="0.2">
      <c r="A539" t="s">
        <v>2784</v>
      </c>
      <c r="B539" s="10" t="s">
        <v>1826</v>
      </c>
      <c r="E539" s="1">
        <f t="shared" si="147"/>
        <v>1068</v>
      </c>
      <c r="F539" s="1">
        <f t="shared" si="150"/>
        <v>1068</v>
      </c>
      <c r="G539" s="1">
        <v>670</v>
      </c>
      <c r="H539" s="1">
        <v>643</v>
      </c>
      <c r="I539" s="2" t="e">
        <f t="shared" si="152"/>
        <v>#DIV/0!</v>
      </c>
      <c r="J539" s="2">
        <f t="shared" si="153"/>
        <v>0.60205992509363293</v>
      </c>
      <c r="K539" s="50">
        <f t="shared" si="154"/>
        <v>3</v>
      </c>
      <c r="L539" s="9">
        <f t="shared" si="155"/>
        <v>2</v>
      </c>
      <c r="M539" s="8">
        <f t="shared" si="156"/>
        <v>1</v>
      </c>
      <c r="N539" s="2">
        <f t="shared" si="157"/>
        <v>0.22003745318352061</v>
      </c>
      <c r="O539" s="2">
        <f t="shared" si="158"/>
        <v>0.32397003745318353</v>
      </c>
      <c r="P539" s="2">
        <f t="shared" si="159"/>
        <v>0.40730337078651685</v>
      </c>
      <c r="Q539" s="2">
        <f t="shared" si="160"/>
        <v>4.8689138576778979E-2</v>
      </c>
      <c r="R539" s="1">
        <v>235</v>
      </c>
      <c r="S539" s="1">
        <v>346</v>
      </c>
      <c r="T539" s="1">
        <v>435</v>
      </c>
      <c r="U539" s="1">
        <v>5</v>
      </c>
      <c r="V539" s="1">
        <v>47</v>
      </c>
      <c r="X539" s="1"/>
      <c r="AA539" t="s">
        <v>1621</v>
      </c>
      <c r="AB539">
        <v>2</v>
      </c>
      <c r="AD539" s="31">
        <v>23</v>
      </c>
      <c r="AE539" s="33">
        <v>17</v>
      </c>
      <c r="AF539" s="33">
        <v>125</v>
      </c>
      <c r="AG539" s="36">
        <v>60405</v>
      </c>
      <c r="AH539" s="36">
        <f t="shared" si="161"/>
        <v>23017</v>
      </c>
      <c r="AI539" t="s">
        <v>1187</v>
      </c>
      <c r="AK539">
        <v>27</v>
      </c>
      <c r="AM539" s="1">
        <f t="shared" si="151"/>
        <v>0</v>
      </c>
      <c r="AR539" s="1">
        <f t="shared" si="148"/>
        <v>1068</v>
      </c>
      <c r="AS539" s="1">
        <v>0</v>
      </c>
      <c r="AT539" s="1">
        <f t="shared" si="149"/>
        <v>1068</v>
      </c>
    </row>
    <row r="540" spans="1:46" hidden="1" outlineLevel="1" x14ac:dyDescent="0.2">
      <c r="A540" t="s">
        <v>1737</v>
      </c>
      <c r="B540" s="10" t="s">
        <v>1826</v>
      </c>
      <c r="E540" s="1">
        <f t="shared" si="147"/>
        <v>58581</v>
      </c>
      <c r="F540" s="1">
        <f t="shared" si="150"/>
        <v>58569</v>
      </c>
      <c r="G540" s="1">
        <v>34082</v>
      </c>
      <c r="H540" s="1">
        <v>33319</v>
      </c>
      <c r="I540" s="2" t="e">
        <f t="shared" si="152"/>
        <v>#DIV/0!</v>
      </c>
      <c r="J540" s="2">
        <f t="shared" si="153"/>
        <v>0.56876803059012304</v>
      </c>
      <c r="K540" s="50">
        <f t="shared" si="154"/>
        <v>1</v>
      </c>
      <c r="L540" s="9">
        <f t="shared" si="155"/>
        <v>3</v>
      </c>
      <c r="M540" s="8">
        <f t="shared" si="156"/>
        <v>2</v>
      </c>
      <c r="N540" s="2">
        <f t="shared" si="157"/>
        <v>0.52251190903037448</v>
      </c>
      <c r="O540" s="2">
        <f t="shared" si="158"/>
        <v>0.11801464938790145</v>
      </c>
      <c r="P540" s="2">
        <f t="shared" si="159"/>
        <v>0.30311256808209119</v>
      </c>
      <c r="Q540" s="2">
        <f t="shared" si="160"/>
        <v>5.6360873499632869E-2</v>
      </c>
      <c r="R540" s="1">
        <v>30603</v>
      </c>
      <c r="S540" s="1">
        <v>6912</v>
      </c>
      <c r="T540" s="1">
        <v>17753</v>
      </c>
      <c r="U540" s="1">
        <v>473</v>
      </c>
      <c r="V540" s="1">
        <v>2828</v>
      </c>
      <c r="X540" s="1"/>
      <c r="AA540" t="s">
        <v>324</v>
      </c>
      <c r="AB540">
        <v>1</v>
      </c>
      <c r="AD540" s="31">
        <v>23</v>
      </c>
      <c r="AE540" s="33">
        <v>5</v>
      </c>
      <c r="AF540" s="33">
        <v>85</v>
      </c>
      <c r="AG540" s="36">
        <v>60545</v>
      </c>
      <c r="AH540" s="36">
        <f t="shared" si="161"/>
        <v>23005</v>
      </c>
      <c r="AI540" t="s">
        <v>2939</v>
      </c>
      <c r="AK540">
        <v>763</v>
      </c>
      <c r="AM540" s="1">
        <f t="shared" si="151"/>
        <v>0</v>
      </c>
      <c r="AR540" s="1">
        <f t="shared" si="148"/>
        <v>58569</v>
      </c>
      <c r="AS540" s="1">
        <v>12</v>
      </c>
      <c r="AT540" s="1">
        <f t="shared" si="149"/>
        <v>58581</v>
      </c>
    </row>
    <row r="541" spans="1:46" hidden="1" outlineLevel="1" x14ac:dyDescent="0.2">
      <c r="A541" t="s">
        <v>1351</v>
      </c>
      <c r="B541" s="10" t="s">
        <v>1826</v>
      </c>
      <c r="E541" s="1">
        <f t="shared" si="147"/>
        <v>1413</v>
      </c>
      <c r="F541" s="1">
        <f t="shared" si="150"/>
        <v>1410</v>
      </c>
      <c r="G541" s="1">
        <v>1006</v>
      </c>
      <c r="H541" s="1">
        <v>990</v>
      </c>
      <c r="I541" s="2" t="e">
        <f t="shared" si="152"/>
        <v>#DIV/0!</v>
      </c>
      <c r="J541" s="2">
        <f t="shared" si="153"/>
        <v>0.70063694267515919</v>
      </c>
      <c r="K541" s="50">
        <f t="shared" si="154"/>
        <v>2</v>
      </c>
      <c r="L541" s="9">
        <f t="shared" si="155"/>
        <v>3</v>
      </c>
      <c r="M541" s="8">
        <f t="shared" si="156"/>
        <v>1</v>
      </c>
      <c r="N541" s="2">
        <f t="shared" si="157"/>
        <v>0.30638297872340425</v>
      </c>
      <c r="O541" s="2">
        <f t="shared" si="158"/>
        <v>0.27659574468085107</v>
      </c>
      <c r="P541" s="2">
        <f t="shared" si="159"/>
        <v>0.36099290780141846</v>
      </c>
      <c r="Q541" s="2">
        <f t="shared" si="160"/>
        <v>5.6028368794326211E-2</v>
      </c>
      <c r="R541" s="1">
        <v>432</v>
      </c>
      <c r="S541" s="1">
        <v>390</v>
      </c>
      <c r="T541" s="1">
        <v>509</v>
      </c>
      <c r="U541" s="1">
        <v>12</v>
      </c>
      <c r="V541" s="1">
        <v>67</v>
      </c>
      <c r="X541" s="1"/>
      <c r="AA541" t="s">
        <v>324</v>
      </c>
      <c r="AB541">
        <v>1</v>
      </c>
      <c r="AD541" s="31">
        <v>23</v>
      </c>
      <c r="AE541" s="33">
        <v>5</v>
      </c>
      <c r="AF541" s="33">
        <v>90</v>
      </c>
      <c r="AG541" s="36">
        <v>60685</v>
      </c>
      <c r="AH541" s="36">
        <f t="shared" si="161"/>
        <v>23005</v>
      </c>
      <c r="AI541" t="s">
        <v>1187</v>
      </c>
      <c r="AK541">
        <v>16</v>
      </c>
      <c r="AM541" s="1">
        <f t="shared" si="151"/>
        <v>0</v>
      </c>
      <c r="AR541" s="1">
        <f t="shared" si="148"/>
        <v>1410</v>
      </c>
      <c r="AS541" s="1">
        <v>3</v>
      </c>
      <c r="AT541" s="1">
        <f t="shared" si="149"/>
        <v>1413</v>
      </c>
    </row>
    <row r="542" spans="1:46" hidden="1" outlineLevel="1" x14ac:dyDescent="0.2">
      <c r="A542" s="17" t="s">
        <v>1487</v>
      </c>
      <c r="B542" s="10" t="s">
        <v>1826</v>
      </c>
      <c r="E542" s="1">
        <f t="shared" si="147"/>
        <v>125</v>
      </c>
      <c r="F542" s="1">
        <f t="shared" si="150"/>
        <v>125</v>
      </c>
      <c r="G542" s="1">
        <v>58</v>
      </c>
      <c r="H542" s="1">
        <v>58</v>
      </c>
      <c r="I542" s="2" t="e">
        <f t="shared" si="152"/>
        <v>#DIV/0!</v>
      </c>
      <c r="J542" s="2">
        <f t="shared" si="153"/>
        <v>0.46400000000000002</v>
      </c>
      <c r="K542" s="50">
        <f t="shared" si="154"/>
        <v>3</v>
      </c>
      <c r="L542" s="9">
        <f t="shared" si="155"/>
        <v>1</v>
      </c>
      <c r="M542" s="8">
        <f t="shared" si="156"/>
        <v>2</v>
      </c>
      <c r="N542" s="2">
        <f t="shared" si="157"/>
        <v>0.224</v>
      </c>
      <c r="O542" s="2">
        <f t="shared" si="158"/>
        <v>0.432</v>
      </c>
      <c r="P542" s="2">
        <f t="shared" si="159"/>
        <v>0.248</v>
      </c>
      <c r="Q542" s="2">
        <f t="shared" si="160"/>
        <v>9.600000000000003E-2</v>
      </c>
      <c r="R542" s="1">
        <v>28</v>
      </c>
      <c r="S542" s="1">
        <v>54</v>
      </c>
      <c r="T542" s="1">
        <v>31</v>
      </c>
      <c r="U542" s="1">
        <v>0</v>
      </c>
      <c r="V542" s="1">
        <v>12</v>
      </c>
      <c r="X542" s="1"/>
      <c r="AA542" t="s">
        <v>702</v>
      </c>
      <c r="AB542">
        <v>2</v>
      </c>
      <c r="AD542" s="31">
        <v>23</v>
      </c>
      <c r="AE542" s="33">
        <v>19</v>
      </c>
      <c r="AF542" s="33">
        <v>270</v>
      </c>
      <c r="AG542" s="36">
        <v>60790</v>
      </c>
      <c r="AH542" s="36">
        <f t="shared" si="161"/>
        <v>23019</v>
      </c>
      <c r="AI542" t="s">
        <v>2942</v>
      </c>
      <c r="AK542">
        <v>0</v>
      </c>
      <c r="AM542" s="1">
        <f t="shared" si="151"/>
        <v>0</v>
      </c>
      <c r="AR542" s="1">
        <f t="shared" si="148"/>
        <v>125</v>
      </c>
      <c r="AS542" s="1">
        <v>0</v>
      </c>
      <c r="AT542" s="1">
        <f t="shared" si="149"/>
        <v>125</v>
      </c>
    </row>
    <row r="543" spans="1:46" hidden="1" outlineLevel="1" x14ac:dyDescent="0.2">
      <c r="A543" t="s">
        <v>2984</v>
      </c>
      <c r="B543" s="10" t="s">
        <v>1826</v>
      </c>
      <c r="E543" s="1">
        <f t="shared" si="147"/>
        <v>6703</v>
      </c>
      <c r="F543" s="1">
        <f t="shared" si="150"/>
        <v>6699</v>
      </c>
      <c r="G543" s="1">
        <v>3371</v>
      </c>
      <c r="H543" s="1">
        <v>3244</v>
      </c>
      <c r="I543" s="2" t="e">
        <f t="shared" si="152"/>
        <v>#DIV/0!</v>
      </c>
      <c r="J543" s="2">
        <f t="shared" si="153"/>
        <v>0.48396240489333137</v>
      </c>
      <c r="K543" s="50">
        <f t="shared" si="154"/>
        <v>3</v>
      </c>
      <c r="L543" s="9">
        <f t="shared" si="155"/>
        <v>2</v>
      </c>
      <c r="M543" s="8">
        <f t="shared" si="156"/>
        <v>1</v>
      </c>
      <c r="N543" s="2">
        <f t="shared" si="157"/>
        <v>0.2813852813852814</v>
      </c>
      <c r="O543" s="2">
        <f t="shared" si="158"/>
        <v>0.31497238393790117</v>
      </c>
      <c r="P543" s="2">
        <f t="shared" si="159"/>
        <v>0.35572473503507984</v>
      </c>
      <c r="Q543" s="2">
        <f t="shared" si="160"/>
        <v>4.7917599641737585E-2</v>
      </c>
      <c r="R543" s="1">
        <v>1885</v>
      </c>
      <c r="S543" s="1">
        <v>2110</v>
      </c>
      <c r="T543" s="1">
        <v>2383</v>
      </c>
      <c r="U543" s="1">
        <v>33</v>
      </c>
      <c r="V543" s="1">
        <v>288</v>
      </c>
      <c r="X543" s="1"/>
      <c r="AA543" t="s">
        <v>435</v>
      </c>
      <c r="AB543">
        <v>2</v>
      </c>
      <c r="AD543" s="31">
        <v>23</v>
      </c>
      <c r="AE543" s="33">
        <v>3</v>
      </c>
      <c r="AF543" s="33">
        <v>265</v>
      </c>
      <c r="AG543" s="36">
        <v>60825</v>
      </c>
      <c r="AH543" s="36">
        <f t="shared" si="161"/>
        <v>23003</v>
      </c>
      <c r="AI543" t="s">
        <v>2939</v>
      </c>
      <c r="AK543">
        <v>127</v>
      </c>
      <c r="AM543" s="1">
        <f t="shared" si="151"/>
        <v>0</v>
      </c>
      <c r="AR543" s="1">
        <f t="shared" si="148"/>
        <v>6699</v>
      </c>
      <c r="AS543" s="1">
        <v>4</v>
      </c>
      <c r="AT543" s="1">
        <f t="shared" si="149"/>
        <v>6703</v>
      </c>
    </row>
    <row r="544" spans="1:46" hidden="1" outlineLevel="1" x14ac:dyDescent="0.2">
      <c r="A544" t="s">
        <v>167</v>
      </c>
      <c r="B544" s="10" t="s">
        <v>1826</v>
      </c>
      <c r="E544" s="1">
        <f t="shared" si="147"/>
        <v>648</v>
      </c>
      <c r="F544" s="1">
        <f t="shared" si="150"/>
        <v>643</v>
      </c>
      <c r="G544" s="1">
        <v>353</v>
      </c>
      <c r="H544" s="1">
        <v>342</v>
      </c>
      <c r="I544" s="2" t="e">
        <f t="shared" si="152"/>
        <v>#DIV/0!</v>
      </c>
      <c r="J544" s="2">
        <f t="shared" si="153"/>
        <v>0.52777777777777779</v>
      </c>
      <c r="K544" s="50">
        <f t="shared" si="154"/>
        <v>3</v>
      </c>
      <c r="L544" s="9">
        <f t="shared" si="155"/>
        <v>2</v>
      </c>
      <c r="M544" s="8">
        <f t="shared" si="156"/>
        <v>1</v>
      </c>
      <c r="N544" s="2">
        <f t="shared" si="157"/>
        <v>0.2363919129082426</v>
      </c>
      <c r="O544" s="2">
        <f t="shared" si="158"/>
        <v>0.33125972006220838</v>
      </c>
      <c r="P544" s="2">
        <f t="shared" si="159"/>
        <v>0.39657853810264387</v>
      </c>
      <c r="Q544" s="2">
        <f t="shared" si="160"/>
        <v>3.5769828926905167E-2</v>
      </c>
      <c r="R544" s="1">
        <v>152</v>
      </c>
      <c r="S544" s="1">
        <v>213</v>
      </c>
      <c r="T544" s="1">
        <v>255</v>
      </c>
      <c r="U544" s="1">
        <v>3</v>
      </c>
      <c r="V544" s="1">
        <v>20</v>
      </c>
      <c r="X544" s="1"/>
      <c r="AA544" t="s">
        <v>2086</v>
      </c>
      <c r="AB544">
        <v>2</v>
      </c>
      <c r="AD544" s="31">
        <v>23</v>
      </c>
      <c r="AE544" s="33">
        <v>29</v>
      </c>
      <c r="AF544" s="33">
        <v>180</v>
      </c>
      <c r="AG544" s="36">
        <v>61035</v>
      </c>
      <c r="AH544" s="36">
        <f t="shared" si="161"/>
        <v>23029</v>
      </c>
      <c r="AI544" t="s">
        <v>1187</v>
      </c>
      <c r="AK544">
        <v>11</v>
      </c>
      <c r="AM544" s="1">
        <f t="shared" si="151"/>
        <v>0</v>
      </c>
      <c r="AR544" s="1">
        <f t="shared" si="148"/>
        <v>643</v>
      </c>
      <c r="AS544" s="1">
        <v>5</v>
      </c>
      <c r="AT544" s="1">
        <f t="shared" si="149"/>
        <v>648</v>
      </c>
    </row>
    <row r="545" spans="1:46" hidden="1" outlineLevel="1" x14ac:dyDescent="0.2">
      <c r="A545" t="s">
        <v>745</v>
      </c>
      <c r="B545" s="10" t="s">
        <v>1826</v>
      </c>
      <c r="E545" s="1">
        <f t="shared" si="147"/>
        <v>524</v>
      </c>
      <c r="F545" s="1">
        <f t="shared" si="150"/>
        <v>524</v>
      </c>
      <c r="G545" s="1">
        <v>336</v>
      </c>
      <c r="H545" s="1">
        <v>318</v>
      </c>
      <c r="I545" s="2" t="e">
        <f t="shared" si="152"/>
        <v>#DIV/0!</v>
      </c>
      <c r="J545" s="2">
        <f t="shared" si="153"/>
        <v>0.60687022900763354</v>
      </c>
      <c r="K545" s="50">
        <f t="shared" si="154"/>
        <v>3</v>
      </c>
      <c r="L545" s="9">
        <f t="shared" si="155"/>
        <v>2</v>
      </c>
      <c r="M545" s="8">
        <f t="shared" si="156"/>
        <v>1</v>
      </c>
      <c r="N545" s="2">
        <f t="shared" si="157"/>
        <v>0.21946564885496184</v>
      </c>
      <c r="O545" s="2">
        <f t="shared" si="158"/>
        <v>0.30725190839694655</v>
      </c>
      <c r="P545" s="2">
        <f t="shared" si="159"/>
        <v>0.41793893129770993</v>
      </c>
      <c r="Q545" s="2">
        <f t="shared" si="160"/>
        <v>5.5343511450381744E-2</v>
      </c>
      <c r="R545" s="1">
        <v>115</v>
      </c>
      <c r="S545" s="1">
        <v>161</v>
      </c>
      <c r="T545" s="1">
        <v>219</v>
      </c>
      <c r="U545" s="1">
        <v>3</v>
      </c>
      <c r="V545" s="1">
        <v>26</v>
      </c>
      <c r="X545" s="1"/>
      <c r="AA545" t="s">
        <v>2352</v>
      </c>
      <c r="AB545">
        <v>2</v>
      </c>
      <c r="AD545" s="31">
        <v>23</v>
      </c>
      <c r="AE545" s="33">
        <v>27</v>
      </c>
      <c r="AF545" s="33">
        <v>85</v>
      </c>
      <c r="AG545" s="36">
        <v>61210</v>
      </c>
      <c r="AH545" s="36">
        <f t="shared" si="161"/>
        <v>23027</v>
      </c>
      <c r="AI545" t="s">
        <v>1187</v>
      </c>
      <c r="AK545">
        <v>18</v>
      </c>
      <c r="AM545" s="1">
        <f t="shared" si="151"/>
        <v>0</v>
      </c>
      <c r="AR545" s="1">
        <f t="shared" si="148"/>
        <v>524</v>
      </c>
      <c r="AS545" s="1">
        <v>0</v>
      </c>
      <c r="AT545" s="1">
        <f t="shared" si="149"/>
        <v>524</v>
      </c>
    </row>
    <row r="546" spans="1:46" hidden="1" outlineLevel="1" x14ac:dyDescent="0.2">
      <c r="A546" t="s">
        <v>661</v>
      </c>
      <c r="B546" s="10" t="s">
        <v>1826</v>
      </c>
      <c r="E546" s="1">
        <f t="shared" si="147"/>
        <v>1328</v>
      </c>
      <c r="F546" s="1">
        <f t="shared" si="150"/>
        <v>1328</v>
      </c>
      <c r="G546" s="1">
        <v>833</v>
      </c>
      <c r="H546" s="1">
        <v>799</v>
      </c>
      <c r="I546" s="2" t="e">
        <f t="shared" si="152"/>
        <v>#DIV/0!</v>
      </c>
      <c r="J546" s="2">
        <f t="shared" si="153"/>
        <v>0.60165662650602414</v>
      </c>
      <c r="K546" s="50">
        <f t="shared" si="154"/>
        <v>1</v>
      </c>
      <c r="L546" s="9">
        <f t="shared" si="155"/>
        <v>3</v>
      </c>
      <c r="M546" s="8">
        <f t="shared" si="156"/>
        <v>2</v>
      </c>
      <c r="N546" s="2">
        <f t="shared" si="157"/>
        <v>0.33283132530120479</v>
      </c>
      <c r="O546" s="2">
        <f t="shared" si="158"/>
        <v>0.29141566265060243</v>
      </c>
      <c r="P546" s="2">
        <f t="shared" si="159"/>
        <v>0.32454819277108432</v>
      </c>
      <c r="Q546" s="2">
        <f t="shared" si="160"/>
        <v>5.1204819277108515E-2</v>
      </c>
      <c r="R546" s="1">
        <v>442</v>
      </c>
      <c r="S546" s="1">
        <v>387</v>
      </c>
      <c r="T546" s="1">
        <v>431</v>
      </c>
      <c r="U546" s="1">
        <v>7</v>
      </c>
      <c r="V546" s="1">
        <v>61</v>
      </c>
      <c r="X546" s="1"/>
      <c r="AA546" t="s">
        <v>265</v>
      </c>
      <c r="AB546">
        <v>2</v>
      </c>
      <c r="AD546" s="31">
        <v>23</v>
      </c>
      <c r="AE546" s="33">
        <v>11</v>
      </c>
      <c r="AF546" s="33">
        <v>90</v>
      </c>
      <c r="AG546" s="36">
        <v>61700</v>
      </c>
      <c r="AH546" s="36">
        <f t="shared" si="161"/>
        <v>23011</v>
      </c>
      <c r="AI546" t="s">
        <v>1187</v>
      </c>
      <c r="AK546">
        <v>34</v>
      </c>
      <c r="AM546" s="1">
        <f t="shared" si="151"/>
        <v>0</v>
      </c>
      <c r="AR546" s="1">
        <f t="shared" si="148"/>
        <v>1328</v>
      </c>
      <c r="AS546" s="1">
        <v>0</v>
      </c>
      <c r="AT546" s="1">
        <f t="shared" si="149"/>
        <v>1328</v>
      </c>
    </row>
    <row r="547" spans="1:46" hidden="1" outlineLevel="1" x14ac:dyDescent="0.2">
      <c r="A547" t="s">
        <v>2542</v>
      </c>
      <c r="B547" s="10" t="s">
        <v>1826</v>
      </c>
      <c r="E547" s="1">
        <f t="shared" si="147"/>
        <v>1167</v>
      </c>
      <c r="F547" s="1">
        <f t="shared" si="150"/>
        <v>1167</v>
      </c>
      <c r="G547" s="1">
        <v>627</v>
      </c>
      <c r="H547" s="1">
        <v>622</v>
      </c>
      <c r="I547" s="2" t="e">
        <f t="shared" si="152"/>
        <v>#DIV/0!</v>
      </c>
      <c r="J547" s="2">
        <f t="shared" si="153"/>
        <v>0.53299057412167949</v>
      </c>
      <c r="K547" s="50">
        <f t="shared" si="154"/>
        <v>3</v>
      </c>
      <c r="L547" s="9">
        <f t="shared" si="155"/>
        <v>2</v>
      </c>
      <c r="M547" s="8">
        <f t="shared" si="156"/>
        <v>1</v>
      </c>
      <c r="N547" s="2">
        <f t="shared" si="157"/>
        <v>0.20994001713796059</v>
      </c>
      <c r="O547" s="2">
        <f t="shared" si="158"/>
        <v>0.35304198800342756</v>
      </c>
      <c r="P547" s="2">
        <f t="shared" si="159"/>
        <v>0.3667523564695801</v>
      </c>
      <c r="Q547" s="2">
        <f t="shared" si="160"/>
        <v>7.0265638389031715E-2</v>
      </c>
      <c r="R547" s="1">
        <v>245</v>
      </c>
      <c r="S547" s="1">
        <v>412</v>
      </c>
      <c r="T547" s="1">
        <v>428</v>
      </c>
      <c r="U547" s="1">
        <v>6</v>
      </c>
      <c r="V547" s="1">
        <v>76</v>
      </c>
      <c r="X547" s="1"/>
      <c r="AA547" t="s">
        <v>2023</v>
      </c>
      <c r="AB547">
        <v>2</v>
      </c>
      <c r="AD547" s="31">
        <v>23</v>
      </c>
      <c r="AE547" s="33">
        <v>7</v>
      </c>
      <c r="AF547" s="33">
        <v>80</v>
      </c>
      <c r="AG547" s="36">
        <v>61840</v>
      </c>
      <c r="AH547" s="36">
        <f t="shared" si="161"/>
        <v>23007</v>
      </c>
      <c r="AI547" t="s">
        <v>1187</v>
      </c>
      <c r="AK547">
        <v>5</v>
      </c>
      <c r="AM547" s="1">
        <f t="shared" si="151"/>
        <v>0</v>
      </c>
      <c r="AR547" s="1">
        <f t="shared" si="148"/>
        <v>1167</v>
      </c>
      <c r="AS547" s="1">
        <v>0</v>
      </c>
      <c r="AT547" s="1">
        <f t="shared" si="149"/>
        <v>1167</v>
      </c>
    </row>
    <row r="548" spans="1:46" hidden="1" outlineLevel="1" x14ac:dyDescent="0.2">
      <c r="A548" t="s">
        <v>2542</v>
      </c>
      <c r="B548" s="10" t="s">
        <v>1826</v>
      </c>
      <c r="E548" s="1">
        <f t="shared" si="147"/>
        <v>197</v>
      </c>
      <c r="F548" s="1">
        <f t="shared" si="150"/>
        <v>197</v>
      </c>
      <c r="G548" s="1">
        <v>139</v>
      </c>
      <c r="H548" s="1">
        <v>136</v>
      </c>
      <c r="I548" s="2" t="e">
        <f t="shared" si="152"/>
        <v>#DIV/0!</v>
      </c>
      <c r="J548" s="2">
        <f t="shared" si="153"/>
        <v>0.69035532994923854</v>
      </c>
      <c r="K548" s="50">
        <f t="shared" si="154"/>
        <v>3</v>
      </c>
      <c r="L548" s="9">
        <f t="shared" si="155"/>
        <v>1</v>
      </c>
      <c r="M548" s="8">
        <f t="shared" si="156"/>
        <v>2</v>
      </c>
      <c r="N548" s="2">
        <f t="shared" si="157"/>
        <v>0.23857868020304568</v>
      </c>
      <c r="O548" s="2">
        <f t="shared" si="158"/>
        <v>0.40101522842639592</v>
      </c>
      <c r="P548" s="2">
        <f t="shared" si="159"/>
        <v>0.30964467005076141</v>
      </c>
      <c r="Q548" s="2">
        <f t="shared" si="160"/>
        <v>5.0761421319797051E-2</v>
      </c>
      <c r="R548" s="1">
        <v>47</v>
      </c>
      <c r="S548" s="1">
        <v>79</v>
      </c>
      <c r="T548" s="1">
        <v>61</v>
      </c>
      <c r="U548" s="1">
        <v>0</v>
      </c>
      <c r="V548" s="1">
        <v>10</v>
      </c>
      <c r="X548" s="1"/>
      <c r="AA548" t="s">
        <v>2023</v>
      </c>
      <c r="AB548">
        <v>2</v>
      </c>
      <c r="AD548" s="31">
        <v>23</v>
      </c>
      <c r="AE548" s="33">
        <v>7</v>
      </c>
      <c r="AF548" s="33">
        <v>75</v>
      </c>
      <c r="AG548" s="36">
        <v>61875</v>
      </c>
      <c r="AH548" s="36">
        <f t="shared" si="161"/>
        <v>23007</v>
      </c>
      <c r="AI548" t="s">
        <v>125</v>
      </c>
      <c r="AK548">
        <v>3</v>
      </c>
      <c r="AM548" s="1">
        <f t="shared" si="151"/>
        <v>0</v>
      </c>
      <c r="AR548" s="1">
        <f t="shared" si="148"/>
        <v>197</v>
      </c>
      <c r="AS548" s="1">
        <v>0</v>
      </c>
      <c r="AT548" s="1">
        <f t="shared" si="149"/>
        <v>197</v>
      </c>
    </row>
    <row r="549" spans="1:46" hidden="1" outlineLevel="1" x14ac:dyDescent="0.2">
      <c r="A549" t="s">
        <v>507</v>
      </c>
      <c r="B549" s="10" t="s">
        <v>1826</v>
      </c>
      <c r="E549" s="1">
        <f t="shared" si="147"/>
        <v>4122</v>
      </c>
      <c r="F549" s="1">
        <f t="shared" si="150"/>
        <v>4110</v>
      </c>
      <c r="G549" s="1">
        <v>2551</v>
      </c>
      <c r="H549" s="1">
        <v>2501</v>
      </c>
      <c r="I549" s="2" t="e">
        <f t="shared" si="152"/>
        <v>#DIV/0!</v>
      </c>
      <c r="J549" s="2">
        <f t="shared" si="153"/>
        <v>0.60674429888403691</v>
      </c>
      <c r="K549" s="50">
        <f t="shared" si="154"/>
        <v>3</v>
      </c>
      <c r="L549" s="9">
        <f t="shared" si="155"/>
        <v>2</v>
      </c>
      <c r="M549" s="8">
        <f t="shared" si="156"/>
        <v>1</v>
      </c>
      <c r="N549" s="2">
        <f t="shared" si="157"/>
        <v>0.28418491484184916</v>
      </c>
      <c r="O549" s="2">
        <f t="shared" si="158"/>
        <v>0.31484184914841851</v>
      </c>
      <c r="P549" s="2">
        <f t="shared" si="159"/>
        <v>0.35036496350364965</v>
      </c>
      <c r="Q549" s="2">
        <f t="shared" si="160"/>
        <v>5.0608272506082685E-2</v>
      </c>
      <c r="R549" s="1">
        <v>1168</v>
      </c>
      <c r="S549" s="1">
        <v>1294</v>
      </c>
      <c r="T549" s="1">
        <v>1440</v>
      </c>
      <c r="U549" s="1">
        <v>26</v>
      </c>
      <c r="V549" s="1">
        <v>182</v>
      </c>
      <c r="X549" s="1"/>
      <c r="AA549" t="s">
        <v>324</v>
      </c>
      <c r="AB549">
        <v>1</v>
      </c>
      <c r="AD549" s="31">
        <v>23</v>
      </c>
      <c r="AE549" s="33">
        <v>5</v>
      </c>
      <c r="AF549" s="33">
        <v>95</v>
      </c>
      <c r="AG549" s="36">
        <v>61945</v>
      </c>
      <c r="AH549" s="36">
        <f t="shared" si="161"/>
        <v>23005</v>
      </c>
      <c r="AI549" t="s">
        <v>1187</v>
      </c>
      <c r="AK549">
        <v>50</v>
      </c>
      <c r="AM549" s="1">
        <f t="shared" si="151"/>
        <v>0</v>
      </c>
      <c r="AR549" s="1">
        <f t="shared" si="148"/>
        <v>4110</v>
      </c>
      <c r="AS549" s="1">
        <v>12</v>
      </c>
      <c r="AT549" s="1">
        <f t="shared" si="149"/>
        <v>4122</v>
      </c>
    </row>
    <row r="550" spans="1:46" hidden="1" outlineLevel="1" x14ac:dyDescent="0.2">
      <c r="A550" t="s">
        <v>1962</v>
      </c>
      <c r="B550" s="10" t="s">
        <v>1826</v>
      </c>
      <c r="E550" s="1">
        <f t="shared" si="147"/>
        <v>2148</v>
      </c>
      <c r="F550" s="1">
        <f t="shared" si="150"/>
        <v>2148</v>
      </c>
      <c r="G550" s="1">
        <v>1484</v>
      </c>
      <c r="H550" s="1">
        <v>1454</v>
      </c>
      <c r="I550" s="2" t="e">
        <f t="shared" si="152"/>
        <v>#DIV/0!</v>
      </c>
      <c r="J550" s="2">
        <f t="shared" si="153"/>
        <v>0.67690875232774672</v>
      </c>
      <c r="K550" s="50">
        <f t="shared" si="154"/>
        <v>1</v>
      </c>
      <c r="L550" s="9">
        <f t="shared" si="155"/>
        <v>3</v>
      </c>
      <c r="M550" s="8">
        <f t="shared" si="156"/>
        <v>2</v>
      </c>
      <c r="N550" s="2">
        <f t="shared" si="157"/>
        <v>0.33007448789571697</v>
      </c>
      <c r="O550" s="2">
        <f t="shared" si="158"/>
        <v>0.297951582867784</v>
      </c>
      <c r="P550" s="2">
        <f t="shared" si="159"/>
        <v>0.32029795158286778</v>
      </c>
      <c r="Q550" s="2">
        <f t="shared" si="160"/>
        <v>5.16759776536313E-2</v>
      </c>
      <c r="R550" s="1">
        <v>709</v>
      </c>
      <c r="S550" s="1">
        <v>640</v>
      </c>
      <c r="T550" s="1">
        <v>688</v>
      </c>
      <c r="U550" s="1">
        <v>5</v>
      </c>
      <c r="V550" s="1">
        <v>106</v>
      </c>
      <c r="X550" s="1"/>
      <c r="AA550" t="s">
        <v>265</v>
      </c>
      <c r="AB550">
        <v>1</v>
      </c>
      <c r="AD550" s="31">
        <v>23</v>
      </c>
      <c r="AE550" s="33">
        <v>11</v>
      </c>
      <c r="AF550" s="33">
        <v>95</v>
      </c>
      <c r="AG550" s="36">
        <v>62190</v>
      </c>
      <c r="AH550" s="36">
        <f t="shared" si="161"/>
        <v>23011</v>
      </c>
      <c r="AI550" t="s">
        <v>1187</v>
      </c>
      <c r="AK550">
        <v>30</v>
      </c>
      <c r="AM550" s="1">
        <f t="shared" si="151"/>
        <v>0</v>
      </c>
      <c r="AR550" s="1">
        <f t="shared" si="148"/>
        <v>2148</v>
      </c>
      <c r="AS550" s="1">
        <v>0</v>
      </c>
      <c r="AT550" s="1">
        <f t="shared" si="149"/>
        <v>2148</v>
      </c>
    </row>
    <row r="551" spans="1:46" hidden="1" outlineLevel="1" x14ac:dyDescent="0.2">
      <c r="A551" t="s">
        <v>2458</v>
      </c>
      <c r="B551" s="10" t="s">
        <v>1826</v>
      </c>
      <c r="E551" s="1">
        <f t="shared" si="147"/>
        <v>114</v>
      </c>
      <c r="F551" s="1">
        <f t="shared" si="150"/>
        <v>114</v>
      </c>
      <c r="G551" s="1">
        <v>62</v>
      </c>
      <c r="H551" s="1">
        <v>58</v>
      </c>
      <c r="I551" s="2" t="e">
        <f t="shared" si="152"/>
        <v>#DIV/0!</v>
      </c>
      <c r="J551" s="2">
        <f t="shared" si="153"/>
        <v>0.50877192982456143</v>
      </c>
      <c r="K551" s="50">
        <f t="shared" si="154"/>
        <v>3</v>
      </c>
      <c r="L551" s="9">
        <f t="shared" si="155"/>
        <v>2</v>
      </c>
      <c r="M551" s="8">
        <f t="shared" si="156"/>
        <v>1</v>
      </c>
      <c r="N551" s="2">
        <f t="shared" si="157"/>
        <v>0.15789473684210525</v>
      </c>
      <c r="O551" s="2">
        <f t="shared" si="158"/>
        <v>0.36842105263157893</v>
      </c>
      <c r="P551" s="2">
        <f t="shared" si="159"/>
        <v>0.42105263157894735</v>
      </c>
      <c r="Q551" s="2">
        <f t="shared" si="160"/>
        <v>5.2631578947368418E-2</v>
      </c>
      <c r="R551" s="1">
        <v>18</v>
      </c>
      <c r="S551" s="1">
        <v>42</v>
      </c>
      <c r="T551" s="1">
        <v>48</v>
      </c>
      <c r="U551" s="1">
        <v>0</v>
      </c>
      <c r="V551" s="1">
        <v>6</v>
      </c>
      <c r="X551" s="1"/>
      <c r="AA551" t="s">
        <v>435</v>
      </c>
      <c r="AB551">
        <v>2</v>
      </c>
      <c r="AD551" s="31">
        <v>23</v>
      </c>
      <c r="AE551" s="33">
        <v>3</v>
      </c>
      <c r="AF551" s="33">
        <v>270</v>
      </c>
      <c r="AG551" s="36">
        <v>62400</v>
      </c>
      <c r="AH551" s="36">
        <f t="shared" si="161"/>
        <v>23003</v>
      </c>
      <c r="AI551" t="s">
        <v>125</v>
      </c>
      <c r="AK551">
        <v>4</v>
      </c>
      <c r="AM551" s="1">
        <f t="shared" si="151"/>
        <v>0</v>
      </c>
      <c r="AR551" s="1">
        <f t="shared" si="148"/>
        <v>114</v>
      </c>
      <c r="AS551" s="1">
        <v>0</v>
      </c>
      <c r="AT551" s="1">
        <f t="shared" si="149"/>
        <v>114</v>
      </c>
    </row>
    <row r="552" spans="1:46" hidden="1" outlineLevel="1" x14ac:dyDescent="0.2">
      <c r="A552" t="s">
        <v>1026</v>
      </c>
      <c r="B552" s="10" t="s">
        <v>1826</v>
      </c>
      <c r="E552" s="1">
        <f t="shared" si="147"/>
        <v>2489</v>
      </c>
      <c r="F552" s="1">
        <f t="shared" si="150"/>
        <v>2489</v>
      </c>
      <c r="G552" s="1">
        <v>1643</v>
      </c>
      <c r="H552" s="1">
        <v>1621</v>
      </c>
      <c r="I552" s="2" t="e">
        <f t="shared" si="152"/>
        <v>#DIV/0!</v>
      </c>
      <c r="J552" s="2">
        <f t="shared" si="153"/>
        <v>0.65126556850140616</v>
      </c>
      <c r="K552" s="50">
        <f t="shared" si="154"/>
        <v>3</v>
      </c>
      <c r="L552" s="9">
        <f t="shared" si="155"/>
        <v>1</v>
      </c>
      <c r="M552" s="8">
        <f t="shared" si="156"/>
        <v>2</v>
      </c>
      <c r="N552" s="2">
        <f t="shared" si="157"/>
        <v>0.28846926476496587</v>
      </c>
      <c r="O552" s="2">
        <f t="shared" si="158"/>
        <v>0.3218159903575733</v>
      </c>
      <c r="P552" s="2">
        <f t="shared" si="159"/>
        <v>0.31096826034552028</v>
      </c>
      <c r="Q552" s="2">
        <f t="shared" si="160"/>
        <v>7.8746484531940608E-2</v>
      </c>
      <c r="R552" s="1">
        <v>718</v>
      </c>
      <c r="S552" s="1">
        <v>801</v>
      </c>
      <c r="T552" s="1">
        <v>774</v>
      </c>
      <c r="U552" s="1">
        <v>18</v>
      </c>
      <c r="V552" s="1">
        <v>178</v>
      </c>
      <c r="X552" s="1"/>
      <c r="AA552" t="s">
        <v>1447</v>
      </c>
      <c r="AB552">
        <v>1</v>
      </c>
      <c r="AD552" s="31">
        <v>23</v>
      </c>
      <c r="AE552" s="33">
        <v>23</v>
      </c>
      <c r="AF552" s="33">
        <v>35</v>
      </c>
      <c r="AG552" s="36">
        <v>62645</v>
      </c>
      <c r="AH552" s="36">
        <f t="shared" si="161"/>
        <v>23023</v>
      </c>
      <c r="AI552" t="s">
        <v>1187</v>
      </c>
      <c r="AK552">
        <v>22</v>
      </c>
      <c r="AM552" s="1">
        <f t="shared" si="151"/>
        <v>0</v>
      </c>
      <c r="AR552" s="1">
        <f t="shared" si="148"/>
        <v>2489</v>
      </c>
      <c r="AS552" s="1">
        <v>0</v>
      </c>
      <c r="AT552" s="1">
        <f t="shared" si="149"/>
        <v>2489</v>
      </c>
    </row>
    <row r="553" spans="1:46" hidden="1" outlineLevel="1" x14ac:dyDescent="0.2">
      <c r="A553" t="s">
        <v>454</v>
      </c>
      <c r="B553" s="10" t="s">
        <v>1826</v>
      </c>
      <c r="E553" s="1">
        <f t="shared" si="147"/>
        <v>362</v>
      </c>
      <c r="F553" s="1">
        <f t="shared" si="150"/>
        <v>362</v>
      </c>
      <c r="G553" s="1">
        <v>220</v>
      </c>
      <c r="H553" s="1">
        <v>217</v>
      </c>
      <c r="I553" s="2" t="e">
        <f t="shared" si="152"/>
        <v>#DIV/0!</v>
      </c>
      <c r="J553" s="2">
        <f t="shared" si="153"/>
        <v>0.59944751381215466</v>
      </c>
      <c r="K553" s="50">
        <f t="shared" si="154"/>
        <v>3</v>
      </c>
      <c r="L553" s="9">
        <f t="shared" si="155"/>
        <v>1</v>
      </c>
      <c r="M553" s="8">
        <f t="shared" si="156"/>
        <v>2</v>
      </c>
      <c r="N553" s="2">
        <f t="shared" si="157"/>
        <v>0.19337016574585636</v>
      </c>
      <c r="O553" s="2">
        <f t="shared" si="158"/>
        <v>0.38950276243093923</v>
      </c>
      <c r="P553" s="2">
        <f t="shared" si="159"/>
        <v>0.36464088397790057</v>
      </c>
      <c r="Q553" s="2">
        <f t="shared" si="160"/>
        <v>5.2486187845303789E-2</v>
      </c>
      <c r="R553" s="1">
        <v>70</v>
      </c>
      <c r="S553" s="1">
        <v>141</v>
      </c>
      <c r="T553" s="1">
        <v>132</v>
      </c>
      <c r="U553" s="1">
        <v>2</v>
      </c>
      <c r="V553" s="1">
        <v>17</v>
      </c>
      <c r="X553" s="1"/>
      <c r="AA553" t="s">
        <v>1158</v>
      </c>
      <c r="AB553">
        <v>2</v>
      </c>
      <c r="AD553" s="31">
        <v>23</v>
      </c>
      <c r="AE553" s="33">
        <v>25</v>
      </c>
      <c r="AF553" s="33">
        <v>130</v>
      </c>
      <c r="AG553" s="36">
        <v>62995</v>
      </c>
      <c r="AH553" s="36">
        <f t="shared" si="161"/>
        <v>23025</v>
      </c>
      <c r="AI553" t="s">
        <v>1187</v>
      </c>
      <c r="AK553">
        <v>3</v>
      </c>
      <c r="AM553" s="1">
        <f t="shared" si="151"/>
        <v>0</v>
      </c>
      <c r="AR553" s="1">
        <f t="shared" si="148"/>
        <v>362</v>
      </c>
      <c r="AS553" s="1">
        <v>0</v>
      </c>
      <c r="AT553" s="1">
        <f t="shared" si="149"/>
        <v>362</v>
      </c>
    </row>
    <row r="554" spans="1:46" hidden="1" outlineLevel="1" x14ac:dyDescent="0.2">
      <c r="A554" t="s">
        <v>155</v>
      </c>
      <c r="B554" s="10" t="s">
        <v>1826</v>
      </c>
      <c r="E554" s="1">
        <f t="shared" si="147"/>
        <v>432</v>
      </c>
      <c r="F554" s="1">
        <f t="shared" si="150"/>
        <v>432</v>
      </c>
      <c r="G554" s="1">
        <v>277</v>
      </c>
      <c r="H554" s="1">
        <v>269</v>
      </c>
      <c r="I554" s="2" t="e">
        <f t="shared" si="152"/>
        <v>#DIV/0!</v>
      </c>
      <c r="J554" s="2">
        <f t="shared" si="153"/>
        <v>0.62268518518518523</v>
      </c>
      <c r="K554" s="50">
        <f t="shared" si="154"/>
        <v>3</v>
      </c>
      <c r="L554" s="9">
        <f t="shared" si="155"/>
        <v>1</v>
      </c>
      <c r="M554" s="8">
        <f t="shared" si="156"/>
        <v>2</v>
      </c>
      <c r="N554" s="2">
        <f t="shared" si="157"/>
        <v>0.26851851851851855</v>
      </c>
      <c r="O554" s="2">
        <f t="shared" si="158"/>
        <v>0.3888888888888889</v>
      </c>
      <c r="P554" s="2">
        <f t="shared" si="159"/>
        <v>0.28935185185185186</v>
      </c>
      <c r="Q554" s="2">
        <f t="shared" si="160"/>
        <v>5.3240740740740644E-2</v>
      </c>
      <c r="R554" s="1">
        <v>116</v>
      </c>
      <c r="S554" s="1">
        <v>168</v>
      </c>
      <c r="T554" s="1">
        <v>125</v>
      </c>
      <c r="U554" s="1">
        <v>0</v>
      </c>
      <c r="V554" s="1">
        <v>23</v>
      </c>
      <c r="X554" s="1"/>
      <c r="AA554" t="s">
        <v>2086</v>
      </c>
      <c r="AB554">
        <v>2</v>
      </c>
      <c r="AD554" s="31">
        <v>23</v>
      </c>
      <c r="AE554" s="33">
        <v>29</v>
      </c>
      <c r="AF554" s="33">
        <v>185</v>
      </c>
      <c r="AG554" s="36">
        <v>63275</v>
      </c>
      <c r="AH554" s="36">
        <f t="shared" si="161"/>
        <v>23029</v>
      </c>
      <c r="AI554" t="s">
        <v>1187</v>
      </c>
      <c r="AK554">
        <v>8</v>
      </c>
      <c r="AM554" s="1">
        <f t="shared" si="151"/>
        <v>0</v>
      </c>
      <c r="AR554" s="1">
        <f t="shared" si="148"/>
        <v>432</v>
      </c>
      <c r="AS554" s="1">
        <v>0</v>
      </c>
      <c r="AT554" s="1">
        <f t="shared" si="149"/>
        <v>432</v>
      </c>
    </row>
    <row r="555" spans="1:46" hidden="1" outlineLevel="1" x14ac:dyDescent="0.2">
      <c r="A555" t="s">
        <v>2113</v>
      </c>
      <c r="B555" s="10" t="s">
        <v>1826</v>
      </c>
      <c r="E555" s="1">
        <f t="shared" si="147"/>
        <v>5165</v>
      </c>
      <c r="F555" s="1">
        <f t="shared" si="150"/>
        <v>5140</v>
      </c>
      <c r="G555" s="1">
        <v>3060</v>
      </c>
      <c r="H555" s="1">
        <v>2960</v>
      </c>
      <c r="I555" s="2" t="e">
        <f t="shared" si="152"/>
        <v>#DIV/0!</v>
      </c>
      <c r="J555" s="2">
        <f t="shared" si="153"/>
        <v>0.57308809293320429</v>
      </c>
      <c r="K555" s="50">
        <f t="shared" si="154"/>
        <v>1</v>
      </c>
      <c r="L555" s="9">
        <f t="shared" si="155"/>
        <v>3</v>
      </c>
      <c r="M555" s="8">
        <f t="shared" si="156"/>
        <v>2</v>
      </c>
      <c r="N555" s="2">
        <f t="shared" si="157"/>
        <v>0.37198443579766538</v>
      </c>
      <c r="O555" s="2">
        <f t="shared" si="158"/>
        <v>0.24046692607003892</v>
      </c>
      <c r="P555" s="2">
        <f t="shared" si="159"/>
        <v>0.34649805447470816</v>
      </c>
      <c r="Q555" s="2">
        <f t="shared" si="160"/>
        <v>4.1050583657587514E-2</v>
      </c>
      <c r="R555" s="1">
        <v>1912</v>
      </c>
      <c r="S555" s="1">
        <v>1236</v>
      </c>
      <c r="T555" s="1">
        <v>1781</v>
      </c>
      <c r="U555" s="1">
        <v>10</v>
      </c>
      <c r="V555" s="1">
        <v>201</v>
      </c>
      <c r="X555" s="1"/>
      <c r="AA555" t="s">
        <v>1672</v>
      </c>
      <c r="AB555">
        <v>1</v>
      </c>
      <c r="AD555" s="31">
        <v>23</v>
      </c>
      <c r="AE555" s="33">
        <v>13</v>
      </c>
      <c r="AF555" s="33">
        <v>50</v>
      </c>
      <c r="AG555" s="36">
        <v>63590</v>
      </c>
      <c r="AH555" s="36">
        <f t="shared" si="161"/>
        <v>23013</v>
      </c>
      <c r="AI555" t="s">
        <v>2939</v>
      </c>
      <c r="AK555">
        <v>100</v>
      </c>
      <c r="AM555" s="1">
        <f t="shared" si="151"/>
        <v>0</v>
      </c>
      <c r="AR555" s="1">
        <f t="shared" si="148"/>
        <v>5140</v>
      </c>
      <c r="AS555" s="1">
        <v>25</v>
      </c>
      <c r="AT555" s="1">
        <f t="shared" si="149"/>
        <v>5165</v>
      </c>
    </row>
    <row r="556" spans="1:46" hidden="1" outlineLevel="1" x14ac:dyDescent="0.2">
      <c r="A556" t="s">
        <v>68</v>
      </c>
      <c r="B556" s="10" t="s">
        <v>1826</v>
      </c>
      <c r="E556" s="1">
        <f t="shared" si="147"/>
        <v>2903</v>
      </c>
      <c r="F556" s="1">
        <f t="shared" si="150"/>
        <v>2903</v>
      </c>
      <c r="G556" s="1">
        <v>2126</v>
      </c>
      <c r="H556" s="1">
        <v>2081</v>
      </c>
      <c r="I556" s="2" t="e">
        <f t="shared" si="152"/>
        <v>#DIV/0!</v>
      </c>
      <c r="J556" s="2">
        <f t="shared" si="153"/>
        <v>0.71684464347227006</v>
      </c>
      <c r="K556" s="50">
        <f t="shared" si="154"/>
        <v>1</v>
      </c>
      <c r="L556" s="9">
        <f t="shared" si="155"/>
        <v>3</v>
      </c>
      <c r="M556" s="8">
        <f t="shared" si="156"/>
        <v>2</v>
      </c>
      <c r="N556" s="2">
        <f t="shared" si="157"/>
        <v>0.40992077161557011</v>
      </c>
      <c r="O556" s="2">
        <f t="shared" si="158"/>
        <v>0.27178780571822253</v>
      </c>
      <c r="P556" s="2">
        <f t="shared" si="159"/>
        <v>0.28763348260420257</v>
      </c>
      <c r="Q556" s="2">
        <f t="shared" si="160"/>
        <v>3.0657940062004729E-2</v>
      </c>
      <c r="R556" s="1">
        <v>1190</v>
      </c>
      <c r="S556" s="1">
        <v>789</v>
      </c>
      <c r="T556" s="1">
        <v>835</v>
      </c>
      <c r="U556" s="1">
        <v>7</v>
      </c>
      <c r="V556" s="1">
        <v>82</v>
      </c>
      <c r="X556" s="1"/>
      <c r="AA556" t="s">
        <v>1672</v>
      </c>
      <c r="AB556">
        <v>1</v>
      </c>
      <c r="AD556" s="31">
        <v>23</v>
      </c>
      <c r="AE556" s="33">
        <v>13</v>
      </c>
      <c r="AF556" s="33">
        <v>55</v>
      </c>
      <c r="AG556" s="36">
        <v>63660</v>
      </c>
      <c r="AH556" s="36">
        <f t="shared" si="161"/>
        <v>23013</v>
      </c>
      <c r="AI556" t="s">
        <v>1187</v>
      </c>
      <c r="AK556">
        <v>45</v>
      </c>
      <c r="AM556" s="1">
        <f t="shared" si="151"/>
        <v>0</v>
      </c>
      <c r="AR556" s="1">
        <f t="shared" si="148"/>
        <v>2903</v>
      </c>
      <c r="AS556" s="1">
        <v>0</v>
      </c>
      <c r="AT556" s="1">
        <f t="shared" si="149"/>
        <v>2903</v>
      </c>
    </row>
    <row r="557" spans="1:46" hidden="1" outlineLevel="1" x14ac:dyDescent="0.2">
      <c r="A557" t="s">
        <v>2705</v>
      </c>
      <c r="B557" s="10" t="s">
        <v>1826</v>
      </c>
      <c r="E557" s="1">
        <f t="shared" ref="E557:E620" si="162">AT557</f>
        <v>265</v>
      </c>
      <c r="F557" s="1">
        <f t="shared" si="150"/>
        <v>265</v>
      </c>
      <c r="G557" s="1">
        <v>175</v>
      </c>
      <c r="H557" s="1">
        <v>172</v>
      </c>
      <c r="I557" s="2" t="e">
        <f t="shared" si="152"/>
        <v>#DIV/0!</v>
      </c>
      <c r="J557" s="2">
        <f t="shared" si="153"/>
        <v>0.64905660377358487</v>
      </c>
      <c r="K557" s="50">
        <f t="shared" si="154"/>
        <v>3</v>
      </c>
      <c r="L557" s="9">
        <f t="shared" si="155"/>
        <v>1</v>
      </c>
      <c r="M557" s="8">
        <f t="shared" si="156"/>
        <v>2</v>
      </c>
      <c r="N557" s="2">
        <f t="shared" si="157"/>
        <v>0.2</v>
      </c>
      <c r="O557" s="2">
        <f t="shared" si="158"/>
        <v>0.43773584905660379</v>
      </c>
      <c r="P557" s="2">
        <f t="shared" si="159"/>
        <v>0.30943396226415093</v>
      </c>
      <c r="Q557" s="2">
        <f t="shared" si="160"/>
        <v>5.2830188679245327E-2</v>
      </c>
      <c r="R557" s="1">
        <v>53</v>
      </c>
      <c r="S557" s="1">
        <v>116</v>
      </c>
      <c r="T557" s="1">
        <v>82</v>
      </c>
      <c r="U557" s="1">
        <v>0</v>
      </c>
      <c r="V557" s="1">
        <v>14</v>
      </c>
      <c r="X557" s="1"/>
      <c r="AA557" t="s">
        <v>1158</v>
      </c>
      <c r="AB557">
        <v>2</v>
      </c>
      <c r="AD557" s="31">
        <v>23</v>
      </c>
      <c r="AE557" s="33">
        <v>25</v>
      </c>
      <c r="AG557" s="36">
        <v>63700</v>
      </c>
      <c r="AH557" s="36">
        <f t="shared" si="161"/>
        <v>23025</v>
      </c>
      <c r="AI557" t="s">
        <v>2942</v>
      </c>
      <c r="AK557">
        <v>3</v>
      </c>
      <c r="AM557" s="1">
        <f t="shared" si="151"/>
        <v>0</v>
      </c>
      <c r="AR557" s="1">
        <f t="shared" ref="AR557:AR620" si="163">F557</f>
        <v>265</v>
      </c>
      <c r="AS557" s="1">
        <v>0</v>
      </c>
      <c r="AT557" s="1">
        <f t="shared" ref="AT557:AT620" si="164">AR557+AS557</f>
        <v>265</v>
      </c>
    </row>
    <row r="558" spans="1:46" hidden="1" outlineLevel="1" x14ac:dyDescent="0.2">
      <c r="A558" t="s">
        <v>2169</v>
      </c>
      <c r="B558" s="10" t="s">
        <v>1826</v>
      </c>
      <c r="E558" s="1">
        <f t="shared" si="162"/>
        <v>892</v>
      </c>
      <c r="F558" s="1">
        <f t="shared" ref="F558:F621" si="165">SUM(R558:X558)</f>
        <v>892</v>
      </c>
      <c r="G558" s="1">
        <v>535</v>
      </c>
      <c r="H558" s="1">
        <v>520</v>
      </c>
      <c r="I558" s="2" t="e">
        <f t="shared" si="152"/>
        <v>#DIV/0!</v>
      </c>
      <c r="J558" s="2">
        <f t="shared" si="153"/>
        <v>0.5829596412556054</v>
      </c>
      <c r="K558" s="50">
        <f t="shared" si="154"/>
        <v>3</v>
      </c>
      <c r="L558" s="9">
        <f t="shared" si="155"/>
        <v>2</v>
      </c>
      <c r="M558" s="8">
        <f t="shared" si="156"/>
        <v>1</v>
      </c>
      <c r="N558" s="2">
        <f t="shared" si="157"/>
        <v>0.27914798206278024</v>
      </c>
      <c r="O558" s="2">
        <f t="shared" si="158"/>
        <v>0.28139013452914796</v>
      </c>
      <c r="P558" s="2">
        <f t="shared" si="159"/>
        <v>0.38228699551569506</v>
      </c>
      <c r="Q558" s="2">
        <f t="shared" si="160"/>
        <v>5.7174887892376736E-2</v>
      </c>
      <c r="R558" s="1">
        <v>249</v>
      </c>
      <c r="S558" s="1">
        <v>251</v>
      </c>
      <c r="T558" s="1">
        <v>341</v>
      </c>
      <c r="U558" s="1">
        <v>3</v>
      </c>
      <c r="V558" s="1">
        <v>48</v>
      </c>
      <c r="X558" s="1"/>
      <c r="AA558" t="s">
        <v>265</v>
      </c>
      <c r="AB558">
        <v>2</v>
      </c>
      <c r="AD558" s="31">
        <v>23</v>
      </c>
      <c r="AE558" s="33">
        <v>11</v>
      </c>
      <c r="AF558" s="33">
        <v>100</v>
      </c>
      <c r="AG558" s="36">
        <v>63835</v>
      </c>
      <c r="AH558" s="36">
        <f t="shared" si="161"/>
        <v>23011</v>
      </c>
      <c r="AI558" t="s">
        <v>1187</v>
      </c>
      <c r="AK558">
        <v>15</v>
      </c>
      <c r="AM558" s="1">
        <f t="shared" ref="AM558:AM621" si="166">G558-H558-AK558-AL558</f>
        <v>0</v>
      </c>
      <c r="AR558" s="1">
        <f t="shared" si="163"/>
        <v>892</v>
      </c>
      <c r="AS558" s="1">
        <v>0</v>
      </c>
      <c r="AT558" s="1">
        <f t="shared" si="164"/>
        <v>892</v>
      </c>
    </row>
    <row r="559" spans="1:46" hidden="1" outlineLevel="1" x14ac:dyDescent="0.2">
      <c r="A559" t="s">
        <v>294</v>
      </c>
      <c r="B559" s="10" t="s">
        <v>1826</v>
      </c>
      <c r="E559" s="1">
        <f t="shared" si="162"/>
        <v>211</v>
      </c>
      <c r="F559" s="1">
        <f t="shared" si="165"/>
        <v>211</v>
      </c>
      <c r="G559" s="1">
        <v>154</v>
      </c>
      <c r="H559" s="1">
        <v>151</v>
      </c>
      <c r="I559" s="2" t="e">
        <f t="shared" ref="I559:I622" si="167">H559/D559</f>
        <v>#DIV/0!</v>
      </c>
      <c r="J559" s="2">
        <f t="shared" ref="J559:J622" si="168">H559/E559</f>
        <v>0.71563981042654023</v>
      </c>
      <c r="K559" s="50">
        <f t="shared" ref="K559:K622" si="169">RANK(R559,R559:W559)</f>
        <v>2</v>
      </c>
      <c r="L559" s="9">
        <f t="shared" ref="L559:L622" si="170">RANK(S559,R559:W559)</f>
        <v>3</v>
      </c>
      <c r="M559" s="8">
        <f t="shared" ref="M559:M622" si="171">RANK(T559,R559:W559)</f>
        <v>1</v>
      </c>
      <c r="N559" s="2">
        <f t="shared" ref="N559:N622" si="172">IF(SUM($R559:$W559)=0,"-",R559/SUM($R559:$W559))</f>
        <v>0.34123222748815168</v>
      </c>
      <c r="O559" s="2">
        <f t="shared" ref="O559:O622" si="173">IF(SUM($R559:$W559)=0,"-",S559/SUM($R559:$W559))</f>
        <v>0.1990521327014218</v>
      </c>
      <c r="P559" s="2">
        <f t="shared" ref="P559:P622" si="174">IF(SUM($R559:$W559)=0,"-",T559/SUM($R559:$W559))</f>
        <v>0.4218009478672986</v>
      </c>
      <c r="Q559" s="2">
        <f t="shared" ref="Q559:Q622" si="175">IF(SUM($R559:$W559)=0,"-",(1-N559-O559-P559))</f>
        <v>3.7914691943127965E-2</v>
      </c>
      <c r="R559" s="1">
        <v>72</v>
      </c>
      <c r="S559" s="1">
        <v>42</v>
      </c>
      <c r="T559" s="1">
        <v>89</v>
      </c>
      <c r="U559" s="1">
        <v>0</v>
      </c>
      <c r="V559" s="1">
        <v>8</v>
      </c>
      <c r="X559" s="1"/>
      <c r="AA559" t="s">
        <v>2086</v>
      </c>
      <c r="AB559">
        <v>2</v>
      </c>
      <c r="AD559" s="31">
        <v>23</v>
      </c>
      <c r="AE559" s="33">
        <v>29</v>
      </c>
      <c r="AF559" s="33">
        <v>190</v>
      </c>
      <c r="AG559" s="36">
        <v>63940</v>
      </c>
      <c r="AH559" s="36">
        <f t="shared" ref="AH559:AH617" si="176">AD559*1000+AE559</f>
        <v>23029</v>
      </c>
      <c r="AI559" t="s">
        <v>1187</v>
      </c>
      <c r="AK559">
        <v>3</v>
      </c>
      <c r="AM559" s="1">
        <f t="shared" si="166"/>
        <v>0</v>
      </c>
      <c r="AR559" s="1">
        <f t="shared" si="163"/>
        <v>211</v>
      </c>
      <c r="AS559" s="1">
        <v>0</v>
      </c>
      <c r="AT559" s="1">
        <f t="shared" si="164"/>
        <v>211</v>
      </c>
    </row>
    <row r="560" spans="1:46" hidden="1" outlineLevel="1" x14ac:dyDescent="0.2">
      <c r="A560" t="s">
        <v>824</v>
      </c>
      <c r="B560" s="10" t="s">
        <v>1826</v>
      </c>
      <c r="E560" s="1">
        <f t="shared" si="162"/>
        <v>315</v>
      </c>
      <c r="F560" s="1">
        <f t="shared" si="165"/>
        <v>315</v>
      </c>
      <c r="G560" s="1">
        <v>205</v>
      </c>
      <c r="H560" s="1">
        <v>204</v>
      </c>
      <c r="I560" s="2" t="e">
        <f t="shared" si="167"/>
        <v>#DIV/0!</v>
      </c>
      <c r="J560" s="2">
        <f t="shared" si="168"/>
        <v>0.64761904761904765</v>
      </c>
      <c r="K560" s="50">
        <f t="shared" si="169"/>
        <v>1</v>
      </c>
      <c r="L560" s="9">
        <f t="shared" si="170"/>
        <v>3</v>
      </c>
      <c r="M560" s="8">
        <f t="shared" si="171"/>
        <v>2</v>
      </c>
      <c r="N560" s="2">
        <f t="shared" si="172"/>
        <v>0.35238095238095241</v>
      </c>
      <c r="O560" s="2">
        <f t="shared" si="173"/>
        <v>0.25396825396825395</v>
      </c>
      <c r="P560" s="2">
        <f t="shared" si="174"/>
        <v>0.34285714285714286</v>
      </c>
      <c r="Q560" s="2">
        <f t="shared" si="175"/>
        <v>5.0793650793650724E-2</v>
      </c>
      <c r="R560" s="1">
        <v>111</v>
      </c>
      <c r="S560" s="1">
        <v>80</v>
      </c>
      <c r="T560" s="1">
        <v>108</v>
      </c>
      <c r="U560" s="1">
        <v>0</v>
      </c>
      <c r="V560" s="1">
        <v>16</v>
      </c>
      <c r="X560" s="1"/>
      <c r="AA560" t="s">
        <v>1621</v>
      </c>
      <c r="AB560">
        <v>2</v>
      </c>
      <c r="AD560" s="31">
        <v>23</v>
      </c>
      <c r="AE560" s="33">
        <v>17</v>
      </c>
      <c r="AF560" s="33">
        <v>130</v>
      </c>
      <c r="AG560" s="36">
        <v>64185</v>
      </c>
      <c r="AH560" s="36">
        <f t="shared" si="176"/>
        <v>23017</v>
      </c>
      <c r="AI560" t="s">
        <v>1187</v>
      </c>
      <c r="AK560">
        <v>1</v>
      </c>
      <c r="AM560" s="1">
        <f t="shared" si="166"/>
        <v>0</v>
      </c>
      <c r="AR560" s="1">
        <f t="shared" si="163"/>
        <v>315</v>
      </c>
      <c r="AS560" s="1">
        <v>0</v>
      </c>
      <c r="AT560" s="1">
        <f t="shared" si="164"/>
        <v>315</v>
      </c>
    </row>
    <row r="561" spans="1:46" hidden="1" outlineLevel="1" x14ac:dyDescent="0.2">
      <c r="A561" t="s">
        <v>257</v>
      </c>
      <c r="B561" s="10" t="s">
        <v>1826</v>
      </c>
      <c r="E561" s="1">
        <f t="shared" si="162"/>
        <v>4324</v>
      </c>
      <c r="F561" s="1">
        <f t="shared" si="165"/>
        <v>4285</v>
      </c>
      <c r="G561" s="1">
        <v>2247</v>
      </c>
      <c r="H561" s="1">
        <v>2183</v>
      </c>
      <c r="I561" s="2" t="e">
        <f t="shared" si="167"/>
        <v>#DIV/0!</v>
      </c>
      <c r="J561" s="2">
        <f t="shared" si="168"/>
        <v>0.50485661424606842</v>
      </c>
      <c r="K561" s="50">
        <f t="shared" si="169"/>
        <v>2</v>
      </c>
      <c r="L561" s="9">
        <f t="shared" si="170"/>
        <v>3</v>
      </c>
      <c r="M561" s="8">
        <f t="shared" si="171"/>
        <v>1</v>
      </c>
      <c r="N561" s="2">
        <f t="shared" si="172"/>
        <v>0.36196032672112016</v>
      </c>
      <c r="O561" s="2">
        <f t="shared" si="173"/>
        <v>0.1941656942823804</v>
      </c>
      <c r="P561" s="2">
        <f t="shared" si="174"/>
        <v>0.3925320886814469</v>
      </c>
      <c r="Q561" s="2">
        <f t="shared" si="175"/>
        <v>5.1341890315052485E-2</v>
      </c>
      <c r="R561" s="1">
        <v>1551</v>
      </c>
      <c r="S561" s="1">
        <v>832</v>
      </c>
      <c r="T561" s="1">
        <v>1682</v>
      </c>
      <c r="U561" s="1">
        <v>37</v>
      </c>
      <c r="V561" s="1">
        <v>183</v>
      </c>
      <c r="X561" s="1"/>
      <c r="AA561" t="s">
        <v>1621</v>
      </c>
      <c r="AB561">
        <v>2</v>
      </c>
      <c r="AD561" s="31">
        <v>23</v>
      </c>
      <c r="AE561" s="33">
        <v>17</v>
      </c>
      <c r="AF561" s="33">
        <v>135</v>
      </c>
      <c r="AG561" s="36">
        <v>64290</v>
      </c>
      <c r="AH561" s="36">
        <f t="shared" si="176"/>
        <v>23017</v>
      </c>
      <c r="AI561" t="s">
        <v>1187</v>
      </c>
      <c r="AK561">
        <v>64</v>
      </c>
      <c r="AM561" s="1">
        <f t="shared" si="166"/>
        <v>0</v>
      </c>
      <c r="AR561" s="1">
        <f t="shared" si="163"/>
        <v>4285</v>
      </c>
      <c r="AS561" s="1">
        <v>39</v>
      </c>
      <c r="AT561" s="1">
        <f t="shared" si="164"/>
        <v>4324</v>
      </c>
    </row>
    <row r="562" spans="1:46" hidden="1" outlineLevel="1" x14ac:dyDescent="0.2">
      <c r="A562" t="s">
        <v>258</v>
      </c>
      <c r="B562" s="10" t="s">
        <v>1826</v>
      </c>
      <c r="E562" s="1">
        <f t="shared" si="162"/>
        <v>3890</v>
      </c>
      <c r="F562" s="1">
        <f t="shared" si="165"/>
        <v>3890</v>
      </c>
      <c r="G562" s="1">
        <v>2143</v>
      </c>
      <c r="H562" s="1">
        <v>2100</v>
      </c>
      <c r="I562" s="2" t="e">
        <f t="shared" si="167"/>
        <v>#DIV/0!</v>
      </c>
      <c r="J562" s="2">
        <f t="shared" si="168"/>
        <v>0.53984575835475579</v>
      </c>
      <c r="K562" s="50">
        <f t="shared" si="169"/>
        <v>2</v>
      </c>
      <c r="L562" s="9">
        <f t="shared" si="170"/>
        <v>3</v>
      </c>
      <c r="M562" s="8">
        <f t="shared" si="171"/>
        <v>1</v>
      </c>
      <c r="N562" s="2">
        <f t="shared" si="172"/>
        <v>0.28200514138817478</v>
      </c>
      <c r="O562" s="2">
        <f t="shared" si="173"/>
        <v>0.27712082262210797</v>
      </c>
      <c r="P562" s="2">
        <f t="shared" si="174"/>
        <v>0.37480719794344475</v>
      </c>
      <c r="Q562" s="2">
        <f t="shared" si="175"/>
        <v>6.6066838046272502E-2</v>
      </c>
      <c r="R562" s="1">
        <v>1097</v>
      </c>
      <c r="S562" s="1">
        <v>1078</v>
      </c>
      <c r="T562" s="1">
        <v>1458</v>
      </c>
      <c r="U562" s="1">
        <v>51</v>
      </c>
      <c r="V562" s="1">
        <v>206</v>
      </c>
      <c r="X562" s="1"/>
      <c r="AA562" t="s">
        <v>703</v>
      </c>
      <c r="AB562">
        <v>2</v>
      </c>
      <c r="AD562" s="31">
        <v>23</v>
      </c>
      <c r="AE562" s="33">
        <v>1</v>
      </c>
      <c r="AF562" s="33">
        <v>57</v>
      </c>
      <c r="AG562" s="36">
        <v>64570</v>
      </c>
      <c r="AH562" s="36">
        <f t="shared" si="176"/>
        <v>23001</v>
      </c>
      <c r="AI562" t="s">
        <v>1187</v>
      </c>
      <c r="AK562">
        <v>43</v>
      </c>
      <c r="AM562" s="1">
        <f t="shared" si="166"/>
        <v>0</v>
      </c>
      <c r="AR562" s="1">
        <f t="shared" si="163"/>
        <v>3890</v>
      </c>
      <c r="AS562" s="1">
        <v>0</v>
      </c>
      <c r="AT562" s="1">
        <f t="shared" si="164"/>
        <v>3890</v>
      </c>
    </row>
    <row r="563" spans="1:46" hidden="1" outlineLevel="1" x14ac:dyDescent="0.2">
      <c r="A563" t="s">
        <v>1403</v>
      </c>
      <c r="B563" s="10" t="s">
        <v>1826</v>
      </c>
      <c r="E563" s="1">
        <f t="shared" si="162"/>
        <v>15553</v>
      </c>
      <c r="F563" s="1">
        <f t="shared" si="165"/>
        <v>15344</v>
      </c>
      <c r="G563" s="1">
        <v>9278</v>
      </c>
      <c r="H563" s="1">
        <v>9034</v>
      </c>
      <c r="I563" s="2" t="e">
        <f t="shared" si="167"/>
        <v>#DIV/0!</v>
      </c>
      <c r="J563" s="2">
        <f t="shared" si="168"/>
        <v>0.58085256863627599</v>
      </c>
      <c r="K563" s="50">
        <f t="shared" si="169"/>
        <v>1</v>
      </c>
      <c r="L563" s="9">
        <f t="shared" si="170"/>
        <v>3</v>
      </c>
      <c r="M563" s="8">
        <f t="shared" si="171"/>
        <v>2</v>
      </c>
      <c r="N563" s="2">
        <f t="shared" si="172"/>
        <v>0.38288581856100107</v>
      </c>
      <c r="O563" s="2">
        <f t="shared" si="173"/>
        <v>0.2309045881126173</v>
      </c>
      <c r="P563" s="2">
        <f t="shared" si="174"/>
        <v>0.33804744525547448</v>
      </c>
      <c r="Q563" s="2">
        <f t="shared" si="175"/>
        <v>4.8162148070907129E-2</v>
      </c>
      <c r="R563" s="1">
        <v>5875</v>
      </c>
      <c r="S563" s="1">
        <v>3543</v>
      </c>
      <c r="T563" s="1">
        <v>5187</v>
      </c>
      <c r="U563" s="1">
        <v>151</v>
      </c>
      <c r="V563" s="1">
        <v>588</v>
      </c>
      <c r="X563" s="1"/>
      <c r="AA563" t="s">
        <v>1981</v>
      </c>
      <c r="AB563">
        <v>1</v>
      </c>
      <c r="AD563" s="31">
        <v>23</v>
      </c>
      <c r="AE563" s="33">
        <v>31</v>
      </c>
      <c r="AF563" s="33">
        <v>110</v>
      </c>
      <c r="AG563" s="36">
        <v>64675</v>
      </c>
      <c r="AH563" s="36">
        <f t="shared" si="176"/>
        <v>23031</v>
      </c>
      <c r="AI563" t="s">
        <v>2939</v>
      </c>
      <c r="AK563">
        <v>244</v>
      </c>
      <c r="AM563" s="1">
        <f t="shared" si="166"/>
        <v>0</v>
      </c>
      <c r="AR563" s="1">
        <f t="shared" si="163"/>
        <v>15344</v>
      </c>
      <c r="AS563" s="1">
        <v>209</v>
      </c>
      <c r="AT563" s="1">
        <f t="shared" si="164"/>
        <v>15553</v>
      </c>
    </row>
    <row r="564" spans="1:46" hidden="1" outlineLevel="1" x14ac:dyDescent="0.2">
      <c r="A564" t="s">
        <v>1404</v>
      </c>
      <c r="B564" s="10" t="s">
        <v>1826</v>
      </c>
      <c r="E564" s="1">
        <f t="shared" si="162"/>
        <v>878</v>
      </c>
      <c r="F564" s="1">
        <f t="shared" si="165"/>
        <v>878</v>
      </c>
      <c r="G564" s="1">
        <v>491</v>
      </c>
      <c r="H564" s="1">
        <v>470</v>
      </c>
      <c r="I564" s="2" t="e">
        <f t="shared" si="167"/>
        <v>#DIV/0!</v>
      </c>
      <c r="J564" s="2">
        <f t="shared" si="168"/>
        <v>0.53530751708428248</v>
      </c>
      <c r="K564" s="50">
        <f t="shared" si="169"/>
        <v>1</v>
      </c>
      <c r="L564" s="9">
        <f t="shared" si="170"/>
        <v>3</v>
      </c>
      <c r="M564" s="8">
        <f t="shared" si="171"/>
        <v>2</v>
      </c>
      <c r="N564" s="2">
        <f t="shared" si="172"/>
        <v>0.50341685649202739</v>
      </c>
      <c r="O564" s="2">
        <f t="shared" si="173"/>
        <v>0.16856492027334852</v>
      </c>
      <c r="P564" s="2">
        <f t="shared" si="174"/>
        <v>0.25854214123006836</v>
      </c>
      <c r="Q564" s="2">
        <f t="shared" si="175"/>
        <v>6.9476082004555739E-2</v>
      </c>
      <c r="R564" s="1">
        <v>442</v>
      </c>
      <c r="S564" s="1">
        <v>148</v>
      </c>
      <c r="T564" s="1">
        <v>227</v>
      </c>
      <c r="U564" s="1">
        <v>1</v>
      </c>
      <c r="V564" s="1">
        <v>60</v>
      </c>
      <c r="X564" s="1"/>
      <c r="AA564" t="s">
        <v>435</v>
      </c>
      <c r="AB564">
        <v>2</v>
      </c>
      <c r="AD564" s="31">
        <v>23</v>
      </c>
      <c r="AE564" s="33">
        <v>3</v>
      </c>
      <c r="AF564" s="33">
        <v>275</v>
      </c>
      <c r="AG564" s="36">
        <v>64780</v>
      </c>
      <c r="AH564" s="36">
        <f t="shared" si="176"/>
        <v>23003</v>
      </c>
      <c r="AI564" t="s">
        <v>1187</v>
      </c>
      <c r="AK564">
        <v>21</v>
      </c>
      <c r="AM564" s="1">
        <f t="shared" si="166"/>
        <v>0</v>
      </c>
      <c r="AR564" s="1">
        <f t="shared" si="163"/>
        <v>878</v>
      </c>
      <c r="AS564" s="1">
        <v>0</v>
      </c>
      <c r="AT564" s="1">
        <f t="shared" si="164"/>
        <v>878</v>
      </c>
    </row>
    <row r="565" spans="1:46" hidden="1" outlineLevel="1" x14ac:dyDescent="0.2">
      <c r="A565" t="s">
        <v>2444</v>
      </c>
      <c r="B565" s="10" t="s">
        <v>1826</v>
      </c>
      <c r="E565" s="1">
        <f t="shared" si="162"/>
        <v>1400</v>
      </c>
      <c r="F565" s="1">
        <f t="shared" si="165"/>
        <v>1399</v>
      </c>
      <c r="G565" s="1">
        <v>907</v>
      </c>
      <c r="H565" s="1">
        <v>896</v>
      </c>
      <c r="I565" s="2" t="e">
        <f t="shared" si="167"/>
        <v>#DIV/0!</v>
      </c>
      <c r="J565" s="2">
        <f t="shared" si="168"/>
        <v>0.64</v>
      </c>
      <c r="K565" s="50">
        <f t="shared" si="169"/>
        <v>3</v>
      </c>
      <c r="L565" s="9">
        <f t="shared" si="170"/>
        <v>1</v>
      </c>
      <c r="M565" s="8">
        <f t="shared" si="171"/>
        <v>2</v>
      </c>
      <c r="N565" s="2">
        <f t="shared" si="172"/>
        <v>0.2065761258041458</v>
      </c>
      <c r="O565" s="2">
        <f t="shared" si="173"/>
        <v>0.41529664045746961</v>
      </c>
      <c r="P565" s="2">
        <f t="shared" si="174"/>
        <v>0.36597569692637599</v>
      </c>
      <c r="Q565" s="2">
        <f t="shared" si="175"/>
        <v>1.2151536812008534E-2</v>
      </c>
      <c r="R565" s="1">
        <v>289</v>
      </c>
      <c r="S565" s="1">
        <v>581</v>
      </c>
      <c r="T565" s="1">
        <v>512</v>
      </c>
      <c r="U565" s="1">
        <v>2</v>
      </c>
      <c r="V565" s="1">
        <v>15</v>
      </c>
      <c r="X565" s="1"/>
      <c r="AA565" t="s">
        <v>1158</v>
      </c>
      <c r="AB565">
        <v>2</v>
      </c>
      <c r="AD565" s="31">
        <v>23</v>
      </c>
      <c r="AE565" s="33">
        <v>25</v>
      </c>
      <c r="AF565" s="33">
        <v>135</v>
      </c>
      <c r="AG565" s="36">
        <v>64850</v>
      </c>
      <c r="AH565" s="36">
        <f t="shared" si="176"/>
        <v>23025</v>
      </c>
      <c r="AI565" t="s">
        <v>1187</v>
      </c>
      <c r="AK565">
        <v>11</v>
      </c>
      <c r="AM565" s="1">
        <f t="shared" si="166"/>
        <v>0</v>
      </c>
      <c r="AR565" s="1">
        <f t="shared" si="163"/>
        <v>1399</v>
      </c>
      <c r="AS565" s="1">
        <v>1</v>
      </c>
      <c r="AT565" s="1">
        <f t="shared" si="164"/>
        <v>1400</v>
      </c>
    </row>
    <row r="566" spans="1:46" hidden="1" outlineLevel="1" x14ac:dyDescent="0.2">
      <c r="A566" t="s">
        <v>917</v>
      </c>
      <c r="B566" s="10" t="s">
        <v>1826</v>
      </c>
      <c r="E566" s="1">
        <f t="shared" si="162"/>
        <v>368</v>
      </c>
      <c r="F566" s="1">
        <f t="shared" si="165"/>
        <v>368</v>
      </c>
      <c r="G566" s="1">
        <v>219</v>
      </c>
      <c r="H566" s="1">
        <v>198</v>
      </c>
      <c r="I566" s="2" t="e">
        <f t="shared" si="167"/>
        <v>#DIV/0!</v>
      </c>
      <c r="J566" s="2">
        <f t="shared" si="168"/>
        <v>0.53804347826086951</v>
      </c>
      <c r="K566" s="50">
        <f t="shared" si="169"/>
        <v>1</v>
      </c>
      <c r="L566" s="9">
        <f t="shared" si="170"/>
        <v>3</v>
      </c>
      <c r="M566" s="8">
        <f t="shared" si="171"/>
        <v>2</v>
      </c>
      <c r="N566" s="2">
        <f t="shared" si="172"/>
        <v>0.51902173913043481</v>
      </c>
      <c r="O566" s="2">
        <f t="shared" si="173"/>
        <v>0.14945652173913043</v>
      </c>
      <c r="P566" s="2">
        <f t="shared" si="174"/>
        <v>0.28804347826086957</v>
      </c>
      <c r="Q566" s="2">
        <f t="shared" si="175"/>
        <v>4.3478260869565188E-2</v>
      </c>
      <c r="R566" s="1">
        <v>191</v>
      </c>
      <c r="S566" s="1">
        <v>55</v>
      </c>
      <c r="T566" s="1">
        <v>106</v>
      </c>
      <c r="U566" s="1">
        <v>2</v>
      </c>
      <c r="V566" s="1">
        <v>14</v>
      </c>
      <c r="X566" s="1"/>
      <c r="AA566" t="s">
        <v>435</v>
      </c>
      <c r="AB566">
        <v>2</v>
      </c>
      <c r="AD566" s="31">
        <v>23</v>
      </c>
      <c r="AE566" s="33">
        <v>3</v>
      </c>
      <c r="AF566" s="33">
        <v>280</v>
      </c>
      <c r="AG566" s="36">
        <v>65025</v>
      </c>
      <c r="AH566" s="36">
        <f t="shared" si="176"/>
        <v>23003</v>
      </c>
      <c r="AI566" t="s">
        <v>1187</v>
      </c>
      <c r="AK566">
        <v>21</v>
      </c>
      <c r="AM566" s="1">
        <f t="shared" si="166"/>
        <v>0</v>
      </c>
      <c r="AR566" s="1">
        <f t="shared" si="163"/>
        <v>368</v>
      </c>
      <c r="AS566" s="1">
        <v>0</v>
      </c>
      <c r="AT566" s="1">
        <f t="shared" si="164"/>
        <v>368</v>
      </c>
    </row>
    <row r="567" spans="1:46" hidden="1" outlineLevel="1" x14ac:dyDescent="0.2">
      <c r="A567" t="s">
        <v>1649</v>
      </c>
      <c r="B567" s="10" t="s">
        <v>1826</v>
      </c>
      <c r="E567" s="1">
        <f t="shared" si="162"/>
        <v>2125</v>
      </c>
      <c r="F567" s="1">
        <f t="shared" si="165"/>
        <v>2113</v>
      </c>
      <c r="G567" s="1">
        <v>1515</v>
      </c>
      <c r="H567" s="1">
        <v>1495</v>
      </c>
      <c r="I567" s="2" t="e">
        <f t="shared" si="167"/>
        <v>#DIV/0!</v>
      </c>
      <c r="J567" s="2">
        <f t="shared" si="168"/>
        <v>0.70352941176470585</v>
      </c>
      <c r="K567" s="50">
        <f t="shared" si="169"/>
        <v>1</v>
      </c>
      <c r="L567" s="9">
        <f t="shared" si="170"/>
        <v>3</v>
      </c>
      <c r="M567" s="8">
        <f t="shared" si="171"/>
        <v>2</v>
      </c>
      <c r="N567" s="2">
        <f t="shared" si="172"/>
        <v>0.37955513487931852</v>
      </c>
      <c r="O567" s="2">
        <f t="shared" si="173"/>
        <v>0.24751538097491718</v>
      </c>
      <c r="P567" s="2">
        <f t="shared" si="174"/>
        <v>0.33459536204448653</v>
      </c>
      <c r="Q567" s="2">
        <f t="shared" si="175"/>
        <v>3.833412210127779E-2</v>
      </c>
      <c r="R567" s="1">
        <v>802</v>
      </c>
      <c r="S567" s="1">
        <v>523</v>
      </c>
      <c r="T567" s="1">
        <v>707</v>
      </c>
      <c r="U567" s="1">
        <v>4</v>
      </c>
      <c r="V567" s="1">
        <v>77</v>
      </c>
      <c r="X567" s="1"/>
      <c r="AA567" t="s">
        <v>1672</v>
      </c>
      <c r="AB567">
        <v>1</v>
      </c>
      <c r="AD567" s="31">
        <v>23</v>
      </c>
      <c r="AE567" s="33">
        <v>13</v>
      </c>
      <c r="AF567" s="33">
        <v>60</v>
      </c>
      <c r="AG567" s="36">
        <v>65130</v>
      </c>
      <c r="AH567" s="36">
        <f t="shared" si="176"/>
        <v>23013</v>
      </c>
      <c r="AI567" t="s">
        <v>1187</v>
      </c>
      <c r="AK567">
        <v>20</v>
      </c>
      <c r="AM567" s="1">
        <f t="shared" si="166"/>
        <v>0</v>
      </c>
      <c r="AR567" s="1">
        <f t="shared" si="163"/>
        <v>2113</v>
      </c>
      <c r="AS567" s="1">
        <v>12</v>
      </c>
      <c r="AT567" s="1">
        <f t="shared" si="164"/>
        <v>2125</v>
      </c>
    </row>
    <row r="568" spans="1:46" hidden="1" outlineLevel="1" x14ac:dyDescent="0.2">
      <c r="A568" t="s">
        <v>2459</v>
      </c>
      <c r="B568" s="10" t="s">
        <v>1826</v>
      </c>
      <c r="E568" s="1">
        <f t="shared" si="162"/>
        <v>229</v>
      </c>
      <c r="F568" s="1">
        <f t="shared" si="165"/>
        <v>229</v>
      </c>
      <c r="G568" s="1">
        <v>129</v>
      </c>
      <c r="H568" s="1">
        <v>126</v>
      </c>
      <c r="I568" s="2" t="e">
        <f t="shared" si="167"/>
        <v>#DIV/0!</v>
      </c>
      <c r="J568" s="2">
        <f t="shared" si="168"/>
        <v>0.55021834061135366</v>
      </c>
      <c r="K568" s="50">
        <f t="shared" si="169"/>
        <v>1</v>
      </c>
      <c r="L568" s="9">
        <f t="shared" si="170"/>
        <v>3</v>
      </c>
      <c r="M568" s="8">
        <f t="shared" si="171"/>
        <v>2</v>
      </c>
      <c r="N568" s="2">
        <f t="shared" si="172"/>
        <v>0.51528384279475981</v>
      </c>
      <c r="O568" s="2">
        <f t="shared" si="173"/>
        <v>0.12663755458515283</v>
      </c>
      <c r="P568" s="2">
        <f t="shared" si="174"/>
        <v>0.33187772925764192</v>
      </c>
      <c r="Q568" s="2">
        <f t="shared" si="175"/>
        <v>2.6200873362445476E-2</v>
      </c>
      <c r="R568" s="1">
        <v>118</v>
      </c>
      <c r="S568" s="1">
        <v>29</v>
      </c>
      <c r="T568" s="1">
        <v>76</v>
      </c>
      <c r="U568" s="1">
        <v>2</v>
      </c>
      <c r="V568" s="1">
        <v>4</v>
      </c>
      <c r="X568" s="1"/>
      <c r="AA568" t="s">
        <v>435</v>
      </c>
      <c r="AB568">
        <v>2</v>
      </c>
      <c r="AD568" s="31">
        <v>23</v>
      </c>
      <c r="AE568" s="33">
        <v>3</v>
      </c>
      <c r="AF568" s="33">
        <v>285</v>
      </c>
      <c r="AG568" s="36">
        <v>65200</v>
      </c>
      <c r="AH568" s="36">
        <f t="shared" si="176"/>
        <v>23003</v>
      </c>
      <c r="AI568" t="s">
        <v>125</v>
      </c>
      <c r="AK568">
        <v>3</v>
      </c>
      <c r="AM568" s="1">
        <f t="shared" si="166"/>
        <v>0</v>
      </c>
      <c r="AR568" s="1">
        <f t="shared" si="163"/>
        <v>229</v>
      </c>
      <c r="AS568" s="1">
        <v>0</v>
      </c>
      <c r="AT568" s="1">
        <f t="shared" si="164"/>
        <v>229</v>
      </c>
    </row>
    <row r="569" spans="1:46" hidden="1" outlineLevel="1" x14ac:dyDescent="0.2">
      <c r="A569" t="s">
        <v>1788</v>
      </c>
      <c r="B569" s="10" t="s">
        <v>1826</v>
      </c>
      <c r="E569" s="1">
        <f t="shared" si="162"/>
        <v>136</v>
      </c>
      <c r="F569" s="1">
        <f t="shared" si="165"/>
        <v>128</v>
      </c>
      <c r="G569" s="1">
        <v>89</v>
      </c>
      <c r="H569" s="1">
        <v>86</v>
      </c>
      <c r="I569" s="2" t="e">
        <f t="shared" si="167"/>
        <v>#DIV/0!</v>
      </c>
      <c r="J569" s="2">
        <f t="shared" si="168"/>
        <v>0.63235294117647056</v>
      </c>
      <c r="K569" s="50">
        <f t="shared" si="169"/>
        <v>3</v>
      </c>
      <c r="L569" s="9">
        <f t="shared" si="170"/>
        <v>1</v>
      </c>
      <c r="M569" s="8">
        <f t="shared" si="171"/>
        <v>2</v>
      </c>
      <c r="N569" s="2">
        <f t="shared" si="172"/>
        <v>0.296875</v>
      </c>
      <c r="O569" s="2">
        <f t="shared" si="173"/>
        <v>0.3203125</v>
      </c>
      <c r="P569" s="2">
        <f t="shared" si="174"/>
        <v>0.3046875</v>
      </c>
      <c r="Q569" s="2">
        <f t="shared" si="175"/>
        <v>7.8125E-2</v>
      </c>
      <c r="R569" s="1">
        <v>38</v>
      </c>
      <c r="S569" s="1">
        <v>41</v>
      </c>
      <c r="T569" s="1">
        <v>39</v>
      </c>
      <c r="U569" s="1">
        <v>0</v>
      </c>
      <c r="V569" s="1">
        <v>10</v>
      </c>
      <c r="X569" s="1"/>
      <c r="AA569" t="s">
        <v>2023</v>
      </c>
      <c r="AB569">
        <v>2</v>
      </c>
      <c r="AD569" s="31">
        <v>23</v>
      </c>
      <c r="AE569" s="33">
        <v>7</v>
      </c>
      <c r="AF569" s="33">
        <v>85</v>
      </c>
      <c r="AG569" s="36">
        <v>65655</v>
      </c>
      <c r="AH569" s="36">
        <f t="shared" si="176"/>
        <v>23007</v>
      </c>
      <c r="AI569" t="s">
        <v>125</v>
      </c>
      <c r="AK569">
        <v>3</v>
      </c>
      <c r="AM569" s="1">
        <f t="shared" si="166"/>
        <v>0</v>
      </c>
      <c r="AR569" s="1">
        <f t="shared" si="163"/>
        <v>128</v>
      </c>
      <c r="AS569" s="1">
        <v>8</v>
      </c>
      <c r="AT569" s="1">
        <f t="shared" si="164"/>
        <v>136</v>
      </c>
    </row>
    <row r="570" spans="1:46" hidden="1" outlineLevel="1" x14ac:dyDescent="0.2">
      <c r="A570" t="s">
        <v>992</v>
      </c>
      <c r="B570" s="10" t="s">
        <v>1826</v>
      </c>
      <c r="E570" s="1">
        <f t="shared" si="162"/>
        <v>14472</v>
      </c>
      <c r="F570" s="1">
        <f t="shared" si="165"/>
        <v>14470</v>
      </c>
      <c r="G570" s="1">
        <v>7579</v>
      </c>
      <c r="H570" s="1">
        <v>7241</v>
      </c>
      <c r="I570" s="2" t="e">
        <f t="shared" si="167"/>
        <v>#DIV/0!</v>
      </c>
      <c r="J570" s="2">
        <f t="shared" si="168"/>
        <v>0.50034549474847978</v>
      </c>
      <c r="K570" s="50">
        <f t="shared" si="169"/>
        <v>2</v>
      </c>
      <c r="L570" s="9">
        <f t="shared" si="170"/>
        <v>3</v>
      </c>
      <c r="M570" s="8">
        <f t="shared" si="171"/>
        <v>1</v>
      </c>
      <c r="N570" s="2">
        <f t="shared" si="172"/>
        <v>0.31776088458880442</v>
      </c>
      <c r="O570" s="2">
        <f t="shared" si="173"/>
        <v>0.23856254319281273</v>
      </c>
      <c r="P570" s="2">
        <f t="shared" si="174"/>
        <v>0.40276434001382172</v>
      </c>
      <c r="Q570" s="2">
        <f t="shared" si="175"/>
        <v>4.0912232204561083E-2</v>
      </c>
      <c r="R570" s="1">
        <v>4598</v>
      </c>
      <c r="S570" s="1">
        <v>3452</v>
      </c>
      <c r="T570" s="1">
        <v>5828</v>
      </c>
      <c r="U570" s="1">
        <v>107</v>
      </c>
      <c r="V570" s="1">
        <v>485</v>
      </c>
      <c r="X570" s="1"/>
      <c r="AA570" t="s">
        <v>1981</v>
      </c>
      <c r="AB570">
        <v>1</v>
      </c>
      <c r="AD570" s="31">
        <v>23</v>
      </c>
      <c r="AE570" s="33">
        <v>31</v>
      </c>
      <c r="AF570" s="33">
        <v>115</v>
      </c>
      <c r="AG570" s="36">
        <v>65760</v>
      </c>
      <c r="AH570" s="36">
        <f t="shared" si="176"/>
        <v>23031</v>
      </c>
      <c r="AI570" t="s">
        <v>1187</v>
      </c>
      <c r="AK570">
        <v>338</v>
      </c>
      <c r="AM570" s="1">
        <f t="shared" si="166"/>
        <v>0</v>
      </c>
      <c r="AR570" s="1">
        <f t="shared" si="163"/>
        <v>14470</v>
      </c>
      <c r="AS570" s="1">
        <v>2</v>
      </c>
      <c r="AT570" s="1">
        <f t="shared" si="164"/>
        <v>14472</v>
      </c>
    </row>
    <row r="571" spans="1:46" hidden="1" outlineLevel="1" x14ac:dyDescent="0.2">
      <c r="A571" t="s">
        <v>1473</v>
      </c>
      <c r="B571" s="10" t="s">
        <v>1826</v>
      </c>
      <c r="E571" s="1">
        <f t="shared" si="162"/>
        <v>1031</v>
      </c>
      <c r="F571" s="1">
        <f t="shared" si="165"/>
        <v>1031</v>
      </c>
      <c r="G571" s="1">
        <v>564</v>
      </c>
      <c r="H571" s="1">
        <v>538</v>
      </c>
      <c r="I571" s="2" t="e">
        <f t="shared" si="167"/>
        <v>#DIV/0!</v>
      </c>
      <c r="J571" s="2">
        <f t="shared" si="168"/>
        <v>0.52182347235693505</v>
      </c>
      <c r="K571" s="50">
        <f t="shared" si="169"/>
        <v>3</v>
      </c>
      <c r="L571" s="9">
        <f t="shared" si="170"/>
        <v>1</v>
      </c>
      <c r="M571" s="8">
        <f t="shared" si="171"/>
        <v>2</v>
      </c>
      <c r="N571" s="2">
        <f t="shared" si="172"/>
        <v>0.23375363724539283</v>
      </c>
      <c r="O571" s="2">
        <f t="shared" si="173"/>
        <v>0.38894277400581961</v>
      </c>
      <c r="P571" s="2">
        <f t="shared" si="174"/>
        <v>0.32686711930164891</v>
      </c>
      <c r="Q571" s="2">
        <f t="shared" si="175"/>
        <v>5.0436469447138699E-2</v>
      </c>
      <c r="R571" s="1">
        <v>241</v>
      </c>
      <c r="S571" s="1">
        <v>401</v>
      </c>
      <c r="T571" s="1">
        <v>337</v>
      </c>
      <c r="U571" s="1">
        <v>2</v>
      </c>
      <c r="V571" s="1">
        <v>50</v>
      </c>
      <c r="X571" s="1"/>
      <c r="AA571" t="s">
        <v>1942</v>
      </c>
      <c r="AB571">
        <v>2</v>
      </c>
      <c r="AD571" s="31">
        <v>23</v>
      </c>
      <c r="AE571" s="33">
        <v>21</v>
      </c>
      <c r="AF571" s="33">
        <v>80</v>
      </c>
      <c r="AG571" s="36">
        <v>65865</v>
      </c>
      <c r="AH571" s="36">
        <f t="shared" si="176"/>
        <v>23021</v>
      </c>
      <c r="AI571" t="s">
        <v>1187</v>
      </c>
      <c r="AK571">
        <v>26</v>
      </c>
      <c r="AM571" s="1">
        <f t="shared" si="166"/>
        <v>0</v>
      </c>
      <c r="AR571" s="1">
        <f t="shared" si="163"/>
        <v>1031</v>
      </c>
      <c r="AS571" s="1">
        <v>0</v>
      </c>
      <c r="AT571" s="1">
        <f t="shared" si="164"/>
        <v>1031</v>
      </c>
    </row>
    <row r="572" spans="1:46" hidden="1" outlineLevel="1" x14ac:dyDescent="0.2">
      <c r="A572" t="s">
        <v>1814</v>
      </c>
      <c r="B572" s="10" t="s">
        <v>1826</v>
      </c>
      <c r="E572" s="1">
        <f t="shared" si="162"/>
        <v>17271</v>
      </c>
      <c r="F572" s="1">
        <f t="shared" si="165"/>
        <v>17266</v>
      </c>
      <c r="G572" s="1">
        <v>11841</v>
      </c>
      <c r="H572" s="1">
        <v>11495</v>
      </c>
      <c r="I572" s="2" t="e">
        <f t="shared" si="167"/>
        <v>#DIV/0!</v>
      </c>
      <c r="J572" s="2">
        <f t="shared" si="168"/>
        <v>0.66556655665566555</v>
      </c>
      <c r="K572" s="50">
        <f t="shared" si="169"/>
        <v>2</v>
      </c>
      <c r="L572" s="9">
        <f t="shared" si="170"/>
        <v>3</v>
      </c>
      <c r="M572" s="8">
        <f t="shared" si="171"/>
        <v>1</v>
      </c>
      <c r="N572" s="2">
        <f t="shared" si="172"/>
        <v>0.32734854627591797</v>
      </c>
      <c r="O572" s="2">
        <f t="shared" si="173"/>
        <v>0.29248233522529826</v>
      </c>
      <c r="P572" s="2">
        <f t="shared" si="174"/>
        <v>0.34929920074134135</v>
      </c>
      <c r="Q572" s="2">
        <f t="shared" si="175"/>
        <v>3.0869917757442356E-2</v>
      </c>
      <c r="R572" s="1">
        <v>5652</v>
      </c>
      <c r="S572" s="1">
        <v>5050</v>
      </c>
      <c r="T572" s="1">
        <v>6031</v>
      </c>
      <c r="U572" s="1">
        <v>64</v>
      </c>
      <c r="V572" s="1">
        <v>469</v>
      </c>
      <c r="X572" s="1"/>
      <c r="AA572" t="s">
        <v>324</v>
      </c>
      <c r="AB572">
        <v>1</v>
      </c>
      <c r="AD572" s="31">
        <v>23</v>
      </c>
      <c r="AE572" s="33">
        <v>5</v>
      </c>
      <c r="AF572" s="33">
        <v>100</v>
      </c>
      <c r="AG572" s="36">
        <v>66145</v>
      </c>
      <c r="AH572" s="36">
        <f t="shared" si="176"/>
        <v>23005</v>
      </c>
      <c r="AI572" t="s">
        <v>1187</v>
      </c>
      <c r="AK572">
        <v>346</v>
      </c>
      <c r="AM572" s="1">
        <f t="shared" si="166"/>
        <v>0</v>
      </c>
      <c r="AR572" s="1">
        <f t="shared" si="163"/>
        <v>17266</v>
      </c>
      <c r="AS572" s="1">
        <v>5</v>
      </c>
      <c r="AT572" s="1">
        <f t="shared" si="164"/>
        <v>17271</v>
      </c>
    </row>
    <row r="573" spans="1:46" hidden="1" outlineLevel="1" x14ac:dyDescent="0.2">
      <c r="A573" t="s">
        <v>150</v>
      </c>
      <c r="B573" s="10" t="s">
        <v>1826</v>
      </c>
      <c r="E573" s="1">
        <f t="shared" si="162"/>
        <v>1065</v>
      </c>
      <c r="F573" s="1">
        <f t="shared" si="165"/>
        <v>1051</v>
      </c>
      <c r="G573" s="1">
        <v>753</v>
      </c>
      <c r="H573" s="1">
        <v>736</v>
      </c>
      <c r="I573" s="2" t="e">
        <f t="shared" si="167"/>
        <v>#DIV/0!</v>
      </c>
      <c r="J573" s="2">
        <f t="shared" si="168"/>
        <v>0.69107981220657277</v>
      </c>
      <c r="K573" s="50">
        <f t="shared" si="169"/>
        <v>2</v>
      </c>
      <c r="L573" s="9">
        <f t="shared" si="170"/>
        <v>3</v>
      </c>
      <c r="M573" s="8">
        <f t="shared" si="171"/>
        <v>1</v>
      </c>
      <c r="N573" s="2">
        <f t="shared" si="172"/>
        <v>0.32350142721217889</v>
      </c>
      <c r="O573" s="2">
        <f t="shared" si="173"/>
        <v>0.27783063748810655</v>
      </c>
      <c r="P573" s="2">
        <f t="shared" si="174"/>
        <v>0.35014272121788775</v>
      </c>
      <c r="Q573" s="2">
        <f t="shared" si="175"/>
        <v>4.8525214081826806E-2</v>
      </c>
      <c r="R573" s="1">
        <v>340</v>
      </c>
      <c r="S573" s="1">
        <v>292</v>
      </c>
      <c r="T573" s="1">
        <v>368</v>
      </c>
      <c r="U573" s="1">
        <v>4</v>
      </c>
      <c r="V573" s="1">
        <v>47</v>
      </c>
      <c r="X573" s="1"/>
      <c r="AA573" t="s">
        <v>2352</v>
      </c>
      <c r="AB573">
        <v>2</v>
      </c>
      <c r="AD573" s="31">
        <v>23</v>
      </c>
      <c r="AE573" s="33">
        <v>27</v>
      </c>
      <c r="AF573" s="33">
        <v>90</v>
      </c>
      <c r="AG573" s="36">
        <v>66565</v>
      </c>
      <c r="AH573" s="36">
        <f t="shared" si="176"/>
        <v>23027</v>
      </c>
      <c r="AI573" t="s">
        <v>1187</v>
      </c>
      <c r="AK573">
        <v>17</v>
      </c>
      <c r="AM573" s="1">
        <f t="shared" si="166"/>
        <v>0</v>
      </c>
      <c r="AR573" s="1">
        <f t="shared" si="163"/>
        <v>1051</v>
      </c>
      <c r="AS573" s="1">
        <v>14</v>
      </c>
      <c r="AT573" s="1">
        <f t="shared" si="164"/>
        <v>1065</v>
      </c>
    </row>
    <row r="574" spans="1:46" hidden="1" outlineLevel="1" x14ac:dyDescent="0.2">
      <c r="A574" t="s">
        <v>381</v>
      </c>
      <c r="B574" s="10" t="s">
        <v>1826</v>
      </c>
      <c r="E574" s="1">
        <f t="shared" si="162"/>
        <v>2278</v>
      </c>
      <c r="F574" s="1">
        <f t="shared" si="165"/>
        <v>2274</v>
      </c>
      <c r="G574" s="1">
        <v>1266</v>
      </c>
      <c r="H574" s="1">
        <v>1245</v>
      </c>
      <c r="I574" s="2" t="e">
        <f t="shared" si="167"/>
        <v>#DIV/0!</v>
      </c>
      <c r="J574" s="2">
        <f t="shared" si="168"/>
        <v>0.54653204565408253</v>
      </c>
      <c r="K574" s="50">
        <f t="shared" si="169"/>
        <v>3</v>
      </c>
      <c r="L574" s="9">
        <f t="shared" si="170"/>
        <v>2</v>
      </c>
      <c r="M574" s="8">
        <f t="shared" si="171"/>
        <v>1</v>
      </c>
      <c r="N574" s="2">
        <f t="shared" si="172"/>
        <v>0.27308707124010556</v>
      </c>
      <c r="O574" s="2">
        <f t="shared" si="173"/>
        <v>0.31002638522427439</v>
      </c>
      <c r="P574" s="2">
        <f t="shared" si="174"/>
        <v>0.36499560246262092</v>
      </c>
      <c r="Q574" s="2">
        <f t="shared" si="175"/>
        <v>5.1890941072999131E-2</v>
      </c>
      <c r="R574" s="1">
        <v>621</v>
      </c>
      <c r="S574" s="1">
        <v>705</v>
      </c>
      <c r="T574" s="1">
        <v>830</v>
      </c>
      <c r="U574" s="1">
        <v>8</v>
      </c>
      <c r="V574" s="1">
        <v>110</v>
      </c>
      <c r="X574" s="1"/>
      <c r="AA574" t="s">
        <v>2352</v>
      </c>
      <c r="AB574">
        <v>2</v>
      </c>
      <c r="AD574" s="31">
        <v>23</v>
      </c>
      <c r="AE574" s="33">
        <v>27</v>
      </c>
      <c r="AF574" s="33">
        <v>95</v>
      </c>
      <c r="AG574" s="36">
        <v>66635</v>
      </c>
      <c r="AH574" s="36">
        <f t="shared" si="176"/>
        <v>23027</v>
      </c>
      <c r="AI574" t="s">
        <v>1187</v>
      </c>
      <c r="AK574">
        <v>21</v>
      </c>
      <c r="AM574" s="1">
        <f t="shared" si="166"/>
        <v>0</v>
      </c>
      <c r="AR574" s="1">
        <f t="shared" si="163"/>
        <v>2274</v>
      </c>
      <c r="AS574" s="1">
        <v>4</v>
      </c>
      <c r="AT574" s="1">
        <f t="shared" si="164"/>
        <v>2278</v>
      </c>
    </row>
    <row r="575" spans="1:46" hidden="1" outlineLevel="1" x14ac:dyDescent="0.2">
      <c r="A575" t="s">
        <v>1195</v>
      </c>
      <c r="B575" s="10" t="s">
        <v>1826</v>
      </c>
      <c r="E575" s="1">
        <f t="shared" si="162"/>
        <v>1615</v>
      </c>
      <c r="F575" s="1">
        <f t="shared" si="165"/>
        <v>1615</v>
      </c>
      <c r="G575" s="1">
        <v>937</v>
      </c>
      <c r="H575" s="1">
        <v>893</v>
      </c>
      <c r="I575" s="2" t="e">
        <f t="shared" si="167"/>
        <v>#DIV/0!</v>
      </c>
      <c r="J575" s="2">
        <f t="shared" si="168"/>
        <v>0.55294117647058827</v>
      </c>
      <c r="K575" s="50">
        <f t="shared" si="169"/>
        <v>3</v>
      </c>
      <c r="L575" s="9">
        <f t="shared" si="170"/>
        <v>2</v>
      </c>
      <c r="M575" s="8">
        <f t="shared" si="171"/>
        <v>1</v>
      </c>
      <c r="N575" s="2">
        <f t="shared" si="172"/>
        <v>0.26996904024767804</v>
      </c>
      <c r="O575" s="2">
        <f t="shared" si="173"/>
        <v>0.32074303405572757</v>
      </c>
      <c r="P575" s="2">
        <f t="shared" si="174"/>
        <v>0.35665634674922603</v>
      </c>
      <c r="Q575" s="2">
        <f t="shared" si="175"/>
        <v>5.2631578947368418E-2</v>
      </c>
      <c r="R575" s="1">
        <v>436</v>
      </c>
      <c r="S575" s="1">
        <v>518</v>
      </c>
      <c r="T575" s="1">
        <v>576</v>
      </c>
      <c r="U575" s="1">
        <v>6</v>
      </c>
      <c r="V575" s="1">
        <v>79</v>
      </c>
      <c r="X575" s="1"/>
      <c r="AA575" t="s">
        <v>324</v>
      </c>
      <c r="AB575">
        <v>1</v>
      </c>
      <c r="AD575" s="31">
        <v>23</v>
      </c>
      <c r="AE575" s="33">
        <v>5</v>
      </c>
      <c r="AF575" s="33">
        <v>105</v>
      </c>
      <c r="AG575" s="36">
        <v>66775</v>
      </c>
      <c r="AH575" s="36">
        <f t="shared" si="176"/>
        <v>23005</v>
      </c>
      <c r="AI575" t="s">
        <v>1187</v>
      </c>
      <c r="AK575">
        <v>44</v>
      </c>
      <c r="AM575" s="1">
        <f t="shared" si="166"/>
        <v>0</v>
      </c>
      <c r="AR575" s="1">
        <f t="shared" si="163"/>
        <v>1615</v>
      </c>
      <c r="AS575" s="1">
        <v>0</v>
      </c>
      <c r="AT575" s="1">
        <f t="shared" si="164"/>
        <v>1615</v>
      </c>
    </row>
    <row r="576" spans="1:46" hidden="1" outlineLevel="1" x14ac:dyDescent="0.2">
      <c r="A576" t="s">
        <v>990</v>
      </c>
      <c r="B576" s="10" t="s">
        <v>1826</v>
      </c>
      <c r="E576" s="1">
        <f t="shared" si="162"/>
        <v>504</v>
      </c>
      <c r="F576" s="1">
        <f t="shared" si="165"/>
        <v>504</v>
      </c>
      <c r="G576" s="1">
        <v>330</v>
      </c>
      <c r="H576" s="1">
        <v>324</v>
      </c>
      <c r="I576" s="2" t="e">
        <f t="shared" si="167"/>
        <v>#DIV/0!</v>
      </c>
      <c r="J576" s="2">
        <f t="shared" si="168"/>
        <v>0.6428571428571429</v>
      </c>
      <c r="K576" s="50">
        <f t="shared" si="169"/>
        <v>3</v>
      </c>
      <c r="L576" s="9">
        <f t="shared" si="170"/>
        <v>1</v>
      </c>
      <c r="M576" s="8">
        <f t="shared" si="171"/>
        <v>2</v>
      </c>
      <c r="N576" s="2">
        <f t="shared" si="172"/>
        <v>0.18849206349206349</v>
      </c>
      <c r="O576" s="2">
        <f t="shared" si="173"/>
        <v>0.43650793650793651</v>
      </c>
      <c r="P576" s="2">
        <f t="shared" si="174"/>
        <v>0.32142857142857145</v>
      </c>
      <c r="Q576" s="2">
        <f t="shared" si="175"/>
        <v>5.3571428571428548E-2</v>
      </c>
      <c r="R576" s="1">
        <v>95</v>
      </c>
      <c r="S576" s="1">
        <v>220</v>
      </c>
      <c r="T576" s="1">
        <v>162</v>
      </c>
      <c r="U576" s="1">
        <v>2</v>
      </c>
      <c r="V576" s="1">
        <v>25</v>
      </c>
      <c r="X576" s="1"/>
      <c r="AA576" t="s">
        <v>1942</v>
      </c>
      <c r="AB576">
        <v>2</v>
      </c>
      <c r="AD576" s="31">
        <v>23</v>
      </c>
      <c r="AE576" s="33">
        <v>21</v>
      </c>
      <c r="AF576" s="33">
        <v>85</v>
      </c>
      <c r="AG576" s="36">
        <v>66950</v>
      </c>
      <c r="AH576" s="36">
        <f t="shared" si="176"/>
        <v>23021</v>
      </c>
      <c r="AI576" t="s">
        <v>1187</v>
      </c>
      <c r="AK576">
        <v>6</v>
      </c>
      <c r="AM576" s="1">
        <f t="shared" si="166"/>
        <v>0</v>
      </c>
      <c r="AR576" s="1">
        <f t="shared" si="163"/>
        <v>504</v>
      </c>
      <c r="AS576" s="1">
        <v>0</v>
      </c>
      <c r="AT576" s="1">
        <f t="shared" si="164"/>
        <v>504</v>
      </c>
    </row>
    <row r="577" spans="1:46" hidden="1" outlineLevel="1" x14ac:dyDescent="0.2">
      <c r="A577" t="s">
        <v>1526</v>
      </c>
      <c r="B577" s="10" t="s">
        <v>1826</v>
      </c>
      <c r="E577" s="1">
        <f t="shared" si="162"/>
        <v>47</v>
      </c>
      <c r="F577" s="1">
        <f t="shared" si="165"/>
        <v>47</v>
      </c>
      <c r="G577" s="1">
        <v>30</v>
      </c>
      <c r="H577" s="1">
        <v>30</v>
      </c>
      <c r="I577" s="2" t="e">
        <f t="shared" si="167"/>
        <v>#DIV/0!</v>
      </c>
      <c r="J577" s="2">
        <f t="shared" si="168"/>
        <v>0.63829787234042556</v>
      </c>
      <c r="K577" s="50">
        <f t="shared" si="169"/>
        <v>3</v>
      </c>
      <c r="L577" s="9">
        <f t="shared" si="170"/>
        <v>1</v>
      </c>
      <c r="M577" s="8">
        <f t="shared" si="171"/>
        <v>1</v>
      </c>
      <c r="N577" s="2">
        <f t="shared" si="172"/>
        <v>0.2978723404255319</v>
      </c>
      <c r="O577" s="2">
        <f t="shared" si="173"/>
        <v>0.31914893617021278</v>
      </c>
      <c r="P577" s="2">
        <f t="shared" si="174"/>
        <v>0.31914893617021278</v>
      </c>
      <c r="Q577" s="2">
        <f t="shared" si="175"/>
        <v>6.3829787234042534E-2</v>
      </c>
      <c r="R577" s="1">
        <v>14</v>
      </c>
      <c r="S577" s="1">
        <v>15</v>
      </c>
      <c r="T577" s="1">
        <v>15</v>
      </c>
      <c r="U577" s="1">
        <v>0</v>
      </c>
      <c r="V577" s="1">
        <v>3</v>
      </c>
      <c r="X577" s="1"/>
      <c r="AA577" t="s">
        <v>702</v>
      </c>
      <c r="AB577">
        <v>2</v>
      </c>
      <c r="AD577" s="31">
        <v>23</v>
      </c>
      <c r="AE577" s="33">
        <v>19</v>
      </c>
      <c r="AF577" s="33">
        <v>275</v>
      </c>
      <c r="AG577" s="36">
        <v>67160</v>
      </c>
      <c r="AH577" s="36">
        <f t="shared" si="176"/>
        <v>23019</v>
      </c>
      <c r="AI577" t="s">
        <v>125</v>
      </c>
      <c r="AK577">
        <v>0</v>
      </c>
      <c r="AM577" s="1">
        <f t="shared" si="166"/>
        <v>0</v>
      </c>
      <c r="AR577" s="1">
        <f t="shared" si="163"/>
        <v>47</v>
      </c>
      <c r="AS577" s="1">
        <v>0</v>
      </c>
      <c r="AT577" s="1">
        <f t="shared" si="164"/>
        <v>47</v>
      </c>
    </row>
    <row r="578" spans="1:46" hidden="1" outlineLevel="1" x14ac:dyDescent="0.2">
      <c r="A578" t="s">
        <v>645</v>
      </c>
      <c r="B578" s="10" t="s">
        <v>1826</v>
      </c>
      <c r="E578" s="1">
        <f t="shared" si="162"/>
        <v>1006</v>
      </c>
      <c r="F578" s="1">
        <f t="shared" si="165"/>
        <v>1006</v>
      </c>
      <c r="G578" s="1">
        <v>681</v>
      </c>
      <c r="H578" s="1">
        <v>671</v>
      </c>
      <c r="I578" s="2" t="e">
        <f t="shared" si="167"/>
        <v>#DIV/0!</v>
      </c>
      <c r="J578" s="2">
        <f t="shared" si="168"/>
        <v>0.66699801192842945</v>
      </c>
      <c r="K578" s="50">
        <f t="shared" si="169"/>
        <v>1</v>
      </c>
      <c r="L578" s="9">
        <f t="shared" si="170"/>
        <v>3</v>
      </c>
      <c r="M578" s="8">
        <f t="shared" si="171"/>
        <v>2</v>
      </c>
      <c r="N578" s="2">
        <f t="shared" si="172"/>
        <v>0.40457256461232605</v>
      </c>
      <c r="O578" s="2">
        <f t="shared" si="173"/>
        <v>0.24254473161033796</v>
      </c>
      <c r="P578" s="2">
        <f t="shared" si="174"/>
        <v>0.3111332007952286</v>
      </c>
      <c r="Q578" s="2">
        <f t="shared" si="175"/>
        <v>4.1749502982107389E-2</v>
      </c>
      <c r="R578" s="1">
        <v>407</v>
      </c>
      <c r="S578" s="1">
        <v>244</v>
      </c>
      <c r="T578" s="1">
        <v>313</v>
      </c>
      <c r="U578" s="1">
        <v>3</v>
      </c>
      <c r="V578" s="1">
        <v>39</v>
      </c>
      <c r="X578" s="1"/>
      <c r="AA578" t="s">
        <v>2741</v>
      </c>
      <c r="AB578">
        <v>2</v>
      </c>
      <c r="AD578" s="31">
        <v>23</v>
      </c>
      <c r="AE578" s="33">
        <v>9</v>
      </c>
      <c r="AF578" s="33">
        <v>130</v>
      </c>
      <c r="AG578" s="36">
        <v>67300</v>
      </c>
      <c r="AH578" s="36">
        <f t="shared" si="176"/>
        <v>23009</v>
      </c>
      <c r="AI578" t="s">
        <v>1187</v>
      </c>
      <c r="AK578">
        <v>10</v>
      </c>
      <c r="AM578" s="1">
        <f t="shared" si="166"/>
        <v>0</v>
      </c>
      <c r="AR578" s="1">
        <f t="shared" si="163"/>
        <v>1006</v>
      </c>
      <c r="AS578" s="1">
        <v>0</v>
      </c>
      <c r="AT578" s="1">
        <f t="shared" si="164"/>
        <v>1006</v>
      </c>
    </row>
    <row r="579" spans="1:46" hidden="1" outlineLevel="1" x14ac:dyDescent="0.2">
      <c r="A579" t="s">
        <v>1274</v>
      </c>
      <c r="B579" s="10" t="s">
        <v>1826</v>
      </c>
      <c r="E579" s="1">
        <f t="shared" si="162"/>
        <v>1994</v>
      </c>
      <c r="F579" s="1">
        <f t="shared" si="165"/>
        <v>1988</v>
      </c>
      <c r="G579" s="1">
        <v>1272</v>
      </c>
      <c r="H579" s="1">
        <v>1247</v>
      </c>
      <c r="I579" s="2" t="e">
        <f t="shared" si="167"/>
        <v>#DIV/0!</v>
      </c>
      <c r="J579" s="2">
        <f t="shared" si="168"/>
        <v>0.62537612838515544</v>
      </c>
      <c r="K579" s="50">
        <f t="shared" si="169"/>
        <v>3</v>
      </c>
      <c r="L579" s="9">
        <f t="shared" si="170"/>
        <v>2</v>
      </c>
      <c r="M579" s="8">
        <f t="shared" si="171"/>
        <v>1</v>
      </c>
      <c r="N579" s="2">
        <f t="shared" si="172"/>
        <v>0.26509054325955733</v>
      </c>
      <c r="O579" s="2">
        <f t="shared" si="173"/>
        <v>0.31388329979879276</v>
      </c>
      <c r="P579" s="2">
        <f t="shared" si="174"/>
        <v>0.35362173038229378</v>
      </c>
      <c r="Q579" s="2">
        <f t="shared" si="175"/>
        <v>6.7404426559356079E-2</v>
      </c>
      <c r="R579" s="1">
        <v>527</v>
      </c>
      <c r="S579" s="1">
        <v>624</v>
      </c>
      <c r="T579" s="1">
        <v>703</v>
      </c>
      <c r="U579" s="1">
        <v>13</v>
      </c>
      <c r="V579" s="1">
        <v>121</v>
      </c>
      <c r="X579" s="1"/>
      <c r="AA579" t="s">
        <v>1981</v>
      </c>
      <c r="AB579">
        <v>1</v>
      </c>
      <c r="AD579" s="31">
        <v>23</v>
      </c>
      <c r="AE579" s="33">
        <v>31</v>
      </c>
      <c r="AF579" s="33">
        <v>120</v>
      </c>
      <c r="AG579" s="36">
        <v>67475</v>
      </c>
      <c r="AH579" s="36">
        <f t="shared" si="176"/>
        <v>23031</v>
      </c>
      <c r="AI579" t="s">
        <v>1187</v>
      </c>
      <c r="AK579">
        <v>25</v>
      </c>
      <c r="AM579" s="1">
        <f t="shared" si="166"/>
        <v>0</v>
      </c>
      <c r="AR579" s="1">
        <f t="shared" si="163"/>
        <v>1988</v>
      </c>
      <c r="AS579" s="1">
        <v>6</v>
      </c>
      <c r="AT579" s="1">
        <f t="shared" si="164"/>
        <v>1994</v>
      </c>
    </row>
    <row r="580" spans="1:46" hidden="1" outlineLevel="1" x14ac:dyDescent="0.2">
      <c r="A580" t="s">
        <v>419</v>
      </c>
      <c r="B580" s="10" t="s">
        <v>1826</v>
      </c>
      <c r="E580" s="1">
        <f t="shared" si="162"/>
        <v>823</v>
      </c>
      <c r="F580" s="1">
        <f t="shared" si="165"/>
        <v>823</v>
      </c>
      <c r="G580" s="1">
        <v>492</v>
      </c>
      <c r="H580" s="1">
        <v>475</v>
      </c>
      <c r="I580" s="2" t="e">
        <f t="shared" si="167"/>
        <v>#DIV/0!</v>
      </c>
      <c r="J580" s="2">
        <f t="shared" si="168"/>
        <v>0.57715674362089919</v>
      </c>
      <c r="K580" s="50">
        <f t="shared" si="169"/>
        <v>3</v>
      </c>
      <c r="L580" s="9">
        <f t="shared" si="170"/>
        <v>1</v>
      </c>
      <c r="M580" s="8">
        <f t="shared" si="171"/>
        <v>2</v>
      </c>
      <c r="N580" s="2">
        <f t="shared" si="172"/>
        <v>0.14459295261239369</v>
      </c>
      <c r="O580" s="2">
        <f t="shared" si="173"/>
        <v>0.41433778857837184</v>
      </c>
      <c r="P580" s="2">
        <f t="shared" si="174"/>
        <v>0.40583232077764275</v>
      </c>
      <c r="Q580" s="2">
        <f t="shared" si="175"/>
        <v>3.5236938031591725E-2</v>
      </c>
      <c r="R580" s="1">
        <v>119</v>
      </c>
      <c r="S580" s="1">
        <v>341</v>
      </c>
      <c r="T580" s="1">
        <v>334</v>
      </c>
      <c r="U580" s="1">
        <v>0</v>
      </c>
      <c r="V580" s="1">
        <v>29</v>
      </c>
      <c r="X580" s="1"/>
      <c r="AA580" t="s">
        <v>435</v>
      </c>
      <c r="AB580">
        <v>2</v>
      </c>
      <c r="AD580" s="31">
        <v>23</v>
      </c>
      <c r="AE580" s="33">
        <v>3</v>
      </c>
      <c r="AF580" s="33">
        <v>290</v>
      </c>
      <c r="AG580" s="36">
        <v>67790</v>
      </c>
      <c r="AH580" s="36">
        <f t="shared" si="176"/>
        <v>23003</v>
      </c>
      <c r="AI580" t="s">
        <v>1187</v>
      </c>
      <c r="AK580">
        <v>17</v>
      </c>
      <c r="AM580" s="1">
        <f t="shared" si="166"/>
        <v>0</v>
      </c>
      <c r="AR580" s="1">
        <f t="shared" si="163"/>
        <v>823</v>
      </c>
      <c r="AS580" s="1">
        <v>0</v>
      </c>
      <c r="AT580" s="1">
        <f t="shared" si="164"/>
        <v>823</v>
      </c>
    </row>
    <row r="581" spans="1:46" hidden="1" outlineLevel="1" x14ac:dyDescent="0.2">
      <c r="A581" t="s">
        <v>1827</v>
      </c>
      <c r="B581" s="10" t="s">
        <v>1826</v>
      </c>
      <c r="E581" s="1">
        <f t="shared" si="162"/>
        <v>189</v>
      </c>
      <c r="F581" s="1">
        <f t="shared" si="165"/>
        <v>189</v>
      </c>
      <c r="G581" s="1">
        <v>123</v>
      </c>
      <c r="H581" s="1">
        <v>120</v>
      </c>
      <c r="I581" s="2" t="e">
        <f t="shared" si="167"/>
        <v>#DIV/0!</v>
      </c>
      <c r="J581" s="2">
        <f t="shared" si="168"/>
        <v>0.63492063492063489</v>
      </c>
      <c r="K581" s="50">
        <f t="shared" si="169"/>
        <v>3</v>
      </c>
      <c r="L581" s="9">
        <f t="shared" si="170"/>
        <v>2</v>
      </c>
      <c r="M581" s="8">
        <f t="shared" si="171"/>
        <v>1</v>
      </c>
      <c r="N581" s="2">
        <f t="shared" si="172"/>
        <v>0.21164021164021163</v>
      </c>
      <c r="O581" s="2">
        <f t="shared" si="173"/>
        <v>0.36507936507936506</v>
      </c>
      <c r="P581" s="2">
        <f t="shared" si="174"/>
        <v>0.38095238095238093</v>
      </c>
      <c r="Q581" s="2">
        <f t="shared" si="175"/>
        <v>4.2328042328042381E-2</v>
      </c>
      <c r="R581" s="1">
        <v>40</v>
      </c>
      <c r="S581" s="1">
        <v>69</v>
      </c>
      <c r="T581" s="1">
        <v>72</v>
      </c>
      <c r="U581" s="1">
        <v>1</v>
      </c>
      <c r="V581" s="1">
        <v>7</v>
      </c>
      <c r="X581" s="1"/>
      <c r="AA581" t="s">
        <v>1942</v>
      </c>
      <c r="AB581">
        <v>2</v>
      </c>
      <c r="AD581" s="31">
        <v>23</v>
      </c>
      <c r="AE581" s="33">
        <v>21</v>
      </c>
      <c r="AF581" s="33">
        <v>90</v>
      </c>
      <c r="AG581" s="36">
        <v>68140</v>
      </c>
      <c r="AH581" s="36">
        <f t="shared" si="176"/>
        <v>23021</v>
      </c>
      <c r="AI581" t="s">
        <v>1187</v>
      </c>
      <c r="AK581">
        <v>3</v>
      </c>
      <c r="AM581" s="1">
        <f t="shared" si="166"/>
        <v>0</v>
      </c>
      <c r="AR581" s="1">
        <f t="shared" si="163"/>
        <v>189</v>
      </c>
      <c r="AS581" s="1">
        <v>0</v>
      </c>
      <c r="AT581" s="1">
        <f t="shared" si="164"/>
        <v>189</v>
      </c>
    </row>
    <row r="582" spans="1:46" hidden="1" outlineLevel="1" x14ac:dyDescent="0.2">
      <c r="A582" t="s">
        <v>1506</v>
      </c>
      <c r="B582" s="10" t="s">
        <v>1826</v>
      </c>
      <c r="E582" s="1">
        <f t="shared" si="162"/>
        <v>3291</v>
      </c>
      <c r="F582" s="1">
        <f t="shared" si="165"/>
        <v>3291</v>
      </c>
      <c r="G582" s="1">
        <v>2280</v>
      </c>
      <c r="H582" s="1">
        <v>2225</v>
      </c>
      <c r="I582" s="2" t="e">
        <f t="shared" si="167"/>
        <v>#DIV/0!</v>
      </c>
      <c r="J582" s="2">
        <f t="shared" si="168"/>
        <v>0.6760862959586752</v>
      </c>
      <c r="K582" s="50">
        <f t="shared" si="169"/>
        <v>3</v>
      </c>
      <c r="L582" s="9">
        <f t="shared" si="170"/>
        <v>1</v>
      </c>
      <c r="M582" s="8">
        <f t="shared" si="171"/>
        <v>2</v>
      </c>
      <c r="N582" s="2">
        <f t="shared" si="172"/>
        <v>0.25098754178061378</v>
      </c>
      <c r="O582" s="2">
        <f t="shared" si="173"/>
        <v>0.38468550592525069</v>
      </c>
      <c r="P582" s="2">
        <f t="shared" si="174"/>
        <v>0.31905195989061075</v>
      </c>
      <c r="Q582" s="2">
        <f t="shared" si="175"/>
        <v>4.5274992403524783E-2</v>
      </c>
      <c r="R582" s="1">
        <v>826</v>
      </c>
      <c r="S582" s="1">
        <v>1266</v>
      </c>
      <c r="T582" s="1">
        <v>1050</v>
      </c>
      <c r="U582" s="1">
        <v>13</v>
      </c>
      <c r="V582" s="1">
        <v>136</v>
      </c>
      <c r="X582" s="1"/>
      <c r="AA582" t="s">
        <v>265</v>
      </c>
      <c r="AB582">
        <v>2</v>
      </c>
      <c r="AD582" s="31">
        <v>23</v>
      </c>
      <c r="AE582" s="33">
        <v>11</v>
      </c>
      <c r="AF582" s="33">
        <v>105</v>
      </c>
      <c r="AG582" s="36">
        <v>68385</v>
      </c>
      <c r="AH582" s="36">
        <f t="shared" si="176"/>
        <v>23011</v>
      </c>
      <c r="AI582" t="s">
        <v>1187</v>
      </c>
      <c r="AK582">
        <v>55</v>
      </c>
      <c r="AM582" s="1">
        <f t="shared" si="166"/>
        <v>0</v>
      </c>
      <c r="AR582" s="1">
        <f t="shared" si="163"/>
        <v>3291</v>
      </c>
      <c r="AS582" s="1">
        <v>0</v>
      </c>
      <c r="AT582" s="1">
        <f t="shared" si="164"/>
        <v>3291</v>
      </c>
    </row>
    <row r="583" spans="1:46" hidden="1" outlineLevel="1" x14ac:dyDescent="0.2">
      <c r="A583" t="s">
        <v>884</v>
      </c>
      <c r="B583" s="10" t="s">
        <v>1826</v>
      </c>
      <c r="E583" s="1">
        <f t="shared" si="162"/>
        <v>6336</v>
      </c>
      <c r="F583" s="1">
        <f t="shared" si="165"/>
        <v>6335</v>
      </c>
      <c r="G583" s="1">
        <v>3281</v>
      </c>
      <c r="H583" s="1">
        <v>3202</v>
      </c>
      <c r="I583" s="2" t="e">
        <f t="shared" si="167"/>
        <v>#DIV/0!</v>
      </c>
      <c r="J583" s="2">
        <f t="shared" si="168"/>
        <v>0.50536616161616166</v>
      </c>
      <c r="K583" s="50">
        <f t="shared" si="169"/>
        <v>2</v>
      </c>
      <c r="L583" s="9">
        <f t="shared" si="170"/>
        <v>3</v>
      </c>
      <c r="M583" s="8">
        <f t="shared" si="171"/>
        <v>1</v>
      </c>
      <c r="N583" s="2">
        <f t="shared" si="172"/>
        <v>0.31002367797947911</v>
      </c>
      <c r="O583" s="2">
        <f t="shared" si="173"/>
        <v>0.3037095501183899</v>
      </c>
      <c r="P583" s="2">
        <f t="shared" si="174"/>
        <v>0.35327545382794001</v>
      </c>
      <c r="Q583" s="2">
        <f t="shared" si="175"/>
        <v>3.2991318074190923E-2</v>
      </c>
      <c r="R583" s="1">
        <v>1964</v>
      </c>
      <c r="S583" s="1">
        <v>1924</v>
      </c>
      <c r="T583" s="1">
        <v>2238</v>
      </c>
      <c r="U583" s="1">
        <v>11</v>
      </c>
      <c r="V583" s="1">
        <v>198</v>
      </c>
      <c r="X583" s="1"/>
      <c r="AA583" t="s">
        <v>1158</v>
      </c>
      <c r="AB583">
        <v>2</v>
      </c>
      <c r="AD583" s="31">
        <v>23</v>
      </c>
      <c r="AE583" s="33">
        <v>25</v>
      </c>
      <c r="AF583" s="33">
        <v>140</v>
      </c>
      <c r="AG583" s="36">
        <v>68910</v>
      </c>
      <c r="AH583" s="36">
        <f t="shared" si="176"/>
        <v>23025</v>
      </c>
      <c r="AI583" t="s">
        <v>1187</v>
      </c>
      <c r="AK583">
        <v>79</v>
      </c>
      <c r="AM583" s="1">
        <f t="shared" si="166"/>
        <v>0</v>
      </c>
      <c r="AR583" s="1">
        <f t="shared" si="163"/>
        <v>6335</v>
      </c>
      <c r="AS583" s="1">
        <v>1</v>
      </c>
      <c r="AT583" s="1">
        <f t="shared" si="164"/>
        <v>6336</v>
      </c>
    </row>
    <row r="584" spans="1:46" hidden="1" outlineLevel="1" x14ac:dyDescent="0.2">
      <c r="A584" t="s">
        <v>1421</v>
      </c>
      <c r="B584" s="10" t="s">
        <v>1826</v>
      </c>
      <c r="E584" s="1">
        <f t="shared" si="162"/>
        <v>742</v>
      </c>
      <c r="F584" s="1">
        <f t="shared" si="165"/>
        <v>742</v>
      </c>
      <c r="G584" s="1">
        <v>520</v>
      </c>
      <c r="H584" s="1">
        <v>513</v>
      </c>
      <c r="I584" s="2" t="e">
        <f t="shared" si="167"/>
        <v>#DIV/0!</v>
      </c>
      <c r="J584" s="2">
        <f t="shared" si="168"/>
        <v>0.69137466307277629</v>
      </c>
      <c r="K584" s="50">
        <f t="shared" si="169"/>
        <v>3</v>
      </c>
      <c r="L584" s="9">
        <f t="shared" si="170"/>
        <v>2</v>
      </c>
      <c r="M584" s="8">
        <f t="shared" si="171"/>
        <v>1</v>
      </c>
      <c r="N584" s="2">
        <f t="shared" si="172"/>
        <v>0.26010781671159028</v>
      </c>
      <c r="O584" s="2">
        <f t="shared" si="173"/>
        <v>0.3423180592991914</v>
      </c>
      <c r="P584" s="2">
        <f t="shared" si="174"/>
        <v>0.35175202156334234</v>
      </c>
      <c r="Q584" s="2">
        <f t="shared" si="175"/>
        <v>4.5822102425876032E-2</v>
      </c>
      <c r="R584" s="1">
        <v>193</v>
      </c>
      <c r="S584" s="1">
        <v>254</v>
      </c>
      <c r="T584" s="1">
        <v>261</v>
      </c>
      <c r="U584" s="1">
        <v>6</v>
      </c>
      <c r="V584" s="1">
        <v>28</v>
      </c>
      <c r="X584" s="1"/>
      <c r="AA584" t="s">
        <v>1158</v>
      </c>
      <c r="AB584">
        <v>2</v>
      </c>
      <c r="AD584" s="31">
        <v>23</v>
      </c>
      <c r="AE584" s="33">
        <v>25</v>
      </c>
      <c r="AF584" s="33">
        <v>145</v>
      </c>
      <c r="AG584" s="36">
        <v>69155</v>
      </c>
      <c r="AH584" s="36">
        <f t="shared" si="176"/>
        <v>23025</v>
      </c>
      <c r="AI584" t="s">
        <v>1187</v>
      </c>
      <c r="AK584">
        <v>7</v>
      </c>
      <c r="AM584" s="1">
        <f t="shared" si="166"/>
        <v>0</v>
      </c>
      <c r="AR584" s="1">
        <f t="shared" si="163"/>
        <v>742</v>
      </c>
      <c r="AS584" s="1">
        <v>0</v>
      </c>
      <c r="AT584" s="1">
        <f t="shared" si="164"/>
        <v>742</v>
      </c>
    </row>
    <row r="585" spans="1:46" hidden="1" outlineLevel="1" x14ac:dyDescent="0.2">
      <c r="A585" t="s">
        <v>885</v>
      </c>
      <c r="B585" s="10" t="s">
        <v>1826</v>
      </c>
      <c r="E585" s="1">
        <f t="shared" si="162"/>
        <v>194</v>
      </c>
      <c r="F585" s="1">
        <f t="shared" si="165"/>
        <v>194</v>
      </c>
      <c r="G585" s="1">
        <v>123</v>
      </c>
      <c r="H585" s="1">
        <v>118</v>
      </c>
      <c r="I585" s="2" t="e">
        <f t="shared" si="167"/>
        <v>#DIV/0!</v>
      </c>
      <c r="J585" s="2">
        <f t="shared" si="168"/>
        <v>0.60824742268041232</v>
      </c>
      <c r="K585" s="50">
        <f t="shared" si="169"/>
        <v>3</v>
      </c>
      <c r="L585" s="9">
        <f t="shared" si="170"/>
        <v>2</v>
      </c>
      <c r="M585" s="8">
        <f t="shared" si="171"/>
        <v>1</v>
      </c>
      <c r="N585" s="2">
        <f t="shared" si="172"/>
        <v>0.26804123711340205</v>
      </c>
      <c r="O585" s="2">
        <f t="shared" si="173"/>
        <v>0.27319587628865977</v>
      </c>
      <c r="P585" s="2">
        <f t="shared" si="174"/>
        <v>0.44329896907216493</v>
      </c>
      <c r="Q585" s="2">
        <f t="shared" si="175"/>
        <v>1.5463917525773307E-2</v>
      </c>
      <c r="R585" s="1">
        <v>52</v>
      </c>
      <c r="S585" s="1">
        <v>53</v>
      </c>
      <c r="T585" s="1">
        <v>86</v>
      </c>
      <c r="U585" s="1">
        <v>0</v>
      </c>
      <c r="V585" s="1">
        <v>3</v>
      </c>
      <c r="X585" s="1"/>
      <c r="AA585" t="s">
        <v>435</v>
      </c>
      <c r="AB585">
        <v>2</v>
      </c>
      <c r="AD585" s="31">
        <v>23</v>
      </c>
      <c r="AE585" s="33">
        <v>3</v>
      </c>
      <c r="AF585" s="33">
        <v>295</v>
      </c>
      <c r="AG585" s="36">
        <v>69260</v>
      </c>
      <c r="AH585" s="36">
        <f t="shared" si="176"/>
        <v>23003</v>
      </c>
      <c r="AI585" t="s">
        <v>1187</v>
      </c>
      <c r="AK585">
        <v>5</v>
      </c>
      <c r="AM585" s="1">
        <f t="shared" si="166"/>
        <v>0</v>
      </c>
      <c r="AR585" s="1">
        <f t="shared" si="163"/>
        <v>194</v>
      </c>
      <c r="AS585" s="1">
        <v>0</v>
      </c>
      <c r="AT585" s="1">
        <f t="shared" si="164"/>
        <v>194</v>
      </c>
    </row>
    <row r="586" spans="1:46" hidden="1" outlineLevel="1" x14ac:dyDescent="0.2">
      <c r="A586" t="s">
        <v>886</v>
      </c>
      <c r="B586" s="10" t="s">
        <v>1826</v>
      </c>
      <c r="E586" s="1">
        <f t="shared" si="162"/>
        <v>773</v>
      </c>
      <c r="F586" s="1">
        <f t="shared" si="165"/>
        <v>750</v>
      </c>
      <c r="G586" s="1">
        <v>489</v>
      </c>
      <c r="H586" s="1">
        <v>474</v>
      </c>
      <c r="I586" s="2" t="e">
        <f t="shared" si="167"/>
        <v>#DIV/0!</v>
      </c>
      <c r="J586" s="2">
        <f t="shared" si="168"/>
        <v>0.61319534282018107</v>
      </c>
      <c r="K586" s="50">
        <f t="shared" si="169"/>
        <v>3</v>
      </c>
      <c r="L586" s="9">
        <f t="shared" si="170"/>
        <v>2</v>
      </c>
      <c r="M586" s="8">
        <f t="shared" si="171"/>
        <v>1</v>
      </c>
      <c r="N586" s="2">
        <f t="shared" si="172"/>
        <v>0.28000000000000003</v>
      </c>
      <c r="O586" s="2">
        <f t="shared" si="173"/>
        <v>0.28266666666666668</v>
      </c>
      <c r="P586" s="2">
        <f t="shared" si="174"/>
        <v>0.38666666666666666</v>
      </c>
      <c r="Q586" s="2">
        <f t="shared" si="175"/>
        <v>5.0666666666666638E-2</v>
      </c>
      <c r="R586" s="1">
        <v>210</v>
      </c>
      <c r="S586" s="1">
        <v>212</v>
      </c>
      <c r="T586" s="1">
        <v>290</v>
      </c>
      <c r="U586" s="1">
        <v>2</v>
      </c>
      <c r="V586" s="1">
        <v>36</v>
      </c>
      <c r="X586" s="1"/>
      <c r="AA586" t="s">
        <v>1158</v>
      </c>
      <c r="AB586">
        <v>2</v>
      </c>
      <c r="AD586" s="31">
        <v>23</v>
      </c>
      <c r="AE586" s="33">
        <v>25</v>
      </c>
      <c r="AF586" s="33">
        <v>150</v>
      </c>
      <c r="AG586" s="36">
        <v>69505</v>
      </c>
      <c r="AH586" s="36">
        <f t="shared" si="176"/>
        <v>23025</v>
      </c>
      <c r="AI586" t="s">
        <v>1187</v>
      </c>
      <c r="AK586">
        <v>15</v>
      </c>
      <c r="AM586" s="1">
        <f t="shared" si="166"/>
        <v>0</v>
      </c>
      <c r="AR586" s="1">
        <f t="shared" si="163"/>
        <v>750</v>
      </c>
      <c r="AS586" s="1">
        <v>23</v>
      </c>
      <c r="AT586" s="1">
        <f t="shared" si="164"/>
        <v>773</v>
      </c>
    </row>
    <row r="587" spans="1:46" hidden="1" outlineLevel="1" x14ac:dyDescent="0.2">
      <c r="A587" t="s">
        <v>1130</v>
      </c>
      <c r="B587" s="10" t="s">
        <v>1826</v>
      </c>
      <c r="E587" s="1">
        <f t="shared" si="162"/>
        <v>448</v>
      </c>
      <c r="F587" s="1">
        <f t="shared" si="165"/>
        <v>448</v>
      </c>
      <c r="G587" s="1">
        <v>280</v>
      </c>
      <c r="H587" s="1">
        <v>272</v>
      </c>
      <c r="I587" s="2" t="e">
        <f t="shared" si="167"/>
        <v>#DIV/0!</v>
      </c>
      <c r="J587" s="2">
        <f t="shared" si="168"/>
        <v>0.6071428571428571</v>
      </c>
      <c r="K587" s="50">
        <f t="shared" si="169"/>
        <v>3</v>
      </c>
      <c r="L587" s="9">
        <f t="shared" si="170"/>
        <v>2</v>
      </c>
      <c r="M587" s="8">
        <f t="shared" si="171"/>
        <v>1</v>
      </c>
      <c r="N587" s="2">
        <f t="shared" si="172"/>
        <v>0.22544642857142858</v>
      </c>
      <c r="O587" s="2">
        <f t="shared" si="173"/>
        <v>0.3236607142857143</v>
      </c>
      <c r="P587" s="2">
        <f t="shared" si="174"/>
        <v>0.359375</v>
      </c>
      <c r="Q587" s="2">
        <f t="shared" si="175"/>
        <v>9.1517857142857095E-2</v>
      </c>
      <c r="R587" s="1">
        <v>101</v>
      </c>
      <c r="S587" s="1">
        <v>145</v>
      </c>
      <c r="T587" s="1">
        <v>161</v>
      </c>
      <c r="U587" s="1">
        <v>5</v>
      </c>
      <c r="V587" s="1">
        <v>36</v>
      </c>
      <c r="X587" s="1"/>
      <c r="AA587" t="s">
        <v>1900</v>
      </c>
      <c r="AB587">
        <v>1</v>
      </c>
      <c r="AD587" s="31">
        <v>23</v>
      </c>
      <c r="AE587" s="33">
        <v>15</v>
      </c>
      <c r="AF587" s="33">
        <v>70</v>
      </c>
      <c r="AG587" s="36">
        <v>69645</v>
      </c>
      <c r="AH587" s="36">
        <f t="shared" si="176"/>
        <v>23015</v>
      </c>
      <c r="AI587" t="s">
        <v>1187</v>
      </c>
      <c r="AK587">
        <v>8</v>
      </c>
      <c r="AM587" s="1">
        <f t="shared" si="166"/>
        <v>0</v>
      </c>
      <c r="AR587" s="1">
        <f t="shared" si="163"/>
        <v>448</v>
      </c>
      <c r="AS587" s="1">
        <v>0</v>
      </c>
      <c r="AT587" s="1">
        <f t="shared" si="164"/>
        <v>448</v>
      </c>
    </row>
    <row r="588" spans="1:46" hidden="1" outlineLevel="1" x14ac:dyDescent="0.2">
      <c r="A588" t="s">
        <v>182</v>
      </c>
      <c r="B588" s="10" t="s">
        <v>1826</v>
      </c>
      <c r="E588" s="1">
        <f t="shared" si="162"/>
        <v>283</v>
      </c>
      <c r="F588" s="1">
        <f t="shared" si="165"/>
        <v>283</v>
      </c>
      <c r="G588" s="1">
        <v>180</v>
      </c>
      <c r="H588" s="1">
        <v>179</v>
      </c>
      <c r="I588" s="2" t="e">
        <f t="shared" si="167"/>
        <v>#DIV/0!</v>
      </c>
      <c r="J588" s="2">
        <f t="shared" si="168"/>
        <v>0.63250883392226154</v>
      </c>
      <c r="K588" s="50">
        <f t="shared" si="169"/>
        <v>1</v>
      </c>
      <c r="L588" s="9">
        <f t="shared" si="170"/>
        <v>2</v>
      </c>
      <c r="M588" s="8">
        <f t="shared" si="171"/>
        <v>3</v>
      </c>
      <c r="N588" s="2">
        <f t="shared" si="172"/>
        <v>0.36395759717314485</v>
      </c>
      <c r="O588" s="2">
        <f t="shared" si="173"/>
        <v>0.33568904593639576</v>
      </c>
      <c r="P588" s="2">
        <f t="shared" si="174"/>
        <v>0.26855123674911663</v>
      </c>
      <c r="Q588" s="2">
        <f t="shared" si="175"/>
        <v>3.1802120141342816E-2</v>
      </c>
      <c r="R588" s="1">
        <v>103</v>
      </c>
      <c r="S588" s="1">
        <v>95</v>
      </c>
      <c r="T588" s="1">
        <v>76</v>
      </c>
      <c r="U588" s="1">
        <v>1</v>
      </c>
      <c r="V588" s="1">
        <v>8</v>
      </c>
      <c r="X588" s="1"/>
      <c r="AA588" t="s">
        <v>2741</v>
      </c>
      <c r="AB588">
        <v>2</v>
      </c>
      <c r="AD588" s="31">
        <v>23</v>
      </c>
      <c r="AE588" s="33">
        <v>9</v>
      </c>
      <c r="AF588" s="33">
        <v>135</v>
      </c>
      <c r="AG588" s="36">
        <v>69750</v>
      </c>
      <c r="AH588" s="36">
        <f t="shared" si="176"/>
        <v>23009</v>
      </c>
      <c r="AI588" t="s">
        <v>1187</v>
      </c>
      <c r="AK588">
        <v>1</v>
      </c>
      <c r="AM588" s="1">
        <f t="shared" si="166"/>
        <v>0</v>
      </c>
      <c r="AR588" s="1">
        <f t="shared" si="163"/>
        <v>283</v>
      </c>
      <c r="AS588" s="1">
        <v>0</v>
      </c>
      <c r="AT588" s="1">
        <f t="shared" si="164"/>
        <v>283</v>
      </c>
    </row>
    <row r="589" spans="1:46" hidden="1" outlineLevel="1" x14ac:dyDescent="0.2">
      <c r="A589" t="s">
        <v>905</v>
      </c>
      <c r="B589" s="10" t="s">
        <v>1826</v>
      </c>
      <c r="E589" s="1">
        <f t="shared" si="162"/>
        <v>5639</v>
      </c>
      <c r="F589" s="1">
        <f t="shared" si="165"/>
        <v>5638</v>
      </c>
      <c r="G589" s="1">
        <v>3391</v>
      </c>
      <c r="H589" s="1">
        <v>3274</v>
      </c>
      <c r="I589" s="2" t="e">
        <f t="shared" si="167"/>
        <v>#DIV/0!</v>
      </c>
      <c r="J589" s="2">
        <f t="shared" si="168"/>
        <v>0.58059939705621566</v>
      </c>
      <c r="K589" s="50">
        <f t="shared" si="169"/>
        <v>1</v>
      </c>
      <c r="L589" s="9">
        <f t="shared" si="170"/>
        <v>3</v>
      </c>
      <c r="M589" s="8">
        <f t="shared" si="171"/>
        <v>2</v>
      </c>
      <c r="N589" s="2">
        <f t="shared" si="172"/>
        <v>0.35828307910606599</v>
      </c>
      <c r="O589" s="2">
        <f t="shared" si="173"/>
        <v>0.25150762681802058</v>
      </c>
      <c r="P589" s="2">
        <f t="shared" si="174"/>
        <v>0.35562256119191205</v>
      </c>
      <c r="Q589" s="2">
        <f t="shared" si="175"/>
        <v>3.4586732884001326E-2</v>
      </c>
      <c r="R589" s="1">
        <v>2020</v>
      </c>
      <c r="S589" s="1">
        <v>1418</v>
      </c>
      <c r="T589" s="1">
        <v>2005</v>
      </c>
      <c r="U589" s="1">
        <v>21</v>
      </c>
      <c r="V589" s="1">
        <v>174</v>
      </c>
      <c r="X589" s="1"/>
      <c r="AA589" t="s">
        <v>1981</v>
      </c>
      <c r="AB589">
        <v>1</v>
      </c>
      <c r="AD589" s="31">
        <v>23</v>
      </c>
      <c r="AE589" s="33">
        <v>31</v>
      </c>
      <c r="AF589" s="33">
        <v>125</v>
      </c>
      <c r="AG589" s="36">
        <v>70030</v>
      </c>
      <c r="AH589" s="36">
        <f t="shared" si="176"/>
        <v>23031</v>
      </c>
      <c r="AI589" t="s">
        <v>1187</v>
      </c>
      <c r="AK589">
        <v>117</v>
      </c>
      <c r="AM589" s="1">
        <f t="shared" si="166"/>
        <v>0</v>
      </c>
      <c r="AR589" s="1">
        <f t="shared" si="163"/>
        <v>5638</v>
      </c>
      <c r="AS589" s="1">
        <v>1</v>
      </c>
      <c r="AT589" s="1">
        <f t="shared" si="164"/>
        <v>5639</v>
      </c>
    </row>
    <row r="590" spans="1:46" hidden="1" outlineLevel="1" x14ac:dyDescent="0.2">
      <c r="A590" t="s">
        <v>643</v>
      </c>
      <c r="B590" s="10" t="s">
        <v>1826</v>
      </c>
      <c r="E590" s="1">
        <f t="shared" si="162"/>
        <v>856</v>
      </c>
      <c r="F590" s="1">
        <f t="shared" si="165"/>
        <v>856</v>
      </c>
      <c r="G590" s="1">
        <v>575</v>
      </c>
      <c r="H590" s="1">
        <v>564</v>
      </c>
      <c r="I590" s="2" t="e">
        <f t="shared" si="167"/>
        <v>#DIV/0!</v>
      </c>
      <c r="J590" s="2">
        <f t="shared" si="168"/>
        <v>0.65887850467289721</v>
      </c>
      <c r="K590" s="50">
        <f t="shared" si="169"/>
        <v>2</v>
      </c>
      <c r="L590" s="9">
        <f t="shared" si="170"/>
        <v>3</v>
      </c>
      <c r="M590" s="8">
        <f t="shared" si="171"/>
        <v>1</v>
      </c>
      <c r="N590" s="2">
        <f t="shared" si="172"/>
        <v>0.32242990654205606</v>
      </c>
      <c r="O590" s="2">
        <f t="shared" si="173"/>
        <v>0.27453271028037385</v>
      </c>
      <c r="P590" s="2">
        <f t="shared" si="174"/>
        <v>0.36565420560747663</v>
      </c>
      <c r="Q590" s="2">
        <f t="shared" si="175"/>
        <v>3.7383177570093462E-2</v>
      </c>
      <c r="R590" s="1">
        <v>276</v>
      </c>
      <c r="S590" s="1">
        <v>235</v>
      </c>
      <c r="T590" s="1">
        <v>313</v>
      </c>
      <c r="U590" s="1">
        <v>2</v>
      </c>
      <c r="V590" s="1">
        <v>30</v>
      </c>
      <c r="X590" s="1"/>
      <c r="AA590" t="s">
        <v>1900</v>
      </c>
      <c r="AB590">
        <v>1</v>
      </c>
      <c r="AD590" s="31">
        <v>23</v>
      </c>
      <c r="AE590" s="33">
        <v>15</v>
      </c>
      <c r="AF590" s="33">
        <v>75</v>
      </c>
      <c r="AG590" s="36">
        <v>70240</v>
      </c>
      <c r="AH590" s="36">
        <f t="shared" si="176"/>
        <v>23015</v>
      </c>
      <c r="AI590" t="s">
        <v>1187</v>
      </c>
      <c r="AK590">
        <v>11</v>
      </c>
      <c r="AM590" s="1">
        <f t="shared" si="166"/>
        <v>0</v>
      </c>
      <c r="AR590" s="1">
        <f t="shared" si="163"/>
        <v>856</v>
      </c>
      <c r="AS590" s="1">
        <v>0</v>
      </c>
      <c r="AT590" s="1">
        <f t="shared" si="164"/>
        <v>856</v>
      </c>
    </row>
    <row r="591" spans="1:46" hidden="1" outlineLevel="1" x14ac:dyDescent="0.2">
      <c r="A591" t="s">
        <v>1732</v>
      </c>
      <c r="B591" s="10" t="s">
        <v>1826</v>
      </c>
      <c r="E591" s="1">
        <f t="shared" si="162"/>
        <v>20641</v>
      </c>
      <c r="F591" s="1">
        <f t="shared" si="165"/>
        <v>20541</v>
      </c>
      <c r="G591" s="1">
        <v>13322</v>
      </c>
      <c r="H591" s="1">
        <v>12976</v>
      </c>
      <c r="I591" s="2" t="e">
        <f t="shared" si="167"/>
        <v>#DIV/0!</v>
      </c>
      <c r="J591" s="2">
        <f t="shared" si="168"/>
        <v>0.62865171261082309</v>
      </c>
      <c r="K591" s="50">
        <f t="shared" si="169"/>
        <v>1</v>
      </c>
      <c r="L591" s="9">
        <f t="shared" si="170"/>
        <v>3</v>
      </c>
      <c r="M591" s="8">
        <f t="shared" si="171"/>
        <v>2</v>
      </c>
      <c r="N591" s="2">
        <f t="shared" si="172"/>
        <v>0.45849763886860423</v>
      </c>
      <c r="O591" s="2">
        <f t="shared" si="173"/>
        <v>0.17457767392045179</v>
      </c>
      <c r="P591" s="2">
        <f t="shared" si="174"/>
        <v>0.31804683316294241</v>
      </c>
      <c r="Q591" s="2">
        <f t="shared" si="175"/>
        <v>4.8877854048001657E-2</v>
      </c>
      <c r="R591" s="1">
        <v>9418</v>
      </c>
      <c r="S591" s="1">
        <v>3586</v>
      </c>
      <c r="T591" s="1">
        <v>6533</v>
      </c>
      <c r="U591" s="1">
        <v>117</v>
      </c>
      <c r="V591" s="1">
        <v>887</v>
      </c>
      <c r="X591" s="1"/>
      <c r="AA591" t="s">
        <v>324</v>
      </c>
      <c r="AB591">
        <v>1</v>
      </c>
      <c r="AD591" s="31">
        <v>23</v>
      </c>
      <c r="AE591" s="33">
        <v>5</v>
      </c>
      <c r="AF591" s="33">
        <v>110</v>
      </c>
      <c r="AG591" s="36">
        <v>71990</v>
      </c>
      <c r="AH591" s="36">
        <f t="shared" si="176"/>
        <v>23005</v>
      </c>
      <c r="AI591" t="s">
        <v>2939</v>
      </c>
      <c r="AK591">
        <v>346</v>
      </c>
      <c r="AM591" s="1">
        <f t="shared" si="166"/>
        <v>0</v>
      </c>
      <c r="AR591" s="1">
        <f t="shared" si="163"/>
        <v>20541</v>
      </c>
      <c r="AS591" s="1">
        <v>100</v>
      </c>
      <c r="AT591" s="1">
        <f t="shared" si="164"/>
        <v>20641</v>
      </c>
    </row>
    <row r="592" spans="1:46" hidden="1" outlineLevel="1" x14ac:dyDescent="0.2">
      <c r="A592" t="s">
        <v>438</v>
      </c>
      <c r="B592" s="10" t="s">
        <v>1826</v>
      </c>
      <c r="E592" s="1">
        <f t="shared" si="162"/>
        <v>1208</v>
      </c>
      <c r="F592" s="1">
        <f t="shared" si="165"/>
        <v>1208</v>
      </c>
      <c r="G592" s="1">
        <v>765</v>
      </c>
      <c r="H592" s="1">
        <v>728</v>
      </c>
      <c r="I592" s="2" t="e">
        <f t="shared" si="167"/>
        <v>#DIV/0!</v>
      </c>
      <c r="J592" s="2">
        <f t="shared" si="168"/>
        <v>0.60264900662251653</v>
      </c>
      <c r="K592" s="50">
        <f t="shared" si="169"/>
        <v>2</v>
      </c>
      <c r="L592" s="9">
        <f t="shared" si="170"/>
        <v>3</v>
      </c>
      <c r="M592" s="8">
        <f t="shared" si="171"/>
        <v>1</v>
      </c>
      <c r="N592" s="2">
        <f t="shared" si="172"/>
        <v>0.31043046357615894</v>
      </c>
      <c r="O592" s="2">
        <f t="shared" si="173"/>
        <v>0.28973509933774833</v>
      </c>
      <c r="P592" s="2">
        <f t="shared" si="174"/>
        <v>0.34850993377483441</v>
      </c>
      <c r="Q592" s="2">
        <f t="shared" si="175"/>
        <v>5.1324503311258263E-2</v>
      </c>
      <c r="R592" s="1">
        <v>375</v>
      </c>
      <c r="S592" s="1">
        <v>350</v>
      </c>
      <c r="T592" s="1">
        <v>421</v>
      </c>
      <c r="U592" s="1">
        <v>3</v>
      </c>
      <c r="V592" s="1">
        <v>59</v>
      </c>
      <c r="X592" s="1"/>
      <c r="AA592" t="s">
        <v>1672</v>
      </c>
      <c r="AB592">
        <v>1</v>
      </c>
      <c r="AD592" s="31">
        <v>23</v>
      </c>
      <c r="AE592" s="33">
        <v>13</v>
      </c>
      <c r="AF592" s="33">
        <v>65</v>
      </c>
      <c r="AG592" s="36">
        <v>72585</v>
      </c>
      <c r="AH592" s="36">
        <f t="shared" si="176"/>
        <v>23013</v>
      </c>
      <c r="AI592" t="s">
        <v>1187</v>
      </c>
      <c r="AK592">
        <v>37</v>
      </c>
      <c r="AM592" s="1">
        <f t="shared" si="166"/>
        <v>0</v>
      </c>
      <c r="AR592" s="1">
        <f t="shared" si="163"/>
        <v>1208</v>
      </c>
      <c r="AS592" s="1">
        <v>0</v>
      </c>
      <c r="AT592" s="1">
        <f t="shared" si="164"/>
        <v>1208</v>
      </c>
    </row>
    <row r="593" spans="1:46" hidden="1" outlineLevel="1" x14ac:dyDescent="0.2">
      <c r="A593" t="s">
        <v>444</v>
      </c>
      <c r="B593" s="10" t="s">
        <v>1826</v>
      </c>
      <c r="E593" s="1">
        <f t="shared" si="162"/>
        <v>560</v>
      </c>
      <c r="F593" s="1">
        <f t="shared" si="165"/>
        <v>560</v>
      </c>
      <c r="G593" s="1">
        <v>411</v>
      </c>
      <c r="H593" s="1">
        <v>403</v>
      </c>
      <c r="I593" s="2" t="e">
        <f t="shared" si="167"/>
        <v>#DIV/0!</v>
      </c>
      <c r="J593" s="2">
        <f t="shared" si="168"/>
        <v>0.71964285714285714</v>
      </c>
      <c r="K593" s="50">
        <f t="shared" si="169"/>
        <v>2</v>
      </c>
      <c r="L593" s="9">
        <f t="shared" si="170"/>
        <v>1</v>
      </c>
      <c r="M593" s="8">
        <f t="shared" si="171"/>
        <v>3</v>
      </c>
      <c r="N593" s="2">
        <f t="shared" si="172"/>
        <v>0.29642857142857143</v>
      </c>
      <c r="O593" s="2">
        <f t="shared" si="173"/>
        <v>0.42678571428571427</v>
      </c>
      <c r="P593" s="2">
        <f t="shared" si="174"/>
        <v>0.25178571428571428</v>
      </c>
      <c r="Q593" s="2">
        <f t="shared" si="175"/>
        <v>2.4999999999999967E-2</v>
      </c>
      <c r="R593" s="1">
        <v>166</v>
      </c>
      <c r="S593" s="1">
        <v>239</v>
      </c>
      <c r="T593" s="1">
        <v>141</v>
      </c>
      <c r="U593" s="1">
        <v>2</v>
      </c>
      <c r="V593" s="1">
        <v>12</v>
      </c>
      <c r="X593" s="1"/>
      <c r="AA593" t="s">
        <v>1900</v>
      </c>
      <c r="AB593">
        <v>1</v>
      </c>
      <c r="AD593" s="31">
        <v>23</v>
      </c>
      <c r="AE593" s="33">
        <v>15</v>
      </c>
      <c r="AF593" s="33">
        <v>80</v>
      </c>
      <c r="AG593" s="36">
        <v>71955</v>
      </c>
      <c r="AH593" s="36">
        <f t="shared" si="176"/>
        <v>23015</v>
      </c>
      <c r="AI593" t="s">
        <v>1187</v>
      </c>
      <c r="AK593">
        <v>8</v>
      </c>
      <c r="AM593" s="1">
        <f t="shared" si="166"/>
        <v>0</v>
      </c>
      <c r="AR593" s="1">
        <f t="shared" si="163"/>
        <v>560</v>
      </c>
      <c r="AS593" s="1">
        <v>0</v>
      </c>
      <c r="AT593" s="1">
        <f t="shared" si="164"/>
        <v>560</v>
      </c>
    </row>
    <row r="594" spans="1:46" hidden="1" outlineLevel="1" x14ac:dyDescent="0.2">
      <c r="A594" t="s">
        <v>2410</v>
      </c>
      <c r="B594" s="10" t="s">
        <v>1826</v>
      </c>
      <c r="E594" s="1">
        <f t="shared" si="162"/>
        <v>1567</v>
      </c>
      <c r="F594" s="1">
        <f t="shared" si="165"/>
        <v>1567</v>
      </c>
      <c r="G594" s="1">
        <v>989</v>
      </c>
      <c r="H594" s="1">
        <v>959</v>
      </c>
      <c r="I594" s="2" t="e">
        <f t="shared" si="167"/>
        <v>#DIV/0!</v>
      </c>
      <c r="J594" s="2">
        <f t="shared" si="168"/>
        <v>0.61199744735162731</v>
      </c>
      <c r="K594" s="50">
        <f t="shared" si="169"/>
        <v>1</v>
      </c>
      <c r="L594" s="9">
        <f t="shared" si="170"/>
        <v>3</v>
      </c>
      <c r="M594" s="8">
        <f t="shared" si="171"/>
        <v>2</v>
      </c>
      <c r="N594" s="2">
        <f t="shared" si="172"/>
        <v>0.3771537970644544</v>
      </c>
      <c r="O594" s="2">
        <f t="shared" si="173"/>
        <v>0.23867262284620294</v>
      </c>
      <c r="P594" s="2">
        <f t="shared" si="174"/>
        <v>0.33312061263560944</v>
      </c>
      <c r="Q594" s="2">
        <f t="shared" si="175"/>
        <v>5.1052967453733222E-2</v>
      </c>
      <c r="R594" s="1">
        <v>591</v>
      </c>
      <c r="S594" s="1">
        <v>374</v>
      </c>
      <c r="T594" s="1">
        <v>522</v>
      </c>
      <c r="U594" s="1">
        <v>2</v>
      </c>
      <c r="V594" s="1">
        <v>78</v>
      </c>
      <c r="X594" s="1"/>
      <c r="AA594" t="s">
        <v>2741</v>
      </c>
      <c r="AB594">
        <v>2</v>
      </c>
      <c r="AD594" s="31">
        <v>23</v>
      </c>
      <c r="AE594" s="33">
        <v>9</v>
      </c>
      <c r="AF594" s="33">
        <v>140</v>
      </c>
      <c r="AG594" s="36">
        <v>72865</v>
      </c>
      <c r="AH594" s="36">
        <f t="shared" si="176"/>
        <v>23009</v>
      </c>
      <c r="AI594" t="s">
        <v>1187</v>
      </c>
      <c r="AK594">
        <v>30</v>
      </c>
      <c r="AM594" s="1">
        <f t="shared" si="166"/>
        <v>0</v>
      </c>
      <c r="AR594" s="1">
        <f t="shared" si="163"/>
        <v>1567</v>
      </c>
      <c r="AS594" s="1">
        <v>0</v>
      </c>
      <c r="AT594" s="1">
        <f t="shared" si="164"/>
        <v>1567</v>
      </c>
    </row>
    <row r="595" spans="1:46" hidden="1" outlineLevel="1" x14ac:dyDescent="0.2">
      <c r="A595" t="s">
        <v>1801</v>
      </c>
      <c r="B595" s="10" t="s">
        <v>1826</v>
      </c>
      <c r="E595" s="1">
        <f t="shared" si="162"/>
        <v>213</v>
      </c>
      <c r="F595" s="1">
        <f t="shared" si="165"/>
        <v>213</v>
      </c>
      <c r="G595" s="1">
        <v>125</v>
      </c>
      <c r="H595" s="1">
        <v>124</v>
      </c>
      <c r="I595" s="2" t="e">
        <f t="shared" si="167"/>
        <v>#DIV/0!</v>
      </c>
      <c r="J595" s="2">
        <f t="shared" si="168"/>
        <v>0.5821596244131455</v>
      </c>
      <c r="K595" s="50">
        <f t="shared" si="169"/>
        <v>3</v>
      </c>
      <c r="L595" s="9">
        <f t="shared" si="170"/>
        <v>2</v>
      </c>
      <c r="M595" s="8">
        <f t="shared" si="171"/>
        <v>1</v>
      </c>
      <c r="N595" s="2">
        <f t="shared" si="172"/>
        <v>0.18779342723004694</v>
      </c>
      <c r="O595" s="2">
        <f t="shared" si="173"/>
        <v>0.3380281690140845</v>
      </c>
      <c r="P595" s="2">
        <f t="shared" si="174"/>
        <v>0.42253521126760563</v>
      </c>
      <c r="Q595" s="2">
        <f t="shared" si="175"/>
        <v>5.1643192488262879E-2</v>
      </c>
      <c r="R595" s="1">
        <v>40</v>
      </c>
      <c r="S595" s="1">
        <v>72</v>
      </c>
      <c r="T595" s="1">
        <v>90</v>
      </c>
      <c r="U595" s="1">
        <v>0</v>
      </c>
      <c r="V595" s="1">
        <v>11</v>
      </c>
      <c r="X595" s="1"/>
      <c r="AA595" t="s">
        <v>702</v>
      </c>
      <c r="AB595">
        <v>2</v>
      </c>
      <c r="AD595" s="31">
        <v>23</v>
      </c>
      <c r="AE595" s="33">
        <v>19</v>
      </c>
      <c r="AF595" s="33">
        <v>280</v>
      </c>
      <c r="AG595" s="36">
        <v>73250</v>
      </c>
      <c r="AH595" s="36">
        <f t="shared" si="176"/>
        <v>23019</v>
      </c>
      <c r="AI595" t="s">
        <v>1187</v>
      </c>
      <c r="AK595">
        <v>1</v>
      </c>
      <c r="AM595" s="1">
        <f t="shared" si="166"/>
        <v>0</v>
      </c>
      <c r="AR595" s="1">
        <f t="shared" si="163"/>
        <v>213</v>
      </c>
      <c r="AS595" s="1">
        <v>0</v>
      </c>
      <c r="AT595" s="1">
        <f t="shared" si="164"/>
        <v>213</v>
      </c>
    </row>
    <row r="596" spans="1:46" hidden="1" outlineLevel="1" x14ac:dyDescent="0.2">
      <c r="A596" t="s">
        <v>439</v>
      </c>
      <c r="B596" s="10" t="s">
        <v>1826</v>
      </c>
      <c r="E596" s="1">
        <f t="shared" si="162"/>
        <v>262</v>
      </c>
      <c r="F596" s="1">
        <f t="shared" si="165"/>
        <v>262</v>
      </c>
      <c r="G596" s="1">
        <v>151</v>
      </c>
      <c r="H596" s="1">
        <v>144</v>
      </c>
      <c r="I596" s="2" t="e">
        <f t="shared" si="167"/>
        <v>#DIV/0!</v>
      </c>
      <c r="J596" s="2">
        <f t="shared" si="168"/>
        <v>0.54961832061068705</v>
      </c>
      <c r="K596" s="50">
        <f t="shared" si="169"/>
        <v>3</v>
      </c>
      <c r="L596" s="9">
        <f t="shared" si="170"/>
        <v>2</v>
      </c>
      <c r="M596" s="8">
        <f t="shared" si="171"/>
        <v>1</v>
      </c>
      <c r="N596" s="2">
        <f t="shared" si="172"/>
        <v>0.12213740458015267</v>
      </c>
      <c r="O596" s="2">
        <f t="shared" si="173"/>
        <v>0.37022900763358779</v>
      </c>
      <c r="P596" s="2">
        <f t="shared" si="174"/>
        <v>0.46183206106870228</v>
      </c>
      <c r="Q596" s="2">
        <f t="shared" si="175"/>
        <v>4.5801526717557273E-2</v>
      </c>
      <c r="R596" s="1">
        <v>32</v>
      </c>
      <c r="S596" s="1">
        <v>97</v>
      </c>
      <c r="T596" s="1">
        <v>121</v>
      </c>
      <c r="U596" s="1">
        <v>0</v>
      </c>
      <c r="V596" s="1">
        <v>12</v>
      </c>
      <c r="X596" s="1"/>
      <c r="AA596" t="s">
        <v>702</v>
      </c>
      <c r="AB596">
        <v>2</v>
      </c>
      <c r="AD596" s="31">
        <v>23</v>
      </c>
      <c r="AE596" s="33">
        <v>19</v>
      </c>
      <c r="AF596" s="33">
        <v>285</v>
      </c>
      <c r="AG596" s="36">
        <v>73600</v>
      </c>
      <c r="AH596" s="36">
        <f t="shared" si="176"/>
        <v>23019</v>
      </c>
      <c r="AI596" t="s">
        <v>1187</v>
      </c>
      <c r="AK596">
        <v>7</v>
      </c>
      <c r="AM596" s="1">
        <f t="shared" si="166"/>
        <v>0</v>
      </c>
      <c r="AR596" s="1">
        <f t="shared" si="163"/>
        <v>262</v>
      </c>
      <c r="AS596" s="1">
        <v>0</v>
      </c>
      <c r="AT596" s="1">
        <f t="shared" si="164"/>
        <v>262</v>
      </c>
    </row>
    <row r="597" spans="1:46" hidden="1" outlineLevel="1" x14ac:dyDescent="0.2">
      <c r="A597" t="s">
        <v>1156</v>
      </c>
      <c r="B597" s="10" t="s">
        <v>1826</v>
      </c>
      <c r="E597" s="1">
        <f t="shared" si="162"/>
        <v>7716</v>
      </c>
      <c r="F597" s="1">
        <f t="shared" si="165"/>
        <v>7716</v>
      </c>
      <c r="G597" s="1">
        <v>4649</v>
      </c>
      <c r="H597" s="1">
        <v>4550</v>
      </c>
      <c r="I597" s="2" t="e">
        <f t="shared" si="167"/>
        <v>#DIV/0!</v>
      </c>
      <c r="J597" s="2">
        <f t="shared" si="168"/>
        <v>0.58968377397615346</v>
      </c>
      <c r="K597" s="50">
        <f t="shared" si="169"/>
        <v>3</v>
      </c>
      <c r="L597" s="9">
        <f t="shared" si="170"/>
        <v>2</v>
      </c>
      <c r="M597" s="8">
        <f t="shared" si="171"/>
        <v>1</v>
      </c>
      <c r="N597" s="2">
        <f t="shared" si="172"/>
        <v>0.27358735095904613</v>
      </c>
      <c r="O597" s="2">
        <f t="shared" si="173"/>
        <v>0.31985484707102124</v>
      </c>
      <c r="P597" s="2">
        <f t="shared" si="174"/>
        <v>0.33722135821669258</v>
      </c>
      <c r="Q597" s="2">
        <f t="shared" si="175"/>
        <v>6.9336443753240107E-2</v>
      </c>
      <c r="R597" s="1">
        <v>2111</v>
      </c>
      <c r="S597" s="1">
        <v>2468</v>
      </c>
      <c r="T597" s="1">
        <v>2602</v>
      </c>
      <c r="U597" s="1">
        <v>50</v>
      </c>
      <c r="V597" s="1">
        <v>485</v>
      </c>
      <c r="X597" s="1"/>
      <c r="AA597" t="s">
        <v>324</v>
      </c>
      <c r="AB597">
        <v>1</v>
      </c>
      <c r="AD597" s="31">
        <v>23</v>
      </c>
      <c r="AE597" s="33">
        <v>5</v>
      </c>
      <c r="AF597" s="33">
        <v>115</v>
      </c>
      <c r="AG597" s="36">
        <v>73670</v>
      </c>
      <c r="AH597" s="36">
        <f t="shared" si="176"/>
        <v>23005</v>
      </c>
      <c r="AI597" t="s">
        <v>1187</v>
      </c>
      <c r="AK597">
        <v>99</v>
      </c>
      <c r="AM597" s="1">
        <f t="shared" si="166"/>
        <v>0</v>
      </c>
      <c r="AR597" s="1">
        <f t="shared" si="163"/>
        <v>7716</v>
      </c>
      <c r="AS597" s="1">
        <v>0</v>
      </c>
      <c r="AT597" s="1">
        <f t="shared" si="164"/>
        <v>7716</v>
      </c>
    </row>
    <row r="598" spans="1:46" hidden="1" outlineLevel="1" x14ac:dyDescent="0.2">
      <c r="A598" t="s">
        <v>741</v>
      </c>
      <c r="B598" s="10" t="s">
        <v>1826</v>
      </c>
      <c r="E598" s="1">
        <f t="shared" si="162"/>
        <v>503</v>
      </c>
      <c r="F598" s="1">
        <f t="shared" si="165"/>
        <v>502</v>
      </c>
      <c r="G598" s="1">
        <v>289</v>
      </c>
      <c r="H598" s="1">
        <v>282</v>
      </c>
      <c r="I598" s="2" t="e">
        <f t="shared" si="167"/>
        <v>#DIV/0!</v>
      </c>
      <c r="J598" s="2">
        <f t="shared" si="168"/>
        <v>0.56063618290258455</v>
      </c>
      <c r="K598" s="50">
        <f t="shared" si="169"/>
        <v>2</v>
      </c>
      <c r="L598" s="9">
        <f t="shared" si="170"/>
        <v>3</v>
      </c>
      <c r="M598" s="8">
        <f t="shared" si="171"/>
        <v>1</v>
      </c>
      <c r="N598" s="2">
        <f t="shared" si="172"/>
        <v>0.24701195219123506</v>
      </c>
      <c r="O598" s="2">
        <f t="shared" si="173"/>
        <v>0.23904382470119523</v>
      </c>
      <c r="P598" s="2">
        <f t="shared" si="174"/>
        <v>0.47211155378486058</v>
      </c>
      <c r="Q598" s="2">
        <f t="shared" si="175"/>
        <v>4.1832669322709126E-2</v>
      </c>
      <c r="R598" s="1">
        <v>124</v>
      </c>
      <c r="S598" s="1">
        <v>120</v>
      </c>
      <c r="T598" s="1">
        <v>237</v>
      </c>
      <c r="U598" s="1">
        <v>0</v>
      </c>
      <c r="V598" s="1">
        <v>21</v>
      </c>
      <c r="X598" s="1"/>
      <c r="AA598" t="s">
        <v>1158</v>
      </c>
      <c r="AB598">
        <v>2</v>
      </c>
      <c r="AD598" s="31">
        <v>23</v>
      </c>
      <c r="AE598" s="33">
        <v>25</v>
      </c>
      <c r="AF598" s="33">
        <v>155</v>
      </c>
      <c r="AG598" s="36">
        <v>73845</v>
      </c>
      <c r="AH598" s="36">
        <f t="shared" si="176"/>
        <v>23025</v>
      </c>
      <c r="AI598" t="s">
        <v>1187</v>
      </c>
      <c r="AK598">
        <v>7</v>
      </c>
      <c r="AM598" s="1">
        <f t="shared" si="166"/>
        <v>0</v>
      </c>
      <c r="AR598" s="1">
        <f t="shared" si="163"/>
        <v>502</v>
      </c>
      <c r="AS598" s="1">
        <v>1</v>
      </c>
      <c r="AT598" s="1">
        <f t="shared" si="164"/>
        <v>503</v>
      </c>
    </row>
    <row r="599" spans="1:46" hidden="1" outlineLevel="1" x14ac:dyDescent="0.2">
      <c r="A599" t="s">
        <v>621</v>
      </c>
      <c r="B599" s="10" t="s">
        <v>1826</v>
      </c>
      <c r="E599" s="1">
        <f t="shared" si="162"/>
        <v>1033</v>
      </c>
      <c r="F599" s="1">
        <f t="shared" si="165"/>
        <v>1033</v>
      </c>
      <c r="G599" s="1">
        <v>585</v>
      </c>
      <c r="H599" s="1">
        <v>566</v>
      </c>
      <c r="I599" s="2" t="e">
        <f t="shared" si="167"/>
        <v>#DIV/0!</v>
      </c>
      <c r="J599" s="2">
        <f t="shared" si="168"/>
        <v>0.54791868344627304</v>
      </c>
      <c r="K599" s="50">
        <f t="shared" si="169"/>
        <v>3</v>
      </c>
      <c r="L599" s="9">
        <f t="shared" si="170"/>
        <v>2</v>
      </c>
      <c r="M599" s="8">
        <f t="shared" si="171"/>
        <v>1</v>
      </c>
      <c r="N599" s="2">
        <f t="shared" si="172"/>
        <v>0.1819941916747338</v>
      </c>
      <c r="O599" s="2">
        <f t="shared" si="173"/>
        <v>0.34559535333978703</v>
      </c>
      <c r="P599" s="2">
        <f t="shared" si="174"/>
        <v>0.41335914811229429</v>
      </c>
      <c r="Q599" s="2">
        <f t="shared" si="175"/>
        <v>5.9051306873184828E-2</v>
      </c>
      <c r="R599" s="1">
        <v>188</v>
      </c>
      <c r="S599" s="1">
        <v>357</v>
      </c>
      <c r="T599" s="1">
        <v>427</v>
      </c>
      <c r="U599" s="1">
        <v>8</v>
      </c>
      <c r="V599" s="1">
        <v>53</v>
      </c>
      <c r="X599" s="1"/>
      <c r="AA599" t="s">
        <v>702</v>
      </c>
      <c r="AB599">
        <v>2</v>
      </c>
      <c r="AD599" s="31">
        <v>23</v>
      </c>
      <c r="AE599" s="33">
        <v>19</v>
      </c>
      <c r="AF599" s="33">
        <v>290</v>
      </c>
      <c r="AG599" s="36">
        <v>74055</v>
      </c>
      <c r="AH599" s="36">
        <f t="shared" si="176"/>
        <v>23019</v>
      </c>
      <c r="AI599" t="s">
        <v>1187</v>
      </c>
      <c r="AK599">
        <v>19</v>
      </c>
      <c r="AM599" s="1">
        <f t="shared" si="166"/>
        <v>0</v>
      </c>
      <c r="AR599" s="1">
        <f t="shared" si="163"/>
        <v>1033</v>
      </c>
      <c r="AS599" s="1">
        <v>0</v>
      </c>
      <c r="AT599" s="1">
        <f t="shared" si="164"/>
        <v>1033</v>
      </c>
    </row>
    <row r="600" spans="1:46" hidden="1" outlineLevel="1" x14ac:dyDescent="0.2">
      <c r="A600" t="s">
        <v>2780</v>
      </c>
      <c r="B600" s="10" t="s">
        <v>1826</v>
      </c>
      <c r="E600" s="1">
        <f t="shared" si="162"/>
        <v>861</v>
      </c>
      <c r="F600" s="1">
        <f t="shared" si="165"/>
        <v>861</v>
      </c>
      <c r="G600" s="1">
        <v>495</v>
      </c>
      <c r="H600" s="1">
        <v>483</v>
      </c>
      <c r="I600" s="2" t="e">
        <f t="shared" si="167"/>
        <v>#DIV/0!</v>
      </c>
      <c r="J600" s="2">
        <f t="shared" si="168"/>
        <v>0.56097560975609762</v>
      </c>
      <c r="K600" s="50">
        <f t="shared" si="169"/>
        <v>3</v>
      </c>
      <c r="L600" s="9">
        <f t="shared" si="170"/>
        <v>2</v>
      </c>
      <c r="M600" s="8">
        <f t="shared" si="171"/>
        <v>1</v>
      </c>
      <c r="N600" s="2">
        <f t="shared" si="172"/>
        <v>0.25435540069686413</v>
      </c>
      <c r="O600" s="2">
        <f t="shared" si="173"/>
        <v>0.32055749128919858</v>
      </c>
      <c r="P600" s="2">
        <f t="shared" si="174"/>
        <v>0.38095238095238093</v>
      </c>
      <c r="Q600" s="2">
        <f t="shared" si="175"/>
        <v>4.4134727061556356E-2</v>
      </c>
      <c r="R600" s="1">
        <v>219</v>
      </c>
      <c r="S600" s="1">
        <v>276</v>
      </c>
      <c r="T600" s="1">
        <v>328</v>
      </c>
      <c r="U600" s="1">
        <v>4</v>
      </c>
      <c r="V600" s="1">
        <v>34</v>
      </c>
      <c r="X600" s="1"/>
      <c r="AA600" t="s">
        <v>2086</v>
      </c>
      <c r="AB600">
        <v>2</v>
      </c>
      <c r="AD600" s="31">
        <v>23</v>
      </c>
      <c r="AE600" s="33">
        <v>29</v>
      </c>
      <c r="AF600" s="33">
        <v>195</v>
      </c>
      <c r="AG600" s="36">
        <v>74125</v>
      </c>
      <c r="AH600" s="36">
        <f t="shared" si="176"/>
        <v>23029</v>
      </c>
      <c r="AI600" t="s">
        <v>1187</v>
      </c>
      <c r="AK600">
        <v>12</v>
      </c>
      <c r="AM600" s="1">
        <f t="shared" si="166"/>
        <v>0</v>
      </c>
      <c r="AR600" s="1">
        <f t="shared" si="163"/>
        <v>861</v>
      </c>
      <c r="AS600" s="1">
        <v>0</v>
      </c>
      <c r="AT600" s="1">
        <f t="shared" si="164"/>
        <v>861</v>
      </c>
    </row>
    <row r="601" spans="1:46" hidden="1" outlineLevel="1" x14ac:dyDescent="0.2">
      <c r="A601" t="s">
        <v>25</v>
      </c>
      <c r="B601" s="10" t="s">
        <v>1826</v>
      </c>
      <c r="E601" s="1">
        <f t="shared" si="162"/>
        <v>224</v>
      </c>
      <c r="F601" s="1">
        <f t="shared" si="165"/>
        <v>224</v>
      </c>
      <c r="G601" s="1">
        <v>133</v>
      </c>
      <c r="H601" s="1">
        <v>130</v>
      </c>
      <c r="I601" s="2" t="e">
        <f t="shared" si="167"/>
        <v>#DIV/0!</v>
      </c>
      <c r="J601" s="2">
        <f t="shared" si="168"/>
        <v>0.5803571428571429</v>
      </c>
      <c r="K601" s="50">
        <f t="shared" si="169"/>
        <v>1</v>
      </c>
      <c r="L601" s="9">
        <f t="shared" si="170"/>
        <v>2</v>
      </c>
      <c r="M601" s="8">
        <f t="shared" si="171"/>
        <v>3</v>
      </c>
      <c r="N601" s="2">
        <f t="shared" si="172"/>
        <v>0.38392857142857145</v>
      </c>
      <c r="O601" s="2">
        <f t="shared" si="173"/>
        <v>0.29464285714285715</v>
      </c>
      <c r="P601" s="2">
        <f t="shared" si="174"/>
        <v>0.27232142857142855</v>
      </c>
      <c r="Q601" s="2">
        <f t="shared" si="175"/>
        <v>4.9107142857142905E-2</v>
      </c>
      <c r="R601" s="1">
        <v>86</v>
      </c>
      <c r="S601" s="1">
        <v>66</v>
      </c>
      <c r="T601" s="1">
        <v>61</v>
      </c>
      <c r="U601" s="1">
        <v>0</v>
      </c>
      <c r="V601" s="1">
        <v>11</v>
      </c>
      <c r="X601" s="1"/>
      <c r="AA601" t="s">
        <v>435</v>
      </c>
      <c r="AB601">
        <v>2</v>
      </c>
      <c r="AD601" s="31">
        <v>23</v>
      </c>
      <c r="AE601" s="33">
        <v>3</v>
      </c>
      <c r="AF601" s="33">
        <v>300</v>
      </c>
      <c r="AG601" s="36">
        <v>74405</v>
      </c>
      <c r="AH601" s="36">
        <f t="shared" si="176"/>
        <v>23003</v>
      </c>
      <c r="AI601" t="s">
        <v>1187</v>
      </c>
      <c r="AK601">
        <v>3</v>
      </c>
      <c r="AM601" s="1">
        <f t="shared" si="166"/>
        <v>0</v>
      </c>
      <c r="AR601" s="1">
        <f t="shared" si="163"/>
        <v>224</v>
      </c>
      <c r="AS601" s="1">
        <v>0</v>
      </c>
      <c r="AT601" s="1">
        <f t="shared" si="164"/>
        <v>224</v>
      </c>
    </row>
    <row r="602" spans="1:46" hidden="1" outlineLevel="1" x14ac:dyDescent="0.2">
      <c r="A602" t="s">
        <v>96</v>
      </c>
      <c r="B602" s="10" t="s">
        <v>1826</v>
      </c>
      <c r="E602" s="1">
        <f t="shared" si="162"/>
        <v>1370</v>
      </c>
      <c r="F602" s="1">
        <f t="shared" si="165"/>
        <v>1370</v>
      </c>
      <c r="G602" s="1">
        <v>909</v>
      </c>
      <c r="H602" s="1">
        <v>902</v>
      </c>
      <c r="I602" s="2" t="e">
        <f t="shared" si="167"/>
        <v>#DIV/0!</v>
      </c>
      <c r="J602" s="2">
        <f t="shared" si="168"/>
        <v>0.65839416058394162</v>
      </c>
      <c r="K602" s="50">
        <f t="shared" si="169"/>
        <v>3</v>
      </c>
      <c r="L602" s="9">
        <f t="shared" si="170"/>
        <v>2</v>
      </c>
      <c r="M602" s="8">
        <f t="shared" si="171"/>
        <v>1</v>
      </c>
      <c r="N602" s="2">
        <f t="shared" si="172"/>
        <v>0.29343065693430659</v>
      </c>
      <c r="O602" s="2">
        <f t="shared" si="173"/>
        <v>0.29708029197080293</v>
      </c>
      <c r="P602" s="2">
        <f t="shared" si="174"/>
        <v>0.37956204379562042</v>
      </c>
      <c r="Q602" s="2">
        <f t="shared" si="175"/>
        <v>2.9927007299270059E-2</v>
      </c>
      <c r="R602" s="1">
        <v>402</v>
      </c>
      <c r="S602" s="1">
        <v>407</v>
      </c>
      <c r="T602" s="1">
        <v>520</v>
      </c>
      <c r="U602" s="1">
        <v>4</v>
      </c>
      <c r="V602" s="1">
        <v>37</v>
      </c>
      <c r="X602" s="1"/>
      <c r="AA602" t="s">
        <v>2352</v>
      </c>
      <c r="AB602">
        <v>2</v>
      </c>
      <c r="AD602" s="31">
        <v>23</v>
      </c>
      <c r="AE602" s="33">
        <v>27</v>
      </c>
      <c r="AF602" s="33">
        <v>100</v>
      </c>
      <c r="AG602" s="36">
        <v>74475</v>
      </c>
      <c r="AH602" s="36">
        <f t="shared" si="176"/>
        <v>23027</v>
      </c>
      <c r="AI602" t="s">
        <v>1187</v>
      </c>
      <c r="AK602">
        <v>7</v>
      </c>
      <c r="AM602" s="1">
        <f t="shared" si="166"/>
        <v>0</v>
      </c>
      <c r="AR602" s="1">
        <f t="shared" si="163"/>
        <v>1370</v>
      </c>
      <c r="AS602" s="1">
        <v>0</v>
      </c>
      <c r="AT602" s="1">
        <f t="shared" si="164"/>
        <v>1370</v>
      </c>
    </row>
    <row r="603" spans="1:46" hidden="1" outlineLevel="1" x14ac:dyDescent="0.2">
      <c r="A603" t="s">
        <v>45</v>
      </c>
      <c r="B603" s="10" t="s">
        <v>1826</v>
      </c>
      <c r="E603" s="1">
        <f t="shared" si="162"/>
        <v>221</v>
      </c>
      <c r="F603" s="1">
        <f t="shared" si="165"/>
        <v>221</v>
      </c>
      <c r="G603" s="1">
        <v>165</v>
      </c>
      <c r="H603" s="1">
        <v>161</v>
      </c>
      <c r="I603" s="2" t="e">
        <f t="shared" si="167"/>
        <v>#DIV/0!</v>
      </c>
      <c r="J603" s="2">
        <f t="shared" si="168"/>
        <v>0.72850678733031671</v>
      </c>
      <c r="K603" s="50">
        <f t="shared" si="169"/>
        <v>2</v>
      </c>
      <c r="L603" s="9">
        <f t="shared" si="170"/>
        <v>3</v>
      </c>
      <c r="M603" s="8">
        <f t="shared" si="171"/>
        <v>1</v>
      </c>
      <c r="N603" s="2">
        <f t="shared" si="172"/>
        <v>0.28054298642533937</v>
      </c>
      <c r="O603" s="2">
        <f t="shared" si="173"/>
        <v>0.26244343891402716</v>
      </c>
      <c r="P603" s="2">
        <f t="shared" si="174"/>
        <v>0.42081447963800905</v>
      </c>
      <c r="Q603" s="2">
        <f t="shared" si="175"/>
        <v>3.6199095022624417E-2</v>
      </c>
      <c r="R603" s="1">
        <v>62</v>
      </c>
      <c r="S603" s="1">
        <v>58</v>
      </c>
      <c r="T603" s="1">
        <v>93</v>
      </c>
      <c r="U603" s="1">
        <v>1</v>
      </c>
      <c r="V603" s="1">
        <v>7</v>
      </c>
      <c r="X603" s="1"/>
      <c r="AA603" t="s">
        <v>1621</v>
      </c>
      <c r="AB603">
        <v>2</v>
      </c>
      <c r="AD603" s="31">
        <v>23</v>
      </c>
      <c r="AE603" s="33">
        <v>17</v>
      </c>
      <c r="AF603" s="33">
        <v>140</v>
      </c>
      <c r="AG603" s="36">
        <v>74510</v>
      </c>
      <c r="AH603" s="36">
        <f t="shared" si="176"/>
        <v>23017</v>
      </c>
      <c r="AI603" t="s">
        <v>1187</v>
      </c>
      <c r="AK603">
        <v>4</v>
      </c>
      <c r="AM603" s="1">
        <f t="shared" si="166"/>
        <v>0</v>
      </c>
      <c r="AR603" s="1">
        <f t="shared" si="163"/>
        <v>221</v>
      </c>
      <c r="AS603" s="1">
        <v>0</v>
      </c>
      <c r="AT603" s="1">
        <f t="shared" si="164"/>
        <v>221</v>
      </c>
    </row>
    <row r="604" spans="1:46" hidden="1" outlineLevel="1" x14ac:dyDescent="0.2">
      <c r="A604" t="s">
        <v>1172</v>
      </c>
      <c r="B604" s="10" t="s">
        <v>1826</v>
      </c>
      <c r="E604" s="1">
        <f t="shared" si="162"/>
        <v>903</v>
      </c>
      <c r="F604" s="1">
        <f t="shared" si="165"/>
        <v>902</v>
      </c>
      <c r="G604" s="1">
        <v>519</v>
      </c>
      <c r="H604" s="1">
        <v>501</v>
      </c>
      <c r="I604" s="2" t="e">
        <f t="shared" si="167"/>
        <v>#DIV/0!</v>
      </c>
      <c r="J604" s="2">
        <f t="shared" si="168"/>
        <v>0.55481727574750828</v>
      </c>
      <c r="K604" s="50">
        <f t="shared" si="169"/>
        <v>2</v>
      </c>
      <c r="L604" s="9">
        <f t="shared" si="170"/>
        <v>3</v>
      </c>
      <c r="M604" s="8">
        <f t="shared" si="171"/>
        <v>1</v>
      </c>
      <c r="N604" s="2">
        <f t="shared" si="172"/>
        <v>0.3392461197339246</v>
      </c>
      <c r="O604" s="2">
        <f t="shared" si="173"/>
        <v>0.18957871396895787</v>
      </c>
      <c r="P604" s="2">
        <f t="shared" si="174"/>
        <v>0.43015521064301554</v>
      </c>
      <c r="Q604" s="2">
        <f t="shared" si="175"/>
        <v>4.1019955654101992E-2</v>
      </c>
      <c r="R604" s="1">
        <v>306</v>
      </c>
      <c r="S604" s="1">
        <v>171</v>
      </c>
      <c r="T604" s="1">
        <v>388</v>
      </c>
      <c r="U604" s="1">
        <v>1</v>
      </c>
      <c r="V604" s="1">
        <v>36</v>
      </c>
      <c r="X604" s="1"/>
      <c r="AA604" t="s">
        <v>2741</v>
      </c>
      <c r="AB604">
        <v>2</v>
      </c>
      <c r="AD604" s="31">
        <v>23</v>
      </c>
      <c r="AE604" s="33">
        <v>9</v>
      </c>
      <c r="AF604" s="33">
        <v>145</v>
      </c>
      <c r="AG604" s="36">
        <v>74580</v>
      </c>
      <c r="AH604" s="36">
        <f t="shared" si="176"/>
        <v>23009</v>
      </c>
      <c r="AI604" t="s">
        <v>1187</v>
      </c>
      <c r="AK604">
        <v>18</v>
      </c>
      <c r="AM604" s="1">
        <f t="shared" si="166"/>
        <v>0</v>
      </c>
      <c r="AR604" s="1">
        <f t="shared" si="163"/>
        <v>902</v>
      </c>
      <c r="AS604" s="1">
        <v>1</v>
      </c>
      <c r="AT604" s="1">
        <f t="shared" si="164"/>
        <v>903</v>
      </c>
    </row>
    <row r="605" spans="1:46" hidden="1" outlineLevel="1" x14ac:dyDescent="0.2">
      <c r="A605" t="s">
        <v>1171</v>
      </c>
      <c r="B605" s="10" t="s">
        <v>1826</v>
      </c>
      <c r="E605" s="1">
        <f t="shared" si="162"/>
        <v>269</v>
      </c>
      <c r="F605" s="1">
        <f t="shared" si="165"/>
        <v>269</v>
      </c>
      <c r="G605" s="1">
        <v>200</v>
      </c>
      <c r="H605" s="1">
        <v>186</v>
      </c>
      <c r="I605" s="2" t="e">
        <f t="shared" si="167"/>
        <v>#DIV/0!</v>
      </c>
      <c r="J605" s="2">
        <f t="shared" si="168"/>
        <v>0.69144981412639406</v>
      </c>
      <c r="K605" s="50">
        <f t="shared" si="169"/>
        <v>2</v>
      </c>
      <c r="L605" s="9">
        <f t="shared" si="170"/>
        <v>3</v>
      </c>
      <c r="M605" s="8">
        <f t="shared" si="171"/>
        <v>1</v>
      </c>
      <c r="N605" s="2">
        <f t="shared" si="172"/>
        <v>0.29739776951672864</v>
      </c>
      <c r="O605" s="2">
        <f t="shared" si="173"/>
        <v>0.2899628252788104</v>
      </c>
      <c r="P605" s="2">
        <f t="shared" si="174"/>
        <v>0.34200743494423791</v>
      </c>
      <c r="Q605" s="2">
        <f t="shared" si="175"/>
        <v>7.0631970260222998E-2</v>
      </c>
      <c r="R605" s="1">
        <v>80</v>
      </c>
      <c r="S605" s="1">
        <v>78</v>
      </c>
      <c r="T605" s="1">
        <v>92</v>
      </c>
      <c r="U605" s="1">
        <v>1</v>
      </c>
      <c r="V605" s="1">
        <v>18</v>
      </c>
      <c r="X605" s="1"/>
      <c r="AA605" t="s">
        <v>1621</v>
      </c>
      <c r="AB605">
        <v>2</v>
      </c>
      <c r="AD605" s="31">
        <v>23</v>
      </c>
      <c r="AE605" s="33">
        <v>17</v>
      </c>
      <c r="AF605" s="33">
        <v>145</v>
      </c>
      <c r="AG605" s="36">
        <v>74685</v>
      </c>
      <c r="AH605" s="36">
        <f t="shared" si="176"/>
        <v>23017</v>
      </c>
      <c r="AI605" t="s">
        <v>1187</v>
      </c>
      <c r="AK605">
        <v>14</v>
      </c>
      <c r="AM605" s="1">
        <f t="shared" si="166"/>
        <v>0</v>
      </c>
      <c r="AR605" s="1">
        <f t="shared" si="163"/>
        <v>269</v>
      </c>
      <c r="AS605" s="1">
        <v>0</v>
      </c>
      <c r="AT605" s="1">
        <f t="shared" si="164"/>
        <v>269</v>
      </c>
    </row>
    <row r="606" spans="1:46" hidden="1" outlineLevel="1" x14ac:dyDescent="0.2">
      <c r="A606" t="s">
        <v>2157</v>
      </c>
      <c r="B606" s="10" t="s">
        <v>1826</v>
      </c>
      <c r="E606" s="1">
        <f t="shared" si="162"/>
        <v>1025</v>
      </c>
      <c r="F606" s="1">
        <f t="shared" si="165"/>
        <v>1024</v>
      </c>
      <c r="G606" s="1">
        <v>644</v>
      </c>
      <c r="H606" s="1">
        <v>636</v>
      </c>
      <c r="I606" s="2" t="e">
        <f t="shared" si="167"/>
        <v>#DIV/0!</v>
      </c>
      <c r="J606" s="2">
        <f t="shared" si="168"/>
        <v>0.62048780487804878</v>
      </c>
      <c r="K606" s="50">
        <f t="shared" si="169"/>
        <v>3</v>
      </c>
      <c r="L606" s="9">
        <f t="shared" si="170"/>
        <v>1</v>
      </c>
      <c r="M606" s="8">
        <f t="shared" si="171"/>
        <v>2</v>
      </c>
      <c r="N606" s="2">
        <f t="shared" si="172"/>
        <v>0.2421875</v>
      </c>
      <c r="O606" s="2">
        <f t="shared" si="173"/>
        <v>0.4267578125</v>
      </c>
      <c r="P606" s="2">
        <f t="shared" si="174"/>
        <v>0.2939453125</v>
      </c>
      <c r="Q606" s="2">
        <f t="shared" si="175"/>
        <v>3.7109375E-2</v>
      </c>
      <c r="R606" s="1">
        <v>248</v>
      </c>
      <c r="S606" s="1">
        <v>437</v>
      </c>
      <c r="T606" s="1">
        <v>301</v>
      </c>
      <c r="U606" s="1">
        <v>3</v>
      </c>
      <c r="V606" s="1">
        <v>35</v>
      </c>
      <c r="X606" s="1"/>
      <c r="AA606" t="s">
        <v>2023</v>
      </c>
      <c r="AB606">
        <v>2</v>
      </c>
      <c r="AD606" s="31">
        <v>23</v>
      </c>
      <c r="AE606" s="33">
        <v>7</v>
      </c>
      <c r="AF606" s="33">
        <v>90</v>
      </c>
      <c r="AG606" s="36">
        <v>74825</v>
      </c>
      <c r="AH606" s="36">
        <f t="shared" si="176"/>
        <v>23007</v>
      </c>
      <c r="AI606" t="s">
        <v>1187</v>
      </c>
      <c r="AK606">
        <v>8</v>
      </c>
      <c r="AM606" s="1">
        <f t="shared" si="166"/>
        <v>0</v>
      </c>
      <c r="AR606" s="1">
        <f t="shared" si="163"/>
        <v>1024</v>
      </c>
      <c r="AS606" s="1">
        <v>1</v>
      </c>
      <c r="AT606" s="1">
        <f t="shared" si="164"/>
        <v>1025</v>
      </c>
    </row>
    <row r="607" spans="1:46" hidden="1" outlineLevel="1" x14ac:dyDescent="0.2">
      <c r="A607" t="s">
        <v>2781</v>
      </c>
      <c r="B607" s="10" t="s">
        <v>1826</v>
      </c>
      <c r="E607" s="1">
        <f t="shared" si="162"/>
        <v>891</v>
      </c>
      <c r="F607" s="1">
        <f t="shared" si="165"/>
        <v>891</v>
      </c>
      <c r="G607" s="1">
        <v>570</v>
      </c>
      <c r="H607" s="1">
        <v>566</v>
      </c>
      <c r="I607" s="2" t="e">
        <f t="shared" si="167"/>
        <v>#DIV/0!</v>
      </c>
      <c r="J607" s="2">
        <f t="shared" si="168"/>
        <v>0.63524130190796857</v>
      </c>
      <c r="K607" s="50">
        <f t="shared" si="169"/>
        <v>3</v>
      </c>
      <c r="L607" s="9">
        <f t="shared" si="170"/>
        <v>2</v>
      </c>
      <c r="M607" s="8">
        <f t="shared" si="171"/>
        <v>1</v>
      </c>
      <c r="N607" s="2">
        <f t="shared" si="172"/>
        <v>0.26374859708193044</v>
      </c>
      <c r="O607" s="2">
        <f t="shared" si="173"/>
        <v>0.30415263748597082</v>
      </c>
      <c r="P607" s="2">
        <f t="shared" si="174"/>
        <v>0.37149270482603813</v>
      </c>
      <c r="Q607" s="2">
        <f t="shared" si="175"/>
        <v>6.0606060606060608E-2</v>
      </c>
      <c r="R607" s="1">
        <v>235</v>
      </c>
      <c r="S607" s="1">
        <v>271</v>
      </c>
      <c r="T607" s="1">
        <v>331</v>
      </c>
      <c r="U607" s="1">
        <v>2</v>
      </c>
      <c r="V607" s="1">
        <v>52</v>
      </c>
      <c r="X607" s="1"/>
      <c r="AA607" t="s">
        <v>2741</v>
      </c>
      <c r="AB607">
        <v>2</v>
      </c>
      <c r="AD607" s="31">
        <v>23</v>
      </c>
      <c r="AE607" s="33">
        <v>9</v>
      </c>
      <c r="AF607" s="33">
        <v>150</v>
      </c>
      <c r="AG607" s="36">
        <v>74965</v>
      </c>
      <c r="AH607" s="36">
        <f t="shared" si="176"/>
        <v>23009</v>
      </c>
      <c r="AI607" t="s">
        <v>1187</v>
      </c>
      <c r="AK607">
        <v>4</v>
      </c>
      <c r="AM607" s="1">
        <f t="shared" si="166"/>
        <v>0</v>
      </c>
      <c r="AR607" s="1">
        <f t="shared" si="163"/>
        <v>891</v>
      </c>
      <c r="AS607" s="1">
        <v>0</v>
      </c>
      <c r="AT607" s="1">
        <f t="shared" si="164"/>
        <v>891</v>
      </c>
    </row>
    <row r="608" spans="1:46" hidden="1" outlineLevel="1" x14ac:dyDescent="0.2">
      <c r="A608" t="s">
        <v>455</v>
      </c>
      <c r="B608" s="10" t="s">
        <v>1826</v>
      </c>
      <c r="E608" s="1">
        <f t="shared" si="162"/>
        <v>696</v>
      </c>
      <c r="F608" s="1">
        <f t="shared" si="165"/>
        <v>696</v>
      </c>
      <c r="G608" s="1">
        <v>451</v>
      </c>
      <c r="H608" s="1">
        <v>436</v>
      </c>
      <c r="I608" s="2" t="e">
        <f t="shared" si="167"/>
        <v>#DIV/0!</v>
      </c>
      <c r="J608" s="2">
        <f t="shared" si="168"/>
        <v>0.62643678160919536</v>
      </c>
      <c r="K608" s="50">
        <f t="shared" si="169"/>
        <v>3</v>
      </c>
      <c r="L608" s="9">
        <f t="shared" si="170"/>
        <v>2</v>
      </c>
      <c r="M608" s="8">
        <f t="shared" si="171"/>
        <v>1</v>
      </c>
      <c r="N608" s="2">
        <f t="shared" si="172"/>
        <v>0.22270114942528735</v>
      </c>
      <c r="O608" s="2">
        <f t="shared" si="173"/>
        <v>0.29310344827586204</v>
      </c>
      <c r="P608" s="2">
        <f t="shared" si="174"/>
        <v>0.40948275862068967</v>
      </c>
      <c r="Q608" s="2">
        <f t="shared" si="175"/>
        <v>7.4712643678160995E-2</v>
      </c>
      <c r="R608" s="1">
        <v>155</v>
      </c>
      <c r="S608" s="1">
        <v>204</v>
      </c>
      <c r="T608" s="1">
        <v>285</v>
      </c>
      <c r="U608" s="1">
        <v>3</v>
      </c>
      <c r="V608" s="1">
        <v>49</v>
      </c>
      <c r="X608" s="1"/>
      <c r="AA608" t="s">
        <v>1621</v>
      </c>
      <c r="AB608">
        <v>2</v>
      </c>
      <c r="AD608" s="31">
        <v>23</v>
      </c>
      <c r="AE608" s="33">
        <v>17</v>
      </c>
      <c r="AF608" s="33">
        <v>150</v>
      </c>
      <c r="AG608" s="36">
        <v>75035</v>
      </c>
      <c r="AH608" s="36">
        <f t="shared" si="176"/>
        <v>23017</v>
      </c>
      <c r="AI608" t="s">
        <v>1187</v>
      </c>
      <c r="AK608">
        <v>15</v>
      </c>
      <c r="AM608" s="1">
        <f t="shared" si="166"/>
        <v>0</v>
      </c>
      <c r="AR608" s="1">
        <f t="shared" si="163"/>
        <v>696</v>
      </c>
      <c r="AS608" s="1">
        <v>0</v>
      </c>
      <c r="AT608" s="1">
        <f t="shared" si="164"/>
        <v>696</v>
      </c>
    </row>
    <row r="609" spans="1:46" hidden="1" outlineLevel="1" x14ac:dyDescent="0.2">
      <c r="A609" t="s">
        <v>111</v>
      </c>
      <c r="B609" s="10" t="s">
        <v>1826</v>
      </c>
      <c r="E609" s="1">
        <f t="shared" si="162"/>
        <v>1345</v>
      </c>
      <c r="F609" s="1">
        <f t="shared" si="165"/>
        <v>1345</v>
      </c>
      <c r="G609" s="1">
        <v>908</v>
      </c>
      <c r="H609" s="1">
        <v>897</v>
      </c>
      <c r="I609" s="2" t="e">
        <f t="shared" si="167"/>
        <v>#DIV/0!</v>
      </c>
      <c r="J609" s="2">
        <f t="shared" si="168"/>
        <v>0.66691449814126391</v>
      </c>
      <c r="K609" s="50">
        <f t="shared" si="169"/>
        <v>1</v>
      </c>
      <c r="L609" s="9">
        <f t="shared" si="170"/>
        <v>2</v>
      </c>
      <c r="M609" s="8">
        <f t="shared" si="171"/>
        <v>3</v>
      </c>
      <c r="N609" s="2">
        <f t="shared" si="172"/>
        <v>0.35167286245353158</v>
      </c>
      <c r="O609" s="2">
        <f t="shared" si="173"/>
        <v>0.32639405204460964</v>
      </c>
      <c r="P609" s="2">
        <f t="shared" si="174"/>
        <v>0.27137546468401486</v>
      </c>
      <c r="Q609" s="2">
        <f t="shared" si="175"/>
        <v>5.0557620817843929E-2</v>
      </c>
      <c r="R609" s="1">
        <v>473</v>
      </c>
      <c r="S609" s="1">
        <v>439</v>
      </c>
      <c r="T609" s="1">
        <v>365</v>
      </c>
      <c r="U609" s="1">
        <v>6</v>
      </c>
      <c r="V609" s="1">
        <v>62</v>
      </c>
      <c r="X609" s="1"/>
      <c r="AA609" t="s">
        <v>2741</v>
      </c>
      <c r="AB609">
        <v>2</v>
      </c>
      <c r="AD609" s="31">
        <v>23</v>
      </c>
      <c r="AE609" s="33">
        <v>9</v>
      </c>
      <c r="AF609" s="33">
        <v>155</v>
      </c>
      <c r="AG609" s="36">
        <v>75280</v>
      </c>
      <c r="AH609" s="36">
        <f t="shared" si="176"/>
        <v>23009</v>
      </c>
      <c r="AI609" t="s">
        <v>1187</v>
      </c>
      <c r="AK609">
        <v>11</v>
      </c>
      <c r="AM609" s="1">
        <f t="shared" si="166"/>
        <v>0</v>
      </c>
      <c r="AR609" s="1">
        <f t="shared" si="163"/>
        <v>1345</v>
      </c>
      <c r="AS609" s="1">
        <v>0</v>
      </c>
      <c r="AT609" s="1">
        <f t="shared" si="164"/>
        <v>1345</v>
      </c>
    </row>
    <row r="610" spans="1:46" hidden="1" outlineLevel="1" x14ac:dyDescent="0.2">
      <c r="A610" t="s">
        <v>2594</v>
      </c>
      <c r="B610" s="10" t="s">
        <v>1826</v>
      </c>
      <c r="E610" s="1">
        <f t="shared" si="162"/>
        <v>325</v>
      </c>
      <c r="F610" s="1">
        <f t="shared" si="165"/>
        <v>316</v>
      </c>
      <c r="G610" s="1">
        <v>215</v>
      </c>
      <c r="H610" s="1">
        <v>207</v>
      </c>
      <c r="I610" s="2" t="e">
        <f t="shared" si="167"/>
        <v>#DIV/0!</v>
      </c>
      <c r="J610" s="2">
        <f t="shared" si="168"/>
        <v>0.63692307692307693</v>
      </c>
      <c r="K610" s="50">
        <f t="shared" si="169"/>
        <v>3</v>
      </c>
      <c r="L610" s="9">
        <f t="shared" si="170"/>
        <v>1</v>
      </c>
      <c r="M610" s="8">
        <f t="shared" si="171"/>
        <v>2</v>
      </c>
      <c r="N610" s="2">
        <f t="shared" si="172"/>
        <v>0.19936708860759494</v>
      </c>
      <c r="O610" s="2">
        <f t="shared" si="173"/>
        <v>0.40189873417721517</v>
      </c>
      <c r="P610" s="2">
        <f t="shared" si="174"/>
        <v>0.310126582278481</v>
      </c>
      <c r="Q610" s="2">
        <f t="shared" si="175"/>
        <v>8.8607594936708944E-2</v>
      </c>
      <c r="R610" s="1">
        <v>63</v>
      </c>
      <c r="S610" s="1">
        <v>127</v>
      </c>
      <c r="T610" s="1">
        <v>98</v>
      </c>
      <c r="U610" s="1">
        <v>2</v>
      </c>
      <c r="V610" s="1">
        <v>26</v>
      </c>
      <c r="X610" s="1"/>
      <c r="AA610" t="s">
        <v>2741</v>
      </c>
      <c r="AB610">
        <v>2</v>
      </c>
      <c r="AD610" s="31">
        <v>23</v>
      </c>
      <c r="AE610" s="33">
        <v>9</v>
      </c>
      <c r="AF610" s="33">
        <v>160</v>
      </c>
      <c r="AG610" s="36">
        <v>75455</v>
      </c>
      <c r="AH610" s="36">
        <f t="shared" si="176"/>
        <v>23009</v>
      </c>
      <c r="AI610" t="s">
        <v>1187</v>
      </c>
      <c r="AK610">
        <v>8</v>
      </c>
      <c r="AM610" s="1">
        <f t="shared" si="166"/>
        <v>0</v>
      </c>
      <c r="AR610" s="1">
        <f t="shared" si="163"/>
        <v>316</v>
      </c>
      <c r="AS610" s="1">
        <v>9</v>
      </c>
      <c r="AT610" s="1">
        <f t="shared" si="164"/>
        <v>325</v>
      </c>
    </row>
    <row r="611" spans="1:46" hidden="1" outlineLevel="1" x14ac:dyDescent="0.2">
      <c r="A611" t="s">
        <v>2413</v>
      </c>
      <c r="B611" s="10" t="s">
        <v>1826</v>
      </c>
      <c r="E611" s="1">
        <f t="shared" si="162"/>
        <v>1209</v>
      </c>
      <c r="F611" s="1">
        <f t="shared" si="165"/>
        <v>1209</v>
      </c>
      <c r="G611" s="1">
        <v>700</v>
      </c>
      <c r="H611" s="1">
        <v>685</v>
      </c>
      <c r="I611" s="2" t="e">
        <f t="shared" si="167"/>
        <v>#DIV/0!</v>
      </c>
      <c r="J611" s="2">
        <f t="shared" si="168"/>
        <v>0.56658395368072789</v>
      </c>
      <c r="K611" s="50">
        <f t="shared" si="169"/>
        <v>3</v>
      </c>
      <c r="L611" s="9">
        <f t="shared" si="170"/>
        <v>2</v>
      </c>
      <c r="M611" s="8">
        <f t="shared" si="171"/>
        <v>1</v>
      </c>
      <c r="N611" s="2">
        <f t="shared" si="172"/>
        <v>0.23159636062861869</v>
      </c>
      <c r="O611" s="2">
        <f t="shared" si="173"/>
        <v>0.28039702233250619</v>
      </c>
      <c r="P611" s="2">
        <f t="shared" si="174"/>
        <v>0.44086021505376344</v>
      </c>
      <c r="Q611" s="2">
        <f t="shared" si="175"/>
        <v>4.7146401985111719E-2</v>
      </c>
      <c r="R611" s="1">
        <v>280</v>
      </c>
      <c r="S611" s="1">
        <v>339</v>
      </c>
      <c r="T611" s="1">
        <v>533</v>
      </c>
      <c r="U611" s="1">
        <v>4</v>
      </c>
      <c r="V611" s="1">
        <v>53</v>
      </c>
      <c r="X611" s="1"/>
      <c r="AA611" t="s">
        <v>2352</v>
      </c>
      <c r="AB611">
        <v>2</v>
      </c>
      <c r="AD611" s="31">
        <v>23</v>
      </c>
      <c r="AE611" s="33">
        <v>27</v>
      </c>
      <c r="AF611" s="33">
        <v>105</v>
      </c>
      <c r="AG611" s="36">
        <v>75525</v>
      </c>
      <c r="AH611" s="36">
        <f t="shared" si="176"/>
        <v>23027</v>
      </c>
      <c r="AI611" t="s">
        <v>1187</v>
      </c>
      <c r="AK611">
        <v>15</v>
      </c>
      <c r="AM611" s="1">
        <f t="shared" si="166"/>
        <v>0</v>
      </c>
      <c r="AR611" s="1">
        <f t="shared" si="163"/>
        <v>1209</v>
      </c>
      <c r="AS611" s="1">
        <v>0</v>
      </c>
      <c r="AT611" s="1">
        <f t="shared" si="164"/>
        <v>1209</v>
      </c>
    </row>
    <row r="612" spans="1:46" hidden="1" outlineLevel="1" x14ac:dyDescent="0.2">
      <c r="A612" t="s">
        <v>2414</v>
      </c>
      <c r="B612" s="10" t="s">
        <v>1826</v>
      </c>
      <c r="E612" s="1">
        <f t="shared" si="162"/>
        <v>319</v>
      </c>
      <c r="F612" s="1">
        <f t="shared" si="165"/>
        <v>319</v>
      </c>
      <c r="G612" s="1">
        <v>217</v>
      </c>
      <c r="H612" s="1">
        <v>214</v>
      </c>
      <c r="I612" s="2" t="e">
        <f t="shared" si="167"/>
        <v>#DIV/0!</v>
      </c>
      <c r="J612" s="2">
        <f t="shared" si="168"/>
        <v>0.67084639498432597</v>
      </c>
      <c r="K612" s="50">
        <f t="shared" si="169"/>
        <v>3</v>
      </c>
      <c r="L612" s="9">
        <f t="shared" si="170"/>
        <v>2</v>
      </c>
      <c r="M612" s="8">
        <f t="shared" si="171"/>
        <v>1</v>
      </c>
      <c r="N612" s="2">
        <f t="shared" si="172"/>
        <v>0.23824451410658307</v>
      </c>
      <c r="O612" s="2">
        <f t="shared" si="173"/>
        <v>0.28526645768025077</v>
      </c>
      <c r="P612" s="2">
        <f t="shared" si="174"/>
        <v>0.40752351097178685</v>
      </c>
      <c r="Q612" s="2">
        <f t="shared" si="175"/>
        <v>6.8965517241379282E-2</v>
      </c>
      <c r="R612" s="1">
        <v>76</v>
      </c>
      <c r="S612" s="1">
        <v>91</v>
      </c>
      <c r="T612" s="1">
        <v>130</v>
      </c>
      <c r="U612" s="1">
        <v>1</v>
      </c>
      <c r="V612" s="1">
        <v>21</v>
      </c>
      <c r="X612" s="1"/>
      <c r="AA612" t="s">
        <v>1621</v>
      </c>
      <c r="AB612">
        <v>2</v>
      </c>
      <c r="AD612" s="31">
        <v>23</v>
      </c>
      <c r="AE612" s="33">
        <v>17</v>
      </c>
      <c r="AF612" s="33">
        <v>155</v>
      </c>
      <c r="AG612" s="36">
        <v>75595</v>
      </c>
      <c r="AH612" s="36">
        <f t="shared" si="176"/>
        <v>23017</v>
      </c>
      <c r="AI612" t="s">
        <v>1187</v>
      </c>
      <c r="AK612">
        <v>3</v>
      </c>
      <c r="AM612" s="1">
        <f t="shared" si="166"/>
        <v>0</v>
      </c>
      <c r="AR612" s="1">
        <f t="shared" si="163"/>
        <v>319</v>
      </c>
      <c r="AS612" s="1">
        <v>0</v>
      </c>
      <c r="AT612" s="1">
        <f t="shared" si="164"/>
        <v>319</v>
      </c>
    </row>
    <row r="613" spans="1:46" hidden="1" outlineLevel="1" x14ac:dyDescent="0.2">
      <c r="A613" t="s">
        <v>683</v>
      </c>
      <c r="B613" s="10" t="s">
        <v>1826</v>
      </c>
      <c r="E613" s="1">
        <f t="shared" si="162"/>
        <v>0</v>
      </c>
      <c r="F613" s="1">
        <f t="shared" si="165"/>
        <v>0</v>
      </c>
      <c r="G613" s="1">
        <v>5</v>
      </c>
      <c r="H613" s="1">
        <v>5</v>
      </c>
      <c r="I613" s="2" t="e">
        <f t="shared" si="167"/>
        <v>#DIV/0!</v>
      </c>
      <c r="J613" s="2" t="e">
        <f t="shared" si="168"/>
        <v>#DIV/0!</v>
      </c>
      <c r="K613" s="50">
        <f t="shared" si="169"/>
        <v>1</v>
      </c>
      <c r="L613" s="9">
        <f t="shared" si="170"/>
        <v>1</v>
      </c>
      <c r="M613" s="8">
        <f t="shared" si="171"/>
        <v>1</v>
      </c>
      <c r="N613" s="2" t="str">
        <f t="shared" si="172"/>
        <v>-</v>
      </c>
      <c r="O613" s="2" t="str">
        <f t="shared" si="173"/>
        <v>-</v>
      </c>
      <c r="P613" s="2" t="str">
        <f t="shared" si="174"/>
        <v>-</v>
      </c>
      <c r="Q613" s="2" t="str">
        <f t="shared" si="175"/>
        <v>-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X613" s="1"/>
      <c r="AA613" t="s">
        <v>2741</v>
      </c>
      <c r="AB613">
        <v>2</v>
      </c>
      <c r="AD613" s="31">
        <v>23</v>
      </c>
      <c r="AE613" s="33">
        <v>9</v>
      </c>
      <c r="AG613" s="36">
        <v>75630</v>
      </c>
      <c r="AH613" s="36">
        <f t="shared" si="176"/>
        <v>23009</v>
      </c>
      <c r="AI613" t="s">
        <v>2942</v>
      </c>
      <c r="AK613">
        <v>0</v>
      </c>
      <c r="AM613" s="1">
        <f t="shared" si="166"/>
        <v>0</v>
      </c>
      <c r="AR613" s="1">
        <f t="shared" si="163"/>
        <v>0</v>
      </c>
      <c r="AS613" s="1">
        <v>0</v>
      </c>
      <c r="AT613" s="1">
        <f t="shared" si="164"/>
        <v>0</v>
      </c>
    </row>
    <row r="614" spans="1:46" hidden="1" outlineLevel="1" x14ac:dyDescent="0.2">
      <c r="A614" t="s">
        <v>3150</v>
      </c>
      <c r="B614" s="10" t="s">
        <v>1826</v>
      </c>
      <c r="E614" s="1">
        <f t="shared" si="162"/>
        <v>0</v>
      </c>
      <c r="F614" s="1">
        <f t="shared" si="165"/>
        <v>0</v>
      </c>
      <c r="G614" s="1">
        <v>1</v>
      </c>
      <c r="H614" s="1">
        <v>1</v>
      </c>
      <c r="I614" s="2" t="e">
        <f t="shared" si="167"/>
        <v>#DIV/0!</v>
      </c>
      <c r="J614" s="2" t="e">
        <f t="shared" si="168"/>
        <v>#DIV/0!</v>
      </c>
      <c r="K614" s="50">
        <f t="shared" si="169"/>
        <v>1</v>
      </c>
      <c r="L614" s="9">
        <f t="shared" si="170"/>
        <v>1</v>
      </c>
      <c r="M614" s="8">
        <f t="shared" si="171"/>
        <v>1</v>
      </c>
      <c r="N614" s="2" t="str">
        <f t="shared" si="172"/>
        <v>-</v>
      </c>
      <c r="O614" s="2" t="str">
        <f t="shared" si="173"/>
        <v>-</v>
      </c>
      <c r="P614" s="2" t="str">
        <f t="shared" si="174"/>
        <v>-</v>
      </c>
      <c r="Q614" s="2" t="str">
        <f t="shared" si="175"/>
        <v>-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X614" s="1"/>
      <c r="AA614" t="s">
        <v>435</v>
      </c>
      <c r="AB614">
        <v>2</v>
      </c>
      <c r="AD614" s="31">
        <v>23</v>
      </c>
      <c r="AE614" s="33">
        <v>3</v>
      </c>
      <c r="AG614" s="36">
        <v>90403</v>
      </c>
      <c r="AH614" s="36">
        <f t="shared" si="176"/>
        <v>23003</v>
      </c>
      <c r="AI614" t="s">
        <v>2942</v>
      </c>
      <c r="AK614">
        <v>0</v>
      </c>
      <c r="AM614" s="1">
        <f t="shared" si="166"/>
        <v>0</v>
      </c>
      <c r="AR614" s="1">
        <f t="shared" si="163"/>
        <v>0</v>
      </c>
      <c r="AS614" s="1">
        <v>0</v>
      </c>
      <c r="AT614" s="1">
        <f t="shared" si="164"/>
        <v>0</v>
      </c>
    </row>
    <row r="615" spans="1:46" hidden="1" outlineLevel="1" x14ac:dyDescent="0.2">
      <c r="A615" t="s">
        <v>3017</v>
      </c>
      <c r="B615" s="10" t="s">
        <v>1826</v>
      </c>
      <c r="E615" s="1">
        <f t="shared" si="162"/>
        <v>0</v>
      </c>
      <c r="F615" s="1">
        <f t="shared" si="165"/>
        <v>0</v>
      </c>
      <c r="G615" s="1">
        <v>5</v>
      </c>
      <c r="H615" s="1">
        <v>5</v>
      </c>
      <c r="I615" s="2" t="e">
        <f t="shared" si="167"/>
        <v>#DIV/0!</v>
      </c>
      <c r="J615" s="2" t="e">
        <f t="shared" si="168"/>
        <v>#DIV/0!</v>
      </c>
      <c r="K615" s="50">
        <f t="shared" si="169"/>
        <v>1</v>
      </c>
      <c r="L615" s="9">
        <f t="shared" si="170"/>
        <v>1</v>
      </c>
      <c r="M615" s="8">
        <f t="shared" si="171"/>
        <v>1</v>
      </c>
      <c r="N615" s="2" t="str">
        <f t="shared" si="172"/>
        <v>-</v>
      </c>
      <c r="O615" s="2" t="str">
        <f t="shared" si="173"/>
        <v>-</v>
      </c>
      <c r="P615" s="2" t="str">
        <f t="shared" si="174"/>
        <v>-</v>
      </c>
      <c r="Q615" s="2" t="str">
        <f t="shared" si="175"/>
        <v>-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X615" s="1"/>
      <c r="AA615" t="s">
        <v>2741</v>
      </c>
      <c r="AB615">
        <v>2</v>
      </c>
      <c r="AD615" s="31">
        <v>23</v>
      </c>
      <c r="AE615" s="33">
        <v>9</v>
      </c>
      <c r="AG615" s="36">
        <v>75670</v>
      </c>
      <c r="AH615" s="36">
        <f t="shared" si="176"/>
        <v>23009</v>
      </c>
      <c r="AI615" t="s">
        <v>2942</v>
      </c>
      <c r="AK615">
        <v>0</v>
      </c>
      <c r="AM615" s="1">
        <f t="shared" si="166"/>
        <v>0</v>
      </c>
      <c r="AR615" s="1">
        <f t="shared" si="163"/>
        <v>0</v>
      </c>
      <c r="AS615" s="1">
        <v>0</v>
      </c>
      <c r="AT615" s="1">
        <f t="shared" si="164"/>
        <v>0</v>
      </c>
    </row>
    <row r="616" spans="1:46" hidden="1" outlineLevel="1" x14ac:dyDescent="0.2">
      <c r="A616" t="s">
        <v>3018</v>
      </c>
      <c r="B616" s="10" t="s">
        <v>1826</v>
      </c>
      <c r="E616" s="1">
        <f t="shared" si="162"/>
        <v>0</v>
      </c>
      <c r="F616" s="1">
        <f t="shared" si="165"/>
        <v>0</v>
      </c>
      <c r="G616" s="1">
        <v>10</v>
      </c>
      <c r="H616" s="1">
        <v>10</v>
      </c>
      <c r="I616" s="2" t="e">
        <f t="shared" si="167"/>
        <v>#DIV/0!</v>
      </c>
      <c r="J616" s="2" t="e">
        <f t="shared" si="168"/>
        <v>#DIV/0!</v>
      </c>
      <c r="K616" s="50">
        <f t="shared" si="169"/>
        <v>1</v>
      </c>
      <c r="L616" s="9">
        <f t="shared" si="170"/>
        <v>1</v>
      </c>
      <c r="M616" s="8">
        <f t="shared" si="171"/>
        <v>1</v>
      </c>
      <c r="N616" s="2" t="str">
        <f t="shared" si="172"/>
        <v>-</v>
      </c>
      <c r="O616" s="2" t="str">
        <f t="shared" si="173"/>
        <v>-</v>
      </c>
      <c r="P616" s="2" t="str">
        <f t="shared" si="174"/>
        <v>-</v>
      </c>
      <c r="Q616" s="2" t="str">
        <f t="shared" si="175"/>
        <v>-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X616" s="1"/>
      <c r="AA616" t="s">
        <v>2741</v>
      </c>
      <c r="AB616">
        <v>2</v>
      </c>
      <c r="AD616" s="31">
        <v>23</v>
      </c>
      <c r="AE616" s="33">
        <v>9</v>
      </c>
      <c r="AG616" s="36">
        <v>93010</v>
      </c>
      <c r="AH616" s="36">
        <f t="shared" si="176"/>
        <v>23009</v>
      </c>
      <c r="AI616" t="s">
        <v>2942</v>
      </c>
      <c r="AK616">
        <v>0</v>
      </c>
      <c r="AM616" s="1">
        <f t="shared" si="166"/>
        <v>0</v>
      </c>
      <c r="AR616" s="1">
        <f t="shared" si="163"/>
        <v>0</v>
      </c>
      <c r="AS616" s="1">
        <v>0</v>
      </c>
      <c r="AT616" s="1">
        <f t="shared" si="164"/>
        <v>0</v>
      </c>
    </row>
    <row r="617" spans="1:46" hidden="1" outlineLevel="1" x14ac:dyDescent="0.2">
      <c r="A617" t="s">
        <v>3063</v>
      </c>
      <c r="B617" s="10" t="s">
        <v>1826</v>
      </c>
      <c r="E617" s="1">
        <f t="shared" si="162"/>
        <v>0</v>
      </c>
      <c r="F617" s="1">
        <f t="shared" si="165"/>
        <v>0</v>
      </c>
      <c r="G617" s="1">
        <v>15</v>
      </c>
      <c r="H617" s="1">
        <v>15</v>
      </c>
      <c r="I617" s="2" t="e">
        <f t="shared" si="167"/>
        <v>#DIV/0!</v>
      </c>
      <c r="J617" s="2" t="e">
        <f t="shared" si="168"/>
        <v>#DIV/0!</v>
      </c>
      <c r="K617" s="50">
        <f t="shared" si="169"/>
        <v>1</v>
      </c>
      <c r="L617" s="9">
        <f t="shared" si="170"/>
        <v>1</v>
      </c>
      <c r="M617" s="8">
        <f t="shared" si="171"/>
        <v>1</v>
      </c>
      <c r="N617" s="2" t="str">
        <f t="shared" si="172"/>
        <v>-</v>
      </c>
      <c r="O617" s="2" t="str">
        <f t="shared" si="173"/>
        <v>-</v>
      </c>
      <c r="P617" s="2" t="str">
        <f t="shared" si="174"/>
        <v>-</v>
      </c>
      <c r="Q617" s="2" t="str">
        <f t="shared" si="175"/>
        <v>-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X617" s="1"/>
      <c r="AA617" t="s">
        <v>435</v>
      </c>
      <c r="AB617">
        <v>2</v>
      </c>
      <c r="AD617" s="31">
        <v>23</v>
      </c>
      <c r="AE617" s="33">
        <v>3</v>
      </c>
      <c r="AG617" s="36">
        <v>91104</v>
      </c>
      <c r="AH617" s="36">
        <f t="shared" si="176"/>
        <v>23003</v>
      </c>
      <c r="AI617" t="s">
        <v>2942</v>
      </c>
      <c r="AK617">
        <v>0</v>
      </c>
      <c r="AM617" s="1">
        <f t="shared" si="166"/>
        <v>0</v>
      </c>
      <c r="AR617" s="1">
        <f t="shared" si="163"/>
        <v>0</v>
      </c>
      <c r="AS617" s="1">
        <v>0</v>
      </c>
      <c r="AT617" s="1">
        <f t="shared" si="164"/>
        <v>0</v>
      </c>
    </row>
    <row r="618" spans="1:46" hidden="1" outlineLevel="1" x14ac:dyDescent="0.2">
      <c r="A618" t="s">
        <v>3064</v>
      </c>
      <c r="B618" s="10" t="s">
        <v>1826</v>
      </c>
      <c r="E618" s="1">
        <f t="shared" si="162"/>
        <v>0</v>
      </c>
      <c r="F618" s="1">
        <f t="shared" si="165"/>
        <v>0</v>
      </c>
      <c r="G618" s="1">
        <v>6</v>
      </c>
      <c r="H618" s="1">
        <v>6</v>
      </c>
      <c r="I618" s="2" t="e">
        <f t="shared" si="167"/>
        <v>#DIV/0!</v>
      </c>
      <c r="J618" s="2" t="e">
        <f t="shared" si="168"/>
        <v>#DIV/0!</v>
      </c>
      <c r="K618" s="50">
        <f t="shared" si="169"/>
        <v>1</v>
      </c>
      <c r="L618" s="9">
        <f t="shared" si="170"/>
        <v>1</v>
      </c>
      <c r="M618" s="8">
        <f t="shared" si="171"/>
        <v>1</v>
      </c>
      <c r="N618" s="2" t="str">
        <f t="shared" si="172"/>
        <v>-</v>
      </c>
      <c r="O618" s="2" t="str">
        <f t="shared" si="173"/>
        <v>-</v>
      </c>
      <c r="P618" s="2" t="str">
        <f t="shared" si="174"/>
        <v>-</v>
      </c>
      <c r="Q618" s="2" t="str">
        <f t="shared" si="175"/>
        <v>-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X618" s="1"/>
      <c r="AA618" t="s">
        <v>435</v>
      </c>
      <c r="AB618">
        <v>2</v>
      </c>
      <c r="AD618" s="31">
        <v>23</v>
      </c>
      <c r="AE618" s="33">
        <v>3</v>
      </c>
      <c r="AG618" s="36">
        <v>91506</v>
      </c>
      <c r="AH618" s="36">
        <f>AD618*1000+AE618</f>
        <v>23003</v>
      </c>
      <c r="AI618" t="s">
        <v>2942</v>
      </c>
      <c r="AK618">
        <v>0</v>
      </c>
      <c r="AM618" s="1">
        <f t="shared" si="166"/>
        <v>0</v>
      </c>
      <c r="AR618" s="1">
        <f t="shared" si="163"/>
        <v>0</v>
      </c>
      <c r="AS618" s="1">
        <v>0</v>
      </c>
      <c r="AT618" s="1">
        <f t="shared" si="164"/>
        <v>0</v>
      </c>
    </row>
    <row r="619" spans="1:46" hidden="1" outlineLevel="1" x14ac:dyDescent="0.2">
      <c r="A619" s="17" t="s">
        <v>3099</v>
      </c>
      <c r="B619" s="10" t="s">
        <v>1826</v>
      </c>
      <c r="E619" s="1">
        <f t="shared" si="162"/>
        <v>0</v>
      </c>
      <c r="F619" s="1">
        <f t="shared" si="165"/>
        <v>0</v>
      </c>
      <c r="G619" s="1">
        <v>15</v>
      </c>
      <c r="H619" s="1">
        <v>15</v>
      </c>
      <c r="I619" s="2" t="e">
        <f t="shared" si="167"/>
        <v>#DIV/0!</v>
      </c>
      <c r="J619" s="2" t="e">
        <f t="shared" si="168"/>
        <v>#DIV/0!</v>
      </c>
      <c r="K619" s="50">
        <f t="shared" si="169"/>
        <v>1</v>
      </c>
      <c r="L619" s="9">
        <f t="shared" si="170"/>
        <v>1</v>
      </c>
      <c r="M619" s="8">
        <f t="shared" si="171"/>
        <v>1</v>
      </c>
      <c r="N619" s="2" t="str">
        <f t="shared" si="172"/>
        <v>-</v>
      </c>
      <c r="O619" s="2" t="str">
        <f t="shared" si="173"/>
        <v>-</v>
      </c>
      <c r="P619" s="2" t="str">
        <f t="shared" si="174"/>
        <v>-</v>
      </c>
      <c r="Q619" s="2" t="str">
        <f t="shared" si="175"/>
        <v>-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/>
      <c r="AA619" t="s">
        <v>435</v>
      </c>
      <c r="AB619">
        <v>2</v>
      </c>
      <c r="AD619" s="31">
        <v>23</v>
      </c>
      <c r="AE619" s="33">
        <v>3</v>
      </c>
      <c r="AG619" s="65">
        <v>91703</v>
      </c>
      <c r="AH619" s="36">
        <f t="shared" ref="AH619:AH682" si="177">AD619*1000+AE619</f>
        <v>23003</v>
      </c>
      <c r="AI619" t="s">
        <v>2942</v>
      </c>
      <c r="AK619">
        <v>0</v>
      </c>
      <c r="AM619" s="1">
        <f t="shared" si="166"/>
        <v>0</v>
      </c>
      <c r="AR619" s="1">
        <f t="shared" si="163"/>
        <v>0</v>
      </c>
      <c r="AS619" s="1">
        <v>0</v>
      </c>
      <c r="AT619" s="1">
        <f t="shared" si="164"/>
        <v>0</v>
      </c>
    </row>
    <row r="620" spans="1:46" hidden="1" outlineLevel="1" x14ac:dyDescent="0.2">
      <c r="A620" s="17" t="s">
        <v>3065</v>
      </c>
      <c r="B620" s="10" t="s">
        <v>1826</v>
      </c>
      <c r="E620" s="1">
        <f t="shared" si="162"/>
        <v>0</v>
      </c>
      <c r="F620" s="1">
        <f t="shared" si="165"/>
        <v>0</v>
      </c>
      <c r="G620" s="1">
        <v>6</v>
      </c>
      <c r="H620" s="1">
        <v>5</v>
      </c>
      <c r="I620" s="2" t="e">
        <f t="shared" si="167"/>
        <v>#DIV/0!</v>
      </c>
      <c r="J620" s="2" t="e">
        <f t="shared" si="168"/>
        <v>#DIV/0!</v>
      </c>
      <c r="K620" s="50">
        <f t="shared" si="169"/>
        <v>1</v>
      </c>
      <c r="L620" s="9">
        <f t="shared" si="170"/>
        <v>1</v>
      </c>
      <c r="M620" s="8">
        <f t="shared" si="171"/>
        <v>1</v>
      </c>
      <c r="N620" s="2" t="str">
        <f t="shared" si="172"/>
        <v>-</v>
      </c>
      <c r="O620" s="2" t="str">
        <f t="shared" si="173"/>
        <v>-</v>
      </c>
      <c r="P620" s="2" t="str">
        <f t="shared" si="174"/>
        <v>-</v>
      </c>
      <c r="Q620" s="2" t="str">
        <f t="shared" si="175"/>
        <v>-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X620" s="1"/>
      <c r="AA620" t="s">
        <v>2741</v>
      </c>
      <c r="AB620">
        <v>2</v>
      </c>
      <c r="AD620" s="31">
        <v>23</v>
      </c>
      <c r="AE620" s="33">
        <v>9</v>
      </c>
      <c r="AG620" s="65">
        <v>93022</v>
      </c>
      <c r="AH620" s="36">
        <f t="shared" si="177"/>
        <v>23009</v>
      </c>
      <c r="AI620" t="s">
        <v>2942</v>
      </c>
      <c r="AK620">
        <v>1</v>
      </c>
      <c r="AM620" s="1">
        <f t="shared" si="166"/>
        <v>0</v>
      </c>
      <c r="AR620" s="1">
        <f t="shared" si="163"/>
        <v>0</v>
      </c>
      <c r="AS620" s="1">
        <v>0</v>
      </c>
      <c r="AT620" s="1">
        <f t="shared" si="164"/>
        <v>0</v>
      </c>
    </row>
    <row r="621" spans="1:46" hidden="1" outlineLevel="1" x14ac:dyDescent="0.2">
      <c r="A621" s="17" t="s">
        <v>3100</v>
      </c>
      <c r="B621" s="10" t="s">
        <v>1826</v>
      </c>
      <c r="E621" s="1">
        <f t="shared" ref="E621:E684" si="178">AT621</f>
        <v>0</v>
      </c>
      <c r="F621" s="1">
        <f t="shared" si="165"/>
        <v>0</v>
      </c>
      <c r="G621" s="1">
        <v>0</v>
      </c>
      <c r="H621" s="1">
        <v>0</v>
      </c>
      <c r="I621" s="2" t="e">
        <f t="shared" si="167"/>
        <v>#DIV/0!</v>
      </c>
      <c r="J621" s="2" t="e">
        <f t="shared" si="168"/>
        <v>#DIV/0!</v>
      </c>
      <c r="K621" s="50">
        <f t="shared" si="169"/>
        <v>1</v>
      </c>
      <c r="L621" s="9">
        <f t="shared" si="170"/>
        <v>1</v>
      </c>
      <c r="M621" s="8">
        <f t="shared" si="171"/>
        <v>1</v>
      </c>
      <c r="N621" s="2" t="str">
        <f t="shared" si="172"/>
        <v>-</v>
      </c>
      <c r="O621" s="2" t="str">
        <f t="shared" si="173"/>
        <v>-</v>
      </c>
      <c r="P621" s="2" t="str">
        <f t="shared" si="174"/>
        <v>-</v>
      </c>
      <c r="Q621" s="2" t="str">
        <f t="shared" si="175"/>
        <v>-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X621" s="1"/>
      <c r="AA621" t="s">
        <v>2086</v>
      </c>
      <c r="AB621">
        <v>2</v>
      </c>
      <c r="AD621" s="31">
        <v>23</v>
      </c>
      <c r="AE621" s="33">
        <v>29</v>
      </c>
      <c r="AG621" s="65">
        <v>93026</v>
      </c>
      <c r="AH621" s="36">
        <f t="shared" si="177"/>
        <v>23029</v>
      </c>
      <c r="AI621" t="s">
        <v>2942</v>
      </c>
      <c r="AK621">
        <v>0</v>
      </c>
      <c r="AM621" s="1">
        <f t="shared" si="166"/>
        <v>0</v>
      </c>
      <c r="AR621" s="1">
        <f t="shared" ref="AR621:AR684" si="179">F621</f>
        <v>0</v>
      </c>
      <c r="AS621" s="1">
        <v>0</v>
      </c>
      <c r="AT621" s="1">
        <f t="shared" ref="AT621:AT684" si="180">AR621+AS621</f>
        <v>0</v>
      </c>
    </row>
    <row r="622" spans="1:46" hidden="1" outlineLevel="1" x14ac:dyDescent="0.2">
      <c r="A622" t="s">
        <v>191</v>
      </c>
      <c r="B622" s="10" t="s">
        <v>1826</v>
      </c>
      <c r="E622" s="1">
        <f t="shared" si="178"/>
        <v>41</v>
      </c>
      <c r="F622" s="1">
        <f t="shared" ref="F622:F685" si="181">SUM(R622:X622)</f>
        <v>41</v>
      </c>
      <c r="G622" s="1">
        <v>32</v>
      </c>
      <c r="H622" s="1">
        <v>31</v>
      </c>
      <c r="I622" s="2" t="e">
        <f t="shared" si="167"/>
        <v>#DIV/0!</v>
      </c>
      <c r="J622" s="2">
        <f t="shared" si="168"/>
        <v>0.75609756097560976</v>
      </c>
      <c r="K622" s="50">
        <f t="shared" si="169"/>
        <v>3</v>
      </c>
      <c r="L622" s="9">
        <f t="shared" si="170"/>
        <v>2</v>
      </c>
      <c r="M622" s="8">
        <f t="shared" si="171"/>
        <v>1</v>
      </c>
      <c r="N622" s="2">
        <f t="shared" si="172"/>
        <v>0.21951219512195122</v>
      </c>
      <c r="O622" s="2">
        <f t="shared" si="173"/>
        <v>0.31707317073170732</v>
      </c>
      <c r="P622" s="2">
        <f t="shared" si="174"/>
        <v>0.34146341463414637</v>
      </c>
      <c r="Q622" s="2">
        <f t="shared" si="175"/>
        <v>0.12195121951219512</v>
      </c>
      <c r="R622" s="1">
        <v>9</v>
      </c>
      <c r="S622" s="1">
        <v>13</v>
      </c>
      <c r="T622" s="1">
        <v>14</v>
      </c>
      <c r="U622" s="1">
        <v>0</v>
      </c>
      <c r="V622" s="1">
        <v>5</v>
      </c>
      <c r="X622" s="1"/>
      <c r="AA622" t="s">
        <v>2086</v>
      </c>
      <c r="AB622">
        <v>2</v>
      </c>
      <c r="AD622" s="31">
        <v>23</v>
      </c>
      <c r="AE622" s="33">
        <v>29</v>
      </c>
      <c r="AF622" s="33">
        <v>200</v>
      </c>
      <c r="AG622" s="36">
        <v>75770</v>
      </c>
      <c r="AH622" s="36">
        <f t="shared" si="177"/>
        <v>23029</v>
      </c>
      <c r="AI622" t="s">
        <v>1187</v>
      </c>
      <c r="AK622">
        <v>1</v>
      </c>
      <c r="AM622" s="1">
        <f t="shared" ref="AM622:AM685" si="182">G622-H622-AK622-AL622</f>
        <v>0</v>
      </c>
      <c r="AR622" s="1">
        <f t="shared" si="179"/>
        <v>41</v>
      </c>
      <c r="AS622" s="1">
        <v>0</v>
      </c>
      <c r="AT622" s="1">
        <f t="shared" si="180"/>
        <v>41</v>
      </c>
    </row>
    <row r="623" spans="1:46" hidden="1" outlineLevel="1" x14ac:dyDescent="0.2">
      <c r="A623" t="s">
        <v>3066</v>
      </c>
      <c r="B623" s="10" t="s">
        <v>1826</v>
      </c>
      <c r="E623" s="1">
        <f t="shared" si="178"/>
        <v>0</v>
      </c>
      <c r="F623" s="1">
        <f t="shared" si="181"/>
        <v>0</v>
      </c>
      <c r="G623" s="1">
        <v>5</v>
      </c>
      <c r="H623" s="1">
        <v>5</v>
      </c>
      <c r="I623" s="2" t="e">
        <f t="shared" ref="I623:I686" si="183">H623/D623</f>
        <v>#DIV/0!</v>
      </c>
      <c r="J623" s="2" t="e">
        <f t="shared" ref="J623:J686" si="184">H623/E623</f>
        <v>#DIV/0!</v>
      </c>
      <c r="K623" s="50">
        <f t="shared" ref="K623:K686" si="185">RANK(R623,R623:W623)</f>
        <v>1</v>
      </c>
      <c r="L623" s="9">
        <f t="shared" ref="L623:L686" si="186">RANK(S623,R623:W623)</f>
        <v>1</v>
      </c>
      <c r="M623" s="8">
        <f t="shared" ref="M623:M686" si="187">RANK(T623,R623:W623)</f>
        <v>1</v>
      </c>
      <c r="N623" s="2" t="str">
        <f t="shared" ref="N623:N686" si="188">IF(SUM($R623:$W623)=0,"-",R623/SUM($R623:$W623))</f>
        <v>-</v>
      </c>
      <c r="O623" s="2" t="str">
        <f t="shared" ref="O623:O686" si="189">IF(SUM($R623:$W623)=0,"-",S623/SUM($R623:$W623))</f>
        <v>-</v>
      </c>
      <c r="P623" s="2" t="str">
        <f t="shared" ref="P623:P686" si="190">IF(SUM($R623:$W623)=0,"-",T623/SUM($R623:$W623))</f>
        <v>-</v>
      </c>
      <c r="Q623" s="2" t="str">
        <f t="shared" ref="Q623:Q686" si="191">IF(SUM($R623:$W623)=0,"-",(1-N623-O623-P623))</f>
        <v>-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X623" s="1"/>
      <c r="AA623" t="s">
        <v>435</v>
      </c>
      <c r="AB623">
        <v>2</v>
      </c>
      <c r="AD623" s="31">
        <v>23</v>
      </c>
      <c r="AE623" s="33">
        <v>3</v>
      </c>
      <c r="AG623" s="36">
        <v>89702</v>
      </c>
      <c r="AH623" s="36">
        <f t="shared" si="177"/>
        <v>23003</v>
      </c>
      <c r="AI623" t="s">
        <v>2942</v>
      </c>
      <c r="AK623">
        <v>0</v>
      </c>
      <c r="AM623" s="1">
        <f t="shared" si="182"/>
        <v>0</v>
      </c>
      <c r="AR623" s="1">
        <f t="shared" si="179"/>
        <v>0</v>
      </c>
      <c r="AS623" s="1">
        <v>0</v>
      </c>
      <c r="AT623" s="1">
        <f t="shared" si="180"/>
        <v>0</v>
      </c>
    </row>
    <row r="624" spans="1:46" hidden="1" outlineLevel="1" x14ac:dyDescent="0.2">
      <c r="A624" t="s">
        <v>350</v>
      </c>
      <c r="B624" s="10" t="s">
        <v>1826</v>
      </c>
      <c r="E624" s="1">
        <f t="shared" si="178"/>
        <v>467</v>
      </c>
      <c r="F624" s="1">
        <f t="shared" si="181"/>
        <v>467</v>
      </c>
      <c r="G624" s="1">
        <v>275</v>
      </c>
      <c r="H624" s="1">
        <v>272</v>
      </c>
      <c r="I624" s="2" t="e">
        <f t="shared" si="183"/>
        <v>#DIV/0!</v>
      </c>
      <c r="J624" s="2">
        <f t="shared" si="184"/>
        <v>0.58244111349036398</v>
      </c>
      <c r="K624" s="50">
        <f t="shared" si="185"/>
        <v>2</v>
      </c>
      <c r="L624" s="9">
        <f t="shared" si="186"/>
        <v>3</v>
      </c>
      <c r="M624" s="8">
        <f t="shared" si="187"/>
        <v>1</v>
      </c>
      <c r="N624" s="2">
        <f t="shared" si="188"/>
        <v>0.33190578158458245</v>
      </c>
      <c r="O624" s="2">
        <f t="shared" si="189"/>
        <v>0.27408993576017132</v>
      </c>
      <c r="P624" s="2">
        <f t="shared" si="190"/>
        <v>0.33832976445396146</v>
      </c>
      <c r="Q624" s="2">
        <f t="shared" si="191"/>
        <v>5.5674518201284717E-2</v>
      </c>
      <c r="R624" s="1">
        <v>155</v>
      </c>
      <c r="S624" s="1">
        <v>128</v>
      </c>
      <c r="T624" s="1">
        <v>158</v>
      </c>
      <c r="U624" s="1">
        <v>0</v>
      </c>
      <c r="V624" s="1">
        <v>26</v>
      </c>
      <c r="X624" s="1"/>
      <c r="AA624" t="s">
        <v>2023</v>
      </c>
      <c r="AB624">
        <v>2</v>
      </c>
      <c r="AD624" s="31">
        <v>23</v>
      </c>
      <c r="AE624" s="33">
        <v>7</v>
      </c>
      <c r="AF624" s="33">
        <v>95</v>
      </c>
      <c r="AG624" s="36">
        <v>75980</v>
      </c>
      <c r="AH624" s="36">
        <f t="shared" si="177"/>
        <v>23007</v>
      </c>
      <c r="AI624" t="s">
        <v>1187</v>
      </c>
      <c r="AK624">
        <v>3</v>
      </c>
      <c r="AM624" s="1">
        <f t="shared" si="182"/>
        <v>0</v>
      </c>
      <c r="AR624" s="1">
        <f t="shared" si="179"/>
        <v>467</v>
      </c>
      <c r="AS624" s="1">
        <v>0</v>
      </c>
      <c r="AT624" s="1">
        <f t="shared" si="180"/>
        <v>467</v>
      </c>
    </row>
    <row r="625" spans="1:46" hidden="1" outlineLevel="1" x14ac:dyDescent="0.2">
      <c r="A625" t="s">
        <v>1527</v>
      </c>
      <c r="B625" s="10" t="s">
        <v>1826</v>
      </c>
      <c r="E625" s="1">
        <f t="shared" si="178"/>
        <v>62</v>
      </c>
      <c r="F625" s="1">
        <f t="shared" si="181"/>
        <v>52</v>
      </c>
      <c r="G625" s="1">
        <v>38</v>
      </c>
      <c r="H625" s="1">
        <v>36</v>
      </c>
      <c r="I625" s="2" t="e">
        <f t="shared" si="183"/>
        <v>#DIV/0!</v>
      </c>
      <c r="J625" s="2">
        <f t="shared" si="184"/>
        <v>0.58064516129032262</v>
      </c>
      <c r="K625" s="50">
        <f t="shared" si="185"/>
        <v>4</v>
      </c>
      <c r="L625" s="9">
        <f t="shared" si="186"/>
        <v>2</v>
      </c>
      <c r="M625" s="8">
        <f t="shared" si="187"/>
        <v>1</v>
      </c>
      <c r="N625" s="2">
        <f t="shared" si="188"/>
        <v>0.11538461538461539</v>
      </c>
      <c r="O625" s="2">
        <f t="shared" si="189"/>
        <v>0.32692307692307693</v>
      </c>
      <c r="P625" s="2">
        <f t="shared" si="190"/>
        <v>0.42307692307692307</v>
      </c>
      <c r="Q625" s="2">
        <f t="shared" si="191"/>
        <v>0.13461538461538464</v>
      </c>
      <c r="R625" s="1">
        <v>6</v>
      </c>
      <c r="S625" s="1">
        <v>17</v>
      </c>
      <c r="T625" s="1">
        <v>22</v>
      </c>
      <c r="U625" s="1">
        <v>0</v>
      </c>
      <c r="V625" s="1">
        <v>7</v>
      </c>
      <c r="X625" s="1"/>
      <c r="AA625" t="s">
        <v>1158</v>
      </c>
      <c r="AB625">
        <v>2</v>
      </c>
      <c r="AD625" s="31">
        <v>23</v>
      </c>
      <c r="AE625" s="33">
        <v>25</v>
      </c>
      <c r="AF625" s="33">
        <v>160</v>
      </c>
      <c r="AG625" s="36">
        <v>76190</v>
      </c>
      <c r="AH625" s="36">
        <f t="shared" si="177"/>
        <v>23025</v>
      </c>
      <c r="AI625" t="s">
        <v>125</v>
      </c>
      <c r="AK625">
        <v>2</v>
      </c>
      <c r="AM625" s="1">
        <f t="shared" si="182"/>
        <v>0</v>
      </c>
      <c r="AR625" s="1">
        <f t="shared" si="179"/>
        <v>52</v>
      </c>
      <c r="AS625" s="1">
        <v>10</v>
      </c>
      <c r="AT625" s="1">
        <f t="shared" si="180"/>
        <v>62</v>
      </c>
    </row>
    <row r="626" spans="1:46" hidden="1" outlineLevel="1" x14ac:dyDescent="0.2">
      <c r="A626" t="s">
        <v>512</v>
      </c>
      <c r="B626" s="10" t="s">
        <v>1826</v>
      </c>
      <c r="E626" s="1">
        <f t="shared" si="178"/>
        <v>2037</v>
      </c>
      <c r="F626" s="1">
        <f t="shared" si="181"/>
        <v>2034</v>
      </c>
      <c r="G626" s="1">
        <v>1295</v>
      </c>
      <c r="H626" s="1">
        <v>1273</v>
      </c>
      <c r="I626" s="2" t="e">
        <f t="shared" si="183"/>
        <v>#DIV/0!</v>
      </c>
      <c r="J626" s="2">
        <f t="shared" si="184"/>
        <v>0.6249386352479136</v>
      </c>
      <c r="K626" s="50">
        <f t="shared" si="185"/>
        <v>1</v>
      </c>
      <c r="L626" s="9">
        <f t="shared" si="186"/>
        <v>3</v>
      </c>
      <c r="M626" s="8">
        <f t="shared" si="187"/>
        <v>2</v>
      </c>
      <c r="N626" s="2">
        <f t="shared" si="188"/>
        <v>0.34070796460176989</v>
      </c>
      <c r="O626" s="2">
        <f t="shared" si="189"/>
        <v>0.27826941986234022</v>
      </c>
      <c r="P626" s="2">
        <f t="shared" si="190"/>
        <v>0.31366764995083579</v>
      </c>
      <c r="Q626" s="2">
        <f t="shared" si="191"/>
        <v>6.7354965585054105E-2</v>
      </c>
      <c r="R626" s="1">
        <v>693</v>
      </c>
      <c r="S626" s="1">
        <v>566</v>
      </c>
      <c r="T626" s="1">
        <v>638</v>
      </c>
      <c r="U626" s="1">
        <v>11</v>
      </c>
      <c r="V626" s="1">
        <v>126</v>
      </c>
      <c r="X626" s="1"/>
      <c r="AA626" t="s">
        <v>1672</v>
      </c>
      <c r="AB626">
        <v>1</v>
      </c>
      <c r="AD626" s="31">
        <v>23</v>
      </c>
      <c r="AE626" s="33">
        <v>13</v>
      </c>
      <c r="AF626" s="33">
        <v>70</v>
      </c>
      <c r="AG626" s="36">
        <v>76365</v>
      </c>
      <c r="AH626" s="36">
        <f t="shared" si="177"/>
        <v>23013</v>
      </c>
      <c r="AI626" t="s">
        <v>1187</v>
      </c>
      <c r="AK626">
        <v>22</v>
      </c>
      <c r="AM626" s="1">
        <f t="shared" si="182"/>
        <v>0</v>
      </c>
      <c r="AR626" s="1">
        <f t="shared" si="179"/>
        <v>2034</v>
      </c>
      <c r="AS626" s="1">
        <v>3</v>
      </c>
      <c r="AT626" s="1">
        <f t="shared" si="180"/>
        <v>2037</v>
      </c>
    </row>
    <row r="627" spans="1:46" hidden="1" outlineLevel="1" x14ac:dyDescent="0.2">
      <c r="A627" t="s">
        <v>222</v>
      </c>
      <c r="B627" s="10" t="s">
        <v>1826</v>
      </c>
      <c r="E627" s="1">
        <f t="shared" si="178"/>
        <v>635</v>
      </c>
      <c r="F627" s="1">
        <f t="shared" si="181"/>
        <v>635</v>
      </c>
      <c r="G627" s="1">
        <v>383</v>
      </c>
      <c r="H627" s="1">
        <v>371</v>
      </c>
      <c r="I627" s="2" t="e">
        <f t="shared" si="183"/>
        <v>#DIV/0!</v>
      </c>
      <c r="J627" s="2">
        <f t="shared" si="184"/>
        <v>0.58425196850393701</v>
      </c>
      <c r="K627" s="50">
        <f t="shared" si="185"/>
        <v>3</v>
      </c>
      <c r="L627" s="9">
        <f t="shared" si="186"/>
        <v>2</v>
      </c>
      <c r="M627" s="8">
        <f t="shared" si="187"/>
        <v>1</v>
      </c>
      <c r="N627" s="2">
        <f t="shared" si="188"/>
        <v>0.25669291338582678</v>
      </c>
      <c r="O627" s="2">
        <f t="shared" si="189"/>
        <v>0.30078740157480316</v>
      </c>
      <c r="P627" s="2">
        <f t="shared" si="190"/>
        <v>0.35118110236220473</v>
      </c>
      <c r="Q627" s="2">
        <f t="shared" si="191"/>
        <v>9.1338582677165325E-2</v>
      </c>
      <c r="R627" s="1">
        <v>163</v>
      </c>
      <c r="S627" s="1">
        <v>191</v>
      </c>
      <c r="T627" s="1">
        <v>223</v>
      </c>
      <c r="U627" s="1">
        <v>2</v>
      </c>
      <c r="V627" s="1">
        <v>56</v>
      </c>
      <c r="X627" s="1"/>
      <c r="AA627" t="s">
        <v>2352</v>
      </c>
      <c r="AB627">
        <v>2</v>
      </c>
      <c r="AD627" s="31">
        <v>23</v>
      </c>
      <c r="AE627" s="33">
        <v>27</v>
      </c>
      <c r="AF627" s="33">
        <v>110</v>
      </c>
      <c r="AG627" s="36">
        <v>76610</v>
      </c>
      <c r="AH627" s="36">
        <f t="shared" si="177"/>
        <v>23027</v>
      </c>
      <c r="AI627" t="s">
        <v>1187</v>
      </c>
      <c r="AK627">
        <v>12</v>
      </c>
      <c r="AM627" s="1">
        <f t="shared" si="182"/>
        <v>0</v>
      </c>
      <c r="AR627" s="1">
        <f t="shared" si="179"/>
        <v>635</v>
      </c>
      <c r="AS627" s="1">
        <v>0</v>
      </c>
      <c r="AT627" s="1">
        <f t="shared" si="180"/>
        <v>635</v>
      </c>
    </row>
    <row r="628" spans="1:46" hidden="1" outlineLevel="1" x14ac:dyDescent="0.2">
      <c r="A628" t="s">
        <v>1695</v>
      </c>
      <c r="B628" s="10" t="s">
        <v>1826</v>
      </c>
      <c r="E628" s="1">
        <f t="shared" si="178"/>
        <v>169</v>
      </c>
      <c r="F628" s="1">
        <f t="shared" si="181"/>
        <v>169</v>
      </c>
      <c r="G628" s="1">
        <v>100</v>
      </c>
      <c r="H628" s="1">
        <v>99</v>
      </c>
      <c r="I628" s="2" t="e">
        <f t="shared" si="183"/>
        <v>#DIV/0!</v>
      </c>
      <c r="J628" s="2">
        <f t="shared" si="184"/>
        <v>0.58579881656804733</v>
      </c>
      <c r="K628" s="50">
        <f t="shared" si="185"/>
        <v>3</v>
      </c>
      <c r="L628" s="9">
        <f t="shared" si="186"/>
        <v>2</v>
      </c>
      <c r="M628" s="8">
        <f t="shared" si="187"/>
        <v>1</v>
      </c>
      <c r="N628" s="2">
        <f t="shared" si="188"/>
        <v>0.14201183431952663</v>
      </c>
      <c r="O628" s="2">
        <f t="shared" si="189"/>
        <v>0.31952662721893493</v>
      </c>
      <c r="P628" s="2">
        <f t="shared" si="190"/>
        <v>0.52662721893491127</v>
      </c>
      <c r="Q628" s="2">
        <f t="shared" si="191"/>
        <v>1.1834319526627057E-2</v>
      </c>
      <c r="R628" s="1">
        <v>24</v>
      </c>
      <c r="S628" s="1">
        <v>54</v>
      </c>
      <c r="T628" s="1">
        <v>89</v>
      </c>
      <c r="U628" s="1">
        <v>1</v>
      </c>
      <c r="V628" s="1">
        <v>1</v>
      </c>
      <c r="X628" s="1"/>
      <c r="AA628" t="s">
        <v>2086</v>
      </c>
      <c r="AB628">
        <v>2</v>
      </c>
      <c r="AD628" s="31">
        <v>23</v>
      </c>
      <c r="AE628" s="33">
        <v>29</v>
      </c>
      <c r="AF628" s="33">
        <v>202</v>
      </c>
      <c r="AG628" s="36">
        <v>76895</v>
      </c>
      <c r="AH628" s="36">
        <f t="shared" si="177"/>
        <v>23029</v>
      </c>
      <c r="AI628" t="s">
        <v>1187</v>
      </c>
      <c r="AK628">
        <v>1</v>
      </c>
      <c r="AM628" s="1">
        <f t="shared" si="182"/>
        <v>0</v>
      </c>
      <c r="AR628" s="1">
        <f t="shared" si="179"/>
        <v>169</v>
      </c>
      <c r="AS628" s="1">
        <v>0</v>
      </c>
      <c r="AT628" s="1">
        <f t="shared" si="180"/>
        <v>169</v>
      </c>
    </row>
    <row r="629" spans="1:46" hidden="1" outlineLevel="1" x14ac:dyDescent="0.2">
      <c r="A629" t="s">
        <v>1841</v>
      </c>
      <c r="B629" s="10" t="s">
        <v>1826</v>
      </c>
      <c r="E629" s="1">
        <f t="shared" si="178"/>
        <v>7752</v>
      </c>
      <c r="F629" s="1">
        <f t="shared" si="181"/>
        <v>7742</v>
      </c>
      <c r="G629" s="1">
        <v>5230</v>
      </c>
      <c r="H629" s="1">
        <v>5122</v>
      </c>
      <c r="I629" s="2" t="e">
        <f t="shared" si="183"/>
        <v>#DIV/0!</v>
      </c>
      <c r="J629" s="2">
        <f t="shared" si="184"/>
        <v>0.66073271413828694</v>
      </c>
      <c r="K629" s="50">
        <f t="shared" si="185"/>
        <v>2</v>
      </c>
      <c r="L629" s="9">
        <f t="shared" si="186"/>
        <v>3</v>
      </c>
      <c r="M629" s="8">
        <f t="shared" si="187"/>
        <v>1</v>
      </c>
      <c r="N629" s="2">
        <f t="shared" si="188"/>
        <v>0.32975975200206664</v>
      </c>
      <c r="O629" s="2">
        <f t="shared" si="189"/>
        <v>0.26453112890725911</v>
      </c>
      <c r="P629" s="2">
        <f t="shared" si="190"/>
        <v>0.36980108499095843</v>
      </c>
      <c r="Q629" s="2">
        <f t="shared" si="191"/>
        <v>3.5908034099715824E-2</v>
      </c>
      <c r="R629" s="1">
        <v>2553</v>
      </c>
      <c r="S629" s="1">
        <v>2048</v>
      </c>
      <c r="T629" s="1">
        <v>2863</v>
      </c>
      <c r="U629" s="1">
        <v>41</v>
      </c>
      <c r="V629" s="1">
        <v>237</v>
      </c>
      <c r="X629" s="1"/>
      <c r="AA629" t="s">
        <v>1447</v>
      </c>
      <c r="AB629">
        <v>1</v>
      </c>
      <c r="AD629" s="31">
        <v>23</v>
      </c>
      <c r="AE629" s="33">
        <v>23</v>
      </c>
      <c r="AF629" s="33">
        <v>40</v>
      </c>
      <c r="AG629" s="36">
        <v>76960</v>
      </c>
      <c r="AH629" s="36">
        <f t="shared" si="177"/>
        <v>23023</v>
      </c>
      <c r="AI629" t="s">
        <v>1187</v>
      </c>
      <c r="AK629">
        <v>108</v>
      </c>
      <c r="AM629" s="1">
        <f t="shared" si="182"/>
        <v>0</v>
      </c>
      <c r="AR629" s="1">
        <f t="shared" si="179"/>
        <v>7742</v>
      </c>
      <c r="AS629" s="1">
        <v>10</v>
      </c>
      <c r="AT629" s="1">
        <f t="shared" si="180"/>
        <v>7752</v>
      </c>
    </row>
    <row r="630" spans="1:46" hidden="1" outlineLevel="1" x14ac:dyDescent="0.2">
      <c r="A630" t="s">
        <v>663</v>
      </c>
      <c r="B630" s="10" t="s">
        <v>1826</v>
      </c>
      <c r="E630" s="1">
        <f t="shared" si="178"/>
        <v>1198</v>
      </c>
      <c r="F630" s="1">
        <f t="shared" si="181"/>
        <v>1173</v>
      </c>
      <c r="G630" s="1">
        <v>839</v>
      </c>
      <c r="H630" s="1">
        <v>835</v>
      </c>
      <c r="I630" s="2" t="e">
        <f t="shared" si="183"/>
        <v>#DIV/0!</v>
      </c>
      <c r="J630" s="2">
        <f t="shared" si="184"/>
        <v>0.69699499165275458</v>
      </c>
      <c r="K630" s="50">
        <f t="shared" si="185"/>
        <v>2</v>
      </c>
      <c r="L630" s="9">
        <f t="shared" si="186"/>
        <v>3</v>
      </c>
      <c r="M630" s="8">
        <f t="shared" si="187"/>
        <v>1</v>
      </c>
      <c r="N630" s="2">
        <f t="shared" si="188"/>
        <v>0.33162830349531119</v>
      </c>
      <c r="O630" s="2">
        <f t="shared" si="189"/>
        <v>0.26598465473145783</v>
      </c>
      <c r="P630" s="2">
        <f t="shared" si="190"/>
        <v>0.3657289002557545</v>
      </c>
      <c r="Q630" s="2">
        <f t="shared" si="191"/>
        <v>3.6658141517476539E-2</v>
      </c>
      <c r="R630" s="1">
        <v>389</v>
      </c>
      <c r="S630" s="1">
        <v>312</v>
      </c>
      <c r="T630" s="1">
        <v>429</v>
      </c>
      <c r="U630" s="1">
        <v>0</v>
      </c>
      <c r="V630" s="1">
        <v>43</v>
      </c>
      <c r="X630" s="1"/>
      <c r="AA630" t="s">
        <v>2741</v>
      </c>
      <c r="AB630">
        <v>2</v>
      </c>
      <c r="AD630" s="31">
        <v>23</v>
      </c>
      <c r="AE630" s="33">
        <v>9</v>
      </c>
      <c r="AF630" s="33">
        <v>165</v>
      </c>
      <c r="AG630" s="36">
        <v>77345</v>
      </c>
      <c r="AH630" s="36">
        <f t="shared" si="177"/>
        <v>23009</v>
      </c>
      <c r="AI630" t="s">
        <v>1187</v>
      </c>
      <c r="AK630">
        <v>4</v>
      </c>
      <c r="AM630" s="1">
        <f t="shared" si="182"/>
        <v>0</v>
      </c>
      <c r="AR630" s="1">
        <f t="shared" si="179"/>
        <v>1173</v>
      </c>
      <c r="AS630" s="1">
        <v>25</v>
      </c>
      <c r="AT630" s="1">
        <f t="shared" si="180"/>
        <v>1198</v>
      </c>
    </row>
    <row r="631" spans="1:46" hidden="1" outlineLevel="1" x14ac:dyDescent="0.2">
      <c r="A631" t="s">
        <v>80</v>
      </c>
      <c r="B631" s="10" t="s">
        <v>1826</v>
      </c>
      <c r="E631" s="1">
        <f t="shared" si="178"/>
        <v>1318</v>
      </c>
      <c r="F631" s="1">
        <f t="shared" si="181"/>
        <v>1317</v>
      </c>
      <c r="G631" s="1">
        <v>776</v>
      </c>
      <c r="H631" s="1">
        <v>768</v>
      </c>
      <c r="I631" s="2" t="e">
        <f t="shared" si="183"/>
        <v>#DIV/0!</v>
      </c>
      <c r="J631" s="2">
        <f t="shared" si="184"/>
        <v>0.58270106221547802</v>
      </c>
      <c r="K631" s="50">
        <f t="shared" si="185"/>
        <v>3</v>
      </c>
      <c r="L631" s="9">
        <f t="shared" si="186"/>
        <v>2</v>
      </c>
      <c r="M631" s="8">
        <f t="shared" si="187"/>
        <v>1</v>
      </c>
      <c r="N631" s="2">
        <f t="shared" si="188"/>
        <v>0.26347760060744113</v>
      </c>
      <c r="O631" s="2">
        <f t="shared" si="189"/>
        <v>0.30372057706909644</v>
      </c>
      <c r="P631" s="2">
        <f t="shared" si="190"/>
        <v>0.37281700835231585</v>
      </c>
      <c r="Q631" s="2">
        <f t="shared" si="191"/>
        <v>5.9984813971146633E-2</v>
      </c>
      <c r="R631" s="1">
        <v>347</v>
      </c>
      <c r="S631" s="1">
        <v>400</v>
      </c>
      <c r="T631" s="1">
        <v>491</v>
      </c>
      <c r="U631" s="1">
        <v>4</v>
      </c>
      <c r="V631" s="1">
        <v>75</v>
      </c>
      <c r="X631" s="1"/>
      <c r="AA631" t="s">
        <v>2741</v>
      </c>
      <c r="AB631">
        <v>2</v>
      </c>
      <c r="AD631" s="31">
        <v>23</v>
      </c>
      <c r="AE631" s="33">
        <v>9</v>
      </c>
      <c r="AF631" s="33">
        <v>170</v>
      </c>
      <c r="AG631" s="36">
        <v>77415</v>
      </c>
      <c r="AH631" s="36">
        <f t="shared" si="177"/>
        <v>23009</v>
      </c>
      <c r="AI631" t="s">
        <v>1187</v>
      </c>
      <c r="AK631">
        <v>8</v>
      </c>
      <c r="AM631" s="1">
        <f t="shared" si="182"/>
        <v>0</v>
      </c>
      <c r="AR631" s="1">
        <f t="shared" si="179"/>
        <v>1317</v>
      </c>
      <c r="AS631" s="1">
        <v>1</v>
      </c>
      <c r="AT631" s="1">
        <f t="shared" si="180"/>
        <v>1318</v>
      </c>
    </row>
    <row r="632" spans="1:46" hidden="1" outlineLevel="1" x14ac:dyDescent="0.2">
      <c r="A632" t="s">
        <v>1644</v>
      </c>
      <c r="B632" s="10" t="s">
        <v>1826</v>
      </c>
      <c r="E632" s="1">
        <f t="shared" si="178"/>
        <v>777</v>
      </c>
      <c r="F632" s="1">
        <f t="shared" si="181"/>
        <v>777</v>
      </c>
      <c r="G632" s="1">
        <v>460</v>
      </c>
      <c r="H632" s="1">
        <v>445</v>
      </c>
      <c r="I632" s="2" t="e">
        <f t="shared" si="183"/>
        <v>#DIV/0!</v>
      </c>
      <c r="J632" s="2">
        <f t="shared" si="184"/>
        <v>0.57271557271557272</v>
      </c>
      <c r="K632" s="50">
        <f t="shared" si="185"/>
        <v>3</v>
      </c>
      <c r="L632" s="9">
        <f t="shared" si="186"/>
        <v>2</v>
      </c>
      <c r="M632" s="8">
        <f t="shared" si="187"/>
        <v>1</v>
      </c>
      <c r="N632" s="2">
        <f t="shared" si="188"/>
        <v>0.22007722007722008</v>
      </c>
      <c r="O632" s="2">
        <f t="shared" si="189"/>
        <v>0.31145431145431146</v>
      </c>
      <c r="P632" s="2">
        <f t="shared" si="190"/>
        <v>0.38481338481338484</v>
      </c>
      <c r="Q632" s="2">
        <f t="shared" si="191"/>
        <v>8.3655083655083617E-2</v>
      </c>
      <c r="R632" s="1">
        <v>171</v>
      </c>
      <c r="S632" s="1">
        <v>242</v>
      </c>
      <c r="T632" s="1">
        <v>299</v>
      </c>
      <c r="U632" s="1">
        <v>2</v>
      </c>
      <c r="V632" s="1">
        <v>63</v>
      </c>
      <c r="X632" s="1"/>
      <c r="AA632" t="s">
        <v>2352</v>
      </c>
      <c r="AB632">
        <v>2</v>
      </c>
      <c r="AD632" s="31">
        <v>23</v>
      </c>
      <c r="AE632" s="33">
        <v>27</v>
      </c>
      <c r="AF632" s="33">
        <v>115</v>
      </c>
      <c r="AG632" s="36">
        <v>77625</v>
      </c>
      <c r="AH632" s="36">
        <f t="shared" si="177"/>
        <v>23027</v>
      </c>
      <c r="AI632" t="s">
        <v>1187</v>
      </c>
      <c r="AK632">
        <v>15</v>
      </c>
      <c r="AM632" s="1">
        <f t="shared" si="182"/>
        <v>0</v>
      </c>
      <c r="AR632" s="1">
        <f t="shared" si="179"/>
        <v>777</v>
      </c>
      <c r="AS632" s="1">
        <v>0</v>
      </c>
      <c r="AT632" s="1">
        <f t="shared" si="180"/>
        <v>777</v>
      </c>
    </row>
    <row r="633" spans="1:46" hidden="1" outlineLevel="1" x14ac:dyDescent="0.2">
      <c r="A633" t="s">
        <v>2017</v>
      </c>
      <c r="B633" s="10" t="s">
        <v>1826</v>
      </c>
      <c r="E633" s="1">
        <f t="shared" si="178"/>
        <v>4393</v>
      </c>
      <c r="F633" s="1">
        <f t="shared" si="181"/>
        <v>4391</v>
      </c>
      <c r="G633" s="1">
        <v>2673</v>
      </c>
      <c r="H633" s="1">
        <v>2626</v>
      </c>
      <c r="I633" s="2" t="e">
        <f t="shared" si="183"/>
        <v>#DIV/0!</v>
      </c>
      <c r="J633" s="2">
        <f t="shared" si="184"/>
        <v>0.59776917823810605</v>
      </c>
      <c r="K633" s="50">
        <f t="shared" si="185"/>
        <v>3</v>
      </c>
      <c r="L633" s="9">
        <f t="shared" si="186"/>
        <v>2</v>
      </c>
      <c r="M633" s="8">
        <f t="shared" si="187"/>
        <v>1</v>
      </c>
      <c r="N633" s="2">
        <f t="shared" si="188"/>
        <v>0.24163060806194489</v>
      </c>
      <c r="O633" s="2">
        <f t="shared" si="189"/>
        <v>0.34639034388521978</v>
      </c>
      <c r="P633" s="2">
        <f t="shared" si="190"/>
        <v>0.37667957185151446</v>
      </c>
      <c r="Q633" s="2">
        <f t="shared" si="191"/>
        <v>3.5299476201320845E-2</v>
      </c>
      <c r="R633" s="1">
        <v>1061</v>
      </c>
      <c r="S633" s="1">
        <v>1521</v>
      </c>
      <c r="T633" s="1">
        <v>1654</v>
      </c>
      <c r="U633" s="1">
        <v>29</v>
      </c>
      <c r="V633" s="1">
        <v>126</v>
      </c>
      <c r="X633" s="1"/>
      <c r="AA633" t="s">
        <v>703</v>
      </c>
      <c r="AB633">
        <v>2</v>
      </c>
      <c r="AD633" s="31">
        <v>23</v>
      </c>
      <c r="AE633" s="33">
        <v>1</v>
      </c>
      <c r="AF633" s="33">
        <v>60</v>
      </c>
      <c r="AG633" s="36">
        <v>77800</v>
      </c>
      <c r="AH633" s="36">
        <f t="shared" si="177"/>
        <v>23001</v>
      </c>
      <c r="AI633" t="s">
        <v>1187</v>
      </c>
      <c r="AK633">
        <v>47</v>
      </c>
      <c r="AM633" s="1">
        <f t="shared" si="182"/>
        <v>0</v>
      </c>
      <c r="AR633" s="1">
        <f t="shared" si="179"/>
        <v>4391</v>
      </c>
      <c r="AS633" s="1">
        <v>2</v>
      </c>
      <c r="AT633" s="1">
        <f t="shared" si="180"/>
        <v>4393</v>
      </c>
    </row>
    <row r="634" spans="1:46" hidden="1" outlineLevel="1" x14ac:dyDescent="0.2">
      <c r="A634" t="s">
        <v>2650</v>
      </c>
      <c r="B634" s="10" t="s">
        <v>1826</v>
      </c>
      <c r="E634" s="1">
        <f t="shared" si="178"/>
        <v>1766</v>
      </c>
      <c r="F634" s="1">
        <f t="shared" si="181"/>
        <v>1737</v>
      </c>
      <c r="G634" s="1">
        <v>1246</v>
      </c>
      <c r="H634" s="1">
        <v>1205</v>
      </c>
      <c r="I634" s="2" t="e">
        <f t="shared" si="183"/>
        <v>#DIV/0!</v>
      </c>
      <c r="J634" s="2">
        <f t="shared" si="184"/>
        <v>0.68233295583238962</v>
      </c>
      <c r="K634" s="50">
        <f t="shared" si="185"/>
        <v>3</v>
      </c>
      <c r="L634" s="9">
        <f t="shared" si="186"/>
        <v>1</v>
      </c>
      <c r="M634" s="8">
        <f t="shared" si="187"/>
        <v>2</v>
      </c>
      <c r="N634" s="2">
        <f t="shared" si="188"/>
        <v>0.25043177892918828</v>
      </c>
      <c r="O634" s="2">
        <f t="shared" si="189"/>
        <v>0.38111686816350027</v>
      </c>
      <c r="P634" s="2">
        <f t="shared" si="190"/>
        <v>0.31375935521013243</v>
      </c>
      <c r="Q634" s="2">
        <f t="shared" si="191"/>
        <v>5.4691997697178973E-2</v>
      </c>
      <c r="R634" s="1">
        <v>435</v>
      </c>
      <c r="S634" s="1">
        <v>662</v>
      </c>
      <c r="T634" s="1">
        <v>545</v>
      </c>
      <c r="U634" s="1">
        <v>5</v>
      </c>
      <c r="V634" s="1">
        <v>90</v>
      </c>
      <c r="X634" s="1"/>
      <c r="AA634" t="s">
        <v>1672</v>
      </c>
      <c r="AB634">
        <v>1</v>
      </c>
      <c r="AD634" s="31">
        <v>23</v>
      </c>
      <c r="AE634" s="33">
        <v>13</v>
      </c>
      <c r="AF634" s="33">
        <v>75</v>
      </c>
      <c r="AG634" s="36">
        <v>78115</v>
      </c>
      <c r="AH634" s="36">
        <f t="shared" si="177"/>
        <v>23013</v>
      </c>
      <c r="AI634" t="s">
        <v>1187</v>
      </c>
      <c r="AK634">
        <v>41</v>
      </c>
      <c r="AM634" s="1">
        <f t="shared" si="182"/>
        <v>0</v>
      </c>
      <c r="AR634" s="1">
        <f t="shared" si="179"/>
        <v>1737</v>
      </c>
      <c r="AS634" s="1">
        <v>29</v>
      </c>
      <c r="AT634" s="1">
        <f t="shared" si="180"/>
        <v>1766</v>
      </c>
    </row>
    <row r="635" spans="1:46" hidden="1" outlineLevel="1" x14ac:dyDescent="0.2">
      <c r="A635" t="s">
        <v>349</v>
      </c>
      <c r="B635" s="10" t="s">
        <v>1826</v>
      </c>
      <c r="E635" s="1">
        <f t="shared" si="178"/>
        <v>1693</v>
      </c>
      <c r="F635" s="1">
        <f t="shared" si="181"/>
        <v>1693</v>
      </c>
      <c r="G635" s="1">
        <v>787</v>
      </c>
      <c r="H635" s="1">
        <v>772</v>
      </c>
      <c r="I635" s="2" t="e">
        <f t="shared" si="183"/>
        <v>#DIV/0!</v>
      </c>
      <c r="J635" s="2">
        <f t="shared" si="184"/>
        <v>0.45599527466036621</v>
      </c>
      <c r="K635" s="50">
        <f t="shared" si="185"/>
        <v>2</v>
      </c>
      <c r="L635" s="9">
        <f t="shared" si="186"/>
        <v>3</v>
      </c>
      <c r="M635" s="8">
        <f t="shared" si="187"/>
        <v>1</v>
      </c>
      <c r="N635" s="2">
        <f t="shared" si="188"/>
        <v>0.27288836385115178</v>
      </c>
      <c r="O635" s="2">
        <f t="shared" si="189"/>
        <v>0.24630832841110456</v>
      </c>
      <c r="P635" s="2">
        <f t="shared" si="190"/>
        <v>0.38452451269935028</v>
      </c>
      <c r="Q635" s="2">
        <f t="shared" si="191"/>
        <v>9.6278795038393372E-2</v>
      </c>
      <c r="R635" s="1">
        <v>462</v>
      </c>
      <c r="S635" s="1">
        <v>417</v>
      </c>
      <c r="T635" s="1">
        <v>651</v>
      </c>
      <c r="U635" s="1">
        <v>12</v>
      </c>
      <c r="V635" s="1">
        <v>151</v>
      </c>
      <c r="X635" s="1"/>
      <c r="AA635" t="s">
        <v>2352</v>
      </c>
      <c r="AB635">
        <v>2</v>
      </c>
      <c r="AD635" s="31">
        <v>23</v>
      </c>
      <c r="AE635" s="33">
        <v>27</v>
      </c>
      <c r="AF635" s="33">
        <v>120</v>
      </c>
      <c r="AG635" s="36">
        <v>78255</v>
      </c>
      <c r="AH635" s="36">
        <f t="shared" si="177"/>
        <v>23027</v>
      </c>
      <c r="AI635" t="s">
        <v>1187</v>
      </c>
      <c r="AK635">
        <v>15</v>
      </c>
      <c r="AM635" s="1">
        <f t="shared" si="182"/>
        <v>0</v>
      </c>
      <c r="AR635" s="1">
        <f t="shared" si="179"/>
        <v>1693</v>
      </c>
      <c r="AS635" s="1">
        <v>0</v>
      </c>
      <c r="AT635" s="1">
        <f t="shared" si="180"/>
        <v>1693</v>
      </c>
    </row>
    <row r="636" spans="1:46" hidden="1" outlineLevel="1" x14ac:dyDescent="0.2">
      <c r="A636" t="s">
        <v>1261</v>
      </c>
      <c r="B636" s="10" t="s">
        <v>1826</v>
      </c>
      <c r="E636" s="1">
        <f t="shared" si="178"/>
        <v>80</v>
      </c>
      <c r="F636" s="1">
        <f t="shared" si="181"/>
        <v>80</v>
      </c>
      <c r="G636" s="1">
        <v>47</v>
      </c>
      <c r="H636" s="1">
        <v>46</v>
      </c>
      <c r="I636" s="2" t="e">
        <f t="shared" si="183"/>
        <v>#DIV/0!</v>
      </c>
      <c r="J636" s="2">
        <f t="shared" si="184"/>
        <v>0.57499999999999996</v>
      </c>
      <c r="K636" s="50">
        <f t="shared" si="185"/>
        <v>3</v>
      </c>
      <c r="L636" s="9">
        <f t="shared" si="186"/>
        <v>2</v>
      </c>
      <c r="M636" s="8">
        <f t="shared" si="187"/>
        <v>1</v>
      </c>
      <c r="N636" s="2">
        <f t="shared" si="188"/>
        <v>0.17499999999999999</v>
      </c>
      <c r="O636" s="2">
        <f t="shared" si="189"/>
        <v>0.36249999999999999</v>
      </c>
      <c r="P636" s="2">
        <f t="shared" si="190"/>
        <v>0.4</v>
      </c>
      <c r="Q636" s="2">
        <f t="shared" si="191"/>
        <v>6.2499999999999944E-2</v>
      </c>
      <c r="R636" s="1">
        <v>14</v>
      </c>
      <c r="S636" s="1">
        <v>29</v>
      </c>
      <c r="T636" s="1">
        <v>32</v>
      </c>
      <c r="U636" s="1">
        <v>0</v>
      </c>
      <c r="V636" s="1">
        <v>5</v>
      </c>
      <c r="X636" s="1"/>
      <c r="AA636" t="s">
        <v>1621</v>
      </c>
      <c r="AB636">
        <v>2</v>
      </c>
      <c r="AD636" s="31">
        <v>23</v>
      </c>
      <c r="AE636" s="33">
        <v>17</v>
      </c>
      <c r="AF636" s="33">
        <v>160</v>
      </c>
      <c r="AG636" s="36">
        <v>78465</v>
      </c>
      <c r="AH636" s="36">
        <f t="shared" si="177"/>
        <v>23017</v>
      </c>
      <c r="AI636" t="s">
        <v>1187</v>
      </c>
      <c r="AK636">
        <v>1</v>
      </c>
      <c r="AM636" s="1">
        <f t="shared" si="182"/>
        <v>0</v>
      </c>
      <c r="AR636" s="1">
        <f t="shared" si="179"/>
        <v>80</v>
      </c>
      <c r="AS636" s="1">
        <v>0</v>
      </c>
      <c r="AT636" s="1">
        <f t="shared" si="180"/>
        <v>80</v>
      </c>
    </row>
    <row r="637" spans="1:46" hidden="1" outlineLevel="1" x14ac:dyDescent="0.2">
      <c r="A637" t="s">
        <v>1636</v>
      </c>
      <c r="B637" s="10" t="s">
        <v>1826</v>
      </c>
      <c r="E637" s="1">
        <f t="shared" si="178"/>
        <v>1348</v>
      </c>
      <c r="F637" s="1">
        <f t="shared" si="181"/>
        <v>1348</v>
      </c>
      <c r="G637" s="1">
        <v>727</v>
      </c>
      <c r="H637" s="1">
        <v>700</v>
      </c>
      <c r="I637" s="2" t="e">
        <f t="shared" si="183"/>
        <v>#DIV/0!</v>
      </c>
      <c r="J637" s="2">
        <f t="shared" si="184"/>
        <v>0.51928783382789323</v>
      </c>
      <c r="K637" s="50">
        <f t="shared" si="185"/>
        <v>1</v>
      </c>
      <c r="L637" s="9">
        <f t="shared" si="186"/>
        <v>3</v>
      </c>
      <c r="M637" s="8">
        <f t="shared" si="187"/>
        <v>2</v>
      </c>
      <c r="N637" s="2">
        <f t="shared" si="188"/>
        <v>0.52077151335311578</v>
      </c>
      <c r="O637" s="2">
        <f t="shared" si="189"/>
        <v>0.13501483679525222</v>
      </c>
      <c r="P637" s="2">
        <f t="shared" si="190"/>
        <v>0.31083086053412462</v>
      </c>
      <c r="Q637" s="2">
        <f t="shared" si="191"/>
        <v>3.3382789317507378E-2</v>
      </c>
      <c r="R637" s="1">
        <v>702</v>
      </c>
      <c r="S637" s="1">
        <v>182</v>
      </c>
      <c r="T637" s="1">
        <v>419</v>
      </c>
      <c r="U637" s="1">
        <v>1</v>
      </c>
      <c r="V637" s="1">
        <v>44</v>
      </c>
      <c r="X637" s="1"/>
      <c r="AA637" t="s">
        <v>435</v>
      </c>
      <c r="AB637">
        <v>2</v>
      </c>
      <c r="AD637" s="31">
        <v>23</v>
      </c>
      <c r="AE637" s="33">
        <v>3</v>
      </c>
      <c r="AF637" s="33">
        <v>305</v>
      </c>
      <c r="AG637" s="36">
        <v>78570</v>
      </c>
      <c r="AH637" s="36">
        <f t="shared" si="177"/>
        <v>23003</v>
      </c>
      <c r="AI637" t="s">
        <v>1187</v>
      </c>
      <c r="AK637">
        <v>27</v>
      </c>
      <c r="AM637" s="1">
        <f t="shared" si="182"/>
        <v>0</v>
      </c>
      <c r="AR637" s="1">
        <f t="shared" si="179"/>
        <v>1348</v>
      </c>
      <c r="AS637" s="1">
        <v>0</v>
      </c>
      <c r="AT637" s="1">
        <f t="shared" si="180"/>
        <v>1348</v>
      </c>
    </row>
    <row r="638" spans="1:46" hidden="1" outlineLevel="1" x14ac:dyDescent="0.2">
      <c r="A638" t="s">
        <v>591</v>
      </c>
      <c r="B638" s="10" t="s">
        <v>1826</v>
      </c>
      <c r="E638" s="1">
        <f t="shared" si="178"/>
        <v>127</v>
      </c>
      <c r="F638" s="1">
        <f t="shared" si="181"/>
        <v>127</v>
      </c>
      <c r="G638" s="1">
        <v>74</v>
      </c>
      <c r="H638" s="1">
        <v>69</v>
      </c>
      <c r="I638" s="2" t="e">
        <f t="shared" si="183"/>
        <v>#DIV/0!</v>
      </c>
      <c r="J638" s="2">
        <f t="shared" si="184"/>
        <v>0.54330708661417326</v>
      </c>
      <c r="K638" s="50">
        <f t="shared" si="185"/>
        <v>2</v>
      </c>
      <c r="L638" s="9">
        <f t="shared" si="186"/>
        <v>3</v>
      </c>
      <c r="M638" s="8">
        <f t="shared" si="187"/>
        <v>1</v>
      </c>
      <c r="N638" s="2">
        <f t="shared" si="188"/>
        <v>0.36220472440944884</v>
      </c>
      <c r="O638" s="2">
        <f t="shared" si="189"/>
        <v>0.25984251968503935</v>
      </c>
      <c r="P638" s="2">
        <f t="shared" si="190"/>
        <v>0.37007874015748032</v>
      </c>
      <c r="Q638" s="2">
        <f t="shared" si="191"/>
        <v>7.8740157480314821E-3</v>
      </c>
      <c r="R638" s="1">
        <v>46</v>
      </c>
      <c r="S638" s="1">
        <v>33</v>
      </c>
      <c r="T638" s="1">
        <v>47</v>
      </c>
      <c r="U638" s="1">
        <v>0</v>
      </c>
      <c r="V638" s="1">
        <v>1</v>
      </c>
      <c r="X638" s="1"/>
      <c r="AA638" t="s">
        <v>2086</v>
      </c>
      <c r="AB638">
        <v>2</v>
      </c>
      <c r="AD638" s="31">
        <v>23</v>
      </c>
      <c r="AE638" s="33">
        <v>29</v>
      </c>
      <c r="AF638" s="33">
        <v>205</v>
      </c>
      <c r="AG638" s="36">
        <v>78675</v>
      </c>
      <c r="AH638" s="36">
        <f t="shared" si="177"/>
        <v>23029</v>
      </c>
      <c r="AI638" t="s">
        <v>1187</v>
      </c>
      <c r="AK638">
        <v>5</v>
      </c>
      <c r="AM638" s="1">
        <f t="shared" si="182"/>
        <v>0</v>
      </c>
      <c r="AR638" s="1">
        <f t="shared" si="179"/>
        <v>127</v>
      </c>
      <c r="AS638" s="1">
        <v>0</v>
      </c>
      <c r="AT638" s="1">
        <f t="shared" si="180"/>
        <v>127</v>
      </c>
    </row>
    <row r="639" spans="1:46" hidden="1" outlineLevel="1" x14ac:dyDescent="0.2">
      <c r="A639" t="s">
        <v>726</v>
      </c>
      <c r="B639" s="10" t="s">
        <v>1826</v>
      </c>
      <c r="E639" s="1">
        <f t="shared" si="178"/>
        <v>3218</v>
      </c>
      <c r="F639" s="1">
        <f t="shared" si="181"/>
        <v>3216</v>
      </c>
      <c r="G639" s="1">
        <v>2094</v>
      </c>
      <c r="H639" s="1">
        <v>1994</v>
      </c>
      <c r="I639" s="2" t="e">
        <f t="shared" si="183"/>
        <v>#DIV/0!</v>
      </c>
      <c r="J639" s="2">
        <f t="shared" si="184"/>
        <v>0.61963952765692976</v>
      </c>
      <c r="K639" s="50">
        <f t="shared" si="185"/>
        <v>3</v>
      </c>
      <c r="L639" s="9">
        <f t="shared" si="186"/>
        <v>2</v>
      </c>
      <c r="M639" s="8">
        <f t="shared" si="187"/>
        <v>1</v>
      </c>
      <c r="N639" s="2">
        <f t="shared" si="188"/>
        <v>0.28482587064676618</v>
      </c>
      <c r="O639" s="2">
        <f t="shared" si="189"/>
        <v>0.33240049751243783</v>
      </c>
      <c r="P639" s="2">
        <f t="shared" si="190"/>
        <v>0.33488805970149255</v>
      </c>
      <c r="Q639" s="2">
        <f t="shared" si="191"/>
        <v>4.7885572139303501E-2</v>
      </c>
      <c r="R639" s="1">
        <v>916</v>
      </c>
      <c r="S639" s="1">
        <v>1069</v>
      </c>
      <c r="T639" s="1">
        <v>1077</v>
      </c>
      <c r="U639" s="1">
        <v>9</v>
      </c>
      <c r="V639" s="1">
        <v>145</v>
      </c>
      <c r="X639" s="1"/>
      <c r="AA639" t="s">
        <v>265</v>
      </c>
      <c r="AB639">
        <v>1</v>
      </c>
      <c r="AD639" s="31">
        <v>23</v>
      </c>
      <c r="AE639" s="33">
        <v>11</v>
      </c>
      <c r="AF639" s="33">
        <v>110</v>
      </c>
      <c r="AG639" s="36">
        <v>78745</v>
      </c>
      <c r="AH639" s="36">
        <f t="shared" si="177"/>
        <v>23011</v>
      </c>
      <c r="AI639" t="s">
        <v>1187</v>
      </c>
      <c r="AK639">
        <v>100</v>
      </c>
      <c r="AM639" s="1">
        <f t="shared" si="182"/>
        <v>0</v>
      </c>
      <c r="AR639" s="1">
        <f t="shared" si="179"/>
        <v>3216</v>
      </c>
      <c r="AS639" s="1">
        <v>2</v>
      </c>
      <c r="AT639" s="1">
        <f t="shared" si="180"/>
        <v>3218</v>
      </c>
    </row>
    <row r="640" spans="1:46" hidden="1" outlineLevel="1" x14ac:dyDescent="0.2">
      <c r="A640" t="s">
        <v>727</v>
      </c>
      <c r="B640" s="10" t="s">
        <v>1826</v>
      </c>
      <c r="E640" s="1">
        <f t="shared" si="178"/>
        <v>1566</v>
      </c>
      <c r="F640" s="1">
        <f t="shared" si="181"/>
        <v>1566</v>
      </c>
      <c r="G640" s="1">
        <v>999</v>
      </c>
      <c r="H640" s="1">
        <v>987</v>
      </c>
      <c r="I640" s="2" t="e">
        <f t="shared" si="183"/>
        <v>#DIV/0!</v>
      </c>
      <c r="J640" s="2">
        <f t="shared" si="184"/>
        <v>0.63026819923371646</v>
      </c>
      <c r="K640" s="50">
        <f t="shared" si="185"/>
        <v>1</v>
      </c>
      <c r="L640" s="9">
        <f t="shared" si="186"/>
        <v>2</v>
      </c>
      <c r="M640" s="8">
        <f t="shared" si="187"/>
        <v>3</v>
      </c>
      <c r="N640" s="2">
        <f t="shared" si="188"/>
        <v>0.32247765006385698</v>
      </c>
      <c r="O640" s="2">
        <f t="shared" si="189"/>
        <v>0.31162196679438059</v>
      </c>
      <c r="P640" s="2">
        <f t="shared" si="190"/>
        <v>0.31034482758620691</v>
      </c>
      <c r="Q640" s="2">
        <f t="shared" si="191"/>
        <v>5.5555555555555525E-2</v>
      </c>
      <c r="R640" s="1">
        <v>505</v>
      </c>
      <c r="S640" s="1">
        <v>488</v>
      </c>
      <c r="T640" s="1">
        <v>486</v>
      </c>
      <c r="U640" s="1">
        <v>21</v>
      </c>
      <c r="V640" s="1">
        <v>66</v>
      </c>
      <c r="X640" s="1"/>
      <c r="AA640" t="s">
        <v>702</v>
      </c>
      <c r="AB640">
        <v>2</v>
      </c>
      <c r="AD640" s="31">
        <v>23</v>
      </c>
      <c r="AE640" s="33">
        <v>19</v>
      </c>
      <c r="AF640" s="33">
        <v>295</v>
      </c>
      <c r="AG640" s="36">
        <v>78780</v>
      </c>
      <c r="AH640" s="36">
        <f t="shared" si="177"/>
        <v>23019</v>
      </c>
      <c r="AI640" t="s">
        <v>1187</v>
      </c>
      <c r="AK640">
        <v>12</v>
      </c>
      <c r="AM640" s="1">
        <f t="shared" si="182"/>
        <v>0</v>
      </c>
      <c r="AR640" s="1">
        <f t="shared" si="179"/>
        <v>1566</v>
      </c>
      <c r="AS640" s="1">
        <v>0</v>
      </c>
      <c r="AT640" s="1">
        <f t="shared" si="180"/>
        <v>1566</v>
      </c>
    </row>
    <row r="641" spans="1:46" hidden="1" outlineLevel="1" x14ac:dyDescent="0.2">
      <c r="A641" t="s">
        <v>2565</v>
      </c>
      <c r="B641" s="10" t="s">
        <v>1826</v>
      </c>
      <c r="E641" s="1">
        <f t="shared" si="178"/>
        <v>438</v>
      </c>
      <c r="F641" s="1">
        <f t="shared" si="181"/>
        <v>438</v>
      </c>
      <c r="G641" s="1">
        <v>281</v>
      </c>
      <c r="H641" s="1">
        <v>279</v>
      </c>
      <c r="I641" s="2" t="e">
        <f t="shared" si="183"/>
        <v>#DIV/0!</v>
      </c>
      <c r="J641" s="2">
        <f t="shared" si="184"/>
        <v>0.63698630136986301</v>
      </c>
      <c r="K641" s="50">
        <f t="shared" si="185"/>
        <v>3</v>
      </c>
      <c r="L641" s="9">
        <f t="shared" si="186"/>
        <v>1</v>
      </c>
      <c r="M641" s="8">
        <f t="shared" si="187"/>
        <v>2</v>
      </c>
      <c r="N641" s="2">
        <f t="shared" si="188"/>
        <v>0.29680365296803651</v>
      </c>
      <c r="O641" s="2">
        <f t="shared" si="189"/>
        <v>0.33333333333333331</v>
      </c>
      <c r="P641" s="2">
        <f t="shared" si="190"/>
        <v>0.32648401826484019</v>
      </c>
      <c r="Q641" s="2">
        <f t="shared" si="191"/>
        <v>4.3378995433790035E-2</v>
      </c>
      <c r="R641" s="1">
        <v>130</v>
      </c>
      <c r="S641" s="1">
        <v>146</v>
      </c>
      <c r="T641" s="1">
        <v>143</v>
      </c>
      <c r="U641" s="1">
        <v>5</v>
      </c>
      <c r="V641" s="1">
        <v>14</v>
      </c>
      <c r="X641" s="1"/>
      <c r="AA641" t="s">
        <v>2741</v>
      </c>
      <c r="AB641">
        <v>2</v>
      </c>
      <c r="AD641" s="31">
        <v>23</v>
      </c>
      <c r="AE641" s="33">
        <v>9</v>
      </c>
      <c r="AF641" s="33">
        <v>175</v>
      </c>
      <c r="AG641" s="36">
        <v>78920</v>
      </c>
      <c r="AH641" s="36">
        <f t="shared" si="177"/>
        <v>23009</v>
      </c>
      <c r="AI641" t="s">
        <v>1187</v>
      </c>
      <c r="AK641">
        <v>2</v>
      </c>
      <c r="AM641" s="1">
        <f t="shared" si="182"/>
        <v>0</v>
      </c>
      <c r="AR641" s="1">
        <f t="shared" si="179"/>
        <v>438</v>
      </c>
      <c r="AS641" s="1">
        <v>0</v>
      </c>
      <c r="AT641" s="1">
        <f t="shared" si="180"/>
        <v>438</v>
      </c>
    </row>
    <row r="642" spans="1:46" hidden="1" outlineLevel="1" x14ac:dyDescent="0.2">
      <c r="A642" t="s">
        <v>1451</v>
      </c>
      <c r="B642" s="10" t="s">
        <v>1826</v>
      </c>
      <c r="E642" s="1">
        <f t="shared" si="178"/>
        <v>513</v>
      </c>
      <c r="F642" s="1">
        <f t="shared" si="181"/>
        <v>513</v>
      </c>
      <c r="G642" s="1">
        <v>369</v>
      </c>
      <c r="H642" s="1">
        <v>354</v>
      </c>
      <c r="I642" s="2" t="e">
        <f t="shared" si="183"/>
        <v>#DIV/0!</v>
      </c>
      <c r="J642" s="2">
        <f t="shared" si="184"/>
        <v>0.6900584795321637</v>
      </c>
      <c r="K642" s="50">
        <f t="shared" si="185"/>
        <v>2</v>
      </c>
      <c r="L642" s="9">
        <f t="shared" si="186"/>
        <v>3</v>
      </c>
      <c r="M642" s="8">
        <f t="shared" si="187"/>
        <v>1</v>
      </c>
      <c r="N642" s="2">
        <f t="shared" si="188"/>
        <v>0.32943469785575047</v>
      </c>
      <c r="O642" s="2">
        <f t="shared" si="189"/>
        <v>0.23391812865497075</v>
      </c>
      <c r="P642" s="2">
        <f t="shared" si="190"/>
        <v>0.36452241715399608</v>
      </c>
      <c r="Q642" s="2">
        <f t="shared" si="191"/>
        <v>7.2124756335282647E-2</v>
      </c>
      <c r="R642" s="1">
        <v>169</v>
      </c>
      <c r="S642" s="1">
        <v>120</v>
      </c>
      <c r="T642" s="1">
        <v>187</v>
      </c>
      <c r="U642" s="1">
        <v>2</v>
      </c>
      <c r="V642" s="1">
        <v>35</v>
      </c>
      <c r="X642" s="1"/>
      <c r="AA642" t="s">
        <v>265</v>
      </c>
      <c r="AB642">
        <v>2</v>
      </c>
      <c r="AD642" s="31">
        <v>23</v>
      </c>
      <c r="AE642" s="33">
        <v>11</v>
      </c>
      <c r="AF642" s="33">
        <v>115</v>
      </c>
      <c r="AG642" s="36">
        <v>79025</v>
      </c>
      <c r="AH642" s="36">
        <f t="shared" si="177"/>
        <v>23011</v>
      </c>
      <c r="AI642" t="s">
        <v>1187</v>
      </c>
      <c r="AK642">
        <v>15</v>
      </c>
      <c r="AM642" s="1">
        <f t="shared" si="182"/>
        <v>0</v>
      </c>
      <c r="AR642" s="1">
        <f t="shared" si="179"/>
        <v>513</v>
      </c>
      <c r="AS642" s="1">
        <v>0</v>
      </c>
      <c r="AT642" s="1">
        <f t="shared" si="180"/>
        <v>513</v>
      </c>
    </row>
    <row r="643" spans="1:46" hidden="1" outlineLevel="1" x14ac:dyDescent="0.2">
      <c r="A643" t="s">
        <v>2104</v>
      </c>
      <c r="B643" s="10" t="s">
        <v>1826</v>
      </c>
      <c r="E643" s="1">
        <f t="shared" si="178"/>
        <v>1036</v>
      </c>
      <c r="F643" s="1">
        <f t="shared" si="181"/>
        <v>1014</v>
      </c>
      <c r="G643" s="1">
        <v>704</v>
      </c>
      <c r="H643" s="1">
        <v>686</v>
      </c>
      <c r="I643" s="2" t="e">
        <f t="shared" si="183"/>
        <v>#DIV/0!</v>
      </c>
      <c r="J643" s="2">
        <f t="shared" si="184"/>
        <v>0.66216216216216217</v>
      </c>
      <c r="K643" s="50">
        <f t="shared" si="185"/>
        <v>2</v>
      </c>
      <c r="L643" s="9">
        <f t="shared" si="186"/>
        <v>3</v>
      </c>
      <c r="M643" s="8">
        <f t="shared" si="187"/>
        <v>1</v>
      </c>
      <c r="N643" s="2">
        <f t="shared" si="188"/>
        <v>0.3796844181459566</v>
      </c>
      <c r="O643" s="2">
        <f t="shared" si="189"/>
        <v>0.15877712031558186</v>
      </c>
      <c r="P643" s="2">
        <f t="shared" si="190"/>
        <v>0.41518737672583828</v>
      </c>
      <c r="Q643" s="2">
        <f t="shared" si="191"/>
        <v>4.6351084812623178E-2</v>
      </c>
      <c r="R643" s="1">
        <v>385</v>
      </c>
      <c r="S643" s="1">
        <v>161</v>
      </c>
      <c r="T643" s="1">
        <v>421</v>
      </c>
      <c r="U643" s="1">
        <v>3</v>
      </c>
      <c r="V643" s="1">
        <v>44</v>
      </c>
      <c r="X643" s="1"/>
      <c r="AA643" t="s">
        <v>1672</v>
      </c>
      <c r="AB643">
        <v>1</v>
      </c>
      <c r="AD643" s="31">
        <v>23</v>
      </c>
      <c r="AE643" s="33">
        <v>13</v>
      </c>
      <c r="AF643" s="33">
        <v>80</v>
      </c>
      <c r="AG643" s="36">
        <v>79130</v>
      </c>
      <c r="AH643" s="36">
        <f t="shared" si="177"/>
        <v>23013</v>
      </c>
      <c r="AI643" t="s">
        <v>1187</v>
      </c>
      <c r="AK643">
        <v>18</v>
      </c>
      <c r="AM643" s="1">
        <f t="shared" si="182"/>
        <v>0</v>
      </c>
      <c r="AR643" s="1">
        <f t="shared" si="179"/>
        <v>1014</v>
      </c>
      <c r="AS643" s="1">
        <v>22</v>
      </c>
      <c r="AT643" s="1">
        <f t="shared" si="180"/>
        <v>1036</v>
      </c>
    </row>
    <row r="644" spans="1:46" hidden="1" outlineLevel="1" x14ac:dyDescent="0.2">
      <c r="A644" t="s">
        <v>1490</v>
      </c>
      <c r="B644" s="10" t="s">
        <v>1826</v>
      </c>
      <c r="E644" s="1">
        <f t="shared" si="178"/>
        <v>212</v>
      </c>
      <c r="F644" s="1">
        <f t="shared" si="181"/>
        <v>212</v>
      </c>
      <c r="G644" s="1">
        <v>112</v>
      </c>
      <c r="H644" s="1">
        <v>109</v>
      </c>
      <c r="I644" s="2" t="e">
        <f t="shared" si="183"/>
        <v>#DIV/0!</v>
      </c>
      <c r="J644" s="2">
        <f t="shared" si="184"/>
        <v>0.51415094339622647</v>
      </c>
      <c r="K644" s="50">
        <f t="shared" si="185"/>
        <v>3</v>
      </c>
      <c r="L644" s="9">
        <f t="shared" si="186"/>
        <v>1</v>
      </c>
      <c r="M644" s="8">
        <f t="shared" si="187"/>
        <v>2</v>
      </c>
      <c r="N644" s="2">
        <f t="shared" si="188"/>
        <v>0.25</v>
      </c>
      <c r="O644" s="2">
        <f t="shared" si="189"/>
        <v>0.39622641509433965</v>
      </c>
      <c r="P644" s="2">
        <f t="shared" si="190"/>
        <v>0.29245283018867924</v>
      </c>
      <c r="Q644" s="2">
        <f t="shared" si="191"/>
        <v>6.1320754716981118E-2</v>
      </c>
      <c r="R644" s="1">
        <v>53</v>
      </c>
      <c r="S644" s="1">
        <v>84</v>
      </c>
      <c r="T644" s="1">
        <v>62</v>
      </c>
      <c r="U644" s="1">
        <v>0</v>
      </c>
      <c r="V644" s="1">
        <v>13</v>
      </c>
      <c r="X644" s="1"/>
      <c r="AA644" t="s">
        <v>435</v>
      </c>
      <c r="AB644">
        <v>2</v>
      </c>
      <c r="AD644" s="31">
        <v>23</v>
      </c>
      <c r="AE644" s="33">
        <v>3</v>
      </c>
      <c r="AF644" s="33">
        <v>310</v>
      </c>
      <c r="AG644" s="36">
        <v>79270</v>
      </c>
      <c r="AH644" s="36">
        <f t="shared" si="177"/>
        <v>23003</v>
      </c>
      <c r="AI644" t="s">
        <v>1187</v>
      </c>
      <c r="AK644">
        <v>3</v>
      </c>
      <c r="AM644" s="1">
        <f t="shared" si="182"/>
        <v>0</v>
      </c>
      <c r="AR644" s="1">
        <f t="shared" si="179"/>
        <v>212</v>
      </c>
      <c r="AS644" s="1">
        <v>0</v>
      </c>
      <c r="AT644" s="1">
        <f t="shared" si="180"/>
        <v>212</v>
      </c>
    </row>
    <row r="645" spans="1:46" hidden="1" outlineLevel="1" x14ac:dyDescent="0.2">
      <c r="A645" t="s">
        <v>2774</v>
      </c>
      <c r="B645" s="10" t="s">
        <v>1826</v>
      </c>
      <c r="E645" s="1">
        <f t="shared" si="178"/>
        <v>65</v>
      </c>
      <c r="F645" s="1">
        <f t="shared" si="181"/>
        <v>65</v>
      </c>
      <c r="G645" s="1">
        <v>38</v>
      </c>
      <c r="H645" s="1">
        <v>38</v>
      </c>
      <c r="I645" s="2" t="e">
        <f t="shared" si="183"/>
        <v>#DIV/0!</v>
      </c>
      <c r="J645" s="2">
        <f t="shared" si="184"/>
        <v>0.58461538461538465</v>
      </c>
      <c r="K645" s="50">
        <f t="shared" si="185"/>
        <v>2</v>
      </c>
      <c r="L645" s="9">
        <f t="shared" si="186"/>
        <v>1</v>
      </c>
      <c r="M645" s="8">
        <f t="shared" si="187"/>
        <v>2</v>
      </c>
      <c r="N645" s="2">
        <f t="shared" si="188"/>
        <v>0.24615384615384617</v>
      </c>
      <c r="O645" s="2">
        <f t="shared" si="189"/>
        <v>0.49230769230769234</v>
      </c>
      <c r="P645" s="2">
        <f t="shared" si="190"/>
        <v>0.24615384615384617</v>
      </c>
      <c r="Q645" s="2">
        <f t="shared" si="191"/>
        <v>1.538461538461533E-2</v>
      </c>
      <c r="R645" s="1">
        <v>16</v>
      </c>
      <c r="S645" s="1">
        <v>32</v>
      </c>
      <c r="T645" s="1">
        <v>16</v>
      </c>
      <c r="U645" s="1">
        <v>0</v>
      </c>
      <c r="V645" s="1">
        <v>1</v>
      </c>
      <c r="X645" s="1"/>
      <c r="AA645" t="s">
        <v>2086</v>
      </c>
      <c r="AB645">
        <v>2</v>
      </c>
      <c r="AD645" s="31">
        <v>23</v>
      </c>
      <c r="AE645" s="33">
        <v>29</v>
      </c>
      <c r="AF645" s="33">
        <v>210</v>
      </c>
      <c r="AG645" s="36">
        <v>79375</v>
      </c>
      <c r="AH645" s="36">
        <f t="shared" si="177"/>
        <v>23029</v>
      </c>
      <c r="AI645" t="s">
        <v>1187</v>
      </c>
      <c r="AK645">
        <v>0</v>
      </c>
      <c r="AM645" s="1">
        <f t="shared" si="182"/>
        <v>0</v>
      </c>
      <c r="AR645" s="1">
        <f t="shared" si="179"/>
        <v>65</v>
      </c>
      <c r="AS645" s="1">
        <v>0</v>
      </c>
      <c r="AT645" s="1">
        <f t="shared" si="180"/>
        <v>65</v>
      </c>
    </row>
    <row r="646" spans="1:46" hidden="1" outlineLevel="1" x14ac:dyDescent="0.2">
      <c r="A646" t="s">
        <v>2352</v>
      </c>
      <c r="B646" s="10" t="s">
        <v>1826</v>
      </c>
      <c r="E646" s="1">
        <f t="shared" si="178"/>
        <v>638</v>
      </c>
      <c r="F646" s="1">
        <f t="shared" si="181"/>
        <v>638</v>
      </c>
      <c r="G646" s="1">
        <v>414</v>
      </c>
      <c r="H646" s="1">
        <v>401</v>
      </c>
      <c r="I646" s="2" t="e">
        <f t="shared" si="183"/>
        <v>#DIV/0!</v>
      </c>
      <c r="J646" s="2">
        <f t="shared" si="184"/>
        <v>0.62852664576802508</v>
      </c>
      <c r="K646" s="50">
        <f t="shared" si="185"/>
        <v>3</v>
      </c>
      <c r="L646" s="9">
        <f t="shared" si="186"/>
        <v>2</v>
      </c>
      <c r="M646" s="8">
        <f t="shared" si="187"/>
        <v>1</v>
      </c>
      <c r="N646" s="2">
        <f t="shared" si="188"/>
        <v>0.2554858934169279</v>
      </c>
      <c r="O646" s="2">
        <f t="shared" si="189"/>
        <v>0.31974921630094044</v>
      </c>
      <c r="P646" s="2">
        <f t="shared" si="190"/>
        <v>0.35109717868338558</v>
      </c>
      <c r="Q646" s="2">
        <f t="shared" si="191"/>
        <v>7.3667711598746022E-2</v>
      </c>
      <c r="R646" s="1">
        <v>163</v>
      </c>
      <c r="S646" s="1">
        <v>204</v>
      </c>
      <c r="T646" s="1">
        <v>224</v>
      </c>
      <c r="U646" s="1">
        <v>1</v>
      </c>
      <c r="V646" s="1">
        <v>46</v>
      </c>
      <c r="X646" s="1"/>
      <c r="AA646" t="s">
        <v>2352</v>
      </c>
      <c r="AB646">
        <v>2</v>
      </c>
      <c r="AD646" s="31">
        <v>23</v>
      </c>
      <c r="AE646" s="33">
        <v>27</v>
      </c>
      <c r="AF646" s="33">
        <v>125</v>
      </c>
      <c r="AG646" s="36">
        <v>79480</v>
      </c>
      <c r="AH646" s="36">
        <f t="shared" si="177"/>
        <v>23027</v>
      </c>
      <c r="AI646" t="s">
        <v>1187</v>
      </c>
      <c r="AK646">
        <v>13</v>
      </c>
      <c r="AM646" s="1">
        <f t="shared" si="182"/>
        <v>0</v>
      </c>
      <c r="AR646" s="1">
        <f t="shared" si="179"/>
        <v>638</v>
      </c>
      <c r="AS646" s="1">
        <v>0</v>
      </c>
      <c r="AT646" s="1">
        <f t="shared" si="180"/>
        <v>638</v>
      </c>
    </row>
    <row r="647" spans="1:46" hidden="1" outlineLevel="1" x14ac:dyDescent="0.2">
      <c r="A647" t="s">
        <v>2438</v>
      </c>
      <c r="B647" s="10" t="s">
        <v>1826</v>
      </c>
      <c r="E647" s="1">
        <f t="shared" si="178"/>
        <v>3785</v>
      </c>
      <c r="F647" s="1">
        <f t="shared" si="181"/>
        <v>3784</v>
      </c>
      <c r="G647" s="1">
        <v>2313</v>
      </c>
      <c r="H647" s="1">
        <v>2283</v>
      </c>
      <c r="I647" s="2" t="e">
        <f t="shared" si="183"/>
        <v>#DIV/0!</v>
      </c>
      <c r="J647" s="2">
        <f t="shared" si="184"/>
        <v>0.60317040951122858</v>
      </c>
      <c r="K647" s="50">
        <f t="shared" si="185"/>
        <v>3</v>
      </c>
      <c r="L647" s="9">
        <f t="shared" si="186"/>
        <v>2</v>
      </c>
      <c r="M647" s="8">
        <f t="shared" si="187"/>
        <v>1</v>
      </c>
      <c r="N647" s="2">
        <f t="shared" si="188"/>
        <v>0.27378435517970401</v>
      </c>
      <c r="O647" s="2">
        <f t="shared" si="189"/>
        <v>0.32135306553911203</v>
      </c>
      <c r="P647" s="2">
        <f t="shared" si="190"/>
        <v>0.36205073995771669</v>
      </c>
      <c r="Q647" s="2">
        <f t="shared" si="191"/>
        <v>4.2811839323467271E-2</v>
      </c>
      <c r="R647" s="1">
        <v>1036</v>
      </c>
      <c r="S647" s="1">
        <v>1216</v>
      </c>
      <c r="T647" s="1">
        <v>1370</v>
      </c>
      <c r="U647" s="1">
        <v>7</v>
      </c>
      <c r="V647" s="1">
        <v>155</v>
      </c>
      <c r="X647" s="1"/>
      <c r="AA647" t="s">
        <v>1900</v>
      </c>
      <c r="AB647">
        <v>1</v>
      </c>
      <c r="AD647" s="31">
        <v>23</v>
      </c>
      <c r="AE647" s="33">
        <v>15</v>
      </c>
      <c r="AF647" s="33">
        <v>85</v>
      </c>
      <c r="AG647" s="36">
        <v>79550</v>
      </c>
      <c r="AH647" s="36">
        <f t="shared" si="177"/>
        <v>23015</v>
      </c>
      <c r="AI647" t="s">
        <v>1187</v>
      </c>
      <c r="AK647">
        <v>30</v>
      </c>
      <c r="AM647" s="1">
        <f t="shared" si="182"/>
        <v>0</v>
      </c>
      <c r="AR647" s="1">
        <f t="shared" si="179"/>
        <v>3784</v>
      </c>
      <c r="AS647" s="1">
        <v>1</v>
      </c>
      <c r="AT647" s="1">
        <f t="shared" si="180"/>
        <v>3785</v>
      </c>
    </row>
    <row r="648" spans="1:46" hidden="1" outlineLevel="1" x14ac:dyDescent="0.2">
      <c r="A648" t="s">
        <v>33</v>
      </c>
      <c r="B648" s="10" t="s">
        <v>1826</v>
      </c>
      <c r="E648" s="1">
        <f t="shared" si="178"/>
        <v>1210</v>
      </c>
      <c r="F648" s="1">
        <f t="shared" si="181"/>
        <v>1066</v>
      </c>
      <c r="G648" s="1">
        <v>710</v>
      </c>
      <c r="H648" s="1">
        <v>699</v>
      </c>
      <c r="I648" s="2" t="e">
        <f t="shared" si="183"/>
        <v>#DIV/0!</v>
      </c>
      <c r="J648" s="2">
        <f t="shared" si="184"/>
        <v>0.57768595041322313</v>
      </c>
      <c r="K648" s="50">
        <f t="shared" si="185"/>
        <v>3</v>
      </c>
      <c r="L648" s="9">
        <f t="shared" si="186"/>
        <v>2</v>
      </c>
      <c r="M648" s="8">
        <f t="shared" si="187"/>
        <v>1</v>
      </c>
      <c r="N648" s="2">
        <f t="shared" si="188"/>
        <v>0.19136960600375236</v>
      </c>
      <c r="O648" s="2">
        <f t="shared" si="189"/>
        <v>0.34333958724202629</v>
      </c>
      <c r="P648" s="2">
        <f t="shared" si="190"/>
        <v>0.39962476547842402</v>
      </c>
      <c r="Q648" s="2">
        <f t="shared" si="191"/>
        <v>6.5666041275797282E-2</v>
      </c>
      <c r="R648" s="1">
        <v>204</v>
      </c>
      <c r="S648" s="1">
        <v>366</v>
      </c>
      <c r="T648" s="1">
        <v>426</v>
      </c>
      <c r="U648" s="1">
        <v>6</v>
      </c>
      <c r="V648" s="1">
        <v>64</v>
      </c>
      <c r="X648" s="1"/>
      <c r="AA648" t="s">
        <v>703</v>
      </c>
      <c r="AB648">
        <v>2</v>
      </c>
      <c r="AD648" s="31">
        <v>23</v>
      </c>
      <c r="AE648" s="33">
        <v>1</v>
      </c>
      <c r="AF648" s="33">
        <v>65</v>
      </c>
      <c r="AG648" s="36">
        <v>79585</v>
      </c>
      <c r="AH648" s="36">
        <f t="shared" si="177"/>
        <v>23001</v>
      </c>
      <c r="AI648" t="s">
        <v>1187</v>
      </c>
      <c r="AK648">
        <v>11</v>
      </c>
      <c r="AM648" s="1">
        <f t="shared" si="182"/>
        <v>0</v>
      </c>
      <c r="AR648" s="1">
        <f t="shared" si="179"/>
        <v>1066</v>
      </c>
      <c r="AS648" s="1">
        <v>144</v>
      </c>
      <c r="AT648" s="1">
        <f t="shared" si="180"/>
        <v>1210</v>
      </c>
    </row>
    <row r="649" spans="1:46" hidden="1" outlineLevel="1" x14ac:dyDescent="0.2">
      <c r="A649" t="s">
        <v>964</v>
      </c>
      <c r="B649" s="10" t="s">
        <v>1826</v>
      </c>
      <c r="E649" s="1">
        <f t="shared" si="178"/>
        <v>382</v>
      </c>
      <c r="F649" s="1">
        <f t="shared" si="181"/>
        <v>382</v>
      </c>
      <c r="G649" s="1">
        <v>243</v>
      </c>
      <c r="H649" s="1">
        <v>233</v>
      </c>
      <c r="I649" s="2" t="e">
        <f t="shared" si="183"/>
        <v>#DIV/0!</v>
      </c>
      <c r="J649" s="2">
        <f t="shared" si="184"/>
        <v>0.60994764397905754</v>
      </c>
      <c r="K649" s="50">
        <f t="shared" si="185"/>
        <v>1</v>
      </c>
      <c r="L649" s="9">
        <f t="shared" si="186"/>
        <v>3</v>
      </c>
      <c r="M649" s="8">
        <f t="shared" si="187"/>
        <v>2</v>
      </c>
      <c r="N649" s="2">
        <f t="shared" si="188"/>
        <v>0.51047120418848169</v>
      </c>
      <c r="O649" s="2">
        <f t="shared" si="189"/>
        <v>0.13874345549738221</v>
      </c>
      <c r="P649" s="2">
        <f t="shared" si="190"/>
        <v>0.3193717277486911</v>
      </c>
      <c r="Q649" s="2">
        <f t="shared" si="191"/>
        <v>3.1413612565445004E-2</v>
      </c>
      <c r="R649" s="1">
        <v>195</v>
      </c>
      <c r="S649" s="1">
        <v>53</v>
      </c>
      <c r="T649" s="1">
        <v>122</v>
      </c>
      <c r="U649" s="1">
        <v>0</v>
      </c>
      <c r="V649" s="1">
        <v>12</v>
      </c>
      <c r="X649" s="1"/>
      <c r="AA649" t="s">
        <v>435</v>
      </c>
      <c r="AB649">
        <v>2</v>
      </c>
      <c r="AD649" s="31">
        <v>23</v>
      </c>
      <c r="AE649" s="33">
        <v>3</v>
      </c>
      <c r="AF649" s="33">
        <v>315</v>
      </c>
      <c r="AG649" s="36">
        <v>79865</v>
      </c>
      <c r="AH649" s="36">
        <f t="shared" si="177"/>
        <v>23003</v>
      </c>
      <c r="AI649" t="s">
        <v>1187</v>
      </c>
      <c r="AK649">
        <v>10</v>
      </c>
      <c r="AM649" s="1">
        <f t="shared" si="182"/>
        <v>0</v>
      </c>
      <c r="AR649" s="1">
        <f t="shared" si="179"/>
        <v>382</v>
      </c>
      <c r="AS649" s="1">
        <v>0</v>
      </c>
      <c r="AT649" s="1">
        <f t="shared" si="180"/>
        <v>382</v>
      </c>
    </row>
    <row r="650" spans="1:46" hidden="1" outlineLevel="1" x14ac:dyDescent="0.2">
      <c r="A650" t="s">
        <v>870</v>
      </c>
      <c r="B650" s="10" t="s">
        <v>1826</v>
      </c>
      <c r="E650" s="1">
        <f t="shared" si="178"/>
        <v>281</v>
      </c>
      <c r="F650" s="1">
        <f t="shared" si="181"/>
        <v>281</v>
      </c>
      <c r="G650" s="1">
        <v>178</v>
      </c>
      <c r="H650" s="1">
        <v>176</v>
      </c>
      <c r="I650" s="2" t="e">
        <f t="shared" si="183"/>
        <v>#DIV/0!</v>
      </c>
      <c r="J650" s="2">
        <f t="shared" si="184"/>
        <v>0.62633451957295372</v>
      </c>
      <c r="K650" s="50">
        <f t="shared" si="185"/>
        <v>3</v>
      </c>
      <c r="L650" s="9">
        <f t="shared" si="186"/>
        <v>1</v>
      </c>
      <c r="M650" s="8">
        <f t="shared" si="187"/>
        <v>2</v>
      </c>
      <c r="N650" s="2">
        <f t="shared" si="188"/>
        <v>0.17793594306049823</v>
      </c>
      <c r="O650" s="2">
        <f t="shared" si="189"/>
        <v>0.48754448398576511</v>
      </c>
      <c r="P650" s="2">
        <f t="shared" si="190"/>
        <v>0.29537366548042704</v>
      </c>
      <c r="Q650" s="2">
        <f t="shared" si="191"/>
        <v>3.9145907473309649E-2</v>
      </c>
      <c r="R650" s="1">
        <v>50</v>
      </c>
      <c r="S650" s="1">
        <v>137</v>
      </c>
      <c r="T650" s="1">
        <v>83</v>
      </c>
      <c r="U650" s="1">
        <v>0</v>
      </c>
      <c r="V650" s="1">
        <v>11</v>
      </c>
      <c r="X650" s="1"/>
      <c r="AA650" t="s">
        <v>2741</v>
      </c>
      <c r="AB650">
        <v>2</v>
      </c>
      <c r="AD650" s="31">
        <v>23</v>
      </c>
      <c r="AE650" s="33">
        <v>9</v>
      </c>
      <c r="AF650" s="33">
        <v>180</v>
      </c>
      <c r="AG650" s="36">
        <v>80040</v>
      </c>
      <c r="AH650" s="36">
        <f t="shared" si="177"/>
        <v>23009</v>
      </c>
      <c r="AI650" t="s">
        <v>1187</v>
      </c>
      <c r="AK650">
        <v>2</v>
      </c>
      <c r="AM650" s="1">
        <f t="shared" si="182"/>
        <v>0</v>
      </c>
      <c r="AR650" s="1">
        <f t="shared" si="179"/>
        <v>281</v>
      </c>
      <c r="AS650" s="1">
        <v>0</v>
      </c>
      <c r="AT650" s="1">
        <f t="shared" si="180"/>
        <v>281</v>
      </c>
    </row>
    <row r="651" spans="1:46" hidden="1" outlineLevel="1" x14ac:dyDescent="0.2">
      <c r="A651" t="s">
        <v>2661</v>
      </c>
      <c r="B651" s="10" t="s">
        <v>1826</v>
      </c>
      <c r="E651" s="1">
        <f t="shared" si="178"/>
        <v>2738</v>
      </c>
      <c r="F651" s="1">
        <f t="shared" si="181"/>
        <v>2736</v>
      </c>
      <c r="G651" s="1">
        <v>1720</v>
      </c>
      <c r="H651" s="1">
        <v>1679</v>
      </c>
      <c r="I651" s="2" t="e">
        <f t="shared" si="183"/>
        <v>#DIV/0!</v>
      </c>
      <c r="J651" s="2">
        <f t="shared" si="184"/>
        <v>0.6132213294375457</v>
      </c>
      <c r="K651" s="50">
        <f t="shared" si="185"/>
        <v>3</v>
      </c>
      <c r="L651" s="9">
        <f t="shared" si="186"/>
        <v>2</v>
      </c>
      <c r="M651" s="8">
        <f t="shared" si="187"/>
        <v>1</v>
      </c>
      <c r="N651" s="2">
        <f t="shared" si="188"/>
        <v>0.22697368421052633</v>
      </c>
      <c r="O651" s="2">
        <f t="shared" si="189"/>
        <v>0.33881578947368424</v>
      </c>
      <c r="P651" s="2">
        <f t="shared" si="190"/>
        <v>0.38340643274853803</v>
      </c>
      <c r="Q651" s="2">
        <f t="shared" si="191"/>
        <v>5.0804093567251407E-2</v>
      </c>
      <c r="R651" s="1">
        <v>621</v>
      </c>
      <c r="S651" s="1">
        <v>927</v>
      </c>
      <c r="T651" s="1">
        <v>1049</v>
      </c>
      <c r="U651" s="1">
        <v>11</v>
      </c>
      <c r="V651" s="1">
        <v>128</v>
      </c>
      <c r="X651" s="1"/>
      <c r="AA651" t="s">
        <v>1672</v>
      </c>
      <c r="AB651">
        <v>1</v>
      </c>
      <c r="AD651" s="31">
        <v>23</v>
      </c>
      <c r="AE651" s="33">
        <v>13</v>
      </c>
      <c r="AF651" s="33">
        <v>85</v>
      </c>
      <c r="AG651" s="36">
        <v>80215</v>
      </c>
      <c r="AH651" s="36">
        <f t="shared" si="177"/>
        <v>23013</v>
      </c>
      <c r="AI651" t="s">
        <v>1187</v>
      </c>
      <c r="AK651">
        <v>41</v>
      </c>
      <c r="AM651" s="1">
        <f t="shared" si="182"/>
        <v>0</v>
      </c>
      <c r="AR651" s="1">
        <f t="shared" si="179"/>
        <v>2736</v>
      </c>
      <c r="AS651" s="1">
        <v>2</v>
      </c>
      <c r="AT651" s="1">
        <f t="shared" si="180"/>
        <v>2738</v>
      </c>
    </row>
    <row r="652" spans="1:46" hidden="1" outlineLevel="1" x14ac:dyDescent="0.2">
      <c r="A652" t="s">
        <v>2876</v>
      </c>
      <c r="B652" s="10" t="s">
        <v>1826</v>
      </c>
      <c r="E652" s="1">
        <f t="shared" si="178"/>
        <v>1049</v>
      </c>
      <c r="F652" s="1">
        <f t="shared" si="181"/>
        <v>1026</v>
      </c>
      <c r="G652" s="1">
        <v>600</v>
      </c>
      <c r="H652" s="1">
        <v>580</v>
      </c>
      <c r="I652" s="2" t="e">
        <f t="shared" si="183"/>
        <v>#DIV/0!</v>
      </c>
      <c r="J652" s="2">
        <f t="shared" si="184"/>
        <v>0.5529075309818875</v>
      </c>
      <c r="K652" s="50">
        <f t="shared" si="185"/>
        <v>3</v>
      </c>
      <c r="L652" s="9">
        <f t="shared" si="186"/>
        <v>1</v>
      </c>
      <c r="M652" s="8">
        <f t="shared" si="187"/>
        <v>2</v>
      </c>
      <c r="N652" s="2">
        <f t="shared" si="188"/>
        <v>0.26413255360623783</v>
      </c>
      <c r="O652" s="2">
        <f t="shared" si="189"/>
        <v>0.38304093567251463</v>
      </c>
      <c r="P652" s="2">
        <f t="shared" si="190"/>
        <v>0.32748538011695905</v>
      </c>
      <c r="Q652" s="2">
        <f t="shared" si="191"/>
        <v>2.5341130604288553E-2</v>
      </c>
      <c r="R652" s="1">
        <v>271</v>
      </c>
      <c r="S652" s="1">
        <v>393</v>
      </c>
      <c r="T652" s="1">
        <v>336</v>
      </c>
      <c r="U652" s="1">
        <v>2</v>
      </c>
      <c r="V652" s="1">
        <v>24</v>
      </c>
      <c r="X652" s="1"/>
      <c r="AA652" t="s">
        <v>435</v>
      </c>
      <c r="AB652">
        <v>2</v>
      </c>
      <c r="AD652" s="31">
        <v>23</v>
      </c>
      <c r="AE652" s="33">
        <v>3</v>
      </c>
      <c r="AF652" s="33">
        <v>320</v>
      </c>
      <c r="AG652" s="36">
        <v>80285</v>
      </c>
      <c r="AH652" s="36">
        <f t="shared" si="177"/>
        <v>23003</v>
      </c>
      <c r="AI652" t="s">
        <v>1187</v>
      </c>
      <c r="AK652">
        <v>20</v>
      </c>
      <c r="AM652" s="1">
        <f t="shared" si="182"/>
        <v>0</v>
      </c>
      <c r="AR652" s="1">
        <f t="shared" si="179"/>
        <v>1026</v>
      </c>
      <c r="AS652" s="1">
        <v>23</v>
      </c>
      <c r="AT652" s="1">
        <f t="shared" si="180"/>
        <v>1049</v>
      </c>
    </row>
    <row r="653" spans="1:46" hidden="1" outlineLevel="1" x14ac:dyDescent="0.2">
      <c r="A653" t="s">
        <v>2086</v>
      </c>
      <c r="B653" s="10" t="s">
        <v>1826</v>
      </c>
      <c r="E653" s="1">
        <f t="shared" si="178"/>
        <v>1231</v>
      </c>
      <c r="F653" s="1">
        <f t="shared" si="181"/>
        <v>1231</v>
      </c>
      <c r="G653" s="1">
        <v>796</v>
      </c>
      <c r="H653" s="1">
        <v>784</v>
      </c>
      <c r="I653" s="2" t="e">
        <f t="shared" si="183"/>
        <v>#DIV/0!</v>
      </c>
      <c r="J653" s="2">
        <f t="shared" si="184"/>
        <v>0.63688058489033306</v>
      </c>
      <c r="K653" s="50">
        <f t="shared" si="185"/>
        <v>3</v>
      </c>
      <c r="L653" s="9">
        <f t="shared" si="186"/>
        <v>2</v>
      </c>
      <c r="M653" s="8">
        <f t="shared" si="187"/>
        <v>1</v>
      </c>
      <c r="N653" s="2">
        <f t="shared" si="188"/>
        <v>0.2502030869212023</v>
      </c>
      <c r="O653" s="2">
        <f t="shared" si="189"/>
        <v>0.30706742485783917</v>
      </c>
      <c r="P653" s="2">
        <f t="shared" si="190"/>
        <v>0.3834281072298944</v>
      </c>
      <c r="Q653" s="2">
        <f t="shared" si="191"/>
        <v>5.9301380991064134E-2</v>
      </c>
      <c r="R653" s="1">
        <v>308</v>
      </c>
      <c r="S653" s="1">
        <v>378</v>
      </c>
      <c r="T653" s="1">
        <v>472</v>
      </c>
      <c r="U653" s="1">
        <v>8</v>
      </c>
      <c r="V653" s="1">
        <v>65</v>
      </c>
      <c r="X653" s="1"/>
      <c r="AA653" t="s">
        <v>1672</v>
      </c>
      <c r="AB653">
        <v>1</v>
      </c>
      <c r="AD653" s="31">
        <v>23</v>
      </c>
      <c r="AE653" s="33">
        <v>13</v>
      </c>
      <c r="AF653" s="33">
        <v>90</v>
      </c>
      <c r="AG653" s="36">
        <v>80425</v>
      </c>
      <c r="AH653" s="36">
        <f>AD653*1000+AE653</f>
        <v>23013</v>
      </c>
      <c r="AI653" t="s">
        <v>1187</v>
      </c>
      <c r="AK653">
        <v>12</v>
      </c>
      <c r="AM653" s="1">
        <f t="shared" si="182"/>
        <v>0</v>
      </c>
      <c r="AR653" s="1">
        <f t="shared" si="179"/>
        <v>1231</v>
      </c>
      <c r="AS653" s="1">
        <v>0</v>
      </c>
      <c r="AT653" s="1">
        <f t="shared" si="180"/>
        <v>1231</v>
      </c>
    </row>
    <row r="654" spans="1:46" hidden="1" outlineLevel="1" x14ac:dyDescent="0.2">
      <c r="A654" t="s">
        <v>2086</v>
      </c>
      <c r="B654" s="10" t="s">
        <v>1826</v>
      </c>
      <c r="E654" s="1">
        <f t="shared" si="178"/>
        <v>0</v>
      </c>
      <c r="F654" s="1">
        <f t="shared" si="181"/>
        <v>0</v>
      </c>
      <c r="G654" s="1">
        <v>13</v>
      </c>
      <c r="H654" s="1">
        <v>12</v>
      </c>
      <c r="I654" s="2" t="e">
        <f t="shared" si="183"/>
        <v>#DIV/0!</v>
      </c>
      <c r="J654" s="2" t="e">
        <f t="shared" si="184"/>
        <v>#DIV/0!</v>
      </c>
      <c r="K654" s="50">
        <f t="shared" si="185"/>
        <v>1</v>
      </c>
      <c r="L654" s="9">
        <f t="shared" si="186"/>
        <v>1</v>
      </c>
      <c r="M654" s="8">
        <f t="shared" si="187"/>
        <v>1</v>
      </c>
      <c r="N654" s="2" t="str">
        <f t="shared" si="188"/>
        <v>-</v>
      </c>
      <c r="O654" s="2" t="str">
        <f t="shared" si="189"/>
        <v>-</v>
      </c>
      <c r="P654" s="2" t="str">
        <f t="shared" si="190"/>
        <v>-</v>
      </c>
      <c r="Q654" s="2" t="str">
        <f t="shared" si="191"/>
        <v>-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X654" s="1"/>
      <c r="AA654" t="s">
        <v>2023</v>
      </c>
      <c r="AB654">
        <v>2</v>
      </c>
      <c r="AD654" s="31">
        <v>23</v>
      </c>
      <c r="AE654" s="33">
        <v>7</v>
      </c>
      <c r="AG654" s="65">
        <v>80420</v>
      </c>
      <c r="AH654" s="36">
        <f t="shared" si="177"/>
        <v>23007</v>
      </c>
      <c r="AI654" t="s">
        <v>2942</v>
      </c>
      <c r="AK654">
        <v>1</v>
      </c>
      <c r="AM654" s="1">
        <f t="shared" si="182"/>
        <v>0</v>
      </c>
      <c r="AR654" s="1">
        <f t="shared" si="179"/>
        <v>0</v>
      </c>
      <c r="AS654" s="1">
        <v>0</v>
      </c>
      <c r="AT654" s="1">
        <f t="shared" si="180"/>
        <v>0</v>
      </c>
    </row>
    <row r="655" spans="1:46" hidden="1" outlineLevel="1" x14ac:dyDescent="0.2">
      <c r="A655" t="s">
        <v>2455</v>
      </c>
      <c r="B655" s="10" t="s">
        <v>1826</v>
      </c>
      <c r="E655" s="1">
        <f t="shared" si="178"/>
        <v>5330</v>
      </c>
      <c r="F655" s="1">
        <f t="shared" si="181"/>
        <v>5330</v>
      </c>
      <c r="G655" s="1">
        <v>3138</v>
      </c>
      <c r="H655" s="1">
        <v>3089</v>
      </c>
      <c r="I655" s="2" t="e">
        <f t="shared" si="183"/>
        <v>#DIV/0!</v>
      </c>
      <c r="J655" s="2">
        <f t="shared" si="184"/>
        <v>0.57954971857410886</v>
      </c>
      <c r="K655" s="50">
        <f t="shared" si="185"/>
        <v>3</v>
      </c>
      <c r="L655" s="9">
        <f t="shared" si="186"/>
        <v>2</v>
      </c>
      <c r="M655" s="8">
        <f t="shared" si="187"/>
        <v>1</v>
      </c>
      <c r="N655" s="2">
        <f t="shared" si="188"/>
        <v>0.26341463414634148</v>
      </c>
      <c r="O655" s="2">
        <f t="shared" si="189"/>
        <v>0.31857410881801124</v>
      </c>
      <c r="P655" s="2">
        <f t="shared" si="190"/>
        <v>0.35290806754221388</v>
      </c>
      <c r="Q655" s="2">
        <f t="shared" si="191"/>
        <v>6.5103189493433411E-2</v>
      </c>
      <c r="R655" s="1">
        <v>1404</v>
      </c>
      <c r="S655" s="1">
        <v>1698</v>
      </c>
      <c r="T655" s="1">
        <v>1881</v>
      </c>
      <c r="U655" s="1">
        <v>36</v>
      </c>
      <c r="V655" s="1">
        <v>311</v>
      </c>
      <c r="X655" s="1"/>
      <c r="AA655" t="s">
        <v>1981</v>
      </c>
      <c r="AB655">
        <v>1</v>
      </c>
      <c r="AD655" s="31">
        <v>23</v>
      </c>
      <c r="AE655" s="33">
        <v>31</v>
      </c>
      <c r="AF655" s="33">
        <v>130</v>
      </c>
      <c r="AG655" s="36">
        <v>80530</v>
      </c>
      <c r="AH655" s="36">
        <f t="shared" si="177"/>
        <v>23031</v>
      </c>
      <c r="AI655" t="s">
        <v>1187</v>
      </c>
      <c r="AK655">
        <v>49</v>
      </c>
      <c r="AM655" s="1">
        <f t="shared" si="182"/>
        <v>0</v>
      </c>
      <c r="AR655" s="1">
        <f t="shared" si="179"/>
        <v>5330</v>
      </c>
      <c r="AS655" s="1">
        <v>0</v>
      </c>
      <c r="AT655" s="1">
        <f t="shared" si="180"/>
        <v>5330</v>
      </c>
    </row>
    <row r="656" spans="1:46" hidden="1" outlineLevel="1" x14ac:dyDescent="0.2">
      <c r="A656" t="s">
        <v>2428</v>
      </c>
      <c r="B656" s="10" t="s">
        <v>1826</v>
      </c>
      <c r="E656" s="1">
        <f t="shared" si="178"/>
        <v>1096</v>
      </c>
      <c r="F656" s="1">
        <f t="shared" si="181"/>
        <v>1096</v>
      </c>
      <c r="G656" s="1">
        <v>806</v>
      </c>
      <c r="H656" s="1">
        <v>787</v>
      </c>
      <c r="I656" s="2" t="e">
        <f t="shared" si="183"/>
        <v>#DIV/0!</v>
      </c>
      <c r="J656" s="2">
        <f t="shared" si="184"/>
        <v>0.71806569343065696</v>
      </c>
      <c r="K656" s="50">
        <f t="shared" si="185"/>
        <v>3</v>
      </c>
      <c r="L656" s="9">
        <f t="shared" si="186"/>
        <v>1</v>
      </c>
      <c r="M656" s="8">
        <f t="shared" si="187"/>
        <v>2</v>
      </c>
      <c r="N656" s="2">
        <f t="shared" si="188"/>
        <v>0.26824817518248173</v>
      </c>
      <c r="O656" s="2">
        <f t="shared" si="189"/>
        <v>0.35310218978102192</v>
      </c>
      <c r="P656" s="2">
        <f t="shared" si="190"/>
        <v>0.33302919708029199</v>
      </c>
      <c r="Q656" s="2">
        <f t="shared" si="191"/>
        <v>4.5620437956204407E-2</v>
      </c>
      <c r="R656" s="1">
        <v>294</v>
      </c>
      <c r="S656" s="1">
        <v>387</v>
      </c>
      <c r="T656" s="1">
        <v>365</v>
      </c>
      <c r="U656" s="1">
        <v>4</v>
      </c>
      <c r="V656" s="1">
        <v>46</v>
      </c>
      <c r="X656" s="1"/>
      <c r="AA656" t="s">
        <v>1621</v>
      </c>
      <c r="AB656">
        <v>2</v>
      </c>
      <c r="AD656" s="31">
        <v>23</v>
      </c>
      <c r="AE656" s="33">
        <v>17</v>
      </c>
      <c r="AF656" s="33">
        <v>165</v>
      </c>
      <c r="AG656" s="36">
        <v>80635</v>
      </c>
      <c r="AH656" s="36">
        <f t="shared" si="177"/>
        <v>23017</v>
      </c>
      <c r="AI656" t="s">
        <v>1187</v>
      </c>
      <c r="AK656">
        <v>19</v>
      </c>
      <c r="AM656" s="1">
        <f t="shared" si="182"/>
        <v>0</v>
      </c>
      <c r="AR656" s="1">
        <f t="shared" si="179"/>
        <v>1096</v>
      </c>
      <c r="AS656" s="1">
        <v>0</v>
      </c>
      <c r="AT656" s="1">
        <f t="shared" si="180"/>
        <v>1096</v>
      </c>
    </row>
    <row r="657" spans="1:46" hidden="1" outlineLevel="1" x14ac:dyDescent="0.2">
      <c r="A657" t="s">
        <v>2660</v>
      </c>
      <c r="B657" s="10" t="s">
        <v>1826</v>
      </c>
      <c r="E657" s="1">
        <f t="shared" si="178"/>
        <v>13138</v>
      </c>
      <c r="F657" s="1">
        <f t="shared" si="181"/>
        <v>13017</v>
      </c>
      <c r="G657" s="1">
        <v>6061</v>
      </c>
      <c r="H657" s="1">
        <v>5951</v>
      </c>
      <c r="I657" s="2" t="e">
        <f t="shared" si="183"/>
        <v>#DIV/0!</v>
      </c>
      <c r="J657" s="2">
        <f t="shared" si="184"/>
        <v>0.45296087684579084</v>
      </c>
      <c r="K657" s="50">
        <f t="shared" si="185"/>
        <v>1</v>
      </c>
      <c r="L657" s="9">
        <f t="shared" si="186"/>
        <v>3</v>
      </c>
      <c r="M657" s="8">
        <f t="shared" si="187"/>
        <v>2</v>
      </c>
      <c r="N657" s="2">
        <f t="shared" si="188"/>
        <v>0.4295920719059691</v>
      </c>
      <c r="O657" s="2">
        <f t="shared" si="189"/>
        <v>0.17945763232695705</v>
      </c>
      <c r="P657" s="2">
        <f t="shared" si="190"/>
        <v>0.34447261273718982</v>
      </c>
      <c r="Q657" s="2">
        <f t="shared" si="191"/>
        <v>4.6477683029883976E-2</v>
      </c>
      <c r="R657" s="1">
        <v>5592</v>
      </c>
      <c r="S657" s="1">
        <v>2336</v>
      </c>
      <c r="T657" s="1">
        <v>4484</v>
      </c>
      <c r="U657" s="1">
        <v>85</v>
      </c>
      <c r="V657" s="1">
        <v>520</v>
      </c>
      <c r="X657" s="1"/>
      <c r="AA657" t="s">
        <v>265</v>
      </c>
      <c r="AB657">
        <v>1</v>
      </c>
      <c r="AD657" s="31">
        <v>23</v>
      </c>
      <c r="AE657" s="33">
        <v>11</v>
      </c>
      <c r="AF657" s="33">
        <v>120</v>
      </c>
      <c r="AG657" s="36">
        <v>80740</v>
      </c>
      <c r="AH657" s="36">
        <f t="shared" si="177"/>
        <v>23011</v>
      </c>
      <c r="AI657" t="s">
        <v>2939</v>
      </c>
      <c r="AK657">
        <v>110</v>
      </c>
      <c r="AM657" s="1">
        <f t="shared" si="182"/>
        <v>0</v>
      </c>
      <c r="AR657" s="1">
        <f t="shared" si="179"/>
        <v>13017</v>
      </c>
      <c r="AS657" s="1">
        <v>121</v>
      </c>
      <c r="AT657" s="1">
        <f t="shared" si="180"/>
        <v>13138</v>
      </c>
    </row>
    <row r="658" spans="1:46" hidden="1" outlineLevel="1" x14ac:dyDescent="0.2">
      <c r="A658" t="s">
        <v>2662</v>
      </c>
      <c r="B658" s="10" t="s">
        <v>1826</v>
      </c>
      <c r="E658" s="1">
        <f t="shared" si="178"/>
        <v>1017</v>
      </c>
      <c r="F658" s="1">
        <f t="shared" si="181"/>
        <v>1016</v>
      </c>
      <c r="G658" s="1">
        <v>730</v>
      </c>
      <c r="H658" s="1">
        <v>719</v>
      </c>
      <c r="I658" s="2" t="e">
        <f t="shared" si="183"/>
        <v>#DIV/0!</v>
      </c>
      <c r="J658" s="2">
        <f t="shared" si="184"/>
        <v>0.70698131760078664</v>
      </c>
      <c r="K658" s="50">
        <f t="shared" si="185"/>
        <v>1</v>
      </c>
      <c r="L658" s="9">
        <f t="shared" si="186"/>
        <v>3</v>
      </c>
      <c r="M658" s="8">
        <f t="shared" si="187"/>
        <v>2</v>
      </c>
      <c r="N658" s="2">
        <f t="shared" si="188"/>
        <v>0.36318897637795278</v>
      </c>
      <c r="O658" s="2">
        <f t="shared" si="189"/>
        <v>0.29133858267716534</v>
      </c>
      <c r="P658" s="2">
        <f t="shared" si="190"/>
        <v>0.31200787401574803</v>
      </c>
      <c r="Q658" s="2">
        <f t="shared" si="191"/>
        <v>3.3464566929133854E-2</v>
      </c>
      <c r="R658" s="1">
        <v>369</v>
      </c>
      <c r="S658" s="1">
        <v>296</v>
      </c>
      <c r="T658" s="1">
        <v>317</v>
      </c>
      <c r="U658" s="1">
        <v>6</v>
      </c>
      <c r="V658" s="1">
        <v>28</v>
      </c>
      <c r="X658" s="1"/>
      <c r="AA658" t="s">
        <v>265</v>
      </c>
      <c r="AB658">
        <v>2</v>
      </c>
      <c r="AD658" s="31">
        <v>23</v>
      </c>
      <c r="AE658" s="33">
        <v>11</v>
      </c>
      <c r="AF658" s="33">
        <v>125</v>
      </c>
      <c r="AG658" s="36">
        <v>80880</v>
      </c>
      <c r="AH658" s="36">
        <f t="shared" si="177"/>
        <v>23011</v>
      </c>
      <c r="AI658" t="s">
        <v>1187</v>
      </c>
      <c r="AK658">
        <v>11</v>
      </c>
      <c r="AM658" s="1">
        <f t="shared" si="182"/>
        <v>0</v>
      </c>
      <c r="AR658" s="1">
        <f t="shared" si="179"/>
        <v>1016</v>
      </c>
      <c r="AS658" s="1">
        <v>1</v>
      </c>
      <c r="AT658" s="1">
        <f t="shared" si="180"/>
        <v>1017</v>
      </c>
    </row>
    <row r="659" spans="1:46" hidden="1" outlineLevel="1" x14ac:dyDescent="0.2">
      <c r="A659" t="s">
        <v>2538</v>
      </c>
      <c r="B659" s="10" t="s">
        <v>1826</v>
      </c>
      <c r="E659" s="1">
        <f t="shared" si="178"/>
        <v>55</v>
      </c>
      <c r="F659" s="1">
        <f t="shared" si="181"/>
        <v>55</v>
      </c>
      <c r="G659" s="1">
        <v>32</v>
      </c>
      <c r="H659" s="1">
        <v>31</v>
      </c>
      <c r="I659" s="2" t="e">
        <f t="shared" si="183"/>
        <v>#DIV/0!</v>
      </c>
      <c r="J659" s="2">
        <f t="shared" si="184"/>
        <v>0.5636363636363636</v>
      </c>
      <c r="K659" s="50">
        <f t="shared" si="185"/>
        <v>2</v>
      </c>
      <c r="L659" s="9">
        <f t="shared" si="186"/>
        <v>1</v>
      </c>
      <c r="M659" s="8">
        <f t="shared" si="187"/>
        <v>2</v>
      </c>
      <c r="N659" s="2">
        <f t="shared" si="188"/>
        <v>0.23636363636363636</v>
      </c>
      <c r="O659" s="2">
        <f t="shared" si="189"/>
        <v>0.34545454545454546</v>
      </c>
      <c r="P659" s="2">
        <f t="shared" si="190"/>
        <v>0.23636363636363636</v>
      </c>
      <c r="Q659" s="2">
        <f t="shared" si="191"/>
        <v>0.18181818181818185</v>
      </c>
      <c r="R659" s="1">
        <v>13</v>
      </c>
      <c r="S659" s="1">
        <v>19</v>
      </c>
      <c r="T659" s="1">
        <v>13</v>
      </c>
      <c r="U659" s="1">
        <v>0</v>
      </c>
      <c r="V659" s="1">
        <v>10</v>
      </c>
      <c r="X659" s="1"/>
      <c r="AA659" t="s">
        <v>702</v>
      </c>
      <c r="AB659">
        <v>2</v>
      </c>
      <c r="AD659" s="31">
        <v>23</v>
      </c>
      <c r="AE659" s="33">
        <v>19</v>
      </c>
      <c r="AF659" s="33">
        <v>300</v>
      </c>
      <c r="AG659" s="36">
        <v>81055</v>
      </c>
      <c r="AH659" s="36">
        <f t="shared" si="177"/>
        <v>23019</v>
      </c>
      <c r="AI659" t="s">
        <v>125</v>
      </c>
      <c r="AK659">
        <v>1</v>
      </c>
      <c r="AM659" s="1">
        <f t="shared" si="182"/>
        <v>0</v>
      </c>
      <c r="AR659" s="1">
        <f t="shared" si="179"/>
        <v>55</v>
      </c>
      <c r="AS659" s="1">
        <v>0</v>
      </c>
      <c r="AT659" s="1">
        <f t="shared" si="180"/>
        <v>55</v>
      </c>
    </row>
    <row r="660" spans="1:46" hidden="1" outlineLevel="1" x14ac:dyDescent="0.2">
      <c r="A660" t="s">
        <v>1243</v>
      </c>
      <c r="B660" s="10" t="s">
        <v>1826</v>
      </c>
      <c r="E660" s="1">
        <f t="shared" si="178"/>
        <v>368</v>
      </c>
      <c r="F660" s="1">
        <f t="shared" si="181"/>
        <v>360</v>
      </c>
      <c r="G660" s="1">
        <v>271</v>
      </c>
      <c r="H660" s="1">
        <v>262</v>
      </c>
      <c r="I660" s="2" t="e">
        <f t="shared" si="183"/>
        <v>#DIV/0!</v>
      </c>
      <c r="J660" s="2">
        <f t="shared" si="184"/>
        <v>0.71195652173913049</v>
      </c>
      <c r="K660" s="50">
        <f t="shared" si="185"/>
        <v>3</v>
      </c>
      <c r="L660" s="9">
        <f t="shared" si="186"/>
        <v>2</v>
      </c>
      <c r="M660" s="8">
        <f t="shared" si="187"/>
        <v>1</v>
      </c>
      <c r="N660" s="2">
        <f t="shared" si="188"/>
        <v>0.3</v>
      </c>
      <c r="O660" s="2">
        <f t="shared" si="189"/>
        <v>0.31666666666666665</v>
      </c>
      <c r="P660" s="2">
        <f t="shared" si="190"/>
        <v>0.33055555555555555</v>
      </c>
      <c r="Q660" s="2">
        <f t="shared" si="191"/>
        <v>5.2777777777777757E-2</v>
      </c>
      <c r="R660" s="1">
        <v>108</v>
      </c>
      <c r="S660" s="1">
        <v>114</v>
      </c>
      <c r="T660" s="1">
        <v>119</v>
      </c>
      <c r="U660" s="1">
        <v>2</v>
      </c>
      <c r="V660" s="1">
        <v>17</v>
      </c>
      <c r="X660" s="1"/>
      <c r="AA660" t="s">
        <v>2023</v>
      </c>
      <c r="AB660">
        <v>2</v>
      </c>
      <c r="AD660" s="31">
        <v>23</v>
      </c>
      <c r="AE660" s="33">
        <v>7</v>
      </c>
      <c r="AF660" s="33">
        <v>100</v>
      </c>
      <c r="AG660" s="36">
        <v>81300</v>
      </c>
      <c r="AH660" s="36">
        <f t="shared" si="177"/>
        <v>23007</v>
      </c>
      <c r="AI660" t="s">
        <v>1187</v>
      </c>
      <c r="AK660">
        <v>9</v>
      </c>
      <c r="AM660" s="1">
        <f t="shared" si="182"/>
        <v>0</v>
      </c>
      <c r="AR660" s="1">
        <f t="shared" si="179"/>
        <v>360</v>
      </c>
      <c r="AS660" s="1">
        <v>8</v>
      </c>
      <c r="AT660" s="1">
        <f t="shared" si="180"/>
        <v>368</v>
      </c>
    </row>
    <row r="661" spans="1:46" hidden="1" outlineLevel="1" x14ac:dyDescent="0.2">
      <c r="A661" t="s">
        <v>2788</v>
      </c>
      <c r="B661" s="10" t="s">
        <v>1826</v>
      </c>
      <c r="E661" s="1">
        <f t="shared" si="178"/>
        <v>166</v>
      </c>
      <c r="F661" s="1">
        <f t="shared" si="181"/>
        <v>166</v>
      </c>
      <c r="G661" s="1">
        <v>89</v>
      </c>
      <c r="H661" s="1">
        <v>85</v>
      </c>
      <c r="I661" s="2" t="e">
        <f t="shared" si="183"/>
        <v>#DIV/0!</v>
      </c>
      <c r="J661" s="2">
        <f t="shared" si="184"/>
        <v>0.51204819277108438</v>
      </c>
      <c r="K661" s="50">
        <f t="shared" si="185"/>
        <v>1</v>
      </c>
      <c r="L661" s="9">
        <f t="shared" si="186"/>
        <v>3</v>
      </c>
      <c r="M661" s="8">
        <f t="shared" si="187"/>
        <v>2</v>
      </c>
      <c r="N661" s="2">
        <f t="shared" si="188"/>
        <v>0.35542168674698793</v>
      </c>
      <c r="O661" s="2">
        <f t="shared" si="189"/>
        <v>0.2289156626506024</v>
      </c>
      <c r="P661" s="2">
        <f t="shared" si="190"/>
        <v>0.33734939759036142</v>
      </c>
      <c r="Q661" s="2">
        <f t="shared" si="191"/>
        <v>7.8313253012048278E-2</v>
      </c>
      <c r="R661" s="1">
        <v>59</v>
      </c>
      <c r="S661" s="1">
        <v>38</v>
      </c>
      <c r="T661" s="1">
        <v>56</v>
      </c>
      <c r="U661" s="1">
        <v>0</v>
      </c>
      <c r="V661" s="1">
        <v>13</v>
      </c>
      <c r="X661" s="1"/>
      <c r="AA661" t="s">
        <v>1942</v>
      </c>
      <c r="AB661">
        <v>2</v>
      </c>
      <c r="AD661" s="31">
        <v>23</v>
      </c>
      <c r="AE661" s="33">
        <v>21</v>
      </c>
      <c r="AF661" s="33">
        <v>95</v>
      </c>
      <c r="AG661" s="36">
        <v>81405</v>
      </c>
      <c r="AH661" s="36">
        <f t="shared" si="177"/>
        <v>23021</v>
      </c>
      <c r="AI661" t="s">
        <v>1187</v>
      </c>
      <c r="AK661">
        <v>4</v>
      </c>
      <c r="AM661" s="1">
        <f t="shared" si="182"/>
        <v>0</v>
      </c>
      <c r="AR661" s="1">
        <f t="shared" si="179"/>
        <v>166</v>
      </c>
      <c r="AS661" s="1">
        <v>0</v>
      </c>
      <c r="AT661" s="1">
        <f t="shared" si="180"/>
        <v>166</v>
      </c>
    </row>
    <row r="662" spans="1:46" hidden="1" outlineLevel="1" x14ac:dyDescent="0.2">
      <c r="A662" t="s">
        <v>1898</v>
      </c>
      <c r="B662" s="10" t="s">
        <v>1826</v>
      </c>
      <c r="E662" s="1">
        <f t="shared" si="178"/>
        <v>9138</v>
      </c>
      <c r="F662" s="1">
        <f t="shared" si="181"/>
        <v>9137</v>
      </c>
      <c r="G662" s="1">
        <v>5959</v>
      </c>
      <c r="H662" s="1">
        <v>5827</v>
      </c>
      <c r="I662" s="2" t="e">
        <f t="shared" si="183"/>
        <v>#DIV/0!</v>
      </c>
      <c r="J662" s="2">
        <f t="shared" si="184"/>
        <v>0.63766688553293938</v>
      </c>
      <c r="K662" s="50">
        <f t="shared" si="185"/>
        <v>2</v>
      </c>
      <c r="L662" s="9">
        <f t="shared" si="186"/>
        <v>3</v>
      </c>
      <c r="M662" s="8">
        <f t="shared" si="187"/>
        <v>1</v>
      </c>
      <c r="N662" s="2">
        <f t="shared" si="188"/>
        <v>0.26244938163511</v>
      </c>
      <c r="O662" s="2">
        <f t="shared" si="189"/>
        <v>0.26201160118200723</v>
      </c>
      <c r="P662" s="2">
        <f t="shared" si="190"/>
        <v>0.46131115245704279</v>
      </c>
      <c r="Q662" s="2">
        <f t="shared" si="191"/>
        <v>1.4227864725839978E-2</v>
      </c>
      <c r="R662" s="1">
        <v>2398</v>
      </c>
      <c r="S662" s="1">
        <v>2394</v>
      </c>
      <c r="T662" s="1">
        <v>4215</v>
      </c>
      <c r="U662" s="1">
        <v>27</v>
      </c>
      <c r="V662" s="1">
        <v>103</v>
      </c>
      <c r="X662" s="1"/>
      <c r="AA662" t="s">
        <v>1981</v>
      </c>
      <c r="AB662">
        <v>1</v>
      </c>
      <c r="AD662" s="31">
        <v>23</v>
      </c>
      <c r="AE662" s="33">
        <v>31</v>
      </c>
      <c r="AF662" s="33">
        <v>135</v>
      </c>
      <c r="AG662" s="36">
        <v>81475</v>
      </c>
      <c r="AH662" s="36">
        <f t="shared" si="177"/>
        <v>23031</v>
      </c>
      <c r="AI662" t="s">
        <v>1187</v>
      </c>
      <c r="AK662">
        <v>132</v>
      </c>
      <c r="AM662" s="1">
        <f t="shared" si="182"/>
        <v>0</v>
      </c>
      <c r="AR662" s="1">
        <f t="shared" si="179"/>
        <v>9137</v>
      </c>
      <c r="AS662" s="1">
        <v>1</v>
      </c>
      <c r="AT662" s="1">
        <f t="shared" si="180"/>
        <v>9138</v>
      </c>
    </row>
    <row r="663" spans="1:46" hidden="1" outlineLevel="1" x14ac:dyDescent="0.2">
      <c r="A663" t="s">
        <v>1967</v>
      </c>
      <c r="B663" s="10" t="s">
        <v>1826</v>
      </c>
      <c r="E663" s="1">
        <f t="shared" si="178"/>
        <v>109</v>
      </c>
      <c r="F663" s="1">
        <f t="shared" si="181"/>
        <v>107</v>
      </c>
      <c r="G663" s="1">
        <v>64</v>
      </c>
      <c r="H663" s="1">
        <v>62</v>
      </c>
      <c r="I663" s="2" t="e">
        <f t="shared" si="183"/>
        <v>#DIV/0!</v>
      </c>
      <c r="J663" s="2">
        <f t="shared" si="184"/>
        <v>0.56880733944954132</v>
      </c>
      <c r="K663" s="50">
        <f t="shared" si="185"/>
        <v>3</v>
      </c>
      <c r="L663" s="9">
        <f t="shared" si="186"/>
        <v>2</v>
      </c>
      <c r="M663" s="8">
        <f t="shared" si="187"/>
        <v>1</v>
      </c>
      <c r="N663" s="2">
        <f t="shared" si="188"/>
        <v>0.22429906542056074</v>
      </c>
      <c r="O663" s="2">
        <f t="shared" si="189"/>
        <v>0.28037383177570091</v>
      </c>
      <c r="P663" s="2">
        <f t="shared" si="190"/>
        <v>0.45794392523364486</v>
      </c>
      <c r="Q663" s="2">
        <f t="shared" si="191"/>
        <v>3.7383177570093462E-2</v>
      </c>
      <c r="R663" s="1">
        <v>24</v>
      </c>
      <c r="S663" s="1">
        <v>30</v>
      </c>
      <c r="T663" s="1">
        <v>49</v>
      </c>
      <c r="U663" s="1">
        <v>0</v>
      </c>
      <c r="V663" s="1">
        <v>4</v>
      </c>
      <c r="X663" s="1"/>
      <c r="AA663" t="s">
        <v>2086</v>
      </c>
      <c r="AB663">
        <v>2</v>
      </c>
      <c r="AD663" s="31">
        <v>23</v>
      </c>
      <c r="AE663" s="33">
        <v>29</v>
      </c>
      <c r="AF663" s="33">
        <v>215</v>
      </c>
      <c r="AG663" s="36">
        <v>81685</v>
      </c>
      <c r="AH663" s="36">
        <f t="shared" si="177"/>
        <v>23029</v>
      </c>
      <c r="AI663" t="s">
        <v>1187</v>
      </c>
      <c r="AK663">
        <v>2</v>
      </c>
      <c r="AM663" s="1">
        <f t="shared" si="182"/>
        <v>0</v>
      </c>
      <c r="AR663" s="1">
        <f t="shared" si="179"/>
        <v>107</v>
      </c>
      <c r="AS663" s="1">
        <v>2</v>
      </c>
      <c r="AT663" s="1">
        <f t="shared" si="180"/>
        <v>109</v>
      </c>
    </row>
    <row r="664" spans="1:46" hidden="1" outlineLevel="1" x14ac:dyDescent="0.2">
      <c r="A664" t="s">
        <v>2176</v>
      </c>
      <c r="B664" s="10" t="s">
        <v>1826</v>
      </c>
      <c r="E664" s="1">
        <f t="shared" si="178"/>
        <v>1648</v>
      </c>
      <c r="F664" s="1">
        <f t="shared" si="181"/>
        <v>1646</v>
      </c>
      <c r="G664" s="1">
        <v>1144</v>
      </c>
      <c r="H664" s="1">
        <v>1097</v>
      </c>
      <c r="I664" s="2" t="e">
        <f t="shared" si="183"/>
        <v>#DIV/0!</v>
      </c>
      <c r="J664" s="2">
        <f t="shared" si="184"/>
        <v>0.66565533980582525</v>
      </c>
      <c r="K664" s="50">
        <f t="shared" si="185"/>
        <v>2</v>
      </c>
      <c r="L664" s="9">
        <f t="shared" si="186"/>
        <v>3</v>
      </c>
      <c r="M664" s="8">
        <f t="shared" si="187"/>
        <v>1</v>
      </c>
      <c r="N664" s="2">
        <f t="shared" si="188"/>
        <v>0.30619684082624543</v>
      </c>
      <c r="O664" s="2">
        <f t="shared" si="189"/>
        <v>0.30012150668286758</v>
      </c>
      <c r="P664" s="2">
        <f t="shared" si="190"/>
        <v>0.3462940461725395</v>
      </c>
      <c r="Q664" s="2">
        <f t="shared" si="191"/>
        <v>4.7387606318347486E-2</v>
      </c>
      <c r="R664" s="1">
        <v>504</v>
      </c>
      <c r="S664" s="1">
        <v>494</v>
      </c>
      <c r="T664" s="1">
        <v>570</v>
      </c>
      <c r="U664" s="1">
        <v>7</v>
      </c>
      <c r="V664" s="1">
        <v>71</v>
      </c>
      <c r="X664" s="1"/>
      <c r="AA664" t="s">
        <v>1447</v>
      </c>
      <c r="AB664">
        <v>1</v>
      </c>
      <c r="AD664" s="31">
        <v>23</v>
      </c>
      <c r="AE664" s="33">
        <v>23</v>
      </c>
      <c r="AF664" s="33">
        <v>45</v>
      </c>
      <c r="AG664" s="36">
        <v>81930</v>
      </c>
      <c r="AH664" s="36">
        <f t="shared" si="177"/>
        <v>23023</v>
      </c>
      <c r="AI664" t="s">
        <v>1187</v>
      </c>
      <c r="AK664">
        <v>47</v>
      </c>
      <c r="AM664" s="1">
        <f t="shared" si="182"/>
        <v>0</v>
      </c>
      <c r="AR664" s="1">
        <f t="shared" si="179"/>
        <v>1646</v>
      </c>
      <c r="AS664" s="1">
        <v>2</v>
      </c>
      <c r="AT664" s="1">
        <f t="shared" si="180"/>
        <v>1648</v>
      </c>
    </row>
    <row r="665" spans="1:46" hidden="1" outlineLevel="1" x14ac:dyDescent="0.2">
      <c r="A665" t="s">
        <v>2054</v>
      </c>
      <c r="B665" s="10" t="s">
        <v>1826</v>
      </c>
      <c r="E665" s="1">
        <f t="shared" si="178"/>
        <v>64</v>
      </c>
      <c r="F665" s="1">
        <f t="shared" si="181"/>
        <v>63</v>
      </c>
      <c r="G665" s="1">
        <v>44</v>
      </c>
      <c r="H665" s="1">
        <v>43</v>
      </c>
      <c r="I665" s="2" t="e">
        <f t="shared" si="183"/>
        <v>#DIV/0!</v>
      </c>
      <c r="J665" s="2">
        <f t="shared" si="184"/>
        <v>0.671875</v>
      </c>
      <c r="K665" s="50">
        <f t="shared" si="185"/>
        <v>3</v>
      </c>
      <c r="L665" s="9">
        <f t="shared" si="186"/>
        <v>1</v>
      </c>
      <c r="M665" s="8">
        <f t="shared" si="187"/>
        <v>2</v>
      </c>
      <c r="N665" s="2">
        <f t="shared" si="188"/>
        <v>0.17460317460317459</v>
      </c>
      <c r="O665" s="2">
        <f t="shared" si="189"/>
        <v>0.44444444444444442</v>
      </c>
      <c r="P665" s="2">
        <f t="shared" si="190"/>
        <v>0.36507936507936506</v>
      </c>
      <c r="Q665" s="2">
        <f t="shared" si="191"/>
        <v>1.5873015873015872E-2</v>
      </c>
      <c r="R665" s="1">
        <v>11</v>
      </c>
      <c r="S665" s="1">
        <v>28</v>
      </c>
      <c r="T665" s="1">
        <v>23</v>
      </c>
      <c r="U665" s="1">
        <v>0</v>
      </c>
      <c r="V665" s="1">
        <v>1</v>
      </c>
      <c r="X665" s="1"/>
      <c r="AA665" t="s">
        <v>1158</v>
      </c>
      <c r="AB665">
        <v>2</v>
      </c>
      <c r="AD665" s="31">
        <v>23</v>
      </c>
      <c r="AE665" s="33">
        <v>25</v>
      </c>
      <c r="AF665" s="33">
        <v>165</v>
      </c>
      <c r="AG665" s="36">
        <v>82840</v>
      </c>
      <c r="AH665" s="36">
        <f t="shared" si="177"/>
        <v>23025</v>
      </c>
      <c r="AI665" t="s">
        <v>125</v>
      </c>
      <c r="AK665">
        <v>1</v>
      </c>
      <c r="AM665" s="1">
        <f t="shared" si="182"/>
        <v>0</v>
      </c>
      <c r="AR665" s="1">
        <f t="shared" si="179"/>
        <v>63</v>
      </c>
      <c r="AS665" s="1">
        <v>1</v>
      </c>
      <c r="AT665" s="1">
        <f t="shared" si="180"/>
        <v>64</v>
      </c>
    </row>
    <row r="666" spans="1:46" hidden="1" outlineLevel="1" x14ac:dyDescent="0.2">
      <c r="A666" t="s">
        <v>987</v>
      </c>
      <c r="B666" s="10" t="s">
        <v>1826</v>
      </c>
      <c r="E666" s="1">
        <f t="shared" si="178"/>
        <v>2908</v>
      </c>
      <c r="F666" s="1">
        <f t="shared" si="181"/>
        <v>2908</v>
      </c>
      <c r="G666" s="1">
        <v>1878</v>
      </c>
      <c r="H666" s="1">
        <v>1826</v>
      </c>
      <c r="I666" s="2" t="e">
        <f t="shared" si="183"/>
        <v>#DIV/0!</v>
      </c>
      <c r="J666" s="2">
        <f t="shared" si="184"/>
        <v>0.62792297111416784</v>
      </c>
      <c r="K666" s="50">
        <f t="shared" si="185"/>
        <v>3</v>
      </c>
      <c r="L666" s="9">
        <f t="shared" si="186"/>
        <v>2</v>
      </c>
      <c r="M666" s="8">
        <f t="shared" si="187"/>
        <v>1</v>
      </c>
      <c r="N666" s="2">
        <f t="shared" si="188"/>
        <v>0.26031636863823931</v>
      </c>
      <c r="O666" s="2">
        <f t="shared" si="189"/>
        <v>0.33837689133425036</v>
      </c>
      <c r="P666" s="2">
        <f t="shared" si="190"/>
        <v>0.34422283356258598</v>
      </c>
      <c r="Q666" s="2">
        <f t="shared" si="191"/>
        <v>5.7083906464924394E-2</v>
      </c>
      <c r="R666" s="1">
        <v>757</v>
      </c>
      <c r="S666" s="1">
        <v>984</v>
      </c>
      <c r="T666" s="1">
        <v>1001</v>
      </c>
      <c r="U666" s="1">
        <v>11</v>
      </c>
      <c r="V666" s="1">
        <v>155</v>
      </c>
      <c r="X666" s="1"/>
      <c r="AA666" t="s">
        <v>265</v>
      </c>
      <c r="AB666">
        <v>2</v>
      </c>
      <c r="AD666" s="31">
        <v>23</v>
      </c>
      <c r="AE666" s="33">
        <v>11</v>
      </c>
      <c r="AF666" s="33">
        <v>130</v>
      </c>
      <c r="AG666" s="36">
        <v>82945</v>
      </c>
      <c r="AH666" s="36">
        <f t="shared" si="177"/>
        <v>23011</v>
      </c>
      <c r="AI666" t="s">
        <v>1187</v>
      </c>
      <c r="AK666">
        <v>52</v>
      </c>
      <c r="AM666" s="1">
        <f t="shared" si="182"/>
        <v>0</v>
      </c>
      <c r="AR666" s="1">
        <f t="shared" si="179"/>
        <v>2908</v>
      </c>
      <c r="AS666" s="1">
        <v>0</v>
      </c>
      <c r="AT666" s="1">
        <f t="shared" si="180"/>
        <v>2908</v>
      </c>
    </row>
    <row r="667" spans="1:46" hidden="1" outlineLevel="1" x14ac:dyDescent="0.2">
      <c r="A667" t="s">
        <v>994</v>
      </c>
      <c r="B667" s="10" t="s">
        <v>1826</v>
      </c>
      <c r="E667" s="1">
        <f t="shared" si="178"/>
        <v>1302</v>
      </c>
      <c r="F667" s="1">
        <f t="shared" si="181"/>
        <v>1302</v>
      </c>
      <c r="G667" s="1">
        <v>749</v>
      </c>
      <c r="H667" s="1">
        <v>717</v>
      </c>
      <c r="I667" s="2" t="e">
        <f t="shared" si="183"/>
        <v>#DIV/0!</v>
      </c>
      <c r="J667" s="2">
        <f t="shared" si="184"/>
        <v>0.55069124423963134</v>
      </c>
      <c r="K667" s="50">
        <f t="shared" si="185"/>
        <v>3</v>
      </c>
      <c r="L667" s="9">
        <f t="shared" si="186"/>
        <v>2</v>
      </c>
      <c r="M667" s="8">
        <f t="shared" si="187"/>
        <v>1</v>
      </c>
      <c r="N667" s="2">
        <f t="shared" si="188"/>
        <v>0.24039938556067589</v>
      </c>
      <c r="O667" s="2">
        <f t="shared" si="189"/>
        <v>0.28648233486943164</v>
      </c>
      <c r="P667" s="2">
        <f t="shared" si="190"/>
        <v>0.44009216589861749</v>
      </c>
      <c r="Q667" s="2">
        <f t="shared" si="191"/>
        <v>3.3026113671275004E-2</v>
      </c>
      <c r="R667" s="1">
        <v>313</v>
      </c>
      <c r="S667" s="1">
        <v>373</v>
      </c>
      <c r="T667" s="1">
        <v>573</v>
      </c>
      <c r="U667" s="1">
        <v>12</v>
      </c>
      <c r="V667" s="1">
        <v>31</v>
      </c>
      <c r="X667" s="1"/>
      <c r="AA667" t="s">
        <v>1621</v>
      </c>
      <c r="AB667">
        <v>2</v>
      </c>
      <c r="AD667" s="31">
        <v>23</v>
      </c>
      <c r="AE667" s="33">
        <v>17</v>
      </c>
      <c r="AF667" s="33">
        <v>170</v>
      </c>
      <c r="AG667" s="36">
        <v>83890</v>
      </c>
      <c r="AH667" s="36">
        <f t="shared" si="177"/>
        <v>23017</v>
      </c>
      <c r="AI667" t="s">
        <v>1187</v>
      </c>
      <c r="AK667">
        <v>32</v>
      </c>
      <c r="AM667" s="1">
        <f t="shared" si="182"/>
        <v>0</v>
      </c>
      <c r="AR667" s="1">
        <f t="shared" si="179"/>
        <v>1302</v>
      </c>
      <c r="AS667" s="1">
        <v>0</v>
      </c>
      <c r="AT667" s="1">
        <f t="shared" si="180"/>
        <v>1302</v>
      </c>
    </row>
    <row r="668" spans="1:46" hidden="1" outlineLevel="1" x14ac:dyDescent="0.2">
      <c r="A668" t="s">
        <v>1769</v>
      </c>
      <c r="B668" s="10" t="s">
        <v>1826</v>
      </c>
      <c r="E668" s="1">
        <f t="shared" si="178"/>
        <v>13863</v>
      </c>
      <c r="F668" s="1">
        <f t="shared" si="181"/>
        <v>13766</v>
      </c>
      <c r="G668" s="1">
        <v>8612</v>
      </c>
      <c r="H668" s="1">
        <v>8398</v>
      </c>
      <c r="I668" s="2" t="e">
        <f t="shared" si="183"/>
        <v>#DIV/0!</v>
      </c>
      <c r="J668" s="2">
        <f t="shared" si="184"/>
        <v>0.60578518358219724</v>
      </c>
      <c r="K668" s="50">
        <f t="shared" si="185"/>
        <v>1</v>
      </c>
      <c r="L668" s="9">
        <f t="shared" si="186"/>
        <v>3</v>
      </c>
      <c r="M668" s="8">
        <f t="shared" si="187"/>
        <v>2</v>
      </c>
      <c r="N668" s="2">
        <f t="shared" si="188"/>
        <v>0.40323986633735293</v>
      </c>
      <c r="O668" s="2">
        <f t="shared" si="189"/>
        <v>0.21516780473630684</v>
      </c>
      <c r="P668" s="2">
        <f t="shared" si="190"/>
        <v>0.33066976609036758</v>
      </c>
      <c r="Q668" s="2">
        <f t="shared" si="191"/>
        <v>5.092256283597274E-2</v>
      </c>
      <c r="R668" s="1">
        <v>5551</v>
      </c>
      <c r="S668" s="1">
        <v>2962</v>
      </c>
      <c r="T668" s="1">
        <v>4552</v>
      </c>
      <c r="U668" s="1">
        <v>95</v>
      </c>
      <c r="V668" s="1">
        <v>606</v>
      </c>
      <c r="X668" s="1"/>
      <c r="AA668" t="s">
        <v>324</v>
      </c>
      <c r="AB668">
        <v>1</v>
      </c>
      <c r="AD668" s="31">
        <v>23</v>
      </c>
      <c r="AE668" s="33">
        <v>5</v>
      </c>
      <c r="AF668" s="33">
        <v>120</v>
      </c>
      <c r="AG668" s="36">
        <v>82105</v>
      </c>
      <c r="AH668" s="36">
        <f t="shared" si="177"/>
        <v>23005</v>
      </c>
      <c r="AI668" t="s">
        <v>2939</v>
      </c>
      <c r="AK668">
        <v>214</v>
      </c>
      <c r="AM668" s="1">
        <f t="shared" si="182"/>
        <v>0</v>
      </c>
      <c r="AR668" s="1">
        <f t="shared" si="179"/>
        <v>13766</v>
      </c>
      <c r="AS668" s="1">
        <v>97</v>
      </c>
      <c r="AT668" s="1">
        <f t="shared" si="180"/>
        <v>13863</v>
      </c>
    </row>
    <row r="669" spans="1:46" hidden="1" outlineLevel="1" x14ac:dyDescent="0.2">
      <c r="A669" t="s">
        <v>634</v>
      </c>
      <c r="B669" s="10" t="s">
        <v>1826</v>
      </c>
      <c r="E669" s="1">
        <f t="shared" si="178"/>
        <v>416</v>
      </c>
      <c r="F669" s="1">
        <f t="shared" si="181"/>
        <v>416</v>
      </c>
      <c r="G669" s="1">
        <v>208</v>
      </c>
      <c r="H669" s="1">
        <v>195</v>
      </c>
      <c r="I669" s="2" t="e">
        <f t="shared" si="183"/>
        <v>#DIV/0!</v>
      </c>
      <c r="J669" s="2">
        <f t="shared" si="184"/>
        <v>0.46875</v>
      </c>
      <c r="K669" s="50">
        <f t="shared" si="185"/>
        <v>3</v>
      </c>
      <c r="L669" s="9">
        <f t="shared" si="186"/>
        <v>2</v>
      </c>
      <c r="M669" s="8">
        <f t="shared" si="187"/>
        <v>1</v>
      </c>
      <c r="N669" s="2">
        <f t="shared" si="188"/>
        <v>0.23798076923076922</v>
      </c>
      <c r="O669" s="2">
        <f t="shared" si="189"/>
        <v>0.33894230769230771</v>
      </c>
      <c r="P669" s="2">
        <f t="shared" si="190"/>
        <v>0.36298076923076922</v>
      </c>
      <c r="Q669" s="2">
        <f t="shared" si="191"/>
        <v>6.009615384615391E-2</v>
      </c>
      <c r="R669" s="1">
        <v>99</v>
      </c>
      <c r="S669" s="1">
        <v>141</v>
      </c>
      <c r="T669" s="1">
        <v>151</v>
      </c>
      <c r="U669" s="1">
        <v>0</v>
      </c>
      <c r="V669" s="1">
        <v>25</v>
      </c>
      <c r="X669" s="1"/>
      <c r="AA669" t="s">
        <v>435</v>
      </c>
      <c r="AB669">
        <v>2</v>
      </c>
      <c r="AD669" s="31">
        <v>23</v>
      </c>
      <c r="AE669" s="33">
        <v>3</v>
      </c>
      <c r="AF669" s="33">
        <v>325</v>
      </c>
      <c r="AG669" s="36">
        <v>82770</v>
      </c>
      <c r="AH669" s="36">
        <f t="shared" si="177"/>
        <v>23003</v>
      </c>
      <c r="AI669" t="s">
        <v>1187</v>
      </c>
      <c r="AK669">
        <v>13</v>
      </c>
      <c r="AM669" s="1">
        <f t="shared" si="182"/>
        <v>0</v>
      </c>
      <c r="AR669" s="1">
        <f t="shared" si="179"/>
        <v>416</v>
      </c>
      <c r="AS669" s="1">
        <v>0</v>
      </c>
      <c r="AT669" s="1">
        <f t="shared" si="180"/>
        <v>416</v>
      </c>
    </row>
    <row r="670" spans="1:46" hidden="1" outlineLevel="1" x14ac:dyDescent="0.2">
      <c r="A670" t="s">
        <v>1176</v>
      </c>
      <c r="B670" s="10" t="s">
        <v>1826</v>
      </c>
      <c r="E670" s="1">
        <f t="shared" si="178"/>
        <v>61</v>
      </c>
      <c r="F670" s="1">
        <f t="shared" si="181"/>
        <v>61</v>
      </c>
      <c r="G670" s="1">
        <v>49</v>
      </c>
      <c r="H670" s="1">
        <v>48</v>
      </c>
      <c r="I670" s="2" t="e">
        <f t="shared" si="183"/>
        <v>#DIV/0!</v>
      </c>
      <c r="J670" s="2">
        <f t="shared" si="184"/>
        <v>0.78688524590163933</v>
      </c>
      <c r="K670" s="50">
        <f t="shared" si="185"/>
        <v>3</v>
      </c>
      <c r="L670" s="9">
        <f t="shared" si="186"/>
        <v>1</v>
      </c>
      <c r="M670" s="8">
        <f t="shared" si="187"/>
        <v>2</v>
      </c>
      <c r="N670" s="2">
        <f t="shared" si="188"/>
        <v>0.16393442622950818</v>
      </c>
      <c r="O670" s="2">
        <f t="shared" si="189"/>
        <v>0.4098360655737705</v>
      </c>
      <c r="P670" s="2">
        <f t="shared" si="190"/>
        <v>0.32786885245901637</v>
      </c>
      <c r="Q670" s="2">
        <f t="shared" si="191"/>
        <v>9.8360655737704972E-2</v>
      </c>
      <c r="R670" s="1">
        <v>10</v>
      </c>
      <c r="S670" s="1">
        <v>25</v>
      </c>
      <c r="T670" s="1">
        <v>20</v>
      </c>
      <c r="U670" s="1">
        <v>0</v>
      </c>
      <c r="V670" s="1">
        <v>6</v>
      </c>
      <c r="X670" s="1"/>
      <c r="AA670" t="s">
        <v>435</v>
      </c>
      <c r="AB670">
        <v>2</v>
      </c>
      <c r="AD670" s="31">
        <v>23</v>
      </c>
      <c r="AE670" s="33">
        <v>3</v>
      </c>
      <c r="AF670" s="33">
        <v>330</v>
      </c>
      <c r="AG670" s="36">
        <v>83540</v>
      </c>
      <c r="AH670" s="36">
        <f t="shared" si="177"/>
        <v>23003</v>
      </c>
      <c r="AI670" t="s">
        <v>1187</v>
      </c>
      <c r="AK670">
        <v>1</v>
      </c>
      <c r="AM670" s="1">
        <f t="shared" si="182"/>
        <v>0</v>
      </c>
      <c r="AR670" s="1">
        <f t="shared" si="179"/>
        <v>61</v>
      </c>
      <c r="AS670" s="1">
        <v>0</v>
      </c>
      <c r="AT670" s="1">
        <f t="shared" si="180"/>
        <v>61</v>
      </c>
    </row>
    <row r="671" spans="1:46" hidden="1" outlineLevel="1" x14ac:dyDescent="0.2">
      <c r="A671" t="s">
        <v>1904</v>
      </c>
      <c r="B671" s="10" t="s">
        <v>1826</v>
      </c>
      <c r="E671" s="1">
        <f t="shared" si="178"/>
        <v>253</v>
      </c>
      <c r="F671" s="1">
        <f t="shared" si="181"/>
        <v>246</v>
      </c>
      <c r="G671" s="1">
        <v>134</v>
      </c>
      <c r="H671" s="1">
        <v>130</v>
      </c>
      <c r="I671" s="2" t="e">
        <f t="shared" si="183"/>
        <v>#DIV/0!</v>
      </c>
      <c r="J671" s="2">
        <f t="shared" si="184"/>
        <v>0.51383399209486169</v>
      </c>
      <c r="K671" s="50">
        <f t="shared" si="185"/>
        <v>3</v>
      </c>
      <c r="L671" s="9">
        <f t="shared" si="186"/>
        <v>1</v>
      </c>
      <c r="M671" s="8">
        <f t="shared" si="187"/>
        <v>2</v>
      </c>
      <c r="N671" s="2">
        <f t="shared" si="188"/>
        <v>0.22764227642276422</v>
      </c>
      <c r="O671" s="2">
        <f t="shared" si="189"/>
        <v>0.37398373983739835</v>
      </c>
      <c r="P671" s="2">
        <f t="shared" si="190"/>
        <v>0.36178861788617889</v>
      </c>
      <c r="Q671" s="2">
        <f t="shared" si="191"/>
        <v>3.6585365853658514E-2</v>
      </c>
      <c r="R671" s="1">
        <v>56</v>
      </c>
      <c r="S671" s="1">
        <v>92</v>
      </c>
      <c r="T671" s="1">
        <v>89</v>
      </c>
      <c r="U671" s="1">
        <v>1</v>
      </c>
      <c r="V671" s="1">
        <v>8</v>
      </c>
      <c r="X671" s="1"/>
      <c r="AA671" t="s">
        <v>435</v>
      </c>
      <c r="AB671">
        <v>2</v>
      </c>
      <c r="AD671" s="31">
        <v>23</v>
      </c>
      <c r="AE671" s="33">
        <v>3</v>
      </c>
      <c r="AF671" s="33">
        <v>335</v>
      </c>
      <c r="AG671" s="36">
        <v>83785</v>
      </c>
      <c r="AH671" s="36">
        <f t="shared" si="177"/>
        <v>23003</v>
      </c>
      <c r="AI671" t="s">
        <v>1187</v>
      </c>
      <c r="AK671">
        <v>4</v>
      </c>
      <c r="AM671" s="1">
        <f t="shared" si="182"/>
        <v>0</v>
      </c>
      <c r="AR671" s="1">
        <f t="shared" si="179"/>
        <v>246</v>
      </c>
      <c r="AS671" s="1">
        <v>7</v>
      </c>
      <c r="AT671" s="1">
        <f t="shared" si="180"/>
        <v>253</v>
      </c>
    </row>
    <row r="672" spans="1:46" hidden="1" outlineLevel="1" x14ac:dyDescent="0.2">
      <c r="A672" t="s">
        <v>2738</v>
      </c>
      <c r="B672" s="10" t="s">
        <v>1826</v>
      </c>
      <c r="E672" s="1">
        <f t="shared" si="178"/>
        <v>653</v>
      </c>
      <c r="F672" s="1">
        <f t="shared" si="181"/>
        <v>653</v>
      </c>
      <c r="G672" s="1">
        <v>477</v>
      </c>
      <c r="H672" s="1">
        <v>470</v>
      </c>
      <c r="I672" s="2" t="e">
        <f t="shared" si="183"/>
        <v>#DIV/0!</v>
      </c>
      <c r="J672" s="2">
        <f t="shared" si="184"/>
        <v>0.71975497702909652</v>
      </c>
      <c r="K672" s="50">
        <f t="shared" si="185"/>
        <v>3</v>
      </c>
      <c r="L672" s="9">
        <f t="shared" si="186"/>
        <v>2</v>
      </c>
      <c r="M672" s="8">
        <f t="shared" si="187"/>
        <v>1</v>
      </c>
      <c r="N672" s="2">
        <f t="shared" si="188"/>
        <v>0.28024502297090353</v>
      </c>
      <c r="O672" s="2">
        <f t="shared" si="189"/>
        <v>0.32312404287901991</v>
      </c>
      <c r="P672" s="2">
        <f t="shared" si="190"/>
        <v>0.3445635528330781</v>
      </c>
      <c r="Q672" s="2">
        <f t="shared" si="191"/>
        <v>5.2067381316998507E-2</v>
      </c>
      <c r="R672" s="1">
        <v>183</v>
      </c>
      <c r="S672" s="1">
        <v>211</v>
      </c>
      <c r="T672" s="1">
        <v>225</v>
      </c>
      <c r="U672" s="1">
        <v>3</v>
      </c>
      <c r="V672" s="1">
        <v>31</v>
      </c>
      <c r="X672" s="1"/>
      <c r="AA672" t="s">
        <v>1900</v>
      </c>
      <c r="AB672">
        <v>1</v>
      </c>
      <c r="AD672" s="31">
        <v>23</v>
      </c>
      <c r="AE672" s="33">
        <v>15</v>
      </c>
      <c r="AF672" s="33">
        <v>92</v>
      </c>
      <c r="AG672" s="36">
        <v>84135</v>
      </c>
      <c r="AH672" s="36">
        <f t="shared" si="177"/>
        <v>23015</v>
      </c>
      <c r="AI672" t="s">
        <v>1187</v>
      </c>
      <c r="AK672">
        <v>7</v>
      </c>
      <c r="AM672" s="1">
        <f t="shared" si="182"/>
        <v>0</v>
      </c>
      <c r="AR672" s="1">
        <f t="shared" si="179"/>
        <v>653</v>
      </c>
      <c r="AS672" s="1">
        <v>0</v>
      </c>
      <c r="AT672" s="1">
        <f t="shared" si="180"/>
        <v>653</v>
      </c>
    </row>
    <row r="673" spans="1:46" hidden="1" outlineLevel="1" x14ac:dyDescent="0.2">
      <c r="A673" t="s">
        <v>1996</v>
      </c>
      <c r="B673" s="10" t="s">
        <v>1826</v>
      </c>
      <c r="E673" s="1">
        <f t="shared" si="178"/>
        <v>1768</v>
      </c>
      <c r="F673" s="1">
        <f t="shared" si="181"/>
        <v>1768</v>
      </c>
      <c r="G673" s="1">
        <v>1215</v>
      </c>
      <c r="H673" s="1">
        <v>1198</v>
      </c>
      <c r="I673" s="2" t="e">
        <f t="shared" si="183"/>
        <v>#DIV/0!</v>
      </c>
      <c r="J673" s="2">
        <f t="shared" si="184"/>
        <v>0.67760180995475117</v>
      </c>
      <c r="K673" s="50">
        <f t="shared" si="185"/>
        <v>3</v>
      </c>
      <c r="L673" s="9">
        <f t="shared" si="186"/>
        <v>2</v>
      </c>
      <c r="M673" s="8">
        <f t="shared" si="187"/>
        <v>1</v>
      </c>
      <c r="N673" s="2">
        <f t="shared" si="188"/>
        <v>0.29807692307692307</v>
      </c>
      <c r="O673" s="2">
        <f t="shared" si="189"/>
        <v>0.30882352941176472</v>
      </c>
      <c r="P673" s="2">
        <f t="shared" si="190"/>
        <v>0.34162895927601811</v>
      </c>
      <c r="Q673" s="2">
        <f t="shared" si="191"/>
        <v>5.1470588235294046E-2</v>
      </c>
      <c r="R673" s="1">
        <v>527</v>
      </c>
      <c r="S673" s="1">
        <v>546</v>
      </c>
      <c r="T673" s="1">
        <v>604</v>
      </c>
      <c r="U673" s="1">
        <v>6</v>
      </c>
      <c r="V673" s="1">
        <v>85</v>
      </c>
      <c r="X673" s="1"/>
      <c r="AA673" t="s">
        <v>1900</v>
      </c>
      <c r="AB673">
        <v>1</v>
      </c>
      <c r="AD673" s="31">
        <v>23</v>
      </c>
      <c r="AE673" s="33">
        <v>15</v>
      </c>
      <c r="AF673" s="33">
        <v>95</v>
      </c>
      <c r="AG673" s="36">
        <v>85010</v>
      </c>
      <c r="AH673" s="36">
        <f t="shared" si="177"/>
        <v>23015</v>
      </c>
      <c r="AI673" t="s">
        <v>1187</v>
      </c>
      <c r="AK673">
        <v>17</v>
      </c>
      <c r="AM673" s="1">
        <f t="shared" si="182"/>
        <v>0</v>
      </c>
      <c r="AR673" s="1">
        <f t="shared" si="179"/>
        <v>1768</v>
      </c>
      <c r="AS673" s="1">
        <v>0</v>
      </c>
      <c r="AT673" s="1">
        <f t="shared" si="180"/>
        <v>1768</v>
      </c>
    </row>
    <row r="674" spans="1:46" hidden="1" outlineLevel="1" x14ac:dyDescent="0.2">
      <c r="A674" t="s">
        <v>669</v>
      </c>
      <c r="B674" s="10" t="s">
        <v>1826</v>
      </c>
      <c r="E674" s="1">
        <f t="shared" si="178"/>
        <v>420</v>
      </c>
      <c r="F674" s="1">
        <f t="shared" si="181"/>
        <v>420</v>
      </c>
      <c r="G674" s="1">
        <v>319</v>
      </c>
      <c r="H674" s="1">
        <v>314</v>
      </c>
      <c r="I674" s="2" t="e">
        <f t="shared" si="183"/>
        <v>#DIV/0!</v>
      </c>
      <c r="J674" s="2">
        <f t="shared" si="184"/>
        <v>0.74761904761904763</v>
      </c>
      <c r="K674" s="50">
        <f t="shared" si="185"/>
        <v>1</v>
      </c>
      <c r="L674" s="9">
        <f t="shared" si="186"/>
        <v>2</v>
      </c>
      <c r="M674" s="8">
        <f t="shared" si="187"/>
        <v>3</v>
      </c>
      <c r="N674" s="2">
        <f t="shared" si="188"/>
        <v>0.35952380952380952</v>
      </c>
      <c r="O674" s="2">
        <f t="shared" si="189"/>
        <v>0.33809523809523812</v>
      </c>
      <c r="P674" s="2">
        <f t="shared" si="190"/>
        <v>0.27380952380952384</v>
      </c>
      <c r="Q674" s="2">
        <f t="shared" si="191"/>
        <v>2.857142857142847E-2</v>
      </c>
      <c r="R674" s="1">
        <v>151</v>
      </c>
      <c r="S674" s="1">
        <v>142</v>
      </c>
      <c r="T674" s="1">
        <v>115</v>
      </c>
      <c r="U674" s="1">
        <v>2</v>
      </c>
      <c r="V674" s="1">
        <v>10</v>
      </c>
      <c r="X674" s="1"/>
      <c r="AA674" t="s">
        <v>2086</v>
      </c>
      <c r="AB674">
        <v>2</v>
      </c>
      <c r="AD674" s="31">
        <v>23</v>
      </c>
      <c r="AE674" s="33">
        <v>29</v>
      </c>
      <c r="AF674" s="33">
        <v>220</v>
      </c>
      <c r="AG674" s="36">
        <v>85185</v>
      </c>
      <c r="AH674" s="36">
        <f t="shared" si="177"/>
        <v>23029</v>
      </c>
      <c r="AI674" t="s">
        <v>1187</v>
      </c>
      <c r="AK674">
        <v>5</v>
      </c>
      <c r="AM674" s="1">
        <f t="shared" si="182"/>
        <v>0</v>
      </c>
      <c r="AR674" s="1">
        <f t="shared" si="179"/>
        <v>420</v>
      </c>
      <c r="AS674" s="1">
        <v>0</v>
      </c>
      <c r="AT674" s="1">
        <f t="shared" si="180"/>
        <v>420</v>
      </c>
    </row>
    <row r="675" spans="1:46" hidden="1" outlineLevel="1" x14ac:dyDescent="0.2">
      <c r="A675" t="s">
        <v>1698</v>
      </c>
      <c r="B675" s="10" t="s">
        <v>1826</v>
      </c>
      <c r="E675" s="1">
        <f t="shared" si="178"/>
        <v>175</v>
      </c>
      <c r="F675" s="1">
        <f t="shared" si="181"/>
        <v>175</v>
      </c>
      <c r="G675" s="1">
        <v>91</v>
      </c>
      <c r="H675" s="1">
        <v>89</v>
      </c>
      <c r="I675" s="2" t="e">
        <f t="shared" si="183"/>
        <v>#DIV/0!</v>
      </c>
      <c r="J675" s="2">
        <f t="shared" si="184"/>
        <v>0.50857142857142856</v>
      </c>
      <c r="K675" s="50">
        <f t="shared" si="185"/>
        <v>2</v>
      </c>
      <c r="L675" s="9">
        <f t="shared" si="186"/>
        <v>3</v>
      </c>
      <c r="M675" s="8">
        <f t="shared" si="187"/>
        <v>1</v>
      </c>
      <c r="N675" s="2">
        <f t="shared" si="188"/>
        <v>0.29142857142857143</v>
      </c>
      <c r="O675" s="2">
        <f t="shared" si="189"/>
        <v>0.26285714285714284</v>
      </c>
      <c r="P675" s="2">
        <f t="shared" si="190"/>
        <v>0.41142857142857142</v>
      </c>
      <c r="Q675" s="2">
        <f t="shared" si="191"/>
        <v>3.4285714285714364E-2</v>
      </c>
      <c r="R675" s="1">
        <v>51</v>
      </c>
      <c r="S675" s="1">
        <v>46</v>
      </c>
      <c r="T675" s="1">
        <v>72</v>
      </c>
      <c r="U675" s="1">
        <v>0</v>
      </c>
      <c r="V675" s="1">
        <v>6</v>
      </c>
      <c r="X675" s="1"/>
      <c r="AA675" t="s">
        <v>2086</v>
      </c>
      <c r="AB675">
        <v>2</v>
      </c>
      <c r="AD675" s="31">
        <v>23</v>
      </c>
      <c r="AE675" s="33">
        <v>29</v>
      </c>
      <c r="AF675" s="33">
        <v>225</v>
      </c>
      <c r="AG675" s="36">
        <v>85290</v>
      </c>
      <c r="AH675" s="36">
        <f t="shared" si="177"/>
        <v>23029</v>
      </c>
      <c r="AI675" t="s">
        <v>1187</v>
      </c>
      <c r="AK675">
        <v>2</v>
      </c>
      <c r="AM675" s="1">
        <f t="shared" si="182"/>
        <v>0</v>
      </c>
      <c r="AR675" s="1">
        <f t="shared" si="179"/>
        <v>175</v>
      </c>
      <c r="AS675" s="1">
        <v>0</v>
      </c>
      <c r="AT675" s="1">
        <f t="shared" si="180"/>
        <v>175</v>
      </c>
    </row>
    <row r="676" spans="1:46" hidden="1" outlineLevel="1" x14ac:dyDescent="0.2">
      <c r="A676" t="s">
        <v>76</v>
      </c>
      <c r="B676" s="10" t="s">
        <v>1826</v>
      </c>
      <c r="E676" s="1">
        <f t="shared" si="178"/>
        <v>122</v>
      </c>
      <c r="F676" s="1">
        <f t="shared" si="181"/>
        <v>122</v>
      </c>
      <c r="G676" s="1">
        <v>76</v>
      </c>
      <c r="H676" s="1">
        <v>68</v>
      </c>
      <c r="I676" s="2" t="e">
        <f t="shared" si="183"/>
        <v>#DIV/0!</v>
      </c>
      <c r="J676" s="2">
        <f t="shared" si="184"/>
        <v>0.55737704918032782</v>
      </c>
      <c r="K676" s="50">
        <f t="shared" si="185"/>
        <v>3</v>
      </c>
      <c r="L676" s="9">
        <f t="shared" si="186"/>
        <v>1</v>
      </c>
      <c r="M676" s="8">
        <f t="shared" si="187"/>
        <v>2</v>
      </c>
      <c r="N676" s="2">
        <f t="shared" si="188"/>
        <v>0.13934426229508196</v>
      </c>
      <c r="O676" s="2">
        <f t="shared" si="189"/>
        <v>0.46721311475409838</v>
      </c>
      <c r="P676" s="2">
        <f t="shared" si="190"/>
        <v>0.34426229508196721</v>
      </c>
      <c r="Q676" s="2">
        <f t="shared" si="191"/>
        <v>4.9180327868852403E-2</v>
      </c>
      <c r="R676" s="1">
        <v>17</v>
      </c>
      <c r="S676" s="1">
        <v>57</v>
      </c>
      <c r="T676" s="1">
        <v>42</v>
      </c>
      <c r="U676" s="1">
        <v>0</v>
      </c>
      <c r="V676" s="1">
        <v>6</v>
      </c>
      <c r="X676" s="1"/>
      <c r="AA676" t="s">
        <v>1942</v>
      </c>
      <c r="AB676">
        <v>2</v>
      </c>
      <c r="AD676" s="31">
        <v>23</v>
      </c>
      <c r="AE676" s="33">
        <v>21</v>
      </c>
      <c r="AF676" s="33">
        <v>100</v>
      </c>
      <c r="AG676" s="36">
        <v>85710</v>
      </c>
      <c r="AH676" s="36">
        <f t="shared" si="177"/>
        <v>23021</v>
      </c>
      <c r="AI676" t="s">
        <v>1187</v>
      </c>
      <c r="AK676">
        <v>8</v>
      </c>
      <c r="AM676" s="1">
        <f t="shared" si="182"/>
        <v>0</v>
      </c>
      <c r="AR676" s="1">
        <f t="shared" si="179"/>
        <v>122</v>
      </c>
      <c r="AS676" s="1">
        <v>0</v>
      </c>
      <c r="AT676" s="1">
        <f t="shared" si="180"/>
        <v>122</v>
      </c>
    </row>
    <row r="677" spans="1:46" hidden="1" outlineLevel="1" x14ac:dyDescent="0.2">
      <c r="A677" t="s">
        <v>836</v>
      </c>
      <c r="B677" s="10" t="s">
        <v>1826</v>
      </c>
      <c r="E677" s="1">
        <f t="shared" si="178"/>
        <v>2913</v>
      </c>
      <c r="F677" s="1">
        <f t="shared" si="181"/>
        <v>2913</v>
      </c>
      <c r="G677" s="1">
        <v>1883</v>
      </c>
      <c r="H677" s="1">
        <v>1763</v>
      </c>
      <c r="I677" s="2" t="e">
        <f t="shared" si="183"/>
        <v>#DIV/0!</v>
      </c>
      <c r="J677" s="2">
        <f t="shared" si="184"/>
        <v>0.60521798832818396</v>
      </c>
      <c r="K677" s="50">
        <f t="shared" si="185"/>
        <v>3</v>
      </c>
      <c r="L677" s="9">
        <f t="shared" si="186"/>
        <v>2</v>
      </c>
      <c r="M677" s="8">
        <f t="shared" si="187"/>
        <v>1</v>
      </c>
      <c r="N677" s="2">
        <f t="shared" si="188"/>
        <v>0.27497425334706488</v>
      </c>
      <c r="O677" s="2">
        <f t="shared" si="189"/>
        <v>0.31925849639546861</v>
      </c>
      <c r="P677" s="2">
        <f t="shared" si="190"/>
        <v>0.37075180226570548</v>
      </c>
      <c r="Q677" s="2">
        <f t="shared" si="191"/>
        <v>3.5015447991760984E-2</v>
      </c>
      <c r="R677" s="1">
        <v>801</v>
      </c>
      <c r="S677" s="1">
        <v>930</v>
      </c>
      <c r="T677" s="1">
        <v>1080</v>
      </c>
      <c r="U677" s="1">
        <v>13</v>
      </c>
      <c r="V677" s="1">
        <v>89</v>
      </c>
      <c r="X677" s="1"/>
      <c r="AA677" t="s">
        <v>2023</v>
      </c>
      <c r="AB677">
        <v>2</v>
      </c>
      <c r="AD677" s="31">
        <v>23</v>
      </c>
      <c r="AE677" s="33">
        <v>7</v>
      </c>
      <c r="AF677" s="33">
        <v>105</v>
      </c>
      <c r="AG677" s="36">
        <v>85850</v>
      </c>
      <c r="AH677" s="36">
        <f t="shared" si="177"/>
        <v>23007</v>
      </c>
      <c r="AI677" t="s">
        <v>1187</v>
      </c>
      <c r="AK677">
        <v>120</v>
      </c>
      <c r="AM677" s="1">
        <f t="shared" si="182"/>
        <v>0</v>
      </c>
      <c r="AR677" s="1">
        <f t="shared" si="179"/>
        <v>2913</v>
      </c>
      <c r="AS677" s="1">
        <v>0</v>
      </c>
      <c r="AT677" s="1">
        <f t="shared" si="180"/>
        <v>2913</v>
      </c>
    </row>
    <row r="678" spans="1:46" hidden="1" outlineLevel="1" x14ac:dyDescent="0.2">
      <c r="A678" t="s">
        <v>676</v>
      </c>
      <c r="B678" s="10" t="s">
        <v>1826</v>
      </c>
      <c r="E678" s="1">
        <f t="shared" si="178"/>
        <v>13289</v>
      </c>
      <c r="F678" s="1">
        <f t="shared" si="181"/>
        <v>13289</v>
      </c>
      <c r="G678" s="1">
        <v>8477</v>
      </c>
      <c r="H678" s="1">
        <v>8281</v>
      </c>
      <c r="I678" s="2" t="e">
        <f t="shared" si="183"/>
        <v>#DIV/0!</v>
      </c>
      <c r="J678" s="2">
        <f t="shared" si="184"/>
        <v>0.62314696365415001</v>
      </c>
      <c r="K678" s="50">
        <f t="shared" si="185"/>
        <v>2</v>
      </c>
      <c r="L678" s="9">
        <f t="shared" si="186"/>
        <v>3</v>
      </c>
      <c r="M678" s="8">
        <f t="shared" si="187"/>
        <v>1</v>
      </c>
      <c r="N678" s="2">
        <f t="shared" si="188"/>
        <v>0.29046579878094664</v>
      </c>
      <c r="O678" s="2">
        <f t="shared" si="189"/>
        <v>0.2871547896756716</v>
      </c>
      <c r="P678" s="2">
        <f t="shared" si="190"/>
        <v>0.37459553013770786</v>
      </c>
      <c r="Q678" s="2">
        <f t="shared" si="191"/>
        <v>4.7783881405673856E-2</v>
      </c>
      <c r="R678" s="1">
        <v>3860</v>
      </c>
      <c r="S678" s="1">
        <v>3816</v>
      </c>
      <c r="T678" s="1">
        <v>4978</v>
      </c>
      <c r="U678" s="1">
        <v>98</v>
      </c>
      <c r="V678" s="1">
        <v>537</v>
      </c>
      <c r="X678" s="1"/>
      <c r="AA678" t="s">
        <v>324</v>
      </c>
      <c r="AB678">
        <v>1</v>
      </c>
      <c r="AD678" s="31">
        <v>23</v>
      </c>
      <c r="AE678" s="33">
        <v>5</v>
      </c>
      <c r="AF678" s="33">
        <v>125</v>
      </c>
      <c r="AG678" s="36">
        <v>86025</v>
      </c>
      <c r="AH678" s="36">
        <f t="shared" si="177"/>
        <v>23005</v>
      </c>
      <c r="AI678" t="s">
        <v>1187</v>
      </c>
      <c r="AK678">
        <v>196</v>
      </c>
      <c r="AM678" s="1">
        <f t="shared" si="182"/>
        <v>0</v>
      </c>
      <c r="AR678" s="1">
        <f t="shared" si="179"/>
        <v>13289</v>
      </c>
      <c r="AS678" s="1">
        <v>0</v>
      </c>
      <c r="AT678" s="1">
        <f t="shared" si="180"/>
        <v>13289</v>
      </c>
    </row>
    <row r="679" spans="1:46" hidden="1" outlineLevel="1" x14ac:dyDescent="0.2">
      <c r="A679" t="s">
        <v>228</v>
      </c>
      <c r="B679" s="10" t="s">
        <v>1826</v>
      </c>
      <c r="E679" s="1">
        <f t="shared" si="178"/>
        <v>1855</v>
      </c>
      <c r="F679" s="1">
        <f t="shared" si="181"/>
        <v>1851</v>
      </c>
      <c r="G679" s="1">
        <v>1120</v>
      </c>
      <c r="H679" s="1">
        <v>1097</v>
      </c>
      <c r="I679" s="2" t="e">
        <f t="shared" si="183"/>
        <v>#DIV/0!</v>
      </c>
      <c r="J679" s="2">
        <f t="shared" si="184"/>
        <v>0.59137466307277631</v>
      </c>
      <c r="K679" s="50">
        <f t="shared" si="185"/>
        <v>3</v>
      </c>
      <c r="L679" s="9">
        <f t="shared" si="186"/>
        <v>1</v>
      </c>
      <c r="M679" s="8">
        <f t="shared" si="187"/>
        <v>2</v>
      </c>
      <c r="N679" s="2">
        <f t="shared" si="188"/>
        <v>0.22852512155591573</v>
      </c>
      <c r="O679" s="2">
        <f t="shared" si="189"/>
        <v>0.37223122636412748</v>
      </c>
      <c r="P679" s="2">
        <f t="shared" si="190"/>
        <v>0.33603457590491626</v>
      </c>
      <c r="Q679" s="2">
        <f t="shared" si="191"/>
        <v>6.3209076175040513E-2</v>
      </c>
      <c r="R679" s="1">
        <v>423</v>
      </c>
      <c r="S679" s="1">
        <v>689</v>
      </c>
      <c r="T679" s="1">
        <v>622</v>
      </c>
      <c r="U679" s="1">
        <v>8</v>
      </c>
      <c r="V679" s="1">
        <v>109</v>
      </c>
      <c r="X679" s="1"/>
      <c r="AA679" t="s">
        <v>265</v>
      </c>
      <c r="AB679">
        <v>1</v>
      </c>
      <c r="AD679" s="31">
        <v>23</v>
      </c>
      <c r="AE679" s="33">
        <v>11</v>
      </c>
      <c r="AF679" s="33">
        <v>135</v>
      </c>
      <c r="AG679" s="36">
        <v>86165</v>
      </c>
      <c r="AH679" s="36">
        <f t="shared" si="177"/>
        <v>23011</v>
      </c>
      <c r="AI679" t="s">
        <v>1187</v>
      </c>
      <c r="AK679">
        <v>23</v>
      </c>
      <c r="AM679" s="1">
        <f t="shared" si="182"/>
        <v>0</v>
      </c>
      <c r="AR679" s="1">
        <f t="shared" si="179"/>
        <v>1851</v>
      </c>
      <c r="AS679" s="1">
        <v>4</v>
      </c>
      <c r="AT679" s="1">
        <f t="shared" si="180"/>
        <v>1855</v>
      </c>
    </row>
    <row r="680" spans="1:46" hidden="1" outlineLevel="1" x14ac:dyDescent="0.2">
      <c r="A680" t="s">
        <v>1157</v>
      </c>
      <c r="B680" s="10" t="s">
        <v>1826</v>
      </c>
      <c r="E680" s="1">
        <f t="shared" si="178"/>
        <v>241</v>
      </c>
      <c r="F680" s="1">
        <f t="shared" si="181"/>
        <v>241</v>
      </c>
      <c r="G680" s="1">
        <v>155</v>
      </c>
      <c r="H680" s="1">
        <v>149</v>
      </c>
      <c r="I680" s="2" t="e">
        <f t="shared" si="183"/>
        <v>#DIV/0!</v>
      </c>
      <c r="J680" s="2">
        <f t="shared" si="184"/>
        <v>0.61825726141078841</v>
      </c>
      <c r="K680" s="50">
        <f t="shared" si="185"/>
        <v>3</v>
      </c>
      <c r="L680" s="9">
        <f t="shared" si="186"/>
        <v>1</v>
      </c>
      <c r="M680" s="8">
        <f t="shared" si="187"/>
        <v>2</v>
      </c>
      <c r="N680" s="2">
        <f t="shared" si="188"/>
        <v>0.23236514522821577</v>
      </c>
      <c r="O680" s="2">
        <f t="shared" si="189"/>
        <v>0.38589211618257263</v>
      </c>
      <c r="P680" s="2">
        <f t="shared" si="190"/>
        <v>0.35684647302904565</v>
      </c>
      <c r="Q680" s="2">
        <f t="shared" si="191"/>
        <v>2.4896265560165887E-2</v>
      </c>
      <c r="R680" s="1">
        <v>56</v>
      </c>
      <c r="S680" s="1">
        <v>93</v>
      </c>
      <c r="T680" s="1">
        <v>86</v>
      </c>
      <c r="U680" s="1">
        <v>0</v>
      </c>
      <c r="V680" s="1">
        <v>6</v>
      </c>
      <c r="X680" s="1"/>
      <c r="AA680" t="s">
        <v>702</v>
      </c>
      <c r="AB680">
        <v>2</v>
      </c>
      <c r="AD680" s="31">
        <v>23</v>
      </c>
      <c r="AE680" s="33">
        <v>19</v>
      </c>
      <c r="AF680" s="33">
        <v>305</v>
      </c>
      <c r="AG680" s="36">
        <v>86305</v>
      </c>
      <c r="AH680" s="36">
        <f t="shared" si="177"/>
        <v>23019</v>
      </c>
      <c r="AI680" t="s">
        <v>1187</v>
      </c>
      <c r="AK680">
        <v>6</v>
      </c>
      <c r="AM680" s="1">
        <f t="shared" si="182"/>
        <v>0</v>
      </c>
      <c r="AR680" s="1">
        <f t="shared" si="179"/>
        <v>241</v>
      </c>
      <c r="AS680" s="1">
        <v>0</v>
      </c>
      <c r="AT680" s="1">
        <f t="shared" si="180"/>
        <v>241</v>
      </c>
    </row>
    <row r="681" spans="1:46" hidden="1" outlineLevel="1" x14ac:dyDescent="0.2">
      <c r="A681" t="s">
        <v>1776</v>
      </c>
      <c r="B681" s="10" t="s">
        <v>1826</v>
      </c>
      <c r="E681" s="1">
        <f t="shared" si="178"/>
        <v>6024</v>
      </c>
      <c r="F681" s="1">
        <f t="shared" si="181"/>
        <v>6023</v>
      </c>
      <c r="G681" s="1">
        <v>3649</v>
      </c>
      <c r="H681" s="1">
        <v>3579</v>
      </c>
      <c r="I681" s="2" t="e">
        <f t="shared" si="183"/>
        <v>#DIV/0!</v>
      </c>
      <c r="J681" s="2">
        <f t="shared" si="184"/>
        <v>0.59412350597609564</v>
      </c>
      <c r="K681" s="50">
        <f t="shared" si="185"/>
        <v>2</v>
      </c>
      <c r="L681" s="9">
        <f t="shared" si="186"/>
        <v>3</v>
      </c>
      <c r="M681" s="8">
        <f t="shared" si="187"/>
        <v>1</v>
      </c>
      <c r="N681" s="2">
        <f t="shared" si="188"/>
        <v>0.32674746803918314</v>
      </c>
      <c r="O681" s="2">
        <f t="shared" si="189"/>
        <v>0.28258343018429355</v>
      </c>
      <c r="P681" s="2">
        <f t="shared" si="190"/>
        <v>0.35082184957662294</v>
      </c>
      <c r="Q681" s="2">
        <f t="shared" si="191"/>
        <v>3.9847252199900429E-2</v>
      </c>
      <c r="R681" s="1">
        <v>1968</v>
      </c>
      <c r="S681" s="1">
        <v>1702</v>
      </c>
      <c r="T681" s="1">
        <v>2113</v>
      </c>
      <c r="U681" s="1">
        <v>19</v>
      </c>
      <c r="V681" s="1">
        <v>221</v>
      </c>
      <c r="X681" s="1"/>
      <c r="AA681" t="s">
        <v>265</v>
      </c>
      <c r="AB681">
        <v>1</v>
      </c>
      <c r="AD681" s="31">
        <v>23</v>
      </c>
      <c r="AE681" s="33">
        <v>11</v>
      </c>
      <c r="AF681" s="33">
        <v>140</v>
      </c>
      <c r="AG681" s="36">
        <v>86515</v>
      </c>
      <c r="AH681" s="36">
        <f t="shared" si="177"/>
        <v>23011</v>
      </c>
      <c r="AI681" t="s">
        <v>1187</v>
      </c>
      <c r="AK681">
        <v>70</v>
      </c>
      <c r="AM681" s="1">
        <f t="shared" si="182"/>
        <v>0</v>
      </c>
      <c r="AR681" s="1">
        <f t="shared" si="179"/>
        <v>6023</v>
      </c>
      <c r="AS681" s="1">
        <v>1</v>
      </c>
      <c r="AT681" s="1">
        <f t="shared" si="180"/>
        <v>6024</v>
      </c>
    </row>
    <row r="682" spans="1:46" hidden="1" outlineLevel="1" x14ac:dyDescent="0.2">
      <c r="A682" t="s">
        <v>154</v>
      </c>
      <c r="B682" s="10" t="s">
        <v>1826</v>
      </c>
      <c r="E682" s="1">
        <f t="shared" si="178"/>
        <v>476</v>
      </c>
      <c r="F682" s="1">
        <f t="shared" si="181"/>
        <v>476</v>
      </c>
      <c r="G682" s="1">
        <v>283</v>
      </c>
      <c r="H682" s="1">
        <v>279</v>
      </c>
      <c r="I682" s="2" t="e">
        <f t="shared" si="183"/>
        <v>#DIV/0!</v>
      </c>
      <c r="J682" s="2">
        <f t="shared" si="184"/>
        <v>0.58613445378151263</v>
      </c>
      <c r="K682" s="50">
        <f t="shared" si="185"/>
        <v>3</v>
      </c>
      <c r="L682" s="9">
        <f t="shared" si="186"/>
        <v>1</v>
      </c>
      <c r="M682" s="8">
        <f t="shared" si="187"/>
        <v>2</v>
      </c>
      <c r="N682" s="2">
        <f t="shared" si="188"/>
        <v>0.25210084033613445</v>
      </c>
      <c r="O682" s="2">
        <f t="shared" si="189"/>
        <v>0.37184873949579833</v>
      </c>
      <c r="P682" s="2">
        <f t="shared" si="190"/>
        <v>0.32983193277310924</v>
      </c>
      <c r="Q682" s="2">
        <f t="shared" si="191"/>
        <v>4.6218487394957986E-2</v>
      </c>
      <c r="R682" s="1">
        <v>120</v>
      </c>
      <c r="S682" s="1">
        <v>177</v>
      </c>
      <c r="T682" s="1">
        <v>157</v>
      </c>
      <c r="U682" s="1">
        <v>3</v>
      </c>
      <c r="V682" s="1">
        <v>19</v>
      </c>
      <c r="X682" s="1"/>
      <c r="AA682" t="s">
        <v>2741</v>
      </c>
      <c r="AB682">
        <v>2</v>
      </c>
      <c r="AD682" s="31">
        <v>23</v>
      </c>
      <c r="AE682" s="33">
        <v>9</v>
      </c>
      <c r="AF682" s="33">
        <v>185</v>
      </c>
      <c r="AG682" s="36">
        <v>86655</v>
      </c>
      <c r="AH682" s="36">
        <f t="shared" si="177"/>
        <v>23009</v>
      </c>
      <c r="AI682" t="s">
        <v>1187</v>
      </c>
      <c r="AK682">
        <v>4</v>
      </c>
      <c r="AM682" s="1">
        <f t="shared" si="182"/>
        <v>0</v>
      </c>
      <c r="AR682" s="1">
        <f t="shared" si="179"/>
        <v>476</v>
      </c>
      <c r="AS682" s="1">
        <v>0</v>
      </c>
      <c r="AT682" s="1">
        <f t="shared" si="180"/>
        <v>476</v>
      </c>
    </row>
    <row r="683" spans="1:46" hidden="1" outlineLevel="1" x14ac:dyDescent="0.2">
      <c r="A683" t="s">
        <v>963</v>
      </c>
      <c r="B683" s="10" t="s">
        <v>1826</v>
      </c>
      <c r="E683" s="1">
        <f t="shared" si="178"/>
        <v>3089</v>
      </c>
      <c r="F683" s="1">
        <f t="shared" si="181"/>
        <v>3088</v>
      </c>
      <c r="G683" s="1">
        <v>1873</v>
      </c>
      <c r="H683" s="1">
        <v>1847</v>
      </c>
      <c r="I683" s="2" t="e">
        <f t="shared" si="183"/>
        <v>#DIV/0!</v>
      </c>
      <c r="J683" s="2">
        <f t="shared" si="184"/>
        <v>0.5979281320815798</v>
      </c>
      <c r="K683" s="50">
        <f t="shared" si="185"/>
        <v>3</v>
      </c>
      <c r="L683" s="9">
        <f t="shared" si="186"/>
        <v>2</v>
      </c>
      <c r="M683" s="8">
        <f t="shared" si="187"/>
        <v>1</v>
      </c>
      <c r="N683" s="2">
        <f t="shared" si="188"/>
        <v>0.26360103626943004</v>
      </c>
      <c r="O683" s="2">
        <f t="shared" si="189"/>
        <v>0.33063471502590674</v>
      </c>
      <c r="P683" s="2">
        <f t="shared" si="190"/>
        <v>0.33970207253886009</v>
      </c>
      <c r="Q683" s="2">
        <f t="shared" si="191"/>
        <v>6.6062176165803066E-2</v>
      </c>
      <c r="R683" s="1">
        <v>814</v>
      </c>
      <c r="S683" s="1">
        <v>1021</v>
      </c>
      <c r="T683" s="1">
        <v>1049</v>
      </c>
      <c r="U683" s="1">
        <v>17</v>
      </c>
      <c r="V683" s="1">
        <v>187</v>
      </c>
      <c r="X683" s="1"/>
      <c r="AA683" t="s">
        <v>2352</v>
      </c>
      <c r="AB683">
        <v>2</v>
      </c>
      <c r="AD683" s="31">
        <v>23</v>
      </c>
      <c r="AE683" s="33">
        <v>27</v>
      </c>
      <c r="AF683" s="33">
        <v>130</v>
      </c>
      <c r="AG683" s="36">
        <v>86760</v>
      </c>
      <c r="AH683" s="36">
        <f t="shared" ref="AH683:AH704" si="192">AD683*1000+AE683</f>
        <v>23027</v>
      </c>
      <c r="AI683" t="s">
        <v>1187</v>
      </c>
      <c r="AK683">
        <v>26</v>
      </c>
      <c r="AM683" s="1">
        <f t="shared" si="182"/>
        <v>0</v>
      </c>
      <c r="AR683" s="1">
        <f t="shared" si="179"/>
        <v>3088</v>
      </c>
      <c r="AS683" s="1">
        <v>1</v>
      </c>
      <c r="AT683" s="1">
        <f t="shared" si="180"/>
        <v>3089</v>
      </c>
    </row>
    <row r="684" spans="1:46" hidden="1" outlineLevel="1" x14ac:dyDescent="0.2">
      <c r="A684" t="s">
        <v>2639</v>
      </c>
      <c r="B684" s="10" t="s">
        <v>1826</v>
      </c>
      <c r="E684" s="1">
        <f t="shared" si="178"/>
        <v>195</v>
      </c>
      <c r="F684" s="1">
        <f t="shared" si="181"/>
        <v>195</v>
      </c>
      <c r="G684" s="1">
        <v>105</v>
      </c>
      <c r="H684" s="1">
        <v>99</v>
      </c>
      <c r="I684" s="2" t="e">
        <f t="shared" si="183"/>
        <v>#DIV/0!</v>
      </c>
      <c r="J684" s="2">
        <f t="shared" si="184"/>
        <v>0.50769230769230766</v>
      </c>
      <c r="K684" s="50">
        <f t="shared" si="185"/>
        <v>1</v>
      </c>
      <c r="L684" s="9">
        <f t="shared" si="186"/>
        <v>3</v>
      </c>
      <c r="M684" s="8">
        <f t="shared" si="187"/>
        <v>2</v>
      </c>
      <c r="N684" s="2">
        <f t="shared" si="188"/>
        <v>0.41538461538461541</v>
      </c>
      <c r="O684" s="2">
        <f t="shared" si="189"/>
        <v>0.2</v>
      </c>
      <c r="P684" s="2">
        <f t="shared" si="190"/>
        <v>0.29230769230769232</v>
      </c>
      <c r="Q684" s="2">
        <f t="shared" si="191"/>
        <v>9.2307692307692202E-2</v>
      </c>
      <c r="R684" s="1">
        <v>81</v>
      </c>
      <c r="S684" s="1">
        <v>39</v>
      </c>
      <c r="T684" s="1">
        <v>57</v>
      </c>
      <c r="U684" s="1">
        <v>0</v>
      </c>
      <c r="V684" s="1">
        <v>18</v>
      </c>
      <c r="X684" s="1"/>
      <c r="AA684" t="s">
        <v>435</v>
      </c>
      <c r="AB684">
        <v>2</v>
      </c>
      <c r="AD684" s="31">
        <v>23</v>
      </c>
      <c r="AE684" s="33">
        <v>3</v>
      </c>
      <c r="AF684" s="33">
        <v>340</v>
      </c>
      <c r="AG684" s="36">
        <v>86865</v>
      </c>
      <c r="AH684" s="36">
        <f t="shared" si="192"/>
        <v>23003</v>
      </c>
      <c r="AI684" t="s">
        <v>125</v>
      </c>
      <c r="AK684">
        <v>6</v>
      </c>
      <c r="AM684" s="1">
        <f t="shared" si="182"/>
        <v>0</v>
      </c>
      <c r="AR684" s="1">
        <f t="shared" si="179"/>
        <v>195</v>
      </c>
      <c r="AS684" s="1">
        <v>0</v>
      </c>
      <c r="AT684" s="1">
        <f t="shared" si="180"/>
        <v>195</v>
      </c>
    </row>
    <row r="685" spans="1:46" hidden="1" outlineLevel="1" x14ac:dyDescent="0.2">
      <c r="A685" t="s">
        <v>1211</v>
      </c>
      <c r="B685" s="10" t="s">
        <v>1826</v>
      </c>
      <c r="E685" s="1">
        <f>AT685</f>
        <v>4961</v>
      </c>
      <c r="F685" s="1">
        <f t="shared" si="181"/>
        <v>4961</v>
      </c>
      <c r="G685" s="1">
        <v>3006</v>
      </c>
      <c r="H685" s="1">
        <v>2937</v>
      </c>
      <c r="I685" s="2" t="e">
        <f t="shared" si="183"/>
        <v>#DIV/0!</v>
      </c>
      <c r="J685" s="2">
        <f t="shared" si="184"/>
        <v>0.5920177383592018</v>
      </c>
      <c r="K685" s="50">
        <f t="shared" si="185"/>
        <v>2</v>
      </c>
      <c r="L685" s="9">
        <f t="shared" si="186"/>
        <v>3</v>
      </c>
      <c r="M685" s="8">
        <f t="shared" si="187"/>
        <v>1</v>
      </c>
      <c r="N685" s="2">
        <f t="shared" si="188"/>
        <v>0.31122757508566823</v>
      </c>
      <c r="O685" s="2">
        <f t="shared" si="189"/>
        <v>0.30538197943962908</v>
      </c>
      <c r="P685" s="2">
        <f t="shared" si="190"/>
        <v>0.33138480145132032</v>
      </c>
      <c r="Q685" s="2">
        <f t="shared" si="191"/>
        <v>5.2005644023382369E-2</v>
      </c>
      <c r="R685" s="1">
        <v>1544</v>
      </c>
      <c r="S685" s="1">
        <v>1515</v>
      </c>
      <c r="T685" s="1">
        <v>1644</v>
      </c>
      <c r="U685" s="1">
        <v>21</v>
      </c>
      <c r="V685" s="1">
        <v>237</v>
      </c>
      <c r="X685" s="1"/>
      <c r="AA685" t="s">
        <v>265</v>
      </c>
      <c r="AB685">
        <v>1</v>
      </c>
      <c r="AD685" s="31">
        <v>23</v>
      </c>
      <c r="AE685" s="33">
        <v>11</v>
      </c>
      <c r="AF685" s="33">
        <v>145</v>
      </c>
      <c r="AG685" s="36">
        <v>86970</v>
      </c>
      <c r="AH685" s="36">
        <f t="shared" si="192"/>
        <v>23011</v>
      </c>
      <c r="AI685" t="s">
        <v>1187</v>
      </c>
      <c r="AK685">
        <v>69</v>
      </c>
      <c r="AM685" s="1">
        <f t="shared" si="182"/>
        <v>0</v>
      </c>
      <c r="AR685" s="1">
        <f>F685</f>
        <v>4961</v>
      </c>
      <c r="AS685" s="1">
        <v>0</v>
      </c>
      <c r="AT685" s="1">
        <f>AR685+AS685</f>
        <v>4961</v>
      </c>
    </row>
    <row r="686" spans="1:46" hidden="1" outlineLevel="1" x14ac:dyDescent="0.2">
      <c r="A686" t="s">
        <v>947</v>
      </c>
      <c r="B686" s="10" t="s">
        <v>1826</v>
      </c>
      <c r="E686" s="1">
        <f>AT686</f>
        <v>2946</v>
      </c>
      <c r="F686" s="1">
        <f t="shared" ref="F686:F704" si="193">SUM(R686:X686)</f>
        <v>2942</v>
      </c>
      <c r="G686" s="1">
        <v>1884</v>
      </c>
      <c r="H686" s="1">
        <v>1851</v>
      </c>
      <c r="I686" s="2" t="e">
        <f t="shared" si="183"/>
        <v>#DIV/0!</v>
      </c>
      <c r="J686" s="2">
        <f t="shared" si="184"/>
        <v>0.6283095723014257</v>
      </c>
      <c r="K686" s="50">
        <f t="shared" si="185"/>
        <v>3</v>
      </c>
      <c r="L686" s="9">
        <f t="shared" si="186"/>
        <v>2</v>
      </c>
      <c r="M686" s="8">
        <f t="shared" si="187"/>
        <v>1</v>
      </c>
      <c r="N686" s="2">
        <f t="shared" si="188"/>
        <v>0.25492861998640381</v>
      </c>
      <c r="O686" s="2">
        <f t="shared" si="189"/>
        <v>0.3310673011556764</v>
      </c>
      <c r="P686" s="2">
        <f t="shared" si="190"/>
        <v>0.37423521414004079</v>
      </c>
      <c r="Q686" s="2">
        <f t="shared" si="191"/>
        <v>3.9768864717878993E-2</v>
      </c>
      <c r="R686" s="1">
        <v>750</v>
      </c>
      <c r="S686" s="1">
        <v>974</v>
      </c>
      <c r="T686" s="1">
        <v>1101</v>
      </c>
      <c r="U686" s="1">
        <v>11</v>
      </c>
      <c r="V686" s="1">
        <v>106</v>
      </c>
      <c r="X686" s="1"/>
      <c r="AA686" t="s">
        <v>1900</v>
      </c>
      <c r="AB686">
        <v>1</v>
      </c>
      <c r="AD686" s="31">
        <v>23</v>
      </c>
      <c r="AE686" s="33">
        <v>15</v>
      </c>
      <c r="AF686" s="33">
        <v>100</v>
      </c>
      <c r="AG686" s="36">
        <v>87075</v>
      </c>
      <c r="AH686" s="36">
        <f t="shared" si="192"/>
        <v>23015</v>
      </c>
      <c r="AI686" t="s">
        <v>1187</v>
      </c>
      <c r="AK686">
        <v>33</v>
      </c>
      <c r="AM686" s="1">
        <f t="shared" ref="AM686:AM705" si="194">G686-H686-AK686-AL686</f>
        <v>0</v>
      </c>
      <c r="AR686" s="1">
        <f>F686</f>
        <v>2942</v>
      </c>
      <c r="AS686" s="1">
        <v>4</v>
      </c>
      <c r="AT686" s="1">
        <f>AR686+AS686</f>
        <v>2946</v>
      </c>
    </row>
    <row r="687" spans="1:46" hidden="1" outlineLevel="1" x14ac:dyDescent="0.2">
      <c r="A687" t="s">
        <v>1946</v>
      </c>
      <c r="B687" s="10" t="s">
        <v>1826</v>
      </c>
      <c r="E687" s="1">
        <f>AT687</f>
        <v>922</v>
      </c>
      <c r="F687" s="1">
        <f t="shared" si="193"/>
        <v>922</v>
      </c>
      <c r="G687" s="1">
        <v>538</v>
      </c>
      <c r="H687" s="1">
        <v>526</v>
      </c>
      <c r="I687" s="2" t="e">
        <f t="shared" ref="I687:I704" si="195">H687/D687</f>
        <v>#DIV/0!</v>
      </c>
      <c r="J687" s="2">
        <f t="shared" ref="J687:J704" si="196">H687/E687</f>
        <v>0.57049891540130149</v>
      </c>
      <c r="K687" s="50">
        <f t="shared" ref="K687:K704" si="197">RANK(R687,R687:W687)</f>
        <v>3</v>
      </c>
      <c r="L687" s="9">
        <f t="shared" ref="L687:L704" si="198">RANK(S687,R687:W687)</f>
        <v>1</v>
      </c>
      <c r="M687" s="8">
        <f t="shared" ref="M687:M704" si="199">RANK(T687,R687:W687)</f>
        <v>2</v>
      </c>
      <c r="N687" s="2">
        <f t="shared" ref="N687:N704" si="200">IF(SUM($R687:$W687)=0,"-",R687/SUM($R687:$W687))</f>
        <v>0.23101952277657267</v>
      </c>
      <c r="O687" s="2">
        <f t="shared" ref="O687:O704" si="201">IF(SUM($R687:$W687)=0,"-",S687/SUM($R687:$W687))</f>
        <v>0.37527114967462039</v>
      </c>
      <c r="P687" s="2">
        <f t="shared" ref="P687:P704" si="202">IF(SUM($R687:$W687)=0,"-",T687/SUM($R687:$W687))</f>
        <v>0.35357917570498915</v>
      </c>
      <c r="Q687" s="2">
        <f t="shared" ref="Q687:Q704" si="203">IF(SUM($R687:$W687)=0,"-",(1-N687-O687-P687))</f>
        <v>4.0130151843817796E-2</v>
      </c>
      <c r="R687" s="1">
        <v>213</v>
      </c>
      <c r="S687" s="1">
        <v>346</v>
      </c>
      <c r="T687" s="1">
        <v>326</v>
      </c>
      <c r="U687" s="1">
        <v>1</v>
      </c>
      <c r="V687" s="1">
        <v>36</v>
      </c>
      <c r="X687" s="1"/>
      <c r="AA687" t="s">
        <v>435</v>
      </c>
      <c r="AB687">
        <v>2</v>
      </c>
      <c r="AD687" s="31">
        <v>23</v>
      </c>
      <c r="AE687" s="33">
        <v>3</v>
      </c>
      <c r="AF687" s="33">
        <v>345</v>
      </c>
      <c r="AG687" s="36">
        <v>87215</v>
      </c>
      <c r="AH687" s="36">
        <f t="shared" si="192"/>
        <v>23003</v>
      </c>
      <c r="AI687" t="s">
        <v>1187</v>
      </c>
      <c r="AK687">
        <v>12</v>
      </c>
      <c r="AM687" s="1">
        <f t="shared" si="194"/>
        <v>0</v>
      </c>
      <c r="AR687" s="1">
        <f>F687</f>
        <v>922</v>
      </c>
      <c r="AS687" s="1">
        <v>0</v>
      </c>
      <c r="AT687" s="1">
        <f>AR687+AS687</f>
        <v>922</v>
      </c>
    </row>
    <row r="688" spans="1:46" hidden="1" outlineLevel="1" x14ac:dyDescent="0.2">
      <c r="A688" t="s">
        <v>759</v>
      </c>
      <c r="B688" s="10" t="s">
        <v>1826</v>
      </c>
      <c r="E688" s="1">
        <f>AT688</f>
        <v>1145</v>
      </c>
      <c r="F688" s="1">
        <f t="shared" si="193"/>
        <v>1141</v>
      </c>
      <c r="G688" s="1">
        <v>648</v>
      </c>
      <c r="H688" s="1">
        <v>627</v>
      </c>
      <c r="I688" s="2" t="e">
        <f t="shared" si="195"/>
        <v>#DIV/0!</v>
      </c>
      <c r="J688" s="2">
        <f t="shared" si="196"/>
        <v>0.54759825327510914</v>
      </c>
      <c r="K688" s="50">
        <f t="shared" si="197"/>
        <v>3</v>
      </c>
      <c r="L688" s="9">
        <f t="shared" si="198"/>
        <v>2</v>
      </c>
      <c r="M688" s="8">
        <f t="shared" si="199"/>
        <v>1</v>
      </c>
      <c r="N688" s="2">
        <f t="shared" si="200"/>
        <v>0.25065731814198072</v>
      </c>
      <c r="O688" s="2">
        <f t="shared" si="201"/>
        <v>0.28045574057843997</v>
      </c>
      <c r="P688" s="2">
        <f t="shared" si="202"/>
        <v>0.39439088518843118</v>
      </c>
      <c r="Q688" s="2">
        <f t="shared" si="203"/>
        <v>7.4496056091148177E-2</v>
      </c>
      <c r="R688" s="1">
        <v>286</v>
      </c>
      <c r="S688" s="1">
        <v>320</v>
      </c>
      <c r="T688" s="1">
        <v>450</v>
      </c>
      <c r="U688" s="1">
        <v>5</v>
      </c>
      <c r="V688" s="1">
        <v>80</v>
      </c>
      <c r="X688" s="1"/>
      <c r="AA688" t="s">
        <v>1621</v>
      </c>
      <c r="AB688">
        <v>2</v>
      </c>
      <c r="AD688" s="31">
        <v>23</v>
      </c>
      <c r="AE688" s="33">
        <v>17</v>
      </c>
      <c r="AF688" s="33">
        <v>175</v>
      </c>
      <c r="AG688" s="36">
        <v>87355</v>
      </c>
      <c r="AH688" s="36">
        <f t="shared" si="192"/>
        <v>23017</v>
      </c>
      <c r="AI688" t="s">
        <v>1187</v>
      </c>
      <c r="AK688">
        <v>21</v>
      </c>
      <c r="AM688" s="1">
        <f t="shared" si="194"/>
        <v>0</v>
      </c>
      <c r="AR688" s="1">
        <f>F688</f>
        <v>1141</v>
      </c>
      <c r="AS688" s="1">
        <v>4</v>
      </c>
      <c r="AT688" s="1">
        <f>AR688+AS688</f>
        <v>1145</v>
      </c>
    </row>
    <row r="689" spans="1:46" hidden="1" outlineLevel="1" x14ac:dyDescent="0.2">
      <c r="A689" t="s">
        <v>2679</v>
      </c>
      <c r="B689" s="10" t="s">
        <v>1826</v>
      </c>
      <c r="E689" s="1">
        <f t="shared" ref="E689:E704" si="204">AT689</f>
        <v>173</v>
      </c>
      <c r="F689" s="1">
        <f t="shared" si="193"/>
        <v>173</v>
      </c>
      <c r="G689" s="1">
        <v>98</v>
      </c>
      <c r="H689" s="1">
        <v>96</v>
      </c>
      <c r="I689" s="2" t="e">
        <f t="shared" si="195"/>
        <v>#DIV/0!</v>
      </c>
      <c r="J689" s="2">
        <f t="shared" si="196"/>
        <v>0.55491329479768781</v>
      </c>
      <c r="K689" s="50">
        <f t="shared" si="197"/>
        <v>3</v>
      </c>
      <c r="L689" s="9">
        <f t="shared" si="198"/>
        <v>1</v>
      </c>
      <c r="M689" s="8">
        <f t="shared" si="199"/>
        <v>1</v>
      </c>
      <c r="N689" s="2">
        <f t="shared" si="200"/>
        <v>0.27167630057803466</v>
      </c>
      <c r="O689" s="2">
        <f t="shared" si="201"/>
        <v>0.34682080924855491</v>
      </c>
      <c r="P689" s="2">
        <f t="shared" si="202"/>
        <v>0.34682080924855491</v>
      </c>
      <c r="Q689" s="2">
        <f t="shared" si="203"/>
        <v>3.4682080924855474E-2</v>
      </c>
      <c r="R689" s="1">
        <v>47</v>
      </c>
      <c r="S689" s="1">
        <v>60</v>
      </c>
      <c r="T689" s="1">
        <v>60</v>
      </c>
      <c r="U689" s="1">
        <v>0</v>
      </c>
      <c r="V689" s="1">
        <v>6</v>
      </c>
      <c r="X689" s="1"/>
      <c r="AA689" t="s">
        <v>702</v>
      </c>
      <c r="AB689">
        <v>2</v>
      </c>
      <c r="AD689" s="31">
        <v>23</v>
      </c>
      <c r="AE689" s="33">
        <v>19</v>
      </c>
      <c r="AF689" s="33">
        <v>310</v>
      </c>
      <c r="AG689" s="36">
        <v>87390</v>
      </c>
      <c r="AH689" s="36">
        <f t="shared" si="192"/>
        <v>23019</v>
      </c>
      <c r="AI689" t="s">
        <v>1187</v>
      </c>
      <c r="AK689">
        <v>2</v>
      </c>
      <c r="AM689" s="1">
        <f t="shared" si="194"/>
        <v>0</v>
      </c>
      <c r="AR689" s="1">
        <f t="shared" ref="AR689:AR704" si="205">F689</f>
        <v>173</v>
      </c>
      <c r="AS689" s="1">
        <v>0</v>
      </c>
      <c r="AT689" s="1">
        <f t="shared" ref="AT689:AT704" si="206">AR689+AS689</f>
        <v>173</v>
      </c>
    </row>
    <row r="690" spans="1:46" hidden="1" outlineLevel="1" x14ac:dyDescent="0.2">
      <c r="A690" t="s">
        <v>2986</v>
      </c>
      <c r="B690" s="10" t="s">
        <v>1826</v>
      </c>
      <c r="E690" s="1">
        <f t="shared" si="204"/>
        <v>2565</v>
      </c>
      <c r="F690" s="1">
        <f t="shared" si="193"/>
        <v>2503</v>
      </c>
      <c r="G690" s="1">
        <v>1770</v>
      </c>
      <c r="H690" s="1">
        <v>1752</v>
      </c>
      <c r="I690" s="2" t="e">
        <f t="shared" si="195"/>
        <v>#DIV/0!</v>
      </c>
      <c r="J690" s="2">
        <f t="shared" si="196"/>
        <v>0.68304093567251467</v>
      </c>
      <c r="K690" s="50">
        <f t="shared" si="197"/>
        <v>3</v>
      </c>
      <c r="L690" s="9">
        <f t="shared" si="198"/>
        <v>1</v>
      </c>
      <c r="M690" s="8">
        <f t="shared" si="199"/>
        <v>2</v>
      </c>
      <c r="N690" s="2">
        <f t="shared" si="200"/>
        <v>0.2908509788254095</v>
      </c>
      <c r="O690" s="2">
        <f t="shared" si="201"/>
        <v>0.33799440671194564</v>
      </c>
      <c r="P690" s="2">
        <f t="shared" si="202"/>
        <v>0.31282461046743909</v>
      </c>
      <c r="Q690" s="2">
        <f t="shared" si="203"/>
        <v>5.8330003995205826E-2</v>
      </c>
      <c r="R690" s="1">
        <v>728</v>
      </c>
      <c r="S690" s="1">
        <v>846</v>
      </c>
      <c r="T690" s="1">
        <v>783</v>
      </c>
      <c r="U690" s="1">
        <v>13</v>
      </c>
      <c r="V690" s="1">
        <v>133</v>
      </c>
      <c r="X690" s="1"/>
      <c r="AA690" t="s">
        <v>1447</v>
      </c>
      <c r="AB690">
        <v>1</v>
      </c>
      <c r="AD690" s="31">
        <v>23</v>
      </c>
      <c r="AE690" s="33">
        <v>23</v>
      </c>
      <c r="AF690" s="33">
        <v>50</v>
      </c>
      <c r="AG690" s="36">
        <v>87460</v>
      </c>
      <c r="AH690" s="36">
        <f t="shared" si="192"/>
        <v>23023</v>
      </c>
      <c r="AI690" t="s">
        <v>1187</v>
      </c>
      <c r="AK690">
        <v>18</v>
      </c>
      <c r="AM690" s="1">
        <f t="shared" si="194"/>
        <v>0</v>
      </c>
      <c r="AR690" s="1">
        <f t="shared" si="205"/>
        <v>2503</v>
      </c>
      <c r="AS690" s="1">
        <v>62</v>
      </c>
      <c r="AT690" s="1">
        <f t="shared" si="206"/>
        <v>2565</v>
      </c>
    </row>
    <row r="691" spans="1:46" hidden="1" outlineLevel="1" x14ac:dyDescent="0.2">
      <c r="A691" t="s">
        <v>720</v>
      </c>
      <c r="B691" s="10" t="s">
        <v>1826</v>
      </c>
      <c r="E691" s="1">
        <f t="shared" si="204"/>
        <v>0</v>
      </c>
      <c r="F691" s="1">
        <f t="shared" si="193"/>
        <v>0</v>
      </c>
      <c r="G691" s="1">
        <v>37</v>
      </c>
      <c r="H691" s="1">
        <v>37</v>
      </c>
      <c r="I691" s="2" t="e">
        <f t="shared" si="195"/>
        <v>#DIV/0!</v>
      </c>
      <c r="J691" s="2" t="e">
        <f t="shared" si="196"/>
        <v>#DIV/0!</v>
      </c>
      <c r="K691" s="50">
        <f t="shared" si="197"/>
        <v>1</v>
      </c>
      <c r="L691" s="9">
        <f t="shared" si="198"/>
        <v>1</v>
      </c>
      <c r="M691" s="8">
        <f t="shared" si="199"/>
        <v>1</v>
      </c>
      <c r="N691" s="2" t="str">
        <f t="shared" si="200"/>
        <v>-</v>
      </c>
      <c r="O691" s="2" t="str">
        <f t="shared" si="201"/>
        <v>-</v>
      </c>
      <c r="P691" s="2" t="str">
        <f t="shared" si="202"/>
        <v>-</v>
      </c>
      <c r="Q691" s="2" t="str">
        <f t="shared" si="203"/>
        <v>-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X691" s="1"/>
      <c r="AA691" t="s">
        <v>2023</v>
      </c>
      <c r="AB691">
        <v>2</v>
      </c>
      <c r="AD691" s="31">
        <v>23</v>
      </c>
      <c r="AE691" s="33">
        <v>7</v>
      </c>
      <c r="AG691">
        <v>87680</v>
      </c>
      <c r="AH691" s="36">
        <f t="shared" si="192"/>
        <v>23007</v>
      </c>
      <c r="AI691" t="s">
        <v>2942</v>
      </c>
      <c r="AK691">
        <v>0</v>
      </c>
      <c r="AM691" s="1">
        <f t="shared" si="194"/>
        <v>0</v>
      </c>
      <c r="AR691" s="1">
        <f t="shared" si="205"/>
        <v>0</v>
      </c>
      <c r="AS691" s="1">
        <v>0</v>
      </c>
      <c r="AT691" s="1">
        <f t="shared" si="206"/>
        <v>0</v>
      </c>
    </row>
    <row r="692" spans="1:46" hidden="1" outlineLevel="1" x14ac:dyDescent="0.2">
      <c r="A692" t="s">
        <v>1053</v>
      </c>
      <c r="B692" s="10" t="s">
        <v>1826</v>
      </c>
      <c r="E692" s="1">
        <f t="shared" si="204"/>
        <v>7738</v>
      </c>
      <c r="F692" s="1">
        <f t="shared" si="193"/>
        <v>7737</v>
      </c>
      <c r="G692" s="1">
        <v>5389</v>
      </c>
      <c r="H692" s="1">
        <v>5303</v>
      </c>
      <c r="I692" s="2" t="e">
        <f t="shared" si="195"/>
        <v>#DIV/0!</v>
      </c>
      <c r="J692" s="2">
        <f t="shared" si="196"/>
        <v>0.68531920392866374</v>
      </c>
      <c r="K692" s="50">
        <f t="shared" si="197"/>
        <v>1</v>
      </c>
      <c r="L692" s="9">
        <f t="shared" si="198"/>
        <v>3</v>
      </c>
      <c r="M692" s="8">
        <f t="shared" si="199"/>
        <v>2</v>
      </c>
      <c r="N692" s="2">
        <f t="shared" si="200"/>
        <v>0.4134677523587954</v>
      </c>
      <c r="O692" s="2">
        <f t="shared" si="201"/>
        <v>0.24828744991598811</v>
      </c>
      <c r="P692" s="2">
        <f t="shared" si="202"/>
        <v>0.29869458446426261</v>
      </c>
      <c r="Q692" s="2">
        <f t="shared" si="203"/>
        <v>3.955021326095387E-2</v>
      </c>
      <c r="R692" s="1">
        <v>3199</v>
      </c>
      <c r="S692" s="1">
        <v>1921</v>
      </c>
      <c r="T692" s="1">
        <v>2311</v>
      </c>
      <c r="U692" s="1">
        <v>19</v>
      </c>
      <c r="V692" s="1">
        <v>287</v>
      </c>
      <c r="X692" s="1"/>
      <c r="AA692" t="s">
        <v>324</v>
      </c>
      <c r="AB692">
        <v>1</v>
      </c>
      <c r="AD692" s="31">
        <v>23</v>
      </c>
      <c r="AE692" s="33">
        <v>5</v>
      </c>
      <c r="AF692" s="33">
        <v>130</v>
      </c>
      <c r="AG692" s="36">
        <v>87845</v>
      </c>
      <c r="AH692" s="36">
        <f t="shared" si="192"/>
        <v>23005</v>
      </c>
      <c r="AI692" t="s">
        <v>1187</v>
      </c>
      <c r="AK692">
        <v>86</v>
      </c>
      <c r="AM692" s="1">
        <f t="shared" si="194"/>
        <v>0</v>
      </c>
      <c r="AR692" s="1">
        <f t="shared" si="205"/>
        <v>7737</v>
      </c>
      <c r="AS692" s="1">
        <v>1</v>
      </c>
      <c r="AT692" s="1">
        <f t="shared" si="206"/>
        <v>7738</v>
      </c>
    </row>
    <row r="693" spans="1:46" hidden="1" outlineLevel="1" x14ac:dyDescent="0.2">
      <c r="A693" t="s">
        <v>1981</v>
      </c>
      <c r="B693" s="10" t="s">
        <v>1826</v>
      </c>
      <c r="E693" s="1">
        <f t="shared" si="204"/>
        <v>11904</v>
      </c>
      <c r="F693" s="1">
        <f t="shared" si="193"/>
        <v>11904</v>
      </c>
      <c r="G693" s="1">
        <v>7859</v>
      </c>
      <c r="H693" s="1">
        <v>7637</v>
      </c>
      <c r="I693" s="2" t="e">
        <f t="shared" si="195"/>
        <v>#DIV/0!</v>
      </c>
      <c r="J693" s="2">
        <f t="shared" si="196"/>
        <v>0.64154905913978499</v>
      </c>
      <c r="K693" s="50">
        <f t="shared" si="197"/>
        <v>2</v>
      </c>
      <c r="L693" s="9">
        <f t="shared" si="198"/>
        <v>3</v>
      </c>
      <c r="M693" s="8">
        <f t="shared" si="199"/>
        <v>1</v>
      </c>
      <c r="N693" s="2">
        <f t="shared" si="200"/>
        <v>0.33383736559139787</v>
      </c>
      <c r="O693" s="2">
        <f t="shared" si="201"/>
        <v>0.25663642473118281</v>
      </c>
      <c r="P693" s="2">
        <f t="shared" si="202"/>
        <v>0.38516465053763443</v>
      </c>
      <c r="Q693" s="2">
        <f t="shared" si="203"/>
        <v>2.4361559139784883E-2</v>
      </c>
      <c r="R693" s="1">
        <v>3974</v>
      </c>
      <c r="S693" s="1">
        <v>3055</v>
      </c>
      <c r="T693" s="1">
        <v>4585</v>
      </c>
      <c r="U693" s="1">
        <v>39</v>
      </c>
      <c r="V693" s="1">
        <v>251</v>
      </c>
      <c r="X693" s="1"/>
      <c r="AA693" t="s">
        <v>1981</v>
      </c>
      <c r="AB693">
        <v>1</v>
      </c>
      <c r="AD693" s="31">
        <v>23</v>
      </c>
      <c r="AE693" s="33">
        <v>31</v>
      </c>
      <c r="AF693" s="33">
        <v>140</v>
      </c>
      <c r="AG693" s="36">
        <v>87985</v>
      </c>
      <c r="AH693" s="36">
        <f t="shared" si="192"/>
        <v>23031</v>
      </c>
      <c r="AI693" t="s">
        <v>1187</v>
      </c>
      <c r="AK693">
        <v>222</v>
      </c>
      <c r="AM693" s="1">
        <f t="shared" si="194"/>
        <v>0</v>
      </c>
      <c r="AR693" s="1">
        <f t="shared" si="205"/>
        <v>11904</v>
      </c>
      <c r="AS693" s="1">
        <v>0</v>
      </c>
      <c r="AT693" s="1">
        <f t="shared" si="206"/>
        <v>11904</v>
      </c>
    </row>
    <row r="694" spans="1:46" hidden="1" outlineLevel="1" x14ac:dyDescent="0.2">
      <c r="A694" t="s">
        <v>3151</v>
      </c>
      <c r="B694" s="10" t="s">
        <v>1826</v>
      </c>
      <c r="E694" s="1">
        <f t="shared" si="204"/>
        <v>0</v>
      </c>
      <c r="F694" s="1">
        <f t="shared" si="193"/>
        <v>0</v>
      </c>
      <c r="G694" s="1">
        <v>5</v>
      </c>
      <c r="H694" s="1">
        <v>5</v>
      </c>
      <c r="I694" s="2" t="e">
        <f t="shared" si="195"/>
        <v>#DIV/0!</v>
      </c>
      <c r="J694" s="2" t="e">
        <f t="shared" si="196"/>
        <v>#DIV/0!</v>
      </c>
      <c r="K694" s="50">
        <f t="shared" si="197"/>
        <v>1</v>
      </c>
      <c r="L694" s="9">
        <f t="shared" si="198"/>
        <v>1</v>
      </c>
      <c r="M694" s="8">
        <f t="shared" si="199"/>
        <v>1</v>
      </c>
      <c r="N694" s="2" t="str">
        <f t="shared" si="200"/>
        <v>-</v>
      </c>
      <c r="O694" s="2" t="str">
        <f t="shared" si="201"/>
        <v>-</v>
      </c>
      <c r="P694" s="2" t="str">
        <f t="shared" si="202"/>
        <v>-</v>
      </c>
      <c r="Q694" s="2" t="str">
        <f t="shared" si="203"/>
        <v>-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X694" s="1"/>
      <c r="AA694" t="s">
        <v>1621</v>
      </c>
      <c r="AB694">
        <v>2</v>
      </c>
      <c r="AD694" s="31">
        <v>23</v>
      </c>
      <c r="AE694" s="33">
        <v>17</v>
      </c>
      <c r="AG694" s="36">
        <v>99900</v>
      </c>
      <c r="AH694" s="36">
        <f t="shared" si="192"/>
        <v>23017</v>
      </c>
      <c r="AI694" t="s">
        <v>2942</v>
      </c>
      <c r="AK694">
        <v>0</v>
      </c>
      <c r="AM694" s="1">
        <f t="shared" si="194"/>
        <v>0</v>
      </c>
      <c r="AR694" s="1">
        <f t="shared" si="205"/>
        <v>0</v>
      </c>
      <c r="AS694" s="1">
        <v>0</v>
      </c>
      <c r="AT694" s="1">
        <f t="shared" si="206"/>
        <v>0</v>
      </c>
    </row>
    <row r="695" spans="1:46" hidden="1" outlineLevel="1" x14ac:dyDescent="0.2">
      <c r="A695" t="s">
        <v>3152</v>
      </c>
      <c r="B695" s="10" t="s">
        <v>1826</v>
      </c>
      <c r="E695" s="1">
        <f t="shared" si="204"/>
        <v>0</v>
      </c>
      <c r="F695" s="1">
        <f t="shared" si="193"/>
        <v>0</v>
      </c>
      <c r="G695" s="1">
        <v>98</v>
      </c>
      <c r="H695" s="1">
        <v>94</v>
      </c>
      <c r="I695" s="2" t="e">
        <f t="shared" si="195"/>
        <v>#DIV/0!</v>
      </c>
      <c r="J695" s="2" t="e">
        <f t="shared" si="196"/>
        <v>#DIV/0!</v>
      </c>
      <c r="K695" s="50">
        <f t="shared" si="197"/>
        <v>1</v>
      </c>
      <c r="L695" s="9">
        <f t="shared" si="198"/>
        <v>1</v>
      </c>
      <c r="M695" s="8">
        <f t="shared" si="199"/>
        <v>1</v>
      </c>
      <c r="N695" s="2" t="str">
        <f t="shared" si="200"/>
        <v>-</v>
      </c>
      <c r="O695" s="2" t="str">
        <f t="shared" si="201"/>
        <v>-</v>
      </c>
      <c r="P695" s="2" t="str">
        <f t="shared" si="202"/>
        <v>-</v>
      </c>
      <c r="Q695" s="2" t="str">
        <f t="shared" si="203"/>
        <v>-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X695" s="1"/>
      <c r="AA695" t="s">
        <v>1942</v>
      </c>
      <c r="AB695">
        <v>2</v>
      </c>
      <c r="AD695" s="31">
        <v>23</v>
      </c>
      <c r="AE695" s="33">
        <v>21</v>
      </c>
      <c r="AG695" s="36">
        <v>99901</v>
      </c>
      <c r="AH695" s="36">
        <f t="shared" si="192"/>
        <v>23021</v>
      </c>
      <c r="AI695" t="s">
        <v>2942</v>
      </c>
      <c r="AK695">
        <v>4</v>
      </c>
      <c r="AM695" s="1">
        <f t="shared" si="194"/>
        <v>0</v>
      </c>
      <c r="AR695" s="1">
        <f t="shared" si="205"/>
        <v>0</v>
      </c>
      <c r="AS695" s="1">
        <v>0</v>
      </c>
      <c r="AT695" s="1">
        <f t="shared" si="206"/>
        <v>0</v>
      </c>
    </row>
    <row r="696" spans="1:46" hidden="1" outlineLevel="1" x14ac:dyDescent="0.2">
      <c r="A696" t="s">
        <v>3153</v>
      </c>
      <c r="B696" s="10" t="s">
        <v>1826</v>
      </c>
      <c r="E696" s="1">
        <f t="shared" si="204"/>
        <v>0</v>
      </c>
      <c r="F696" s="1">
        <f t="shared" si="193"/>
        <v>0</v>
      </c>
      <c r="G696" s="1">
        <v>45</v>
      </c>
      <c r="H696" s="1">
        <v>45</v>
      </c>
      <c r="I696" s="2" t="e">
        <f t="shared" si="195"/>
        <v>#DIV/0!</v>
      </c>
      <c r="J696" s="2" t="e">
        <f t="shared" si="196"/>
        <v>#DIV/0!</v>
      </c>
      <c r="K696" s="50">
        <f t="shared" si="197"/>
        <v>1</v>
      </c>
      <c r="L696" s="9">
        <f t="shared" si="198"/>
        <v>1</v>
      </c>
      <c r="M696" s="8">
        <f t="shared" si="199"/>
        <v>1</v>
      </c>
      <c r="N696" s="2" t="str">
        <f t="shared" si="200"/>
        <v>-</v>
      </c>
      <c r="O696" s="2" t="str">
        <f t="shared" si="201"/>
        <v>-</v>
      </c>
      <c r="P696" s="2" t="str">
        <f t="shared" si="202"/>
        <v>-</v>
      </c>
      <c r="Q696" s="2" t="str">
        <f t="shared" si="203"/>
        <v>-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X696" s="1"/>
      <c r="AA696" t="s">
        <v>2086</v>
      </c>
      <c r="AB696">
        <v>2</v>
      </c>
      <c r="AD696" s="31">
        <v>23</v>
      </c>
      <c r="AE696" s="33">
        <v>29</v>
      </c>
      <c r="AG696" s="36">
        <v>99902</v>
      </c>
      <c r="AH696" s="36">
        <f t="shared" si="192"/>
        <v>23029</v>
      </c>
      <c r="AI696" t="s">
        <v>2942</v>
      </c>
      <c r="AK696">
        <v>0</v>
      </c>
      <c r="AM696" s="1">
        <f t="shared" si="194"/>
        <v>0</v>
      </c>
      <c r="AR696" s="1">
        <f t="shared" si="205"/>
        <v>0</v>
      </c>
      <c r="AS696" s="1">
        <v>0</v>
      </c>
      <c r="AT696" s="1">
        <f t="shared" si="206"/>
        <v>0</v>
      </c>
    </row>
    <row r="697" spans="1:46" hidden="1" outlineLevel="1" x14ac:dyDescent="0.2">
      <c r="A697" t="s">
        <v>3154</v>
      </c>
      <c r="B697" s="10" t="s">
        <v>1826</v>
      </c>
      <c r="E697" s="1">
        <f t="shared" si="204"/>
        <v>0</v>
      </c>
      <c r="F697" s="1">
        <f t="shared" si="193"/>
        <v>0</v>
      </c>
      <c r="G697" s="1">
        <v>23</v>
      </c>
      <c r="H697" s="1">
        <v>22</v>
      </c>
      <c r="I697" s="2" t="e">
        <f t="shared" si="195"/>
        <v>#DIV/0!</v>
      </c>
      <c r="J697" s="2" t="e">
        <f t="shared" si="196"/>
        <v>#DIV/0!</v>
      </c>
      <c r="K697" s="50">
        <f t="shared" si="197"/>
        <v>1</v>
      </c>
      <c r="L697" s="9">
        <f t="shared" si="198"/>
        <v>1</v>
      </c>
      <c r="M697" s="8">
        <f t="shared" si="199"/>
        <v>1</v>
      </c>
      <c r="N697" s="2" t="str">
        <f t="shared" si="200"/>
        <v>-</v>
      </c>
      <c r="O697" s="2" t="str">
        <f t="shared" si="201"/>
        <v>-</v>
      </c>
      <c r="P697" s="2" t="str">
        <f t="shared" si="202"/>
        <v>-</v>
      </c>
      <c r="Q697" s="2" t="str">
        <f t="shared" si="203"/>
        <v>-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X697" s="1"/>
      <c r="AA697" t="s">
        <v>702</v>
      </c>
      <c r="AB697">
        <v>2</v>
      </c>
      <c r="AD697" s="31">
        <v>23</v>
      </c>
      <c r="AE697" s="33">
        <v>19</v>
      </c>
      <c r="AG697" s="36">
        <v>99905</v>
      </c>
      <c r="AH697" s="36">
        <f t="shared" si="192"/>
        <v>23019</v>
      </c>
      <c r="AI697" t="s">
        <v>2942</v>
      </c>
      <c r="AK697">
        <v>1</v>
      </c>
      <c r="AM697" s="1">
        <f t="shared" si="194"/>
        <v>0</v>
      </c>
      <c r="AR697" s="1">
        <f t="shared" si="205"/>
        <v>0</v>
      </c>
      <c r="AS697" s="1">
        <v>0</v>
      </c>
      <c r="AT697" s="1">
        <f t="shared" si="206"/>
        <v>0</v>
      </c>
    </row>
    <row r="698" spans="1:46" hidden="1" outlineLevel="1" x14ac:dyDescent="0.2">
      <c r="A698" t="s">
        <v>3155</v>
      </c>
      <c r="B698" s="10" t="s">
        <v>1826</v>
      </c>
      <c r="E698" s="1">
        <f t="shared" si="204"/>
        <v>0</v>
      </c>
      <c r="F698" s="1">
        <f t="shared" si="193"/>
        <v>0</v>
      </c>
      <c r="G698" s="1">
        <v>24</v>
      </c>
      <c r="H698" s="1">
        <v>24</v>
      </c>
      <c r="I698" s="2" t="e">
        <f t="shared" si="195"/>
        <v>#DIV/0!</v>
      </c>
      <c r="J698" s="2" t="e">
        <f t="shared" si="196"/>
        <v>#DIV/0!</v>
      </c>
      <c r="K698" s="50">
        <f t="shared" si="197"/>
        <v>1</v>
      </c>
      <c r="L698" s="9">
        <f t="shared" si="198"/>
        <v>1</v>
      </c>
      <c r="M698" s="8">
        <f t="shared" si="199"/>
        <v>1</v>
      </c>
      <c r="N698" s="2" t="str">
        <f t="shared" si="200"/>
        <v>-</v>
      </c>
      <c r="O698" s="2" t="str">
        <f t="shared" si="201"/>
        <v>-</v>
      </c>
      <c r="P698" s="2" t="str">
        <f t="shared" si="202"/>
        <v>-</v>
      </c>
      <c r="Q698" s="2" t="str">
        <f t="shared" si="203"/>
        <v>-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X698" s="1"/>
      <c r="AA698" t="s">
        <v>1158</v>
      </c>
      <c r="AB698">
        <v>2</v>
      </c>
      <c r="AD698" s="31">
        <v>23</v>
      </c>
      <c r="AE698" s="33">
        <v>25</v>
      </c>
      <c r="AG698" s="36">
        <v>99906</v>
      </c>
      <c r="AH698" s="36">
        <f t="shared" si="192"/>
        <v>23025</v>
      </c>
      <c r="AI698" t="s">
        <v>2942</v>
      </c>
      <c r="AK698">
        <v>0</v>
      </c>
      <c r="AM698" s="1">
        <f t="shared" si="194"/>
        <v>0</v>
      </c>
      <c r="AR698" s="1">
        <f t="shared" si="205"/>
        <v>0</v>
      </c>
      <c r="AS698" s="1">
        <v>0</v>
      </c>
      <c r="AT698" s="1">
        <f t="shared" si="206"/>
        <v>0</v>
      </c>
    </row>
    <row r="699" spans="1:46" hidden="1" outlineLevel="1" x14ac:dyDescent="0.2">
      <c r="A699" t="s">
        <v>3156</v>
      </c>
      <c r="B699" s="10" t="s">
        <v>1826</v>
      </c>
      <c r="E699" s="1">
        <f t="shared" si="204"/>
        <v>0</v>
      </c>
      <c r="F699" s="1">
        <f t="shared" si="193"/>
        <v>0</v>
      </c>
      <c r="G699" s="1">
        <v>11</v>
      </c>
      <c r="H699" s="1">
        <v>11</v>
      </c>
      <c r="I699" s="2" t="e">
        <f t="shared" si="195"/>
        <v>#DIV/0!</v>
      </c>
      <c r="J699" s="2" t="e">
        <f t="shared" si="196"/>
        <v>#DIV/0!</v>
      </c>
      <c r="K699" s="50">
        <f t="shared" si="197"/>
        <v>1</v>
      </c>
      <c r="L699" s="9">
        <f t="shared" si="198"/>
        <v>1</v>
      </c>
      <c r="M699" s="8">
        <f t="shared" si="199"/>
        <v>1</v>
      </c>
      <c r="N699" s="2" t="str">
        <f t="shared" si="200"/>
        <v>-</v>
      </c>
      <c r="O699" s="2" t="str">
        <f t="shared" si="201"/>
        <v>-</v>
      </c>
      <c r="P699" s="2" t="str">
        <f t="shared" si="202"/>
        <v>-</v>
      </c>
      <c r="Q699" s="2" t="str">
        <f t="shared" si="203"/>
        <v>-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X699" s="1"/>
      <c r="AA699" t="s">
        <v>702</v>
      </c>
      <c r="AB699">
        <v>2</v>
      </c>
      <c r="AD699" s="31">
        <v>23</v>
      </c>
      <c r="AE699" s="33">
        <v>19</v>
      </c>
      <c r="AG699" s="36">
        <v>99908</v>
      </c>
      <c r="AH699" s="36">
        <f t="shared" si="192"/>
        <v>23019</v>
      </c>
      <c r="AI699" t="s">
        <v>2942</v>
      </c>
      <c r="AK699">
        <v>0</v>
      </c>
      <c r="AM699" s="1">
        <f t="shared" si="194"/>
        <v>0</v>
      </c>
      <c r="AR699" s="1">
        <f t="shared" si="205"/>
        <v>0</v>
      </c>
      <c r="AS699" s="1">
        <v>0</v>
      </c>
      <c r="AT699" s="1">
        <f t="shared" si="206"/>
        <v>0</v>
      </c>
    </row>
    <row r="700" spans="1:46" hidden="1" outlineLevel="1" x14ac:dyDescent="0.2">
      <c r="A700" t="s">
        <v>3157</v>
      </c>
      <c r="B700" s="10" t="s">
        <v>1826</v>
      </c>
      <c r="E700" s="1">
        <f t="shared" si="204"/>
        <v>0</v>
      </c>
      <c r="F700" s="1">
        <f t="shared" si="193"/>
        <v>0</v>
      </c>
      <c r="G700" s="1">
        <v>3</v>
      </c>
      <c r="H700" s="1">
        <v>3</v>
      </c>
      <c r="I700" s="2" t="e">
        <f t="shared" si="195"/>
        <v>#DIV/0!</v>
      </c>
      <c r="J700" s="2" t="e">
        <f t="shared" si="196"/>
        <v>#DIV/0!</v>
      </c>
      <c r="K700" s="50">
        <f t="shared" si="197"/>
        <v>1</v>
      </c>
      <c r="L700" s="9">
        <f t="shared" si="198"/>
        <v>1</v>
      </c>
      <c r="M700" s="8">
        <f t="shared" si="199"/>
        <v>1</v>
      </c>
      <c r="N700" s="2" t="str">
        <f t="shared" si="200"/>
        <v>-</v>
      </c>
      <c r="O700" s="2" t="str">
        <f t="shared" si="201"/>
        <v>-</v>
      </c>
      <c r="P700" s="2" t="str">
        <f t="shared" si="202"/>
        <v>-</v>
      </c>
      <c r="Q700" s="2" t="str">
        <f t="shared" si="203"/>
        <v>-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X700" s="1"/>
      <c r="AA700" t="s">
        <v>435</v>
      </c>
      <c r="AB700">
        <v>2</v>
      </c>
      <c r="AD700" s="31">
        <v>23</v>
      </c>
      <c r="AE700" s="33">
        <v>3</v>
      </c>
      <c r="AG700" s="36">
        <v>99909</v>
      </c>
      <c r="AH700" s="36">
        <f t="shared" si="192"/>
        <v>23003</v>
      </c>
      <c r="AI700" t="s">
        <v>2942</v>
      </c>
      <c r="AK700">
        <v>0</v>
      </c>
      <c r="AM700" s="1">
        <f t="shared" si="194"/>
        <v>0</v>
      </c>
      <c r="AR700" s="1">
        <f t="shared" si="205"/>
        <v>0</v>
      </c>
      <c r="AS700" s="1">
        <v>0</v>
      </c>
      <c r="AT700" s="1">
        <f t="shared" si="206"/>
        <v>0</v>
      </c>
    </row>
    <row r="701" spans="1:46" hidden="1" outlineLevel="1" x14ac:dyDescent="0.2">
      <c r="A701" s="10" t="s">
        <v>3158</v>
      </c>
      <c r="B701" s="10" t="s">
        <v>1826</v>
      </c>
      <c r="E701" s="1">
        <f t="shared" si="204"/>
        <v>0</v>
      </c>
      <c r="F701" s="1">
        <f t="shared" si="193"/>
        <v>0</v>
      </c>
      <c r="G701" s="1">
        <v>123</v>
      </c>
      <c r="H701" s="1">
        <v>122</v>
      </c>
      <c r="I701" s="2" t="e">
        <f t="shared" si="195"/>
        <v>#DIV/0!</v>
      </c>
      <c r="J701" s="2" t="e">
        <f t="shared" si="196"/>
        <v>#DIV/0!</v>
      </c>
      <c r="K701" s="50">
        <f t="shared" si="197"/>
        <v>1</v>
      </c>
      <c r="L701" s="9">
        <f t="shared" si="198"/>
        <v>1</v>
      </c>
      <c r="M701" s="8">
        <f t="shared" si="199"/>
        <v>1</v>
      </c>
      <c r="N701" s="2" t="str">
        <f t="shared" si="200"/>
        <v>-</v>
      </c>
      <c r="O701" s="2" t="str">
        <f t="shared" si="201"/>
        <v>-</v>
      </c>
      <c r="P701" s="2" t="str">
        <f t="shared" si="202"/>
        <v>-</v>
      </c>
      <c r="Q701" s="2" t="str">
        <f t="shared" si="203"/>
        <v>-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X701" s="1"/>
      <c r="AA701" t="s">
        <v>702</v>
      </c>
      <c r="AB701">
        <v>2</v>
      </c>
      <c r="AD701" s="31">
        <v>23</v>
      </c>
      <c r="AE701" s="33">
        <v>19</v>
      </c>
      <c r="AG701" s="36">
        <v>99910</v>
      </c>
      <c r="AH701" s="36">
        <f t="shared" si="192"/>
        <v>23019</v>
      </c>
      <c r="AI701" t="s">
        <v>2942</v>
      </c>
      <c r="AK701">
        <v>1</v>
      </c>
      <c r="AM701" s="1">
        <f t="shared" si="194"/>
        <v>0</v>
      </c>
      <c r="AR701" s="1">
        <f t="shared" si="205"/>
        <v>0</v>
      </c>
      <c r="AS701" s="1">
        <v>0</v>
      </c>
      <c r="AT701" s="1">
        <f t="shared" si="206"/>
        <v>0</v>
      </c>
    </row>
    <row r="702" spans="1:46" hidden="1" outlineLevel="1" x14ac:dyDescent="0.2">
      <c r="A702" s="10" t="s">
        <v>3159</v>
      </c>
      <c r="B702" s="10" t="s">
        <v>1826</v>
      </c>
      <c r="E702" s="1">
        <f t="shared" si="204"/>
        <v>0</v>
      </c>
      <c r="F702" s="1">
        <f t="shared" si="193"/>
        <v>0</v>
      </c>
      <c r="G702" s="1">
        <v>57</v>
      </c>
      <c r="H702" s="1">
        <v>56</v>
      </c>
      <c r="I702" s="2" t="e">
        <f t="shared" si="195"/>
        <v>#DIV/0!</v>
      </c>
      <c r="J702" s="2" t="e">
        <f t="shared" si="196"/>
        <v>#DIV/0!</v>
      </c>
      <c r="K702" s="50">
        <f t="shared" si="197"/>
        <v>1</v>
      </c>
      <c r="L702" s="9">
        <f t="shared" si="198"/>
        <v>1</v>
      </c>
      <c r="M702" s="8">
        <f t="shared" si="199"/>
        <v>1</v>
      </c>
      <c r="N702" s="2" t="str">
        <f t="shared" si="200"/>
        <v>-</v>
      </c>
      <c r="O702" s="2" t="str">
        <f t="shared" si="201"/>
        <v>-</v>
      </c>
      <c r="P702" s="2" t="str">
        <f t="shared" si="202"/>
        <v>-</v>
      </c>
      <c r="Q702" s="2" t="str">
        <f t="shared" si="203"/>
        <v>-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X702" s="1"/>
      <c r="AA702" t="s">
        <v>702</v>
      </c>
      <c r="AB702">
        <v>2</v>
      </c>
      <c r="AD702" s="31">
        <v>23</v>
      </c>
      <c r="AE702" s="33">
        <v>19</v>
      </c>
      <c r="AG702" s="36">
        <v>99911</v>
      </c>
      <c r="AH702" s="36">
        <f t="shared" si="192"/>
        <v>23019</v>
      </c>
      <c r="AI702" s="10" t="s">
        <v>2942</v>
      </c>
      <c r="AK702">
        <v>1</v>
      </c>
      <c r="AM702" s="1">
        <f t="shared" si="194"/>
        <v>0</v>
      </c>
      <c r="AR702" s="1">
        <f t="shared" si="205"/>
        <v>0</v>
      </c>
      <c r="AS702" s="1">
        <v>0</v>
      </c>
      <c r="AT702" s="1">
        <f t="shared" si="206"/>
        <v>0</v>
      </c>
    </row>
    <row r="703" spans="1:46" hidden="1" outlineLevel="1" x14ac:dyDescent="0.2">
      <c r="A703" s="10" t="s">
        <v>3160</v>
      </c>
      <c r="B703" s="10" t="s">
        <v>1826</v>
      </c>
      <c r="E703" s="1">
        <f t="shared" si="204"/>
        <v>0</v>
      </c>
      <c r="F703" s="1">
        <f t="shared" si="193"/>
        <v>0</v>
      </c>
      <c r="G703" s="1">
        <v>1392</v>
      </c>
      <c r="H703" s="1">
        <v>1392</v>
      </c>
      <c r="I703" s="2" t="e">
        <f t="shared" si="195"/>
        <v>#DIV/0!</v>
      </c>
      <c r="J703" s="2" t="e">
        <f t="shared" si="196"/>
        <v>#DIV/0!</v>
      </c>
      <c r="K703" s="50">
        <f t="shared" si="197"/>
        <v>1</v>
      </c>
      <c r="L703" s="9">
        <f t="shared" si="198"/>
        <v>1</v>
      </c>
      <c r="M703" s="8">
        <f t="shared" si="199"/>
        <v>1</v>
      </c>
      <c r="N703" s="2" t="str">
        <f t="shared" si="200"/>
        <v>-</v>
      </c>
      <c r="O703" s="2" t="str">
        <f t="shared" si="201"/>
        <v>-</v>
      </c>
      <c r="P703" s="2" t="str">
        <f t="shared" si="202"/>
        <v>-</v>
      </c>
      <c r="Q703" s="2" t="str">
        <f t="shared" si="203"/>
        <v>-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X703" s="1"/>
      <c r="AA703" s="10" t="s">
        <v>3067</v>
      </c>
      <c r="AB703">
        <v>1</v>
      </c>
      <c r="AD703" s="31">
        <v>23</v>
      </c>
      <c r="AE703" s="33">
        <v>99</v>
      </c>
      <c r="AG703" s="36">
        <v>99000</v>
      </c>
      <c r="AH703" s="36">
        <f t="shared" si="192"/>
        <v>23099</v>
      </c>
      <c r="AI703" s="10" t="s">
        <v>3019</v>
      </c>
      <c r="AK703">
        <v>0</v>
      </c>
      <c r="AM703" s="1">
        <f t="shared" si="194"/>
        <v>0</v>
      </c>
      <c r="AR703" s="1">
        <f t="shared" si="205"/>
        <v>0</v>
      </c>
      <c r="AS703" s="1">
        <v>0</v>
      </c>
      <c r="AT703" s="1">
        <f t="shared" si="206"/>
        <v>0</v>
      </c>
    </row>
    <row r="704" spans="1:46" hidden="1" outlineLevel="1" x14ac:dyDescent="0.2">
      <c r="A704" s="10" t="s">
        <v>3160</v>
      </c>
      <c r="B704" s="10" t="s">
        <v>1826</v>
      </c>
      <c r="E704" s="1">
        <f t="shared" si="204"/>
        <v>0</v>
      </c>
      <c r="F704" s="1">
        <f t="shared" si="193"/>
        <v>0</v>
      </c>
      <c r="G704" s="1">
        <v>1020</v>
      </c>
      <c r="H704" s="1">
        <v>1020</v>
      </c>
      <c r="I704" s="2" t="e">
        <f t="shared" si="195"/>
        <v>#DIV/0!</v>
      </c>
      <c r="J704" s="2" t="e">
        <f t="shared" si="196"/>
        <v>#DIV/0!</v>
      </c>
      <c r="K704" s="50">
        <f t="shared" si="197"/>
        <v>1</v>
      </c>
      <c r="L704" s="9">
        <f t="shared" si="198"/>
        <v>1</v>
      </c>
      <c r="M704" s="8">
        <f t="shared" si="199"/>
        <v>1</v>
      </c>
      <c r="N704" s="2" t="str">
        <f t="shared" si="200"/>
        <v>-</v>
      </c>
      <c r="O704" s="2" t="str">
        <f t="shared" si="201"/>
        <v>-</v>
      </c>
      <c r="P704" s="2" t="str">
        <f t="shared" si="202"/>
        <v>-</v>
      </c>
      <c r="Q704" s="2" t="str">
        <f t="shared" si="203"/>
        <v>-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X704" s="1"/>
      <c r="AA704" s="10" t="s">
        <v>3067</v>
      </c>
      <c r="AB704">
        <v>2</v>
      </c>
      <c r="AD704" s="31">
        <v>23</v>
      </c>
      <c r="AE704" s="33">
        <v>99</v>
      </c>
      <c r="AG704" s="36">
        <v>99000</v>
      </c>
      <c r="AH704" s="36">
        <f t="shared" si="192"/>
        <v>23099</v>
      </c>
      <c r="AI704" s="10" t="s">
        <v>3019</v>
      </c>
      <c r="AK704">
        <v>0</v>
      </c>
      <c r="AM704" s="1">
        <f t="shared" si="194"/>
        <v>0</v>
      </c>
      <c r="AR704" s="1">
        <f t="shared" si="205"/>
        <v>0</v>
      </c>
      <c r="AS704" s="1">
        <v>0</v>
      </c>
      <c r="AT704" s="1">
        <f t="shared" si="206"/>
        <v>0</v>
      </c>
    </row>
    <row r="705" spans="1:46" collapsed="1" x14ac:dyDescent="0.2">
      <c r="A705" s="10" t="s">
        <v>260</v>
      </c>
      <c r="B705" s="10" t="s">
        <v>2343</v>
      </c>
      <c r="E705" s="1">
        <f>SUM(E174:E704)</f>
        <v>1058890</v>
      </c>
      <c r="F705" s="1">
        <f>SUM(F174:F704)</f>
        <v>1054949</v>
      </c>
      <c r="G705" s="1">
        <f>SUM(G174:G704)</f>
        <v>646079</v>
      </c>
      <c r="H705" s="1">
        <v>631385</v>
      </c>
      <c r="I705" s="2" t="e">
        <f>H705/D705</f>
        <v>#DIV/0!</v>
      </c>
      <c r="J705" s="2">
        <f>H705/E705</f>
        <v>0.59627062301088873</v>
      </c>
      <c r="K705" s="50">
        <f>RANK(R705,R705:W705)</f>
        <v>2</v>
      </c>
      <c r="L705" s="9">
        <f>RANK(S705,R705:W705)</f>
        <v>3</v>
      </c>
      <c r="M705" s="8">
        <f>RANK(T705,R705:W705)</f>
        <v>1</v>
      </c>
      <c r="N705" s="2">
        <f>IF(SUM($R705:$W705)=0,"-",R705/SUM($R705:$W705))</f>
        <v>0.33049654533062733</v>
      </c>
      <c r="O705" s="2">
        <f>IF(SUM($R705:$W705)=0,"-",S705/SUM($R705:$W705))</f>
        <v>0.2729525313545963</v>
      </c>
      <c r="P705" s="2">
        <f>IF(SUM($R705:$W705)=0,"-",T705/SUM($R705:$W705))</f>
        <v>0.34910218408662408</v>
      </c>
      <c r="Q705" s="2">
        <f>IF(SUM($R705:$W705)=0,"-",(1-N705-O705-P705))</f>
        <v>4.7448739228152292E-2</v>
      </c>
      <c r="R705" s="1">
        <f>SUM(R174:R704)</f>
        <v>348657</v>
      </c>
      <c r="S705" s="1">
        <f t="shared" ref="S705:V705" si="207">SUM(S174:S704)</f>
        <v>287951</v>
      </c>
      <c r="T705" s="1">
        <f t="shared" si="207"/>
        <v>368285</v>
      </c>
      <c r="U705" s="1">
        <f t="shared" si="207"/>
        <v>6255</v>
      </c>
      <c r="V705" s="1">
        <f t="shared" si="207"/>
        <v>43801</v>
      </c>
      <c r="X705" s="1"/>
      <c r="AD705" s="31">
        <v>23</v>
      </c>
      <c r="AH705" s="31">
        <v>23</v>
      </c>
      <c r="AI705" t="s">
        <v>2146</v>
      </c>
      <c r="AK705" s="1">
        <f>SUM(AK174:AK704)</f>
        <v>14694</v>
      </c>
      <c r="AM705" s="1">
        <f t="shared" si="194"/>
        <v>0</v>
      </c>
      <c r="AR705" s="1">
        <f>SUM(AR174:AR704)</f>
        <v>1054949</v>
      </c>
      <c r="AS705" s="1">
        <f>SUM(AS174:AS704)</f>
        <v>3941</v>
      </c>
      <c r="AT705" s="1">
        <f>SUM(AT174:AT704)</f>
        <v>1058890</v>
      </c>
    </row>
    <row r="706" spans="1:46" x14ac:dyDescent="0.2">
      <c r="A706" s="10"/>
      <c r="B706" s="10"/>
      <c r="C706" s="21"/>
      <c r="D706" s="21"/>
      <c r="E706" s="21"/>
      <c r="F706" s="21"/>
      <c r="G706" s="21"/>
      <c r="H706" s="1"/>
      <c r="I706" s="2"/>
      <c r="J706" s="2"/>
      <c r="AA706" s="10"/>
      <c r="AB706" s="10"/>
      <c r="AI706" s="10"/>
    </row>
    <row r="707" spans="1:46" hidden="1" outlineLevel="1" x14ac:dyDescent="0.2">
      <c r="A707" s="22" t="s">
        <v>1817</v>
      </c>
      <c r="B707" s="10" t="s">
        <v>1210</v>
      </c>
      <c r="E707" s="1">
        <f t="shared" ref="E707:E770" si="208">SUM(R707:W707)</f>
        <v>11923</v>
      </c>
      <c r="G707" s="1">
        <v>7412</v>
      </c>
      <c r="H707" s="1">
        <v>5676</v>
      </c>
      <c r="I707" s="2" t="e">
        <f t="shared" ref="I707:I770" si="209">H707/D707</f>
        <v>#DIV/0!</v>
      </c>
      <c r="J707" s="2">
        <f t="shared" ref="J707:J770" si="210">H707/E707</f>
        <v>0.47605468422376918</v>
      </c>
      <c r="K707" s="50">
        <f t="shared" ref="K707:K770" si="211">RANK(R707,R707:W707)</f>
        <v>2</v>
      </c>
      <c r="L707" s="9">
        <f t="shared" ref="L707:L770" si="212">RANK(S707,R707:W707)</f>
        <v>3</v>
      </c>
      <c r="M707" s="8">
        <f t="shared" ref="M707:M770" si="213">RANK(T707,R707:W707)</f>
        <v>1</v>
      </c>
      <c r="N707" s="2">
        <f t="shared" ref="N707:N770" si="214">IF(SUM($R707:$W707)=0,"-",R707/SUM($R707:$W707))</f>
        <v>0.24188543151891304</v>
      </c>
      <c r="O707" s="2">
        <f t="shared" ref="O707:O770" si="215">IF(SUM($R707:$W707)=0,"-",S707/SUM($R707:$W707))</f>
        <v>0.11129749224188543</v>
      </c>
      <c r="P707" s="2">
        <f t="shared" ref="P707:P770" si="216">IF(SUM($R707:$W707)=0,"-",T707/SUM($R707:$W707))</f>
        <v>0.63608152310660071</v>
      </c>
      <c r="Q707" s="2">
        <f t="shared" ref="Q707:Q770" si="217">IF(SUM($R707:$W707)=0,"-",(1-N707-O707-P707))</f>
        <v>1.0735553132600772E-2</v>
      </c>
      <c r="R707" s="1">
        <v>2884</v>
      </c>
      <c r="S707" s="1">
        <v>1327</v>
      </c>
      <c r="T707" s="1">
        <v>7584</v>
      </c>
      <c r="U707" s="1">
        <v>48</v>
      </c>
      <c r="W707" s="1">
        <v>80</v>
      </c>
      <c r="AB707">
        <v>8</v>
      </c>
      <c r="AD707" s="31">
        <v>25</v>
      </c>
      <c r="AE707" s="33">
        <v>23</v>
      </c>
      <c r="AF707" s="33">
        <v>5</v>
      </c>
      <c r="AG707" s="36">
        <v>170</v>
      </c>
      <c r="AH707" s="36">
        <f t="shared" ref="AH707:AH770" si="218">AD707*1000+AE707</f>
        <v>25023</v>
      </c>
      <c r="AI707" t="s">
        <v>1187</v>
      </c>
      <c r="AK707" s="1">
        <v>1736</v>
      </c>
      <c r="AM707" s="1">
        <f t="shared" ref="AM707:AM770" si="219">G707-H707-AK707-AL707</f>
        <v>0</v>
      </c>
    </row>
    <row r="708" spans="1:46" hidden="1" outlineLevel="1" x14ac:dyDescent="0.2">
      <c r="A708" s="22" t="s">
        <v>1818</v>
      </c>
      <c r="B708" s="10" t="s">
        <v>1210</v>
      </c>
      <c r="E708" s="1">
        <f t="shared" si="208"/>
        <v>15386</v>
      </c>
      <c r="G708" s="1">
        <v>11184</v>
      </c>
      <c r="H708" s="1">
        <v>10938</v>
      </c>
      <c r="I708" s="2" t="e">
        <f t="shared" si="209"/>
        <v>#DIV/0!</v>
      </c>
      <c r="J708" s="2">
        <f t="shared" si="210"/>
        <v>0.71090601845833878</v>
      </c>
      <c r="K708" s="50">
        <f t="shared" si="211"/>
        <v>2</v>
      </c>
      <c r="L708" s="9">
        <f t="shared" si="212"/>
        <v>3</v>
      </c>
      <c r="M708" s="8">
        <f t="shared" si="213"/>
        <v>1</v>
      </c>
      <c r="N708" s="2">
        <f t="shared" si="214"/>
        <v>0.28954894059534642</v>
      </c>
      <c r="O708" s="2">
        <f t="shared" si="215"/>
        <v>8.6962173404393606E-2</v>
      </c>
      <c r="P708" s="2">
        <f t="shared" si="216"/>
        <v>0.61269985701286889</v>
      </c>
      <c r="Q708" s="2">
        <f t="shared" si="217"/>
        <v>1.0789028987391092E-2</v>
      </c>
      <c r="R708" s="1">
        <v>4455</v>
      </c>
      <c r="S708" s="1">
        <v>1338</v>
      </c>
      <c r="T708" s="1">
        <v>9427</v>
      </c>
      <c r="U708" s="1">
        <v>33</v>
      </c>
      <c r="W708" s="1">
        <v>133</v>
      </c>
      <c r="AB708">
        <v>3</v>
      </c>
      <c r="AD708" s="31">
        <v>25</v>
      </c>
      <c r="AE708" s="33">
        <v>17</v>
      </c>
      <c r="AF708" s="33">
        <v>5</v>
      </c>
      <c r="AG708" s="36">
        <v>380</v>
      </c>
      <c r="AH708" s="36">
        <f t="shared" si="218"/>
        <v>25017</v>
      </c>
      <c r="AI708" t="s">
        <v>1187</v>
      </c>
      <c r="AK708" s="1">
        <v>246</v>
      </c>
      <c r="AM708" s="1">
        <f t="shared" si="219"/>
        <v>0</v>
      </c>
    </row>
    <row r="709" spans="1:46" hidden="1" outlineLevel="1" x14ac:dyDescent="0.2">
      <c r="A709" s="22" t="s">
        <v>249</v>
      </c>
      <c r="B709" s="10" t="s">
        <v>1210</v>
      </c>
      <c r="E709" s="1">
        <f t="shared" si="208"/>
        <v>7510</v>
      </c>
      <c r="G709" s="1">
        <v>4297</v>
      </c>
      <c r="H709" s="1">
        <v>4132</v>
      </c>
      <c r="I709" s="2" t="e">
        <f t="shared" si="209"/>
        <v>#DIV/0!</v>
      </c>
      <c r="J709" s="2">
        <f t="shared" si="210"/>
        <v>0.55019973368841546</v>
      </c>
      <c r="K709" s="50">
        <f t="shared" si="211"/>
        <v>2</v>
      </c>
      <c r="L709" s="9">
        <f t="shared" si="212"/>
        <v>3</v>
      </c>
      <c r="M709" s="8">
        <f t="shared" si="213"/>
        <v>1</v>
      </c>
      <c r="N709" s="2">
        <f t="shared" si="214"/>
        <v>0.27816245006657792</v>
      </c>
      <c r="O709" s="2">
        <f t="shared" si="215"/>
        <v>8.1358189081225038E-2</v>
      </c>
      <c r="P709" s="2">
        <f t="shared" si="216"/>
        <v>0.63501997336884153</v>
      </c>
      <c r="Q709" s="2">
        <f t="shared" si="217"/>
        <v>5.4593874833555045E-3</v>
      </c>
      <c r="R709" s="1">
        <v>2089</v>
      </c>
      <c r="S709" s="1">
        <v>611</v>
      </c>
      <c r="T709" s="1">
        <v>4769</v>
      </c>
      <c r="U709" s="1">
        <v>17</v>
      </c>
      <c r="W709" s="1">
        <v>24</v>
      </c>
      <c r="AB709">
        <v>9</v>
      </c>
      <c r="AD709" s="31">
        <v>25</v>
      </c>
      <c r="AE709" s="33">
        <v>5</v>
      </c>
      <c r="AF709" s="33">
        <v>5</v>
      </c>
      <c r="AG709" s="36">
        <v>520</v>
      </c>
      <c r="AH709" s="36">
        <f t="shared" si="218"/>
        <v>25005</v>
      </c>
      <c r="AI709" t="s">
        <v>1187</v>
      </c>
      <c r="AK709" s="1">
        <v>165</v>
      </c>
      <c r="AM709" s="1">
        <f t="shared" si="219"/>
        <v>0</v>
      </c>
    </row>
    <row r="710" spans="1:46" hidden="1" outlineLevel="1" x14ac:dyDescent="0.2">
      <c r="A710" s="22" t="s">
        <v>1614</v>
      </c>
      <c r="B710" s="10" t="s">
        <v>1210</v>
      </c>
      <c r="E710" s="1">
        <f t="shared" si="208"/>
        <v>5941</v>
      </c>
      <c r="G710" s="1">
        <v>3191</v>
      </c>
      <c r="H710" s="1">
        <v>2647</v>
      </c>
      <c r="I710" s="2" t="e">
        <f t="shared" si="209"/>
        <v>#DIV/0!</v>
      </c>
      <c r="J710" s="2">
        <f t="shared" si="210"/>
        <v>0.44554788756101665</v>
      </c>
      <c r="K710" s="50">
        <f t="shared" si="211"/>
        <v>2</v>
      </c>
      <c r="L710" s="9">
        <f t="shared" si="212"/>
        <v>3</v>
      </c>
      <c r="M710" s="8">
        <f t="shared" si="213"/>
        <v>1</v>
      </c>
      <c r="N710" s="2">
        <f t="shared" si="214"/>
        <v>0.31627672109072547</v>
      </c>
      <c r="O710" s="2">
        <f t="shared" si="215"/>
        <v>8.1636088200639625E-2</v>
      </c>
      <c r="P710" s="2">
        <f t="shared" si="216"/>
        <v>0.58912640969533747</v>
      </c>
      <c r="Q710" s="2">
        <f t="shared" si="217"/>
        <v>1.2960781013297451E-2</v>
      </c>
      <c r="R710" s="1">
        <v>1879</v>
      </c>
      <c r="S710" s="1">
        <v>485</v>
      </c>
      <c r="T710" s="1">
        <v>3500</v>
      </c>
      <c r="U710" s="1">
        <v>24</v>
      </c>
      <c r="W710" s="1">
        <v>53</v>
      </c>
      <c r="AB710">
        <v>1</v>
      </c>
      <c r="AD710" s="31">
        <v>25</v>
      </c>
      <c r="AE710" s="33">
        <v>3</v>
      </c>
      <c r="AF710" s="33">
        <v>5</v>
      </c>
      <c r="AG710" s="36">
        <v>555</v>
      </c>
      <c r="AH710" s="36">
        <f t="shared" si="218"/>
        <v>25003</v>
      </c>
      <c r="AI710" t="s">
        <v>1187</v>
      </c>
      <c r="AK710" s="1">
        <v>544</v>
      </c>
      <c r="AM710" s="1">
        <f t="shared" si="219"/>
        <v>0</v>
      </c>
    </row>
    <row r="711" spans="1:46" hidden="1" outlineLevel="1" x14ac:dyDescent="0.2">
      <c r="A711" s="22" t="s">
        <v>497</v>
      </c>
      <c r="B711" s="10" t="s">
        <v>1210</v>
      </c>
      <c r="E711" s="1">
        <f t="shared" si="208"/>
        <v>21372</v>
      </c>
      <c r="G711" s="1">
        <v>12060</v>
      </c>
      <c r="H711" s="1">
        <v>8833</v>
      </c>
      <c r="I711" s="2" t="e">
        <f t="shared" si="209"/>
        <v>#DIV/0!</v>
      </c>
      <c r="J711" s="2">
        <f t="shared" si="210"/>
        <v>0.41329777278682389</v>
      </c>
      <c r="K711" s="50">
        <f t="shared" si="211"/>
        <v>2</v>
      </c>
      <c r="L711" s="9">
        <f t="shared" si="212"/>
        <v>3</v>
      </c>
      <c r="M711" s="8">
        <f t="shared" si="213"/>
        <v>1</v>
      </c>
      <c r="N711" s="2">
        <f t="shared" si="214"/>
        <v>0.24546135130076735</v>
      </c>
      <c r="O711" s="2">
        <f t="shared" si="215"/>
        <v>0.15875912408759124</v>
      </c>
      <c r="P711" s="2">
        <f t="shared" si="216"/>
        <v>0.5786075238629983</v>
      </c>
      <c r="Q711" s="2">
        <f t="shared" si="217"/>
        <v>1.7172000748643224E-2</v>
      </c>
      <c r="R711" s="1">
        <v>5246</v>
      </c>
      <c r="S711" s="1">
        <v>3393</v>
      </c>
      <c r="T711" s="1">
        <v>12366</v>
      </c>
      <c r="U711" s="1">
        <v>82</v>
      </c>
      <c r="W711" s="1">
        <v>285</v>
      </c>
      <c r="AB711">
        <v>1</v>
      </c>
      <c r="AD711" s="31">
        <v>25</v>
      </c>
      <c r="AE711" s="33">
        <v>13</v>
      </c>
      <c r="AF711" s="33">
        <v>5</v>
      </c>
      <c r="AG711" s="36">
        <v>765</v>
      </c>
      <c r="AH711" s="36">
        <f t="shared" si="218"/>
        <v>25013</v>
      </c>
      <c r="AI711" t="s">
        <v>2939</v>
      </c>
      <c r="AK711" s="1">
        <v>3227</v>
      </c>
      <c r="AM711" s="1">
        <f t="shared" si="219"/>
        <v>0</v>
      </c>
    </row>
    <row r="712" spans="1:46" hidden="1" outlineLevel="1" x14ac:dyDescent="0.2">
      <c r="A712" s="22" t="s">
        <v>36</v>
      </c>
      <c r="B712" s="10" t="s">
        <v>1210</v>
      </c>
      <c r="E712" s="1">
        <f t="shared" si="208"/>
        <v>386</v>
      </c>
      <c r="G712" s="1">
        <v>261</v>
      </c>
      <c r="H712" s="1">
        <v>222</v>
      </c>
      <c r="I712" s="2" t="e">
        <f t="shared" si="209"/>
        <v>#DIV/0!</v>
      </c>
      <c r="J712" s="2">
        <f t="shared" si="210"/>
        <v>0.57512953367875652</v>
      </c>
      <c r="K712" s="50">
        <f t="shared" si="211"/>
        <v>2</v>
      </c>
      <c r="L712" s="9">
        <f t="shared" si="212"/>
        <v>3</v>
      </c>
      <c r="M712" s="8">
        <f t="shared" si="213"/>
        <v>1</v>
      </c>
      <c r="N712" s="2">
        <f t="shared" si="214"/>
        <v>0.42487046632124353</v>
      </c>
      <c r="O712" s="2">
        <f t="shared" si="215"/>
        <v>5.4404145077720206E-2</v>
      </c>
      <c r="P712" s="2">
        <f t="shared" si="216"/>
        <v>0.51036269430051817</v>
      </c>
      <c r="Q712" s="2">
        <f t="shared" si="217"/>
        <v>1.0362694300518172E-2</v>
      </c>
      <c r="R712" s="1">
        <v>164</v>
      </c>
      <c r="S712" s="1">
        <v>21</v>
      </c>
      <c r="T712" s="1">
        <v>197</v>
      </c>
      <c r="U712" s="1">
        <v>1</v>
      </c>
      <c r="W712" s="1">
        <v>3</v>
      </c>
      <c r="AB712">
        <v>1</v>
      </c>
      <c r="AD712" s="31">
        <v>25</v>
      </c>
      <c r="AE712" s="33">
        <v>3</v>
      </c>
      <c r="AF712" s="33">
        <v>10</v>
      </c>
      <c r="AG712" s="36">
        <v>975</v>
      </c>
      <c r="AH712" s="36">
        <f t="shared" si="218"/>
        <v>25003</v>
      </c>
      <c r="AI712" t="s">
        <v>1187</v>
      </c>
      <c r="AK712" s="1">
        <v>39</v>
      </c>
      <c r="AM712" s="1">
        <f t="shared" si="219"/>
        <v>0</v>
      </c>
    </row>
    <row r="713" spans="1:46" hidden="1" outlineLevel="1" x14ac:dyDescent="0.2">
      <c r="A713" s="22" t="s">
        <v>587</v>
      </c>
      <c r="B713" s="10" t="s">
        <v>1210</v>
      </c>
      <c r="E713" s="1">
        <f t="shared" si="208"/>
        <v>12596</v>
      </c>
      <c r="G713" s="1">
        <v>7826</v>
      </c>
      <c r="H713" s="1">
        <v>7613</v>
      </c>
      <c r="I713" s="2" t="e">
        <f t="shared" si="209"/>
        <v>#DIV/0!</v>
      </c>
      <c r="J713" s="2">
        <f t="shared" si="210"/>
        <v>0.6043982216576691</v>
      </c>
      <c r="K713" s="50">
        <f t="shared" si="211"/>
        <v>2</v>
      </c>
      <c r="L713" s="9">
        <f t="shared" si="212"/>
        <v>3</v>
      </c>
      <c r="M713" s="8">
        <f t="shared" si="213"/>
        <v>1</v>
      </c>
      <c r="N713" s="2">
        <f t="shared" si="214"/>
        <v>0.25912988250238173</v>
      </c>
      <c r="O713" s="2">
        <f t="shared" si="215"/>
        <v>0.12488091457605589</v>
      </c>
      <c r="P713" s="2">
        <f t="shared" si="216"/>
        <v>0.59741187678628138</v>
      </c>
      <c r="Q713" s="2">
        <f t="shared" si="217"/>
        <v>1.8577326135280958E-2</v>
      </c>
      <c r="R713" s="1">
        <v>3264</v>
      </c>
      <c r="S713" s="1">
        <v>1573</v>
      </c>
      <c r="T713" s="1">
        <v>7525</v>
      </c>
      <c r="U713" s="1">
        <v>63</v>
      </c>
      <c r="W713" s="1">
        <v>171</v>
      </c>
      <c r="AB713">
        <v>6</v>
      </c>
      <c r="AD713" s="31">
        <v>25</v>
      </c>
      <c r="AE713" s="33">
        <v>9</v>
      </c>
      <c r="AF713" s="33">
        <v>5</v>
      </c>
      <c r="AG713" s="36">
        <v>1185</v>
      </c>
      <c r="AH713" s="36">
        <f t="shared" si="218"/>
        <v>25009</v>
      </c>
      <c r="AI713" t="s">
        <v>1187</v>
      </c>
      <c r="AK713" s="1">
        <v>213</v>
      </c>
      <c r="AM713" s="1">
        <f t="shared" si="219"/>
        <v>0</v>
      </c>
    </row>
    <row r="714" spans="1:46" hidden="1" outlineLevel="1" x14ac:dyDescent="0.2">
      <c r="A714" s="22" t="s">
        <v>1457</v>
      </c>
      <c r="B714" s="10" t="s">
        <v>1210</v>
      </c>
      <c r="E714" s="1">
        <f t="shared" si="208"/>
        <v>21993</v>
      </c>
      <c r="G714" s="1">
        <v>11137</v>
      </c>
      <c r="H714" s="1">
        <v>10869</v>
      </c>
      <c r="I714" s="2" t="e">
        <f t="shared" si="209"/>
        <v>#DIV/0!</v>
      </c>
      <c r="J714" s="2">
        <f t="shared" si="210"/>
        <v>0.49420270085936435</v>
      </c>
      <c r="K714" s="50">
        <f t="shared" si="211"/>
        <v>2</v>
      </c>
      <c r="L714" s="9">
        <f t="shared" si="212"/>
        <v>3</v>
      </c>
      <c r="M714" s="8">
        <f t="shared" si="213"/>
        <v>1</v>
      </c>
      <c r="N714" s="2">
        <f t="shared" si="214"/>
        <v>0.46601191288137134</v>
      </c>
      <c r="O714" s="2">
        <f t="shared" si="215"/>
        <v>4.6605738189423908E-2</v>
      </c>
      <c r="P714" s="2">
        <f t="shared" si="216"/>
        <v>0.46974037193652524</v>
      </c>
      <c r="Q714" s="2">
        <f t="shared" si="217"/>
        <v>1.7641976992679498E-2</v>
      </c>
      <c r="R714" s="1">
        <v>10249</v>
      </c>
      <c r="S714" s="1">
        <v>1025</v>
      </c>
      <c r="T714" s="1">
        <v>10331</v>
      </c>
      <c r="U714" s="1">
        <v>78</v>
      </c>
      <c r="W714" s="1">
        <v>310</v>
      </c>
      <c r="AB714">
        <v>2</v>
      </c>
      <c r="AD714" s="31">
        <v>25</v>
      </c>
      <c r="AE714" s="33">
        <v>15</v>
      </c>
      <c r="AF714" s="33">
        <v>5</v>
      </c>
      <c r="AG714" s="36">
        <v>1325</v>
      </c>
      <c r="AH714" s="36">
        <f t="shared" si="218"/>
        <v>25015</v>
      </c>
      <c r="AI714" t="s">
        <v>1187</v>
      </c>
      <c r="AK714" s="1">
        <v>268</v>
      </c>
      <c r="AM714" s="1">
        <f t="shared" si="219"/>
        <v>0</v>
      </c>
    </row>
    <row r="715" spans="1:46" hidden="1" outlineLevel="1" x14ac:dyDescent="0.2">
      <c r="A715" s="22" t="s">
        <v>1248</v>
      </c>
      <c r="B715" s="10" t="s">
        <v>1210</v>
      </c>
      <c r="E715" s="1">
        <f t="shared" si="208"/>
        <v>24481</v>
      </c>
      <c r="G715" s="1">
        <v>16533</v>
      </c>
      <c r="H715" s="1">
        <v>16158</v>
      </c>
      <c r="I715" s="2" t="e">
        <f t="shared" si="209"/>
        <v>#DIV/0!</v>
      </c>
      <c r="J715" s="2">
        <f t="shared" si="210"/>
        <v>0.66002205792247048</v>
      </c>
      <c r="K715" s="50">
        <f t="shared" si="211"/>
        <v>2</v>
      </c>
      <c r="L715" s="9">
        <f t="shared" si="212"/>
        <v>3</v>
      </c>
      <c r="M715" s="8">
        <f t="shared" si="213"/>
        <v>1</v>
      </c>
      <c r="N715" s="2">
        <f t="shared" si="214"/>
        <v>0.24700788366488297</v>
      </c>
      <c r="O715" s="2">
        <f t="shared" si="215"/>
        <v>0.14059883174706916</v>
      </c>
      <c r="P715" s="2">
        <f t="shared" si="216"/>
        <v>0.60593929986520156</v>
      </c>
      <c r="Q715" s="2">
        <f t="shared" si="217"/>
        <v>6.4539847228461955E-3</v>
      </c>
      <c r="R715" s="1">
        <v>6047</v>
      </c>
      <c r="S715" s="1">
        <v>3442</v>
      </c>
      <c r="T715" s="1">
        <v>14834</v>
      </c>
      <c r="U715" s="1">
        <v>56</v>
      </c>
      <c r="W715" s="1">
        <v>102</v>
      </c>
      <c r="AB715">
        <v>0</v>
      </c>
      <c r="AD715" s="31">
        <v>25</v>
      </c>
      <c r="AE715" s="33">
        <v>9</v>
      </c>
      <c r="AF715" s="33">
        <v>10</v>
      </c>
      <c r="AG715" s="36">
        <v>1465</v>
      </c>
      <c r="AH715" s="36">
        <f t="shared" si="218"/>
        <v>25009</v>
      </c>
      <c r="AI715" t="s">
        <v>1187</v>
      </c>
      <c r="AK715" s="1">
        <v>375</v>
      </c>
      <c r="AM715" s="1">
        <f t="shared" si="219"/>
        <v>0</v>
      </c>
    </row>
    <row r="716" spans="1:46" hidden="1" outlineLevel="1" x14ac:dyDescent="0.2">
      <c r="A716" s="22" t="s">
        <v>2326</v>
      </c>
      <c r="B716" s="10" t="s">
        <v>1210</v>
      </c>
      <c r="E716" s="1">
        <f t="shared" si="208"/>
        <v>371</v>
      </c>
      <c r="G716" s="1">
        <v>267</v>
      </c>
      <c r="H716" s="1">
        <v>260</v>
      </c>
      <c r="I716" s="2" t="e">
        <f t="shared" si="209"/>
        <v>#DIV/0!</v>
      </c>
      <c r="J716" s="2">
        <f t="shared" si="210"/>
        <v>0.70080862533692723</v>
      </c>
      <c r="K716" s="50">
        <f t="shared" si="211"/>
        <v>2</v>
      </c>
      <c r="L716" s="9">
        <f t="shared" si="212"/>
        <v>3</v>
      </c>
      <c r="M716" s="8">
        <f t="shared" si="213"/>
        <v>1</v>
      </c>
      <c r="N716" s="2">
        <f t="shared" si="214"/>
        <v>0.4582210242587601</v>
      </c>
      <c r="O716" s="2">
        <f t="shared" si="215"/>
        <v>2.4258760107816711E-2</v>
      </c>
      <c r="P716" s="2">
        <f t="shared" si="216"/>
        <v>0.51752021563342321</v>
      </c>
      <c r="Q716" s="2">
        <f t="shared" si="217"/>
        <v>0</v>
      </c>
      <c r="R716" s="1">
        <v>170</v>
      </c>
      <c r="S716" s="1">
        <v>9</v>
      </c>
      <c r="T716" s="1">
        <v>192</v>
      </c>
      <c r="U716" s="1">
        <v>0</v>
      </c>
      <c r="W716" s="1">
        <v>0</v>
      </c>
      <c r="AB716">
        <v>9</v>
      </c>
      <c r="AD716" s="31">
        <v>25</v>
      </c>
      <c r="AE716" s="33">
        <v>7</v>
      </c>
      <c r="AF716" s="33">
        <v>3</v>
      </c>
      <c r="AG716" s="36">
        <v>1585</v>
      </c>
      <c r="AH716" s="36">
        <f t="shared" si="218"/>
        <v>25007</v>
      </c>
      <c r="AI716" t="s">
        <v>1187</v>
      </c>
      <c r="AK716" s="1">
        <v>7</v>
      </c>
      <c r="AM716" s="1">
        <f t="shared" si="219"/>
        <v>0</v>
      </c>
    </row>
    <row r="717" spans="1:46" hidden="1" outlineLevel="1" x14ac:dyDescent="0.2">
      <c r="A717" s="22" t="s">
        <v>234</v>
      </c>
      <c r="B717" s="10" t="s">
        <v>1210</v>
      </c>
      <c r="E717" s="1">
        <f t="shared" si="208"/>
        <v>31381</v>
      </c>
      <c r="G717" s="1">
        <v>24361</v>
      </c>
      <c r="H717" s="1">
        <v>23612</v>
      </c>
      <c r="I717" s="2" t="e">
        <f t="shared" si="209"/>
        <v>#DIV/0!</v>
      </c>
      <c r="J717" s="2">
        <f t="shared" si="210"/>
        <v>0.75242981421879485</v>
      </c>
      <c r="K717" s="50">
        <f t="shared" si="211"/>
        <v>2</v>
      </c>
      <c r="L717" s="9">
        <f t="shared" si="212"/>
        <v>3</v>
      </c>
      <c r="M717" s="8">
        <f t="shared" si="213"/>
        <v>1</v>
      </c>
      <c r="N717" s="2">
        <f t="shared" si="214"/>
        <v>0.45412829419075235</v>
      </c>
      <c r="O717" s="2">
        <f t="shared" si="215"/>
        <v>5.4459704916987983E-2</v>
      </c>
      <c r="P717" s="2">
        <f t="shared" si="216"/>
        <v>0.4837959274720372</v>
      </c>
      <c r="Q717" s="2">
        <f t="shared" si="217"/>
        <v>7.6160734202225244E-3</v>
      </c>
      <c r="R717" s="1">
        <v>14251</v>
      </c>
      <c r="S717" s="1">
        <v>1709</v>
      </c>
      <c r="T717" s="1">
        <v>15182</v>
      </c>
      <c r="U717" s="1">
        <v>54</v>
      </c>
      <c r="W717" s="1">
        <v>185</v>
      </c>
      <c r="AB717">
        <v>5</v>
      </c>
      <c r="AD717" s="31">
        <v>25</v>
      </c>
      <c r="AE717" s="33">
        <v>17</v>
      </c>
      <c r="AF717" s="33">
        <v>10</v>
      </c>
      <c r="AG717" s="36">
        <v>1605</v>
      </c>
      <c r="AH717" s="36">
        <f t="shared" si="218"/>
        <v>25017</v>
      </c>
      <c r="AI717" t="s">
        <v>1187</v>
      </c>
      <c r="AK717" s="1">
        <v>749</v>
      </c>
      <c r="AM717" s="1">
        <f t="shared" si="219"/>
        <v>0</v>
      </c>
    </row>
    <row r="718" spans="1:46" hidden="1" outlineLevel="1" x14ac:dyDescent="0.2">
      <c r="A718" s="22" t="s">
        <v>588</v>
      </c>
      <c r="B718" s="10" t="s">
        <v>1210</v>
      </c>
      <c r="E718" s="1">
        <f t="shared" si="208"/>
        <v>4491</v>
      </c>
      <c r="G718" s="1">
        <v>2849</v>
      </c>
      <c r="H718" s="1">
        <v>2779</v>
      </c>
      <c r="I718" s="2" t="e">
        <f t="shared" si="209"/>
        <v>#DIV/0!</v>
      </c>
      <c r="J718" s="2">
        <f t="shared" si="210"/>
        <v>0.61879314183923406</v>
      </c>
      <c r="K718" s="50">
        <f t="shared" si="211"/>
        <v>2</v>
      </c>
      <c r="L718" s="9">
        <f t="shared" si="212"/>
        <v>3</v>
      </c>
      <c r="M718" s="8">
        <f t="shared" si="213"/>
        <v>1</v>
      </c>
      <c r="N718" s="2">
        <f t="shared" si="214"/>
        <v>0.19750612335782677</v>
      </c>
      <c r="O718" s="2">
        <f t="shared" si="215"/>
        <v>0.13872188822088621</v>
      </c>
      <c r="P718" s="2">
        <f t="shared" si="216"/>
        <v>0.64484524604765081</v>
      </c>
      <c r="Q718" s="2">
        <f t="shared" si="217"/>
        <v>1.8926742373636118E-2</v>
      </c>
      <c r="R718" s="1">
        <v>887</v>
      </c>
      <c r="S718" s="1">
        <v>623</v>
      </c>
      <c r="T718" s="1">
        <v>2896</v>
      </c>
      <c r="U718" s="1">
        <v>26</v>
      </c>
      <c r="W718" s="1">
        <v>59</v>
      </c>
      <c r="AA718" s="10"/>
      <c r="AB718" s="10">
        <v>3</v>
      </c>
      <c r="AD718" s="31">
        <v>25</v>
      </c>
      <c r="AE718" s="33">
        <v>27</v>
      </c>
      <c r="AF718" s="33">
        <v>5</v>
      </c>
      <c r="AG718" s="36">
        <v>1885</v>
      </c>
      <c r="AH718" s="36">
        <f t="shared" si="218"/>
        <v>25027</v>
      </c>
      <c r="AI718" t="s">
        <v>1187</v>
      </c>
      <c r="AK718" s="1">
        <v>70</v>
      </c>
      <c r="AM718" s="1">
        <f t="shared" si="219"/>
        <v>0</v>
      </c>
    </row>
    <row r="719" spans="1:46" hidden="1" outlineLevel="1" x14ac:dyDescent="0.2">
      <c r="A719" s="22" t="s">
        <v>933</v>
      </c>
      <c r="B719" s="10" t="s">
        <v>1210</v>
      </c>
      <c r="E719" s="1">
        <f t="shared" si="208"/>
        <v>2387</v>
      </c>
      <c r="G719" s="1">
        <v>1603</v>
      </c>
      <c r="H719" s="1">
        <v>1570</v>
      </c>
      <c r="I719" s="2" t="e">
        <f t="shared" si="209"/>
        <v>#DIV/0!</v>
      </c>
      <c r="J719" s="2">
        <f t="shared" si="210"/>
        <v>0.65772936740678678</v>
      </c>
      <c r="K719" s="50">
        <f t="shared" si="211"/>
        <v>3</v>
      </c>
      <c r="L719" s="9">
        <f t="shared" si="212"/>
        <v>2</v>
      </c>
      <c r="M719" s="8">
        <f t="shared" si="213"/>
        <v>1</v>
      </c>
      <c r="N719" s="2">
        <f t="shared" si="214"/>
        <v>0.13196480938416422</v>
      </c>
      <c r="O719" s="2">
        <f t="shared" si="215"/>
        <v>0.14872224549643903</v>
      </c>
      <c r="P719" s="2">
        <f t="shared" si="216"/>
        <v>0.71219103477167989</v>
      </c>
      <c r="Q719" s="2">
        <f t="shared" si="217"/>
        <v>7.1219103477168089E-3</v>
      </c>
      <c r="R719" s="1">
        <v>315</v>
      </c>
      <c r="S719" s="1">
        <v>355</v>
      </c>
      <c r="T719" s="1">
        <v>1700</v>
      </c>
      <c r="U719" s="1">
        <v>7</v>
      </c>
      <c r="W719" s="1">
        <v>10</v>
      </c>
      <c r="AB719">
        <v>3</v>
      </c>
      <c r="AD719" s="31">
        <v>25</v>
      </c>
      <c r="AE719" s="33">
        <v>17</v>
      </c>
      <c r="AF719" s="33">
        <v>15</v>
      </c>
      <c r="AG719" s="36">
        <v>1955</v>
      </c>
      <c r="AH719" s="36">
        <f t="shared" si="218"/>
        <v>25017</v>
      </c>
      <c r="AI719" t="s">
        <v>1187</v>
      </c>
      <c r="AK719" s="1">
        <v>33</v>
      </c>
      <c r="AM719" s="1">
        <f t="shared" si="219"/>
        <v>0</v>
      </c>
    </row>
    <row r="720" spans="1:46" hidden="1" outlineLevel="1" x14ac:dyDescent="0.2">
      <c r="A720" s="22" t="s">
        <v>791</v>
      </c>
      <c r="B720" s="10" t="s">
        <v>1210</v>
      </c>
      <c r="E720" s="1">
        <f t="shared" si="208"/>
        <v>1378</v>
      </c>
      <c r="G720" s="1">
        <v>1051</v>
      </c>
      <c r="H720" s="1">
        <v>871</v>
      </c>
      <c r="I720" s="2" t="e">
        <f t="shared" si="209"/>
        <v>#DIV/0!</v>
      </c>
      <c r="J720" s="2">
        <f t="shared" si="210"/>
        <v>0.63207547169811318</v>
      </c>
      <c r="K720" s="50">
        <f t="shared" si="211"/>
        <v>2</v>
      </c>
      <c r="L720" s="9">
        <f t="shared" si="212"/>
        <v>3</v>
      </c>
      <c r="M720" s="8">
        <f t="shared" si="213"/>
        <v>1</v>
      </c>
      <c r="N720" s="2">
        <f t="shared" si="214"/>
        <v>0.32075471698113206</v>
      </c>
      <c r="O720" s="2">
        <f t="shared" si="215"/>
        <v>5.9506531204644414E-2</v>
      </c>
      <c r="P720" s="2">
        <f t="shared" si="216"/>
        <v>0.60667634252539915</v>
      </c>
      <c r="Q720" s="2">
        <f t="shared" si="217"/>
        <v>1.3062409288824406E-2</v>
      </c>
      <c r="R720" s="1">
        <v>442</v>
      </c>
      <c r="S720" s="1">
        <v>82</v>
      </c>
      <c r="T720" s="1">
        <v>836</v>
      </c>
      <c r="U720" s="1">
        <v>5</v>
      </c>
      <c r="W720" s="1">
        <v>13</v>
      </c>
      <c r="AB720">
        <v>1</v>
      </c>
      <c r="AD720" s="31">
        <v>25</v>
      </c>
      <c r="AE720" s="33">
        <v>11</v>
      </c>
      <c r="AF720" s="33">
        <v>5</v>
      </c>
      <c r="AG720" s="36">
        <v>2095</v>
      </c>
      <c r="AH720" s="36">
        <f t="shared" si="218"/>
        <v>25011</v>
      </c>
      <c r="AI720" t="s">
        <v>1187</v>
      </c>
      <c r="AK720" s="1">
        <v>180</v>
      </c>
      <c r="AM720" s="1">
        <f t="shared" si="219"/>
        <v>0</v>
      </c>
    </row>
    <row r="721" spans="1:39" hidden="1" outlineLevel="1" x14ac:dyDescent="0.2">
      <c r="A721" s="22" t="s">
        <v>2323</v>
      </c>
      <c r="B721" s="10" t="s">
        <v>1210</v>
      </c>
      <c r="E721" s="1">
        <f t="shared" si="208"/>
        <v>11765</v>
      </c>
      <c r="G721" s="1">
        <v>7819</v>
      </c>
      <c r="H721" s="1">
        <v>7503</v>
      </c>
      <c r="I721" s="2" t="e">
        <f t="shared" si="209"/>
        <v>#DIV/0!</v>
      </c>
      <c r="J721" s="2">
        <f t="shared" si="210"/>
        <v>0.63773905652358687</v>
      </c>
      <c r="K721" s="50">
        <f t="shared" si="211"/>
        <v>2</v>
      </c>
      <c r="L721" s="9">
        <f t="shared" si="212"/>
        <v>3</v>
      </c>
      <c r="M721" s="8">
        <f t="shared" si="213"/>
        <v>1</v>
      </c>
      <c r="N721" s="2">
        <f t="shared" si="214"/>
        <v>0.27029324266893329</v>
      </c>
      <c r="O721" s="2">
        <f t="shared" si="215"/>
        <v>0.103782405439864</v>
      </c>
      <c r="P721" s="2">
        <f t="shared" si="216"/>
        <v>0.61614959626009347</v>
      </c>
      <c r="Q721" s="2">
        <f t="shared" si="217"/>
        <v>9.7747556311092998E-3</v>
      </c>
      <c r="R721" s="1">
        <v>3180</v>
      </c>
      <c r="S721" s="1">
        <v>1221</v>
      </c>
      <c r="T721" s="1">
        <v>7249</v>
      </c>
      <c r="U721" s="1">
        <v>45</v>
      </c>
      <c r="W721" s="1">
        <v>70</v>
      </c>
      <c r="AB721">
        <v>5</v>
      </c>
      <c r="AD721" s="31">
        <v>25</v>
      </c>
      <c r="AE721" s="33">
        <v>17</v>
      </c>
      <c r="AF721" s="33">
        <v>20</v>
      </c>
      <c r="AG721" s="36">
        <v>2130</v>
      </c>
      <c r="AH721" s="36">
        <f t="shared" si="218"/>
        <v>25017</v>
      </c>
      <c r="AI721" t="s">
        <v>1187</v>
      </c>
      <c r="AK721" s="1">
        <v>316</v>
      </c>
      <c r="AM721" s="1">
        <f t="shared" si="219"/>
        <v>0</v>
      </c>
    </row>
    <row r="722" spans="1:39" hidden="1" outlineLevel="1" x14ac:dyDescent="0.2">
      <c r="A722" s="22" t="s">
        <v>792</v>
      </c>
      <c r="B722" s="10" t="s">
        <v>1210</v>
      </c>
      <c r="E722" s="1">
        <f t="shared" si="208"/>
        <v>7000</v>
      </c>
      <c r="G722" s="1">
        <v>3915</v>
      </c>
      <c r="H722" s="1">
        <v>3820</v>
      </c>
      <c r="I722" s="2" t="e">
        <f t="shared" si="209"/>
        <v>#DIV/0!</v>
      </c>
      <c r="J722" s="2">
        <f t="shared" si="210"/>
        <v>0.54571428571428571</v>
      </c>
      <c r="K722" s="50">
        <f t="shared" si="211"/>
        <v>2</v>
      </c>
      <c r="L722" s="9">
        <f t="shared" si="212"/>
        <v>3</v>
      </c>
      <c r="M722" s="8">
        <f t="shared" si="213"/>
        <v>1</v>
      </c>
      <c r="N722" s="2">
        <f t="shared" si="214"/>
        <v>0.1782857142857143</v>
      </c>
      <c r="O722" s="2">
        <f t="shared" si="215"/>
        <v>0.12442857142857143</v>
      </c>
      <c r="P722" s="2">
        <f t="shared" si="216"/>
        <v>0.6765714285714286</v>
      </c>
      <c r="Q722" s="2">
        <f t="shared" si="217"/>
        <v>2.0714285714285685E-2</v>
      </c>
      <c r="R722" s="1">
        <v>1248</v>
      </c>
      <c r="S722" s="1">
        <v>871</v>
      </c>
      <c r="T722" s="1">
        <v>4736</v>
      </c>
      <c r="U722" s="1">
        <v>32</v>
      </c>
      <c r="W722" s="1">
        <v>113</v>
      </c>
      <c r="AA722" s="10"/>
      <c r="AB722" s="10">
        <v>2</v>
      </c>
      <c r="AD722" s="31">
        <v>25</v>
      </c>
      <c r="AE722" s="33">
        <v>27</v>
      </c>
      <c r="AF722" s="33">
        <v>10</v>
      </c>
      <c r="AG722" s="36">
        <v>2480</v>
      </c>
      <c r="AH722" s="36">
        <f t="shared" si="218"/>
        <v>25027</v>
      </c>
      <c r="AI722" t="s">
        <v>1187</v>
      </c>
      <c r="AK722" s="1">
        <v>95</v>
      </c>
      <c r="AM722" s="1">
        <f t="shared" si="219"/>
        <v>0</v>
      </c>
    </row>
    <row r="723" spans="1:39" hidden="1" outlineLevel="1" x14ac:dyDescent="0.2">
      <c r="A723" s="22" t="s">
        <v>1694</v>
      </c>
      <c r="B723" s="10" t="s">
        <v>1210</v>
      </c>
      <c r="E723" s="1">
        <f t="shared" si="208"/>
        <v>29614</v>
      </c>
      <c r="G723" s="1">
        <v>15933</v>
      </c>
      <c r="H723" s="1">
        <v>12411</v>
      </c>
      <c r="I723" s="2" t="e">
        <f t="shared" si="209"/>
        <v>#DIV/0!</v>
      </c>
      <c r="J723" s="2">
        <f t="shared" si="210"/>
        <v>0.41909232119943268</v>
      </c>
      <c r="K723" s="50">
        <f t="shared" si="211"/>
        <v>2</v>
      </c>
      <c r="L723" s="9">
        <f t="shared" si="212"/>
        <v>3</v>
      </c>
      <c r="M723" s="8">
        <f t="shared" si="213"/>
        <v>1</v>
      </c>
      <c r="N723" s="2">
        <f t="shared" si="214"/>
        <v>0.23154589045721619</v>
      </c>
      <c r="O723" s="2">
        <f t="shared" si="215"/>
        <v>0.12247585601404741</v>
      </c>
      <c r="P723" s="2">
        <f t="shared" si="216"/>
        <v>0.62862159789288852</v>
      </c>
      <c r="Q723" s="2">
        <f t="shared" si="217"/>
        <v>1.7356655635847873E-2</v>
      </c>
      <c r="R723" s="1">
        <v>6857</v>
      </c>
      <c r="S723" s="1">
        <v>3627</v>
      </c>
      <c r="T723" s="1">
        <v>18616</v>
      </c>
      <c r="U723" s="1">
        <v>151</v>
      </c>
      <c r="W723" s="1">
        <v>363</v>
      </c>
      <c r="AB723">
        <v>4</v>
      </c>
      <c r="AD723" s="31">
        <v>25</v>
      </c>
      <c r="AE723" s="33">
        <v>5</v>
      </c>
      <c r="AF723" s="33">
        <v>10</v>
      </c>
      <c r="AG723" s="36">
        <v>2690</v>
      </c>
      <c r="AH723" s="36">
        <f t="shared" si="218"/>
        <v>25005</v>
      </c>
      <c r="AI723" t="s">
        <v>2939</v>
      </c>
      <c r="AK723" s="1">
        <v>3522</v>
      </c>
      <c r="AM723" s="1">
        <f t="shared" si="219"/>
        <v>0</v>
      </c>
    </row>
    <row r="724" spans="1:39" hidden="1" outlineLevel="1" x14ac:dyDescent="0.2">
      <c r="A724" s="22" t="s">
        <v>2445</v>
      </c>
      <c r="B724" s="10" t="s">
        <v>1210</v>
      </c>
      <c r="E724" s="1">
        <f t="shared" si="208"/>
        <v>11935</v>
      </c>
      <c r="G724" s="1">
        <v>7744</v>
      </c>
      <c r="H724" s="1">
        <v>7596</v>
      </c>
      <c r="I724" s="2" t="e">
        <f t="shared" si="209"/>
        <v>#DIV/0!</v>
      </c>
      <c r="J724" s="2">
        <f t="shared" si="210"/>
        <v>0.6364474235441977</v>
      </c>
      <c r="K724" s="50">
        <f t="shared" si="211"/>
        <v>2</v>
      </c>
      <c r="L724" s="9">
        <f t="shared" si="212"/>
        <v>3</v>
      </c>
      <c r="M724" s="8">
        <f t="shared" si="213"/>
        <v>1</v>
      </c>
      <c r="N724" s="2">
        <f t="shared" si="214"/>
        <v>0.2478424801005446</v>
      </c>
      <c r="O724" s="2">
        <f t="shared" si="215"/>
        <v>0.11462086300795979</v>
      </c>
      <c r="P724" s="2">
        <f t="shared" si="216"/>
        <v>0.61843317972350231</v>
      </c>
      <c r="Q724" s="2">
        <f t="shared" si="217"/>
        <v>1.9103477167993321E-2</v>
      </c>
      <c r="R724" s="1">
        <v>2958</v>
      </c>
      <c r="S724" s="1">
        <v>1368</v>
      </c>
      <c r="T724" s="1">
        <v>7381</v>
      </c>
      <c r="U724" s="1">
        <v>52</v>
      </c>
      <c r="W724" s="1">
        <v>176</v>
      </c>
      <c r="AA724" s="10"/>
      <c r="AB724" s="10">
        <v>2</v>
      </c>
      <c r="AD724" s="31">
        <v>25</v>
      </c>
      <c r="AE724" s="33">
        <v>27</v>
      </c>
      <c r="AF724" s="33">
        <v>15</v>
      </c>
      <c r="AG724" s="36">
        <v>2760</v>
      </c>
      <c r="AH724" s="36">
        <f t="shared" si="218"/>
        <v>25027</v>
      </c>
      <c r="AI724" t="s">
        <v>1187</v>
      </c>
      <c r="AK724" s="1">
        <v>148</v>
      </c>
      <c r="AM724" s="1">
        <f t="shared" si="219"/>
        <v>0</v>
      </c>
    </row>
    <row r="725" spans="1:39" hidden="1" outlineLevel="1" x14ac:dyDescent="0.2">
      <c r="A725" s="22" t="s">
        <v>2446</v>
      </c>
      <c r="B725" s="10" t="s">
        <v>1210</v>
      </c>
      <c r="E725" s="1">
        <f t="shared" si="208"/>
        <v>3294</v>
      </c>
      <c r="G725" s="1">
        <v>1950</v>
      </c>
      <c r="H725" s="1">
        <v>1516</v>
      </c>
      <c r="I725" s="2" t="e">
        <f t="shared" si="209"/>
        <v>#DIV/0!</v>
      </c>
      <c r="J725" s="2">
        <f t="shared" si="210"/>
        <v>0.46023072252580449</v>
      </c>
      <c r="K725" s="50">
        <f t="shared" si="211"/>
        <v>2</v>
      </c>
      <c r="L725" s="9">
        <f t="shared" si="212"/>
        <v>3</v>
      </c>
      <c r="M725" s="8">
        <f t="shared" si="213"/>
        <v>1</v>
      </c>
      <c r="N725" s="2">
        <f t="shared" si="214"/>
        <v>0.32635094110503948</v>
      </c>
      <c r="O725" s="2">
        <f t="shared" si="215"/>
        <v>9.1378263509411056E-2</v>
      </c>
      <c r="P725" s="2">
        <f t="shared" si="216"/>
        <v>0.56952034001214324</v>
      </c>
      <c r="Q725" s="2">
        <f t="shared" si="217"/>
        <v>1.2750455373406244E-2</v>
      </c>
      <c r="R725" s="1">
        <v>1075</v>
      </c>
      <c r="S725" s="1">
        <v>301</v>
      </c>
      <c r="T725" s="1">
        <v>1876</v>
      </c>
      <c r="U725" s="1">
        <v>12</v>
      </c>
      <c r="W725" s="1">
        <v>30</v>
      </c>
      <c r="AB725">
        <v>8</v>
      </c>
      <c r="AD725" s="31">
        <v>25</v>
      </c>
      <c r="AE725" s="33">
        <v>21</v>
      </c>
      <c r="AF725" s="33">
        <v>5</v>
      </c>
      <c r="AG725" s="36">
        <v>2935</v>
      </c>
      <c r="AH725" s="36">
        <f t="shared" si="218"/>
        <v>25021</v>
      </c>
      <c r="AI725" t="s">
        <v>1187</v>
      </c>
      <c r="AK725" s="1">
        <v>434</v>
      </c>
      <c r="AM725" s="1">
        <f t="shared" si="219"/>
        <v>0</v>
      </c>
    </row>
    <row r="726" spans="1:39" hidden="1" outlineLevel="1" x14ac:dyDescent="0.2">
      <c r="A726" s="22" t="s">
        <v>2423</v>
      </c>
      <c r="B726" s="10" t="s">
        <v>1210</v>
      </c>
      <c r="E726" s="1">
        <f t="shared" si="208"/>
        <v>5774</v>
      </c>
      <c r="G726" s="1">
        <v>3412</v>
      </c>
      <c r="H726" s="1">
        <v>3344</v>
      </c>
      <c r="I726" s="2" t="e">
        <f t="shared" si="209"/>
        <v>#DIV/0!</v>
      </c>
      <c r="J726" s="2">
        <f t="shared" si="210"/>
        <v>0.57914790439903019</v>
      </c>
      <c r="K726" s="50">
        <f t="shared" si="211"/>
        <v>2</v>
      </c>
      <c r="L726" s="9">
        <f t="shared" si="212"/>
        <v>3</v>
      </c>
      <c r="M726" s="8">
        <f t="shared" si="213"/>
        <v>1</v>
      </c>
      <c r="N726" s="2">
        <f t="shared" si="214"/>
        <v>0.23034291652234154</v>
      </c>
      <c r="O726" s="2">
        <f t="shared" si="215"/>
        <v>0.12608243851749221</v>
      </c>
      <c r="P726" s="2">
        <f t="shared" si="216"/>
        <v>0.62400415656390718</v>
      </c>
      <c r="Q726" s="2">
        <f t="shared" si="217"/>
        <v>1.9570488396259078E-2</v>
      </c>
      <c r="R726" s="1">
        <v>1330</v>
      </c>
      <c r="S726" s="1">
        <v>728</v>
      </c>
      <c r="T726" s="1">
        <v>3603</v>
      </c>
      <c r="U726" s="1">
        <v>28</v>
      </c>
      <c r="W726" s="1">
        <v>85</v>
      </c>
      <c r="AB726">
        <v>3</v>
      </c>
      <c r="AD726" s="31">
        <v>25</v>
      </c>
      <c r="AE726" s="33">
        <v>17</v>
      </c>
      <c r="AF726" s="33">
        <v>25</v>
      </c>
      <c r="AG726" s="36">
        <v>3005</v>
      </c>
      <c r="AH726" s="36">
        <f t="shared" si="218"/>
        <v>25017</v>
      </c>
      <c r="AI726" t="s">
        <v>1187</v>
      </c>
      <c r="AK726" s="1">
        <v>68</v>
      </c>
      <c r="AM726" s="1">
        <f t="shared" si="219"/>
        <v>0</v>
      </c>
    </row>
    <row r="727" spans="1:39" hidden="1" outlineLevel="1" x14ac:dyDescent="0.2">
      <c r="A727" s="22" t="s">
        <v>1687</v>
      </c>
      <c r="B727" s="10" t="s">
        <v>1210</v>
      </c>
      <c r="E727" s="1">
        <f t="shared" si="208"/>
        <v>33864</v>
      </c>
      <c r="G727" s="1">
        <v>22282</v>
      </c>
      <c r="H727" s="1">
        <v>21987</v>
      </c>
      <c r="I727" s="2" t="e">
        <f t="shared" si="209"/>
        <v>#DIV/0!</v>
      </c>
      <c r="J727" s="2">
        <f t="shared" si="210"/>
        <v>0.64927356484762577</v>
      </c>
      <c r="K727" s="50">
        <f t="shared" si="211"/>
        <v>2</v>
      </c>
      <c r="L727" s="9">
        <f t="shared" si="212"/>
        <v>3</v>
      </c>
      <c r="M727" s="8">
        <f t="shared" si="213"/>
        <v>1</v>
      </c>
      <c r="N727" s="2">
        <f t="shared" si="214"/>
        <v>0.23290219702338766</v>
      </c>
      <c r="O727" s="2">
        <f t="shared" si="215"/>
        <v>0.15426411528466807</v>
      </c>
      <c r="P727" s="2">
        <f t="shared" si="216"/>
        <v>0.60276399716513107</v>
      </c>
      <c r="Q727" s="2">
        <f t="shared" si="217"/>
        <v>1.0069690526813169E-2</v>
      </c>
      <c r="R727" s="1">
        <v>7887</v>
      </c>
      <c r="S727" s="1">
        <v>5224</v>
      </c>
      <c r="T727" s="1">
        <v>20412</v>
      </c>
      <c r="U727" s="1">
        <v>121</v>
      </c>
      <c r="W727" s="1">
        <v>220</v>
      </c>
      <c r="AB727">
        <v>9</v>
      </c>
      <c r="AD727" s="31">
        <v>25</v>
      </c>
      <c r="AE727" s="33">
        <v>1</v>
      </c>
      <c r="AF727" s="33">
        <v>5</v>
      </c>
      <c r="AG727" s="36">
        <v>3600</v>
      </c>
      <c r="AH727" s="36">
        <f t="shared" si="218"/>
        <v>25001</v>
      </c>
      <c r="AI727" t="s">
        <v>2939</v>
      </c>
      <c r="AK727" s="1">
        <v>295</v>
      </c>
      <c r="AM727" s="1">
        <f t="shared" si="219"/>
        <v>0</v>
      </c>
    </row>
    <row r="728" spans="1:39" hidden="1" outlineLevel="1" x14ac:dyDescent="0.2">
      <c r="A728" s="22" t="s">
        <v>2424</v>
      </c>
      <c r="B728" s="10" t="s">
        <v>1210</v>
      </c>
      <c r="E728" s="1">
        <f t="shared" si="208"/>
        <v>3689</v>
      </c>
      <c r="G728" s="1">
        <v>2275</v>
      </c>
      <c r="H728" s="1">
        <v>2235</v>
      </c>
      <c r="I728" s="2" t="e">
        <f t="shared" si="209"/>
        <v>#DIV/0!</v>
      </c>
      <c r="J728" s="2">
        <f t="shared" si="210"/>
        <v>0.60585524532393598</v>
      </c>
      <c r="K728" s="50">
        <f t="shared" si="211"/>
        <v>2</v>
      </c>
      <c r="L728" s="9">
        <f t="shared" si="212"/>
        <v>3</v>
      </c>
      <c r="M728" s="8">
        <f t="shared" si="213"/>
        <v>1</v>
      </c>
      <c r="N728" s="2">
        <f t="shared" si="214"/>
        <v>0.19571699647600976</v>
      </c>
      <c r="O728" s="2">
        <f t="shared" si="215"/>
        <v>0.13282732447817835</v>
      </c>
      <c r="P728" s="2">
        <f t="shared" si="216"/>
        <v>0.65112496611547843</v>
      </c>
      <c r="Q728" s="2">
        <f t="shared" si="217"/>
        <v>2.0330712930333505E-2</v>
      </c>
      <c r="R728" s="1">
        <v>722</v>
      </c>
      <c r="S728" s="1">
        <v>490</v>
      </c>
      <c r="T728" s="1">
        <v>2402</v>
      </c>
      <c r="U728" s="1">
        <v>15</v>
      </c>
      <c r="W728" s="1">
        <v>60</v>
      </c>
      <c r="AA728" s="10"/>
      <c r="AB728" s="10">
        <v>2</v>
      </c>
      <c r="AD728" s="31">
        <v>25</v>
      </c>
      <c r="AE728" s="33">
        <v>27</v>
      </c>
      <c r="AF728" s="33">
        <v>20</v>
      </c>
      <c r="AG728" s="36">
        <v>3740</v>
      </c>
      <c r="AH728" s="36">
        <f t="shared" si="218"/>
        <v>25027</v>
      </c>
      <c r="AI728" t="s">
        <v>1187</v>
      </c>
      <c r="AK728" s="1">
        <v>40</v>
      </c>
      <c r="AM728" s="1">
        <f t="shared" si="219"/>
        <v>0</v>
      </c>
    </row>
    <row r="729" spans="1:39" hidden="1" outlineLevel="1" x14ac:dyDescent="0.2">
      <c r="A729" s="22" t="s">
        <v>758</v>
      </c>
      <c r="B729" s="10" t="s">
        <v>1210</v>
      </c>
      <c r="E729" s="1">
        <f t="shared" si="208"/>
        <v>1534</v>
      </c>
      <c r="G729" s="1">
        <v>805</v>
      </c>
      <c r="H729" s="1">
        <v>622</v>
      </c>
      <c r="I729" s="2" t="e">
        <f t="shared" si="209"/>
        <v>#DIV/0!</v>
      </c>
      <c r="J729" s="2">
        <f t="shared" si="210"/>
        <v>0.40547588005215124</v>
      </c>
      <c r="K729" s="50">
        <f t="shared" si="211"/>
        <v>2</v>
      </c>
      <c r="L729" s="9">
        <f t="shared" si="212"/>
        <v>3</v>
      </c>
      <c r="M729" s="8">
        <f t="shared" si="213"/>
        <v>1</v>
      </c>
      <c r="N729" s="2">
        <f t="shared" si="214"/>
        <v>0.27444589308996087</v>
      </c>
      <c r="O729" s="2">
        <f t="shared" si="215"/>
        <v>0.12646675358539766</v>
      </c>
      <c r="P729" s="2">
        <f t="shared" si="216"/>
        <v>0.59061277705345505</v>
      </c>
      <c r="Q729" s="2">
        <f t="shared" si="217"/>
        <v>8.4745762711864181E-3</v>
      </c>
      <c r="R729" s="1">
        <v>421</v>
      </c>
      <c r="S729" s="1">
        <v>194</v>
      </c>
      <c r="T729" s="1">
        <v>906</v>
      </c>
      <c r="U729" s="1">
        <v>3</v>
      </c>
      <c r="W729" s="1">
        <v>10</v>
      </c>
      <c r="AB729">
        <v>1</v>
      </c>
      <c r="AD729" s="31">
        <v>25</v>
      </c>
      <c r="AE729" s="33">
        <v>3</v>
      </c>
      <c r="AF729" s="33">
        <v>15</v>
      </c>
      <c r="AG729" s="36">
        <v>4545</v>
      </c>
      <c r="AH729" s="36">
        <f t="shared" si="218"/>
        <v>25003</v>
      </c>
      <c r="AI729" t="s">
        <v>1187</v>
      </c>
      <c r="AK729" s="1">
        <v>183</v>
      </c>
      <c r="AM729" s="1">
        <f t="shared" si="219"/>
        <v>0</v>
      </c>
    </row>
    <row r="730" spans="1:39" hidden="1" outlineLevel="1" x14ac:dyDescent="0.2">
      <c r="A730" s="22" t="s">
        <v>2138</v>
      </c>
      <c r="B730" s="10" t="s">
        <v>1210</v>
      </c>
      <c r="E730" s="1">
        <f t="shared" si="208"/>
        <v>9963</v>
      </c>
      <c r="G730" s="1">
        <v>6926</v>
      </c>
      <c r="H730" s="1">
        <v>6756</v>
      </c>
      <c r="I730" s="2" t="e">
        <f t="shared" si="209"/>
        <v>#DIV/0!</v>
      </c>
      <c r="J730" s="2">
        <f t="shared" si="210"/>
        <v>0.67810900331225532</v>
      </c>
      <c r="K730" s="50">
        <f t="shared" si="211"/>
        <v>2</v>
      </c>
      <c r="L730" s="9">
        <f t="shared" si="212"/>
        <v>3</v>
      </c>
      <c r="M730" s="8">
        <f t="shared" si="213"/>
        <v>1</v>
      </c>
      <c r="N730" s="2">
        <f t="shared" si="214"/>
        <v>0.27150456689752084</v>
      </c>
      <c r="O730" s="2">
        <f t="shared" si="215"/>
        <v>0.1102077687443541</v>
      </c>
      <c r="P730" s="2">
        <f t="shared" si="216"/>
        <v>0.61146241092040554</v>
      </c>
      <c r="Q730" s="2">
        <f t="shared" si="217"/>
        <v>6.8252534377194474E-3</v>
      </c>
      <c r="R730" s="1">
        <v>2705</v>
      </c>
      <c r="S730" s="1">
        <v>1098</v>
      </c>
      <c r="T730" s="1">
        <v>6092</v>
      </c>
      <c r="U730" s="1">
        <v>24</v>
      </c>
      <c r="W730" s="1">
        <v>44</v>
      </c>
      <c r="AB730">
        <v>6</v>
      </c>
      <c r="AD730" s="31">
        <v>25</v>
      </c>
      <c r="AE730" s="33">
        <v>17</v>
      </c>
      <c r="AF730" s="33">
        <v>30</v>
      </c>
      <c r="AG730" s="36">
        <v>4615</v>
      </c>
      <c r="AH730" s="36">
        <f t="shared" si="218"/>
        <v>25017</v>
      </c>
      <c r="AI730" t="s">
        <v>1187</v>
      </c>
      <c r="AK730" s="1">
        <v>170</v>
      </c>
      <c r="AM730" s="1">
        <f t="shared" si="219"/>
        <v>0</v>
      </c>
    </row>
    <row r="731" spans="1:39" hidden="1" outlineLevel="1" x14ac:dyDescent="0.2">
      <c r="A731" s="22" t="s">
        <v>1259</v>
      </c>
      <c r="B731" s="10" t="s">
        <v>1210</v>
      </c>
      <c r="E731" s="1">
        <f t="shared" si="208"/>
        <v>10599</v>
      </c>
      <c r="G731" s="1">
        <v>7114</v>
      </c>
      <c r="H731" s="1">
        <v>6922</v>
      </c>
      <c r="I731" s="2" t="e">
        <f t="shared" si="209"/>
        <v>#DIV/0!</v>
      </c>
      <c r="J731" s="2">
        <f t="shared" si="210"/>
        <v>0.65308047929049906</v>
      </c>
      <c r="K731" s="50">
        <f t="shared" si="211"/>
        <v>2</v>
      </c>
      <c r="L731" s="9">
        <f t="shared" si="212"/>
        <v>3</v>
      </c>
      <c r="M731" s="8">
        <f t="shared" si="213"/>
        <v>1</v>
      </c>
      <c r="N731" s="2">
        <f t="shared" si="214"/>
        <v>0.26351542598358335</v>
      </c>
      <c r="O731" s="2">
        <f t="shared" si="215"/>
        <v>0.13369185772242664</v>
      </c>
      <c r="P731" s="2">
        <f t="shared" si="216"/>
        <v>0.58628172469100859</v>
      </c>
      <c r="Q731" s="2">
        <f t="shared" si="217"/>
        <v>1.6510991602981417E-2</v>
      </c>
      <c r="R731" s="1">
        <v>2793</v>
      </c>
      <c r="S731" s="1">
        <v>1417</v>
      </c>
      <c r="T731" s="1">
        <v>6214</v>
      </c>
      <c r="U731" s="1">
        <v>46</v>
      </c>
      <c r="W731" s="1">
        <v>129</v>
      </c>
      <c r="AB731">
        <v>2</v>
      </c>
      <c r="AD731" s="31">
        <v>25</v>
      </c>
      <c r="AE731" s="33">
        <v>15</v>
      </c>
      <c r="AF731" s="33">
        <v>10</v>
      </c>
      <c r="AG731" s="36">
        <v>4825</v>
      </c>
      <c r="AH731" s="36">
        <f t="shared" si="218"/>
        <v>25015</v>
      </c>
      <c r="AI731" t="s">
        <v>1187</v>
      </c>
      <c r="AK731" s="1">
        <v>192</v>
      </c>
      <c r="AM731" s="1">
        <f t="shared" si="219"/>
        <v>0</v>
      </c>
    </row>
    <row r="732" spans="1:39" hidden="1" outlineLevel="1" x14ac:dyDescent="0.2">
      <c r="A732" s="22" t="s">
        <v>1235</v>
      </c>
      <c r="B732" s="10" t="s">
        <v>1210</v>
      </c>
      <c r="E732" s="1">
        <f t="shared" si="208"/>
        <v>11212</v>
      </c>
      <c r="G732" s="1">
        <v>7236</v>
      </c>
      <c r="H732" s="1">
        <v>5653</v>
      </c>
      <c r="I732" s="2" t="e">
        <f t="shared" si="209"/>
        <v>#DIV/0!</v>
      </c>
      <c r="J732" s="2">
        <f t="shared" si="210"/>
        <v>0.504191937210132</v>
      </c>
      <c r="K732" s="50">
        <f t="shared" si="211"/>
        <v>2</v>
      </c>
      <c r="L732" s="9">
        <f t="shared" si="212"/>
        <v>3</v>
      </c>
      <c r="M732" s="8">
        <f t="shared" si="213"/>
        <v>1</v>
      </c>
      <c r="N732" s="2">
        <f t="shared" si="214"/>
        <v>0.21334284694969674</v>
      </c>
      <c r="O732" s="2">
        <f t="shared" si="215"/>
        <v>0.13289332857652514</v>
      </c>
      <c r="P732" s="2">
        <f t="shared" si="216"/>
        <v>0.6363717445594006</v>
      </c>
      <c r="Q732" s="2">
        <f t="shared" si="217"/>
        <v>1.7392079914377523E-2</v>
      </c>
      <c r="R732" s="1">
        <v>2392</v>
      </c>
      <c r="S732" s="1">
        <v>1490</v>
      </c>
      <c r="T732" s="1">
        <v>7135</v>
      </c>
      <c r="U732" s="1">
        <v>50</v>
      </c>
      <c r="W732" s="1">
        <v>145</v>
      </c>
      <c r="AB732">
        <v>0</v>
      </c>
      <c r="AD732" s="31">
        <v>25</v>
      </c>
      <c r="AE732" s="33">
        <v>21</v>
      </c>
      <c r="AF732" s="33">
        <v>10</v>
      </c>
      <c r="AG732" s="36">
        <v>4930</v>
      </c>
      <c r="AH732" s="36">
        <f t="shared" si="218"/>
        <v>25021</v>
      </c>
      <c r="AI732" t="s">
        <v>1187</v>
      </c>
      <c r="AK732" s="1">
        <v>1583</v>
      </c>
      <c r="AM732" s="1">
        <f t="shared" si="219"/>
        <v>0</v>
      </c>
    </row>
    <row r="733" spans="1:39" hidden="1" outlineLevel="1" x14ac:dyDescent="0.2">
      <c r="A733" s="22" t="s">
        <v>2419</v>
      </c>
      <c r="B733" s="10" t="s">
        <v>1210</v>
      </c>
      <c r="E733" s="1">
        <f t="shared" si="208"/>
        <v>17730</v>
      </c>
      <c r="G733" s="1">
        <v>12991</v>
      </c>
      <c r="H733" s="1">
        <v>12507</v>
      </c>
      <c r="I733" s="2" t="e">
        <f t="shared" si="209"/>
        <v>#DIV/0!</v>
      </c>
      <c r="J733" s="2">
        <f t="shared" si="210"/>
        <v>0.70541455160744504</v>
      </c>
      <c r="K733" s="50">
        <f t="shared" si="211"/>
        <v>2</v>
      </c>
      <c r="L733" s="9">
        <f t="shared" si="212"/>
        <v>3</v>
      </c>
      <c r="M733" s="8">
        <f t="shared" si="213"/>
        <v>1</v>
      </c>
      <c r="N733" s="2">
        <f t="shared" si="214"/>
        <v>0.35685279187817259</v>
      </c>
      <c r="O733" s="2">
        <f t="shared" si="215"/>
        <v>7.1912013536379021E-2</v>
      </c>
      <c r="P733" s="2">
        <f t="shared" si="216"/>
        <v>0.56322617033276934</v>
      </c>
      <c r="Q733" s="2">
        <f t="shared" si="217"/>
        <v>8.0090242526791311E-3</v>
      </c>
      <c r="R733" s="1">
        <v>6327</v>
      </c>
      <c r="S733" s="1">
        <v>1275</v>
      </c>
      <c r="T733" s="1">
        <v>9986</v>
      </c>
      <c r="U733" s="1">
        <v>21</v>
      </c>
      <c r="W733" s="1">
        <v>121</v>
      </c>
      <c r="AB733">
        <v>5</v>
      </c>
      <c r="AD733" s="31">
        <v>25</v>
      </c>
      <c r="AE733" s="33">
        <v>17</v>
      </c>
      <c r="AF733" s="33">
        <v>35</v>
      </c>
      <c r="AG733" s="36">
        <v>5070</v>
      </c>
      <c r="AH733" s="36">
        <f t="shared" si="218"/>
        <v>25017</v>
      </c>
      <c r="AI733" t="s">
        <v>1187</v>
      </c>
      <c r="AK733" s="1">
        <v>484</v>
      </c>
      <c r="AM733" s="1">
        <f t="shared" si="219"/>
        <v>0</v>
      </c>
    </row>
    <row r="734" spans="1:39" hidden="1" outlineLevel="1" x14ac:dyDescent="0.2">
      <c r="A734" s="22" t="s">
        <v>991</v>
      </c>
      <c r="B734" s="10" t="s">
        <v>1210</v>
      </c>
      <c r="E734" s="1">
        <f t="shared" si="208"/>
        <v>4914</v>
      </c>
      <c r="G734" s="1">
        <v>2890</v>
      </c>
      <c r="H734" s="1">
        <v>2010</v>
      </c>
      <c r="I734" s="2" t="e">
        <f t="shared" si="209"/>
        <v>#DIV/0!</v>
      </c>
      <c r="J734" s="2">
        <f t="shared" si="210"/>
        <v>0.40903540903540903</v>
      </c>
      <c r="K734" s="50">
        <f t="shared" si="211"/>
        <v>2</v>
      </c>
      <c r="L734" s="9">
        <f t="shared" si="212"/>
        <v>3</v>
      </c>
      <c r="M734" s="8">
        <f t="shared" si="213"/>
        <v>1</v>
      </c>
      <c r="N734" s="2">
        <f t="shared" si="214"/>
        <v>0.19474969474969475</v>
      </c>
      <c r="O734" s="2">
        <f t="shared" si="215"/>
        <v>0.13654863654863655</v>
      </c>
      <c r="P734" s="2">
        <f t="shared" si="216"/>
        <v>0.65079365079365081</v>
      </c>
      <c r="Q734" s="2">
        <f t="shared" si="217"/>
        <v>1.7908017908017881E-2</v>
      </c>
      <c r="R734" s="1">
        <v>957</v>
      </c>
      <c r="S734" s="1">
        <v>671</v>
      </c>
      <c r="T734" s="1">
        <v>3198</v>
      </c>
      <c r="U734" s="1">
        <v>19</v>
      </c>
      <c r="W734" s="1">
        <v>69</v>
      </c>
      <c r="AB734">
        <v>4</v>
      </c>
      <c r="AD734" s="31">
        <v>25</v>
      </c>
      <c r="AE734" s="33">
        <v>5</v>
      </c>
      <c r="AF734" s="33">
        <v>15</v>
      </c>
      <c r="AG734" s="36">
        <v>5280</v>
      </c>
      <c r="AH734" s="36">
        <f t="shared" si="218"/>
        <v>25005</v>
      </c>
      <c r="AI734" t="s">
        <v>1187</v>
      </c>
      <c r="AK734" s="1">
        <v>880</v>
      </c>
      <c r="AM734" s="1">
        <f t="shared" si="219"/>
        <v>0</v>
      </c>
    </row>
    <row r="735" spans="1:39" hidden="1" outlineLevel="1" x14ac:dyDescent="0.2">
      <c r="A735" s="22" t="s">
        <v>2728</v>
      </c>
      <c r="B735" s="10" t="s">
        <v>1210</v>
      </c>
      <c r="E735" s="1">
        <f t="shared" si="208"/>
        <v>2341</v>
      </c>
      <c r="G735" s="1">
        <v>1760</v>
      </c>
      <c r="H735" s="1">
        <v>1722</v>
      </c>
      <c r="I735" s="2" t="e">
        <f t="shared" si="209"/>
        <v>#DIV/0!</v>
      </c>
      <c r="J735" s="2">
        <f t="shared" si="210"/>
        <v>0.73558308415207174</v>
      </c>
      <c r="K735" s="50">
        <f t="shared" si="211"/>
        <v>2</v>
      </c>
      <c r="L735" s="9">
        <f t="shared" si="212"/>
        <v>3</v>
      </c>
      <c r="M735" s="8">
        <f t="shared" si="213"/>
        <v>1</v>
      </c>
      <c r="N735" s="2">
        <f t="shared" si="214"/>
        <v>0.19051687313114055</v>
      </c>
      <c r="O735" s="2">
        <f t="shared" si="215"/>
        <v>0.12174284493806066</v>
      </c>
      <c r="P735" s="2">
        <f t="shared" si="216"/>
        <v>0.67108073472874841</v>
      </c>
      <c r="Q735" s="2">
        <f t="shared" si="217"/>
        <v>1.6659547202050429E-2</v>
      </c>
      <c r="R735" s="1">
        <v>446</v>
      </c>
      <c r="S735" s="1">
        <v>285</v>
      </c>
      <c r="T735" s="1">
        <v>1571</v>
      </c>
      <c r="U735" s="1">
        <v>12</v>
      </c>
      <c r="W735" s="1">
        <v>27</v>
      </c>
      <c r="AA735" s="10"/>
      <c r="AB735" s="10">
        <v>3</v>
      </c>
      <c r="AD735" s="31">
        <v>25</v>
      </c>
      <c r="AE735" s="33">
        <v>27</v>
      </c>
      <c r="AF735" s="33">
        <v>25</v>
      </c>
      <c r="AG735" s="36">
        <v>5490</v>
      </c>
      <c r="AH735" s="36">
        <f t="shared" si="218"/>
        <v>25027</v>
      </c>
      <c r="AI735" t="s">
        <v>1187</v>
      </c>
      <c r="AK735" s="1">
        <v>38</v>
      </c>
      <c r="AM735" s="1">
        <f t="shared" si="219"/>
        <v>0</v>
      </c>
    </row>
    <row r="736" spans="1:39" hidden="1" outlineLevel="1" x14ac:dyDescent="0.2">
      <c r="A736" s="22" t="s">
        <v>746</v>
      </c>
      <c r="B736" s="10" t="s">
        <v>1210</v>
      </c>
      <c r="E736" s="1">
        <f t="shared" si="208"/>
        <v>1598</v>
      </c>
      <c r="G736" s="1">
        <v>1052</v>
      </c>
      <c r="H736" s="1">
        <v>864</v>
      </c>
      <c r="I736" s="2" t="e">
        <f t="shared" si="209"/>
        <v>#DIV/0!</v>
      </c>
      <c r="J736" s="2">
        <f t="shared" si="210"/>
        <v>0.5406758448060075</v>
      </c>
      <c r="K736" s="50">
        <f t="shared" si="211"/>
        <v>2</v>
      </c>
      <c r="L736" s="9">
        <f t="shared" si="212"/>
        <v>3</v>
      </c>
      <c r="M736" s="8">
        <f t="shared" si="213"/>
        <v>1</v>
      </c>
      <c r="N736" s="2">
        <f t="shared" si="214"/>
        <v>0.19962453066332916</v>
      </c>
      <c r="O736" s="2">
        <f t="shared" si="215"/>
        <v>9.6370463078848556E-2</v>
      </c>
      <c r="P736" s="2">
        <f t="shared" si="216"/>
        <v>0.6902377972465582</v>
      </c>
      <c r="Q736" s="2">
        <f t="shared" si="217"/>
        <v>1.3767209011264048E-2</v>
      </c>
      <c r="R736" s="1">
        <v>319</v>
      </c>
      <c r="S736" s="1">
        <v>154</v>
      </c>
      <c r="T736" s="1">
        <v>1103</v>
      </c>
      <c r="U736" s="1">
        <v>4</v>
      </c>
      <c r="W736" s="1">
        <v>18</v>
      </c>
      <c r="AB736">
        <v>1</v>
      </c>
      <c r="AD736" s="31">
        <v>25</v>
      </c>
      <c r="AE736" s="33">
        <v>11</v>
      </c>
      <c r="AF736" s="33">
        <v>10</v>
      </c>
      <c r="AG736" s="36">
        <v>5560</v>
      </c>
      <c r="AH736" s="36">
        <f t="shared" si="218"/>
        <v>25011</v>
      </c>
      <c r="AI736" t="s">
        <v>1187</v>
      </c>
      <c r="AK736" s="1">
        <v>188</v>
      </c>
      <c r="AM736" s="1">
        <f t="shared" si="219"/>
        <v>0</v>
      </c>
    </row>
    <row r="737" spans="1:39" hidden="1" outlineLevel="1" x14ac:dyDescent="0.2">
      <c r="A737" s="22" t="s">
        <v>510</v>
      </c>
      <c r="B737" s="10" t="s">
        <v>1210</v>
      </c>
      <c r="E737" s="1">
        <f t="shared" si="208"/>
        <v>28419</v>
      </c>
      <c r="G737" s="1">
        <v>18973</v>
      </c>
      <c r="H737" s="1">
        <v>18549</v>
      </c>
      <c r="I737" s="2" t="e">
        <f t="shared" si="209"/>
        <v>#DIV/0!</v>
      </c>
      <c r="J737" s="2">
        <f t="shared" si="210"/>
        <v>0.65269713923783379</v>
      </c>
      <c r="K737" s="50">
        <f t="shared" si="211"/>
        <v>2</v>
      </c>
      <c r="L737" s="9">
        <f t="shared" si="212"/>
        <v>3</v>
      </c>
      <c r="M737" s="8">
        <f t="shared" si="213"/>
        <v>1</v>
      </c>
      <c r="N737" s="2">
        <f t="shared" si="214"/>
        <v>0.27024173968119919</v>
      </c>
      <c r="O737" s="2">
        <f t="shared" si="215"/>
        <v>0.10193884373130652</v>
      </c>
      <c r="P737" s="2">
        <f t="shared" si="216"/>
        <v>0.61254794327738482</v>
      </c>
      <c r="Q737" s="2">
        <f t="shared" si="217"/>
        <v>1.5271473310109585E-2</v>
      </c>
      <c r="R737" s="1">
        <v>7680</v>
      </c>
      <c r="S737" s="1">
        <v>2897</v>
      </c>
      <c r="T737" s="1">
        <v>17408</v>
      </c>
      <c r="U737" s="1">
        <v>100</v>
      </c>
      <c r="W737" s="1">
        <v>334</v>
      </c>
      <c r="AB737">
        <v>6</v>
      </c>
      <c r="AD737" s="31">
        <v>25</v>
      </c>
      <c r="AE737" s="33">
        <v>9</v>
      </c>
      <c r="AF737" s="33">
        <v>15</v>
      </c>
      <c r="AG737" s="36">
        <v>5595</v>
      </c>
      <c r="AH737" s="36">
        <f t="shared" si="218"/>
        <v>25009</v>
      </c>
      <c r="AI737" t="s">
        <v>2939</v>
      </c>
      <c r="AK737" s="1">
        <v>424</v>
      </c>
      <c r="AM737" s="1">
        <f t="shared" si="219"/>
        <v>0</v>
      </c>
    </row>
    <row r="738" spans="1:39" hidden="1" outlineLevel="1" x14ac:dyDescent="0.2">
      <c r="A738" s="22" t="s">
        <v>1007</v>
      </c>
      <c r="B738" s="10" t="s">
        <v>1210</v>
      </c>
      <c r="E738" s="1">
        <f t="shared" si="208"/>
        <v>28153</v>
      </c>
      <c r="G738" s="1">
        <v>18074</v>
      </c>
      <c r="H738" s="1">
        <v>17485</v>
      </c>
      <c r="I738" s="2" t="e">
        <f t="shared" si="209"/>
        <v>#DIV/0!</v>
      </c>
      <c r="J738" s="2">
        <f t="shared" si="210"/>
        <v>0.62107057862394777</v>
      </c>
      <c r="K738" s="50">
        <f t="shared" si="211"/>
        <v>2</v>
      </c>
      <c r="L738" s="9">
        <f t="shared" si="212"/>
        <v>3</v>
      </c>
      <c r="M738" s="8">
        <f t="shared" si="213"/>
        <v>1</v>
      </c>
      <c r="N738" s="2">
        <f t="shared" si="214"/>
        <v>0.24182147550882677</v>
      </c>
      <c r="O738" s="2">
        <f t="shared" si="215"/>
        <v>0.11750079920434767</v>
      </c>
      <c r="P738" s="2">
        <f t="shared" si="216"/>
        <v>0.62810357688345819</v>
      </c>
      <c r="Q738" s="2">
        <f t="shared" si="217"/>
        <v>1.2574148403367347E-2</v>
      </c>
      <c r="R738" s="1">
        <v>6808</v>
      </c>
      <c r="S738" s="1">
        <v>3308</v>
      </c>
      <c r="T738" s="1">
        <v>17683</v>
      </c>
      <c r="U738" s="1">
        <v>89</v>
      </c>
      <c r="W738" s="1">
        <v>265</v>
      </c>
      <c r="AB738">
        <v>6</v>
      </c>
      <c r="AD738" s="31">
        <v>25</v>
      </c>
      <c r="AE738" s="33">
        <v>17</v>
      </c>
      <c r="AF738" s="33">
        <v>40</v>
      </c>
      <c r="AG738" s="36">
        <v>5805</v>
      </c>
      <c r="AH738" s="36">
        <f t="shared" si="218"/>
        <v>25017</v>
      </c>
      <c r="AI738" t="s">
        <v>1187</v>
      </c>
      <c r="AK738" s="1">
        <v>589</v>
      </c>
      <c r="AM738" s="1">
        <f t="shared" si="219"/>
        <v>0</v>
      </c>
    </row>
    <row r="739" spans="1:39" hidden="1" outlineLevel="1" x14ac:dyDescent="0.2">
      <c r="A739" s="22" t="s">
        <v>400</v>
      </c>
      <c r="B739" s="10" t="s">
        <v>1210</v>
      </c>
      <c r="E739" s="1">
        <f t="shared" si="208"/>
        <v>6544</v>
      </c>
      <c r="G739" s="1">
        <v>3597</v>
      </c>
      <c r="H739" s="1">
        <v>3459</v>
      </c>
      <c r="I739" s="2" t="e">
        <f t="shared" si="209"/>
        <v>#DIV/0!</v>
      </c>
      <c r="J739" s="2">
        <f t="shared" si="210"/>
        <v>0.52857579462102688</v>
      </c>
      <c r="K739" s="50">
        <f t="shared" si="211"/>
        <v>2</v>
      </c>
      <c r="L739" s="9">
        <f t="shared" si="212"/>
        <v>3</v>
      </c>
      <c r="M739" s="8">
        <f t="shared" si="213"/>
        <v>1</v>
      </c>
      <c r="N739" s="2">
        <f t="shared" si="214"/>
        <v>0.21836797066014671</v>
      </c>
      <c r="O739" s="2">
        <f t="shared" si="215"/>
        <v>0.12652811735941319</v>
      </c>
      <c r="P739" s="2">
        <f t="shared" si="216"/>
        <v>0.6352383863080685</v>
      </c>
      <c r="Q739" s="2">
        <f t="shared" si="217"/>
        <v>1.9865525672371653E-2</v>
      </c>
      <c r="R739" s="1">
        <v>1429</v>
      </c>
      <c r="S739" s="1">
        <v>828</v>
      </c>
      <c r="T739" s="1">
        <v>4157</v>
      </c>
      <c r="U739" s="1">
        <v>28</v>
      </c>
      <c r="W739" s="1">
        <v>102</v>
      </c>
      <c r="AA739" s="10"/>
      <c r="AB739" s="10">
        <v>2</v>
      </c>
      <c r="AD739" s="31">
        <v>25</v>
      </c>
      <c r="AE739" s="33">
        <v>27</v>
      </c>
      <c r="AF739" s="33">
        <v>30</v>
      </c>
      <c r="AG739" s="36">
        <v>6015</v>
      </c>
      <c r="AH739" s="36">
        <f t="shared" si="218"/>
        <v>25027</v>
      </c>
      <c r="AI739" t="s">
        <v>1187</v>
      </c>
      <c r="AK739" s="1">
        <v>138</v>
      </c>
      <c r="AM739" s="1">
        <f t="shared" si="219"/>
        <v>0</v>
      </c>
    </row>
    <row r="740" spans="1:39" hidden="1" outlineLevel="1" x14ac:dyDescent="0.2">
      <c r="A740" s="22" t="s">
        <v>56</v>
      </c>
      <c r="B740" s="10" t="s">
        <v>1210</v>
      </c>
      <c r="E740" s="1">
        <f t="shared" si="208"/>
        <v>899</v>
      </c>
      <c r="G740" s="1">
        <v>604</v>
      </c>
      <c r="H740" s="1">
        <v>395</v>
      </c>
      <c r="I740" s="2" t="e">
        <f t="shared" si="209"/>
        <v>#DIV/0!</v>
      </c>
      <c r="J740" s="2">
        <f t="shared" si="210"/>
        <v>0.43937708565072303</v>
      </c>
      <c r="K740" s="50">
        <f t="shared" si="211"/>
        <v>3</v>
      </c>
      <c r="L740" s="9">
        <f t="shared" si="212"/>
        <v>2</v>
      </c>
      <c r="M740" s="8">
        <f t="shared" si="213"/>
        <v>1</v>
      </c>
      <c r="N740" s="2">
        <f t="shared" si="214"/>
        <v>0.1546162402669633</v>
      </c>
      <c r="O740" s="2">
        <f t="shared" si="215"/>
        <v>0.20578420467185762</v>
      </c>
      <c r="P740" s="2">
        <f t="shared" si="216"/>
        <v>0.62402669632925478</v>
      </c>
      <c r="Q740" s="2">
        <f t="shared" si="217"/>
        <v>1.5572858731924266E-2</v>
      </c>
      <c r="R740" s="1">
        <v>139</v>
      </c>
      <c r="S740" s="1">
        <v>185</v>
      </c>
      <c r="T740" s="1">
        <v>561</v>
      </c>
      <c r="U740" s="1">
        <v>5</v>
      </c>
      <c r="W740" s="1">
        <v>9</v>
      </c>
      <c r="AB740">
        <v>1</v>
      </c>
      <c r="AD740" s="31">
        <v>25</v>
      </c>
      <c r="AE740" s="33">
        <v>13</v>
      </c>
      <c r="AF740" s="33">
        <v>10</v>
      </c>
      <c r="AG740" s="36">
        <v>6085</v>
      </c>
      <c r="AH740" s="36">
        <f t="shared" si="218"/>
        <v>25013</v>
      </c>
      <c r="AI740" t="s">
        <v>1187</v>
      </c>
      <c r="AK740" s="1">
        <v>209</v>
      </c>
      <c r="AM740" s="1">
        <f t="shared" si="219"/>
        <v>0</v>
      </c>
    </row>
    <row r="741" spans="1:39" hidden="1" outlineLevel="1" x14ac:dyDescent="0.2">
      <c r="A741" s="22" t="s">
        <v>2008</v>
      </c>
      <c r="B741" s="10" t="s">
        <v>1210</v>
      </c>
      <c r="E741" s="1">
        <f t="shared" si="208"/>
        <v>4077</v>
      </c>
      <c r="G741" s="1">
        <v>2952</v>
      </c>
      <c r="H741" s="1">
        <v>2902</v>
      </c>
      <c r="I741" s="2" t="e">
        <f t="shared" si="209"/>
        <v>#DIV/0!</v>
      </c>
      <c r="J741" s="2">
        <f t="shared" si="210"/>
        <v>0.71179789060583765</v>
      </c>
      <c r="K741" s="50">
        <f t="shared" si="211"/>
        <v>2</v>
      </c>
      <c r="L741" s="9">
        <f t="shared" si="212"/>
        <v>3</v>
      </c>
      <c r="M741" s="8">
        <f t="shared" si="213"/>
        <v>1</v>
      </c>
      <c r="N741" s="2">
        <f t="shared" si="214"/>
        <v>0.20578857002698062</v>
      </c>
      <c r="O741" s="2">
        <f t="shared" si="215"/>
        <v>0.16531763551631101</v>
      </c>
      <c r="P741" s="2">
        <f t="shared" si="216"/>
        <v>0.61736571008094188</v>
      </c>
      <c r="Q741" s="2">
        <f t="shared" si="217"/>
        <v>1.1528084375766467E-2</v>
      </c>
      <c r="R741" s="1">
        <v>839</v>
      </c>
      <c r="S741" s="1">
        <v>674</v>
      </c>
      <c r="T741" s="1">
        <v>2517</v>
      </c>
      <c r="U741" s="1">
        <v>11</v>
      </c>
      <c r="W741" s="1">
        <v>36</v>
      </c>
      <c r="AA741" s="10"/>
      <c r="AB741" s="10">
        <v>3</v>
      </c>
      <c r="AD741" s="31">
        <v>25</v>
      </c>
      <c r="AE741" s="33">
        <v>27</v>
      </c>
      <c r="AF741" s="33">
        <v>35</v>
      </c>
      <c r="AG741" s="36">
        <v>6365</v>
      </c>
      <c r="AH741" s="36">
        <f t="shared" si="218"/>
        <v>25027</v>
      </c>
      <c r="AI741" t="s">
        <v>1187</v>
      </c>
      <c r="AK741" s="1">
        <v>50</v>
      </c>
      <c r="AM741" s="1">
        <f t="shared" si="219"/>
        <v>0</v>
      </c>
    </row>
    <row r="742" spans="1:39" hidden="1" outlineLevel="1" x14ac:dyDescent="0.2">
      <c r="A742" s="22" t="s">
        <v>900</v>
      </c>
      <c r="B742" s="10" t="s">
        <v>1210</v>
      </c>
      <c r="E742" s="1">
        <f t="shared" si="208"/>
        <v>413649</v>
      </c>
      <c r="G742" s="1">
        <v>226371</v>
      </c>
      <c r="H742" s="1">
        <v>199053</v>
      </c>
      <c r="I742" s="2" t="e">
        <f t="shared" si="209"/>
        <v>#DIV/0!</v>
      </c>
      <c r="J742" s="2">
        <f t="shared" si="210"/>
        <v>0.48121233219468679</v>
      </c>
      <c r="K742" s="50">
        <f t="shared" si="211"/>
        <v>1</v>
      </c>
      <c r="L742" s="9">
        <f t="shared" si="212"/>
        <v>3</v>
      </c>
      <c r="M742" s="8">
        <f t="shared" si="213"/>
        <v>2</v>
      </c>
      <c r="N742" s="2">
        <f t="shared" si="214"/>
        <v>0.50944157969679604</v>
      </c>
      <c r="O742" s="2">
        <f t="shared" si="215"/>
        <v>5.8121740896267128E-2</v>
      </c>
      <c r="P742" s="2">
        <f t="shared" si="216"/>
        <v>0.41996717023370056</v>
      </c>
      <c r="Q742" s="2">
        <f t="shared" si="217"/>
        <v>1.2469509173236248E-2</v>
      </c>
      <c r="R742" s="1">
        <v>210730</v>
      </c>
      <c r="S742" s="1">
        <v>24042</v>
      </c>
      <c r="T742" s="1">
        <v>173719</v>
      </c>
      <c r="U742" s="1">
        <v>1309</v>
      </c>
      <c r="W742" s="1">
        <v>3849</v>
      </c>
      <c r="AB742">
        <v>0</v>
      </c>
      <c r="AD742" s="31">
        <v>25</v>
      </c>
      <c r="AE742" s="33">
        <v>25</v>
      </c>
      <c r="AF742" s="33">
        <v>5</v>
      </c>
      <c r="AG742" s="36">
        <v>7000</v>
      </c>
      <c r="AH742" s="36">
        <f t="shared" si="218"/>
        <v>25025</v>
      </c>
      <c r="AI742" t="s">
        <v>2939</v>
      </c>
      <c r="AK742" s="1">
        <v>27318</v>
      </c>
      <c r="AM742" s="1">
        <f t="shared" si="219"/>
        <v>0</v>
      </c>
    </row>
    <row r="743" spans="1:39" hidden="1" outlineLevel="1" x14ac:dyDescent="0.2">
      <c r="A743" s="22" t="s">
        <v>1142</v>
      </c>
      <c r="B743" s="10" t="s">
        <v>1210</v>
      </c>
      <c r="E743" s="1">
        <f t="shared" si="208"/>
        <v>14391</v>
      </c>
      <c r="G743" s="1">
        <v>9372</v>
      </c>
      <c r="H743" s="1">
        <v>9224</v>
      </c>
      <c r="I743" s="2" t="e">
        <f t="shared" si="209"/>
        <v>#DIV/0!</v>
      </c>
      <c r="J743" s="2">
        <f t="shared" si="210"/>
        <v>0.64095615315127508</v>
      </c>
      <c r="K743" s="50">
        <f t="shared" si="211"/>
        <v>2</v>
      </c>
      <c r="L743" s="9">
        <f t="shared" si="212"/>
        <v>3</v>
      </c>
      <c r="M743" s="8">
        <f t="shared" si="213"/>
        <v>1</v>
      </c>
      <c r="N743" s="2">
        <f t="shared" si="214"/>
        <v>0.20214022653047042</v>
      </c>
      <c r="O743" s="2">
        <f t="shared" si="215"/>
        <v>0.1516225418664443</v>
      </c>
      <c r="P743" s="2">
        <f t="shared" si="216"/>
        <v>0.63011604475019112</v>
      </c>
      <c r="Q743" s="2">
        <f t="shared" si="217"/>
        <v>1.6121186852894209E-2</v>
      </c>
      <c r="R743" s="1">
        <v>2909</v>
      </c>
      <c r="S743" s="1">
        <v>2182</v>
      </c>
      <c r="T743" s="1">
        <v>9068</v>
      </c>
      <c r="U743" s="1">
        <v>46</v>
      </c>
      <c r="W743" s="1">
        <v>186</v>
      </c>
      <c r="AB743">
        <v>9</v>
      </c>
      <c r="AD743" s="31">
        <v>25</v>
      </c>
      <c r="AE743" s="33">
        <v>1</v>
      </c>
      <c r="AF743" s="33">
        <v>10</v>
      </c>
      <c r="AG743" s="36">
        <v>7175</v>
      </c>
      <c r="AH743" s="36">
        <f t="shared" si="218"/>
        <v>25001</v>
      </c>
      <c r="AI743" t="s">
        <v>1187</v>
      </c>
      <c r="AK743" s="1">
        <v>148</v>
      </c>
      <c r="AM743" s="1">
        <f t="shared" si="219"/>
        <v>0</v>
      </c>
    </row>
    <row r="744" spans="1:39" hidden="1" outlineLevel="1" x14ac:dyDescent="0.2">
      <c r="A744" s="22" t="s">
        <v>1143</v>
      </c>
      <c r="B744" s="10" t="s">
        <v>1210</v>
      </c>
      <c r="E744" s="1">
        <f t="shared" si="208"/>
        <v>3862</v>
      </c>
      <c r="G744" s="1">
        <v>2751</v>
      </c>
      <c r="H744" s="1">
        <v>2680</v>
      </c>
      <c r="I744" s="2" t="e">
        <f t="shared" si="209"/>
        <v>#DIV/0!</v>
      </c>
      <c r="J744" s="2">
        <f t="shared" si="210"/>
        <v>0.69394096323148624</v>
      </c>
      <c r="K744" s="50">
        <f t="shared" si="211"/>
        <v>2</v>
      </c>
      <c r="L744" s="9">
        <f t="shared" si="212"/>
        <v>3</v>
      </c>
      <c r="M744" s="8">
        <f t="shared" si="213"/>
        <v>1</v>
      </c>
      <c r="N744" s="2">
        <f t="shared" si="214"/>
        <v>0.25116519937856036</v>
      </c>
      <c r="O744" s="2">
        <f t="shared" si="215"/>
        <v>0.10124287933713103</v>
      </c>
      <c r="P744" s="2">
        <f t="shared" si="216"/>
        <v>0.64008285862247538</v>
      </c>
      <c r="Q744" s="2">
        <f t="shared" si="217"/>
        <v>7.5090626618331546E-3</v>
      </c>
      <c r="R744" s="1">
        <v>970</v>
      </c>
      <c r="S744" s="1">
        <v>391</v>
      </c>
      <c r="T744" s="1">
        <v>2472</v>
      </c>
      <c r="U744" s="1">
        <v>10</v>
      </c>
      <c r="W744" s="1">
        <v>19</v>
      </c>
      <c r="AB744">
        <v>3</v>
      </c>
      <c r="AD744" s="31">
        <v>25</v>
      </c>
      <c r="AE744" s="33">
        <v>17</v>
      </c>
      <c r="AF744" s="33">
        <v>45</v>
      </c>
      <c r="AG744" s="36">
        <v>7350</v>
      </c>
      <c r="AH744" s="36">
        <f t="shared" si="218"/>
        <v>25017</v>
      </c>
      <c r="AI744" t="s">
        <v>1187</v>
      </c>
      <c r="AK744" s="1">
        <v>71</v>
      </c>
      <c r="AM744" s="1">
        <f t="shared" si="219"/>
        <v>0</v>
      </c>
    </row>
    <row r="745" spans="1:39" hidden="1" outlineLevel="1" x14ac:dyDescent="0.2">
      <c r="A745" s="22" t="s">
        <v>642</v>
      </c>
      <c r="B745" s="10" t="s">
        <v>1210</v>
      </c>
      <c r="E745" s="1">
        <f t="shared" si="208"/>
        <v>6330</v>
      </c>
      <c r="G745" s="1">
        <v>4470</v>
      </c>
      <c r="H745" s="1">
        <v>4360</v>
      </c>
      <c r="I745" s="2" t="e">
        <f t="shared" si="209"/>
        <v>#DIV/0!</v>
      </c>
      <c r="J745" s="2">
        <f t="shared" si="210"/>
        <v>0.68878357030015802</v>
      </c>
      <c r="K745" s="50">
        <f t="shared" si="211"/>
        <v>3</v>
      </c>
      <c r="L745" s="9">
        <f t="shared" si="212"/>
        <v>2</v>
      </c>
      <c r="M745" s="8">
        <f t="shared" si="213"/>
        <v>1</v>
      </c>
      <c r="N745" s="2">
        <f t="shared" si="214"/>
        <v>0.16192733017377567</v>
      </c>
      <c r="O745" s="2">
        <f t="shared" si="215"/>
        <v>0.20110584518167457</v>
      </c>
      <c r="P745" s="2">
        <f t="shared" si="216"/>
        <v>0.62417061611374403</v>
      </c>
      <c r="Q745" s="2">
        <f t="shared" si="217"/>
        <v>1.2796208530805653E-2</v>
      </c>
      <c r="R745" s="1">
        <v>1025</v>
      </c>
      <c r="S745" s="1">
        <v>1273</v>
      </c>
      <c r="T745" s="1">
        <v>3951</v>
      </c>
      <c r="U745" s="1">
        <v>19</v>
      </c>
      <c r="W745" s="1">
        <v>62</v>
      </c>
      <c r="AB745">
        <v>6</v>
      </c>
      <c r="AD745" s="31">
        <v>25</v>
      </c>
      <c r="AE745" s="33">
        <v>9</v>
      </c>
      <c r="AF745" s="33">
        <v>20</v>
      </c>
      <c r="AG745" s="36">
        <v>7420</v>
      </c>
      <c r="AH745" s="36">
        <f t="shared" si="218"/>
        <v>25009</v>
      </c>
      <c r="AI745" t="s">
        <v>1187</v>
      </c>
      <c r="AK745" s="1">
        <v>110</v>
      </c>
      <c r="AM745" s="1">
        <f t="shared" si="219"/>
        <v>0</v>
      </c>
    </row>
    <row r="746" spans="1:39" hidden="1" outlineLevel="1" x14ac:dyDescent="0.2">
      <c r="A746" s="22" t="s">
        <v>55</v>
      </c>
      <c r="B746" s="10" t="s">
        <v>1210</v>
      </c>
      <c r="E746" s="1">
        <f t="shared" si="208"/>
        <v>3553</v>
      </c>
      <c r="G746" s="1">
        <v>2493</v>
      </c>
      <c r="H746" s="1">
        <v>2426</v>
      </c>
      <c r="I746" s="2" t="e">
        <f t="shared" si="209"/>
        <v>#DIV/0!</v>
      </c>
      <c r="J746" s="2">
        <f t="shared" si="210"/>
        <v>0.68280326484660847</v>
      </c>
      <c r="K746" s="50">
        <f t="shared" si="211"/>
        <v>2</v>
      </c>
      <c r="L746" s="9">
        <f t="shared" si="212"/>
        <v>3</v>
      </c>
      <c r="M746" s="8">
        <f t="shared" si="213"/>
        <v>1</v>
      </c>
      <c r="N746" s="2">
        <f t="shared" si="214"/>
        <v>0.17506332676611314</v>
      </c>
      <c r="O746" s="2">
        <f t="shared" si="215"/>
        <v>0.13397129186602871</v>
      </c>
      <c r="P746" s="2">
        <f t="shared" si="216"/>
        <v>0.67548550520686745</v>
      </c>
      <c r="Q746" s="2">
        <f t="shared" si="217"/>
        <v>1.5479876160990669E-2</v>
      </c>
      <c r="R746" s="1">
        <v>622</v>
      </c>
      <c r="S746" s="1">
        <v>476</v>
      </c>
      <c r="T746" s="1">
        <v>2400</v>
      </c>
      <c r="U746" s="1">
        <v>21</v>
      </c>
      <c r="W746" s="1">
        <v>34</v>
      </c>
      <c r="AA746" s="10"/>
      <c r="AB746" s="10">
        <v>2</v>
      </c>
      <c r="AD746" s="31">
        <v>25</v>
      </c>
      <c r="AE746" s="33">
        <v>27</v>
      </c>
      <c r="AF746" s="33">
        <v>40</v>
      </c>
      <c r="AG746" s="36">
        <v>7525</v>
      </c>
      <c r="AH746" s="36">
        <f t="shared" si="218"/>
        <v>25027</v>
      </c>
      <c r="AI746" t="s">
        <v>1187</v>
      </c>
      <c r="AK746" s="1">
        <v>67</v>
      </c>
      <c r="AM746" s="1">
        <f t="shared" si="219"/>
        <v>0</v>
      </c>
    </row>
    <row r="747" spans="1:39" hidden="1" outlineLevel="1" x14ac:dyDescent="0.2">
      <c r="A747" s="22" t="s">
        <v>2010</v>
      </c>
      <c r="B747" s="10" t="s">
        <v>1210</v>
      </c>
      <c r="E747" s="1">
        <f t="shared" si="208"/>
        <v>27940</v>
      </c>
      <c r="G747" s="1">
        <v>17047</v>
      </c>
      <c r="H747" s="1">
        <v>13490</v>
      </c>
      <c r="I747" s="2" t="e">
        <f t="shared" si="209"/>
        <v>#DIV/0!</v>
      </c>
      <c r="J747" s="2">
        <f t="shared" si="210"/>
        <v>0.48282032927702218</v>
      </c>
      <c r="K747" s="50">
        <f t="shared" si="211"/>
        <v>2</v>
      </c>
      <c r="L747" s="9">
        <f t="shared" si="212"/>
        <v>3</v>
      </c>
      <c r="M747" s="8">
        <f t="shared" si="213"/>
        <v>1</v>
      </c>
      <c r="N747" s="2">
        <f t="shared" si="214"/>
        <v>0.3112741589119542</v>
      </c>
      <c r="O747" s="2">
        <f t="shared" si="215"/>
        <v>0.1053328561202577</v>
      </c>
      <c r="P747" s="2">
        <f t="shared" si="216"/>
        <v>0.57244094488188979</v>
      </c>
      <c r="Q747" s="2">
        <f t="shared" si="217"/>
        <v>1.095204008589834E-2</v>
      </c>
      <c r="R747" s="1">
        <v>8697</v>
      </c>
      <c r="S747" s="1">
        <v>2943</v>
      </c>
      <c r="T747" s="1">
        <v>15994</v>
      </c>
      <c r="U747" s="1">
        <v>75</v>
      </c>
      <c r="W747" s="1">
        <v>231</v>
      </c>
      <c r="AB747">
        <v>8</v>
      </c>
      <c r="AD747" s="31">
        <v>25</v>
      </c>
      <c r="AE747" s="33">
        <v>21</v>
      </c>
      <c r="AF747" s="33">
        <v>15</v>
      </c>
      <c r="AG747" s="36">
        <v>7665</v>
      </c>
      <c r="AH747" s="36">
        <f t="shared" si="218"/>
        <v>25021</v>
      </c>
      <c r="AI747" t="s">
        <v>1187</v>
      </c>
      <c r="AK747" s="1">
        <v>3557</v>
      </c>
      <c r="AM747" s="1">
        <f t="shared" si="219"/>
        <v>0</v>
      </c>
    </row>
    <row r="748" spans="1:39" hidden="1" outlineLevel="1" x14ac:dyDescent="0.2">
      <c r="A748" s="22" t="s">
        <v>2411</v>
      </c>
      <c r="B748" s="10" t="s">
        <v>1210</v>
      </c>
      <c r="E748" s="1">
        <f t="shared" si="208"/>
        <v>8106</v>
      </c>
      <c r="G748" s="1">
        <v>6003</v>
      </c>
      <c r="H748" s="1">
        <v>5935</v>
      </c>
      <c r="I748" s="2" t="e">
        <f t="shared" si="209"/>
        <v>#DIV/0!</v>
      </c>
      <c r="J748" s="2">
        <f t="shared" si="210"/>
        <v>0.73217369849494207</v>
      </c>
      <c r="K748" s="50">
        <f t="shared" si="211"/>
        <v>2</v>
      </c>
      <c r="L748" s="9">
        <f t="shared" si="212"/>
        <v>3</v>
      </c>
      <c r="M748" s="8">
        <f t="shared" si="213"/>
        <v>1</v>
      </c>
      <c r="N748" s="2">
        <f t="shared" si="214"/>
        <v>0.25968418455465087</v>
      </c>
      <c r="O748" s="2">
        <f t="shared" si="215"/>
        <v>0.14273377744880336</v>
      </c>
      <c r="P748" s="2">
        <f t="shared" si="216"/>
        <v>0.5847520355292376</v>
      </c>
      <c r="Q748" s="2">
        <f t="shared" si="217"/>
        <v>1.2830002467308144E-2</v>
      </c>
      <c r="R748" s="1">
        <v>2105</v>
      </c>
      <c r="S748" s="1">
        <v>1157</v>
      </c>
      <c r="T748" s="1">
        <v>4740</v>
      </c>
      <c r="U748" s="1">
        <v>32</v>
      </c>
      <c r="W748" s="1">
        <v>72</v>
      </c>
      <c r="AB748">
        <v>9</v>
      </c>
      <c r="AD748" s="31">
        <v>25</v>
      </c>
      <c r="AE748" s="33">
        <v>1</v>
      </c>
      <c r="AF748" s="33">
        <v>15</v>
      </c>
      <c r="AG748" s="36">
        <v>7980</v>
      </c>
      <c r="AH748" s="36">
        <f t="shared" si="218"/>
        <v>25001</v>
      </c>
      <c r="AI748" t="s">
        <v>1187</v>
      </c>
      <c r="AK748" s="1">
        <v>68</v>
      </c>
      <c r="AM748" s="1">
        <f t="shared" si="219"/>
        <v>0</v>
      </c>
    </row>
    <row r="749" spans="1:39" hidden="1" outlineLevel="1" x14ac:dyDescent="0.2">
      <c r="A749" s="22" t="s">
        <v>2454</v>
      </c>
      <c r="B749" s="10" t="s">
        <v>1210</v>
      </c>
      <c r="E749" s="1">
        <f t="shared" si="208"/>
        <v>16742</v>
      </c>
      <c r="G749" s="1">
        <v>10616</v>
      </c>
      <c r="H749" s="1">
        <v>7840</v>
      </c>
      <c r="I749" s="2" t="e">
        <f t="shared" si="209"/>
        <v>#DIV/0!</v>
      </c>
      <c r="J749" s="2">
        <f t="shared" si="210"/>
        <v>0.46828335921634212</v>
      </c>
      <c r="K749" s="50">
        <f t="shared" si="211"/>
        <v>2</v>
      </c>
      <c r="L749" s="9">
        <f t="shared" si="212"/>
        <v>3</v>
      </c>
      <c r="M749" s="8">
        <f t="shared" si="213"/>
        <v>1</v>
      </c>
      <c r="N749" s="2">
        <f t="shared" si="214"/>
        <v>0.22566001672440569</v>
      </c>
      <c r="O749" s="2">
        <f t="shared" si="215"/>
        <v>0.12812089356110382</v>
      </c>
      <c r="P749" s="2">
        <f t="shared" si="216"/>
        <v>0.62758332337832989</v>
      </c>
      <c r="Q749" s="2">
        <f t="shared" si="217"/>
        <v>1.8635766336160597E-2</v>
      </c>
      <c r="R749" s="1">
        <v>3778</v>
      </c>
      <c r="S749" s="1">
        <v>2145</v>
      </c>
      <c r="T749" s="1">
        <v>10507</v>
      </c>
      <c r="U749" s="1">
        <v>72</v>
      </c>
      <c r="W749" s="1">
        <v>240</v>
      </c>
      <c r="AB749">
        <v>8</v>
      </c>
      <c r="AD749" s="31">
        <v>25</v>
      </c>
      <c r="AE749" s="33">
        <v>23</v>
      </c>
      <c r="AF749" s="33">
        <v>10</v>
      </c>
      <c r="AG749" s="36">
        <v>8085</v>
      </c>
      <c r="AH749" s="36">
        <f t="shared" si="218"/>
        <v>25023</v>
      </c>
      <c r="AI749" t="s">
        <v>1187</v>
      </c>
      <c r="AK749" s="1">
        <v>2776</v>
      </c>
      <c r="AM749" s="1">
        <f t="shared" si="219"/>
        <v>0</v>
      </c>
    </row>
    <row r="750" spans="1:39" hidden="1" outlineLevel="1" x14ac:dyDescent="0.2">
      <c r="A750" s="22" t="s">
        <v>209</v>
      </c>
      <c r="B750" s="10" t="s">
        <v>1210</v>
      </c>
      <c r="E750" s="1">
        <f t="shared" si="208"/>
        <v>2707</v>
      </c>
      <c r="G750" s="1">
        <v>1812</v>
      </c>
      <c r="H750" s="1">
        <v>1305</v>
      </c>
      <c r="I750" s="2" t="e">
        <f t="shared" si="209"/>
        <v>#DIV/0!</v>
      </c>
      <c r="J750" s="2">
        <f t="shared" si="210"/>
        <v>0.48208348725526412</v>
      </c>
      <c r="K750" s="50">
        <f t="shared" si="211"/>
        <v>3</v>
      </c>
      <c r="L750" s="9">
        <f t="shared" si="212"/>
        <v>2</v>
      </c>
      <c r="M750" s="8">
        <f t="shared" si="213"/>
        <v>1</v>
      </c>
      <c r="N750" s="2">
        <f t="shared" si="214"/>
        <v>0.15589213151089767</v>
      </c>
      <c r="O750" s="2">
        <f t="shared" si="215"/>
        <v>0.16475803472478759</v>
      </c>
      <c r="P750" s="2">
        <f t="shared" si="216"/>
        <v>0.66161802733653496</v>
      </c>
      <c r="Q750" s="2">
        <f t="shared" si="217"/>
        <v>1.7731806427779828E-2</v>
      </c>
      <c r="R750" s="1">
        <v>422</v>
      </c>
      <c r="S750" s="1">
        <v>446</v>
      </c>
      <c r="T750" s="1">
        <v>1791</v>
      </c>
      <c r="U750" s="1">
        <v>15</v>
      </c>
      <c r="W750" s="1">
        <v>33</v>
      </c>
      <c r="AB750">
        <v>1</v>
      </c>
      <c r="AD750" s="31">
        <v>25</v>
      </c>
      <c r="AE750" s="33">
        <v>13</v>
      </c>
      <c r="AF750" s="33">
        <v>15</v>
      </c>
      <c r="AG750" s="36">
        <v>8470</v>
      </c>
      <c r="AH750" s="36">
        <f t="shared" si="218"/>
        <v>25013</v>
      </c>
      <c r="AI750" t="s">
        <v>1187</v>
      </c>
      <c r="AK750" s="1">
        <v>507</v>
      </c>
      <c r="AM750" s="1">
        <f t="shared" si="219"/>
        <v>0</v>
      </c>
    </row>
    <row r="751" spans="1:39" hidden="1" outlineLevel="1" x14ac:dyDescent="0.2">
      <c r="A751" s="22" t="s">
        <v>166</v>
      </c>
      <c r="B751" s="10" t="s">
        <v>1210</v>
      </c>
      <c r="E751" s="1">
        <f t="shared" si="208"/>
        <v>56097</v>
      </c>
      <c r="G751" s="1">
        <v>26690</v>
      </c>
      <c r="H751" s="1">
        <v>22828</v>
      </c>
      <c r="I751" s="2" t="e">
        <f t="shared" si="209"/>
        <v>#DIV/0!</v>
      </c>
      <c r="J751" s="2">
        <f t="shared" si="210"/>
        <v>0.40693798242330248</v>
      </c>
      <c r="K751" s="50">
        <f t="shared" si="211"/>
        <v>1</v>
      </c>
      <c r="L751" s="9">
        <f t="shared" si="212"/>
        <v>3</v>
      </c>
      <c r="M751" s="8">
        <f t="shared" si="213"/>
        <v>2</v>
      </c>
      <c r="N751" s="2">
        <f t="shared" si="214"/>
        <v>0.49633670249745976</v>
      </c>
      <c r="O751" s="2">
        <f t="shared" si="215"/>
        <v>6.4388469971656231E-2</v>
      </c>
      <c r="P751" s="2">
        <f t="shared" si="216"/>
        <v>0.42148421484214843</v>
      </c>
      <c r="Q751" s="2">
        <f t="shared" si="217"/>
        <v>1.7790612688735552E-2</v>
      </c>
      <c r="R751" s="1">
        <v>27843</v>
      </c>
      <c r="S751" s="1">
        <v>3612</v>
      </c>
      <c r="T751" s="1">
        <v>23644</v>
      </c>
      <c r="U751" s="1">
        <v>211</v>
      </c>
      <c r="W751" s="1">
        <v>787</v>
      </c>
      <c r="AB751">
        <v>8</v>
      </c>
      <c r="AD751" s="31">
        <v>25</v>
      </c>
      <c r="AE751" s="33">
        <v>23</v>
      </c>
      <c r="AF751" s="33">
        <v>15</v>
      </c>
      <c r="AG751" s="36">
        <v>9000</v>
      </c>
      <c r="AH751" s="36">
        <f t="shared" si="218"/>
        <v>25023</v>
      </c>
      <c r="AI751" t="s">
        <v>2939</v>
      </c>
      <c r="AK751" s="1">
        <v>3862</v>
      </c>
      <c r="AM751" s="1">
        <f t="shared" si="219"/>
        <v>0</v>
      </c>
    </row>
    <row r="752" spans="1:39" hidden="1" outlineLevel="1" x14ac:dyDescent="0.2">
      <c r="A752" s="22" t="s">
        <v>1964</v>
      </c>
      <c r="B752" s="10" t="s">
        <v>1210</v>
      </c>
      <c r="E752" s="1">
        <f t="shared" si="208"/>
        <v>2391</v>
      </c>
      <c r="G752" s="1">
        <v>1531</v>
      </c>
      <c r="H752" s="1">
        <v>1082</v>
      </c>
      <c r="I752" s="2" t="e">
        <f t="shared" si="209"/>
        <v>#DIV/0!</v>
      </c>
      <c r="J752" s="2">
        <f t="shared" si="210"/>
        <v>0.45253032204098703</v>
      </c>
      <c r="K752" s="50">
        <f t="shared" si="211"/>
        <v>2</v>
      </c>
      <c r="L752" s="9">
        <f t="shared" si="212"/>
        <v>3</v>
      </c>
      <c r="M752" s="8">
        <f t="shared" si="213"/>
        <v>1</v>
      </c>
      <c r="N752" s="2">
        <f t="shared" si="214"/>
        <v>0.18109577582601422</v>
      </c>
      <c r="O752" s="2">
        <f t="shared" si="215"/>
        <v>0.14303638644918445</v>
      </c>
      <c r="P752" s="2">
        <f t="shared" si="216"/>
        <v>0.66499372647427857</v>
      </c>
      <c r="Q752" s="2">
        <f t="shared" si="217"/>
        <v>1.0874111250522733E-2</v>
      </c>
      <c r="R752" s="1">
        <v>433</v>
      </c>
      <c r="S752" s="1">
        <v>342</v>
      </c>
      <c r="T752" s="1">
        <v>1590</v>
      </c>
      <c r="U752" s="1">
        <v>14</v>
      </c>
      <c r="W752" s="1">
        <v>12</v>
      </c>
      <c r="AA752" s="10"/>
      <c r="AB752" s="10">
        <v>1</v>
      </c>
      <c r="AD752" s="31">
        <v>25</v>
      </c>
      <c r="AE752" s="33">
        <v>27</v>
      </c>
      <c r="AF752" s="33">
        <v>45</v>
      </c>
      <c r="AG752" s="36">
        <v>9105</v>
      </c>
      <c r="AH752" s="36">
        <f t="shared" si="218"/>
        <v>25027</v>
      </c>
      <c r="AI752" t="s">
        <v>1187</v>
      </c>
      <c r="AK752" s="1">
        <v>449</v>
      </c>
      <c r="AM752" s="1">
        <f t="shared" si="219"/>
        <v>0</v>
      </c>
    </row>
    <row r="753" spans="1:39" hidden="1" outlineLevel="1" x14ac:dyDescent="0.2">
      <c r="A753" s="22" t="s">
        <v>595</v>
      </c>
      <c r="B753" s="10" t="s">
        <v>1210</v>
      </c>
      <c r="E753" s="1">
        <f t="shared" si="208"/>
        <v>37726</v>
      </c>
      <c r="G753" s="1">
        <v>25507</v>
      </c>
      <c r="H753" s="1">
        <v>22896</v>
      </c>
      <c r="I753" s="2" t="e">
        <f t="shared" si="209"/>
        <v>#DIV/0!</v>
      </c>
      <c r="J753" s="2">
        <f t="shared" si="210"/>
        <v>0.60690240152679853</v>
      </c>
      <c r="K753" s="50">
        <f t="shared" si="211"/>
        <v>1</v>
      </c>
      <c r="L753" s="9">
        <f t="shared" si="212"/>
        <v>3</v>
      </c>
      <c r="M753" s="8">
        <f t="shared" si="213"/>
        <v>2</v>
      </c>
      <c r="N753" s="2">
        <f t="shared" si="214"/>
        <v>0.47776069554153633</v>
      </c>
      <c r="O753" s="2">
        <f t="shared" si="215"/>
        <v>5.6565763664316385E-2</v>
      </c>
      <c r="P753" s="2">
        <f t="shared" si="216"/>
        <v>0.45700577850819063</v>
      </c>
      <c r="Q753" s="2">
        <f t="shared" si="217"/>
        <v>8.6677622859566705E-3</v>
      </c>
      <c r="R753" s="1">
        <v>18024</v>
      </c>
      <c r="S753" s="1">
        <v>2134</v>
      </c>
      <c r="T753" s="1">
        <v>17241</v>
      </c>
      <c r="U753" s="1">
        <v>72</v>
      </c>
      <c r="W753" s="1">
        <v>255</v>
      </c>
      <c r="AB753">
        <v>4</v>
      </c>
      <c r="AD753" s="31">
        <v>25</v>
      </c>
      <c r="AE753" s="33">
        <v>21</v>
      </c>
      <c r="AF753" s="33">
        <v>20</v>
      </c>
      <c r="AG753" s="36">
        <v>9175</v>
      </c>
      <c r="AH753" s="36">
        <f t="shared" si="218"/>
        <v>25021</v>
      </c>
      <c r="AI753" t="s">
        <v>1187</v>
      </c>
      <c r="AK753" s="1">
        <v>2611</v>
      </c>
      <c r="AM753" s="1">
        <f t="shared" si="219"/>
        <v>0</v>
      </c>
    </row>
    <row r="754" spans="1:39" hidden="1" outlineLevel="1" x14ac:dyDescent="0.2">
      <c r="A754" s="22" t="s">
        <v>475</v>
      </c>
      <c r="B754" s="10" t="s">
        <v>1210</v>
      </c>
      <c r="E754" s="1">
        <f t="shared" si="208"/>
        <v>1351</v>
      </c>
      <c r="G754" s="1">
        <v>976</v>
      </c>
      <c r="H754" s="1">
        <v>798</v>
      </c>
      <c r="I754" s="2" t="e">
        <f t="shared" si="209"/>
        <v>#DIV/0!</v>
      </c>
      <c r="J754" s="2">
        <f t="shared" si="210"/>
        <v>0.59067357512953367</v>
      </c>
      <c r="K754" s="50">
        <f t="shared" si="211"/>
        <v>2</v>
      </c>
      <c r="L754" s="9">
        <f t="shared" si="212"/>
        <v>3</v>
      </c>
      <c r="M754" s="8">
        <f t="shared" si="213"/>
        <v>1</v>
      </c>
      <c r="N754" s="2">
        <f t="shared" si="214"/>
        <v>0.2857142857142857</v>
      </c>
      <c r="O754" s="2">
        <f t="shared" si="215"/>
        <v>6.2916358253145815E-2</v>
      </c>
      <c r="P754" s="2">
        <f t="shared" si="216"/>
        <v>0.63952627683197627</v>
      </c>
      <c r="Q754" s="2">
        <f t="shared" si="217"/>
        <v>1.1843079200592244E-2</v>
      </c>
      <c r="R754" s="1">
        <v>386</v>
      </c>
      <c r="S754" s="1">
        <v>85</v>
      </c>
      <c r="T754" s="1">
        <v>864</v>
      </c>
      <c r="U754" s="1">
        <v>5</v>
      </c>
      <c r="W754" s="1">
        <v>11</v>
      </c>
      <c r="AB754">
        <v>1</v>
      </c>
      <c r="AD754" s="31">
        <v>25</v>
      </c>
      <c r="AE754" s="33">
        <v>11</v>
      </c>
      <c r="AF754" s="33">
        <v>15</v>
      </c>
      <c r="AG754" s="36">
        <v>9595</v>
      </c>
      <c r="AH754" s="36">
        <f t="shared" si="218"/>
        <v>25011</v>
      </c>
      <c r="AI754" t="s">
        <v>1187</v>
      </c>
      <c r="AK754" s="1">
        <v>178</v>
      </c>
      <c r="AM754" s="1">
        <f t="shared" si="219"/>
        <v>0</v>
      </c>
    </row>
    <row r="755" spans="1:39" hidden="1" outlineLevel="1" x14ac:dyDescent="0.2">
      <c r="A755" s="22" t="s">
        <v>1610</v>
      </c>
      <c r="B755" s="10" t="s">
        <v>1210</v>
      </c>
      <c r="E755" s="1">
        <f t="shared" si="208"/>
        <v>17813</v>
      </c>
      <c r="G755" s="1">
        <v>11492</v>
      </c>
      <c r="H755" s="1">
        <v>11080</v>
      </c>
      <c r="I755" s="2" t="e">
        <f t="shared" si="209"/>
        <v>#DIV/0!</v>
      </c>
      <c r="J755" s="2">
        <f t="shared" si="210"/>
        <v>0.62201762757536627</v>
      </c>
      <c r="K755" s="50">
        <f t="shared" si="211"/>
        <v>2</v>
      </c>
      <c r="L755" s="9">
        <f t="shared" si="212"/>
        <v>3</v>
      </c>
      <c r="M755" s="8">
        <f t="shared" si="213"/>
        <v>1</v>
      </c>
      <c r="N755" s="2">
        <f t="shared" si="214"/>
        <v>0.2676135406725425</v>
      </c>
      <c r="O755" s="2">
        <f t="shared" si="215"/>
        <v>0.1088530848256891</v>
      </c>
      <c r="P755" s="2">
        <f t="shared" si="216"/>
        <v>0.61337225621736935</v>
      </c>
      <c r="Q755" s="2">
        <f t="shared" si="217"/>
        <v>1.0161118284399029E-2</v>
      </c>
      <c r="R755" s="1">
        <v>4767</v>
      </c>
      <c r="S755" s="1">
        <v>1939</v>
      </c>
      <c r="T755" s="1">
        <v>10926</v>
      </c>
      <c r="U755" s="1">
        <v>47</v>
      </c>
      <c r="W755" s="1">
        <v>134</v>
      </c>
      <c r="AB755">
        <v>6</v>
      </c>
      <c r="AD755" s="31">
        <v>25</v>
      </c>
      <c r="AE755" s="33">
        <v>17</v>
      </c>
      <c r="AF755" s="33">
        <v>50</v>
      </c>
      <c r="AG755" s="36">
        <v>9840</v>
      </c>
      <c r="AH755" s="36">
        <f t="shared" si="218"/>
        <v>25017</v>
      </c>
      <c r="AI755" t="s">
        <v>1187</v>
      </c>
      <c r="AK755" s="1">
        <v>412</v>
      </c>
      <c r="AM755" s="1">
        <f t="shared" si="219"/>
        <v>0</v>
      </c>
    </row>
    <row r="756" spans="1:39" hidden="1" outlineLevel="1" x14ac:dyDescent="0.2">
      <c r="A756" s="22" t="s">
        <v>813</v>
      </c>
      <c r="B756" s="10" t="s">
        <v>1210</v>
      </c>
      <c r="E756" s="1">
        <f t="shared" si="208"/>
        <v>70733</v>
      </c>
      <c r="G756" s="1">
        <v>46390</v>
      </c>
      <c r="H756" s="1">
        <v>43825</v>
      </c>
      <c r="I756" s="2" t="e">
        <f t="shared" si="209"/>
        <v>#DIV/0!</v>
      </c>
      <c r="J756" s="2">
        <f t="shared" si="210"/>
        <v>0.61958350416354457</v>
      </c>
      <c r="K756" s="50">
        <f t="shared" si="211"/>
        <v>1</v>
      </c>
      <c r="L756" s="9">
        <f t="shared" si="212"/>
        <v>3</v>
      </c>
      <c r="M756" s="8">
        <f t="shared" si="213"/>
        <v>2</v>
      </c>
      <c r="N756" s="2">
        <f t="shared" si="214"/>
        <v>0.55925805493899594</v>
      </c>
      <c r="O756" s="2">
        <f t="shared" si="215"/>
        <v>3.3647660922059008E-2</v>
      </c>
      <c r="P756" s="2">
        <f t="shared" si="216"/>
        <v>0.39619413852091667</v>
      </c>
      <c r="Q756" s="2">
        <f t="shared" si="217"/>
        <v>1.0900145618028378E-2</v>
      </c>
      <c r="R756" s="1">
        <v>39558</v>
      </c>
      <c r="S756" s="1">
        <v>2380</v>
      </c>
      <c r="T756" s="1">
        <v>28024</v>
      </c>
      <c r="U756" s="1">
        <v>198</v>
      </c>
      <c r="W756" s="1">
        <v>573</v>
      </c>
      <c r="AB756">
        <v>0</v>
      </c>
      <c r="AD756" s="31">
        <v>25</v>
      </c>
      <c r="AE756" s="33">
        <v>17</v>
      </c>
      <c r="AF756" s="33">
        <v>55</v>
      </c>
      <c r="AG756" s="36">
        <v>11000</v>
      </c>
      <c r="AH756" s="36">
        <f t="shared" si="218"/>
        <v>25017</v>
      </c>
      <c r="AI756" t="s">
        <v>2939</v>
      </c>
      <c r="AK756" s="1">
        <v>2565</v>
      </c>
      <c r="AM756" s="1">
        <f t="shared" si="219"/>
        <v>0</v>
      </c>
    </row>
    <row r="757" spans="1:39" hidden="1" outlineLevel="1" x14ac:dyDescent="0.2">
      <c r="A757" s="22" t="s">
        <v>476</v>
      </c>
      <c r="B757" s="10" t="s">
        <v>1210</v>
      </c>
      <c r="E757" s="1">
        <f t="shared" si="208"/>
        <v>16467</v>
      </c>
      <c r="G757" s="1">
        <v>11078</v>
      </c>
      <c r="H757" s="1">
        <v>8676</v>
      </c>
      <c r="I757" s="2" t="e">
        <f t="shared" si="209"/>
        <v>#DIV/0!</v>
      </c>
      <c r="J757" s="2">
        <f t="shared" si="210"/>
        <v>0.5268719256695209</v>
      </c>
      <c r="K757" s="50">
        <f t="shared" si="211"/>
        <v>2</v>
      </c>
      <c r="L757" s="9">
        <f t="shared" si="212"/>
        <v>3</v>
      </c>
      <c r="M757" s="8">
        <f t="shared" si="213"/>
        <v>1</v>
      </c>
      <c r="N757" s="2">
        <f t="shared" si="214"/>
        <v>0.30394121576486305</v>
      </c>
      <c r="O757" s="2">
        <f t="shared" si="215"/>
        <v>0.11192081131960892</v>
      </c>
      <c r="P757" s="2">
        <f t="shared" si="216"/>
        <v>0.5720531973036983</v>
      </c>
      <c r="Q757" s="2">
        <f t="shared" si="217"/>
        <v>1.2084775611829635E-2</v>
      </c>
      <c r="R757" s="1">
        <v>5005</v>
      </c>
      <c r="S757" s="1">
        <v>1843</v>
      </c>
      <c r="T757" s="1">
        <v>9420</v>
      </c>
      <c r="U757" s="1">
        <v>44</v>
      </c>
      <c r="W757" s="1">
        <v>155</v>
      </c>
      <c r="AB757">
        <v>8</v>
      </c>
      <c r="AD757" s="31">
        <v>25</v>
      </c>
      <c r="AE757" s="33">
        <v>21</v>
      </c>
      <c r="AF757" s="33">
        <v>25</v>
      </c>
      <c r="AG757" s="36">
        <v>11315</v>
      </c>
      <c r="AH757" s="36">
        <f t="shared" si="218"/>
        <v>25021</v>
      </c>
      <c r="AI757" t="s">
        <v>1187</v>
      </c>
      <c r="AK757" s="1">
        <v>2402</v>
      </c>
      <c r="AM757" s="1">
        <f t="shared" si="219"/>
        <v>0</v>
      </c>
    </row>
    <row r="758" spans="1:39" hidden="1" outlineLevel="1" x14ac:dyDescent="0.2">
      <c r="A758" s="22" t="s">
        <v>2514</v>
      </c>
      <c r="B758" s="10" t="s">
        <v>1210</v>
      </c>
      <c r="E758" s="1">
        <f t="shared" si="208"/>
        <v>3897</v>
      </c>
      <c r="G758" s="1">
        <v>2989</v>
      </c>
      <c r="H758" s="1">
        <v>2931</v>
      </c>
      <c r="I758" s="2" t="e">
        <f t="shared" si="209"/>
        <v>#DIV/0!</v>
      </c>
      <c r="J758" s="2">
        <f t="shared" si="210"/>
        <v>0.75211701308698997</v>
      </c>
      <c r="K758" s="50">
        <f t="shared" si="211"/>
        <v>2</v>
      </c>
      <c r="L758" s="9">
        <f t="shared" si="212"/>
        <v>3</v>
      </c>
      <c r="M758" s="8">
        <f t="shared" si="213"/>
        <v>1</v>
      </c>
      <c r="N758" s="2">
        <f t="shared" si="214"/>
        <v>0.27072106748781116</v>
      </c>
      <c r="O758" s="2">
        <f t="shared" si="215"/>
        <v>0.11906594816525533</v>
      </c>
      <c r="P758" s="2">
        <f t="shared" si="216"/>
        <v>0.60200153964588143</v>
      </c>
      <c r="Q758" s="2">
        <f t="shared" si="217"/>
        <v>8.2114447010521729E-3</v>
      </c>
      <c r="R758" s="1">
        <v>1055</v>
      </c>
      <c r="S758" s="1">
        <v>464</v>
      </c>
      <c r="T758" s="1">
        <v>2346</v>
      </c>
      <c r="U758" s="1">
        <v>6</v>
      </c>
      <c r="W758" s="1">
        <v>26</v>
      </c>
      <c r="AB758">
        <v>3</v>
      </c>
      <c r="AD758" s="31">
        <v>25</v>
      </c>
      <c r="AE758" s="33">
        <v>17</v>
      </c>
      <c r="AF758" s="33">
        <v>60</v>
      </c>
      <c r="AG758" s="36">
        <v>11525</v>
      </c>
      <c r="AH758" s="36">
        <f t="shared" si="218"/>
        <v>25017</v>
      </c>
      <c r="AI758" t="s">
        <v>1187</v>
      </c>
      <c r="AK758" s="1">
        <v>58</v>
      </c>
      <c r="AM758" s="1">
        <f t="shared" si="219"/>
        <v>0</v>
      </c>
    </row>
    <row r="759" spans="1:39" hidden="1" outlineLevel="1" x14ac:dyDescent="0.2">
      <c r="A759" s="22" t="s">
        <v>2437</v>
      </c>
      <c r="B759" s="10" t="s">
        <v>1210</v>
      </c>
      <c r="E759" s="1">
        <f t="shared" si="208"/>
        <v>8466</v>
      </c>
      <c r="G759" s="1">
        <v>5069</v>
      </c>
      <c r="H759" s="1">
        <v>4951</v>
      </c>
      <c r="I759" s="2" t="e">
        <f t="shared" si="209"/>
        <v>#DIV/0!</v>
      </c>
      <c r="J759" s="2">
        <f t="shared" si="210"/>
        <v>0.58480982754547606</v>
      </c>
      <c r="K759" s="50">
        <f t="shared" si="211"/>
        <v>2</v>
      </c>
      <c r="L759" s="9">
        <f t="shared" si="212"/>
        <v>3</v>
      </c>
      <c r="M759" s="8">
        <f t="shared" si="213"/>
        <v>1</v>
      </c>
      <c r="N759" s="2">
        <f t="shared" si="214"/>
        <v>0.18544767304512166</v>
      </c>
      <c r="O759" s="2">
        <f t="shared" si="215"/>
        <v>0.13619182612804157</v>
      </c>
      <c r="P759" s="2">
        <f t="shared" si="216"/>
        <v>0.66229624379872432</v>
      </c>
      <c r="Q759" s="2">
        <f t="shared" si="217"/>
        <v>1.6064257028112428E-2</v>
      </c>
      <c r="R759" s="1">
        <v>1570</v>
      </c>
      <c r="S759" s="1">
        <v>1153</v>
      </c>
      <c r="T759" s="1">
        <v>5607</v>
      </c>
      <c r="U759" s="1">
        <v>43</v>
      </c>
      <c r="W759" s="1">
        <v>93</v>
      </c>
      <c r="AB759">
        <v>9</v>
      </c>
      <c r="AD759" s="31">
        <v>25</v>
      </c>
      <c r="AE759" s="33">
        <v>23</v>
      </c>
      <c r="AF759" s="33">
        <v>20</v>
      </c>
      <c r="AG759" s="36">
        <v>11665</v>
      </c>
      <c r="AH759" s="36">
        <f t="shared" si="218"/>
        <v>25023</v>
      </c>
      <c r="AI759" t="s">
        <v>1187</v>
      </c>
      <c r="AK759" s="1">
        <v>118</v>
      </c>
      <c r="AM759" s="1">
        <f t="shared" si="219"/>
        <v>0</v>
      </c>
    </row>
    <row r="760" spans="1:39" hidden="1" outlineLevel="1" x14ac:dyDescent="0.2">
      <c r="A760" s="22" t="s">
        <v>1684</v>
      </c>
      <c r="B760" s="10" t="s">
        <v>1210</v>
      </c>
      <c r="E760" s="1">
        <f t="shared" si="208"/>
        <v>929</v>
      </c>
      <c r="G760" s="1">
        <v>593</v>
      </c>
      <c r="H760" s="1">
        <v>454</v>
      </c>
      <c r="I760" s="2" t="e">
        <f t="shared" si="209"/>
        <v>#DIV/0!</v>
      </c>
      <c r="J760" s="2">
        <f t="shared" si="210"/>
        <v>0.48869752421959095</v>
      </c>
      <c r="K760" s="50">
        <f t="shared" si="211"/>
        <v>2</v>
      </c>
      <c r="L760" s="9">
        <f t="shared" si="212"/>
        <v>3</v>
      </c>
      <c r="M760" s="8">
        <f t="shared" si="213"/>
        <v>1</v>
      </c>
      <c r="N760" s="2">
        <f t="shared" si="214"/>
        <v>0.22712594187298171</v>
      </c>
      <c r="O760" s="2">
        <f t="shared" si="215"/>
        <v>9.4725511302475779E-2</v>
      </c>
      <c r="P760" s="2">
        <f t="shared" si="216"/>
        <v>0.66092572658772875</v>
      </c>
      <c r="Q760" s="2">
        <f t="shared" si="217"/>
        <v>1.7222820236813763E-2</v>
      </c>
      <c r="R760" s="1">
        <v>211</v>
      </c>
      <c r="S760" s="1">
        <v>88</v>
      </c>
      <c r="T760" s="1">
        <v>614</v>
      </c>
      <c r="U760" s="1">
        <v>3</v>
      </c>
      <c r="W760" s="1">
        <v>13</v>
      </c>
      <c r="AB760">
        <v>1</v>
      </c>
      <c r="AD760" s="31">
        <v>25</v>
      </c>
      <c r="AE760" s="33">
        <v>11</v>
      </c>
      <c r="AF760" s="33">
        <v>20</v>
      </c>
      <c r="AG760" s="36">
        <v>12505</v>
      </c>
      <c r="AH760" s="36">
        <f t="shared" si="218"/>
        <v>25011</v>
      </c>
      <c r="AI760" t="s">
        <v>1187</v>
      </c>
      <c r="AK760" s="1">
        <v>139</v>
      </c>
      <c r="AM760" s="1">
        <f t="shared" si="219"/>
        <v>0</v>
      </c>
    </row>
    <row r="761" spans="1:39" hidden="1" outlineLevel="1" x14ac:dyDescent="0.2">
      <c r="A761" s="22" t="s">
        <v>2907</v>
      </c>
      <c r="B761" s="10" t="s">
        <v>1210</v>
      </c>
      <c r="E761" s="1">
        <f t="shared" si="208"/>
        <v>9785</v>
      </c>
      <c r="G761" s="1">
        <v>5841</v>
      </c>
      <c r="H761" s="1">
        <v>4033</v>
      </c>
      <c r="I761" s="2" t="e">
        <f t="shared" si="209"/>
        <v>#DIV/0!</v>
      </c>
      <c r="J761" s="2">
        <f t="shared" si="210"/>
        <v>0.41216147164026573</v>
      </c>
      <c r="K761" s="50">
        <f t="shared" si="211"/>
        <v>2</v>
      </c>
      <c r="L761" s="9">
        <f t="shared" si="212"/>
        <v>3</v>
      </c>
      <c r="M761" s="8">
        <f t="shared" si="213"/>
        <v>1</v>
      </c>
      <c r="N761" s="2">
        <f t="shared" si="214"/>
        <v>0.16658150229943791</v>
      </c>
      <c r="O761" s="2">
        <f t="shared" si="215"/>
        <v>0.16566172713336741</v>
      </c>
      <c r="P761" s="2">
        <f t="shared" si="216"/>
        <v>0.65406234031681143</v>
      </c>
      <c r="Q761" s="2">
        <f t="shared" si="217"/>
        <v>1.3694430250383305E-2</v>
      </c>
      <c r="R761" s="1">
        <v>1630</v>
      </c>
      <c r="S761" s="1">
        <v>1621</v>
      </c>
      <c r="T761" s="1">
        <v>6400</v>
      </c>
      <c r="U761" s="1">
        <v>33</v>
      </c>
      <c r="W761" s="1">
        <v>101</v>
      </c>
      <c r="AA761" s="10"/>
      <c r="AB761" s="10">
        <v>1</v>
      </c>
      <c r="AD761" s="31">
        <v>25</v>
      </c>
      <c r="AE761" s="33">
        <v>27</v>
      </c>
      <c r="AF761" s="33">
        <v>50</v>
      </c>
      <c r="AG761" s="36">
        <v>12715</v>
      </c>
      <c r="AH761" s="36">
        <f t="shared" si="218"/>
        <v>25027</v>
      </c>
      <c r="AI761" t="s">
        <v>1187</v>
      </c>
      <c r="AK761" s="1">
        <v>1808</v>
      </c>
      <c r="AM761" s="1">
        <f t="shared" si="219"/>
        <v>0</v>
      </c>
    </row>
    <row r="762" spans="1:39" hidden="1" outlineLevel="1" x14ac:dyDescent="0.2">
      <c r="A762" s="22" t="s">
        <v>2991</v>
      </c>
      <c r="B762" s="10" t="s">
        <v>1210</v>
      </c>
      <c r="E762" s="1">
        <f t="shared" si="208"/>
        <v>5748</v>
      </c>
      <c r="G762" s="1">
        <v>4114</v>
      </c>
      <c r="H762" s="1">
        <v>4068</v>
      </c>
      <c r="I762" s="2" t="e">
        <f t="shared" si="209"/>
        <v>#DIV/0!</v>
      </c>
      <c r="J762" s="2">
        <f t="shared" si="210"/>
        <v>0.70772442588726514</v>
      </c>
      <c r="K762" s="50">
        <f t="shared" si="211"/>
        <v>2</v>
      </c>
      <c r="L762" s="9">
        <f t="shared" si="212"/>
        <v>3</v>
      </c>
      <c r="M762" s="8">
        <f t="shared" si="213"/>
        <v>1</v>
      </c>
      <c r="N762" s="2">
        <f t="shared" si="214"/>
        <v>0.21450939457202506</v>
      </c>
      <c r="O762" s="2">
        <f t="shared" si="215"/>
        <v>0.19885177453027139</v>
      </c>
      <c r="P762" s="2">
        <f t="shared" si="216"/>
        <v>0.5768963117606124</v>
      </c>
      <c r="Q762" s="2">
        <f t="shared" si="217"/>
        <v>9.7425191370911213E-3</v>
      </c>
      <c r="R762" s="1">
        <v>1233</v>
      </c>
      <c r="S762" s="1">
        <v>1143</v>
      </c>
      <c r="T762" s="1">
        <v>3316</v>
      </c>
      <c r="U762" s="1">
        <v>15</v>
      </c>
      <c r="W762" s="1">
        <v>41</v>
      </c>
      <c r="AB762">
        <v>9</v>
      </c>
      <c r="AD762" s="31">
        <v>25</v>
      </c>
      <c r="AE762" s="33">
        <v>1</v>
      </c>
      <c r="AF762" s="33">
        <v>20</v>
      </c>
      <c r="AG762" s="36">
        <v>12995</v>
      </c>
      <c r="AH762" s="36">
        <f t="shared" si="218"/>
        <v>25001</v>
      </c>
      <c r="AI762" t="s">
        <v>1187</v>
      </c>
      <c r="AK762" s="1">
        <v>46</v>
      </c>
      <c r="AM762" s="1">
        <f t="shared" si="219"/>
        <v>0</v>
      </c>
    </row>
    <row r="763" spans="1:39" hidden="1" outlineLevel="1" x14ac:dyDescent="0.2">
      <c r="A763" s="22" t="s">
        <v>804</v>
      </c>
      <c r="B763" s="10" t="s">
        <v>1210</v>
      </c>
      <c r="E763" s="1">
        <f t="shared" si="208"/>
        <v>25206</v>
      </c>
      <c r="G763" s="1">
        <v>17055</v>
      </c>
      <c r="H763" s="1">
        <v>16705</v>
      </c>
      <c r="I763" s="2" t="e">
        <f t="shared" si="209"/>
        <v>#DIV/0!</v>
      </c>
      <c r="J763" s="2">
        <f t="shared" si="210"/>
        <v>0.66273903038958981</v>
      </c>
      <c r="K763" s="50">
        <f t="shared" si="211"/>
        <v>2</v>
      </c>
      <c r="L763" s="9">
        <f t="shared" si="212"/>
        <v>3</v>
      </c>
      <c r="M763" s="8">
        <f t="shared" si="213"/>
        <v>1</v>
      </c>
      <c r="N763" s="2">
        <f t="shared" si="214"/>
        <v>0.22165357454574308</v>
      </c>
      <c r="O763" s="2">
        <f t="shared" si="215"/>
        <v>0.11703562643814965</v>
      </c>
      <c r="P763" s="2">
        <f t="shared" si="216"/>
        <v>0.6513925255891454</v>
      </c>
      <c r="Q763" s="2">
        <f t="shared" si="217"/>
        <v>9.9182734269618322E-3</v>
      </c>
      <c r="R763" s="1">
        <v>5587</v>
      </c>
      <c r="S763" s="1">
        <v>2950</v>
      </c>
      <c r="T763" s="1">
        <v>16419</v>
      </c>
      <c r="U763" s="1">
        <v>70</v>
      </c>
      <c r="W763" s="1">
        <v>180</v>
      </c>
      <c r="AB763">
        <v>3</v>
      </c>
      <c r="AD763" s="31">
        <v>25</v>
      </c>
      <c r="AE763" s="33">
        <v>17</v>
      </c>
      <c r="AF763" s="33">
        <v>65</v>
      </c>
      <c r="AG763" s="36">
        <v>13135</v>
      </c>
      <c r="AH763" s="36">
        <f t="shared" si="218"/>
        <v>25017</v>
      </c>
      <c r="AI763" t="s">
        <v>1187</v>
      </c>
      <c r="AK763" s="1">
        <v>350</v>
      </c>
      <c r="AM763" s="1">
        <f t="shared" si="219"/>
        <v>0</v>
      </c>
    </row>
    <row r="764" spans="1:39" hidden="1" outlineLevel="1" x14ac:dyDescent="0.2">
      <c r="A764" s="22" t="s">
        <v>1340</v>
      </c>
      <c r="B764" s="10" t="s">
        <v>1210</v>
      </c>
      <c r="E764" s="1">
        <f t="shared" si="208"/>
        <v>16838</v>
      </c>
      <c r="G764" s="1">
        <v>6727</v>
      </c>
      <c r="H764" s="1">
        <v>5369</v>
      </c>
      <c r="I764" s="2" t="e">
        <f t="shared" si="209"/>
        <v>#DIV/0!</v>
      </c>
      <c r="J764" s="2">
        <f t="shared" si="210"/>
        <v>0.31886209763629886</v>
      </c>
      <c r="K764" s="50">
        <f t="shared" si="211"/>
        <v>1</v>
      </c>
      <c r="L764" s="9">
        <f t="shared" si="212"/>
        <v>3</v>
      </c>
      <c r="M764" s="8">
        <f t="shared" si="213"/>
        <v>2</v>
      </c>
      <c r="N764" s="2">
        <f t="shared" si="214"/>
        <v>0.4966741893336501</v>
      </c>
      <c r="O764" s="2">
        <f t="shared" si="215"/>
        <v>5.3688086471077326E-2</v>
      </c>
      <c r="P764" s="2">
        <f t="shared" si="216"/>
        <v>0.43562180781565507</v>
      </c>
      <c r="Q764" s="2">
        <f t="shared" si="217"/>
        <v>1.4015916379617466E-2</v>
      </c>
      <c r="R764" s="1">
        <v>8363</v>
      </c>
      <c r="S764" s="1">
        <v>904</v>
      </c>
      <c r="T764" s="1">
        <v>7335</v>
      </c>
      <c r="U764" s="1">
        <v>60</v>
      </c>
      <c r="W764" s="1">
        <v>176</v>
      </c>
      <c r="AB764">
        <v>7</v>
      </c>
      <c r="AD764" s="31">
        <v>25</v>
      </c>
      <c r="AE764" s="33">
        <v>25</v>
      </c>
      <c r="AF764" s="33">
        <v>10</v>
      </c>
      <c r="AG764" s="36">
        <v>13205</v>
      </c>
      <c r="AH764" s="36">
        <f t="shared" si="218"/>
        <v>25025</v>
      </c>
      <c r="AI764" t="s">
        <v>2939</v>
      </c>
      <c r="AK764" s="1">
        <v>1358</v>
      </c>
      <c r="AM764" s="1">
        <f t="shared" si="219"/>
        <v>0</v>
      </c>
    </row>
    <row r="765" spans="1:39" hidden="1" outlineLevel="1" x14ac:dyDescent="0.2">
      <c r="A765" s="22" t="s">
        <v>635</v>
      </c>
      <c r="B765" s="10" t="s">
        <v>1210</v>
      </c>
      <c r="E765" s="1">
        <f t="shared" si="208"/>
        <v>2410</v>
      </c>
      <c r="G765" s="1">
        <v>1512</v>
      </c>
      <c r="H765" s="1">
        <v>1185</v>
      </c>
      <c r="I765" s="2" t="e">
        <f t="shared" si="209"/>
        <v>#DIV/0!</v>
      </c>
      <c r="J765" s="2">
        <f t="shared" si="210"/>
        <v>0.49170124481327798</v>
      </c>
      <c r="K765" s="50">
        <f t="shared" si="211"/>
        <v>2</v>
      </c>
      <c r="L765" s="9">
        <f t="shared" si="212"/>
        <v>3</v>
      </c>
      <c r="M765" s="8">
        <f t="shared" si="213"/>
        <v>1</v>
      </c>
      <c r="N765" s="2">
        <f t="shared" si="214"/>
        <v>0.23775933609958505</v>
      </c>
      <c r="O765" s="2">
        <f t="shared" si="215"/>
        <v>0.10580912863070539</v>
      </c>
      <c r="P765" s="2">
        <f t="shared" si="216"/>
        <v>0.64605809128630709</v>
      </c>
      <c r="Q765" s="2">
        <f t="shared" si="217"/>
        <v>1.0373443983402453E-2</v>
      </c>
      <c r="R765" s="1">
        <v>573</v>
      </c>
      <c r="S765" s="1">
        <v>255</v>
      </c>
      <c r="T765" s="1">
        <v>1557</v>
      </c>
      <c r="U765" s="1">
        <v>6</v>
      </c>
      <c r="W765" s="1">
        <v>19</v>
      </c>
      <c r="AB765">
        <v>1</v>
      </c>
      <c r="AD765" s="31">
        <v>25</v>
      </c>
      <c r="AE765" s="33">
        <v>3</v>
      </c>
      <c r="AF765" s="33">
        <v>20</v>
      </c>
      <c r="AG765" s="36">
        <v>13345</v>
      </c>
      <c r="AH765" s="36">
        <f t="shared" si="218"/>
        <v>25003</v>
      </c>
      <c r="AI765" t="s">
        <v>1187</v>
      </c>
      <c r="AK765" s="1">
        <v>327</v>
      </c>
      <c r="AM765" s="1">
        <f t="shared" si="219"/>
        <v>0</v>
      </c>
    </row>
    <row r="766" spans="1:39" hidden="1" outlineLevel="1" x14ac:dyDescent="0.2">
      <c r="A766" s="22" t="s">
        <v>2681</v>
      </c>
      <c r="B766" s="10" t="s">
        <v>1210</v>
      </c>
      <c r="E766" s="1">
        <f t="shared" si="208"/>
        <v>889</v>
      </c>
      <c r="G766" s="1">
        <v>575</v>
      </c>
      <c r="H766" s="1">
        <v>401</v>
      </c>
      <c r="I766" s="2" t="e">
        <f t="shared" si="209"/>
        <v>#DIV/0!</v>
      </c>
      <c r="J766" s="2">
        <f t="shared" si="210"/>
        <v>0.45106861642294716</v>
      </c>
      <c r="K766" s="50">
        <f t="shared" si="211"/>
        <v>3</v>
      </c>
      <c r="L766" s="9">
        <f t="shared" si="212"/>
        <v>2</v>
      </c>
      <c r="M766" s="8">
        <f t="shared" si="213"/>
        <v>1</v>
      </c>
      <c r="N766" s="2">
        <f t="shared" si="214"/>
        <v>0.16760404949381327</v>
      </c>
      <c r="O766" s="2">
        <f t="shared" si="215"/>
        <v>0.17997750281214847</v>
      </c>
      <c r="P766" s="2">
        <f t="shared" si="216"/>
        <v>0.62429696287964009</v>
      </c>
      <c r="Q766" s="2">
        <f t="shared" si="217"/>
        <v>2.8121484814398134E-2</v>
      </c>
      <c r="R766" s="1">
        <v>149</v>
      </c>
      <c r="S766" s="1">
        <v>160</v>
      </c>
      <c r="T766" s="1">
        <v>555</v>
      </c>
      <c r="U766" s="1">
        <v>8</v>
      </c>
      <c r="W766" s="1">
        <v>17</v>
      </c>
      <c r="AB766">
        <v>1</v>
      </c>
      <c r="AD766" s="31">
        <v>25</v>
      </c>
      <c r="AE766" s="33">
        <v>13</v>
      </c>
      <c r="AF766" s="33">
        <v>20</v>
      </c>
      <c r="AG766" s="36">
        <v>13485</v>
      </c>
      <c r="AH766" s="36">
        <f t="shared" si="218"/>
        <v>25013</v>
      </c>
      <c r="AI766" t="s">
        <v>1187</v>
      </c>
      <c r="AK766" s="1">
        <v>174</v>
      </c>
      <c r="AM766" s="1">
        <f t="shared" si="219"/>
        <v>0</v>
      </c>
    </row>
    <row r="767" spans="1:39" hidden="1" outlineLevel="1" x14ac:dyDescent="0.2">
      <c r="A767" s="22" t="s">
        <v>282</v>
      </c>
      <c r="B767" s="10" t="s">
        <v>1210</v>
      </c>
      <c r="E767" s="1">
        <f t="shared" si="208"/>
        <v>921</v>
      </c>
      <c r="G767" s="1">
        <v>657</v>
      </c>
      <c r="H767" s="1">
        <v>509</v>
      </c>
      <c r="I767" s="2" t="e">
        <f t="shared" si="209"/>
        <v>#DIV/0!</v>
      </c>
      <c r="J767" s="2">
        <f t="shared" si="210"/>
        <v>0.55266015200868623</v>
      </c>
      <c r="K767" s="50">
        <f t="shared" si="211"/>
        <v>2</v>
      </c>
      <c r="L767" s="9">
        <f t="shared" si="212"/>
        <v>3</v>
      </c>
      <c r="M767" s="8">
        <f t="shared" si="213"/>
        <v>1</v>
      </c>
      <c r="N767" s="2">
        <f t="shared" si="214"/>
        <v>0.26275787187839306</v>
      </c>
      <c r="O767" s="2">
        <f t="shared" si="215"/>
        <v>0.11183496199782844</v>
      </c>
      <c r="P767" s="2">
        <f t="shared" si="216"/>
        <v>0.6123778501628665</v>
      </c>
      <c r="Q767" s="2">
        <f t="shared" si="217"/>
        <v>1.3029315960912058E-2</v>
      </c>
      <c r="R767" s="1">
        <v>242</v>
      </c>
      <c r="S767" s="1">
        <v>103</v>
      </c>
      <c r="T767" s="1">
        <v>564</v>
      </c>
      <c r="U767" s="1">
        <v>3</v>
      </c>
      <c r="W767" s="1">
        <v>9</v>
      </c>
      <c r="AB767">
        <v>1</v>
      </c>
      <c r="AD767" s="31">
        <v>25</v>
      </c>
      <c r="AE767" s="33">
        <v>15</v>
      </c>
      <c r="AF767" s="33">
        <v>15</v>
      </c>
      <c r="AG767" s="36">
        <v>13590</v>
      </c>
      <c r="AH767" s="36">
        <f t="shared" si="218"/>
        <v>25015</v>
      </c>
      <c r="AI767" t="s">
        <v>1187</v>
      </c>
      <c r="AK767" s="1">
        <v>148</v>
      </c>
      <c r="AM767" s="1">
        <f t="shared" si="219"/>
        <v>0</v>
      </c>
    </row>
    <row r="768" spans="1:39" hidden="1" outlineLevel="1" x14ac:dyDescent="0.2">
      <c r="A768" s="22" t="s">
        <v>961</v>
      </c>
      <c r="B768" s="10" t="s">
        <v>1210</v>
      </c>
      <c r="E768" s="1">
        <f t="shared" si="208"/>
        <v>37410</v>
      </c>
      <c r="G768" s="1">
        <v>18445</v>
      </c>
      <c r="H768" s="1">
        <v>15157</v>
      </c>
      <c r="I768" s="2" t="e">
        <f t="shared" si="209"/>
        <v>#DIV/0!</v>
      </c>
      <c r="J768" s="2">
        <f t="shared" si="210"/>
        <v>0.40515904838278533</v>
      </c>
      <c r="K768" s="50">
        <f t="shared" si="211"/>
        <v>2</v>
      </c>
      <c r="L768" s="9">
        <f t="shared" si="212"/>
        <v>3</v>
      </c>
      <c r="M768" s="8">
        <f t="shared" si="213"/>
        <v>1</v>
      </c>
      <c r="N768" s="2">
        <f t="shared" si="214"/>
        <v>0.33440256615878106</v>
      </c>
      <c r="O768" s="2">
        <f t="shared" si="215"/>
        <v>0.11101309810211174</v>
      </c>
      <c r="P768" s="2">
        <f t="shared" si="216"/>
        <v>0.53833199679230148</v>
      </c>
      <c r="Q768" s="2">
        <f t="shared" si="217"/>
        <v>1.6252338946805667E-2</v>
      </c>
      <c r="R768" s="1">
        <v>12510</v>
      </c>
      <c r="S768" s="1">
        <v>4153</v>
      </c>
      <c r="T768" s="1">
        <v>20139</v>
      </c>
      <c r="U768" s="1">
        <v>167</v>
      </c>
      <c r="W768" s="1">
        <v>441</v>
      </c>
      <c r="AB768">
        <v>1</v>
      </c>
      <c r="AD768" s="31">
        <v>25</v>
      </c>
      <c r="AE768" s="33">
        <v>13</v>
      </c>
      <c r="AF768" s="33">
        <v>25</v>
      </c>
      <c r="AG768" s="36">
        <v>13660</v>
      </c>
      <c r="AH768" s="36">
        <f t="shared" si="218"/>
        <v>25013</v>
      </c>
      <c r="AI768" t="s">
        <v>2939</v>
      </c>
      <c r="AK768" s="1">
        <v>3288</v>
      </c>
      <c r="AM768" s="1">
        <f t="shared" si="219"/>
        <v>0</v>
      </c>
    </row>
    <row r="769" spans="1:39" hidden="1" outlineLevel="1" x14ac:dyDescent="0.2">
      <c r="A769" s="22" t="s">
        <v>1275</v>
      </c>
      <c r="B769" s="10" t="s">
        <v>1210</v>
      </c>
      <c r="E769" s="1">
        <f t="shared" si="208"/>
        <v>1003</v>
      </c>
      <c r="G769" s="1">
        <v>733</v>
      </c>
      <c r="H769" s="1">
        <v>722</v>
      </c>
      <c r="I769" s="2" t="e">
        <f t="shared" si="209"/>
        <v>#DIV/0!</v>
      </c>
      <c r="J769" s="2">
        <f t="shared" si="210"/>
        <v>0.71984047856430711</v>
      </c>
      <c r="K769" s="50">
        <f t="shared" si="211"/>
        <v>2</v>
      </c>
      <c r="L769" s="9">
        <f t="shared" si="212"/>
        <v>3</v>
      </c>
      <c r="M769" s="8">
        <f t="shared" si="213"/>
        <v>1</v>
      </c>
      <c r="N769" s="2">
        <f t="shared" si="214"/>
        <v>0.4476570289132602</v>
      </c>
      <c r="O769" s="2">
        <f t="shared" si="215"/>
        <v>5.1844466600199403E-2</v>
      </c>
      <c r="P769" s="2">
        <f t="shared" si="216"/>
        <v>0.49152542372881358</v>
      </c>
      <c r="Q769" s="2">
        <f t="shared" si="217"/>
        <v>8.9730807577268479E-3</v>
      </c>
      <c r="R769" s="1">
        <v>449</v>
      </c>
      <c r="S769" s="1">
        <v>52</v>
      </c>
      <c r="T769" s="1">
        <v>493</v>
      </c>
      <c r="U769" s="1">
        <v>2</v>
      </c>
      <c r="W769" s="1">
        <v>7</v>
      </c>
      <c r="AB769">
        <v>9</v>
      </c>
      <c r="AD769" s="31">
        <v>25</v>
      </c>
      <c r="AE769" s="33">
        <v>7</v>
      </c>
      <c r="AF769" s="33">
        <v>5</v>
      </c>
      <c r="AG769" s="36">
        <v>13800</v>
      </c>
      <c r="AH769" s="36">
        <f t="shared" si="218"/>
        <v>25007</v>
      </c>
      <c r="AI769" t="s">
        <v>1187</v>
      </c>
      <c r="AK769" s="1">
        <v>11</v>
      </c>
      <c r="AM769" s="1">
        <f t="shared" si="219"/>
        <v>0</v>
      </c>
    </row>
    <row r="770" spans="1:39" hidden="1" outlineLevel="1" x14ac:dyDescent="0.2">
      <c r="A770" s="22" t="s">
        <v>1480</v>
      </c>
      <c r="B770" s="10" t="s">
        <v>1210</v>
      </c>
      <c r="E770" s="1">
        <f t="shared" si="208"/>
        <v>1167</v>
      </c>
      <c r="G770" s="1">
        <v>715</v>
      </c>
      <c r="H770" s="1">
        <v>575</v>
      </c>
      <c r="I770" s="2" t="e">
        <f t="shared" si="209"/>
        <v>#DIV/0!</v>
      </c>
      <c r="J770" s="2">
        <f t="shared" si="210"/>
        <v>0.49271636675235647</v>
      </c>
      <c r="K770" s="50">
        <f t="shared" si="211"/>
        <v>2</v>
      </c>
      <c r="L770" s="9">
        <f t="shared" si="212"/>
        <v>3</v>
      </c>
      <c r="M770" s="8">
        <f t="shared" si="213"/>
        <v>1</v>
      </c>
      <c r="N770" s="2">
        <f t="shared" si="214"/>
        <v>0.21765209940017138</v>
      </c>
      <c r="O770" s="2">
        <f t="shared" si="215"/>
        <v>6.8551842330762641E-2</v>
      </c>
      <c r="P770" s="2">
        <f t="shared" si="216"/>
        <v>0.70265638389031704</v>
      </c>
      <c r="Q770" s="2">
        <f t="shared" si="217"/>
        <v>1.1139674378748965E-2</v>
      </c>
      <c r="R770" s="1">
        <v>254</v>
      </c>
      <c r="S770" s="1">
        <v>80</v>
      </c>
      <c r="T770" s="1">
        <v>820</v>
      </c>
      <c r="U770" s="1">
        <v>3</v>
      </c>
      <c r="W770" s="1">
        <v>10</v>
      </c>
      <c r="AB770">
        <v>1</v>
      </c>
      <c r="AD770" s="31">
        <v>25</v>
      </c>
      <c r="AE770" s="33">
        <v>3</v>
      </c>
      <c r="AF770" s="33">
        <v>25</v>
      </c>
      <c r="AG770" s="36">
        <v>14010</v>
      </c>
      <c r="AH770" s="36">
        <f t="shared" si="218"/>
        <v>25003</v>
      </c>
      <c r="AI770" t="s">
        <v>1187</v>
      </c>
      <c r="AK770" s="1">
        <v>140</v>
      </c>
      <c r="AM770" s="1">
        <f t="shared" si="219"/>
        <v>0</v>
      </c>
    </row>
    <row r="771" spans="1:39" hidden="1" outlineLevel="1" x14ac:dyDescent="0.2">
      <c r="A771" s="22" t="s">
        <v>1449</v>
      </c>
      <c r="B771" s="10" t="s">
        <v>1210</v>
      </c>
      <c r="E771" s="1">
        <f t="shared" ref="E771:E834" si="220">SUM(R771:W771)</f>
        <v>9601</v>
      </c>
      <c r="G771" s="1">
        <v>5601</v>
      </c>
      <c r="H771" s="1">
        <v>5491</v>
      </c>
      <c r="I771" s="2" t="e">
        <f t="shared" ref="I771:I834" si="221">H771/D771</f>
        <v>#DIV/0!</v>
      </c>
      <c r="J771" s="2">
        <f t="shared" ref="J771:J834" si="222">H771/E771</f>
        <v>0.57191959170919693</v>
      </c>
      <c r="K771" s="50">
        <f t="shared" ref="K771:K834" si="223">RANK(R771,R771:W771)</f>
        <v>2</v>
      </c>
      <c r="L771" s="9">
        <f t="shared" ref="L771:L834" si="224">RANK(S771,R771:W771)</f>
        <v>3</v>
      </c>
      <c r="M771" s="8">
        <f t="shared" ref="M771:M834" si="225">RANK(T771,R771:W771)</f>
        <v>1</v>
      </c>
      <c r="N771" s="2">
        <f t="shared" ref="N771:N834" si="226">IF(SUM($R771:$W771)=0,"-",R771/SUM($R771:$W771))</f>
        <v>0.2877825226538902</v>
      </c>
      <c r="O771" s="2">
        <f t="shared" ref="O771:O834" si="227">IF(SUM($R771:$W771)=0,"-",S771/SUM($R771:$W771))</f>
        <v>0.10561399854181856</v>
      </c>
      <c r="P771" s="2">
        <f t="shared" ref="P771:P834" si="228">IF(SUM($R771:$W771)=0,"-",T771/SUM($R771:$W771))</f>
        <v>0.58848036662847625</v>
      </c>
      <c r="Q771" s="2">
        <f t="shared" ref="Q771:Q834" si="229">IF(SUM($R771:$W771)=0,"-",(1-N771-O771-P771))</f>
        <v>1.8123112175815081E-2</v>
      </c>
      <c r="R771" s="1">
        <v>2763</v>
      </c>
      <c r="S771" s="1">
        <v>1014</v>
      </c>
      <c r="T771" s="1">
        <v>5650</v>
      </c>
      <c r="U771" s="1">
        <v>42</v>
      </c>
      <c r="W771" s="1">
        <v>132</v>
      </c>
      <c r="AA771" s="10"/>
      <c r="AB771" s="10">
        <v>3</v>
      </c>
      <c r="AD771" s="31">
        <v>25</v>
      </c>
      <c r="AE771" s="33">
        <v>27</v>
      </c>
      <c r="AF771" s="33">
        <v>55</v>
      </c>
      <c r="AG771" s="36">
        <v>14395</v>
      </c>
      <c r="AH771" s="36">
        <f t="shared" ref="AH771:AH834" si="230">AD771*1000+AE771</f>
        <v>25027</v>
      </c>
      <c r="AI771" t="s">
        <v>1187</v>
      </c>
      <c r="AK771" s="1">
        <v>110</v>
      </c>
      <c r="AM771" s="1">
        <f t="shared" ref="AM771:AM834" si="231">G771-H771-AK771-AL771</f>
        <v>0</v>
      </c>
    </row>
    <row r="772" spans="1:39" hidden="1" outlineLevel="1" x14ac:dyDescent="0.2">
      <c r="A772" s="22" t="s">
        <v>440</v>
      </c>
      <c r="B772" s="10" t="s">
        <v>1210</v>
      </c>
      <c r="E772" s="1">
        <f t="shared" si="220"/>
        <v>6046</v>
      </c>
      <c r="G772" s="1">
        <v>4466</v>
      </c>
      <c r="H772" s="1">
        <v>3352</v>
      </c>
      <c r="I772" s="2" t="e">
        <f t="shared" si="221"/>
        <v>#DIV/0!</v>
      </c>
      <c r="J772" s="2">
        <f t="shared" si="222"/>
        <v>0.55441614290439956</v>
      </c>
      <c r="K772" s="50">
        <f t="shared" si="223"/>
        <v>2</v>
      </c>
      <c r="L772" s="9">
        <f t="shared" si="224"/>
        <v>3</v>
      </c>
      <c r="M772" s="8">
        <f t="shared" si="225"/>
        <v>1</v>
      </c>
      <c r="N772" s="2">
        <f t="shared" si="226"/>
        <v>0.21485279523652001</v>
      </c>
      <c r="O772" s="2">
        <f t="shared" si="227"/>
        <v>0.19384717168375787</v>
      </c>
      <c r="P772" s="2">
        <f t="shared" si="228"/>
        <v>0.58170691366192528</v>
      </c>
      <c r="Q772" s="2">
        <f t="shared" si="229"/>
        <v>9.593119417796836E-3</v>
      </c>
      <c r="R772" s="1">
        <v>1299</v>
      </c>
      <c r="S772" s="1">
        <v>1172</v>
      </c>
      <c r="T772" s="1">
        <v>3517</v>
      </c>
      <c r="U772" s="1">
        <v>18</v>
      </c>
      <c r="W772" s="1">
        <v>40</v>
      </c>
      <c r="AB772">
        <v>8</v>
      </c>
      <c r="AD772" s="31">
        <v>25</v>
      </c>
      <c r="AE772" s="33">
        <v>21</v>
      </c>
      <c r="AF772" s="33">
        <v>30</v>
      </c>
      <c r="AG772" s="36">
        <v>14640</v>
      </c>
      <c r="AH772" s="36">
        <f t="shared" si="230"/>
        <v>25021</v>
      </c>
      <c r="AI772" t="s">
        <v>1187</v>
      </c>
      <c r="AK772" s="1">
        <v>1114</v>
      </c>
      <c r="AM772" s="1">
        <f t="shared" si="231"/>
        <v>0</v>
      </c>
    </row>
    <row r="773" spans="1:39" hidden="1" outlineLevel="1" x14ac:dyDescent="0.2">
      <c r="A773" s="22" t="s">
        <v>1894</v>
      </c>
      <c r="B773" s="10" t="s">
        <v>1210</v>
      </c>
      <c r="E773" s="1">
        <f t="shared" si="220"/>
        <v>1221</v>
      </c>
      <c r="G773" s="1">
        <v>752</v>
      </c>
      <c r="H773" s="1">
        <v>603</v>
      </c>
      <c r="I773" s="2" t="e">
        <f t="shared" si="221"/>
        <v>#DIV/0!</v>
      </c>
      <c r="J773" s="2">
        <f t="shared" si="222"/>
        <v>0.49385749385749383</v>
      </c>
      <c r="K773" s="50">
        <f t="shared" si="223"/>
        <v>2</v>
      </c>
      <c r="L773" s="9">
        <f t="shared" si="224"/>
        <v>3</v>
      </c>
      <c r="M773" s="8">
        <f t="shared" si="225"/>
        <v>1</v>
      </c>
      <c r="N773" s="2">
        <f t="shared" si="226"/>
        <v>0.24815724815724816</v>
      </c>
      <c r="O773" s="2">
        <f t="shared" si="227"/>
        <v>8.4357084357084361E-2</v>
      </c>
      <c r="P773" s="2">
        <f t="shared" si="228"/>
        <v>0.65520065520065518</v>
      </c>
      <c r="Q773" s="2">
        <f t="shared" si="229"/>
        <v>1.2285012285012331E-2</v>
      </c>
      <c r="R773" s="1">
        <v>303</v>
      </c>
      <c r="S773" s="1">
        <v>103</v>
      </c>
      <c r="T773" s="1">
        <v>800</v>
      </c>
      <c r="U773" s="1">
        <v>2</v>
      </c>
      <c r="W773" s="1">
        <v>13</v>
      </c>
      <c r="AB773">
        <v>1</v>
      </c>
      <c r="AD773" s="31">
        <v>25</v>
      </c>
      <c r="AE773" s="33">
        <v>11</v>
      </c>
      <c r="AF773" s="33">
        <v>25</v>
      </c>
      <c r="AG773" s="36">
        <v>14885</v>
      </c>
      <c r="AH773" s="36">
        <f t="shared" si="230"/>
        <v>25011</v>
      </c>
      <c r="AI773" t="s">
        <v>1187</v>
      </c>
      <c r="AK773" s="1">
        <v>149</v>
      </c>
      <c r="AM773" s="1">
        <f t="shared" si="231"/>
        <v>0</v>
      </c>
    </row>
    <row r="774" spans="1:39" hidden="1" outlineLevel="1" x14ac:dyDescent="0.2">
      <c r="A774" s="22" t="s">
        <v>12</v>
      </c>
      <c r="B774" s="10" t="s">
        <v>1210</v>
      </c>
      <c r="E774" s="1">
        <f t="shared" si="220"/>
        <v>13584</v>
      </c>
      <c r="G774" s="1">
        <v>10191</v>
      </c>
      <c r="H774" s="1">
        <v>9998</v>
      </c>
      <c r="I774" s="2" t="e">
        <f t="shared" si="221"/>
        <v>#DIV/0!</v>
      </c>
      <c r="J774" s="2">
        <f t="shared" si="222"/>
        <v>0.73601295641931685</v>
      </c>
      <c r="K774" s="50">
        <f t="shared" si="223"/>
        <v>2</v>
      </c>
      <c r="L774" s="9">
        <f t="shared" si="224"/>
        <v>3</v>
      </c>
      <c r="M774" s="8">
        <f t="shared" si="225"/>
        <v>1</v>
      </c>
      <c r="N774" s="2">
        <f t="shared" si="226"/>
        <v>0.35630153121319197</v>
      </c>
      <c r="O774" s="2">
        <f t="shared" si="227"/>
        <v>0.11116018845700824</v>
      </c>
      <c r="P774" s="2">
        <f t="shared" si="228"/>
        <v>0.52650176678445226</v>
      </c>
      <c r="Q774" s="2">
        <f t="shared" si="229"/>
        <v>6.0365135453475105E-3</v>
      </c>
      <c r="R774" s="1">
        <v>4840</v>
      </c>
      <c r="S774" s="1">
        <v>1510</v>
      </c>
      <c r="T774" s="1">
        <v>7152</v>
      </c>
      <c r="U774" s="1">
        <v>37</v>
      </c>
      <c r="W774" s="1">
        <v>45</v>
      </c>
      <c r="AB774">
        <v>3</v>
      </c>
      <c r="AD774" s="31">
        <v>25</v>
      </c>
      <c r="AE774" s="33">
        <v>17</v>
      </c>
      <c r="AF774" s="33">
        <v>70</v>
      </c>
      <c r="AG774" s="36">
        <v>15060</v>
      </c>
      <c r="AH774" s="36">
        <f t="shared" si="230"/>
        <v>25017</v>
      </c>
      <c r="AI774" t="s">
        <v>1187</v>
      </c>
      <c r="AK774" s="1">
        <v>193</v>
      </c>
      <c r="AM774" s="1">
        <f t="shared" si="231"/>
        <v>0</v>
      </c>
    </row>
    <row r="775" spans="1:39" hidden="1" outlineLevel="1" x14ac:dyDescent="0.2">
      <c r="A775" s="22" t="s">
        <v>624</v>
      </c>
      <c r="B775" s="10" t="s">
        <v>1210</v>
      </c>
      <c r="E775" s="1">
        <f t="shared" si="220"/>
        <v>1532</v>
      </c>
      <c r="G775" s="1">
        <v>1116</v>
      </c>
      <c r="H775" s="1">
        <v>932</v>
      </c>
      <c r="I775" s="2" t="e">
        <f t="shared" si="221"/>
        <v>#DIV/0!</v>
      </c>
      <c r="J775" s="2">
        <f t="shared" si="222"/>
        <v>0.60835509138381205</v>
      </c>
      <c r="K775" s="50">
        <f t="shared" si="223"/>
        <v>2</v>
      </c>
      <c r="L775" s="9">
        <f t="shared" si="224"/>
        <v>3</v>
      </c>
      <c r="M775" s="8">
        <f t="shared" si="225"/>
        <v>1</v>
      </c>
      <c r="N775" s="2">
        <f t="shared" si="226"/>
        <v>0.38120104438642299</v>
      </c>
      <c r="O775" s="2">
        <f t="shared" si="227"/>
        <v>9.3342036553524799E-2</v>
      </c>
      <c r="P775" s="2">
        <f t="shared" si="228"/>
        <v>0.51044386422976507</v>
      </c>
      <c r="Q775" s="2">
        <f t="shared" si="229"/>
        <v>1.5013054830287142E-2</v>
      </c>
      <c r="R775" s="1">
        <v>584</v>
      </c>
      <c r="S775" s="1">
        <v>143</v>
      </c>
      <c r="T775" s="1">
        <v>782</v>
      </c>
      <c r="U775" s="1">
        <v>3</v>
      </c>
      <c r="W775" s="1">
        <v>20</v>
      </c>
      <c r="AB775">
        <v>1</v>
      </c>
      <c r="AD775" s="31">
        <v>25</v>
      </c>
      <c r="AE775" s="33">
        <v>11</v>
      </c>
      <c r="AF775" s="33">
        <v>30</v>
      </c>
      <c r="AG775" s="36">
        <v>15200</v>
      </c>
      <c r="AH775" s="36">
        <f t="shared" si="230"/>
        <v>25011</v>
      </c>
      <c r="AI775" t="s">
        <v>1187</v>
      </c>
      <c r="AK775" s="1">
        <v>184</v>
      </c>
      <c r="AM775" s="1">
        <f t="shared" si="231"/>
        <v>0</v>
      </c>
    </row>
    <row r="776" spans="1:39" hidden="1" outlineLevel="1" x14ac:dyDescent="0.2">
      <c r="A776" s="22" t="s">
        <v>1700</v>
      </c>
      <c r="B776" s="10" t="s">
        <v>1210</v>
      </c>
      <c r="E776" s="1">
        <f t="shared" si="220"/>
        <v>657</v>
      </c>
      <c r="G776" s="1">
        <v>485</v>
      </c>
      <c r="H776" s="1">
        <v>394</v>
      </c>
      <c r="I776" s="2" t="e">
        <f t="shared" si="221"/>
        <v>#DIV/0!</v>
      </c>
      <c r="J776" s="2">
        <f t="shared" si="222"/>
        <v>0.59969558599695583</v>
      </c>
      <c r="K776" s="50">
        <f t="shared" si="223"/>
        <v>2</v>
      </c>
      <c r="L776" s="9">
        <f t="shared" si="224"/>
        <v>3</v>
      </c>
      <c r="M776" s="8">
        <f t="shared" si="225"/>
        <v>1</v>
      </c>
      <c r="N776" s="2">
        <f t="shared" si="226"/>
        <v>0.26331811263318111</v>
      </c>
      <c r="O776" s="2">
        <f t="shared" si="227"/>
        <v>7.7625570776255703E-2</v>
      </c>
      <c r="P776" s="2">
        <f t="shared" si="228"/>
        <v>0.64840182648401823</v>
      </c>
      <c r="Q776" s="2">
        <f t="shared" si="229"/>
        <v>1.0654490106544956E-2</v>
      </c>
      <c r="R776" s="1">
        <v>173</v>
      </c>
      <c r="S776" s="1">
        <v>51</v>
      </c>
      <c r="T776" s="1">
        <v>426</v>
      </c>
      <c r="U776" s="1">
        <v>4</v>
      </c>
      <c r="W776" s="1">
        <v>3</v>
      </c>
      <c r="AB776">
        <v>1</v>
      </c>
      <c r="AD776" s="31">
        <v>25</v>
      </c>
      <c r="AE776" s="33">
        <v>15</v>
      </c>
      <c r="AF776" s="33">
        <v>20</v>
      </c>
      <c r="AG776" s="36">
        <v>16040</v>
      </c>
      <c r="AH776" s="36">
        <f t="shared" si="230"/>
        <v>25015</v>
      </c>
      <c r="AI776" t="s">
        <v>1187</v>
      </c>
      <c r="AK776" s="1">
        <v>91</v>
      </c>
      <c r="AM776" s="1">
        <f t="shared" si="231"/>
        <v>0</v>
      </c>
    </row>
    <row r="777" spans="1:39" hidden="1" outlineLevel="1" x14ac:dyDescent="0.2">
      <c r="A777" s="22" t="s">
        <v>1435</v>
      </c>
      <c r="B777" s="10" t="s">
        <v>1210</v>
      </c>
      <c r="E777" s="1">
        <f t="shared" si="220"/>
        <v>4681</v>
      </c>
      <c r="G777" s="1">
        <v>2936</v>
      </c>
      <c r="H777" s="1">
        <v>2381</v>
      </c>
      <c r="I777" s="2" t="e">
        <f t="shared" si="221"/>
        <v>#DIV/0!</v>
      </c>
      <c r="J777" s="2">
        <f t="shared" si="222"/>
        <v>0.50865199743644518</v>
      </c>
      <c r="K777" s="50">
        <f t="shared" si="223"/>
        <v>2</v>
      </c>
      <c r="L777" s="9">
        <f t="shared" si="224"/>
        <v>3</v>
      </c>
      <c r="M777" s="8">
        <f t="shared" si="225"/>
        <v>1</v>
      </c>
      <c r="N777" s="2">
        <f t="shared" si="226"/>
        <v>0.27686391796624654</v>
      </c>
      <c r="O777" s="2">
        <f t="shared" si="227"/>
        <v>0.10190130314035463</v>
      </c>
      <c r="P777" s="2">
        <f t="shared" si="228"/>
        <v>0.61268959624011965</v>
      </c>
      <c r="Q777" s="2">
        <f t="shared" si="229"/>
        <v>8.545182653279193E-3</v>
      </c>
      <c r="R777" s="1">
        <v>1296</v>
      </c>
      <c r="S777" s="1">
        <v>477</v>
      </c>
      <c r="T777" s="1">
        <v>2868</v>
      </c>
      <c r="U777" s="1">
        <v>15</v>
      </c>
      <c r="W777" s="1">
        <v>25</v>
      </c>
      <c r="AB777">
        <v>1</v>
      </c>
      <c r="AD777" s="31">
        <v>25</v>
      </c>
      <c r="AE777" s="33">
        <v>3</v>
      </c>
      <c r="AF777" s="33">
        <v>30</v>
      </c>
      <c r="AG777" s="36">
        <v>16180</v>
      </c>
      <c r="AH777" s="36">
        <f t="shared" si="230"/>
        <v>25003</v>
      </c>
      <c r="AI777" t="s">
        <v>1187</v>
      </c>
      <c r="AK777" s="1">
        <v>555</v>
      </c>
      <c r="AM777" s="1">
        <f t="shared" si="231"/>
        <v>0</v>
      </c>
    </row>
    <row r="778" spans="1:39" hidden="1" outlineLevel="1" x14ac:dyDescent="0.2">
      <c r="A778" s="22" t="s">
        <v>1077</v>
      </c>
      <c r="B778" s="10" t="s">
        <v>1210</v>
      </c>
      <c r="E778" s="1">
        <f t="shared" si="220"/>
        <v>20680</v>
      </c>
      <c r="G778" s="1">
        <v>12704</v>
      </c>
      <c r="H778" s="1">
        <v>12404</v>
      </c>
      <c r="I778" s="2" t="e">
        <f t="shared" si="221"/>
        <v>#DIV/0!</v>
      </c>
      <c r="J778" s="2">
        <f t="shared" si="222"/>
        <v>0.59980657640232105</v>
      </c>
      <c r="K778" s="50">
        <f t="shared" si="223"/>
        <v>2</v>
      </c>
      <c r="L778" s="9">
        <f t="shared" si="224"/>
        <v>3</v>
      </c>
      <c r="M778" s="8">
        <f t="shared" si="225"/>
        <v>1</v>
      </c>
      <c r="N778" s="2">
        <f t="shared" si="226"/>
        <v>0.21262088974854931</v>
      </c>
      <c r="O778" s="2">
        <f t="shared" si="227"/>
        <v>0.11982591876208898</v>
      </c>
      <c r="P778" s="2">
        <f t="shared" si="228"/>
        <v>0.65396518375241774</v>
      </c>
      <c r="Q778" s="2">
        <f t="shared" si="229"/>
        <v>1.3588007736944019E-2</v>
      </c>
      <c r="R778" s="1">
        <v>4397</v>
      </c>
      <c r="S778" s="1">
        <v>2478</v>
      </c>
      <c r="T778" s="1">
        <v>13524</v>
      </c>
      <c r="U778" s="1">
        <v>64</v>
      </c>
      <c r="W778" s="1">
        <v>217</v>
      </c>
      <c r="AB778">
        <v>6</v>
      </c>
      <c r="AD778" s="31">
        <v>25</v>
      </c>
      <c r="AE778" s="33">
        <v>9</v>
      </c>
      <c r="AF778" s="33">
        <v>25</v>
      </c>
      <c r="AG778" s="36">
        <v>16250</v>
      </c>
      <c r="AH778" s="36">
        <f t="shared" si="230"/>
        <v>25009</v>
      </c>
      <c r="AI778" t="s">
        <v>1187</v>
      </c>
      <c r="AK778" s="1">
        <v>300</v>
      </c>
      <c r="AM778" s="1">
        <f t="shared" si="231"/>
        <v>0</v>
      </c>
    </row>
    <row r="779" spans="1:39" hidden="1" outlineLevel="1" x14ac:dyDescent="0.2">
      <c r="A779" s="22" t="s">
        <v>2025</v>
      </c>
      <c r="B779" s="10" t="s">
        <v>1210</v>
      </c>
      <c r="E779" s="1">
        <f t="shared" si="220"/>
        <v>22344</v>
      </c>
      <c r="G779" s="1">
        <v>12966</v>
      </c>
      <c r="H779" s="1">
        <v>12588</v>
      </c>
      <c r="I779" s="2" t="e">
        <f t="shared" si="221"/>
        <v>#DIV/0!</v>
      </c>
      <c r="J779" s="2">
        <f t="shared" si="222"/>
        <v>0.56337271750805584</v>
      </c>
      <c r="K779" s="50">
        <f t="shared" si="223"/>
        <v>2</v>
      </c>
      <c r="L779" s="9">
        <f t="shared" si="224"/>
        <v>3</v>
      </c>
      <c r="M779" s="8">
        <f t="shared" si="225"/>
        <v>1</v>
      </c>
      <c r="N779" s="2">
        <f t="shared" si="226"/>
        <v>0.315297171500179</v>
      </c>
      <c r="O779" s="2">
        <f t="shared" si="227"/>
        <v>0.10365198711063373</v>
      </c>
      <c r="P779" s="2">
        <f t="shared" si="228"/>
        <v>0.56561045470819904</v>
      </c>
      <c r="Q779" s="2">
        <f t="shared" si="229"/>
        <v>1.5440386680988238E-2</v>
      </c>
      <c r="R779" s="1">
        <v>7045</v>
      </c>
      <c r="S779" s="1">
        <v>2316</v>
      </c>
      <c r="T779" s="1">
        <v>12638</v>
      </c>
      <c r="U779" s="1">
        <v>77</v>
      </c>
      <c r="W779" s="1">
        <v>268</v>
      </c>
      <c r="AB779">
        <v>9</v>
      </c>
      <c r="AD779" s="31">
        <v>25</v>
      </c>
      <c r="AE779" s="33">
        <v>5</v>
      </c>
      <c r="AF779" s="33">
        <v>20</v>
      </c>
      <c r="AG779" s="36">
        <v>16425</v>
      </c>
      <c r="AH779" s="36">
        <f t="shared" si="230"/>
        <v>25005</v>
      </c>
      <c r="AI779" t="s">
        <v>1187</v>
      </c>
      <c r="AK779" s="1">
        <v>378</v>
      </c>
      <c r="AM779" s="1">
        <f t="shared" si="231"/>
        <v>0</v>
      </c>
    </row>
    <row r="780" spans="1:39" hidden="1" outlineLevel="1" x14ac:dyDescent="0.2">
      <c r="A780" s="22" t="s">
        <v>2541</v>
      </c>
      <c r="B780" s="10" t="s">
        <v>1210</v>
      </c>
      <c r="E780" s="1">
        <f t="shared" si="220"/>
        <v>19124</v>
      </c>
      <c r="G780" s="1">
        <v>12439</v>
      </c>
      <c r="H780" s="1">
        <v>9858</v>
      </c>
      <c r="I780" s="2" t="e">
        <f t="shared" si="221"/>
        <v>#DIV/0!</v>
      </c>
      <c r="J780" s="2">
        <f t="shared" si="222"/>
        <v>0.51547793348671822</v>
      </c>
      <c r="K780" s="50">
        <f t="shared" si="223"/>
        <v>2</v>
      </c>
      <c r="L780" s="9">
        <f t="shared" si="224"/>
        <v>3</v>
      </c>
      <c r="M780" s="8">
        <f t="shared" si="225"/>
        <v>1</v>
      </c>
      <c r="N780" s="2">
        <f t="shared" si="226"/>
        <v>0.33931185944363101</v>
      </c>
      <c r="O780" s="2">
        <f t="shared" si="227"/>
        <v>8.9207278811964025E-2</v>
      </c>
      <c r="P780" s="2">
        <f t="shared" si="228"/>
        <v>0.55961096005019872</v>
      </c>
      <c r="Q780" s="2">
        <f t="shared" si="229"/>
        <v>1.1869901694206209E-2</v>
      </c>
      <c r="R780" s="1">
        <v>6489</v>
      </c>
      <c r="S780" s="1">
        <v>1706</v>
      </c>
      <c r="T780" s="1">
        <v>10702</v>
      </c>
      <c r="U780" s="1">
        <v>66</v>
      </c>
      <c r="W780" s="1">
        <v>161</v>
      </c>
      <c r="AB780">
        <v>8</v>
      </c>
      <c r="AD780" s="31">
        <v>25</v>
      </c>
      <c r="AE780" s="33">
        <v>21</v>
      </c>
      <c r="AF780" s="33">
        <v>35</v>
      </c>
      <c r="AG780" s="36">
        <v>16495</v>
      </c>
      <c r="AH780" s="36">
        <f t="shared" si="230"/>
        <v>25021</v>
      </c>
      <c r="AI780" t="s">
        <v>1187</v>
      </c>
      <c r="AK780" s="1">
        <v>2581</v>
      </c>
      <c r="AM780" s="1">
        <f t="shared" si="231"/>
        <v>0</v>
      </c>
    </row>
    <row r="781" spans="1:39" hidden="1" outlineLevel="1" x14ac:dyDescent="0.2">
      <c r="A781" s="22" t="s">
        <v>1208</v>
      </c>
      <c r="B781" s="10" t="s">
        <v>1210</v>
      </c>
      <c r="E781" s="1">
        <f t="shared" si="220"/>
        <v>3748</v>
      </c>
      <c r="G781" s="1">
        <v>2653</v>
      </c>
      <c r="H781" s="1">
        <v>2595</v>
      </c>
      <c r="I781" s="2" t="e">
        <f t="shared" si="221"/>
        <v>#DIV/0!</v>
      </c>
      <c r="J781" s="2">
        <f t="shared" si="222"/>
        <v>0.69236926360725726</v>
      </c>
      <c r="K781" s="50">
        <f t="shared" si="223"/>
        <v>2</v>
      </c>
      <c r="L781" s="9">
        <f t="shared" si="224"/>
        <v>3</v>
      </c>
      <c r="M781" s="8">
        <f t="shared" si="225"/>
        <v>1</v>
      </c>
      <c r="N781" s="2">
        <f t="shared" si="226"/>
        <v>0.31056563500533618</v>
      </c>
      <c r="O781" s="2">
        <f t="shared" si="227"/>
        <v>8.564567769477055E-2</v>
      </c>
      <c r="P781" s="2">
        <f t="shared" si="228"/>
        <v>0.59284951974386335</v>
      </c>
      <c r="Q781" s="2">
        <f t="shared" si="229"/>
        <v>1.0939167556029861E-2</v>
      </c>
      <c r="R781" s="1">
        <v>1164</v>
      </c>
      <c r="S781" s="1">
        <v>321</v>
      </c>
      <c r="T781" s="1">
        <v>2222</v>
      </c>
      <c r="U781" s="1">
        <v>14</v>
      </c>
      <c r="W781" s="1">
        <v>27</v>
      </c>
      <c r="AB781">
        <v>2</v>
      </c>
      <c r="AD781" s="31">
        <v>25</v>
      </c>
      <c r="AE781" s="33">
        <v>11</v>
      </c>
      <c r="AF781" s="33">
        <v>35</v>
      </c>
      <c r="AG781" s="36">
        <v>16670</v>
      </c>
      <c r="AH781" s="36">
        <f t="shared" si="230"/>
        <v>25011</v>
      </c>
      <c r="AI781" t="s">
        <v>1187</v>
      </c>
      <c r="AK781" s="1">
        <v>58</v>
      </c>
      <c r="AM781" s="1">
        <f t="shared" si="231"/>
        <v>0</v>
      </c>
    </row>
    <row r="782" spans="1:39" hidden="1" outlineLevel="1" x14ac:dyDescent="0.2">
      <c r="A782" s="22" t="s">
        <v>1216</v>
      </c>
      <c r="B782" s="10" t="s">
        <v>1210</v>
      </c>
      <c r="E782" s="1">
        <f t="shared" si="220"/>
        <v>11870</v>
      </c>
      <c r="G782" s="1">
        <v>8375</v>
      </c>
      <c r="H782" s="1">
        <v>8279</v>
      </c>
      <c r="I782" s="2" t="e">
        <f t="shared" si="221"/>
        <v>#DIV/0!</v>
      </c>
      <c r="J782" s="2">
        <f t="shared" si="222"/>
        <v>0.69747262005054755</v>
      </c>
      <c r="K782" s="50">
        <f t="shared" si="223"/>
        <v>2</v>
      </c>
      <c r="L782" s="9">
        <f t="shared" si="224"/>
        <v>3</v>
      </c>
      <c r="M782" s="8">
        <f t="shared" si="225"/>
        <v>1</v>
      </c>
      <c r="N782" s="2">
        <f t="shared" si="226"/>
        <v>0.23622577927548441</v>
      </c>
      <c r="O782" s="2">
        <f t="shared" si="227"/>
        <v>0.13925863521482729</v>
      </c>
      <c r="P782" s="2">
        <f t="shared" si="228"/>
        <v>0.61053074978938504</v>
      </c>
      <c r="Q782" s="2">
        <f t="shared" si="229"/>
        <v>1.398483572030329E-2</v>
      </c>
      <c r="R782" s="1">
        <v>2804</v>
      </c>
      <c r="S782" s="1">
        <v>1653</v>
      </c>
      <c r="T782" s="1">
        <v>7247</v>
      </c>
      <c r="U782" s="1">
        <v>39</v>
      </c>
      <c r="W782" s="1">
        <v>127</v>
      </c>
      <c r="AB782">
        <v>9</v>
      </c>
      <c r="AD782" s="31">
        <v>25</v>
      </c>
      <c r="AE782" s="33">
        <v>1</v>
      </c>
      <c r="AF782" s="33">
        <v>25</v>
      </c>
      <c r="AG782" s="36">
        <v>16775</v>
      </c>
      <c r="AH782" s="36">
        <f t="shared" si="230"/>
        <v>25001</v>
      </c>
      <c r="AI782" t="s">
        <v>1187</v>
      </c>
      <c r="AK782" s="1">
        <v>96</v>
      </c>
      <c r="AM782" s="1">
        <f t="shared" si="231"/>
        <v>0</v>
      </c>
    </row>
    <row r="783" spans="1:39" hidden="1" outlineLevel="1" x14ac:dyDescent="0.2">
      <c r="A783" s="22" t="s">
        <v>1217</v>
      </c>
      <c r="B783" s="10" t="s">
        <v>1210</v>
      </c>
      <c r="E783" s="1">
        <f t="shared" si="220"/>
        <v>5507</v>
      </c>
      <c r="G783" s="1">
        <v>3270</v>
      </c>
      <c r="H783" s="1">
        <v>2309</v>
      </c>
      <c r="I783" s="2" t="e">
        <f t="shared" si="221"/>
        <v>#DIV/0!</v>
      </c>
      <c r="J783" s="2">
        <f t="shared" si="222"/>
        <v>0.41928454694025785</v>
      </c>
      <c r="K783" s="50">
        <f t="shared" si="223"/>
        <v>2</v>
      </c>
      <c r="L783" s="9">
        <f t="shared" si="224"/>
        <v>3</v>
      </c>
      <c r="M783" s="8">
        <f t="shared" si="225"/>
        <v>1</v>
      </c>
      <c r="N783" s="2">
        <f t="shared" si="226"/>
        <v>0.20483021608861449</v>
      </c>
      <c r="O783" s="2">
        <f t="shared" si="227"/>
        <v>0.13800617396041401</v>
      </c>
      <c r="P783" s="2">
        <f t="shared" si="228"/>
        <v>0.6371890321409116</v>
      </c>
      <c r="Q783" s="2">
        <f t="shared" si="229"/>
        <v>1.9974577810059846E-2</v>
      </c>
      <c r="R783" s="1">
        <v>1128</v>
      </c>
      <c r="S783" s="1">
        <v>760</v>
      </c>
      <c r="T783" s="1">
        <v>3509</v>
      </c>
      <c r="U783" s="1">
        <v>34</v>
      </c>
      <c r="W783" s="1">
        <v>76</v>
      </c>
      <c r="AB783">
        <v>4</v>
      </c>
      <c r="AD783" s="31">
        <v>25</v>
      </c>
      <c r="AE783" s="33">
        <v>5</v>
      </c>
      <c r="AF783" s="33">
        <v>25</v>
      </c>
      <c r="AG783" s="36">
        <v>16950</v>
      </c>
      <c r="AH783" s="36">
        <f t="shared" si="230"/>
        <v>25005</v>
      </c>
      <c r="AI783" t="s">
        <v>1187</v>
      </c>
      <c r="AK783" s="1">
        <v>961</v>
      </c>
      <c r="AM783" s="1">
        <f t="shared" si="231"/>
        <v>0</v>
      </c>
    </row>
    <row r="784" spans="1:39" hidden="1" outlineLevel="1" x14ac:dyDescent="0.2">
      <c r="A784" s="22" t="s">
        <v>2675</v>
      </c>
      <c r="B784" s="10" t="s">
        <v>1210</v>
      </c>
      <c r="E784" s="1">
        <f t="shared" si="220"/>
        <v>6453</v>
      </c>
      <c r="G784" s="1">
        <v>3971</v>
      </c>
      <c r="H784" s="1">
        <v>3858</v>
      </c>
      <c r="I784" s="2" t="e">
        <f t="shared" si="221"/>
        <v>#DIV/0!</v>
      </c>
      <c r="J784" s="2">
        <f t="shared" si="222"/>
        <v>0.59786145978614602</v>
      </c>
      <c r="K784" s="50">
        <f t="shared" si="223"/>
        <v>3</v>
      </c>
      <c r="L784" s="9">
        <f t="shared" si="224"/>
        <v>2</v>
      </c>
      <c r="M784" s="8">
        <f t="shared" si="225"/>
        <v>1</v>
      </c>
      <c r="N784" s="2">
        <f t="shared" si="226"/>
        <v>0.1515574151557415</v>
      </c>
      <c r="O784" s="2">
        <f t="shared" si="227"/>
        <v>0.18487525182085851</v>
      </c>
      <c r="P784" s="2">
        <f t="shared" si="228"/>
        <v>0.64559119789245312</v>
      </c>
      <c r="Q784" s="2">
        <f t="shared" si="229"/>
        <v>1.7976135130946869E-2</v>
      </c>
      <c r="R784" s="1">
        <v>978</v>
      </c>
      <c r="S784" s="1">
        <v>1193</v>
      </c>
      <c r="T784" s="1">
        <v>4166</v>
      </c>
      <c r="U784" s="1">
        <v>28</v>
      </c>
      <c r="W784" s="1">
        <v>88</v>
      </c>
      <c r="AA784" s="10"/>
      <c r="AB784" s="10">
        <v>2</v>
      </c>
      <c r="AD784" s="31">
        <v>25</v>
      </c>
      <c r="AE784" s="33">
        <v>27</v>
      </c>
      <c r="AF784" s="33">
        <v>60</v>
      </c>
      <c r="AG784" s="36">
        <v>17300</v>
      </c>
      <c r="AH784" s="36">
        <f t="shared" si="230"/>
        <v>25027</v>
      </c>
      <c r="AI784" t="s">
        <v>1187</v>
      </c>
      <c r="AK784" s="1">
        <v>113</v>
      </c>
      <c r="AM784" s="1">
        <f t="shared" si="231"/>
        <v>0</v>
      </c>
    </row>
    <row r="785" spans="1:39" hidden="1" outlineLevel="1" x14ac:dyDescent="0.2">
      <c r="A785" s="22" t="s">
        <v>567</v>
      </c>
      <c r="B785" s="10" t="s">
        <v>1210</v>
      </c>
      <c r="E785" s="1">
        <f t="shared" si="220"/>
        <v>4259</v>
      </c>
      <c r="G785" s="1">
        <v>3133</v>
      </c>
      <c r="H785" s="1">
        <v>2303</v>
      </c>
      <c r="I785" s="2" t="e">
        <f t="shared" si="221"/>
        <v>#DIV/0!</v>
      </c>
      <c r="J785" s="2">
        <f t="shared" si="222"/>
        <v>0.54073726226813801</v>
      </c>
      <c r="K785" s="50">
        <f t="shared" si="223"/>
        <v>3</v>
      </c>
      <c r="L785" s="9">
        <f t="shared" si="224"/>
        <v>2</v>
      </c>
      <c r="M785" s="8">
        <f t="shared" si="225"/>
        <v>1</v>
      </c>
      <c r="N785" s="2">
        <f t="shared" si="226"/>
        <v>0.1915942709556234</v>
      </c>
      <c r="O785" s="2">
        <f t="shared" si="227"/>
        <v>0.20169053768490255</v>
      </c>
      <c r="P785" s="2">
        <f t="shared" si="228"/>
        <v>0.60295844094857953</v>
      </c>
      <c r="Q785" s="2">
        <f t="shared" si="229"/>
        <v>3.756750410894516E-3</v>
      </c>
      <c r="R785" s="1">
        <v>816</v>
      </c>
      <c r="S785" s="1">
        <v>859</v>
      </c>
      <c r="T785" s="1">
        <v>2568</v>
      </c>
      <c r="U785" s="1">
        <v>6</v>
      </c>
      <c r="W785" s="1">
        <v>10</v>
      </c>
      <c r="AB785">
        <v>4</v>
      </c>
      <c r="AD785" s="31">
        <v>25</v>
      </c>
      <c r="AE785" s="33">
        <v>21</v>
      </c>
      <c r="AF785" s="33">
        <v>40</v>
      </c>
      <c r="AG785" s="36">
        <v>17405</v>
      </c>
      <c r="AH785" s="36">
        <f t="shared" si="230"/>
        <v>25021</v>
      </c>
      <c r="AI785" t="s">
        <v>1187</v>
      </c>
      <c r="AK785" s="1">
        <v>830</v>
      </c>
      <c r="AM785" s="1">
        <f t="shared" si="231"/>
        <v>0</v>
      </c>
    </row>
    <row r="786" spans="1:39" hidden="1" outlineLevel="1" x14ac:dyDescent="0.2">
      <c r="A786" s="22" t="s">
        <v>1218</v>
      </c>
      <c r="B786" s="10" t="s">
        <v>1210</v>
      </c>
      <c r="E786" s="1">
        <f t="shared" si="220"/>
        <v>21947</v>
      </c>
      <c r="G786" s="1">
        <v>13276</v>
      </c>
      <c r="H786" s="1">
        <v>12964</v>
      </c>
      <c r="I786" s="2" t="e">
        <f t="shared" si="221"/>
        <v>#DIV/0!</v>
      </c>
      <c r="J786" s="2">
        <f t="shared" si="222"/>
        <v>0.59069576707522664</v>
      </c>
      <c r="K786" s="50">
        <f t="shared" si="223"/>
        <v>2</v>
      </c>
      <c r="L786" s="9">
        <f t="shared" si="224"/>
        <v>3</v>
      </c>
      <c r="M786" s="8">
        <f t="shared" si="225"/>
        <v>1</v>
      </c>
      <c r="N786" s="2">
        <f t="shared" si="226"/>
        <v>0.24645737458422565</v>
      </c>
      <c r="O786" s="2">
        <f t="shared" si="227"/>
        <v>0.11564222900624231</v>
      </c>
      <c r="P786" s="2">
        <f t="shared" si="228"/>
        <v>0.62382102337449308</v>
      </c>
      <c r="Q786" s="2">
        <f t="shared" si="229"/>
        <v>1.4079373035038922E-2</v>
      </c>
      <c r="R786" s="1">
        <v>5409</v>
      </c>
      <c r="S786" s="1">
        <v>2538</v>
      </c>
      <c r="T786" s="1">
        <v>13691</v>
      </c>
      <c r="U786" s="1">
        <v>93</v>
      </c>
      <c r="W786" s="1">
        <v>216</v>
      </c>
      <c r="AB786">
        <v>3</v>
      </c>
      <c r="AD786" s="31">
        <v>25</v>
      </c>
      <c r="AE786" s="33">
        <v>17</v>
      </c>
      <c r="AF786" s="33">
        <v>75</v>
      </c>
      <c r="AG786" s="36">
        <v>17475</v>
      </c>
      <c r="AH786" s="36">
        <f t="shared" si="230"/>
        <v>25017</v>
      </c>
      <c r="AI786" t="s">
        <v>1187</v>
      </c>
      <c r="AK786" s="1">
        <v>312</v>
      </c>
      <c r="AM786" s="1">
        <f t="shared" si="231"/>
        <v>0</v>
      </c>
    </row>
    <row r="787" spans="1:39" hidden="1" outlineLevel="1" x14ac:dyDescent="0.2">
      <c r="A787" s="22" t="s">
        <v>782</v>
      </c>
      <c r="B787" s="10" t="s">
        <v>1210</v>
      </c>
      <c r="E787" s="1">
        <f t="shared" si="220"/>
        <v>7408</v>
      </c>
      <c r="G787" s="1">
        <v>4314</v>
      </c>
      <c r="H787" s="1">
        <v>3043</v>
      </c>
      <c r="I787" s="2" t="e">
        <f t="shared" si="221"/>
        <v>#DIV/0!</v>
      </c>
      <c r="J787" s="2">
        <f t="shared" si="222"/>
        <v>0.41077213822894171</v>
      </c>
      <c r="K787" s="50">
        <f t="shared" si="223"/>
        <v>2</v>
      </c>
      <c r="L787" s="9">
        <f t="shared" si="224"/>
        <v>3</v>
      </c>
      <c r="M787" s="8">
        <f t="shared" si="225"/>
        <v>1</v>
      </c>
      <c r="N787" s="2">
        <f t="shared" si="226"/>
        <v>0.21233801295896329</v>
      </c>
      <c r="O787" s="2">
        <f t="shared" si="227"/>
        <v>0.1407937365010799</v>
      </c>
      <c r="P787" s="2">
        <f t="shared" si="228"/>
        <v>0.62769978401727866</v>
      </c>
      <c r="Q787" s="2">
        <f t="shared" si="229"/>
        <v>1.9168466522678118E-2</v>
      </c>
      <c r="R787" s="1">
        <v>1573</v>
      </c>
      <c r="S787" s="1">
        <v>1043</v>
      </c>
      <c r="T787" s="1">
        <v>4650</v>
      </c>
      <c r="U787" s="1">
        <v>49</v>
      </c>
      <c r="W787" s="1">
        <v>93</v>
      </c>
      <c r="AA787" s="10"/>
      <c r="AB787" s="10">
        <v>1</v>
      </c>
      <c r="AD787" s="31">
        <v>25</v>
      </c>
      <c r="AE787" s="33">
        <v>27</v>
      </c>
      <c r="AF787" s="33">
        <v>65</v>
      </c>
      <c r="AG787" s="36">
        <v>17685</v>
      </c>
      <c r="AH787" s="36">
        <f t="shared" si="230"/>
        <v>25027</v>
      </c>
      <c r="AI787" t="s">
        <v>1187</v>
      </c>
      <c r="AK787" s="1">
        <v>1271</v>
      </c>
      <c r="AM787" s="1">
        <f t="shared" si="231"/>
        <v>0</v>
      </c>
    </row>
    <row r="788" spans="1:39" hidden="1" outlineLevel="1" x14ac:dyDescent="0.2">
      <c r="A788" s="22" t="s">
        <v>183</v>
      </c>
      <c r="B788" s="10" t="s">
        <v>1210</v>
      </c>
      <c r="E788" s="1">
        <f t="shared" si="220"/>
        <v>2501</v>
      </c>
      <c r="G788" s="1">
        <v>1737</v>
      </c>
      <c r="H788" s="1">
        <v>1706</v>
      </c>
      <c r="I788" s="2" t="e">
        <f t="shared" si="221"/>
        <v>#DIV/0!</v>
      </c>
      <c r="J788" s="2">
        <f t="shared" si="222"/>
        <v>0.68212714914034389</v>
      </c>
      <c r="K788" s="50">
        <f t="shared" si="223"/>
        <v>2</v>
      </c>
      <c r="L788" s="9">
        <f t="shared" si="224"/>
        <v>3</v>
      </c>
      <c r="M788" s="8">
        <f t="shared" si="225"/>
        <v>1</v>
      </c>
      <c r="N788" s="2">
        <f t="shared" si="226"/>
        <v>0.20191923230707717</v>
      </c>
      <c r="O788" s="2">
        <f t="shared" si="227"/>
        <v>0.15353858456617353</v>
      </c>
      <c r="P788" s="2">
        <f t="shared" si="228"/>
        <v>0.6333466613354658</v>
      </c>
      <c r="Q788" s="2">
        <f t="shared" si="229"/>
        <v>1.1195521791283469E-2</v>
      </c>
      <c r="R788" s="1">
        <v>505</v>
      </c>
      <c r="S788" s="1">
        <v>384</v>
      </c>
      <c r="T788" s="1">
        <v>1584</v>
      </c>
      <c r="U788" s="1">
        <v>11</v>
      </c>
      <c r="W788" s="1">
        <v>17</v>
      </c>
      <c r="AB788">
        <v>3</v>
      </c>
      <c r="AD788" s="31">
        <v>25</v>
      </c>
      <c r="AE788" s="33">
        <v>17</v>
      </c>
      <c r="AF788" s="33">
        <v>80</v>
      </c>
      <c r="AG788" s="36">
        <v>17825</v>
      </c>
      <c r="AH788" s="36">
        <f t="shared" si="230"/>
        <v>25017</v>
      </c>
      <c r="AI788" t="s">
        <v>1187</v>
      </c>
      <c r="AK788" s="1">
        <v>31</v>
      </c>
      <c r="AM788" s="1">
        <f t="shared" si="231"/>
        <v>0</v>
      </c>
    </row>
    <row r="789" spans="1:39" hidden="1" outlineLevel="1" x14ac:dyDescent="0.2">
      <c r="A789" s="22" t="s">
        <v>375</v>
      </c>
      <c r="B789" s="10" t="s">
        <v>1210</v>
      </c>
      <c r="E789" s="1">
        <f t="shared" si="220"/>
        <v>12379</v>
      </c>
      <c r="G789" s="1">
        <v>8543</v>
      </c>
      <c r="H789" s="1">
        <v>8404</v>
      </c>
      <c r="I789" s="2" t="e">
        <f t="shared" si="221"/>
        <v>#DIV/0!</v>
      </c>
      <c r="J789" s="2">
        <f t="shared" si="222"/>
        <v>0.67889167137894824</v>
      </c>
      <c r="K789" s="50">
        <f t="shared" si="223"/>
        <v>3</v>
      </c>
      <c r="L789" s="9">
        <f t="shared" si="224"/>
        <v>2</v>
      </c>
      <c r="M789" s="8">
        <f t="shared" si="225"/>
        <v>1</v>
      </c>
      <c r="N789" s="2">
        <f t="shared" si="226"/>
        <v>0.18781807900476613</v>
      </c>
      <c r="O789" s="2">
        <f t="shared" si="227"/>
        <v>0.19872364488246225</v>
      </c>
      <c r="P789" s="2">
        <f t="shared" si="228"/>
        <v>0.59988690524274979</v>
      </c>
      <c r="Q789" s="2">
        <f t="shared" si="229"/>
        <v>1.3571370870021804E-2</v>
      </c>
      <c r="R789" s="1">
        <v>2325</v>
      </c>
      <c r="S789" s="1">
        <v>2460</v>
      </c>
      <c r="T789" s="1">
        <v>7426</v>
      </c>
      <c r="U789" s="1">
        <v>38</v>
      </c>
      <c r="W789" s="1">
        <v>130</v>
      </c>
      <c r="AB789">
        <v>9</v>
      </c>
      <c r="AD789" s="31">
        <v>25</v>
      </c>
      <c r="AE789" s="33">
        <v>23</v>
      </c>
      <c r="AF789" s="33">
        <v>25</v>
      </c>
      <c r="AG789" s="36">
        <v>17895</v>
      </c>
      <c r="AH789" s="36">
        <f t="shared" si="230"/>
        <v>25023</v>
      </c>
      <c r="AI789" t="s">
        <v>1187</v>
      </c>
      <c r="AK789" s="1">
        <v>139</v>
      </c>
      <c r="AM789" s="1">
        <f t="shared" si="231"/>
        <v>0</v>
      </c>
    </row>
    <row r="790" spans="1:39" hidden="1" outlineLevel="1" x14ac:dyDescent="0.2">
      <c r="A790" s="22" t="s">
        <v>1179</v>
      </c>
      <c r="B790" s="10" t="s">
        <v>1210</v>
      </c>
      <c r="E790" s="1">
        <f t="shared" si="220"/>
        <v>10298</v>
      </c>
      <c r="G790" s="1">
        <v>6511</v>
      </c>
      <c r="H790" s="1">
        <v>4653</v>
      </c>
      <c r="I790" s="2" t="e">
        <f t="shared" si="221"/>
        <v>#DIV/0!</v>
      </c>
      <c r="J790" s="2">
        <f t="shared" si="222"/>
        <v>0.45183530782676246</v>
      </c>
      <c r="K790" s="50">
        <f t="shared" si="223"/>
        <v>2</v>
      </c>
      <c r="L790" s="9">
        <f t="shared" si="224"/>
        <v>3</v>
      </c>
      <c r="M790" s="8">
        <f t="shared" si="225"/>
        <v>1</v>
      </c>
      <c r="N790" s="2">
        <f t="shared" si="226"/>
        <v>0.19761118663818217</v>
      </c>
      <c r="O790" s="2">
        <f t="shared" si="227"/>
        <v>0.14060982715090309</v>
      </c>
      <c r="P790" s="2">
        <f t="shared" si="228"/>
        <v>0.6433288017090697</v>
      </c>
      <c r="Q790" s="2">
        <f t="shared" si="229"/>
        <v>1.8450184501844991E-2</v>
      </c>
      <c r="R790" s="1">
        <v>2035</v>
      </c>
      <c r="S790" s="1">
        <v>1448</v>
      </c>
      <c r="T790" s="1">
        <v>6625</v>
      </c>
      <c r="U790" s="1">
        <v>40</v>
      </c>
      <c r="W790" s="1">
        <v>150</v>
      </c>
      <c r="AB790">
        <v>8</v>
      </c>
      <c r="AD790" s="31">
        <v>25</v>
      </c>
      <c r="AE790" s="33">
        <v>23</v>
      </c>
      <c r="AF790" s="33">
        <v>30</v>
      </c>
      <c r="AG790" s="36">
        <v>18455</v>
      </c>
      <c r="AH790" s="36">
        <f t="shared" si="230"/>
        <v>25023</v>
      </c>
      <c r="AI790" t="s">
        <v>1187</v>
      </c>
      <c r="AK790" s="1">
        <v>1858</v>
      </c>
      <c r="AM790" s="1">
        <f t="shared" si="231"/>
        <v>0</v>
      </c>
    </row>
    <row r="791" spans="1:39" hidden="1" outlineLevel="1" x14ac:dyDescent="0.2">
      <c r="A791" s="22" t="s">
        <v>574</v>
      </c>
      <c r="B791" s="10" t="s">
        <v>1210</v>
      </c>
      <c r="E791" s="1">
        <f t="shared" si="220"/>
        <v>1551</v>
      </c>
      <c r="G791" s="1">
        <v>1033</v>
      </c>
      <c r="H791" s="1">
        <v>719</v>
      </c>
      <c r="I791" s="2" t="e">
        <f t="shared" si="221"/>
        <v>#DIV/0!</v>
      </c>
      <c r="J791" s="2">
        <f t="shared" si="222"/>
        <v>0.46357188910380398</v>
      </c>
      <c r="K791" s="50">
        <f t="shared" si="223"/>
        <v>2</v>
      </c>
      <c r="L791" s="9">
        <f t="shared" si="224"/>
        <v>3</v>
      </c>
      <c r="M791" s="8">
        <f t="shared" si="225"/>
        <v>1</v>
      </c>
      <c r="N791" s="2">
        <f t="shared" si="226"/>
        <v>0.18052869116698905</v>
      </c>
      <c r="O791" s="2">
        <f t="shared" si="227"/>
        <v>0.14700193423597679</v>
      </c>
      <c r="P791" s="2">
        <f t="shared" si="228"/>
        <v>0.65183752417794971</v>
      </c>
      <c r="Q791" s="2">
        <f t="shared" si="229"/>
        <v>2.0631850419084552E-2</v>
      </c>
      <c r="R791" s="1">
        <v>280</v>
      </c>
      <c r="S791" s="1">
        <v>228</v>
      </c>
      <c r="T791" s="1">
        <v>1011</v>
      </c>
      <c r="U791" s="1">
        <v>9</v>
      </c>
      <c r="W791" s="1">
        <v>23</v>
      </c>
      <c r="AA791" s="10"/>
      <c r="AB791" s="10">
        <v>1</v>
      </c>
      <c r="AD791" s="31">
        <v>25</v>
      </c>
      <c r="AE791" s="33">
        <v>27</v>
      </c>
      <c r="AF791" s="33">
        <v>70</v>
      </c>
      <c r="AG791" s="36">
        <v>18560</v>
      </c>
      <c r="AH791" s="36">
        <f t="shared" si="230"/>
        <v>25027</v>
      </c>
      <c r="AI791" t="s">
        <v>1187</v>
      </c>
      <c r="AK791" s="1">
        <v>314</v>
      </c>
      <c r="AM791" s="1">
        <f t="shared" si="231"/>
        <v>0</v>
      </c>
    </row>
    <row r="792" spans="1:39" hidden="1" outlineLevel="1" x14ac:dyDescent="0.2">
      <c r="A792" s="22" t="s">
        <v>837</v>
      </c>
      <c r="B792" s="10" t="s">
        <v>1210</v>
      </c>
      <c r="E792" s="1">
        <f t="shared" si="220"/>
        <v>11951</v>
      </c>
      <c r="G792" s="1">
        <v>7577</v>
      </c>
      <c r="H792" s="1">
        <v>5666</v>
      </c>
      <c r="I792" s="2" t="e">
        <f t="shared" si="221"/>
        <v>#DIV/0!</v>
      </c>
      <c r="J792" s="2">
        <f t="shared" si="222"/>
        <v>0.47410258555769391</v>
      </c>
      <c r="K792" s="50">
        <f t="shared" si="223"/>
        <v>2</v>
      </c>
      <c r="L792" s="9">
        <f t="shared" si="224"/>
        <v>3</v>
      </c>
      <c r="M792" s="8">
        <f t="shared" si="225"/>
        <v>1</v>
      </c>
      <c r="N792" s="2">
        <f t="shared" si="226"/>
        <v>0.24307589323069198</v>
      </c>
      <c r="O792" s="2">
        <f t="shared" si="227"/>
        <v>0.18023596351769727</v>
      </c>
      <c r="P792" s="2">
        <f t="shared" si="228"/>
        <v>0.56237971717847879</v>
      </c>
      <c r="Q792" s="2">
        <f t="shared" si="229"/>
        <v>1.4308426073131875E-2</v>
      </c>
      <c r="R792" s="1">
        <v>2905</v>
      </c>
      <c r="S792" s="1">
        <v>2154</v>
      </c>
      <c r="T792" s="1">
        <v>6721</v>
      </c>
      <c r="U792" s="1">
        <v>26</v>
      </c>
      <c r="W792" s="1">
        <v>145</v>
      </c>
      <c r="AB792">
        <v>1</v>
      </c>
      <c r="AD792" s="31">
        <v>25</v>
      </c>
      <c r="AE792" s="33">
        <v>13</v>
      </c>
      <c r="AF792" s="33">
        <v>30</v>
      </c>
      <c r="AG792" s="36">
        <v>19645</v>
      </c>
      <c r="AH792" s="36">
        <f t="shared" si="230"/>
        <v>25013</v>
      </c>
      <c r="AI792" t="s">
        <v>1187</v>
      </c>
      <c r="AK792" s="1">
        <v>1911</v>
      </c>
      <c r="AM792" s="1">
        <f t="shared" si="231"/>
        <v>0</v>
      </c>
    </row>
    <row r="793" spans="1:39" hidden="1" outlineLevel="1" x14ac:dyDescent="0.2">
      <c r="A793" s="22" t="s">
        <v>1564</v>
      </c>
      <c r="B793" s="10" t="s">
        <v>1210</v>
      </c>
      <c r="E793" s="1">
        <f t="shared" si="220"/>
        <v>4306</v>
      </c>
      <c r="G793" s="1">
        <v>3307</v>
      </c>
      <c r="H793" s="1">
        <v>3262</v>
      </c>
      <c r="I793" s="2" t="e">
        <f t="shared" si="221"/>
        <v>#DIV/0!</v>
      </c>
      <c r="J793" s="2">
        <f t="shared" si="222"/>
        <v>0.75754760798885279</v>
      </c>
      <c r="K793" s="50">
        <f t="shared" si="223"/>
        <v>2</v>
      </c>
      <c r="L793" s="9">
        <f t="shared" si="224"/>
        <v>3</v>
      </c>
      <c r="M793" s="8">
        <f t="shared" si="225"/>
        <v>1</v>
      </c>
      <c r="N793" s="2">
        <f t="shared" si="226"/>
        <v>0.28959591267998142</v>
      </c>
      <c r="O793" s="2">
        <f t="shared" si="227"/>
        <v>0.12447747329307943</v>
      </c>
      <c r="P793" s="2">
        <f t="shared" si="228"/>
        <v>0.57524384579656296</v>
      </c>
      <c r="Q793" s="2">
        <f t="shared" si="229"/>
        <v>1.0682768230376172E-2</v>
      </c>
      <c r="R793" s="1">
        <v>1247</v>
      </c>
      <c r="S793" s="1">
        <v>536</v>
      </c>
      <c r="T793" s="1">
        <v>2477</v>
      </c>
      <c r="U793" s="1">
        <v>13</v>
      </c>
      <c r="W793" s="1">
        <v>33</v>
      </c>
      <c r="AB793">
        <v>9</v>
      </c>
      <c r="AD793" s="31">
        <v>25</v>
      </c>
      <c r="AE793" s="33">
        <v>1</v>
      </c>
      <c r="AF793" s="33">
        <v>30</v>
      </c>
      <c r="AG793" s="36">
        <v>19295</v>
      </c>
      <c r="AH793" s="36">
        <f t="shared" si="230"/>
        <v>25001</v>
      </c>
      <c r="AI793" t="s">
        <v>1187</v>
      </c>
      <c r="AK793" s="1">
        <v>45</v>
      </c>
      <c r="AM793" s="1">
        <f t="shared" si="231"/>
        <v>0</v>
      </c>
    </row>
    <row r="794" spans="1:39" hidden="1" outlineLevel="1" x14ac:dyDescent="0.2">
      <c r="A794" s="22" t="s">
        <v>431</v>
      </c>
      <c r="B794" s="10" t="s">
        <v>1210</v>
      </c>
      <c r="E794" s="1">
        <f t="shared" si="220"/>
        <v>12262</v>
      </c>
      <c r="G794" s="1">
        <v>8607</v>
      </c>
      <c r="H794" s="1">
        <v>7141</v>
      </c>
      <c r="I794" s="2" t="e">
        <f t="shared" si="221"/>
        <v>#DIV/0!</v>
      </c>
      <c r="J794" s="2">
        <f t="shared" si="222"/>
        <v>0.58236829228510845</v>
      </c>
      <c r="K794" s="50">
        <f t="shared" si="223"/>
        <v>2</v>
      </c>
      <c r="L794" s="9">
        <f t="shared" si="224"/>
        <v>3</v>
      </c>
      <c r="M794" s="8">
        <f t="shared" si="225"/>
        <v>1</v>
      </c>
      <c r="N794" s="2">
        <f t="shared" si="226"/>
        <v>0.35083999347577882</v>
      </c>
      <c r="O794" s="2">
        <f t="shared" si="227"/>
        <v>6.7688794650138634E-2</v>
      </c>
      <c r="P794" s="2">
        <f t="shared" si="228"/>
        <v>0.56662860870983522</v>
      </c>
      <c r="Q794" s="2">
        <f t="shared" si="229"/>
        <v>1.4842603164247237E-2</v>
      </c>
      <c r="R794" s="1">
        <v>4302</v>
      </c>
      <c r="S794" s="1">
        <v>830</v>
      </c>
      <c r="T794" s="1">
        <v>6948</v>
      </c>
      <c r="U794" s="1">
        <v>45</v>
      </c>
      <c r="W794" s="1">
        <v>137</v>
      </c>
      <c r="AB794">
        <v>1</v>
      </c>
      <c r="AD794" s="31">
        <v>25</v>
      </c>
      <c r="AE794" s="33">
        <v>15</v>
      </c>
      <c r="AF794" s="33">
        <v>25</v>
      </c>
      <c r="AG794" s="36">
        <v>19330</v>
      </c>
      <c r="AH794" s="36">
        <f t="shared" si="230"/>
        <v>25015</v>
      </c>
      <c r="AI794" t="s">
        <v>2939</v>
      </c>
      <c r="AK794" s="1">
        <v>1466</v>
      </c>
      <c r="AM794" s="1">
        <f t="shared" si="231"/>
        <v>0</v>
      </c>
    </row>
    <row r="795" spans="1:39" hidden="1" outlineLevel="1" x14ac:dyDescent="0.2">
      <c r="A795" s="22" t="s">
        <v>747</v>
      </c>
      <c r="B795" s="10" t="s">
        <v>1210</v>
      </c>
      <c r="E795" s="1">
        <f t="shared" si="220"/>
        <v>16979</v>
      </c>
      <c r="G795" s="1">
        <v>10649</v>
      </c>
      <c r="H795" s="1">
        <v>7764</v>
      </c>
      <c r="I795" s="2" t="e">
        <f t="shared" si="221"/>
        <v>#DIV/0!</v>
      </c>
      <c r="J795" s="2">
        <f t="shared" si="222"/>
        <v>0.45727074621591379</v>
      </c>
      <c r="K795" s="50">
        <f t="shared" si="223"/>
        <v>2</v>
      </c>
      <c r="L795" s="9">
        <f t="shared" si="224"/>
        <v>3</v>
      </c>
      <c r="M795" s="8">
        <f t="shared" si="225"/>
        <v>1</v>
      </c>
      <c r="N795" s="2">
        <f t="shared" si="226"/>
        <v>0.24436068084103893</v>
      </c>
      <c r="O795" s="2">
        <f t="shared" si="227"/>
        <v>0.14417810236174097</v>
      </c>
      <c r="P795" s="2">
        <f t="shared" si="228"/>
        <v>0.59915189351551912</v>
      </c>
      <c r="Q795" s="2">
        <f t="shared" si="229"/>
        <v>1.2309323281700979E-2</v>
      </c>
      <c r="R795" s="1">
        <v>4149</v>
      </c>
      <c r="S795" s="1">
        <v>2448</v>
      </c>
      <c r="T795" s="1">
        <v>10173</v>
      </c>
      <c r="U795" s="1">
        <v>55</v>
      </c>
      <c r="W795" s="1">
        <v>154</v>
      </c>
      <c r="AB795">
        <v>4</v>
      </c>
      <c r="AD795" s="31">
        <v>25</v>
      </c>
      <c r="AE795" s="33">
        <v>5</v>
      </c>
      <c r="AF795" s="33">
        <v>30</v>
      </c>
      <c r="AG795" s="36">
        <v>20100</v>
      </c>
      <c r="AH795" s="36">
        <f t="shared" si="230"/>
        <v>25005</v>
      </c>
      <c r="AI795" t="s">
        <v>1187</v>
      </c>
      <c r="AK795" s="1">
        <v>2885</v>
      </c>
      <c r="AM795" s="1">
        <f t="shared" si="231"/>
        <v>0</v>
      </c>
    </row>
    <row r="796" spans="1:39" hidden="1" outlineLevel="1" x14ac:dyDescent="0.2">
      <c r="A796" s="22" t="s">
        <v>1003</v>
      </c>
      <c r="B796" s="10" t="s">
        <v>1210</v>
      </c>
      <c r="E796" s="1">
        <f t="shared" si="220"/>
        <v>3723</v>
      </c>
      <c r="G796" s="1">
        <v>2414</v>
      </c>
      <c r="H796" s="1">
        <v>2351</v>
      </c>
      <c r="I796" s="2" t="e">
        <f t="shared" si="221"/>
        <v>#DIV/0!</v>
      </c>
      <c r="J796" s="2">
        <f t="shared" si="222"/>
        <v>0.63147998925597637</v>
      </c>
      <c r="K796" s="50">
        <f t="shared" si="223"/>
        <v>2</v>
      </c>
      <c r="L796" s="9">
        <f t="shared" si="224"/>
        <v>3</v>
      </c>
      <c r="M796" s="8">
        <f t="shared" si="225"/>
        <v>1</v>
      </c>
      <c r="N796" s="2">
        <f t="shared" si="226"/>
        <v>0.33789954337899542</v>
      </c>
      <c r="O796" s="2">
        <f t="shared" si="227"/>
        <v>0.12865968305130271</v>
      </c>
      <c r="P796" s="2">
        <f t="shared" si="228"/>
        <v>0.5232339511146924</v>
      </c>
      <c r="Q796" s="2">
        <f t="shared" si="229"/>
        <v>1.0206822455009479E-2</v>
      </c>
      <c r="R796" s="1">
        <v>1258</v>
      </c>
      <c r="S796" s="1">
        <v>479</v>
      </c>
      <c r="T796" s="1">
        <v>1948</v>
      </c>
      <c r="U796" s="1">
        <v>11</v>
      </c>
      <c r="W796" s="1">
        <v>27</v>
      </c>
      <c r="AB796">
        <v>9</v>
      </c>
      <c r="AD796" s="31">
        <v>25</v>
      </c>
      <c r="AE796" s="33">
        <v>7</v>
      </c>
      <c r="AF796" s="33">
        <v>10</v>
      </c>
      <c r="AG796" s="36">
        <v>21150</v>
      </c>
      <c r="AH796" s="36">
        <f t="shared" si="230"/>
        <v>25007</v>
      </c>
      <c r="AI796" t="s">
        <v>1187</v>
      </c>
      <c r="AK796" s="1">
        <v>63</v>
      </c>
      <c r="AM796" s="1">
        <f t="shared" si="231"/>
        <v>0</v>
      </c>
    </row>
    <row r="797" spans="1:39" hidden="1" outlineLevel="1" x14ac:dyDescent="0.2">
      <c r="A797" s="22" t="s">
        <v>779</v>
      </c>
      <c r="B797" s="10" t="s">
        <v>1210</v>
      </c>
      <c r="E797" s="1">
        <f t="shared" si="220"/>
        <v>1021</v>
      </c>
      <c r="G797" s="1">
        <v>793</v>
      </c>
      <c r="H797" s="1">
        <v>678</v>
      </c>
      <c r="I797" s="2" t="e">
        <f t="shared" si="221"/>
        <v>#DIV/0!</v>
      </c>
      <c r="J797" s="2">
        <f t="shared" si="222"/>
        <v>0.66405484818805094</v>
      </c>
      <c r="K797" s="50">
        <f t="shared" si="223"/>
        <v>2</v>
      </c>
      <c r="L797" s="9">
        <f t="shared" si="224"/>
        <v>3</v>
      </c>
      <c r="M797" s="8">
        <f t="shared" si="225"/>
        <v>1</v>
      </c>
      <c r="N797" s="2">
        <f t="shared" si="226"/>
        <v>0.41429970617042117</v>
      </c>
      <c r="O797" s="2">
        <f t="shared" si="227"/>
        <v>6.3663075416258569E-2</v>
      </c>
      <c r="P797" s="2">
        <f t="shared" si="228"/>
        <v>0.5053868756121449</v>
      </c>
      <c r="Q797" s="2">
        <f t="shared" si="229"/>
        <v>1.6650342801175277E-2</v>
      </c>
      <c r="R797" s="1">
        <v>423</v>
      </c>
      <c r="S797" s="1">
        <v>65</v>
      </c>
      <c r="T797" s="1">
        <v>516</v>
      </c>
      <c r="U797" s="1">
        <v>8</v>
      </c>
      <c r="W797" s="1">
        <v>9</v>
      </c>
      <c r="AB797">
        <v>1</v>
      </c>
      <c r="AD797" s="31">
        <v>25</v>
      </c>
      <c r="AE797" s="33">
        <v>3</v>
      </c>
      <c r="AF797" s="33">
        <v>35</v>
      </c>
      <c r="AG797" s="36">
        <v>21360</v>
      </c>
      <c r="AH797" s="36">
        <f t="shared" si="230"/>
        <v>25003</v>
      </c>
      <c r="AI797" t="s">
        <v>1187</v>
      </c>
      <c r="AK797" s="1">
        <v>115</v>
      </c>
      <c r="AM797" s="1">
        <f t="shared" si="231"/>
        <v>0</v>
      </c>
    </row>
    <row r="798" spans="1:39" hidden="1" outlineLevel="1" x14ac:dyDescent="0.2">
      <c r="A798" s="22" t="s">
        <v>1467</v>
      </c>
      <c r="B798" s="10" t="s">
        <v>1210</v>
      </c>
      <c r="E798" s="1">
        <f t="shared" si="220"/>
        <v>1157</v>
      </c>
      <c r="G798" s="1">
        <v>651</v>
      </c>
      <c r="H798" s="1">
        <v>637</v>
      </c>
      <c r="I798" s="2" t="e">
        <f t="shared" si="221"/>
        <v>#DIV/0!</v>
      </c>
      <c r="J798" s="2">
        <f t="shared" si="222"/>
        <v>0.550561797752809</v>
      </c>
      <c r="K798" s="50">
        <f t="shared" si="223"/>
        <v>2</v>
      </c>
      <c r="L798" s="9">
        <f t="shared" si="224"/>
        <v>3</v>
      </c>
      <c r="M798" s="8">
        <f t="shared" si="225"/>
        <v>1</v>
      </c>
      <c r="N798" s="2">
        <f t="shared" si="226"/>
        <v>0.21694036300777875</v>
      </c>
      <c r="O798" s="2">
        <f t="shared" si="227"/>
        <v>9.248055315471046E-2</v>
      </c>
      <c r="P798" s="2">
        <f t="shared" si="228"/>
        <v>0.67329299913569574</v>
      </c>
      <c r="Q798" s="2">
        <f t="shared" si="229"/>
        <v>1.728608470181503E-2</v>
      </c>
      <c r="R798" s="1">
        <v>251</v>
      </c>
      <c r="S798" s="1">
        <v>107</v>
      </c>
      <c r="T798" s="1">
        <v>779</v>
      </c>
      <c r="U798" s="1">
        <v>6</v>
      </c>
      <c r="W798" s="1">
        <v>14</v>
      </c>
      <c r="AB798">
        <v>2</v>
      </c>
      <c r="AD798" s="31">
        <v>25</v>
      </c>
      <c r="AE798" s="33">
        <v>11</v>
      </c>
      <c r="AF798" s="33">
        <v>40</v>
      </c>
      <c r="AG798" s="36">
        <v>21780</v>
      </c>
      <c r="AH798" s="36">
        <f t="shared" si="230"/>
        <v>25011</v>
      </c>
      <c r="AI798" t="s">
        <v>1187</v>
      </c>
      <c r="AK798" s="1">
        <v>14</v>
      </c>
      <c r="AM798" s="1">
        <f t="shared" si="231"/>
        <v>0</v>
      </c>
    </row>
    <row r="799" spans="1:39" hidden="1" outlineLevel="1" x14ac:dyDescent="0.2">
      <c r="A799" s="22" t="s">
        <v>2307</v>
      </c>
      <c r="B799" s="10" t="s">
        <v>1210</v>
      </c>
      <c r="E799" s="1">
        <f t="shared" si="220"/>
        <v>2792</v>
      </c>
      <c r="G799" s="1">
        <v>2042</v>
      </c>
      <c r="H799" s="1">
        <v>1987</v>
      </c>
      <c r="I799" s="2" t="e">
        <f t="shared" si="221"/>
        <v>#DIV/0!</v>
      </c>
      <c r="J799" s="2">
        <f t="shared" si="222"/>
        <v>0.71167621776504297</v>
      </c>
      <c r="K799" s="50">
        <f t="shared" si="223"/>
        <v>2</v>
      </c>
      <c r="L799" s="9">
        <f t="shared" si="224"/>
        <v>3</v>
      </c>
      <c r="M799" s="8">
        <f t="shared" si="225"/>
        <v>1</v>
      </c>
      <c r="N799" s="2">
        <f t="shared" si="226"/>
        <v>0.21131805157593123</v>
      </c>
      <c r="O799" s="2">
        <f t="shared" si="227"/>
        <v>0.15078796561604585</v>
      </c>
      <c r="P799" s="2">
        <f t="shared" si="228"/>
        <v>0.62535816618911177</v>
      </c>
      <c r="Q799" s="2">
        <f t="shared" si="229"/>
        <v>1.2535816618911233E-2</v>
      </c>
      <c r="R799" s="1">
        <v>590</v>
      </c>
      <c r="S799" s="1">
        <v>421</v>
      </c>
      <c r="T799" s="1">
        <v>1746</v>
      </c>
      <c r="U799" s="1">
        <v>7</v>
      </c>
      <c r="W799" s="1">
        <v>28</v>
      </c>
      <c r="AB799">
        <v>6</v>
      </c>
      <c r="AD799" s="31">
        <v>25</v>
      </c>
      <c r="AE799" s="33">
        <v>9</v>
      </c>
      <c r="AF799" s="33">
        <v>30</v>
      </c>
      <c r="AG799" s="36">
        <v>21850</v>
      </c>
      <c r="AH799" s="36">
        <f t="shared" si="230"/>
        <v>25009</v>
      </c>
      <c r="AI799" t="s">
        <v>1187</v>
      </c>
      <c r="AK799" s="1">
        <v>55</v>
      </c>
      <c r="AM799" s="1">
        <f t="shared" si="231"/>
        <v>0</v>
      </c>
    </row>
    <row r="800" spans="1:39" hidden="1" outlineLevel="1" x14ac:dyDescent="0.2">
      <c r="A800" s="22" t="s">
        <v>1482</v>
      </c>
      <c r="B800" s="10" t="s">
        <v>1210</v>
      </c>
      <c r="E800" s="1">
        <f t="shared" si="220"/>
        <v>20641</v>
      </c>
      <c r="G800" s="1">
        <v>10363</v>
      </c>
      <c r="H800" s="1">
        <v>8057</v>
      </c>
      <c r="I800" s="2" t="e">
        <f t="shared" si="221"/>
        <v>#DIV/0!</v>
      </c>
      <c r="J800" s="2">
        <f t="shared" si="222"/>
        <v>0.3903396153287147</v>
      </c>
      <c r="K800" s="50">
        <f t="shared" si="223"/>
        <v>2</v>
      </c>
      <c r="L800" s="9">
        <f t="shared" si="224"/>
        <v>3</v>
      </c>
      <c r="M800" s="8">
        <f t="shared" si="225"/>
        <v>1</v>
      </c>
      <c r="N800" s="2">
        <f t="shared" si="226"/>
        <v>0.4653844290489802</v>
      </c>
      <c r="O800" s="2">
        <f t="shared" si="227"/>
        <v>5.1208759265539458E-2</v>
      </c>
      <c r="P800" s="2">
        <f t="shared" si="228"/>
        <v>0.47090741727629476</v>
      </c>
      <c r="Q800" s="2">
        <f t="shared" si="229"/>
        <v>1.2499394409185627E-2</v>
      </c>
      <c r="R800" s="1">
        <v>9606</v>
      </c>
      <c r="S800" s="1">
        <v>1057</v>
      </c>
      <c r="T800" s="1">
        <v>9720</v>
      </c>
      <c r="U800" s="1">
        <v>56</v>
      </c>
      <c r="W800" s="1">
        <v>202</v>
      </c>
      <c r="AB800">
        <v>7</v>
      </c>
      <c r="AD800" s="31">
        <v>25</v>
      </c>
      <c r="AE800" s="33">
        <v>17</v>
      </c>
      <c r="AF800" s="33">
        <v>85</v>
      </c>
      <c r="AG800" s="36">
        <v>21990</v>
      </c>
      <c r="AH800" s="36">
        <f t="shared" si="230"/>
        <v>25017</v>
      </c>
      <c r="AI800" t="s">
        <v>2939</v>
      </c>
      <c r="AK800" s="1">
        <v>2306</v>
      </c>
      <c r="AM800" s="1">
        <f t="shared" si="231"/>
        <v>0</v>
      </c>
    </row>
    <row r="801" spans="1:39" hidden="1" outlineLevel="1" x14ac:dyDescent="0.2">
      <c r="A801" s="22" t="s">
        <v>1286</v>
      </c>
      <c r="B801" s="10" t="s">
        <v>1210</v>
      </c>
      <c r="E801" s="1">
        <f t="shared" si="220"/>
        <v>11497</v>
      </c>
      <c r="G801" s="1">
        <v>7117</v>
      </c>
      <c r="H801" s="1">
        <v>6927</v>
      </c>
      <c r="I801" s="2" t="e">
        <f t="shared" si="221"/>
        <v>#DIV/0!</v>
      </c>
      <c r="J801" s="2">
        <f t="shared" si="222"/>
        <v>0.6025050013046882</v>
      </c>
      <c r="K801" s="50">
        <f t="shared" si="223"/>
        <v>2</v>
      </c>
      <c r="L801" s="9">
        <f t="shared" si="224"/>
        <v>3</v>
      </c>
      <c r="M801" s="8">
        <f t="shared" si="225"/>
        <v>1</v>
      </c>
      <c r="N801" s="2">
        <f t="shared" si="226"/>
        <v>0.28329129338088199</v>
      </c>
      <c r="O801" s="2">
        <f t="shared" si="227"/>
        <v>9.4198486561711745E-2</v>
      </c>
      <c r="P801" s="2">
        <f t="shared" si="228"/>
        <v>0.60641906584326344</v>
      </c>
      <c r="Q801" s="2">
        <f t="shared" si="229"/>
        <v>1.6091154214142867E-2</v>
      </c>
      <c r="R801" s="1">
        <v>3257</v>
      </c>
      <c r="S801" s="1">
        <v>1083</v>
      </c>
      <c r="T801" s="1">
        <v>6972</v>
      </c>
      <c r="U801" s="1">
        <v>41</v>
      </c>
      <c r="W801" s="1">
        <v>144</v>
      </c>
      <c r="AB801">
        <v>9</v>
      </c>
      <c r="AD801" s="31">
        <v>25</v>
      </c>
      <c r="AE801" s="33">
        <v>5</v>
      </c>
      <c r="AF801" s="33">
        <v>35</v>
      </c>
      <c r="AG801" s="36">
        <v>22130</v>
      </c>
      <c r="AH801" s="36">
        <f t="shared" si="230"/>
        <v>25005</v>
      </c>
      <c r="AI801" t="s">
        <v>1187</v>
      </c>
      <c r="AK801" s="1">
        <v>190</v>
      </c>
      <c r="AM801" s="1">
        <f t="shared" si="231"/>
        <v>0</v>
      </c>
    </row>
    <row r="802" spans="1:39" hidden="1" outlineLevel="1" x14ac:dyDescent="0.2">
      <c r="A802" s="22" t="s">
        <v>553</v>
      </c>
      <c r="B802" s="10" t="s">
        <v>1210</v>
      </c>
      <c r="E802" s="1">
        <f t="shared" si="220"/>
        <v>50156</v>
      </c>
      <c r="G802" s="1">
        <v>20348</v>
      </c>
      <c r="H802" s="1">
        <v>17578</v>
      </c>
      <c r="I802" s="2" t="e">
        <f t="shared" si="221"/>
        <v>#DIV/0!</v>
      </c>
      <c r="J802" s="2">
        <f t="shared" si="222"/>
        <v>0.35046654438152963</v>
      </c>
      <c r="K802" s="50">
        <f t="shared" si="223"/>
        <v>2</v>
      </c>
      <c r="L802" s="9">
        <f t="shared" si="224"/>
        <v>3</v>
      </c>
      <c r="M802" s="8">
        <f t="shared" si="225"/>
        <v>1</v>
      </c>
      <c r="N802" s="2">
        <f t="shared" si="226"/>
        <v>0.44558975994895927</v>
      </c>
      <c r="O802" s="2">
        <f t="shared" si="227"/>
        <v>8.1146821915623252E-2</v>
      </c>
      <c r="P802" s="2">
        <f t="shared" si="228"/>
        <v>0.45360475317010923</v>
      </c>
      <c r="Q802" s="2">
        <f t="shared" si="229"/>
        <v>1.9658664965308159E-2</v>
      </c>
      <c r="R802" s="1">
        <v>22349</v>
      </c>
      <c r="S802" s="1">
        <v>4070</v>
      </c>
      <c r="T802" s="1">
        <v>22751</v>
      </c>
      <c r="U802" s="1">
        <v>249</v>
      </c>
      <c r="W802" s="1">
        <v>737</v>
      </c>
      <c r="AB802">
        <v>0</v>
      </c>
      <c r="AD802" s="31">
        <v>25</v>
      </c>
      <c r="AE802" s="33">
        <v>5</v>
      </c>
      <c r="AF802" s="33">
        <v>40</v>
      </c>
      <c r="AG802" s="36">
        <v>23000</v>
      </c>
      <c r="AH802" s="36">
        <f t="shared" si="230"/>
        <v>25005</v>
      </c>
      <c r="AI802" t="s">
        <v>2939</v>
      </c>
      <c r="AK802" s="1">
        <v>2770</v>
      </c>
      <c r="AM802" s="1">
        <f t="shared" si="231"/>
        <v>0</v>
      </c>
    </row>
    <row r="803" spans="1:39" hidden="1" outlineLevel="1" x14ac:dyDescent="0.2">
      <c r="A803" s="22" t="s">
        <v>765</v>
      </c>
      <c r="B803" s="10" t="s">
        <v>1210</v>
      </c>
      <c r="E803" s="1">
        <f t="shared" si="220"/>
        <v>24757</v>
      </c>
      <c r="G803" s="1">
        <v>17646</v>
      </c>
      <c r="H803" s="1">
        <v>17382</v>
      </c>
      <c r="I803" s="2" t="e">
        <f t="shared" si="221"/>
        <v>#DIV/0!</v>
      </c>
      <c r="J803" s="2">
        <f t="shared" si="222"/>
        <v>0.7021044553055702</v>
      </c>
      <c r="K803" s="50">
        <f t="shared" si="223"/>
        <v>2</v>
      </c>
      <c r="L803" s="9">
        <f t="shared" si="224"/>
        <v>3</v>
      </c>
      <c r="M803" s="8">
        <f t="shared" si="225"/>
        <v>1</v>
      </c>
      <c r="N803" s="2">
        <f t="shared" si="226"/>
        <v>0.27244819646968532</v>
      </c>
      <c r="O803" s="2">
        <f t="shared" si="227"/>
        <v>0.12295512380336875</v>
      </c>
      <c r="P803" s="2">
        <f t="shared" si="228"/>
        <v>0.59639697863230601</v>
      </c>
      <c r="Q803" s="2">
        <f t="shared" si="229"/>
        <v>8.1997010946399662E-3</v>
      </c>
      <c r="R803" s="1">
        <v>6745</v>
      </c>
      <c r="S803" s="1">
        <v>3044</v>
      </c>
      <c r="T803" s="1">
        <v>14765</v>
      </c>
      <c r="U803" s="1">
        <v>62</v>
      </c>
      <c r="W803" s="1">
        <v>141</v>
      </c>
      <c r="AB803">
        <v>9</v>
      </c>
      <c r="AD803" s="31">
        <v>25</v>
      </c>
      <c r="AE803" s="33">
        <v>1</v>
      </c>
      <c r="AF803" s="33">
        <v>35</v>
      </c>
      <c r="AG803" s="36">
        <v>23105</v>
      </c>
      <c r="AH803" s="36">
        <f t="shared" si="230"/>
        <v>25001</v>
      </c>
      <c r="AI803" t="s">
        <v>1187</v>
      </c>
      <c r="AK803" s="1">
        <v>264</v>
      </c>
      <c r="AM803" s="1">
        <f t="shared" si="231"/>
        <v>0</v>
      </c>
    </row>
    <row r="804" spans="1:39" hidden="1" outlineLevel="1" x14ac:dyDescent="0.2">
      <c r="A804" s="22" t="s">
        <v>230</v>
      </c>
      <c r="B804" s="10" t="s">
        <v>1210</v>
      </c>
      <c r="E804" s="1">
        <f t="shared" si="220"/>
        <v>25668</v>
      </c>
      <c r="G804" s="1">
        <v>11681</v>
      </c>
      <c r="H804" s="1">
        <v>11336</v>
      </c>
      <c r="I804" s="2" t="e">
        <f t="shared" si="221"/>
        <v>#DIV/0!</v>
      </c>
      <c r="J804" s="2">
        <f t="shared" si="222"/>
        <v>0.44163939535608537</v>
      </c>
      <c r="K804" s="50">
        <f t="shared" si="223"/>
        <v>2</v>
      </c>
      <c r="L804" s="9">
        <f t="shared" si="224"/>
        <v>3</v>
      </c>
      <c r="M804" s="8">
        <f t="shared" si="225"/>
        <v>1</v>
      </c>
      <c r="N804" s="2">
        <f t="shared" si="226"/>
        <v>0.3008804737416238</v>
      </c>
      <c r="O804" s="2">
        <f t="shared" si="227"/>
        <v>0.10055321801464859</v>
      </c>
      <c r="P804" s="2">
        <f t="shared" si="228"/>
        <v>0.57978806295776841</v>
      </c>
      <c r="Q804" s="2">
        <f t="shared" si="229"/>
        <v>1.8778245285959283E-2</v>
      </c>
      <c r="R804" s="1">
        <v>7723</v>
      </c>
      <c r="S804" s="1">
        <v>2581</v>
      </c>
      <c r="T804" s="1">
        <v>14882</v>
      </c>
      <c r="U804" s="1">
        <v>132</v>
      </c>
      <c r="W804" s="1">
        <v>350</v>
      </c>
      <c r="AA804" s="10"/>
      <c r="AB804" s="10">
        <v>3</v>
      </c>
      <c r="AD804" s="31">
        <v>25</v>
      </c>
      <c r="AE804" s="33">
        <v>27</v>
      </c>
      <c r="AF804" s="33">
        <v>75</v>
      </c>
      <c r="AG804" s="36">
        <v>23875</v>
      </c>
      <c r="AH804" s="36">
        <f t="shared" si="230"/>
        <v>25027</v>
      </c>
      <c r="AI804" t="s">
        <v>2939</v>
      </c>
      <c r="AK804" s="1">
        <v>345</v>
      </c>
      <c r="AM804" s="1">
        <f t="shared" si="231"/>
        <v>0</v>
      </c>
    </row>
    <row r="805" spans="1:39" hidden="1" outlineLevel="1" x14ac:dyDescent="0.2">
      <c r="A805" s="22" t="s">
        <v>329</v>
      </c>
      <c r="B805" s="10" t="s">
        <v>1210</v>
      </c>
      <c r="E805" s="1">
        <f t="shared" si="220"/>
        <v>524</v>
      </c>
      <c r="G805" s="1">
        <v>325</v>
      </c>
      <c r="H805" s="1">
        <v>223</v>
      </c>
      <c r="I805" s="2" t="e">
        <f t="shared" si="221"/>
        <v>#DIV/0!</v>
      </c>
      <c r="J805" s="2">
        <f t="shared" si="222"/>
        <v>0.42557251908396948</v>
      </c>
      <c r="K805" s="50">
        <f t="shared" si="223"/>
        <v>2</v>
      </c>
      <c r="L805" s="9">
        <f t="shared" si="224"/>
        <v>3</v>
      </c>
      <c r="M805" s="8">
        <f t="shared" si="225"/>
        <v>1</v>
      </c>
      <c r="N805" s="2">
        <f t="shared" si="226"/>
        <v>0.16603053435114504</v>
      </c>
      <c r="O805" s="2">
        <f t="shared" si="227"/>
        <v>0.10114503816793893</v>
      </c>
      <c r="P805" s="2">
        <f t="shared" si="228"/>
        <v>0.72519083969465647</v>
      </c>
      <c r="Q805" s="2">
        <f t="shared" si="229"/>
        <v>7.6335877862595547E-3</v>
      </c>
      <c r="R805" s="1">
        <v>87</v>
      </c>
      <c r="S805" s="1">
        <v>53</v>
      </c>
      <c r="T805" s="1">
        <v>380</v>
      </c>
      <c r="U805" s="1">
        <v>0</v>
      </c>
      <c r="W805" s="1">
        <v>4</v>
      </c>
      <c r="AB805">
        <v>1</v>
      </c>
      <c r="AD805" s="31">
        <v>25</v>
      </c>
      <c r="AE805" s="33">
        <v>3</v>
      </c>
      <c r="AF805" s="33">
        <v>40</v>
      </c>
      <c r="AG805" s="36">
        <v>24120</v>
      </c>
      <c r="AH805" s="36">
        <f t="shared" si="230"/>
        <v>25003</v>
      </c>
      <c r="AI805" t="s">
        <v>1187</v>
      </c>
      <c r="AK805" s="1">
        <v>102</v>
      </c>
      <c r="AM805" s="1">
        <f t="shared" si="231"/>
        <v>0</v>
      </c>
    </row>
    <row r="806" spans="1:39" hidden="1" outlineLevel="1" x14ac:dyDescent="0.2">
      <c r="A806" s="22" t="s">
        <v>752</v>
      </c>
      <c r="B806" s="10" t="s">
        <v>1210</v>
      </c>
      <c r="E806" s="1">
        <f t="shared" si="220"/>
        <v>13067</v>
      </c>
      <c r="G806" s="1">
        <v>8601</v>
      </c>
      <c r="H806" s="1">
        <v>6303</v>
      </c>
      <c r="I806" s="2" t="e">
        <f t="shared" si="221"/>
        <v>#DIV/0!</v>
      </c>
      <c r="J806" s="2">
        <f t="shared" si="222"/>
        <v>0.48236014387388076</v>
      </c>
      <c r="K806" s="50">
        <f t="shared" si="223"/>
        <v>2</v>
      </c>
      <c r="L806" s="9">
        <f t="shared" si="224"/>
        <v>3</v>
      </c>
      <c r="M806" s="8">
        <f t="shared" si="225"/>
        <v>1</v>
      </c>
      <c r="N806" s="2">
        <f t="shared" si="226"/>
        <v>0.22269840055100634</v>
      </c>
      <c r="O806" s="2">
        <f t="shared" si="227"/>
        <v>0.13492002755031759</v>
      </c>
      <c r="P806" s="2">
        <f t="shared" si="228"/>
        <v>0.63327466136067956</v>
      </c>
      <c r="Q806" s="2">
        <f t="shared" si="229"/>
        <v>9.1069105379965043E-3</v>
      </c>
      <c r="R806" s="1">
        <v>2910</v>
      </c>
      <c r="S806" s="1">
        <v>1763</v>
      </c>
      <c r="T806" s="1">
        <v>8275</v>
      </c>
      <c r="U806" s="1">
        <v>38</v>
      </c>
      <c r="W806" s="1">
        <v>81</v>
      </c>
      <c r="AB806">
        <v>4</v>
      </c>
      <c r="AD806" s="31">
        <v>25</v>
      </c>
      <c r="AE806" s="33">
        <v>21</v>
      </c>
      <c r="AF806" s="33">
        <v>45</v>
      </c>
      <c r="AG806" s="36">
        <v>24820</v>
      </c>
      <c r="AH806" s="36">
        <f t="shared" si="230"/>
        <v>25021</v>
      </c>
      <c r="AI806" t="s">
        <v>1187</v>
      </c>
      <c r="AK806" s="1">
        <v>2298</v>
      </c>
      <c r="AM806" s="1">
        <f t="shared" si="231"/>
        <v>0</v>
      </c>
    </row>
    <row r="807" spans="1:39" hidden="1" outlineLevel="1" x14ac:dyDescent="0.2">
      <c r="A807" s="22" t="s">
        <v>1267</v>
      </c>
      <c r="B807" s="10" t="s">
        <v>1210</v>
      </c>
      <c r="E807" s="1">
        <f t="shared" si="220"/>
        <v>41516</v>
      </c>
      <c r="G807" s="1">
        <v>24390</v>
      </c>
      <c r="H807" s="1">
        <v>23579</v>
      </c>
      <c r="I807" s="2" t="e">
        <f t="shared" si="221"/>
        <v>#DIV/0!</v>
      </c>
      <c r="J807" s="2">
        <f t="shared" si="222"/>
        <v>0.56794970613739282</v>
      </c>
      <c r="K807" s="50">
        <f t="shared" si="223"/>
        <v>2</v>
      </c>
      <c r="L807" s="9">
        <f t="shared" si="224"/>
        <v>3</v>
      </c>
      <c r="M807" s="8">
        <f t="shared" si="225"/>
        <v>1</v>
      </c>
      <c r="N807" s="2">
        <f t="shared" si="226"/>
        <v>0.35487522882744005</v>
      </c>
      <c r="O807" s="2">
        <f t="shared" si="227"/>
        <v>8.4377107621158104E-2</v>
      </c>
      <c r="P807" s="2">
        <f t="shared" si="228"/>
        <v>0.54810193660275552</v>
      </c>
      <c r="Q807" s="2">
        <f t="shared" si="229"/>
        <v>1.2645726948646296E-2</v>
      </c>
      <c r="R807" s="1">
        <v>14733</v>
      </c>
      <c r="S807" s="1">
        <v>3503</v>
      </c>
      <c r="T807" s="1">
        <v>22755</v>
      </c>
      <c r="U807" s="1">
        <v>140</v>
      </c>
      <c r="W807" s="1">
        <v>385</v>
      </c>
      <c r="AB807">
        <v>5</v>
      </c>
      <c r="AD807" s="31">
        <v>25</v>
      </c>
      <c r="AE807" s="33">
        <v>17</v>
      </c>
      <c r="AF807" s="33">
        <v>90</v>
      </c>
      <c r="AG807" s="36">
        <v>24925</v>
      </c>
      <c r="AH807" s="36">
        <f t="shared" si="230"/>
        <v>25017</v>
      </c>
      <c r="AI807" t="s">
        <v>1187</v>
      </c>
      <c r="AK807" s="1">
        <v>811</v>
      </c>
      <c r="AM807" s="1">
        <f t="shared" si="231"/>
        <v>0</v>
      </c>
    </row>
    <row r="808" spans="1:39" hidden="1" outlineLevel="1" x14ac:dyDescent="0.2">
      <c r="A808" s="22" t="s">
        <v>2023</v>
      </c>
      <c r="B808" s="10" t="s">
        <v>1210</v>
      </c>
      <c r="E808" s="1">
        <f t="shared" si="220"/>
        <v>23336</v>
      </c>
      <c r="G808" s="1">
        <v>15167</v>
      </c>
      <c r="H808" s="1">
        <v>11057</v>
      </c>
      <c r="I808" s="2" t="e">
        <f t="shared" si="221"/>
        <v>#DIV/0!</v>
      </c>
      <c r="J808" s="2">
        <f t="shared" si="222"/>
        <v>0.47381727802536855</v>
      </c>
      <c r="K808" s="50">
        <f t="shared" si="223"/>
        <v>2</v>
      </c>
      <c r="L808" s="9">
        <f t="shared" si="224"/>
        <v>3</v>
      </c>
      <c r="M808" s="8">
        <f t="shared" si="225"/>
        <v>1</v>
      </c>
      <c r="N808" s="2">
        <f t="shared" si="226"/>
        <v>0.2161895783339047</v>
      </c>
      <c r="O808" s="2">
        <f t="shared" si="227"/>
        <v>0.14321220431950635</v>
      </c>
      <c r="P808" s="2">
        <f t="shared" si="228"/>
        <v>0.62744257799108671</v>
      </c>
      <c r="Q808" s="2">
        <f t="shared" si="229"/>
        <v>1.3155639355502236E-2</v>
      </c>
      <c r="R808" s="1">
        <v>5045</v>
      </c>
      <c r="S808" s="1">
        <v>3342</v>
      </c>
      <c r="T808" s="1">
        <v>14642</v>
      </c>
      <c r="U808" s="1">
        <v>68</v>
      </c>
      <c r="W808" s="1">
        <v>239</v>
      </c>
      <c r="AB808">
        <v>4</v>
      </c>
      <c r="AD808" s="31">
        <v>25</v>
      </c>
      <c r="AE808" s="33">
        <v>21</v>
      </c>
      <c r="AF808" s="33">
        <v>50</v>
      </c>
      <c r="AG808" s="36">
        <v>25100</v>
      </c>
      <c r="AH808" s="36">
        <f t="shared" si="230"/>
        <v>25021</v>
      </c>
      <c r="AI808" t="s">
        <v>2939</v>
      </c>
      <c r="AK808" s="1">
        <v>4110</v>
      </c>
      <c r="AM808" s="1">
        <f t="shared" si="231"/>
        <v>0</v>
      </c>
    </row>
    <row r="809" spans="1:39" hidden="1" outlineLevel="1" x14ac:dyDescent="0.2">
      <c r="A809" s="22" t="s">
        <v>2022</v>
      </c>
      <c r="B809" s="10" t="s">
        <v>1210</v>
      </c>
      <c r="E809" s="1">
        <f t="shared" si="220"/>
        <v>6571</v>
      </c>
      <c r="G809" s="1">
        <v>3953</v>
      </c>
      <c r="H809" s="1">
        <v>2752</v>
      </c>
      <c r="I809" s="2" t="e">
        <f t="shared" si="221"/>
        <v>#DIV/0!</v>
      </c>
      <c r="J809" s="2">
        <f t="shared" si="222"/>
        <v>0.41880992238624259</v>
      </c>
      <c r="K809" s="50">
        <f t="shared" si="223"/>
        <v>2</v>
      </c>
      <c r="L809" s="9">
        <f t="shared" si="224"/>
        <v>3</v>
      </c>
      <c r="M809" s="8">
        <f t="shared" si="225"/>
        <v>1</v>
      </c>
      <c r="N809" s="2">
        <f t="shared" si="226"/>
        <v>0.21366610865926039</v>
      </c>
      <c r="O809" s="2">
        <f t="shared" si="227"/>
        <v>0.1190077613757419</v>
      </c>
      <c r="P809" s="2">
        <f t="shared" si="228"/>
        <v>0.64891188555775381</v>
      </c>
      <c r="Q809" s="2">
        <f t="shared" si="229"/>
        <v>1.8414244407243929E-2</v>
      </c>
      <c r="R809" s="1">
        <v>1404</v>
      </c>
      <c r="S809" s="1">
        <v>782</v>
      </c>
      <c r="T809" s="1">
        <v>4264</v>
      </c>
      <c r="U809" s="1">
        <v>30</v>
      </c>
      <c r="W809" s="1">
        <v>91</v>
      </c>
      <c r="AB809">
        <v>4</v>
      </c>
      <c r="AD809" s="31">
        <v>25</v>
      </c>
      <c r="AE809" s="33">
        <v>5</v>
      </c>
      <c r="AF809" s="33">
        <v>45</v>
      </c>
      <c r="AG809" s="36">
        <v>25240</v>
      </c>
      <c r="AH809" s="36">
        <f t="shared" si="230"/>
        <v>25005</v>
      </c>
      <c r="AI809" t="s">
        <v>1187</v>
      </c>
      <c r="AK809" s="1">
        <v>1201</v>
      </c>
      <c r="AM809" s="1">
        <f t="shared" si="231"/>
        <v>0</v>
      </c>
    </row>
    <row r="810" spans="1:39" hidden="1" outlineLevel="1" x14ac:dyDescent="0.2">
      <c r="A810" s="22" t="s">
        <v>1973</v>
      </c>
      <c r="B810" s="10" t="s">
        <v>1210</v>
      </c>
      <c r="E810" s="1">
        <f t="shared" si="220"/>
        <v>11932</v>
      </c>
      <c r="G810" s="1">
        <v>6976</v>
      </c>
      <c r="H810" s="1">
        <v>6778</v>
      </c>
      <c r="I810" s="2" t="e">
        <f t="shared" si="221"/>
        <v>#DIV/0!</v>
      </c>
      <c r="J810" s="2">
        <f t="shared" si="222"/>
        <v>0.56805229634596044</v>
      </c>
      <c r="K810" s="50">
        <f t="shared" si="223"/>
        <v>2</v>
      </c>
      <c r="L810" s="9">
        <f t="shared" si="224"/>
        <v>3</v>
      </c>
      <c r="M810" s="8">
        <f t="shared" si="225"/>
        <v>1</v>
      </c>
      <c r="N810" s="2">
        <f t="shared" si="226"/>
        <v>0.25972175662085151</v>
      </c>
      <c r="O810" s="2">
        <f t="shared" si="227"/>
        <v>0.11590680522963459</v>
      </c>
      <c r="P810" s="2">
        <f t="shared" si="228"/>
        <v>0.60408984244049613</v>
      </c>
      <c r="Q810" s="2">
        <f t="shared" si="229"/>
        <v>2.0281595709017775E-2</v>
      </c>
      <c r="R810" s="1">
        <v>3099</v>
      </c>
      <c r="S810" s="1">
        <v>1383</v>
      </c>
      <c r="T810" s="1">
        <v>7208</v>
      </c>
      <c r="U810" s="1">
        <v>54</v>
      </c>
      <c r="W810" s="1">
        <v>188</v>
      </c>
      <c r="AA810" s="10"/>
      <c r="AB810" s="10">
        <v>3</v>
      </c>
      <c r="AD810" s="31">
        <v>25</v>
      </c>
      <c r="AE810" s="33">
        <v>27</v>
      </c>
      <c r="AF810" s="33">
        <v>80</v>
      </c>
      <c r="AG810" s="36">
        <v>25485</v>
      </c>
      <c r="AH810" s="36">
        <f t="shared" si="230"/>
        <v>25027</v>
      </c>
      <c r="AI810" t="s">
        <v>2939</v>
      </c>
      <c r="AK810" s="1">
        <v>198</v>
      </c>
      <c r="AM810" s="1">
        <f t="shared" si="231"/>
        <v>0</v>
      </c>
    </row>
    <row r="811" spans="1:39" hidden="1" outlineLevel="1" x14ac:dyDescent="0.2">
      <c r="A811" s="22" t="s">
        <v>1982</v>
      </c>
      <c r="B811" s="10" t="s">
        <v>1210</v>
      </c>
      <c r="E811" s="1">
        <f t="shared" si="220"/>
        <v>6196</v>
      </c>
      <c r="G811" s="1">
        <v>4211</v>
      </c>
      <c r="H811" s="1">
        <v>4107</v>
      </c>
      <c r="I811" s="2" t="e">
        <f t="shared" si="221"/>
        <v>#DIV/0!</v>
      </c>
      <c r="J811" s="2">
        <f t="shared" si="222"/>
        <v>0.66284699806326663</v>
      </c>
      <c r="K811" s="50">
        <f t="shared" si="223"/>
        <v>2</v>
      </c>
      <c r="L811" s="9">
        <f t="shared" si="224"/>
        <v>3</v>
      </c>
      <c r="M811" s="8">
        <f t="shared" si="225"/>
        <v>1</v>
      </c>
      <c r="N811" s="2">
        <f t="shared" si="226"/>
        <v>0.19480309877340218</v>
      </c>
      <c r="O811" s="2">
        <f t="shared" si="227"/>
        <v>0.16865719819238217</v>
      </c>
      <c r="P811" s="2">
        <f t="shared" si="228"/>
        <v>0.62330535829567468</v>
      </c>
      <c r="Q811" s="2">
        <f t="shared" si="229"/>
        <v>1.3234344738541015E-2</v>
      </c>
      <c r="R811" s="1">
        <v>1207</v>
      </c>
      <c r="S811" s="1">
        <v>1045</v>
      </c>
      <c r="T811" s="1">
        <v>3862</v>
      </c>
      <c r="U811" s="1">
        <v>21</v>
      </c>
      <c r="W811" s="1">
        <v>61</v>
      </c>
      <c r="AB811">
        <v>6</v>
      </c>
      <c r="AD811" s="31">
        <v>25</v>
      </c>
      <c r="AE811" s="33">
        <v>9</v>
      </c>
      <c r="AF811" s="33">
        <v>35</v>
      </c>
      <c r="AG811" s="36">
        <v>25625</v>
      </c>
      <c r="AH811" s="36">
        <f t="shared" si="230"/>
        <v>25009</v>
      </c>
      <c r="AI811" t="s">
        <v>1187</v>
      </c>
      <c r="AK811" s="1">
        <v>104</v>
      </c>
      <c r="AM811" s="1">
        <f t="shared" si="231"/>
        <v>0</v>
      </c>
    </row>
    <row r="812" spans="1:39" hidden="1" outlineLevel="1" x14ac:dyDescent="0.2">
      <c r="A812" s="22" t="s">
        <v>691</v>
      </c>
      <c r="B812" s="10" t="s">
        <v>1210</v>
      </c>
      <c r="E812" s="1">
        <f t="shared" si="220"/>
        <v>1104</v>
      </c>
      <c r="G812" s="1">
        <v>797</v>
      </c>
      <c r="H812" s="1">
        <v>781</v>
      </c>
      <c r="I812" s="2" t="e">
        <f t="shared" si="221"/>
        <v>#DIV/0!</v>
      </c>
      <c r="J812" s="2">
        <f t="shared" si="222"/>
        <v>0.70742753623188404</v>
      </c>
      <c r="K812" s="50">
        <f t="shared" si="223"/>
        <v>2</v>
      </c>
      <c r="L812" s="9">
        <f t="shared" si="224"/>
        <v>3</v>
      </c>
      <c r="M812" s="8">
        <f t="shared" si="225"/>
        <v>1</v>
      </c>
      <c r="N812" s="2">
        <f t="shared" si="226"/>
        <v>0.28351449275362317</v>
      </c>
      <c r="O812" s="2">
        <f t="shared" si="227"/>
        <v>7.789855072463768E-2</v>
      </c>
      <c r="P812" s="2">
        <f t="shared" si="228"/>
        <v>0.625</v>
      </c>
      <c r="Q812" s="2">
        <f t="shared" si="229"/>
        <v>1.3586956521739135E-2</v>
      </c>
      <c r="R812" s="1">
        <v>313</v>
      </c>
      <c r="S812" s="1">
        <v>86</v>
      </c>
      <c r="T812" s="1">
        <v>690</v>
      </c>
      <c r="U812" s="1">
        <v>2</v>
      </c>
      <c r="W812" s="1">
        <v>13</v>
      </c>
      <c r="AB812">
        <v>2</v>
      </c>
      <c r="AD812" s="31">
        <v>25</v>
      </c>
      <c r="AE812" s="33">
        <v>11</v>
      </c>
      <c r="AF812" s="33">
        <v>45</v>
      </c>
      <c r="AG812" s="36">
        <v>25730</v>
      </c>
      <c r="AH812" s="36">
        <f t="shared" si="230"/>
        <v>25011</v>
      </c>
      <c r="AI812" t="s">
        <v>1187</v>
      </c>
      <c r="AK812" s="1">
        <v>16</v>
      </c>
      <c r="AM812" s="1">
        <f t="shared" si="231"/>
        <v>0</v>
      </c>
    </row>
    <row r="813" spans="1:39" hidden="1" outlineLevel="1" x14ac:dyDescent="0.2">
      <c r="A813" s="22" t="s">
        <v>112</v>
      </c>
      <c r="B813" s="10" t="s">
        <v>1210</v>
      </c>
      <c r="E813" s="1">
        <f t="shared" si="220"/>
        <v>21946</v>
      </c>
      <c r="G813" s="1">
        <v>13902</v>
      </c>
      <c r="H813" s="1">
        <v>13578</v>
      </c>
      <c r="I813" s="2" t="e">
        <f t="shared" si="221"/>
        <v>#DIV/0!</v>
      </c>
      <c r="J813" s="2">
        <f t="shared" si="222"/>
        <v>0.61870044655062428</v>
      </c>
      <c r="K813" s="50">
        <f t="shared" si="223"/>
        <v>2</v>
      </c>
      <c r="L813" s="9">
        <f t="shared" si="224"/>
        <v>3</v>
      </c>
      <c r="M813" s="8">
        <f t="shared" si="225"/>
        <v>1</v>
      </c>
      <c r="N813" s="2">
        <f t="shared" si="226"/>
        <v>0.27070992435979224</v>
      </c>
      <c r="O813" s="2">
        <f t="shared" si="227"/>
        <v>9.245420577781828E-2</v>
      </c>
      <c r="P813" s="2">
        <f t="shared" si="228"/>
        <v>0.62275585528114463</v>
      </c>
      <c r="Q813" s="2">
        <f t="shared" si="229"/>
        <v>1.408001458124486E-2</v>
      </c>
      <c r="R813" s="1">
        <v>5941</v>
      </c>
      <c r="S813" s="1">
        <v>2029</v>
      </c>
      <c r="T813" s="1">
        <v>13667</v>
      </c>
      <c r="U813" s="1">
        <v>73</v>
      </c>
      <c r="W813" s="1">
        <v>236</v>
      </c>
      <c r="AB813">
        <v>6</v>
      </c>
      <c r="AD813" s="31">
        <v>25</v>
      </c>
      <c r="AE813" s="33">
        <v>9</v>
      </c>
      <c r="AF813" s="33">
        <v>40</v>
      </c>
      <c r="AG813" s="36">
        <v>26150</v>
      </c>
      <c r="AH813" s="36">
        <f t="shared" si="230"/>
        <v>25009</v>
      </c>
      <c r="AI813" t="s">
        <v>2939</v>
      </c>
      <c r="AK813" s="1">
        <v>324</v>
      </c>
      <c r="AM813" s="1">
        <f t="shared" si="231"/>
        <v>0</v>
      </c>
    </row>
    <row r="814" spans="1:39" hidden="1" outlineLevel="1" x14ac:dyDescent="0.2">
      <c r="A814" s="22" t="s">
        <v>2593</v>
      </c>
      <c r="B814" s="10" t="s">
        <v>1210</v>
      </c>
      <c r="E814" s="1">
        <f t="shared" si="220"/>
        <v>738</v>
      </c>
      <c r="G814" s="1">
        <v>549</v>
      </c>
      <c r="H814" s="1">
        <v>435</v>
      </c>
      <c r="I814" s="2" t="e">
        <f t="shared" si="221"/>
        <v>#DIV/0!</v>
      </c>
      <c r="J814" s="2">
        <f t="shared" si="222"/>
        <v>0.58943089430894313</v>
      </c>
      <c r="K814" s="50">
        <f t="shared" si="223"/>
        <v>2</v>
      </c>
      <c r="L814" s="9">
        <f t="shared" si="224"/>
        <v>3</v>
      </c>
      <c r="M814" s="8">
        <f t="shared" si="225"/>
        <v>1</v>
      </c>
      <c r="N814" s="2">
        <f t="shared" si="226"/>
        <v>0.25880758807588078</v>
      </c>
      <c r="O814" s="2">
        <f t="shared" si="227"/>
        <v>0.10840108401084012</v>
      </c>
      <c r="P814" s="2">
        <f t="shared" si="228"/>
        <v>0.62330623306233057</v>
      </c>
      <c r="Q814" s="2">
        <f t="shared" si="229"/>
        <v>9.4850948509485056E-3</v>
      </c>
      <c r="R814" s="1">
        <v>191</v>
      </c>
      <c r="S814" s="1">
        <v>80</v>
      </c>
      <c r="T814" s="1">
        <v>460</v>
      </c>
      <c r="U814" s="1">
        <v>3</v>
      </c>
      <c r="W814" s="1">
        <v>4</v>
      </c>
      <c r="AB814">
        <v>1</v>
      </c>
      <c r="AD814" s="31">
        <v>25</v>
      </c>
      <c r="AE814" s="33">
        <v>15</v>
      </c>
      <c r="AF814" s="33">
        <v>30</v>
      </c>
      <c r="AG814" s="36">
        <v>26290</v>
      </c>
      <c r="AH814" s="36">
        <f t="shared" si="230"/>
        <v>25015</v>
      </c>
      <c r="AI814" t="s">
        <v>1187</v>
      </c>
      <c r="AK814" s="1">
        <v>114</v>
      </c>
      <c r="AM814" s="1">
        <f t="shared" si="231"/>
        <v>0</v>
      </c>
    </row>
    <row r="815" spans="1:39" hidden="1" outlineLevel="1" x14ac:dyDescent="0.2">
      <c r="A815" s="22" t="s">
        <v>1197</v>
      </c>
      <c r="B815" s="10" t="s">
        <v>1210</v>
      </c>
      <c r="E815" s="1">
        <f t="shared" si="220"/>
        <v>129</v>
      </c>
      <c r="G815" s="1">
        <v>57</v>
      </c>
      <c r="H815" s="1">
        <v>55</v>
      </c>
      <c r="I815" s="2" t="e">
        <f t="shared" si="221"/>
        <v>#DIV/0!</v>
      </c>
      <c r="J815" s="2">
        <f t="shared" si="222"/>
        <v>0.4263565891472868</v>
      </c>
      <c r="K815" s="50">
        <f t="shared" si="223"/>
        <v>2</v>
      </c>
      <c r="L815" s="9">
        <f t="shared" si="224"/>
        <v>3</v>
      </c>
      <c r="M815" s="8">
        <f t="shared" si="225"/>
        <v>1</v>
      </c>
      <c r="N815" s="2">
        <f t="shared" si="226"/>
        <v>0.15503875968992248</v>
      </c>
      <c r="O815" s="2">
        <f t="shared" si="227"/>
        <v>0.13953488372093023</v>
      </c>
      <c r="P815" s="2">
        <f t="shared" si="228"/>
        <v>0.68992248062015504</v>
      </c>
      <c r="Q815" s="2">
        <f t="shared" si="229"/>
        <v>1.5503875968992165E-2</v>
      </c>
      <c r="R815" s="1">
        <v>20</v>
      </c>
      <c r="S815" s="1">
        <v>18</v>
      </c>
      <c r="T815" s="1">
        <v>89</v>
      </c>
      <c r="U815" s="1">
        <v>0</v>
      </c>
      <c r="W815" s="1">
        <v>2</v>
      </c>
      <c r="AB815">
        <v>9</v>
      </c>
      <c r="AD815" s="31">
        <v>25</v>
      </c>
      <c r="AE815" s="33">
        <v>7</v>
      </c>
      <c r="AF815" s="33">
        <v>20</v>
      </c>
      <c r="AG815" s="36">
        <v>26325</v>
      </c>
      <c r="AH815" s="36">
        <f t="shared" si="230"/>
        <v>25007</v>
      </c>
      <c r="AI815" t="s">
        <v>1187</v>
      </c>
      <c r="AK815" s="1">
        <v>2</v>
      </c>
      <c r="AM815" s="1">
        <f t="shared" si="231"/>
        <v>0</v>
      </c>
    </row>
    <row r="816" spans="1:39" hidden="1" outlineLevel="1" x14ac:dyDescent="0.2">
      <c r="A816" s="22" t="s">
        <v>2586</v>
      </c>
      <c r="B816" s="10" t="s">
        <v>1210</v>
      </c>
      <c r="E816" s="1">
        <f t="shared" si="220"/>
        <v>13147</v>
      </c>
      <c r="G816" s="1">
        <v>8476</v>
      </c>
      <c r="H816" s="1">
        <v>8241</v>
      </c>
      <c r="I816" s="2" t="e">
        <f t="shared" si="221"/>
        <v>#DIV/0!</v>
      </c>
      <c r="J816" s="2">
        <f t="shared" si="222"/>
        <v>0.6268350193960599</v>
      </c>
      <c r="K816" s="50">
        <f t="shared" si="223"/>
        <v>2</v>
      </c>
      <c r="L816" s="9">
        <f t="shared" si="224"/>
        <v>3</v>
      </c>
      <c r="M816" s="8">
        <f t="shared" si="225"/>
        <v>1</v>
      </c>
      <c r="N816" s="2">
        <f t="shared" si="226"/>
        <v>0.22522248421693161</v>
      </c>
      <c r="O816" s="2">
        <f t="shared" si="227"/>
        <v>0.13668517532516924</v>
      </c>
      <c r="P816" s="2">
        <f t="shared" si="228"/>
        <v>0.62432494105119041</v>
      </c>
      <c r="Q816" s="2">
        <f t="shared" si="229"/>
        <v>1.3767399406708791E-2</v>
      </c>
      <c r="R816" s="1">
        <v>2961</v>
      </c>
      <c r="S816" s="1">
        <v>1797</v>
      </c>
      <c r="T816" s="1">
        <v>8208</v>
      </c>
      <c r="U816" s="1">
        <v>63</v>
      </c>
      <c r="W816" s="1">
        <v>118</v>
      </c>
      <c r="AA816" s="10"/>
      <c r="AB816" s="10">
        <v>2</v>
      </c>
      <c r="AD816" s="31">
        <v>25</v>
      </c>
      <c r="AE816" s="33">
        <v>27</v>
      </c>
      <c r="AF816" s="33">
        <v>85</v>
      </c>
      <c r="AG816" s="36">
        <v>26430</v>
      </c>
      <c r="AH816" s="36">
        <f t="shared" si="230"/>
        <v>25027</v>
      </c>
      <c r="AI816" t="s">
        <v>1187</v>
      </c>
      <c r="AK816" s="1">
        <v>235</v>
      </c>
      <c r="AM816" s="1">
        <f t="shared" si="231"/>
        <v>0</v>
      </c>
    </row>
    <row r="817" spans="1:39" hidden="1" outlineLevel="1" x14ac:dyDescent="0.2">
      <c r="A817" s="22" t="s">
        <v>405</v>
      </c>
      <c r="B817" s="10" t="s">
        <v>1210</v>
      </c>
      <c r="E817" s="1">
        <f t="shared" si="220"/>
        <v>4657</v>
      </c>
      <c r="G817" s="1">
        <v>3089</v>
      </c>
      <c r="H817" s="1">
        <v>2231</v>
      </c>
      <c r="I817" s="2" t="e">
        <f t="shared" si="221"/>
        <v>#DIV/0!</v>
      </c>
      <c r="J817" s="2">
        <f t="shared" si="222"/>
        <v>0.47906377496242214</v>
      </c>
      <c r="K817" s="50">
        <f t="shared" si="223"/>
        <v>2</v>
      </c>
      <c r="L817" s="9">
        <f t="shared" si="224"/>
        <v>3</v>
      </c>
      <c r="M817" s="8">
        <f t="shared" si="225"/>
        <v>1</v>
      </c>
      <c r="N817" s="2">
        <f t="shared" si="226"/>
        <v>0.22203135065492807</v>
      </c>
      <c r="O817" s="2">
        <f t="shared" si="227"/>
        <v>0.14816405411208933</v>
      </c>
      <c r="P817" s="2">
        <f t="shared" si="228"/>
        <v>0.6214301052179515</v>
      </c>
      <c r="Q817" s="2">
        <f t="shared" si="229"/>
        <v>8.3744900150310997E-3</v>
      </c>
      <c r="R817" s="1">
        <v>1034</v>
      </c>
      <c r="S817" s="1">
        <v>690</v>
      </c>
      <c r="T817" s="1">
        <v>2894</v>
      </c>
      <c r="U817" s="1">
        <v>12</v>
      </c>
      <c r="W817" s="1">
        <v>27</v>
      </c>
      <c r="AB817">
        <v>1</v>
      </c>
      <c r="AD817" s="31">
        <v>25</v>
      </c>
      <c r="AE817" s="33">
        <v>15</v>
      </c>
      <c r="AF817" s="33">
        <v>35</v>
      </c>
      <c r="AG817" s="36">
        <v>26535</v>
      </c>
      <c r="AH817" s="36">
        <f t="shared" si="230"/>
        <v>25015</v>
      </c>
      <c r="AI817" t="s">
        <v>1187</v>
      </c>
      <c r="AK817" s="1">
        <v>858</v>
      </c>
      <c r="AM817" s="1">
        <f t="shared" si="231"/>
        <v>0</v>
      </c>
    </row>
    <row r="818" spans="1:39" hidden="1" outlineLevel="1" x14ac:dyDescent="0.2">
      <c r="A818" s="22" t="s">
        <v>1389</v>
      </c>
      <c r="B818" s="10" t="s">
        <v>1210</v>
      </c>
      <c r="E818" s="1">
        <f t="shared" si="220"/>
        <v>1190</v>
      </c>
      <c r="G818" s="1">
        <v>786</v>
      </c>
      <c r="H818" s="1">
        <v>531</v>
      </c>
      <c r="I818" s="2" t="e">
        <f t="shared" si="221"/>
        <v>#DIV/0!</v>
      </c>
      <c r="J818" s="2">
        <f t="shared" si="222"/>
        <v>0.44621848739495801</v>
      </c>
      <c r="K818" s="50">
        <f t="shared" si="223"/>
        <v>3</v>
      </c>
      <c r="L818" s="9">
        <f t="shared" si="224"/>
        <v>2</v>
      </c>
      <c r="M818" s="8">
        <f t="shared" si="225"/>
        <v>1</v>
      </c>
      <c r="N818" s="2">
        <f t="shared" si="226"/>
        <v>0.13781512605042018</v>
      </c>
      <c r="O818" s="2">
        <f t="shared" si="227"/>
        <v>0.19579831932773109</v>
      </c>
      <c r="P818" s="2">
        <f t="shared" si="228"/>
        <v>0.64453781512605046</v>
      </c>
      <c r="Q818" s="2">
        <f t="shared" si="229"/>
        <v>2.1848739495798353E-2</v>
      </c>
      <c r="R818" s="1">
        <v>164</v>
      </c>
      <c r="S818" s="1">
        <v>233</v>
      </c>
      <c r="T818" s="1">
        <v>767</v>
      </c>
      <c r="U818" s="1">
        <v>7</v>
      </c>
      <c r="W818" s="1">
        <v>19</v>
      </c>
      <c r="AB818">
        <v>1</v>
      </c>
      <c r="AD818" s="31">
        <v>25</v>
      </c>
      <c r="AE818" s="33">
        <v>13</v>
      </c>
      <c r="AF818" s="33">
        <v>35</v>
      </c>
      <c r="AG818" s="36">
        <v>26675</v>
      </c>
      <c r="AH818" s="36">
        <f t="shared" si="230"/>
        <v>25013</v>
      </c>
      <c r="AI818" t="s">
        <v>1187</v>
      </c>
      <c r="AK818" s="1">
        <v>255</v>
      </c>
      <c r="AM818" s="1">
        <f t="shared" si="231"/>
        <v>0</v>
      </c>
    </row>
    <row r="819" spans="1:39" hidden="1" outlineLevel="1" x14ac:dyDescent="0.2">
      <c r="A819" s="22" t="s">
        <v>943</v>
      </c>
      <c r="B819" s="10" t="s">
        <v>1210</v>
      </c>
      <c r="E819" s="1">
        <f t="shared" si="220"/>
        <v>4757</v>
      </c>
      <c r="G819" s="1">
        <v>3237</v>
      </c>
      <c r="H819" s="1">
        <v>2801</v>
      </c>
      <c r="I819" s="2" t="e">
        <f t="shared" si="221"/>
        <v>#DIV/0!</v>
      </c>
      <c r="J819" s="2">
        <f t="shared" si="222"/>
        <v>0.58881648097540462</v>
      </c>
      <c r="K819" s="50">
        <f t="shared" si="223"/>
        <v>2</v>
      </c>
      <c r="L819" s="9">
        <f t="shared" si="224"/>
        <v>3</v>
      </c>
      <c r="M819" s="8">
        <f t="shared" si="225"/>
        <v>1</v>
      </c>
      <c r="N819" s="2">
        <f t="shared" si="226"/>
        <v>0.42694975825099851</v>
      </c>
      <c r="O819" s="2">
        <f t="shared" si="227"/>
        <v>6.6007988227874709E-2</v>
      </c>
      <c r="P819" s="2">
        <f t="shared" si="228"/>
        <v>0.49169644734076101</v>
      </c>
      <c r="Q819" s="2">
        <f t="shared" si="229"/>
        <v>1.5345806180365851E-2</v>
      </c>
      <c r="R819" s="1">
        <v>2031</v>
      </c>
      <c r="S819" s="1">
        <v>314</v>
      </c>
      <c r="T819" s="1">
        <v>2339</v>
      </c>
      <c r="U819" s="1">
        <v>12</v>
      </c>
      <c r="W819" s="1">
        <v>61</v>
      </c>
      <c r="AB819">
        <v>1</v>
      </c>
      <c r="AD819" s="31">
        <v>25</v>
      </c>
      <c r="AE819" s="33">
        <v>3</v>
      </c>
      <c r="AF819" s="33">
        <v>45</v>
      </c>
      <c r="AG819" s="36">
        <v>26815</v>
      </c>
      <c r="AH819" s="36">
        <f t="shared" si="230"/>
        <v>25003</v>
      </c>
      <c r="AI819" t="s">
        <v>1187</v>
      </c>
      <c r="AK819" s="1">
        <v>436</v>
      </c>
      <c r="AM819" s="1">
        <f t="shared" si="231"/>
        <v>0</v>
      </c>
    </row>
    <row r="820" spans="1:39" hidden="1" outlineLevel="1" x14ac:dyDescent="0.2">
      <c r="A820" s="22" t="s">
        <v>944</v>
      </c>
      <c r="B820" s="10" t="s">
        <v>1210</v>
      </c>
      <c r="E820" s="1">
        <f t="shared" si="220"/>
        <v>11737</v>
      </c>
      <c r="G820" s="1">
        <v>7416</v>
      </c>
      <c r="H820" s="1">
        <v>7197</v>
      </c>
      <c r="I820" s="2" t="e">
        <f t="shared" si="221"/>
        <v>#DIV/0!</v>
      </c>
      <c r="J820" s="2">
        <f t="shared" si="222"/>
        <v>0.61318906023685782</v>
      </c>
      <c r="K820" s="50">
        <f t="shared" si="223"/>
        <v>2</v>
      </c>
      <c r="L820" s="9">
        <f t="shared" si="224"/>
        <v>3</v>
      </c>
      <c r="M820" s="8">
        <f t="shared" si="225"/>
        <v>1</v>
      </c>
      <c r="N820" s="2">
        <f t="shared" si="226"/>
        <v>0.33483854477294028</v>
      </c>
      <c r="O820" s="2">
        <f t="shared" si="227"/>
        <v>8.2048223566499101E-2</v>
      </c>
      <c r="P820" s="2">
        <f t="shared" si="228"/>
        <v>0.56598790150805145</v>
      </c>
      <c r="Q820" s="2">
        <f t="shared" si="229"/>
        <v>1.7125330152509166E-2</v>
      </c>
      <c r="R820" s="1">
        <v>3930</v>
      </c>
      <c r="S820" s="1">
        <v>963</v>
      </c>
      <c r="T820" s="1">
        <v>6643</v>
      </c>
      <c r="U820" s="1">
        <v>49</v>
      </c>
      <c r="W820" s="1">
        <v>152</v>
      </c>
      <c r="AB820">
        <v>2</v>
      </c>
      <c r="AD820" s="31">
        <v>25</v>
      </c>
      <c r="AE820" s="33">
        <v>11</v>
      </c>
      <c r="AF820" s="33">
        <v>50</v>
      </c>
      <c r="AG820" s="36">
        <v>27025</v>
      </c>
      <c r="AH820" s="36">
        <f t="shared" si="230"/>
        <v>25011</v>
      </c>
      <c r="AI820" t="s">
        <v>1187</v>
      </c>
      <c r="AK820" s="1">
        <v>219</v>
      </c>
      <c r="AM820" s="1">
        <f t="shared" si="231"/>
        <v>0</v>
      </c>
    </row>
    <row r="821" spans="1:39" hidden="1" outlineLevel="1" x14ac:dyDescent="0.2">
      <c r="A821" s="22" t="s">
        <v>472</v>
      </c>
      <c r="B821" s="10" t="s">
        <v>1210</v>
      </c>
      <c r="E821" s="1">
        <f t="shared" si="220"/>
        <v>8309</v>
      </c>
      <c r="G821" s="1">
        <v>5837</v>
      </c>
      <c r="H821" s="1">
        <v>5726</v>
      </c>
      <c r="I821" s="2" t="e">
        <f t="shared" si="221"/>
        <v>#DIV/0!</v>
      </c>
      <c r="J821" s="2">
        <f t="shared" si="222"/>
        <v>0.68913226621735468</v>
      </c>
      <c r="K821" s="50">
        <f t="shared" si="223"/>
        <v>2</v>
      </c>
      <c r="L821" s="9">
        <f t="shared" si="224"/>
        <v>3</v>
      </c>
      <c r="M821" s="8">
        <f t="shared" si="225"/>
        <v>1</v>
      </c>
      <c r="N821" s="2">
        <f t="shared" si="226"/>
        <v>0.21627151281742688</v>
      </c>
      <c r="O821" s="2">
        <f t="shared" si="227"/>
        <v>0.14213503430015645</v>
      </c>
      <c r="P821" s="2">
        <f t="shared" si="228"/>
        <v>0.63461307016488144</v>
      </c>
      <c r="Q821" s="2">
        <f t="shared" si="229"/>
        <v>6.9803827175353161E-3</v>
      </c>
      <c r="R821" s="1">
        <v>1797</v>
      </c>
      <c r="S821" s="1">
        <v>1181</v>
      </c>
      <c r="T821" s="1">
        <v>5273</v>
      </c>
      <c r="U821" s="1">
        <v>28</v>
      </c>
      <c r="W821" s="1">
        <v>30</v>
      </c>
      <c r="AB821">
        <v>3</v>
      </c>
      <c r="AD821" s="31">
        <v>25</v>
      </c>
      <c r="AE821" s="33">
        <v>17</v>
      </c>
      <c r="AF821" s="33">
        <v>95</v>
      </c>
      <c r="AG821" s="36">
        <v>27480</v>
      </c>
      <c r="AH821" s="36">
        <f t="shared" si="230"/>
        <v>25017</v>
      </c>
      <c r="AI821" t="s">
        <v>1187</v>
      </c>
      <c r="AK821" s="1">
        <v>111</v>
      </c>
      <c r="AM821" s="1">
        <f t="shared" si="231"/>
        <v>0</v>
      </c>
    </row>
    <row r="822" spans="1:39" hidden="1" outlineLevel="1" x14ac:dyDescent="0.2">
      <c r="A822" s="22" t="s">
        <v>945</v>
      </c>
      <c r="B822" s="10" t="s">
        <v>1210</v>
      </c>
      <c r="E822" s="1">
        <f t="shared" si="220"/>
        <v>5144</v>
      </c>
      <c r="G822" s="1">
        <v>3492</v>
      </c>
      <c r="H822" s="1">
        <v>3392</v>
      </c>
      <c r="I822" s="2" t="e">
        <f t="shared" si="221"/>
        <v>#DIV/0!</v>
      </c>
      <c r="J822" s="2">
        <f t="shared" si="222"/>
        <v>0.6594090202177294</v>
      </c>
      <c r="K822" s="50">
        <f t="shared" si="223"/>
        <v>2</v>
      </c>
      <c r="L822" s="9">
        <f t="shared" si="224"/>
        <v>3</v>
      </c>
      <c r="M822" s="8">
        <f t="shared" si="225"/>
        <v>1</v>
      </c>
      <c r="N822" s="2">
        <f t="shared" si="226"/>
        <v>0.19090202177293936</v>
      </c>
      <c r="O822" s="2">
        <f t="shared" si="227"/>
        <v>0.15279937791601866</v>
      </c>
      <c r="P822" s="2">
        <f t="shared" si="228"/>
        <v>0.64405132192846037</v>
      </c>
      <c r="Q822" s="2">
        <f t="shared" si="229"/>
        <v>1.2247278382581661E-2</v>
      </c>
      <c r="R822" s="1">
        <v>982</v>
      </c>
      <c r="S822" s="1">
        <v>786</v>
      </c>
      <c r="T822" s="1">
        <v>3313</v>
      </c>
      <c r="U822" s="1">
        <v>11</v>
      </c>
      <c r="W822" s="1">
        <v>52</v>
      </c>
      <c r="AB822">
        <v>6</v>
      </c>
      <c r="AD822" s="31">
        <v>25</v>
      </c>
      <c r="AE822" s="33">
        <v>9</v>
      </c>
      <c r="AF822" s="33">
        <v>45</v>
      </c>
      <c r="AG822" s="36">
        <v>27620</v>
      </c>
      <c r="AH822" s="36">
        <f t="shared" si="230"/>
        <v>25009</v>
      </c>
      <c r="AI822" t="s">
        <v>1187</v>
      </c>
      <c r="AK822" s="1">
        <v>100</v>
      </c>
      <c r="AM822" s="1">
        <f t="shared" si="231"/>
        <v>0</v>
      </c>
    </row>
    <row r="823" spans="1:39" hidden="1" outlineLevel="1" x14ac:dyDescent="0.2">
      <c r="A823" s="22" t="s">
        <v>946</v>
      </c>
      <c r="B823" s="10" t="s">
        <v>1210</v>
      </c>
      <c r="E823" s="1">
        <f t="shared" si="220"/>
        <v>3948</v>
      </c>
      <c r="G823" s="1">
        <v>2781</v>
      </c>
      <c r="H823" s="1">
        <v>2718</v>
      </c>
      <c r="I823" s="2" t="e">
        <f t="shared" si="221"/>
        <v>#DIV/0!</v>
      </c>
      <c r="J823" s="2">
        <f t="shared" si="222"/>
        <v>0.68844984802431608</v>
      </c>
      <c r="K823" s="50">
        <f t="shared" si="223"/>
        <v>2</v>
      </c>
      <c r="L823" s="9">
        <f t="shared" si="224"/>
        <v>3</v>
      </c>
      <c r="M823" s="8">
        <f t="shared" si="225"/>
        <v>1</v>
      </c>
      <c r="N823" s="2">
        <f t="shared" si="226"/>
        <v>0.36372847011144882</v>
      </c>
      <c r="O823" s="2">
        <f t="shared" si="227"/>
        <v>8.8652482269503549E-2</v>
      </c>
      <c r="P823" s="2">
        <f t="shared" si="228"/>
        <v>0.53774062816616008</v>
      </c>
      <c r="Q823" s="2">
        <f t="shared" si="229"/>
        <v>9.8784194528875879E-3</v>
      </c>
      <c r="R823" s="1">
        <v>1436</v>
      </c>
      <c r="S823" s="1">
        <v>350</v>
      </c>
      <c r="T823" s="1">
        <v>2123</v>
      </c>
      <c r="U823" s="1">
        <v>11</v>
      </c>
      <c r="W823" s="1">
        <v>28</v>
      </c>
      <c r="AB823">
        <v>2</v>
      </c>
      <c r="AD823" s="31">
        <v>25</v>
      </c>
      <c r="AE823" s="33">
        <v>15</v>
      </c>
      <c r="AF823" s="33">
        <v>40</v>
      </c>
      <c r="AG823" s="36">
        <v>27690</v>
      </c>
      <c r="AH823" s="36">
        <f t="shared" si="230"/>
        <v>25015</v>
      </c>
      <c r="AI823" t="s">
        <v>1187</v>
      </c>
      <c r="AK823" s="1">
        <v>63</v>
      </c>
      <c r="AM823" s="1">
        <f t="shared" si="231"/>
        <v>0</v>
      </c>
    </row>
    <row r="824" spans="1:39" hidden="1" outlineLevel="1" x14ac:dyDescent="0.2">
      <c r="A824" s="22" t="s">
        <v>1364</v>
      </c>
      <c r="B824" s="10" t="s">
        <v>1210</v>
      </c>
      <c r="E824" s="1">
        <f t="shared" si="220"/>
        <v>5775</v>
      </c>
      <c r="G824" s="1">
        <v>3695</v>
      </c>
      <c r="H824" s="1">
        <v>3599</v>
      </c>
      <c r="I824" s="2" t="e">
        <f t="shared" si="221"/>
        <v>#DIV/0!</v>
      </c>
      <c r="J824" s="2">
        <f t="shared" si="222"/>
        <v>0.6232034632034632</v>
      </c>
      <c r="K824" s="50">
        <f t="shared" si="223"/>
        <v>2</v>
      </c>
      <c r="L824" s="9">
        <f t="shared" si="224"/>
        <v>3</v>
      </c>
      <c r="M824" s="8">
        <f t="shared" si="225"/>
        <v>1</v>
      </c>
      <c r="N824" s="2">
        <f t="shared" si="226"/>
        <v>0.18770562770562771</v>
      </c>
      <c r="O824" s="2">
        <f t="shared" si="227"/>
        <v>0.13904761904761906</v>
      </c>
      <c r="P824" s="2">
        <f t="shared" si="228"/>
        <v>0.65437229437229438</v>
      </c>
      <c r="Q824" s="2">
        <f t="shared" si="229"/>
        <v>1.8874458874458822E-2</v>
      </c>
      <c r="R824" s="1">
        <v>1084</v>
      </c>
      <c r="S824" s="1">
        <v>803</v>
      </c>
      <c r="T824" s="1">
        <v>3779</v>
      </c>
      <c r="U824" s="1">
        <v>28</v>
      </c>
      <c r="W824" s="1">
        <v>81</v>
      </c>
      <c r="AB824">
        <v>9</v>
      </c>
      <c r="AD824" s="31">
        <v>25</v>
      </c>
      <c r="AE824" s="33">
        <v>23</v>
      </c>
      <c r="AF824" s="33">
        <v>35</v>
      </c>
      <c r="AG824" s="36">
        <v>27795</v>
      </c>
      <c r="AH824" s="36">
        <f t="shared" si="230"/>
        <v>25023</v>
      </c>
      <c r="AI824" t="s">
        <v>1187</v>
      </c>
      <c r="AK824" s="1">
        <v>96</v>
      </c>
      <c r="AM824" s="1">
        <f t="shared" si="231"/>
        <v>0</v>
      </c>
    </row>
    <row r="825" spans="1:39" hidden="1" outlineLevel="1" x14ac:dyDescent="0.2">
      <c r="A825" s="22" t="s">
        <v>1546</v>
      </c>
      <c r="B825" s="10" t="s">
        <v>1210</v>
      </c>
      <c r="E825" s="1">
        <f t="shared" si="220"/>
        <v>6015</v>
      </c>
      <c r="G825" s="1">
        <v>4119</v>
      </c>
      <c r="H825" s="1">
        <v>4060</v>
      </c>
      <c r="I825" s="2" t="e">
        <f t="shared" si="221"/>
        <v>#DIV/0!</v>
      </c>
      <c r="J825" s="2">
        <f t="shared" si="222"/>
        <v>0.67497921862011634</v>
      </c>
      <c r="K825" s="50">
        <f t="shared" si="223"/>
        <v>2</v>
      </c>
      <c r="L825" s="9">
        <f t="shared" si="224"/>
        <v>3</v>
      </c>
      <c r="M825" s="8">
        <f t="shared" si="225"/>
        <v>1</v>
      </c>
      <c r="N825" s="2">
        <f t="shared" si="226"/>
        <v>0.19401496259351622</v>
      </c>
      <c r="O825" s="2">
        <f t="shared" si="227"/>
        <v>0.17506234413965088</v>
      </c>
      <c r="P825" s="2">
        <f t="shared" si="228"/>
        <v>0.61978387364921028</v>
      </c>
      <c r="Q825" s="2">
        <f t="shared" si="229"/>
        <v>1.1138819617622531E-2</v>
      </c>
      <c r="R825" s="1">
        <v>1167</v>
      </c>
      <c r="S825" s="1">
        <v>1053</v>
      </c>
      <c r="T825" s="1">
        <v>3728</v>
      </c>
      <c r="U825" s="1">
        <v>18</v>
      </c>
      <c r="W825" s="1">
        <v>49</v>
      </c>
      <c r="AB825">
        <v>6</v>
      </c>
      <c r="AD825" s="31">
        <v>25</v>
      </c>
      <c r="AE825" s="33">
        <v>9</v>
      </c>
      <c r="AF825" s="33">
        <v>50</v>
      </c>
      <c r="AG825" s="36">
        <v>27900</v>
      </c>
      <c r="AH825" s="36">
        <f t="shared" si="230"/>
        <v>25009</v>
      </c>
      <c r="AI825" t="s">
        <v>1187</v>
      </c>
      <c r="AK825" s="1">
        <v>59</v>
      </c>
      <c r="AM825" s="1">
        <f t="shared" si="231"/>
        <v>0</v>
      </c>
    </row>
    <row r="826" spans="1:39" hidden="1" outlineLevel="1" x14ac:dyDescent="0.2">
      <c r="A826" s="22" t="s">
        <v>1335</v>
      </c>
      <c r="B826" s="10" t="s">
        <v>1210</v>
      </c>
      <c r="E826" s="1">
        <f t="shared" si="220"/>
        <v>3894</v>
      </c>
      <c r="G826" s="1">
        <v>2528</v>
      </c>
      <c r="H826" s="1">
        <v>1776</v>
      </c>
      <c r="I826" s="2" t="e">
        <f t="shared" si="221"/>
        <v>#DIV/0!</v>
      </c>
      <c r="J826" s="2">
        <f t="shared" si="222"/>
        <v>0.45608628659476119</v>
      </c>
      <c r="K826" s="50">
        <f t="shared" si="223"/>
        <v>3</v>
      </c>
      <c r="L826" s="9">
        <f t="shared" si="224"/>
        <v>2</v>
      </c>
      <c r="M826" s="8">
        <f t="shared" si="225"/>
        <v>1</v>
      </c>
      <c r="N826" s="2">
        <f t="shared" si="226"/>
        <v>0.16538263995891114</v>
      </c>
      <c r="O826" s="2">
        <f t="shared" si="227"/>
        <v>0.19260400616332821</v>
      </c>
      <c r="P826" s="2">
        <f t="shared" si="228"/>
        <v>0.62583461736004109</v>
      </c>
      <c r="Q826" s="2">
        <f t="shared" si="229"/>
        <v>1.6178736517719616E-2</v>
      </c>
      <c r="R826" s="1">
        <v>644</v>
      </c>
      <c r="S826" s="1">
        <v>750</v>
      </c>
      <c r="T826" s="1">
        <v>2437</v>
      </c>
      <c r="U826" s="1">
        <v>12</v>
      </c>
      <c r="W826" s="1">
        <v>51</v>
      </c>
      <c r="AB826">
        <v>1</v>
      </c>
      <c r="AD826" s="31">
        <v>25</v>
      </c>
      <c r="AE826" s="33">
        <v>13</v>
      </c>
      <c r="AF826" s="33">
        <v>40</v>
      </c>
      <c r="AG826" s="36">
        <v>28075</v>
      </c>
      <c r="AH826" s="36">
        <f t="shared" si="230"/>
        <v>25013</v>
      </c>
      <c r="AI826" t="s">
        <v>1187</v>
      </c>
      <c r="AK826" s="1">
        <v>752</v>
      </c>
      <c r="AM826" s="1">
        <f t="shared" si="231"/>
        <v>0</v>
      </c>
    </row>
    <row r="827" spans="1:39" hidden="1" outlineLevel="1" x14ac:dyDescent="0.2">
      <c r="A827" s="22" t="s">
        <v>2741</v>
      </c>
      <c r="B827" s="10" t="s">
        <v>1210</v>
      </c>
      <c r="E827" s="1">
        <f t="shared" si="220"/>
        <v>490</v>
      </c>
      <c r="G827" s="1">
        <v>358</v>
      </c>
      <c r="H827" s="1">
        <v>257</v>
      </c>
      <c r="I827" s="2" t="e">
        <f t="shared" si="221"/>
        <v>#DIV/0!</v>
      </c>
      <c r="J827" s="2">
        <f t="shared" si="222"/>
        <v>0.52448979591836731</v>
      </c>
      <c r="K827" s="50">
        <f t="shared" si="223"/>
        <v>2</v>
      </c>
      <c r="L827" s="9">
        <f t="shared" si="224"/>
        <v>3</v>
      </c>
      <c r="M827" s="8">
        <f t="shared" si="225"/>
        <v>1</v>
      </c>
      <c r="N827" s="2">
        <f t="shared" si="226"/>
        <v>0.19795918367346937</v>
      </c>
      <c r="O827" s="2">
        <f t="shared" si="227"/>
        <v>0.14081632653061224</v>
      </c>
      <c r="P827" s="2">
        <f t="shared" si="228"/>
        <v>0.65102040816326534</v>
      </c>
      <c r="Q827" s="2">
        <f t="shared" si="229"/>
        <v>1.0204081632653073E-2</v>
      </c>
      <c r="R827" s="1">
        <v>97</v>
      </c>
      <c r="S827" s="1">
        <v>69</v>
      </c>
      <c r="T827" s="1">
        <v>319</v>
      </c>
      <c r="U827" s="1">
        <v>3</v>
      </c>
      <c r="W827" s="1">
        <v>2</v>
      </c>
      <c r="AB827">
        <v>1</v>
      </c>
      <c r="AD827" s="31">
        <v>25</v>
      </c>
      <c r="AE827" s="33">
        <v>3</v>
      </c>
      <c r="AF827" s="33">
        <v>50</v>
      </c>
      <c r="AG827" s="36">
        <v>28180</v>
      </c>
      <c r="AH827" s="36">
        <f t="shared" si="230"/>
        <v>25003</v>
      </c>
      <c r="AI827" t="s">
        <v>1187</v>
      </c>
      <c r="AK827" s="1">
        <v>101</v>
      </c>
      <c r="AM827" s="1">
        <f t="shared" si="231"/>
        <v>0</v>
      </c>
    </row>
    <row r="828" spans="1:39" hidden="1" outlineLevel="1" x14ac:dyDescent="0.2">
      <c r="A828" s="22" t="s">
        <v>2703</v>
      </c>
      <c r="B828" s="10" t="s">
        <v>1210</v>
      </c>
      <c r="E828" s="1">
        <f t="shared" si="220"/>
        <v>10688</v>
      </c>
      <c r="G828" s="1">
        <v>7599</v>
      </c>
      <c r="H828" s="1">
        <v>7430</v>
      </c>
      <c r="I828" s="2" t="e">
        <f t="shared" si="221"/>
        <v>#DIV/0!</v>
      </c>
      <c r="J828" s="2">
        <f t="shared" si="222"/>
        <v>0.69517215568862278</v>
      </c>
      <c r="K828" s="50">
        <f t="shared" si="223"/>
        <v>2</v>
      </c>
      <c r="L828" s="9">
        <f t="shared" si="224"/>
        <v>3</v>
      </c>
      <c r="M828" s="8">
        <f t="shared" si="225"/>
        <v>1</v>
      </c>
      <c r="N828" s="2">
        <f t="shared" si="226"/>
        <v>0.20237649700598803</v>
      </c>
      <c r="O828" s="2">
        <f t="shared" si="227"/>
        <v>0.15119760479041916</v>
      </c>
      <c r="P828" s="2">
        <f t="shared" si="228"/>
        <v>0.63426272455089816</v>
      </c>
      <c r="Q828" s="2">
        <f t="shared" si="229"/>
        <v>1.2163173652694703E-2</v>
      </c>
      <c r="R828" s="1">
        <v>2163</v>
      </c>
      <c r="S828" s="1">
        <v>1616</v>
      </c>
      <c r="T828" s="1">
        <v>6779</v>
      </c>
      <c r="U828" s="1">
        <v>36</v>
      </c>
      <c r="W828" s="1">
        <v>94</v>
      </c>
      <c r="AB828">
        <v>9</v>
      </c>
      <c r="AD828" s="31">
        <v>25</v>
      </c>
      <c r="AE828" s="33">
        <v>23</v>
      </c>
      <c r="AF828" s="33">
        <v>40</v>
      </c>
      <c r="AG828" s="36">
        <v>28285</v>
      </c>
      <c r="AH828" s="36">
        <f t="shared" si="230"/>
        <v>25023</v>
      </c>
      <c r="AI828" t="s">
        <v>1187</v>
      </c>
      <c r="AK828" s="1">
        <v>169</v>
      </c>
      <c r="AM828" s="1">
        <f t="shared" si="231"/>
        <v>0</v>
      </c>
    </row>
    <row r="829" spans="1:39" hidden="1" outlineLevel="1" x14ac:dyDescent="0.2">
      <c r="A829" s="22" t="s">
        <v>1415</v>
      </c>
      <c r="B829" s="10" t="s">
        <v>1210</v>
      </c>
      <c r="E829" s="1">
        <f t="shared" si="220"/>
        <v>7672</v>
      </c>
      <c r="G829" s="1">
        <v>5204</v>
      </c>
      <c r="H829" s="1">
        <v>5010</v>
      </c>
      <c r="I829" s="2" t="e">
        <f t="shared" si="221"/>
        <v>#DIV/0!</v>
      </c>
      <c r="J829" s="2">
        <f t="shared" si="222"/>
        <v>0.65302398331595413</v>
      </c>
      <c r="K829" s="50">
        <f t="shared" si="223"/>
        <v>2</v>
      </c>
      <c r="L829" s="9">
        <f t="shared" si="224"/>
        <v>3</v>
      </c>
      <c r="M829" s="8">
        <f t="shared" si="225"/>
        <v>1</v>
      </c>
      <c r="N829" s="2">
        <f t="shared" si="226"/>
        <v>0.18091762252346194</v>
      </c>
      <c r="O829" s="2">
        <f t="shared" si="227"/>
        <v>0.14767987486965589</v>
      </c>
      <c r="P829" s="2">
        <f t="shared" si="228"/>
        <v>0.65550052137643378</v>
      </c>
      <c r="Q829" s="2">
        <f t="shared" si="229"/>
        <v>1.5901981230448392E-2</v>
      </c>
      <c r="R829" s="1">
        <v>1388</v>
      </c>
      <c r="S829" s="1">
        <v>1133</v>
      </c>
      <c r="T829" s="1">
        <v>5029</v>
      </c>
      <c r="U829" s="1">
        <v>38</v>
      </c>
      <c r="W829" s="1">
        <v>84</v>
      </c>
      <c r="AB829">
        <v>9</v>
      </c>
      <c r="AD829" s="31">
        <v>25</v>
      </c>
      <c r="AE829" s="33">
        <v>23</v>
      </c>
      <c r="AF829" s="33">
        <v>45</v>
      </c>
      <c r="AG829" s="36">
        <v>28495</v>
      </c>
      <c r="AH829" s="36">
        <f t="shared" si="230"/>
        <v>25023</v>
      </c>
      <c r="AI829" t="s">
        <v>1187</v>
      </c>
      <c r="AK829" s="1">
        <v>194</v>
      </c>
      <c r="AM829" s="1">
        <f t="shared" si="231"/>
        <v>0</v>
      </c>
    </row>
    <row r="830" spans="1:39" hidden="1" outlineLevel="1" x14ac:dyDescent="0.2">
      <c r="A830" s="22" t="s">
        <v>1201</v>
      </c>
      <c r="B830" s="10" t="s">
        <v>1210</v>
      </c>
      <c r="E830" s="1">
        <f t="shared" si="220"/>
        <v>1804</v>
      </c>
      <c r="G830" s="1">
        <v>1141</v>
      </c>
      <c r="H830" s="1">
        <v>1112</v>
      </c>
      <c r="I830" s="2" t="e">
        <f t="shared" si="221"/>
        <v>#DIV/0!</v>
      </c>
      <c r="J830" s="2">
        <f t="shared" si="222"/>
        <v>0.61640798226164084</v>
      </c>
      <c r="K830" s="50">
        <f t="shared" si="223"/>
        <v>2</v>
      </c>
      <c r="L830" s="9">
        <f t="shared" si="224"/>
        <v>3</v>
      </c>
      <c r="M830" s="8">
        <f t="shared" si="225"/>
        <v>1</v>
      </c>
      <c r="N830" s="2">
        <f t="shared" si="226"/>
        <v>0.18736141906873613</v>
      </c>
      <c r="O830" s="2">
        <f t="shared" si="227"/>
        <v>0.12971175166297116</v>
      </c>
      <c r="P830" s="2">
        <f t="shared" si="228"/>
        <v>0.66186252771618626</v>
      </c>
      <c r="Q830" s="2">
        <f t="shared" si="229"/>
        <v>2.1064301552106368E-2</v>
      </c>
      <c r="R830" s="1">
        <v>338</v>
      </c>
      <c r="S830" s="1">
        <v>234</v>
      </c>
      <c r="T830" s="1">
        <v>1194</v>
      </c>
      <c r="U830" s="1">
        <v>14</v>
      </c>
      <c r="W830" s="1">
        <v>24</v>
      </c>
      <c r="AA830" s="10"/>
      <c r="AB830" s="10">
        <v>2</v>
      </c>
      <c r="AD830" s="31">
        <v>25</v>
      </c>
      <c r="AE830" s="33">
        <v>27</v>
      </c>
      <c r="AF830" s="33">
        <v>90</v>
      </c>
      <c r="AG830" s="36">
        <v>28740</v>
      </c>
      <c r="AH830" s="36">
        <f t="shared" si="230"/>
        <v>25027</v>
      </c>
      <c r="AI830" t="s">
        <v>1187</v>
      </c>
      <c r="AK830" s="1">
        <v>29</v>
      </c>
      <c r="AM830" s="1">
        <f t="shared" si="231"/>
        <v>0</v>
      </c>
    </row>
    <row r="831" spans="1:39" hidden="1" outlineLevel="1" x14ac:dyDescent="0.2">
      <c r="A831" s="22" t="s">
        <v>493</v>
      </c>
      <c r="B831" s="10" t="s">
        <v>1210</v>
      </c>
      <c r="E831" s="1">
        <f t="shared" si="220"/>
        <v>4533</v>
      </c>
      <c r="G831" s="1">
        <v>3372</v>
      </c>
      <c r="H831" s="1">
        <v>3298</v>
      </c>
      <c r="I831" s="2" t="e">
        <f t="shared" si="221"/>
        <v>#DIV/0!</v>
      </c>
      <c r="J831" s="2">
        <f t="shared" si="222"/>
        <v>0.72755349658063095</v>
      </c>
      <c r="K831" s="50">
        <f t="shared" si="223"/>
        <v>2</v>
      </c>
      <c r="L831" s="9">
        <f t="shared" si="224"/>
        <v>3</v>
      </c>
      <c r="M831" s="8">
        <f t="shared" si="225"/>
        <v>1</v>
      </c>
      <c r="N831" s="2">
        <f t="shared" si="226"/>
        <v>0.26031325832781821</v>
      </c>
      <c r="O831" s="2">
        <f t="shared" si="227"/>
        <v>0.11096404147363777</v>
      </c>
      <c r="P831" s="2">
        <f t="shared" si="228"/>
        <v>0.61504522391352301</v>
      </c>
      <c r="Q831" s="2">
        <f t="shared" si="229"/>
        <v>1.3677476285020918E-2</v>
      </c>
      <c r="R831" s="1">
        <v>1180</v>
      </c>
      <c r="S831" s="1">
        <v>503</v>
      </c>
      <c r="T831" s="1">
        <v>2788</v>
      </c>
      <c r="U831" s="1">
        <v>15</v>
      </c>
      <c r="W831" s="1">
        <v>47</v>
      </c>
      <c r="AA831" s="10"/>
      <c r="AB831" s="10">
        <v>3</v>
      </c>
      <c r="AD831" s="31">
        <v>25</v>
      </c>
      <c r="AE831" s="33">
        <v>27</v>
      </c>
      <c r="AF831" s="33">
        <v>95</v>
      </c>
      <c r="AG831" s="36">
        <v>28950</v>
      </c>
      <c r="AH831" s="36">
        <f t="shared" si="230"/>
        <v>25027</v>
      </c>
      <c r="AI831" t="s">
        <v>1187</v>
      </c>
      <c r="AK831" s="1">
        <v>74</v>
      </c>
      <c r="AM831" s="1">
        <f t="shared" si="231"/>
        <v>0</v>
      </c>
    </row>
    <row r="832" spans="1:39" hidden="1" outlineLevel="1" x14ac:dyDescent="0.2">
      <c r="A832" s="22" t="s">
        <v>1147</v>
      </c>
      <c r="B832" s="10" t="s">
        <v>1210</v>
      </c>
      <c r="E832" s="1">
        <f t="shared" si="220"/>
        <v>10918</v>
      </c>
      <c r="G832" s="1">
        <v>7566</v>
      </c>
      <c r="H832" s="1">
        <v>7469</v>
      </c>
      <c r="I832" s="2" t="e">
        <f t="shared" si="221"/>
        <v>#DIV/0!</v>
      </c>
      <c r="J832" s="2">
        <f t="shared" si="222"/>
        <v>0.68409965195090672</v>
      </c>
      <c r="K832" s="50">
        <f t="shared" si="223"/>
        <v>2</v>
      </c>
      <c r="L832" s="9">
        <f t="shared" si="224"/>
        <v>3</v>
      </c>
      <c r="M832" s="8">
        <f t="shared" si="225"/>
        <v>1</v>
      </c>
      <c r="N832" s="2">
        <f t="shared" si="226"/>
        <v>0.25059534713317455</v>
      </c>
      <c r="O832" s="2">
        <f t="shared" si="227"/>
        <v>0.15680527569151859</v>
      </c>
      <c r="P832" s="2">
        <f t="shared" si="228"/>
        <v>0.58536361971056972</v>
      </c>
      <c r="Q832" s="2">
        <f t="shared" si="229"/>
        <v>7.235757464737147E-3</v>
      </c>
      <c r="R832" s="1">
        <v>2736</v>
      </c>
      <c r="S832" s="1">
        <v>1712</v>
      </c>
      <c r="T832" s="1">
        <v>6391</v>
      </c>
      <c r="U832" s="1">
        <v>35</v>
      </c>
      <c r="W832" s="1">
        <v>44</v>
      </c>
      <c r="AB832">
        <v>9</v>
      </c>
      <c r="AD832" s="31">
        <v>25</v>
      </c>
      <c r="AE832" s="33">
        <v>1</v>
      </c>
      <c r="AF832" s="33">
        <v>40</v>
      </c>
      <c r="AG832" s="36">
        <v>29020</v>
      </c>
      <c r="AH832" s="36">
        <f t="shared" si="230"/>
        <v>25001</v>
      </c>
      <c r="AI832" t="s">
        <v>1187</v>
      </c>
      <c r="AK832" s="1">
        <v>97</v>
      </c>
      <c r="AM832" s="1">
        <f t="shared" si="231"/>
        <v>0</v>
      </c>
    </row>
    <row r="833" spans="1:39" hidden="1" outlineLevel="1" x14ac:dyDescent="0.2">
      <c r="A833" s="22" t="s">
        <v>1148</v>
      </c>
      <c r="B833" s="10" t="s">
        <v>1210</v>
      </c>
      <c r="E833" s="1">
        <f t="shared" si="220"/>
        <v>2606</v>
      </c>
      <c r="G833" s="1">
        <v>1829</v>
      </c>
      <c r="H833" s="1">
        <v>1767</v>
      </c>
      <c r="I833" s="2" t="e">
        <f t="shared" si="221"/>
        <v>#DIV/0!</v>
      </c>
      <c r="J833" s="2">
        <f t="shared" si="222"/>
        <v>0.67805065234075212</v>
      </c>
      <c r="K833" s="50">
        <f t="shared" si="223"/>
        <v>2</v>
      </c>
      <c r="L833" s="9">
        <f t="shared" si="224"/>
        <v>3</v>
      </c>
      <c r="M833" s="8">
        <f t="shared" si="225"/>
        <v>1</v>
      </c>
      <c r="N833" s="2">
        <f t="shared" si="226"/>
        <v>0.33422870299309287</v>
      </c>
      <c r="O833" s="2">
        <f t="shared" si="227"/>
        <v>7.1373752877973901E-2</v>
      </c>
      <c r="P833" s="2">
        <f t="shared" si="228"/>
        <v>0.58442056792018415</v>
      </c>
      <c r="Q833" s="2">
        <f t="shared" si="229"/>
        <v>9.9769762087491554E-3</v>
      </c>
      <c r="R833" s="1">
        <v>871</v>
      </c>
      <c r="S833" s="1">
        <v>186</v>
      </c>
      <c r="T833" s="1">
        <v>1523</v>
      </c>
      <c r="U833" s="1">
        <v>7</v>
      </c>
      <c r="W833" s="1">
        <v>19</v>
      </c>
      <c r="AB833">
        <v>2</v>
      </c>
      <c r="AD833" s="31">
        <v>25</v>
      </c>
      <c r="AE833" s="33">
        <v>15</v>
      </c>
      <c r="AF833" s="33">
        <v>45</v>
      </c>
      <c r="AG833" s="36">
        <v>29265</v>
      </c>
      <c r="AH833" s="36">
        <f t="shared" si="230"/>
        <v>25015</v>
      </c>
      <c r="AI833" t="s">
        <v>1187</v>
      </c>
      <c r="AK833" s="1">
        <v>62</v>
      </c>
      <c r="AM833" s="1">
        <f t="shared" si="231"/>
        <v>0</v>
      </c>
    </row>
    <row r="834" spans="1:39" hidden="1" outlineLevel="1" x14ac:dyDescent="0.2">
      <c r="A834" s="22" t="s">
        <v>1957</v>
      </c>
      <c r="B834" s="10" t="s">
        <v>1210</v>
      </c>
      <c r="E834" s="1">
        <f t="shared" si="220"/>
        <v>42976</v>
      </c>
      <c r="G834" s="1">
        <v>23316</v>
      </c>
      <c r="H834" s="1">
        <v>22717</v>
      </c>
      <c r="I834" s="2" t="e">
        <f t="shared" si="221"/>
        <v>#DIV/0!</v>
      </c>
      <c r="J834" s="2">
        <f t="shared" si="222"/>
        <v>0.52859735666418461</v>
      </c>
      <c r="K834" s="50">
        <f t="shared" si="223"/>
        <v>2</v>
      </c>
      <c r="L834" s="9">
        <f t="shared" si="224"/>
        <v>3</v>
      </c>
      <c r="M834" s="8">
        <f t="shared" si="225"/>
        <v>1</v>
      </c>
      <c r="N834" s="2">
        <f t="shared" si="226"/>
        <v>0.27813198064035743</v>
      </c>
      <c r="O834" s="2">
        <f t="shared" si="227"/>
        <v>0.1158553611317945</v>
      </c>
      <c r="P834" s="2">
        <f t="shared" si="228"/>
        <v>0.58672282204020854</v>
      </c>
      <c r="Q834" s="2">
        <f t="shared" si="229"/>
        <v>1.9289836187639464E-2</v>
      </c>
      <c r="R834" s="1">
        <v>11953</v>
      </c>
      <c r="S834" s="1">
        <v>4979</v>
      </c>
      <c r="T834" s="1">
        <v>25215</v>
      </c>
      <c r="U834" s="1">
        <v>193</v>
      </c>
      <c r="W834" s="1">
        <v>636</v>
      </c>
      <c r="AB834">
        <v>3</v>
      </c>
      <c r="AD834" s="31">
        <v>25</v>
      </c>
      <c r="AE834" s="33">
        <v>9</v>
      </c>
      <c r="AF834" s="33">
        <v>55</v>
      </c>
      <c r="AG834" s="36">
        <v>29405</v>
      </c>
      <c r="AH834" s="36">
        <f t="shared" si="230"/>
        <v>25009</v>
      </c>
      <c r="AI834" t="s">
        <v>2939</v>
      </c>
      <c r="AK834" s="1">
        <v>599</v>
      </c>
      <c r="AM834" s="1">
        <f t="shared" si="231"/>
        <v>0</v>
      </c>
    </row>
    <row r="835" spans="1:39" hidden="1" outlineLevel="1" x14ac:dyDescent="0.2">
      <c r="A835" s="22" t="s">
        <v>1958</v>
      </c>
      <c r="B835" s="10" t="s">
        <v>1210</v>
      </c>
      <c r="E835" s="1">
        <f t="shared" ref="E835:E898" si="232">SUM(R835:W835)</f>
        <v>254</v>
      </c>
      <c r="G835" s="1">
        <v>172</v>
      </c>
      <c r="H835" s="1">
        <v>135</v>
      </c>
      <c r="I835" s="2" t="e">
        <f t="shared" ref="I835:I898" si="233">H835/D835</f>
        <v>#DIV/0!</v>
      </c>
      <c r="J835" s="2">
        <f t="shared" ref="J835:J898" si="234">H835/E835</f>
        <v>0.53149606299212604</v>
      </c>
      <c r="K835" s="50">
        <f t="shared" ref="K835:K898" si="235">RANK(R835,R835:W835)</f>
        <v>2</v>
      </c>
      <c r="L835" s="9">
        <f t="shared" ref="L835:L898" si="236">RANK(S835,R835:W835)</f>
        <v>3</v>
      </c>
      <c r="M835" s="8">
        <f t="shared" ref="M835:M898" si="237">RANK(T835,R835:W835)</f>
        <v>1</v>
      </c>
      <c r="N835" s="2">
        <f t="shared" ref="N835:N898" si="238">IF(SUM($R835:$W835)=0,"-",R835/SUM($R835:$W835))</f>
        <v>0.2125984251968504</v>
      </c>
      <c r="O835" s="2">
        <f t="shared" ref="O835:O898" si="239">IF(SUM($R835:$W835)=0,"-",S835/SUM($R835:$W835))</f>
        <v>9.055118110236221E-2</v>
      </c>
      <c r="P835" s="2">
        <f t="shared" ref="P835:P898" si="240">IF(SUM($R835:$W835)=0,"-",T835/SUM($R835:$W835))</f>
        <v>0.6889763779527559</v>
      </c>
      <c r="Q835" s="2">
        <f t="shared" ref="Q835:Q898" si="241">IF(SUM($R835:$W835)=0,"-",(1-N835-O835-P835))</f>
        <v>7.8740157480313711E-3</v>
      </c>
      <c r="R835" s="1">
        <v>54</v>
      </c>
      <c r="S835" s="1">
        <v>23</v>
      </c>
      <c r="T835" s="1">
        <v>175</v>
      </c>
      <c r="U835" s="1">
        <v>0</v>
      </c>
      <c r="W835" s="1">
        <v>2</v>
      </c>
      <c r="AB835">
        <v>1</v>
      </c>
      <c r="AD835" s="31">
        <v>25</v>
      </c>
      <c r="AE835" s="33">
        <v>11</v>
      </c>
      <c r="AF835" s="33">
        <v>55</v>
      </c>
      <c r="AG835" s="36">
        <v>29475</v>
      </c>
      <c r="AH835" s="36">
        <f t="shared" ref="AH835:AH898" si="242">AD835*1000+AE835</f>
        <v>25011</v>
      </c>
      <c r="AI835" t="s">
        <v>1187</v>
      </c>
      <c r="AK835" s="1">
        <v>37</v>
      </c>
      <c r="AM835" s="1">
        <f t="shared" ref="AM835:AM898" si="243">G835-H835-AK835-AL835</f>
        <v>0</v>
      </c>
    </row>
    <row r="836" spans="1:39" hidden="1" outlineLevel="1" x14ac:dyDescent="0.2">
      <c r="A836" s="22" t="s">
        <v>1010</v>
      </c>
      <c r="B836" s="10" t="s">
        <v>1210</v>
      </c>
      <c r="E836" s="1">
        <f t="shared" si="232"/>
        <v>534</v>
      </c>
      <c r="G836" s="1">
        <v>371</v>
      </c>
      <c r="H836" s="1">
        <v>280</v>
      </c>
      <c r="I836" s="2" t="e">
        <f t="shared" si="233"/>
        <v>#DIV/0!</v>
      </c>
      <c r="J836" s="2">
        <f t="shared" si="234"/>
        <v>0.52434456928838946</v>
      </c>
      <c r="K836" s="50">
        <f t="shared" si="235"/>
        <v>2</v>
      </c>
      <c r="L836" s="9">
        <f t="shared" si="236"/>
        <v>3</v>
      </c>
      <c r="M836" s="8">
        <f t="shared" si="237"/>
        <v>1</v>
      </c>
      <c r="N836" s="2">
        <f t="shared" si="238"/>
        <v>0.27340823970037453</v>
      </c>
      <c r="O836" s="2">
        <f t="shared" si="239"/>
        <v>7.4906367041198504E-2</v>
      </c>
      <c r="P836" s="2">
        <f t="shared" si="240"/>
        <v>0.64232209737827717</v>
      </c>
      <c r="Q836" s="2">
        <f t="shared" si="241"/>
        <v>9.3632958801498356E-3</v>
      </c>
      <c r="R836" s="1">
        <v>146</v>
      </c>
      <c r="S836" s="1">
        <v>40</v>
      </c>
      <c r="T836" s="1">
        <v>343</v>
      </c>
      <c r="U836" s="1">
        <v>0</v>
      </c>
      <c r="W836" s="1">
        <v>5</v>
      </c>
      <c r="AB836">
        <v>1</v>
      </c>
      <c r="AD836" s="31">
        <v>25</v>
      </c>
      <c r="AE836" s="33">
        <v>11</v>
      </c>
      <c r="AF836" s="33">
        <v>60</v>
      </c>
      <c r="AG836" s="36">
        <v>29650</v>
      </c>
      <c r="AH836" s="36">
        <f t="shared" si="242"/>
        <v>25011</v>
      </c>
      <c r="AI836" t="s">
        <v>1187</v>
      </c>
      <c r="AK836" s="1">
        <v>91</v>
      </c>
      <c r="AM836" s="1">
        <f t="shared" si="243"/>
        <v>0</v>
      </c>
    </row>
    <row r="837" spans="1:39" hidden="1" outlineLevel="1" x14ac:dyDescent="0.2">
      <c r="A837" s="22" t="s">
        <v>422</v>
      </c>
      <c r="B837" s="10" t="s">
        <v>1210</v>
      </c>
      <c r="E837" s="1">
        <f t="shared" si="232"/>
        <v>17645</v>
      </c>
      <c r="G837" s="1">
        <v>12597</v>
      </c>
      <c r="H837" s="1">
        <v>9711</v>
      </c>
      <c r="I837" s="2" t="e">
        <f t="shared" si="233"/>
        <v>#DIV/0!</v>
      </c>
      <c r="J837" s="2">
        <f t="shared" si="234"/>
        <v>0.55035420799093226</v>
      </c>
      <c r="K837" s="50">
        <f t="shared" si="235"/>
        <v>2</v>
      </c>
      <c r="L837" s="9">
        <f t="shared" si="236"/>
        <v>3</v>
      </c>
      <c r="M837" s="8">
        <f t="shared" si="237"/>
        <v>1</v>
      </c>
      <c r="N837" s="2">
        <f t="shared" si="238"/>
        <v>0.23151034287333522</v>
      </c>
      <c r="O837" s="2">
        <f t="shared" si="239"/>
        <v>0.1657693397563049</v>
      </c>
      <c r="P837" s="2">
        <f t="shared" si="240"/>
        <v>0.59234910739586288</v>
      </c>
      <c r="Q837" s="2">
        <f t="shared" si="241"/>
        <v>1.0371209974497031E-2</v>
      </c>
      <c r="R837" s="1">
        <v>4085</v>
      </c>
      <c r="S837" s="1">
        <v>2925</v>
      </c>
      <c r="T837" s="1">
        <v>10452</v>
      </c>
      <c r="U837" s="1">
        <v>46</v>
      </c>
      <c r="W837" s="1">
        <v>137</v>
      </c>
      <c r="AB837">
        <v>8</v>
      </c>
      <c r="AD837" s="31">
        <v>25</v>
      </c>
      <c r="AE837" s="33">
        <v>23</v>
      </c>
      <c r="AF837" s="33">
        <v>50</v>
      </c>
      <c r="AG837" s="36">
        <v>30210</v>
      </c>
      <c r="AH837" s="36">
        <f t="shared" si="242"/>
        <v>25023</v>
      </c>
      <c r="AI837" t="s">
        <v>1187</v>
      </c>
      <c r="AK837" s="1">
        <v>2886</v>
      </c>
      <c r="AM837" s="1">
        <f t="shared" si="243"/>
        <v>0</v>
      </c>
    </row>
    <row r="838" spans="1:39" hidden="1" outlineLevel="1" x14ac:dyDescent="0.2">
      <c r="A838" s="22" t="s">
        <v>2503</v>
      </c>
      <c r="B838" s="10" t="s">
        <v>1210</v>
      </c>
      <c r="E838" s="1">
        <f t="shared" si="232"/>
        <v>1382</v>
      </c>
      <c r="G838" s="1">
        <v>922</v>
      </c>
      <c r="H838" s="1">
        <v>723</v>
      </c>
      <c r="I838" s="2" t="e">
        <f t="shared" si="233"/>
        <v>#DIV/0!</v>
      </c>
      <c r="J838" s="2">
        <f t="shared" si="234"/>
        <v>0.52315484804630974</v>
      </c>
      <c r="K838" s="50">
        <f t="shared" si="235"/>
        <v>2</v>
      </c>
      <c r="L838" s="9">
        <f t="shared" si="236"/>
        <v>3</v>
      </c>
      <c r="M838" s="8">
        <f t="shared" si="237"/>
        <v>1</v>
      </c>
      <c r="N838" s="2">
        <f t="shared" si="238"/>
        <v>0.23950795947901593</v>
      </c>
      <c r="O838" s="2">
        <f t="shared" si="239"/>
        <v>9.8408104196816212E-2</v>
      </c>
      <c r="P838" s="2">
        <f t="shared" si="240"/>
        <v>0.65050651230101297</v>
      </c>
      <c r="Q838" s="2">
        <f t="shared" si="241"/>
        <v>1.157742402315487E-2</v>
      </c>
      <c r="R838" s="1">
        <v>331</v>
      </c>
      <c r="S838" s="1">
        <v>136</v>
      </c>
      <c r="T838" s="1">
        <v>899</v>
      </c>
      <c r="U838" s="1">
        <v>4</v>
      </c>
      <c r="W838" s="1">
        <v>12</v>
      </c>
      <c r="AB838">
        <v>1</v>
      </c>
      <c r="AD838" s="31">
        <v>25</v>
      </c>
      <c r="AE838" s="33">
        <v>3</v>
      </c>
      <c r="AF838" s="33">
        <v>55</v>
      </c>
      <c r="AG838" s="36">
        <v>30315</v>
      </c>
      <c r="AH838" s="36">
        <f t="shared" si="242"/>
        <v>25003</v>
      </c>
      <c r="AI838" t="s">
        <v>1187</v>
      </c>
      <c r="AK838" s="1">
        <v>199</v>
      </c>
      <c r="AM838" s="1">
        <f t="shared" si="243"/>
        <v>0</v>
      </c>
    </row>
    <row r="839" spans="1:39" hidden="1" outlineLevel="1" x14ac:dyDescent="0.2">
      <c r="A839" s="22" t="s">
        <v>1699</v>
      </c>
      <c r="B839" s="10" t="s">
        <v>1210</v>
      </c>
      <c r="E839" s="1">
        <f t="shared" si="232"/>
        <v>7578</v>
      </c>
      <c r="G839" s="1">
        <v>4515</v>
      </c>
      <c r="H839" s="1">
        <v>3574</v>
      </c>
      <c r="I839" s="2" t="e">
        <f t="shared" si="233"/>
        <v>#DIV/0!</v>
      </c>
      <c r="J839" s="2">
        <f t="shared" si="234"/>
        <v>0.4716283979941937</v>
      </c>
      <c r="K839" s="50">
        <f t="shared" si="235"/>
        <v>2</v>
      </c>
      <c r="L839" s="9">
        <f t="shared" si="236"/>
        <v>3</v>
      </c>
      <c r="M839" s="8">
        <f t="shared" si="237"/>
        <v>1</v>
      </c>
      <c r="N839" s="2">
        <f t="shared" si="238"/>
        <v>0.31762998152546845</v>
      </c>
      <c r="O839" s="2">
        <f t="shared" si="239"/>
        <v>9.1712852995513322E-2</v>
      </c>
      <c r="P839" s="2">
        <f t="shared" si="240"/>
        <v>0.57825283716020059</v>
      </c>
      <c r="Q839" s="2">
        <f t="shared" si="241"/>
        <v>1.2404328318817659E-2</v>
      </c>
      <c r="R839" s="1">
        <v>2407</v>
      </c>
      <c r="S839" s="1">
        <v>695</v>
      </c>
      <c r="T839" s="1">
        <v>4382</v>
      </c>
      <c r="U839" s="1">
        <v>15</v>
      </c>
      <c r="W839" s="1">
        <v>79</v>
      </c>
      <c r="AB839">
        <v>8</v>
      </c>
      <c r="AD839" s="31">
        <v>25</v>
      </c>
      <c r="AE839" s="33">
        <v>21</v>
      </c>
      <c r="AF839" s="33">
        <v>55</v>
      </c>
      <c r="AG839" s="36">
        <v>30455</v>
      </c>
      <c r="AH839" s="36">
        <f t="shared" si="242"/>
        <v>25021</v>
      </c>
      <c r="AI839" t="s">
        <v>1187</v>
      </c>
      <c r="AK839" s="1">
        <v>941</v>
      </c>
      <c r="AM839" s="1">
        <f t="shared" si="243"/>
        <v>0</v>
      </c>
    </row>
    <row r="840" spans="1:39" hidden="1" outlineLevel="1" x14ac:dyDescent="0.2">
      <c r="A840" s="22" t="s">
        <v>1431</v>
      </c>
      <c r="B840" s="10" t="s">
        <v>1210</v>
      </c>
      <c r="E840" s="1">
        <f t="shared" si="232"/>
        <v>13957</v>
      </c>
      <c r="G840" s="1">
        <v>9749</v>
      </c>
      <c r="H840" s="1">
        <v>9550</v>
      </c>
      <c r="I840" s="2" t="e">
        <f t="shared" si="233"/>
        <v>#DIV/0!</v>
      </c>
      <c r="J840" s="2">
        <f t="shared" si="234"/>
        <v>0.68424446514293902</v>
      </c>
      <c r="K840" s="50">
        <f t="shared" si="235"/>
        <v>2</v>
      </c>
      <c r="L840" s="9">
        <f t="shared" si="236"/>
        <v>3</v>
      </c>
      <c r="M840" s="8">
        <f t="shared" si="237"/>
        <v>1</v>
      </c>
      <c r="N840" s="2">
        <f t="shared" si="238"/>
        <v>0.20713620405531274</v>
      </c>
      <c r="O840" s="2">
        <f t="shared" si="239"/>
        <v>0.15261159274915811</v>
      </c>
      <c r="P840" s="2">
        <f t="shared" si="240"/>
        <v>0.62620907071720289</v>
      </c>
      <c r="Q840" s="2">
        <f t="shared" si="241"/>
        <v>1.4043132478326226E-2</v>
      </c>
      <c r="R840" s="1">
        <v>2891</v>
      </c>
      <c r="S840" s="1">
        <v>2130</v>
      </c>
      <c r="T840" s="1">
        <v>8740</v>
      </c>
      <c r="U840" s="1">
        <v>43</v>
      </c>
      <c r="W840" s="1">
        <v>153</v>
      </c>
      <c r="AA840" s="10"/>
      <c r="AB840" s="10">
        <v>2</v>
      </c>
      <c r="AD840" s="31">
        <v>25</v>
      </c>
      <c r="AE840" s="33">
        <v>27</v>
      </c>
      <c r="AF840" s="33">
        <v>100</v>
      </c>
      <c r="AG840" s="36">
        <v>30560</v>
      </c>
      <c r="AH840" s="36">
        <f t="shared" si="242"/>
        <v>25027</v>
      </c>
      <c r="AI840" t="s">
        <v>1187</v>
      </c>
      <c r="AK840" s="1">
        <v>199</v>
      </c>
      <c r="AM840" s="1">
        <f t="shared" si="243"/>
        <v>0</v>
      </c>
    </row>
    <row r="841" spans="1:39" hidden="1" outlineLevel="1" x14ac:dyDescent="0.2">
      <c r="A841" s="22" t="s">
        <v>353</v>
      </c>
      <c r="B841" s="10" t="s">
        <v>1210</v>
      </c>
      <c r="E841" s="1">
        <f t="shared" si="232"/>
        <v>1853</v>
      </c>
      <c r="G841" s="1">
        <v>1151</v>
      </c>
      <c r="H841" s="1">
        <v>829</v>
      </c>
      <c r="I841" s="2" t="e">
        <f t="shared" si="233"/>
        <v>#DIV/0!</v>
      </c>
      <c r="J841" s="2">
        <f t="shared" si="234"/>
        <v>0.44738262277388019</v>
      </c>
      <c r="K841" s="50">
        <f t="shared" si="235"/>
        <v>3</v>
      </c>
      <c r="L841" s="9">
        <f t="shared" si="236"/>
        <v>2</v>
      </c>
      <c r="M841" s="8">
        <f t="shared" si="237"/>
        <v>1</v>
      </c>
      <c r="N841" s="2">
        <f t="shared" si="238"/>
        <v>0.15596330275229359</v>
      </c>
      <c r="O841" s="2">
        <f t="shared" si="239"/>
        <v>0.1613599568267674</v>
      </c>
      <c r="P841" s="2">
        <f t="shared" si="240"/>
        <v>0.66270912034538587</v>
      </c>
      <c r="Q841" s="2">
        <f t="shared" si="241"/>
        <v>1.9967620075553194E-2</v>
      </c>
      <c r="R841" s="1">
        <v>289</v>
      </c>
      <c r="S841" s="1">
        <v>299</v>
      </c>
      <c r="T841" s="1">
        <v>1228</v>
      </c>
      <c r="U841" s="1">
        <v>11</v>
      </c>
      <c r="W841" s="1">
        <v>26</v>
      </c>
      <c r="AB841">
        <v>1</v>
      </c>
      <c r="AD841" s="31">
        <v>25</v>
      </c>
      <c r="AE841" s="33">
        <v>13</v>
      </c>
      <c r="AF841" s="33">
        <v>45</v>
      </c>
      <c r="AG841" s="36">
        <v>30665</v>
      </c>
      <c r="AH841" s="36">
        <f t="shared" si="242"/>
        <v>25013</v>
      </c>
      <c r="AI841" t="s">
        <v>1187</v>
      </c>
      <c r="AK841" s="1">
        <v>322</v>
      </c>
      <c r="AM841" s="1">
        <f t="shared" si="243"/>
        <v>0</v>
      </c>
    </row>
    <row r="842" spans="1:39" hidden="1" outlineLevel="1" x14ac:dyDescent="0.2">
      <c r="A842" s="22" t="s">
        <v>1397</v>
      </c>
      <c r="B842" s="10" t="s">
        <v>1210</v>
      </c>
      <c r="E842" s="1">
        <f t="shared" si="232"/>
        <v>10745</v>
      </c>
      <c r="G842" s="1">
        <v>7595</v>
      </c>
      <c r="H842" s="1">
        <v>7310</v>
      </c>
      <c r="I842" s="2" t="e">
        <f t="shared" si="233"/>
        <v>#DIV/0!</v>
      </c>
      <c r="J842" s="2">
        <f t="shared" si="234"/>
        <v>0.68031642624476496</v>
      </c>
      <c r="K842" s="50">
        <f t="shared" si="235"/>
        <v>2</v>
      </c>
      <c r="L842" s="9">
        <f t="shared" si="236"/>
        <v>3</v>
      </c>
      <c r="M842" s="8">
        <f t="shared" si="237"/>
        <v>1</v>
      </c>
      <c r="N842" s="2">
        <f t="shared" si="238"/>
        <v>0.26477431363424847</v>
      </c>
      <c r="O842" s="2">
        <f t="shared" si="239"/>
        <v>0.12433690088413216</v>
      </c>
      <c r="P842" s="2">
        <f t="shared" si="240"/>
        <v>0.60093066542577944</v>
      </c>
      <c r="Q842" s="2">
        <f t="shared" si="241"/>
        <v>9.9581200558399585E-3</v>
      </c>
      <c r="R842" s="1">
        <v>2845</v>
      </c>
      <c r="S842" s="1">
        <v>1336</v>
      </c>
      <c r="T842" s="1">
        <v>6457</v>
      </c>
      <c r="U842" s="1">
        <v>27</v>
      </c>
      <c r="W842" s="1">
        <v>80</v>
      </c>
      <c r="AB842">
        <v>5</v>
      </c>
      <c r="AD842" s="31">
        <v>25</v>
      </c>
      <c r="AE842" s="33">
        <v>17</v>
      </c>
      <c r="AF842" s="33">
        <v>100</v>
      </c>
      <c r="AG842" s="36">
        <v>30700</v>
      </c>
      <c r="AH842" s="36">
        <f t="shared" si="242"/>
        <v>25017</v>
      </c>
      <c r="AI842" t="s">
        <v>1187</v>
      </c>
      <c r="AK842" s="1">
        <v>285</v>
      </c>
      <c r="AM842" s="1">
        <f t="shared" si="243"/>
        <v>0</v>
      </c>
    </row>
    <row r="843" spans="1:39" hidden="1" outlineLevel="1" x14ac:dyDescent="0.2">
      <c r="A843" s="22" t="s">
        <v>1398</v>
      </c>
      <c r="B843" s="10" t="s">
        <v>1210</v>
      </c>
      <c r="E843" s="1">
        <f t="shared" si="232"/>
        <v>26803</v>
      </c>
      <c r="G843" s="1">
        <v>12451</v>
      </c>
      <c r="H843" s="1">
        <v>10133</v>
      </c>
      <c r="I843" s="2" t="e">
        <f t="shared" si="233"/>
        <v>#DIV/0!</v>
      </c>
      <c r="J843" s="2">
        <f t="shared" si="234"/>
        <v>0.37805469536992126</v>
      </c>
      <c r="K843" s="50">
        <f t="shared" si="235"/>
        <v>2</v>
      </c>
      <c r="L843" s="9">
        <f t="shared" si="236"/>
        <v>3</v>
      </c>
      <c r="M843" s="8">
        <f t="shared" si="237"/>
        <v>1</v>
      </c>
      <c r="N843" s="2">
        <f t="shared" si="238"/>
        <v>0.41334925194940864</v>
      </c>
      <c r="O843" s="2">
        <f t="shared" si="239"/>
        <v>7.4842368391597955E-2</v>
      </c>
      <c r="P843" s="2">
        <f t="shared" si="240"/>
        <v>0.49744431593478344</v>
      </c>
      <c r="Q843" s="2">
        <f t="shared" si="241"/>
        <v>1.4364063724209952E-2</v>
      </c>
      <c r="R843" s="1">
        <v>11079</v>
      </c>
      <c r="S843" s="1">
        <v>2006</v>
      </c>
      <c r="T843" s="1">
        <v>13333</v>
      </c>
      <c r="U843" s="1">
        <v>102</v>
      </c>
      <c r="W843" s="1">
        <v>283</v>
      </c>
      <c r="AB843">
        <v>1</v>
      </c>
      <c r="AD843" s="31">
        <v>25</v>
      </c>
      <c r="AE843" s="33">
        <v>13</v>
      </c>
      <c r="AF843" s="33">
        <v>50</v>
      </c>
      <c r="AG843" s="36">
        <v>30840</v>
      </c>
      <c r="AH843" s="36">
        <f t="shared" si="242"/>
        <v>25013</v>
      </c>
      <c r="AI843" t="s">
        <v>2939</v>
      </c>
      <c r="AK843" s="1">
        <v>2318</v>
      </c>
      <c r="AM843" s="1">
        <f t="shared" si="243"/>
        <v>0</v>
      </c>
    </row>
    <row r="844" spans="1:39" hidden="1" outlineLevel="1" x14ac:dyDescent="0.2">
      <c r="A844" s="22" t="s">
        <v>920</v>
      </c>
      <c r="B844" s="10" t="s">
        <v>1210</v>
      </c>
      <c r="E844" s="1">
        <f t="shared" si="232"/>
        <v>4143</v>
      </c>
      <c r="G844" s="1">
        <v>2885</v>
      </c>
      <c r="H844" s="1">
        <v>2218</v>
      </c>
      <c r="I844" s="2" t="e">
        <f t="shared" si="233"/>
        <v>#DIV/0!</v>
      </c>
      <c r="J844" s="2">
        <f t="shared" si="234"/>
        <v>0.53536084962587493</v>
      </c>
      <c r="K844" s="50">
        <f t="shared" si="235"/>
        <v>2</v>
      </c>
      <c r="L844" s="9">
        <f t="shared" si="236"/>
        <v>3</v>
      </c>
      <c r="M844" s="8">
        <f t="shared" si="237"/>
        <v>1</v>
      </c>
      <c r="N844" s="2">
        <f t="shared" si="238"/>
        <v>0.19551049963794351</v>
      </c>
      <c r="O844" s="2">
        <f t="shared" si="239"/>
        <v>0.1243060584117789</v>
      </c>
      <c r="P844" s="2">
        <f t="shared" si="240"/>
        <v>0.66763215061549597</v>
      </c>
      <c r="Q844" s="2">
        <f t="shared" si="241"/>
        <v>1.2551291334781611E-2</v>
      </c>
      <c r="R844" s="1">
        <v>810</v>
      </c>
      <c r="S844" s="1">
        <v>515</v>
      </c>
      <c r="T844" s="1">
        <v>2766</v>
      </c>
      <c r="U844" s="1">
        <v>19</v>
      </c>
      <c r="W844" s="1">
        <v>33</v>
      </c>
      <c r="AA844" s="10"/>
      <c r="AB844" s="10">
        <v>4</v>
      </c>
      <c r="AD844" s="31">
        <v>25</v>
      </c>
      <c r="AE844" s="33">
        <v>27</v>
      </c>
      <c r="AF844" s="33">
        <v>105</v>
      </c>
      <c r="AG844" s="36">
        <v>30945</v>
      </c>
      <c r="AH844" s="36">
        <f t="shared" si="242"/>
        <v>25027</v>
      </c>
      <c r="AI844" t="s">
        <v>1187</v>
      </c>
      <c r="AK844" s="1">
        <v>667</v>
      </c>
      <c r="AM844" s="1">
        <f t="shared" si="243"/>
        <v>0</v>
      </c>
    </row>
    <row r="845" spans="1:39" hidden="1" outlineLevel="1" x14ac:dyDescent="0.2">
      <c r="A845" s="22" t="s">
        <v>1423</v>
      </c>
      <c r="B845" s="10" t="s">
        <v>1210</v>
      </c>
      <c r="E845" s="1">
        <f t="shared" si="232"/>
        <v>12178</v>
      </c>
      <c r="G845" s="1">
        <v>8011</v>
      </c>
      <c r="H845" s="1">
        <v>6212</v>
      </c>
      <c r="I845" s="2" t="e">
        <f t="shared" si="233"/>
        <v>#DIV/0!</v>
      </c>
      <c r="J845" s="2">
        <f t="shared" si="234"/>
        <v>0.51010018065363771</v>
      </c>
      <c r="K845" s="50">
        <f t="shared" si="235"/>
        <v>2</v>
      </c>
      <c r="L845" s="9">
        <f t="shared" si="236"/>
        <v>3</v>
      </c>
      <c r="M845" s="8">
        <f t="shared" si="237"/>
        <v>1</v>
      </c>
      <c r="N845" s="2">
        <f t="shared" si="238"/>
        <v>0.22992281162752504</v>
      </c>
      <c r="O845" s="2">
        <f t="shared" si="239"/>
        <v>0.17227787814090983</v>
      </c>
      <c r="P845" s="2">
        <f t="shared" si="240"/>
        <v>0.58474297914271633</v>
      </c>
      <c r="Q845" s="2">
        <f t="shared" si="241"/>
        <v>1.3056331088848738E-2</v>
      </c>
      <c r="R845" s="1">
        <v>2800</v>
      </c>
      <c r="S845" s="1">
        <v>2098</v>
      </c>
      <c r="T845" s="1">
        <v>7121</v>
      </c>
      <c r="U845" s="1">
        <v>47</v>
      </c>
      <c r="W845" s="1">
        <v>112</v>
      </c>
      <c r="AB845">
        <v>4</v>
      </c>
      <c r="AD845" s="31">
        <v>25</v>
      </c>
      <c r="AE845" s="33">
        <v>17</v>
      </c>
      <c r="AF845" s="33">
        <v>105</v>
      </c>
      <c r="AG845" s="36">
        <v>31085</v>
      </c>
      <c r="AH845" s="36">
        <f t="shared" si="242"/>
        <v>25017</v>
      </c>
      <c r="AI845" t="s">
        <v>1187</v>
      </c>
      <c r="AK845" s="1">
        <v>1799</v>
      </c>
      <c r="AM845" s="1">
        <f t="shared" si="243"/>
        <v>0</v>
      </c>
    </row>
    <row r="846" spans="1:39" hidden="1" outlineLevel="1" x14ac:dyDescent="0.2">
      <c r="A846" s="22" t="s">
        <v>2399</v>
      </c>
      <c r="B846" s="10" t="s">
        <v>1210</v>
      </c>
      <c r="E846" s="1">
        <f t="shared" si="232"/>
        <v>3359</v>
      </c>
      <c r="G846" s="1">
        <v>2291</v>
      </c>
      <c r="H846" s="1">
        <v>2235</v>
      </c>
      <c r="I846" s="2" t="e">
        <f t="shared" si="233"/>
        <v>#DIV/0!</v>
      </c>
      <c r="J846" s="2">
        <f t="shared" si="234"/>
        <v>0.66537660017862454</v>
      </c>
      <c r="K846" s="50">
        <f t="shared" si="235"/>
        <v>2</v>
      </c>
      <c r="L846" s="9">
        <f t="shared" si="236"/>
        <v>3</v>
      </c>
      <c r="M846" s="8">
        <f t="shared" si="237"/>
        <v>1</v>
      </c>
      <c r="N846" s="2">
        <f t="shared" si="238"/>
        <v>0.15004465614766299</v>
      </c>
      <c r="O846" s="2">
        <f t="shared" si="239"/>
        <v>0.14587674903245013</v>
      </c>
      <c r="P846" s="2">
        <f t="shared" si="240"/>
        <v>0.69127716582316168</v>
      </c>
      <c r="Q846" s="2">
        <f t="shared" si="241"/>
        <v>1.2801428996725206E-2</v>
      </c>
      <c r="R846" s="1">
        <v>504</v>
      </c>
      <c r="S846" s="1">
        <v>490</v>
      </c>
      <c r="T846" s="1">
        <v>2322</v>
      </c>
      <c r="U846" s="1">
        <v>10</v>
      </c>
      <c r="W846" s="1">
        <v>33</v>
      </c>
      <c r="AA846" s="10"/>
      <c r="AB846" s="10">
        <v>2</v>
      </c>
      <c r="AD846" s="31">
        <v>25</v>
      </c>
      <c r="AE846" s="33">
        <v>27</v>
      </c>
      <c r="AF846" s="33">
        <v>110</v>
      </c>
      <c r="AG846" s="36">
        <v>31435</v>
      </c>
      <c r="AH846" s="36">
        <f t="shared" si="242"/>
        <v>25027</v>
      </c>
      <c r="AI846" t="s">
        <v>1187</v>
      </c>
      <c r="AK846" s="1">
        <v>56</v>
      </c>
      <c r="AM846" s="1">
        <f t="shared" si="243"/>
        <v>0</v>
      </c>
    </row>
    <row r="847" spans="1:39" hidden="1" outlineLevel="1" x14ac:dyDescent="0.2">
      <c r="A847" s="22" t="s">
        <v>1132</v>
      </c>
      <c r="B847" s="10" t="s">
        <v>1210</v>
      </c>
      <c r="E847" s="1">
        <f t="shared" si="232"/>
        <v>13483</v>
      </c>
      <c r="G847" s="1">
        <v>8942</v>
      </c>
      <c r="H847" s="1">
        <v>8734</v>
      </c>
      <c r="I847" s="2" t="e">
        <f t="shared" si="233"/>
        <v>#DIV/0!</v>
      </c>
      <c r="J847" s="2">
        <f t="shared" si="234"/>
        <v>0.64777868426907959</v>
      </c>
      <c r="K847" s="50">
        <f t="shared" si="235"/>
        <v>2</v>
      </c>
      <c r="L847" s="9">
        <f t="shared" si="236"/>
        <v>3</v>
      </c>
      <c r="M847" s="8">
        <f t="shared" si="237"/>
        <v>1</v>
      </c>
      <c r="N847" s="2">
        <f t="shared" si="238"/>
        <v>0.23644589483052733</v>
      </c>
      <c r="O847" s="2">
        <f t="shared" si="239"/>
        <v>0.10605948231105837</v>
      </c>
      <c r="P847" s="2">
        <f t="shared" si="240"/>
        <v>0.64332863606022395</v>
      </c>
      <c r="Q847" s="2">
        <f t="shared" si="241"/>
        <v>1.4165986798190366E-2</v>
      </c>
      <c r="R847" s="1">
        <v>3188</v>
      </c>
      <c r="S847" s="1">
        <v>1430</v>
      </c>
      <c r="T847" s="1">
        <v>8674</v>
      </c>
      <c r="U847" s="1">
        <v>68</v>
      </c>
      <c r="W847" s="1">
        <v>123</v>
      </c>
      <c r="AB847">
        <v>3</v>
      </c>
      <c r="AD847" s="31">
        <v>25</v>
      </c>
      <c r="AE847" s="33">
        <v>17</v>
      </c>
      <c r="AF847" s="33">
        <v>110</v>
      </c>
      <c r="AG847" s="36">
        <v>31540</v>
      </c>
      <c r="AH847" s="36">
        <f t="shared" si="242"/>
        <v>25017</v>
      </c>
      <c r="AI847" t="s">
        <v>1187</v>
      </c>
      <c r="AK847" s="1">
        <v>208</v>
      </c>
      <c r="AM847" s="1">
        <f t="shared" si="243"/>
        <v>0</v>
      </c>
    </row>
    <row r="848" spans="1:39" hidden="1" outlineLevel="1" x14ac:dyDescent="0.2">
      <c r="A848" s="22" t="s">
        <v>2400</v>
      </c>
      <c r="B848" s="10" t="s">
        <v>1210</v>
      </c>
      <c r="E848" s="1">
        <f t="shared" si="232"/>
        <v>9030</v>
      </c>
      <c r="G848" s="1">
        <v>5482</v>
      </c>
      <c r="H848" s="1">
        <v>4373</v>
      </c>
      <c r="I848" s="2" t="e">
        <f t="shared" si="233"/>
        <v>#DIV/0!</v>
      </c>
      <c r="J848" s="2">
        <f t="shared" si="234"/>
        <v>0.48427464008859356</v>
      </c>
      <c r="K848" s="50">
        <f t="shared" si="235"/>
        <v>2</v>
      </c>
      <c r="L848" s="9">
        <f t="shared" si="236"/>
        <v>3</v>
      </c>
      <c r="M848" s="8">
        <f t="shared" si="237"/>
        <v>1</v>
      </c>
      <c r="N848" s="2">
        <f t="shared" si="238"/>
        <v>0.30265780730897007</v>
      </c>
      <c r="O848" s="2">
        <f t="shared" si="239"/>
        <v>0.10664451827242524</v>
      </c>
      <c r="P848" s="2">
        <f t="shared" si="240"/>
        <v>0.57585825027685489</v>
      </c>
      <c r="Q848" s="2">
        <f t="shared" si="241"/>
        <v>1.4839424141749769E-2</v>
      </c>
      <c r="R848" s="1">
        <v>2733</v>
      </c>
      <c r="S848" s="1">
        <v>963</v>
      </c>
      <c r="T848" s="1">
        <v>5200</v>
      </c>
      <c r="U848" s="1">
        <v>38</v>
      </c>
      <c r="W848" s="1">
        <v>96</v>
      </c>
      <c r="AB848">
        <v>8</v>
      </c>
      <c r="AD848" s="31">
        <v>25</v>
      </c>
      <c r="AE848" s="33">
        <v>23</v>
      </c>
      <c r="AF848" s="33">
        <v>55</v>
      </c>
      <c r="AG848" s="36">
        <v>31645</v>
      </c>
      <c r="AH848" s="36">
        <f t="shared" si="242"/>
        <v>25023</v>
      </c>
      <c r="AI848" t="s">
        <v>1187</v>
      </c>
      <c r="AK848" s="1">
        <v>1109</v>
      </c>
      <c r="AM848" s="1">
        <f t="shared" si="243"/>
        <v>0</v>
      </c>
    </row>
    <row r="849" spans="1:39" hidden="1" outlineLevel="1" x14ac:dyDescent="0.2">
      <c r="A849" s="22" t="s">
        <v>267</v>
      </c>
      <c r="B849" s="10" t="s">
        <v>1210</v>
      </c>
      <c r="E849" s="1">
        <f t="shared" si="232"/>
        <v>1509</v>
      </c>
      <c r="G849" s="1">
        <v>952</v>
      </c>
      <c r="H849" s="1">
        <v>666</v>
      </c>
      <c r="I849" s="2" t="e">
        <f t="shared" si="233"/>
        <v>#DIV/0!</v>
      </c>
      <c r="J849" s="2">
        <f t="shared" si="234"/>
        <v>0.44135188866799202</v>
      </c>
      <c r="K849" s="50">
        <f t="shared" si="235"/>
        <v>2</v>
      </c>
      <c r="L849" s="9">
        <f t="shared" si="236"/>
        <v>3</v>
      </c>
      <c r="M849" s="8">
        <f t="shared" si="237"/>
        <v>1</v>
      </c>
      <c r="N849" s="2">
        <f t="shared" si="238"/>
        <v>0.19350563286944997</v>
      </c>
      <c r="O849" s="2">
        <f t="shared" si="239"/>
        <v>0.13916500994035785</v>
      </c>
      <c r="P849" s="2">
        <f t="shared" si="240"/>
        <v>0.64811133200795223</v>
      </c>
      <c r="Q849" s="2">
        <f t="shared" si="241"/>
        <v>1.9218025182239917E-2</v>
      </c>
      <c r="R849" s="1">
        <v>292</v>
      </c>
      <c r="S849" s="1">
        <v>210</v>
      </c>
      <c r="T849" s="1">
        <v>978</v>
      </c>
      <c r="U849" s="1">
        <v>6</v>
      </c>
      <c r="W849" s="1">
        <v>23</v>
      </c>
      <c r="AB849">
        <v>1</v>
      </c>
      <c r="AD849" s="31">
        <v>25</v>
      </c>
      <c r="AE849" s="33">
        <v>15</v>
      </c>
      <c r="AF849" s="33">
        <v>50</v>
      </c>
      <c r="AG849" s="36">
        <v>31785</v>
      </c>
      <c r="AH849" s="36">
        <f t="shared" si="242"/>
        <v>25015</v>
      </c>
      <c r="AI849" t="s">
        <v>1187</v>
      </c>
      <c r="AK849" s="1">
        <v>286</v>
      </c>
      <c r="AM849" s="1">
        <f t="shared" si="243"/>
        <v>0</v>
      </c>
    </row>
    <row r="850" spans="1:39" hidden="1" outlineLevel="1" x14ac:dyDescent="0.2">
      <c r="A850" s="22" t="s">
        <v>725</v>
      </c>
      <c r="B850" s="10" t="s">
        <v>1210</v>
      </c>
      <c r="E850" s="1">
        <f t="shared" si="232"/>
        <v>11238</v>
      </c>
      <c r="G850" s="1">
        <v>7818</v>
      </c>
      <c r="H850" s="1">
        <v>7584</v>
      </c>
      <c r="I850" s="2" t="e">
        <f t="shared" si="233"/>
        <v>#DIV/0!</v>
      </c>
      <c r="J850" s="2">
        <f t="shared" si="234"/>
        <v>0.67485317672183665</v>
      </c>
      <c r="K850" s="50">
        <f t="shared" si="235"/>
        <v>2</v>
      </c>
      <c r="L850" s="9">
        <f t="shared" si="236"/>
        <v>3</v>
      </c>
      <c r="M850" s="8">
        <f t="shared" si="237"/>
        <v>1</v>
      </c>
      <c r="N850" s="2">
        <f t="shared" si="238"/>
        <v>0.23162484427834135</v>
      </c>
      <c r="O850" s="2">
        <f t="shared" si="239"/>
        <v>0.13294180459156432</v>
      </c>
      <c r="P850" s="2">
        <f t="shared" si="240"/>
        <v>0.62431037551165691</v>
      </c>
      <c r="Q850" s="2">
        <f t="shared" si="241"/>
        <v>1.1122975618437447E-2</v>
      </c>
      <c r="R850" s="1">
        <v>2603</v>
      </c>
      <c r="S850" s="1">
        <v>1494</v>
      </c>
      <c r="T850" s="1">
        <v>7016</v>
      </c>
      <c r="U850" s="1">
        <v>22</v>
      </c>
      <c r="W850" s="1">
        <v>103</v>
      </c>
      <c r="AB850">
        <v>6</v>
      </c>
      <c r="AD850" s="31">
        <v>25</v>
      </c>
      <c r="AE850" s="33">
        <v>9</v>
      </c>
      <c r="AF850" s="33">
        <v>60</v>
      </c>
      <c r="AG850" s="36">
        <v>32310</v>
      </c>
      <c r="AH850" s="36">
        <f t="shared" si="242"/>
        <v>25009</v>
      </c>
      <c r="AI850" t="s">
        <v>1187</v>
      </c>
      <c r="AK850" s="1">
        <v>234</v>
      </c>
      <c r="AM850" s="1">
        <f t="shared" si="243"/>
        <v>0</v>
      </c>
    </row>
    <row r="851" spans="1:39" hidden="1" outlineLevel="1" x14ac:dyDescent="0.2">
      <c r="A851" s="22" t="s">
        <v>1797</v>
      </c>
      <c r="B851" s="10" t="s">
        <v>1210</v>
      </c>
      <c r="E851" s="1">
        <f t="shared" si="232"/>
        <v>9779</v>
      </c>
      <c r="G851" s="1">
        <v>6510</v>
      </c>
      <c r="H851" s="1">
        <v>6353</v>
      </c>
      <c r="I851" s="2" t="e">
        <f t="shared" si="233"/>
        <v>#DIV/0!</v>
      </c>
      <c r="J851" s="2">
        <f t="shared" si="234"/>
        <v>0.64965742918498826</v>
      </c>
      <c r="K851" s="50">
        <f t="shared" si="235"/>
        <v>2</v>
      </c>
      <c r="L851" s="9">
        <f t="shared" si="236"/>
        <v>3</v>
      </c>
      <c r="M851" s="8">
        <f t="shared" si="237"/>
        <v>1</v>
      </c>
      <c r="N851" s="2">
        <f t="shared" si="238"/>
        <v>0.20380406994580222</v>
      </c>
      <c r="O851" s="2">
        <f t="shared" si="239"/>
        <v>0.15451477656202064</v>
      </c>
      <c r="P851" s="2">
        <f t="shared" si="240"/>
        <v>0.62705798138869007</v>
      </c>
      <c r="Q851" s="2">
        <f t="shared" si="241"/>
        <v>1.462317210348707E-2</v>
      </c>
      <c r="R851" s="1">
        <v>1993</v>
      </c>
      <c r="S851" s="1">
        <v>1511</v>
      </c>
      <c r="T851" s="1">
        <v>6132</v>
      </c>
      <c r="U851" s="1">
        <v>37</v>
      </c>
      <c r="W851" s="1">
        <v>106</v>
      </c>
      <c r="AB851">
        <v>9</v>
      </c>
      <c r="AD851" s="31">
        <v>25</v>
      </c>
      <c r="AE851" s="33">
        <v>23</v>
      </c>
      <c r="AF851" s="33">
        <v>60</v>
      </c>
      <c r="AG851" s="36">
        <v>33220</v>
      </c>
      <c r="AH851" s="36">
        <f t="shared" si="242"/>
        <v>25023</v>
      </c>
      <c r="AI851" t="s">
        <v>1187</v>
      </c>
      <c r="AK851" s="1">
        <v>157</v>
      </c>
      <c r="AM851" s="1">
        <f t="shared" si="243"/>
        <v>0</v>
      </c>
    </row>
    <row r="852" spans="1:39" hidden="1" outlineLevel="1" x14ac:dyDescent="0.2">
      <c r="A852" s="22" t="s">
        <v>1264</v>
      </c>
      <c r="B852" s="10" t="s">
        <v>1210</v>
      </c>
      <c r="E852" s="1">
        <f t="shared" si="232"/>
        <v>8410</v>
      </c>
      <c r="G852" s="1">
        <v>5446</v>
      </c>
      <c r="H852" s="1">
        <v>3654</v>
      </c>
      <c r="I852" s="2" t="e">
        <f t="shared" si="233"/>
        <v>#DIV/0!</v>
      </c>
      <c r="J852" s="2">
        <f t="shared" si="234"/>
        <v>0.43448275862068964</v>
      </c>
      <c r="K852" s="50">
        <f t="shared" si="235"/>
        <v>3</v>
      </c>
      <c r="L852" s="9">
        <f t="shared" si="236"/>
        <v>2</v>
      </c>
      <c r="M852" s="8">
        <f t="shared" si="237"/>
        <v>1</v>
      </c>
      <c r="N852" s="2">
        <f t="shared" si="238"/>
        <v>0.15909631391200951</v>
      </c>
      <c r="O852" s="2">
        <f t="shared" si="239"/>
        <v>0.16254458977407849</v>
      </c>
      <c r="P852" s="2">
        <f t="shared" si="240"/>
        <v>0.66040428061831158</v>
      </c>
      <c r="Q852" s="2">
        <f t="shared" si="241"/>
        <v>1.7954815695600423E-2</v>
      </c>
      <c r="R852" s="1">
        <v>1338</v>
      </c>
      <c r="S852" s="1">
        <v>1367</v>
      </c>
      <c r="T852" s="1">
        <v>5554</v>
      </c>
      <c r="U852" s="1">
        <v>48</v>
      </c>
      <c r="W852" s="1">
        <v>103</v>
      </c>
      <c r="AB852">
        <v>4</v>
      </c>
      <c r="AD852" s="31">
        <v>25</v>
      </c>
      <c r="AE852" s="33">
        <v>23</v>
      </c>
      <c r="AF852" s="33">
        <v>65</v>
      </c>
      <c r="AG852" s="36">
        <v>33920</v>
      </c>
      <c r="AH852" s="36">
        <f t="shared" si="242"/>
        <v>25023</v>
      </c>
      <c r="AI852" t="s">
        <v>1187</v>
      </c>
      <c r="AK852" s="1">
        <v>1792</v>
      </c>
      <c r="AM852" s="1">
        <f t="shared" si="243"/>
        <v>0</v>
      </c>
    </row>
    <row r="853" spans="1:39" hidden="1" outlineLevel="1" x14ac:dyDescent="0.2">
      <c r="A853" s="22" t="s">
        <v>2809</v>
      </c>
      <c r="B853" s="10" t="s">
        <v>1210</v>
      </c>
      <c r="E853" s="1">
        <f t="shared" si="232"/>
        <v>5218</v>
      </c>
      <c r="G853" s="1">
        <v>3384</v>
      </c>
      <c r="H853" s="1">
        <v>3283</v>
      </c>
      <c r="I853" s="2" t="e">
        <f t="shared" si="233"/>
        <v>#DIV/0!</v>
      </c>
      <c r="J853" s="2">
        <f t="shared" si="234"/>
        <v>0.62916826370256806</v>
      </c>
      <c r="K853" s="50">
        <f t="shared" si="235"/>
        <v>2</v>
      </c>
      <c r="L853" s="9">
        <f t="shared" si="236"/>
        <v>3</v>
      </c>
      <c r="M853" s="8">
        <f t="shared" si="237"/>
        <v>1</v>
      </c>
      <c r="N853" s="2">
        <f t="shared" si="238"/>
        <v>0.17880413951705634</v>
      </c>
      <c r="O853" s="2">
        <f t="shared" si="239"/>
        <v>0.14737447297815254</v>
      </c>
      <c r="P853" s="2">
        <f t="shared" si="240"/>
        <v>0.65350709083940206</v>
      </c>
      <c r="Q853" s="2">
        <f t="shared" si="241"/>
        <v>2.0314296665389087E-2</v>
      </c>
      <c r="R853" s="1">
        <v>933</v>
      </c>
      <c r="S853" s="1">
        <v>769</v>
      </c>
      <c r="T853" s="1">
        <v>3410</v>
      </c>
      <c r="U853" s="1">
        <v>21</v>
      </c>
      <c r="W853" s="1">
        <v>85</v>
      </c>
      <c r="AA853" s="10"/>
      <c r="AB853" s="10">
        <v>3</v>
      </c>
      <c r="AD853" s="31">
        <v>25</v>
      </c>
      <c r="AE853" s="33">
        <v>27</v>
      </c>
      <c r="AF853" s="33">
        <v>115</v>
      </c>
      <c r="AG853" s="36">
        <v>34165</v>
      </c>
      <c r="AH853" s="36">
        <f t="shared" si="242"/>
        <v>25027</v>
      </c>
      <c r="AI853" t="s">
        <v>1187</v>
      </c>
      <c r="AK853" s="1">
        <v>101</v>
      </c>
      <c r="AM853" s="1">
        <f t="shared" si="243"/>
        <v>0</v>
      </c>
    </row>
    <row r="854" spans="1:39" hidden="1" outlineLevel="1" x14ac:dyDescent="0.2">
      <c r="A854" s="22" t="s">
        <v>1692</v>
      </c>
      <c r="B854" s="10" t="s">
        <v>1210</v>
      </c>
      <c r="E854" s="1">
        <f t="shared" si="232"/>
        <v>2263</v>
      </c>
      <c r="G854" s="1">
        <v>1438</v>
      </c>
      <c r="H854" s="1">
        <v>1114</v>
      </c>
      <c r="I854" s="2" t="e">
        <f t="shared" si="233"/>
        <v>#DIV/0!</v>
      </c>
      <c r="J854" s="2">
        <f t="shared" si="234"/>
        <v>0.49226690234202386</v>
      </c>
      <c r="K854" s="50">
        <f t="shared" si="235"/>
        <v>2</v>
      </c>
      <c r="L854" s="9">
        <f t="shared" si="236"/>
        <v>3</v>
      </c>
      <c r="M854" s="8">
        <f t="shared" si="237"/>
        <v>1</v>
      </c>
      <c r="N854" s="2">
        <f t="shared" si="238"/>
        <v>0.26204153778170569</v>
      </c>
      <c r="O854" s="2">
        <f t="shared" si="239"/>
        <v>0.10472823685373397</v>
      </c>
      <c r="P854" s="2">
        <f t="shared" si="240"/>
        <v>0.6159964648696421</v>
      </c>
      <c r="Q854" s="2">
        <f t="shared" si="241"/>
        <v>1.7233760494918204E-2</v>
      </c>
      <c r="R854" s="1">
        <v>593</v>
      </c>
      <c r="S854" s="1">
        <v>237</v>
      </c>
      <c r="T854" s="1">
        <v>1394</v>
      </c>
      <c r="U854" s="1">
        <v>13</v>
      </c>
      <c r="W854" s="1">
        <v>26</v>
      </c>
      <c r="AB854">
        <v>1</v>
      </c>
      <c r="AD854" s="31">
        <v>25</v>
      </c>
      <c r="AE854" s="33">
        <v>3</v>
      </c>
      <c r="AF854" s="33">
        <v>60</v>
      </c>
      <c r="AG854" s="36">
        <v>34340</v>
      </c>
      <c r="AH854" s="36">
        <f t="shared" si="242"/>
        <v>25003</v>
      </c>
      <c r="AI854" t="s">
        <v>1187</v>
      </c>
      <c r="AK854" s="1">
        <v>324</v>
      </c>
      <c r="AM854" s="1">
        <f t="shared" si="243"/>
        <v>0</v>
      </c>
    </row>
    <row r="855" spans="1:39" hidden="1" outlineLevel="1" x14ac:dyDescent="0.2">
      <c r="A855" s="22" t="s">
        <v>1356</v>
      </c>
      <c r="B855" s="10" t="s">
        <v>1210</v>
      </c>
      <c r="E855" s="1">
        <f t="shared" si="232"/>
        <v>42269</v>
      </c>
      <c r="G855" s="1">
        <v>15549</v>
      </c>
      <c r="H855" s="1">
        <v>14854</v>
      </c>
      <c r="I855" s="2" t="e">
        <f t="shared" si="233"/>
        <v>#DIV/0!</v>
      </c>
      <c r="J855" s="2">
        <f t="shared" si="234"/>
        <v>0.35141593129716814</v>
      </c>
      <c r="K855" s="50">
        <f t="shared" si="235"/>
        <v>1</v>
      </c>
      <c r="L855" s="9">
        <f t="shared" si="236"/>
        <v>3</v>
      </c>
      <c r="M855" s="8">
        <f t="shared" si="237"/>
        <v>2</v>
      </c>
      <c r="N855" s="2">
        <f t="shared" si="238"/>
        <v>0.53284913293430169</v>
      </c>
      <c r="O855" s="2">
        <f t="shared" si="239"/>
        <v>4.7860133904279734E-2</v>
      </c>
      <c r="P855" s="2">
        <f t="shared" si="240"/>
        <v>0.40978021718043955</v>
      </c>
      <c r="Q855" s="2">
        <f t="shared" si="241"/>
        <v>9.5105159809790174E-3</v>
      </c>
      <c r="R855" s="1">
        <v>22523</v>
      </c>
      <c r="S855" s="1">
        <v>2023</v>
      </c>
      <c r="T855" s="1">
        <v>17321</v>
      </c>
      <c r="U855" s="1">
        <v>115</v>
      </c>
      <c r="W855" s="1">
        <v>287</v>
      </c>
      <c r="AB855">
        <v>3</v>
      </c>
      <c r="AD855" s="31">
        <v>25</v>
      </c>
      <c r="AE855" s="33">
        <v>9</v>
      </c>
      <c r="AF855" s="33">
        <v>65</v>
      </c>
      <c r="AG855" s="36">
        <v>34550</v>
      </c>
      <c r="AH855" s="36">
        <f t="shared" si="242"/>
        <v>25009</v>
      </c>
      <c r="AI855" t="s">
        <v>2939</v>
      </c>
      <c r="AK855" s="1">
        <v>695</v>
      </c>
      <c r="AM855" s="1">
        <f t="shared" si="243"/>
        <v>0</v>
      </c>
    </row>
    <row r="856" spans="1:39" hidden="1" outlineLevel="1" x14ac:dyDescent="0.2">
      <c r="A856" s="22" t="s">
        <v>1881</v>
      </c>
      <c r="B856" s="10" t="s">
        <v>1210</v>
      </c>
      <c r="E856" s="1">
        <f t="shared" si="232"/>
        <v>4183</v>
      </c>
      <c r="G856" s="1">
        <v>2583</v>
      </c>
      <c r="H856" s="1">
        <v>2118</v>
      </c>
      <c r="I856" s="2" t="e">
        <f t="shared" si="233"/>
        <v>#DIV/0!</v>
      </c>
      <c r="J856" s="2">
        <f t="shared" si="234"/>
        <v>0.50633516614869711</v>
      </c>
      <c r="K856" s="50">
        <f t="shared" si="235"/>
        <v>2</v>
      </c>
      <c r="L856" s="9">
        <f t="shared" si="236"/>
        <v>3</v>
      </c>
      <c r="M856" s="8">
        <f t="shared" si="237"/>
        <v>1</v>
      </c>
      <c r="N856" s="2">
        <f t="shared" si="238"/>
        <v>0.2863973224958164</v>
      </c>
      <c r="O856" s="2">
        <f t="shared" si="239"/>
        <v>8.2476691369830268E-2</v>
      </c>
      <c r="P856" s="2">
        <f t="shared" si="240"/>
        <v>0.61128376763088688</v>
      </c>
      <c r="Q856" s="2">
        <f t="shared" si="241"/>
        <v>1.9842218503466458E-2</v>
      </c>
      <c r="R856" s="1">
        <v>1198</v>
      </c>
      <c r="S856" s="1">
        <v>345</v>
      </c>
      <c r="T856" s="1">
        <v>2557</v>
      </c>
      <c r="U856" s="1">
        <v>20</v>
      </c>
      <c r="W856" s="1">
        <v>63</v>
      </c>
      <c r="AB856">
        <v>1</v>
      </c>
      <c r="AD856" s="31">
        <v>25</v>
      </c>
      <c r="AE856" s="33">
        <v>3</v>
      </c>
      <c r="AF856" s="33">
        <v>65</v>
      </c>
      <c r="AG856" s="36">
        <v>34655</v>
      </c>
      <c r="AH856" s="36">
        <f t="shared" si="242"/>
        <v>25003</v>
      </c>
      <c r="AI856" t="s">
        <v>1187</v>
      </c>
      <c r="AK856" s="1">
        <v>465</v>
      </c>
      <c r="AM856" s="1">
        <f t="shared" si="243"/>
        <v>0</v>
      </c>
    </row>
    <row r="857" spans="1:39" hidden="1" outlineLevel="1" x14ac:dyDescent="0.2">
      <c r="A857" s="22" t="s">
        <v>290</v>
      </c>
      <c r="B857" s="10" t="s">
        <v>1210</v>
      </c>
      <c r="E857" s="1">
        <f t="shared" si="232"/>
        <v>7464</v>
      </c>
      <c r="G857" s="1">
        <v>4697</v>
      </c>
      <c r="H857" s="1">
        <v>4586</v>
      </c>
      <c r="I857" s="2" t="e">
        <f t="shared" si="233"/>
        <v>#DIV/0!</v>
      </c>
      <c r="J857" s="2">
        <f t="shared" si="234"/>
        <v>0.61441586280814575</v>
      </c>
      <c r="K857" s="50">
        <f t="shared" si="235"/>
        <v>2</v>
      </c>
      <c r="L857" s="9">
        <f t="shared" si="236"/>
        <v>3</v>
      </c>
      <c r="M857" s="8">
        <f t="shared" si="237"/>
        <v>1</v>
      </c>
      <c r="N857" s="2">
        <f t="shared" si="238"/>
        <v>0.23954983922829581</v>
      </c>
      <c r="O857" s="2">
        <f t="shared" si="239"/>
        <v>0.10959271168274384</v>
      </c>
      <c r="P857" s="2">
        <f t="shared" si="240"/>
        <v>0.64107717041800638</v>
      </c>
      <c r="Q857" s="2">
        <f t="shared" si="241"/>
        <v>9.7802786709539902E-3</v>
      </c>
      <c r="R857" s="1">
        <v>1788</v>
      </c>
      <c r="S857" s="1">
        <v>818</v>
      </c>
      <c r="T857" s="1">
        <v>4785</v>
      </c>
      <c r="U857" s="1">
        <v>31</v>
      </c>
      <c r="W857" s="1">
        <v>42</v>
      </c>
      <c r="AA857" s="10"/>
      <c r="AB857" s="10">
        <v>2</v>
      </c>
      <c r="AD857" s="31">
        <v>25</v>
      </c>
      <c r="AE857" s="33">
        <v>27</v>
      </c>
      <c r="AF857" s="33">
        <v>120</v>
      </c>
      <c r="AG857" s="36">
        <v>34795</v>
      </c>
      <c r="AH857" s="36">
        <f t="shared" si="242"/>
        <v>25027</v>
      </c>
      <c r="AI857" t="s">
        <v>1187</v>
      </c>
      <c r="AK857" s="1">
        <v>111</v>
      </c>
      <c r="AM857" s="1">
        <f t="shared" si="243"/>
        <v>0</v>
      </c>
    </row>
    <row r="858" spans="1:39" hidden="1" outlineLevel="1" x14ac:dyDescent="0.2">
      <c r="A858" s="22" t="s">
        <v>2102</v>
      </c>
      <c r="B858" s="10" t="s">
        <v>1210</v>
      </c>
      <c r="E858" s="1">
        <f t="shared" si="232"/>
        <v>3804</v>
      </c>
      <c r="G858" s="1">
        <v>2737</v>
      </c>
      <c r="H858" s="1">
        <v>2341</v>
      </c>
      <c r="I858" s="2" t="e">
        <f t="shared" si="233"/>
        <v>#DIV/0!</v>
      </c>
      <c r="J858" s="2">
        <f t="shared" si="234"/>
        <v>0.61540483701366977</v>
      </c>
      <c r="K858" s="50">
        <f t="shared" si="235"/>
        <v>2</v>
      </c>
      <c r="L858" s="9">
        <f t="shared" si="236"/>
        <v>3</v>
      </c>
      <c r="M858" s="8">
        <f t="shared" si="237"/>
        <v>1</v>
      </c>
      <c r="N858" s="2">
        <f t="shared" si="238"/>
        <v>0.43112513144058884</v>
      </c>
      <c r="O858" s="2">
        <f t="shared" si="239"/>
        <v>9.1219768664563619E-2</v>
      </c>
      <c r="P858" s="2">
        <f t="shared" si="240"/>
        <v>0.47029442691903262</v>
      </c>
      <c r="Q858" s="2">
        <f t="shared" si="241"/>
        <v>7.3606729758149414E-3</v>
      </c>
      <c r="R858" s="1">
        <v>1640</v>
      </c>
      <c r="S858" s="1">
        <v>347</v>
      </c>
      <c r="T858" s="1">
        <v>1789</v>
      </c>
      <c r="U858" s="1">
        <v>11</v>
      </c>
      <c r="W858" s="1">
        <v>17</v>
      </c>
      <c r="AB858">
        <v>1</v>
      </c>
      <c r="AD858" s="31">
        <v>25</v>
      </c>
      <c r="AE858" s="33">
        <v>3</v>
      </c>
      <c r="AF858" s="33">
        <v>70</v>
      </c>
      <c r="AG858" s="36">
        <v>34970</v>
      </c>
      <c r="AH858" s="36">
        <f t="shared" si="242"/>
        <v>25003</v>
      </c>
      <c r="AI858" t="s">
        <v>1187</v>
      </c>
      <c r="AK858" s="1">
        <v>396</v>
      </c>
      <c r="AM858" s="1">
        <f t="shared" si="243"/>
        <v>0</v>
      </c>
    </row>
    <row r="859" spans="1:39" hidden="1" outlineLevel="1" x14ac:dyDescent="0.2">
      <c r="A859" s="22" t="s">
        <v>2544</v>
      </c>
      <c r="B859" s="10" t="s">
        <v>1210</v>
      </c>
      <c r="E859" s="1">
        <f t="shared" si="232"/>
        <v>28256</v>
      </c>
      <c r="G859" s="1">
        <v>15545</v>
      </c>
      <c r="H859" s="1">
        <v>15018</v>
      </c>
      <c r="I859" s="2" t="e">
        <f t="shared" si="233"/>
        <v>#DIV/0!</v>
      </c>
      <c r="J859" s="2">
        <f t="shared" si="234"/>
        <v>0.5314977349943375</v>
      </c>
      <c r="K859" s="50">
        <f t="shared" si="235"/>
        <v>2</v>
      </c>
      <c r="L859" s="9">
        <f t="shared" si="236"/>
        <v>3</v>
      </c>
      <c r="M859" s="8">
        <f t="shared" si="237"/>
        <v>1</v>
      </c>
      <c r="N859" s="2">
        <f t="shared" si="238"/>
        <v>0.26015713476783692</v>
      </c>
      <c r="O859" s="2">
        <f t="shared" si="239"/>
        <v>0.10907417893544734</v>
      </c>
      <c r="P859" s="2">
        <f t="shared" si="240"/>
        <v>0.61381653454133633</v>
      </c>
      <c r="Q859" s="2">
        <f t="shared" si="241"/>
        <v>1.6952151755379452E-2</v>
      </c>
      <c r="R859" s="1">
        <v>7351</v>
      </c>
      <c r="S859" s="1">
        <v>3082</v>
      </c>
      <c r="T859" s="1">
        <v>17344</v>
      </c>
      <c r="U859" s="1">
        <v>103</v>
      </c>
      <c r="W859" s="1">
        <v>376</v>
      </c>
      <c r="AA859" s="10"/>
      <c r="AB859" s="10">
        <v>2</v>
      </c>
      <c r="AD859" s="31">
        <v>25</v>
      </c>
      <c r="AE859" s="33">
        <v>27</v>
      </c>
      <c r="AF859" s="33">
        <v>125</v>
      </c>
      <c r="AG859" s="36">
        <v>35075</v>
      </c>
      <c r="AH859" s="36">
        <f t="shared" si="242"/>
        <v>25027</v>
      </c>
      <c r="AI859" t="s">
        <v>2939</v>
      </c>
      <c r="AK859" s="1">
        <v>527</v>
      </c>
      <c r="AM859" s="1">
        <f t="shared" si="243"/>
        <v>0</v>
      </c>
    </row>
    <row r="860" spans="1:39" hidden="1" outlineLevel="1" x14ac:dyDescent="0.2">
      <c r="A860" s="22" t="s">
        <v>2091</v>
      </c>
      <c r="B860" s="10" t="s">
        <v>1210</v>
      </c>
      <c r="E860" s="1">
        <f t="shared" si="232"/>
        <v>1500</v>
      </c>
      <c r="G860" s="1">
        <v>1148</v>
      </c>
      <c r="H860" s="1">
        <v>1130</v>
      </c>
      <c r="I860" s="2" t="e">
        <f t="shared" si="233"/>
        <v>#DIV/0!</v>
      </c>
      <c r="J860" s="2">
        <f t="shared" si="234"/>
        <v>0.7533333333333333</v>
      </c>
      <c r="K860" s="50">
        <f t="shared" si="235"/>
        <v>1</v>
      </c>
      <c r="L860" s="9">
        <f t="shared" si="236"/>
        <v>3</v>
      </c>
      <c r="M860" s="8">
        <f t="shared" si="237"/>
        <v>2</v>
      </c>
      <c r="N860" s="2">
        <f t="shared" si="238"/>
        <v>0.47733333333333333</v>
      </c>
      <c r="O860" s="2">
        <f t="shared" si="239"/>
        <v>5.2666666666666667E-2</v>
      </c>
      <c r="P860" s="2">
        <f t="shared" si="240"/>
        <v>0.46133333333333332</v>
      </c>
      <c r="Q860" s="2">
        <f t="shared" si="241"/>
        <v>8.6666666666666559E-3</v>
      </c>
      <c r="R860" s="1">
        <v>716</v>
      </c>
      <c r="S860" s="1">
        <v>79</v>
      </c>
      <c r="T860" s="1">
        <v>692</v>
      </c>
      <c r="U860" s="1">
        <v>1</v>
      </c>
      <c r="W860" s="1">
        <v>12</v>
      </c>
      <c r="AB860">
        <v>2</v>
      </c>
      <c r="AD860" s="31">
        <v>25</v>
      </c>
      <c r="AE860" s="33">
        <v>11</v>
      </c>
      <c r="AF860" s="33">
        <v>65</v>
      </c>
      <c r="AG860" s="36">
        <v>35180</v>
      </c>
      <c r="AH860" s="36">
        <f t="shared" si="242"/>
        <v>25011</v>
      </c>
      <c r="AI860" t="s">
        <v>1187</v>
      </c>
      <c r="AK860" s="1">
        <v>18</v>
      </c>
      <c r="AM860" s="1">
        <f t="shared" si="243"/>
        <v>0</v>
      </c>
    </row>
    <row r="861" spans="1:39" hidden="1" outlineLevel="1" x14ac:dyDescent="0.2">
      <c r="A861" s="22" t="s">
        <v>2891</v>
      </c>
      <c r="B861" s="10" t="s">
        <v>1210</v>
      </c>
      <c r="E861" s="1">
        <f t="shared" si="232"/>
        <v>22013</v>
      </c>
      <c r="G861" s="1">
        <v>16094</v>
      </c>
      <c r="H861" s="1">
        <v>15518</v>
      </c>
      <c r="I861" s="2" t="e">
        <f t="shared" si="233"/>
        <v>#DIV/0!</v>
      </c>
      <c r="J861" s="2">
        <f t="shared" si="234"/>
        <v>0.70494707672738832</v>
      </c>
      <c r="K861" s="50">
        <f t="shared" si="235"/>
        <v>2</v>
      </c>
      <c r="L861" s="9">
        <f t="shared" si="236"/>
        <v>3</v>
      </c>
      <c r="M861" s="8">
        <f t="shared" si="237"/>
        <v>1</v>
      </c>
      <c r="N861" s="2">
        <f t="shared" si="238"/>
        <v>0.37137146231772133</v>
      </c>
      <c r="O861" s="2">
        <f t="shared" si="239"/>
        <v>7.5637123517921234E-2</v>
      </c>
      <c r="P861" s="2">
        <f t="shared" si="240"/>
        <v>0.54722209603416161</v>
      </c>
      <c r="Q861" s="2">
        <f t="shared" si="241"/>
        <v>5.7693181301958774E-3</v>
      </c>
      <c r="R861" s="1">
        <v>8175</v>
      </c>
      <c r="S861" s="1">
        <v>1665</v>
      </c>
      <c r="T861" s="1">
        <v>12046</v>
      </c>
      <c r="U861" s="1">
        <v>31</v>
      </c>
      <c r="W861" s="1">
        <v>96</v>
      </c>
      <c r="AB861">
        <v>5</v>
      </c>
      <c r="AD861" s="31">
        <v>25</v>
      </c>
      <c r="AE861" s="33">
        <v>17</v>
      </c>
      <c r="AF861" s="33">
        <v>115</v>
      </c>
      <c r="AG861" s="36">
        <v>35215</v>
      </c>
      <c r="AH861" s="36">
        <f t="shared" si="242"/>
        <v>25017</v>
      </c>
      <c r="AI861" t="s">
        <v>1187</v>
      </c>
      <c r="AK861" s="1">
        <v>576</v>
      </c>
      <c r="AM861" s="1">
        <f t="shared" si="243"/>
        <v>0</v>
      </c>
    </row>
    <row r="862" spans="1:39" hidden="1" outlineLevel="1" x14ac:dyDescent="0.2">
      <c r="A862" s="22" t="s">
        <v>1949</v>
      </c>
      <c r="B862" s="10" t="s">
        <v>1210</v>
      </c>
      <c r="E862" s="1">
        <f t="shared" si="232"/>
        <v>574</v>
      </c>
      <c r="G862" s="1">
        <v>433</v>
      </c>
      <c r="H862" s="1">
        <v>342</v>
      </c>
      <c r="I862" s="2" t="e">
        <f t="shared" si="233"/>
        <v>#DIV/0!</v>
      </c>
      <c r="J862" s="2">
        <f t="shared" si="234"/>
        <v>0.59581881533101044</v>
      </c>
      <c r="K862" s="50">
        <f t="shared" si="235"/>
        <v>2</v>
      </c>
      <c r="L862" s="9">
        <f t="shared" si="236"/>
        <v>3</v>
      </c>
      <c r="M862" s="8">
        <f t="shared" si="237"/>
        <v>1</v>
      </c>
      <c r="N862" s="2">
        <f t="shared" si="238"/>
        <v>0.23519163763066203</v>
      </c>
      <c r="O862" s="2">
        <f t="shared" si="239"/>
        <v>0.13066202090592335</v>
      </c>
      <c r="P862" s="2">
        <f t="shared" si="240"/>
        <v>0.62020905923344949</v>
      </c>
      <c r="Q862" s="2">
        <f t="shared" si="241"/>
        <v>1.3937282229965153E-2</v>
      </c>
      <c r="R862" s="1">
        <v>135</v>
      </c>
      <c r="S862" s="1">
        <v>75</v>
      </c>
      <c r="T862" s="1">
        <v>356</v>
      </c>
      <c r="U862" s="1">
        <v>2</v>
      </c>
      <c r="W862" s="1">
        <v>6</v>
      </c>
      <c r="AB862">
        <v>1</v>
      </c>
      <c r="AD862" s="31">
        <v>25</v>
      </c>
      <c r="AE862" s="33">
        <v>11</v>
      </c>
      <c r="AF862" s="33">
        <v>70</v>
      </c>
      <c r="AG862" s="36">
        <v>35285</v>
      </c>
      <c r="AH862" s="36">
        <f t="shared" si="242"/>
        <v>25011</v>
      </c>
      <c r="AI862" t="s">
        <v>1187</v>
      </c>
      <c r="AK862" s="1">
        <v>91</v>
      </c>
      <c r="AM862" s="1">
        <f t="shared" si="243"/>
        <v>0</v>
      </c>
    </row>
    <row r="863" spans="1:39" hidden="1" outlineLevel="1" x14ac:dyDescent="0.2">
      <c r="A863" s="22" t="s">
        <v>1900</v>
      </c>
      <c r="B863" s="10" t="s">
        <v>1210</v>
      </c>
      <c r="E863" s="1">
        <f t="shared" si="232"/>
        <v>4797</v>
      </c>
      <c r="G863" s="1">
        <v>3556</v>
      </c>
      <c r="H863" s="1">
        <v>3467</v>
      </c>
      <c r="I863" s="2" t="e">
        <f t="shared" si="233"/>
        <v>#DIV/0!</v>
      </c>
      <c r="J863" s="2">
        <f t="shared" si="234"/>
        <v>0.72274338127996662</v>
      </c>
      <c r="K863" s="50">
        <f t="shared" si="235"/>
        <v>2</v>
      </c>
      <c r="L863" s="9">
        <f t="shared" si="236"/>
        <v>3</v>
      </c>
      <c r="M863" s="8">
        <f t="shared" si="237"/>
        <v>1</v>
      </c>
      <c r="N863" s="2">
        <f t="shared" si="238"/>
        <v>0.3527204502814259</v>
      </c>
      <c r="O863" s="2">
        <f t="shared" si="239"/>
        <v>9.9437148217636023E-2</v>
      </c>
      <c r="P863" s="2">
        <f t="shared" si="240"/>
        <v>0.53783614759224518</v>
      </c>
      <c r="Q863" s="2">
        <f t="shared" si="241"/>
        <v>1.0006253908692919E-2</v>
      </c>
      <c r="R863" s="1">
        <v>1692</v>
      </c>
      <c r="S863" s="1">
        <v>477</v>
      </c>
      <c r="T863" s="1">
        <v>2580</v>
      </c>
      <c r="U863" s="1">
        <v>20</v>
      </c>
      <c r="W863" s="1">
        <v>28</v>
      </c>
      <c r="AB863">
        <v>5</v>
      </c>
      <c r="AD863" s="31">
        <v>25</v>
      </c>
      <c r="AE863" s="33">
        <v>17</v>
      </c>
      <c r="AF863" s="33">
        <v>120</v>
      </c>
      <c r="AG863" s="36">
        <v>35425</v>
      </c>
      <c r="AH863" s="36">
        <f t="shared" si="242"/>
        <v>25017</v>
      </c>
      <c r="AI863" t="s">
        <v>1187</v>
      </c>
      <c r="AK863" s="1">
        <v>89</v>
      </c>
      <c r="AM863" s="1">
        <f t="shared" si="243"/>
        <v>0</v>
      </c>
    </row>
    <row r="864" spans="1:39" hidden="1" outlineLevel="1" x14ac:dyDescent="0.2">
      <c r="A864" s="22" t="s">
        <v>1950</v>
      </c>
      <c r="B864" s="10" t="s">
        <v>1210</v>
      </c>
      <c r="E864" s="1">
        <f t="shared" si="232"/>
        <v>7193</v>
      </c>
      <c r="G864" s="1">
        <v>5272</v>
      </c>
      <c r="H864" s="1">
        <v>5183</v>
      </c>
      <c r="I864" s="2" t="e">
        <f t="shared" si="233"/>
        <v>#DIV/0!</v>
      </c>
      <c r="J864" s="2">
        <f t="shared" si="234"/>
        <v>0.72056165716668985</v>
      </c>
      <c r="K864" s="50">
        <f t="shared" si="235"/>
        <v>2</v>
      </c>
      <c r="L864" s="9">
        <f t="shared" si="236"/>
        <v>3</v>
      </c>
      <c r="M864" s="8">
        <f t="shared" si="237"/>
        <v>1</v>
      </c>
      <c r="N864" s="2">
        <f t="shared" si="238"/>
        <v>0.23008480467120812</v>
      </c>
      <c r="O864" s="2">
        <f t="shared" si="239"/>
        <v>0.11983873210065342</v>
      </c>
      <c r="P864" s="2">
        <f t="shared" si="240"/>
        <v>0.64215209231197001</v>
      </c>
      <c r="Q864" s="2">
        <f t="shared" si="241"/>
        <v>7.9243709161684883E-3</v>
      </c>
      <c r="R864" s="1">
        <v>1655</v>
      </c>
      <c r="S864" s="1">
        <v>862</v>
      </c>
      <c r="T864" s="1">
        <v>4619</v>
      </c>
      <c r="U864" s="1">
        <v>23</v>
      </c>
      <c r="W864" s="1">
        <v>34</v>
      </c>
      <c r="AB864">
        <v>3</v>
      </c>
      <c r="AD864" s="31">
        <v>25</v>
      </c>
      <c r="AE864" s="33">
        <v>17</v>
      </c>
      <c r="AF864" s="33">
        <v>125</v>
      </c>
      <c r="AG864" s="36">
        <v>35950</v>
      </c>
      <c r="AH864" s="36">
        <f t="shared" si="242"/>
        <v>25017</v>
      </c>
      <c r="AI864" t="s">
        <v>1187</v>
      </c>
      <c r="AK864" s="1">
        <v>89</v>
      </c>
      <c r="AM864" s="1">
        <f t="shared" si="243"/>
        <v>0</v>
      </c>
    </row>
    <row r="865" spans="1:39" hidden="1" outlineLevel="1" x14ac:dyDescent="0.2">
      <c r="A865" s="22" t="s">
        <v>2985</v>
      </c>
      <c r="B865" s="10" t="s">
        <v>1210</v>
      </c>
      <c r="E865" s="1">
        <f t="shared" si="232"/>
        <v>12138</v>
      </c>
      <c r="G865" s="1">
        <v>8171</v>
      </c>
      <c r="H865" s="1">
        <v>6469</v>
      </c>
      <c r="I865" s="2" t="e">
        <f t="shared" si="233"/>
        <v>#DIV/0!</v>
      </c>
      <c r="J865" s="2">
        <f t="shared" si="234"/>
        <v>0.53295435821387382</v>
      </c>
      <c r="K865" s="50">
        <f t="shared" si="235"/>
        <v>2</v>
      </c>
      <c r="L865" s="9">
        <f t="shared" si="236"/>
        <v>3</v>
      </c>
      <c r="M865" s="8">
        <f t="shared" si="237"/>
        <v>1</v>
      </c>
      <c r="N865" s="2">
        <f t="shared" si="238"/>
        <v>0.29996704564178611</v>
      </c>
      <c r="O865" s="2">
        <f t="shared" si="239"/>
        <v>0.1850387213709013</v>
      </c>
      <c r="P865" s="2">
        <f t="shared" si="240"/>
        <v>0.50238919097050583</v>
      </c>
      <c r="Q865" s="2">
        <f t="shared" si="241"/>
        <v>1.2605042016806789E-2</v>
      </c>
      <c r="R865" s="1">
        <v>3641</v>
      </c>
      <c r="S865" s="1">
        <v>2246</v>
      </c>
      <c r="T865" s="1">
        <v>6098</v>
      </c>
      <c r="U865" s="1">
        <v>32</v>
      </c>
      <c r="W865" s="1">
        <v>121</v>
      </c>
      <c r="AB865">
        <v>1</v>
      </c>
      <c r="AD865" s="31">
        <v>25</v>
      </c>
      <c r="AE865" s="33">
        <v>13</v>
      </c>
      <c r="AF865" s="33">
        <v>55</v>
      </c>
      <c r="AG865" s="36">
        <v>36300</v>
      </c>
      <c r="AH865" s="36">
        <f t="shared" si="242"/>
        <v>25013</v>
      </c>
      <c r="AI865" t="s">
        <v>1187</v>
      </c>
      <c r="AK865" s="1">
        <v>1702</v>
      </c>
      <c r="AM865" s="1">
        <f t="shared" si="243"/>
        <v>0</v>
      </c>
    </row>
    <row r="866" spans="1:39" hidden="1" outlineLevel="1" x14ac:dyDescent="0.2">
      <c r="A866" s="22" t="s">
        <v>1337</v>
      </c>
      <c r="B866" s="10" t="s">
        <v>1210</v>
      </c>
      <c r="E866" s="1">
        <f t="shared" si="232"/>
        <v>60951</v>
      </c>
      <c r="G866" s="1">
        <v>27024</v>
      </c>
      <c r="H866" s="1">
        <v>26054</v>
      </c>
      <c r="I866" s="2" t="e">
        <f t="shared" si="233"/>
        <v>#DIV/0!</v>
      </c>
      <c r="J866" s="2">
        <f t="shared" si="234"/>
        <v>0.42745812209807876</v>
      </c>
      <c r="K866" s="50">
        <f t="shared" si="235"/>
        <v>2</v>
      </c>
      <c r="L866" s="9">
        <f t="shared" si="236"/>
        <v>3</v>
      </c>
      <c r="M866" s="8">
        <f t="shared" si="237"/>
        <v>1</v>
      </c>
      <c r="N866" s="2">
        <f t="shared" si="238"/>
        <v>0.36768879919935687</v>
      </c>
      <c r="O866" s="2">
        <f t="shared" si="239"/>
        <v>7.7439254483109385E-2</v>
      </c>
      <c r="P866" s="2">
        <f t="shared" si="240"/>
        <v>0.5368410690554708</v>
      </c>
      <c r="Q866" s="2">
        <f t="shared" si="241"/>
        <v>1.8030877262062872E-2</v>
      </c>
      <c r="R866" s="1">
        <v>22411</v>
      </c>
      <c r="S866" s="1">
        <v>4720</v>
      </c>
      <c r="T866" s="1">
        <v>32721</v>
      </c>
      <c r="U866" s="1">
        <v>278</v>
      </c>
      <c r="W866" s="1">
        <v>821</v>
      </c>
      <c r="AB866">
        <v>3</v>
      </c>
      <c r="AD866" s="31">
        <v>25</v>
      </c>
      <c r="AE866" s="33">
        <v>17</v>
      </c>
      <c r="AF866" s="33">
        <v>130</v>
      </c>
      <c r="AG866" s="36">
        <v>37000</v>
      </c>
      <c r="AH866" s="36">
        <f t="shared" si="242"/>
        <v>25017</v>
      </c>
      <c r="AI866" t="s">
        <v>2939</v>
      </c>
      <c r="AK866" s="1">
        <v>970</v>
      </c>
      <c r="AM866" s="1">
        <f t="shared" si="243"/>
        <v>0</v>
      </c>
    </row>
    <row r="867" spans="1:39" hidden="1" outlineLevel="1" x14ac:dyDescent="0.2">
      <c r="A867" s="22" t="s">
        <v>1338</v>
      </c>
      <c r="B867" s="10" t="s">
        <v>1210</v>
      </c>
      <c r="E867" s="1">
        <f t="shared" si="232"/>
        <v>14296</v>
      </c>
      <c r="G867" s="1">
        <v>8192</v>
      </c>
      <c r="H867" s="1">
        <v>6165</v>
      </c>
      <c r="I867" s="2" t="e">
        <f t="shared" si="233"/>
        <v>#DIV/0!</v>
      </c>
      <c r="J867" s="2">
        <f t="shared" si="234"/>
        <v>0.4312395075545607</v>
      </c>
      <c r="K867" s="50">
        <f t="shared" si="235"/>
        <v>2</v>
      </c>
      <c r="L867" s="9">
        <f t="shared" si="236"/>
        <v>3</v>
      </c>
      <c r="M867" s="8">
        <f t="shared" si="237"/>
        <v>1</v>
      </c>
      <c r="N867" s="2">
        <f t="shared" si="238"/>
        <v>0.31855064353665363</v>
      </c>
      <c r="O867" s="2">
        <f t="shared" si="239"/>
        <v>0.1275181869054281</v>
      </c>
      <c r="P867" s="2">
        <f t="shared" si="240"/>
        <v>0.53735310576384998</v>
      </c>
      <c r="Q867" s="2">
        <f t="shared" si="241"/>
        <v>1.6578063794068343E-2</v>
      </c>
      <c r="R867" s="1">
        <v>4554</v>
      </c>
      <c r="S867" s="1">
        <v>1823</v>
      </c>
      <c r="T867" s="1">
        <v>7682</v>
      </c>
      <c r="U867" s="1">
        <v>48</v>
      </c>
      <c r="W867" s="1">
        <v>189</v>
      </c>
      <c r="AB867">
        <v>1</v>
      </c>
      <c r="AD867" s="31">
        <v>25</v>
      </c>
      <c r="AE867" s="33">
        <v>13</v>
      </c>
      <c r="AF867" s="33">
        <v>60</v>
      </c>
      <c r="AG867" s="36">
        <v>37175</v>
      </c>
      <c r="AH867" s="36">
        <f t="shared" si="242"/>
        <v>25013</v>
      </c>
      <c r="AI867" t="s">
        <v>1187</v>
      </c>
      <c r="AK867" s="1">
        <v>2027</v>
      </c>
      <c r="AM867" s="1">
        <f t="shared" si="243"/>
        <v>0</v>
      </c>
    </row>
    <row r="868" spans="1:39" hidden="1" outlineLevel="1" x14ac:dyDescent="0.2">
      <c r="A868" s="22" t="s">
        <v>1914</v>
      </c>
      <c r="B868" s="10" t="s">
        <v>1210</v>
      </c>
      <c r="E868" s="1">
        <f t="shared" si="232"/>
        <v>8065</v>
      </c>
      <c r="G868" s="1">
        <v>5334</v>
      </c>
      <c r="H868" s="1">
        <v>5192</v>
      </c>
      <c r="I868" s="2" t="e">
        <f t="shared" si="233"/>
        <v>#DIV/0!</v>
      </c>
      <c r="J868" s="2">
        <f t="shared" si="234"/>
        <v>0.64376937383756971</v>
      </c>
      <c r="K868" s="50">
        <f t="shared" si="235"/>
        <v>2</v>
      </c>
      <c r="L868" s="9">
        <f t="shared" si="236"/>
        <v>3</v>
      </c>
      <c r="M868" s="8">
        <f t="shared" si="237"/>
        <v>1</v>
      </c>
      <c r="N868" s="2">
        <f t="shared" si="238"/>
        <v>0.18946063236205829</v>
      </c>
      <c r="O868" s="2">
        <f t="shared" si="239"/>
        <v>0.15647861128332299</v>
      </c>
      <c r="P868" s="2">
        <f t="shared" si="240"/>
        <v>0.63632982021078732</v>
      </c>
      <c r="Q868" s="2">
        <f t="shared" si="241"/>
        <v>1.7730936143831477E-2</v>
      </c>
      <c r="R868" s="1">
        <v>1528</v>
      </c>
      <c r="S868" s="1">
        <v>1262</v>
      </c>
      <c r="T868" s="1">
        <v>5132</v>
      </c>
      <c r="U868" s="1">
        <v>34</v>
      </c>
      <c r="W868" s="1">
        <v>109</v>
      </c>
      <c r="AA868" s="10"/>
      <c r="AB868" s="10">
        <v>3</v>
      </c>
      <c r="AD868" s="31">
        <v>25</v>
      </c>
      <c r="AE868" s="33">
        <v>27</v>
      </c>
      <c r="AF868" s="33">
        <v>130</v>
      </c>
      <c r="AG868" s="36">
        <v>37420</v>
      </c>
      <c r="AH868" s="36">
        <f t="shared" si="242"/>
        <v>25027</v>
      </c>
      <c r="AI868" t="s">
        <v>1187</v>
      </c>
      <c r="AK868" s="1">
        <v>142</v>
      </c>
      <c r="AM868" s="1">
        <f t="shared" si="243"/>
        <v>0</v>
      </c>
    </row>
    <row r="869" spans="1:39" hidden="1" outlineLevel="1" x14ac:dyDescent="0.2">
      <c r="A869" s="22" t="s">
        <v>2747</v>
      </c>
      <c r="B869" s="10" t="s">
        <v>1210</v>
      </c>
      <c r="E869" s="1">
        <f t="shared" si="232"/>
        <v>53792</v>
      </c>
      <c r="G869" s="1">
        <v>24705</v>
      </c>
      <c r="H869" s="1">
        <v>23862</v>
      </c>
      <c r="I869" s="2" t="e">
        <f t="shared" si="233"/>
        <v>#DIV/0!</v>
      </c>
      <c r="J869" s="2">
        <f t="shared" si="234"/>
        <v>0.44359756097560976</v>
      </c>
      <c r="K869" s="50">
        <f t="shared" si="235"/>
        <v>2</v>
      </c>
      <c r="L869" s="9">
        <f t="shared" si="236"/>
        <v>3</v>
      </c>
      <c r="M869" s="8">
        <f t="shared" si="237"/>
        <v>1</v>
      </c>
      <c r="N869" s="2">
        <f t="shared" si="238"/>
        <v>0.44040005948839978</v>
      </c>
      <c r="O869" s="2">
        <f t="shared" si="239"/>
        <v>6.0324955383700175E-2</v>
      </c>
      <c r="P869" s="2">
        <f t="shared" si="240"/>
        <v>0.48728435455086261</v>
      </c>
      <c r="Q869" s="2">
        <f t="shared" si="241"/>
        <v>1.199063057703742E-2</v>
      </c>
      <c r="R869" s="1">
        <v>23690</v>
      </c>
      <c r="S869" s="1">
        <v>3245</v>
      </c>
      <c r="T869" s="1">
        <v>26212</v>
      </c>
      <c r="U869" s="1">
        <v>176</v>
      </c>
      <c r="W869" s="1">
        <v>469</v>
      </c>
      <c r="AB869">
        <v>6</v>
      </c>
      <c r="AD869" s="31">
        <v>25</v>
      </c>
      <c r="AE869" s="33">
        <v>9</v>
      </c>
      <c r="AF869" s="33">
        <v>70</v>
      </c>
      <c r="AG869" s="36">
        <v>37490</v>
      </c>
      <c r="AH869" s="36">
        <f t="shared" si="242"/>
        <v>25009</v>
      </c>
      <c r="AI869" t="s">
        <v>2939</v>
      </c>
      <c r="AK869" s="1">
        <v>843</v>
      </c>
      <c r="AM869" s="1">
        <f t="shared" si="243"/>
        <v>0</v>
      </c>
    </row>
    <row r="870" spans="1:39" hidden="1" outlineLevel="1" x14ac:dyDescent="0.2">
      <c r="A870" s="22" t="s">
        <v>2353</v>
      </c>
      <c r="B870" s="10" t="s">
        <v>1210</v>
      </c>
      <c r="E870" s="1">
        <f t="shared" si="232"/>
        <v>9315</v>
      </c>
      <c r="G870" s="1">
        <v>6421</v>
      </c>
      <c r="H870" s="1">
        <v>6221</v>
      </c>
      <c r="I870" s="2" t="e">
        <f t="shared" si="233"/>
        <v>#DIV/0!</v>
      </c>
      <c r="J870" s="2">
        <f t="shared" si="234"/>
        <v>0.66784755770263016</v>
      </c>
      <c r="K870" s="50">
        <f t="shared" si="235"/>
        <v>2</v>
      </c>
      <c r="L870" s="9">
        <f t="shared" si="236"/>
        <v>3</v>
      </c>
      <c r="M870" s="8">
        <f t="shared" si="237"/>
        <v>1</v>
      </c>
      <c r="N870" s="2">
        <f t="shared" si="238"/>
        <v>0.18872785829307567</v>
      </c>
      <c r="O870" s="2">
        <f t="shared" si="239"/>
        <v>0.18217928073000536</v>
      </c>
      <c r="P870" s="2">
        <f t="shared" si="240"/>
        <v>0.61749865807836823</v>
      </c>
      <c r="Q870" s="2">
        <f t="shared" si="241"/>
        <v>1.1594202898550732E-2</v>
      </c>
      <c r="R870" s="1">
        <v>1758</v>
      </c>
      <c r="S870" s="1">
        <v>1697</v>
      </c>
      <c r="T870" s="1">
        <v>5752</v>
      </c>
      <c r="U870" s="1">
        <v>27</v>
      </c>
      <c r="W870" s="1">
        <v>81</v>
      </c>
      <c r="AB870">
        <v>6</v>
      </c>
      <c r="AD870" s="31">
        <v>25</v>
      </c>
      <c r="AE870" s="33">
        <v>9</v>
      </c>
      <c r="AF870" s="33">
        <v>75</v>
      </c>
      <c r="AG870" s="36">
        <v>37560</v>
      </c>
      <c r="AH870" s="36">
        <f t="shared" si="242"/>
        <v>25009</v>
      </c>
      <c r="AI870" t="s">
        <v>1187</v>
      </c>
      <c r="AK870" s="1">
        <v>200</v>
      </c>
      <c r="AM870" s="1">
        <f t="shared" si="243"/>
        <v>0</v>
      </c>
    </row>
    <row r="871" spans="1:39" hidden="1" outlineLevel="1" x14ac:dyDescent="0.2">
      <c r="A871" s="22" t="s">
        <v>2354</v>
      </c>
      <c r="B871" s="10" t="s">
        <v>1210</v>
      </c>
      <c r="E871" s="1">
        <f t="shared" si="232"/>
        <v>32525</v>
      </c>
      <c r="G871" s="1">
        <v>17772</v>
      </c>
      <c r="H871" s="1">
        <v>17091</v>
      </c>
      <c r="I871" s="2" t="e">
        <f t="shared" si="233"/>
        <v>#DIV/0!</v>
      </c>
      <c r="J871" s="2">
        <f t="shared" si="234"/>
        <v>0.52547271329746348</v>
      </c>
      <c r="K871" s="50">
        <f t="shared" si="235"/>
        <v>2</v>
      </c>
      <c r="L871" s="9">
        <f t="shared" si="236"/>
        <v>3</v>
      </c>
      <c r="M871" s="8">
        <f t="shared" si="237"/>
        <v>1</v>
      </c>
      <c r="N871" s="2">
        <f t="shared" si="238"/>
        <v>0.41777094542659493</v>
      </c>
      <c r="O871" s="2">
        <f t="shared" si="239"/>
        <v>5.3374327440430441E-2</v>
      </c>
      <c r="P871" s="2">
        <f t="shared" si="240"/>
        <v>0.51652574942352036</v>
      </c>
      <c r="Q871" s="2">
        <f t="shared" si="241"/>
        <v>1.2328977709454181E-2</v>
      </c>
      <c r="R871" s="1">
        <v>13588</v>
      </c>
      <c r="S871" s="1">
        <v>1736</v>
      </c>
      <c r="T871" s="1">
        <v>16800</v>
      </c>
      <c r="U871" s="1">
        <v>97</v>
      </c>
      <c r="W871" s="1">
        <v>304</v>
      </c>
      <c r="AB871">
        <v>5</v>
      </c>
      <c r="AD871" s="31">
        <v>25</v>
      </c>
      <c r="AE871" s="33">
        <v>17</v>
      </c>
      <c r="AF871" s="33">
        <v>135</v>
      </c>
      <c r="AG871" s="36">
        <v>37875</v>
      </c>
      <c r="AH871" s="36">
        <f t="shared" si="242"/>
        <v>25017</v>
      </c>
      <c r="AI871" t="s">
        <v>2939</v>
      </c>
      <c r="AK871" s="1">
        <v>681</v>
      </c>
      <c r="AM871" s="1">
        <f t="shared" si="243"/>
        <v>0</v>
      </c>
    </row>
    <row r="872" spans="1:39" hidden="1" outlineLevel="1" x14ac:dyDescent="0.2">
      <c r="A872" s="22" t="s">
        <v>2835</v>
      </c>
      <c r="B872" s="10" t="s">
        <v>1210</v>
      </c>
      <c r="E872" s="1">
        <f t="shared" si="232"/>
        <v>4236</v>
      </c>
      <c r="G872" s="1">
        <v>3176</v>
      </c>
      <c r="H872" s="1">
        <v>3103</v>
      </c>
      <c r="I872" s="2" t="e">
        <f t="shared" si="233"/>
        <v>#DIV/0!</v>
      </c>
      <c r="J872" s="2">
        <f t="shared" si="234"/>
        <v>0.73253068932955623</v>
      </c>
      <c r="K872" s="50">
        <f t="shared" si="235"/>
        <v>2</v>
      </c>
      <c r="L872" s="9">
        <f t="shared" si="236"/>
        <v>3</v>
      </c>
      <c r="M872" s="8">
        <f t="shared" si="237"/>
        <v>1</v>
      </c>
      <c r="N872" s="2">
        <f t="shared" si="238"/>
        <v>0.22780925401322002</v>
      </c>
      <c r="O872" s="2">
        <f t="shared" si="239"/>
        <v>0.16997167138810199</v>
      </c>
      <c r="P872" s="2">
        <f t="shared" si="240"/>
        <v>0.59112370160528804</v>
      </c>
      <c r="Q872" s="2">
        <f t="shared" si="241"/>
        <v>1.1095372993389918E-2</v>
      </c>
      <c r="R872" s="1">
        <v>965</v>
      </c>
      <c r="S872" s="1">
        <v>720</v>
      </c>
      <c r="T872" s="1">
        <v>2504</v>
      </c>
      <c r="U872" s="1">
        <v>15</v>
      </c>
      <c r="W872" s="1">
        <v>32</v>
      </c>
      <c r="AB872">
        <v>6</v>
      </c>
      <c r="AD872" s="31">
        <v>25</v>
      </c>
      <c r="AE872" s="33">
        <v>9</v>
      </c>
      <c r="AF872" s="33">
        <v>83</v>
      </c>
      <c r="AG872" s="36">
        <v>37995</v>
      </c>
      <c r="AH872" s="36">
        <f t="shared" si="242"/>
        <v>25009</v>
      </c>
      <c r="AI872" t="s">
        <v>1187</v>
      </c>
      <c r="AK872" s="1">
        <v>73</v>
      </c>
      <c r="AM872" s="1">
        <f t="shared" si="243"/>
        <v>0</v>
      </c>
    </row>
    <row r="873" spans="1:39" hidden="1" outlineLevel="1" x14ac:dyDescent="0.2">
      <c r="A873" s="22" t="s">
        <v>2871</v>
      </c>
      <c r="B873" s="10" t="s">
        <v>1210</v>
      </c>
      <c r="E873" s="1">
        <f t="shared" si="232"/>
        <v>17102</v>
      </c>
      <c r="G873" s="1">
        <v>10917</v>
      </c>
      <c r="H873" s="1">
        <v>8222</v>
      </c>
      <c r="I873" s="2" t="e">
        <f t="shared" si="233"/>
        <v>#DIV/0!</v>
      </c>
      <c r="J873" s="2">
        <f t="shared" si="234"/>
        <v>0.48076248392000936</v>
      </c>
      <c r="K873" s="50">
        <f t="shared" si="235"/>
        <v>2</v>
      </c>
      <c r="L873" s="9">
        <f t="shared" si="236"/>
        <v>3</v>
      </c>
      <c r="M873" s="8">
        <f t="shared" si="237"/>
        <v>1</v>
      </c>
      <c r="N873" s="2">
        <f t="shared" si="238"/>
        <v>0.22605543211320314</v>
      </c>
      <c r="O873" s="2">
        <f t="shared" si="239"/>
        <v>0.13705999298327681</v>
      </c>
      <c r="P873" s="2">
        <f t="shared" si="240"/>
        <v>0.62191556543094373</v>
      </c>
      <c r="Q873" s="2">
        <f t="shared" si="241"/>
        <v>1.49690094725764E-2</v>
      </c>
      <c r="R873" s="1">
        <v>3866</v>
      </c>
      <c r="S873" s="1">
        <v>2344</v>
      </c>
      <c r="T873" s="1">
        <v>10636</v>
      </c>
      <c r="U873" s="1">
        <v>67</v>
      </c>
      <c r="W873" s="1">
        <v>189</v>
      </c>
      <c r="AB873">
        <v>4</v>
      </c>
      <c r="AD873" s="31">
        <v>25</v>
      </c>
      <c r="AE873" s="33">
        <v>5</v>
      </c>
      <c r="AF873" s="33">
        <v>50</v>
      </c>
      <c r="AG873" s="36">
        <v>38225</v>
      </c>
      <c r="AH873" s="36">
        <f t="shared" si="242"/>
        <v>25005</v>
      </c>
      <c r="AI873" t="s">
        <v>1187</v>
      </c>
      <c r="AK873" s="1">
        <v>2695</v>
      </c>
      <c r="AM873" s="1">
        <f t="shared" si="243"/>
        <v>0</v>
      </c>
    </row>
    <row r="874" spans="1:39" hidden="1" outlineLevel="1" x14ac:dyDescent="0.2">
      <c r="A874" s="22" t="s">
        <v>1941</v>
      </c>
      <c r="B874" s="10" t="s">
        <v>1210</v>
      </c>
      <c r="E874" s="1">
        <f t="shared" si="232"/>
        <v>15857</v>
      </c>
      <c r="G874" s="1">
        <v>11621</v>
      </c>
      <c r="H874" s="1">
        <v>11454</v>
      </c>
      <c r="I874" s="2" t="e">
        <f t="shared" si="233"/>
        <v>#DIV/0!</v>
      </c>
      <c r="J874" s="2">
        <f t="shared" si="234"/>
        <v>0.72233083180929558</v>
      </c>
      <c r="K874" s="50">
        <f t="shared" si="235"/>
        <v>2</v>
      </c>
      <c r="L874" s="9">
        <f t="shared" si="236"/>
        <v>3</v>
      </c>
      <c r="M874" s="8">
        <f t="shared" si="237"/>
        <v>1</v>
      </c>
      <c r="N874" s="2">
        <f t="shared" si="238"/>
        <v>0.26997540518383051</v>
      </c>
      <c r="O874" s="2">
        <f t="shared" si="239"/>
        <v>0.13747871602446868</v>
      </c>
      <c r="P874" s="2">
        <f t="shared" si="240"/>
        <v>0.57766286182758408</v>
      </c>
      <c r="Q874" s="2">
        <f t="shared" si="241"/>
        <v>1.4883016964116647E-2</v>
      </c>
      <c r="R874" s="1">
        <v>4281</v>
      </c>
      <c r="S874" s="1">
        <v>2180</v>
      </c>
      <c r="T874" s="1">
        <v>9160</v>
      </c>
      <c r="U874" s="1">
        <v>68</v>
      </c>
      <c r="W874" s="1">
        <v>168</v>
      </c>
      <c r="AB874">
        <v>6</v>
      </c>
      <c r="AD874" s="31">
        <v>25</v>
      </c>
      <c r="AE874" s="33">
        <v>9</v>
      </c>
      <c r="AF874" s="33">
        <v>85</v>
      </c>
      <c r="AG874" s="36">
        <v>38400</v>
      </c>
      <c r="AH874" s="36">
        <f t="shared" si="242"/>
        <v>25009</v>
      </c>
      <c r="AI874" t="s">
        <v>1187</v>
      </c>
      <c r="AK874" s="1">
        <v>167</v>
      </c>
      <c r="AM874" s="1">
        <f t="shared" si="243"/>
        <v>0</v>
      </c>
    </row>
    <row r="875" spans="1:39" hidden="1" outlineLevel="1" x14ac:dyDescent="0.2">
      <c r="A875" s="22" t="s">
        <v>2700</v>
      </c>
      <c r="B875" s="10" t="s">
        <v>1210</v>
      </c>
      <c r="E875" s="1">
        <f t="shared" si="232"/>
        <v>4107</v>
      </c>
      <c r="G875" s="1">
        <v>2812</v>
      </c>
      <c r="H875" s="1">
        <v>2753</v>
      </c>
      <c r="I875" s="2" t="e">
        <f t="shared" si="233"/>
        <v>#DIV/0!</v>
      </c>
      <c r="J875" s="2">
        <f t="shared" si="234"/>
        <v>0.67031896761626486</v>
      </c>
      <c r="K875" s="50">
        <f t="shared" si="235"/>
        <v>2</v>
      </c>
      <c r="L875" s="9">
        <f t="shared" si="236"/>
        <v>3</v>
      </c>
      <c r="M875" s="8">
        <f t="shared" si="237"/>
        <v>1</v>
      </c>
      <c r="N875" s="2">
        <f t="shared" si="238"/>
        <v>0.22279035792549307</v>
      </c>
      <c r="O875" s="2">
        <f t="shared" si="239"/>
        <v>0.16313610908205503</v>
      </c>
      <c r="P875" s="2">
        <f t="shared" si="240"/>
        <v>0.59970781592403211</v>
      </c>
      <c r="Q875" s="2">
        <f t="shared" si="241"/>
        <v>1.4365717068419825E-2</v>
      </c>
      <c r="R875" s="1">
        <v>915</v>
      </c>
      <c r="S875" s="1">
        <v>670</v>
      </c>
      <c r="T875" s="1">
        <v>2463</v>
      </c>
      <c r="U875" s="1">
        <v>15</v>
      </c>
      <c r="W875" s="1">
        <v>44</v>
      </c>
      <c r="AB875">
        <v>9</v>
      </c>
      <c r="AD875" s="31">
        <v>25</v>
      </c>
      <c r="AE875" s="33">
        <v>23</v>
      </c>
      <c r="AF875" s="33">
        <v>70</v>
      </c>
      <c r="AG875" s="36">
        <v>38540</v>
      </c>
      <c r="AH875" s="36">
        <f t="shared" si="242"/>
        <v>25023</v>
      </c>
      <c r="AI875" t="s">
        <v>1187</v>
      </c>
      <c r="AK875" s="1">
        <v>59</v>
      </c>
      <c r="AM875" s="1">
        <f t="shared" si="243"/>
        <v>0</v>
      </c>
    </row>
    <row r="876" spans="1:39" hidden="1" outlineLevel="1" x14ac:dyDescent="0.2">
      <c r="A876" s="22" t="s">
        <v>2861</v>
      </c>
      <c r="B876" s="10" t="s">
        <v>1210</v>
      </c>
      <c r="E876" s="1">
        <f t="shared" si="232"/>
        <v>23231</v>
      </c>
      <c r="G876" s="1">
        <v>14526</v>
      </c>
      <c r="H876" s="1">
        <v>14147</v>
      </c>
      <c r="I876" s="2" t="e">
        <f t="shared" si="233"/>
        <v>#DIV/0!</v>
      </c>
      <c r="J876" s="2">
        <f t="shared" si="234"/>
        <v>0.60897077181352499</v>
      </c>
      <c r="K876" s="50">
        <f t="shared" si="235"/>
        <v>2</v>
      </c>
      <c r="L876" s="9">
        <f t="shared" si="236"/>
        <v>3</v>
      </c>
      <c r="M876" s="8">
        <f t="shared" si="237"/>
        <v>1</v>
      </c>
      <c r="N876" s="2">
        <f t="shared" si="238"/>
        <v>0.28741767465886098</v>
      </c>
      <c r="O876" s="2">
        <f t="shared" si="239"/>
        <v>0.10761482501829452</v>
      </c>
      <c r="P876" s="2">
        <f t="shared" si="240"/>
        <v>0.58960010331023205</v>
      </c>
      <c r="Q876" s="2">
        <f t="shared" si="241"/>
        <v>1.536739701261236E-2</v>
      </c>
      <c r="R876" s="1">
        <v>6677</v>
      </c>
      <c r="S876" s="1">
        <v>2500</v>
      </c>
      <c r="T876" s="1">
        <v>13697</v>
      </c>
      <c r="U876" s="1">
        <v>99</v>
      </c>
      <c r="W876" s="1">
        <v>258</v>
      </c>
      <c r="AB876">
        <v>3</v>
      </c>
      <c r="AD876" s="31">
        <v>25</v>
      </c>
      <c r="AE876" s="33">
        <v>17</v>
      </c>
      <c r="AF876" s="33">
        <v>140</v>
      </c>
      <c r="AG876" s="36">
        <v>38715</v>
      </c>
      <c r="AH876" s="36">
        <f t="shared" si="242"/>
        <v>25017</v>
      </c>
      <c r="AI876" t="s">
        <v>2939</v>
      </c>
      <c r="AK876" s="1">
        <v>379</v>
      </c>
      <c r="AM876" s="1">
        <f t="shared" si="243"/>
        <v>0</v>
      </c>
    </row>
    <row r="877" spans="1:39" hidden="1" outlineLevel="1" x14ac:dyDescent="0.2">
      <c r="A877" s="22" t="s">
        <v>777</v>
      </c>
      <c r="B877" s="10" t="s">
        <v>1210</v>
      </c>
      <c r="E877" s="1">
        <f t="shared" si="232"/>
        <v>20030</v>
      </c>
      <c r="G877" s="1">
        <v>13432</v>
      </c>
      <c r="H877" s="1">
        <v>13208</v>
      </c>
      <c r="I877" s="2" t="e">
        <f t="shared" si="233"/>
        <v>#DIV/0!</v>
      </c>
      <c r="J877" s="2">
        <f t="shared" si="234"/>
        <v>0.6594108836744883</v>
      </c>
      <c r="K877" s="50">
        <f t="shared" si="235"/>
        <v>2</v>
      </c>
      <c r="L877" s="9">
        <f t="shared" si="236"/>
        <v>3</v>
      </c>
      <c r="M877" s="8">
        <f t="shared" si="237"/>
        <v>1</v>
      </c>
      <c r="N877" s="2">
        <f t="shared" si="238"/>
        <v>0.22775836245631553</v>
      </c>
      <c r="O877" s="2">
        <f t="shared" si="239"/>
        <v>0.13829256115826261</v>
      </c>
      <c r="P877" s="2">
        <f t="shared" si="240"/>
        <v>0.62271592611083371</v>
      </c>
      <c r="Q877" s="2">
        <f t="shared" si="241"/>
        <v>1.1233150274588155E-2</v>
      </c>
      <c r="R877" s="1">
        <v>4562</v>
      </c>
      <c r="S877" s="1">
        <v>2770</v>
      </c>
      <c r="T877" s="1">
        <v>12473</v>
      </c>
      <c r="U877" s="1">
        <v>48</v>
      </c>
      <c r="W877" s="1">
        <v>177</v>
      </c>
      <c r="AB877">
        <v>9</v>
      </c>
      <c r="AD877" s="31">
        <v>25</v>
      </c>
      <c r="AE877" s="33">
        <v>23</v>
      </c>
      <c r="AF877" s="33">
        <v>75</v>
      </c>
      <c r="AG877" s="36">
        <v>38855</v>
      </c>
      <c r="AH877" s="36">
        <f t="shared" si="242"/>
        <v>25023</v>
      </c>
      <c r="AI877" t="s">
        <v>1187</v>
      </c>
      <c r="AK877" s="1">
        <v>224</v>
      </c>
      <c r="AM877" s="1">
        <f t="shared" si="243"/>
        <v>0</v>
      </c>
    </row>
    <row r="878" spans="1:39" hidden="1" outlineLevel="1" x14ac:dyDescent="0.2">
      <c r="A878" s="22" t="s">
        <v>2867</v>
      </c>
      <c r="B878" s="10" t="s">
        <v>1210</v>
      </c>
      <c r="E878" s="1">
        <f t="shared" si="232"/>
        <v>11380</v>
      </c>
      <c r="G878" s="1">
        <v>7798</v>
      </c>
      <c r="H878" s="1">
        <v>7690</v>
      </c>
      <c r="I878" s="2" t="e">
        <f t="shared" si="233"/>
        <v>#DIV/0!</v>
      </c>
      <c r="J878" s="2">
        <f t="shared" si="234"/>
        <v>0.67574692442882245</v>
      </c>
      <c r="K878" s="50">
        <f t="shared" si="235"/>
        <v>2</v>
      </c>
      <c r="L878" s="9">
        <f t="shared" si="236"/>
        <v>3</v>
      </c>
      <c r="M878" s="8">
        <f t="shared" si="237"/>
        <v>1</v>
      </c>
      <c r="N878" s="2">
        <f t="shared" si="238"/>
        <v>0.23242530755711774</v>
      </c>
      <c r="O878" s="2">
        <f t="shared" si="239"/>
        <v>0.15052724077328647</v>
      </c>
      <c r="P878" s="2">
        <f t="shared" si="240"/>
        <v>0.60096660808435853</v>
      </c>
      <c r="Q878" s="2">
        <f t="shared" si="241"/>
        <v>1.6080843585237203E-2</v>
      </c>
      <c r="R878" s="1">
        <v>2645</v>
      </c>
      <c r="S878" s="1">
        <v>1713</v>
      </c>
      <c r="T878" s="1">
        <v>6839</v>
      </c>
      <c r="U878" s="1">
        <v>35</v>
      </c>
      <c r="W878" s="1">
        <v>148</v>
      </c>
      <c r="AB878">
        <v>9</v>
      </c>
      <c r="AD878" s="31">
        <v>25</v>
      </c>
      <c r="AE878" s="33">
        <v>1</v>
      </c>
      <c r="AF878" s="33">
        <v>45</v>
      </c>
      <c r="AG878" s="36">
        <v>39100</v>
      </c>
      <c r="AH878" s="36">
        <f t="shared" si="242"/>
        <v>25001</v>
      </c>
      <c r="AI878" t="s">
        <v>1187</v>
      </c>
      <c r="AK878" s="1">
        <v>108</v>
      </c>
      <c r="AM878" s="1">
        <f t="shared" si="243"/>
        <v>0</v>
      </c>
    </row>
    <row r="879" spans="1:39" hidden="1" outlineLevel="1" x14ac:dyDescent="0.2">
      <c r="A879" s="22" t="s">
        <v>2223</v>
      </c>
      <c r="B879" s="10" t="s">
        <v>1210</v>
      </c>
      <c r="E879" s="1">
        <f t="shared" si="232"/>
        <v>5296</v>
      </c>
      <c r="G879" s="1">
        <v>3797</v>
      </c>
      <c r="H879" s="1">
        <v>3708</v>
      </c>
      <c r="I879" s="2" t="e">
        <f t="shared" si="233"/>
        <v>#DIV/0!</v>
      </c>
      <c r="J879" s="2">
        <f t="shared" si="234"/>
        <v>0.70015105740181272</v>
      </c>
      <c r="K879" s="50">
        <f t="shared" si="235"/>
        <v>2</v>
      </c>
      <c r="L879" s="9">
        <f t="shared" si="236"/>
        <v>3</v>
      </c>
      <c r="M879" s="8">
        <f t="shared" si="237"/>
        <v>1</v>
      </c>
      <c r="N879" s="2">
        <f t="shared" si="238"/>
        <v>0.2122356495468278</v>
      </c>
      <c r="O879" s="2">
        <f t="shared" si="239"/>
        <v>0.13576283987915408</v>
      </c>
      <c r="P879" s="2">
        <f t="shared" si="240"/>
        <v>0.6421827794561934</v>
      </c>
      <c r="Q879" s="2">
        <f t="shared" si="241"/>
        <v>9.8187311178247194E-3</v>
      </c>
      <c r="R879" s="1">
        <v>1124</v>
      </c>
      <c r="S879" s="1">
        <v>719</v>
      </c>
      <c r="T879" s="1">
        <v>3401</v>
      </c>
      <c r="U879" s="1">
        <v>11</v>
      </c>
      <c r="W879" s="1">
        <v>41</v>
      </c>
      <c r="AB879">
        <v>9</v>
      </c>
      <c r="AD879" s="31">
        <v>25</v>
      </c>
      <c r="AE879" s="33">
        <v>23</v>
      </c>
      <c r="AF879" s="33">
        <v>80</v>
      </c>
      <c r="AG879" s="36">
        <v>39450</v>
      </c>
      <c r="AH879" s="36">
        <f t="shared" si="242"/>
        <v>25023</v>
      </c>
      <c r="AI879" t="s">
        <v>1187</v>
      </c>
      <c r="AK879" s="1">
        <v>89</v>
      </c>
      <c r="AM879" s="1">
        <f t="shared" si="243"/>
        <v>0</v>
      </c>
    </row>
    <row r="880" spans="1:39" hidden="1" outlineLevel="1" x14ac:dyDescent="0.2">
      <c r="A880" s="22" t="s">
        <v>1252</v>
      </c>
      <c r="B880" s="10" t="s">
        <v>1210</v>
      </c>
      <c r="E880" s="1">
        <f t="shared" si="232"/>
        <v>7804</v>
      </c>
      <c r="G880" s="1">
        <v>5475</v>
      </c>
      <c r="H880" s="1">
        <v>5371</v>
      </c>
      <c r="I880" s="2" t="e">
        <f t="shared" si="233"/>
        <v>#DIV/0!</v>
      </c>
      <c r="J880" s="2">
        <f t="shared" si="234"/>
        <v>0.68823680164018453</v>
      </c>
      <c r="K880" s="50">
        <f t="shared" si="235"/>
        <v>2</v>
      </c>
      <c r="L880" s="9">
        <f t="shared" si="236"/>
        <v>3</v>
      </c>
      <c r="M880" s="8">
        <f t="shared" si="237"/>
        <v>1</v>
      </c>
      <c r="N880" s="2">
        <f t="shared" si="238"/>
        <v>0.31547924141465916</v>
      </c>
      <c r="O880" s="2">
        <f t="shared" si="239"/>
        <v>9.712967708867247E-2</v>
      </c>
      <c r="P880" s="2">
        <f t="shared" si="240"/>
        <v>0.57432086109687341</v>
      </c>
      <c r="Q880" s="2">
        <f t="shared" si="241"/>
        <v>1.3070220399794885E-2</v>
      </c>
      <c r="R880" s="1">
        <v>2462</v>
      </c>
      <c r="S880" s="1">
        <v>758</v>
      </c>
      <c r="T880" s="1">
        <v>4482</v>
      </c>
      <c r="U880" s="1">
        <v>30</v>
      </c>
      <c r="W880" s="1">
        <v>72</v>
      </c>
      <c r="AB880">
        <v>3</v>
      </c>
      <c r="AD880" s="31">
        <v>25</v>
      </c>
      <c r="AE880" s="33">
        <v>17</v>
      </c>
      <c r="AF880" s="33">
        <v>145</v>
      </c>
      <c r="AG880" s="36">
        <v>39625</v>
      </c>
      <c r="AH880" s="36">
        <f t="shared" si="242"/>
        <v>25017</v>
      </c>
      <c r="AI880" t="s">
        <v>1187</v>
      </c>
      <c r="AK880" s="1">
        <v>104</v>
      </c>
      <c r="AM880" s="1">
        <f t="shared" si="243"/>
        <v>0</v>
      </c>
    </row>
    <row r="881" spans="1:39" hidden="1" outlineLevel="1" x14ac:dyDescent="0.2">
      <c r="A881" s="22" t="s">
        <v>1225</v>
      </c>
      <c r="B881" s="10" t="s">
        <v>1210</v>
      </c>
      <c r="E881" s="1">
        <f t="shared" si="232"/>
        <v>8942</v>
      </c>
      <c r="G881" s="1">
        <v>6660</v>
      </c>
      <c r="H881" s="1">
        <v>5089</v>
      </c>
      <c r="I881" s="2" t="e">
        <f t="shared" si="233"/>
        <v>#DIV/0!</v>
      </c>
      <c r="J881" s="2">
        <f t="shared" si="234"/>
        <v>0.56911205546857524</v>
      </c>
      <c r="K881" s="50">
        <f t="shared" si="235"/>
        <v>2</v>
      </c>
      <c r="L881" s="9">
        <f t="shared" si="236"/>
        <v>3</v>
      </c>
      <c r="M881" s="8">
        <f t="shared" si="237"/>
        <v>1</v>
      </c>
      <c r="N881" s="2">
        <f t="shared" si="238"/>
        <v>0.20219190337732051</v>
      </c>
      <c r="O881" s="2">
        <f t="shared" si="239"/>
        <v>0.14806530977409976</v>
      </c>
      <c r="P881" s="2">
        <f t="shared" si="240"/>
        <v>0.63978975620666523</v>
      </c>
      <c r="Q881" s="2">
        <f t="shared" si="241"/>
        <v>9.9530306419144399E-3</v>
      </c>
      <c r="R881" s="1">
        <v>1808</v>
      </c>
      <c r="S881" s="1">
        <v>1324</v>
      </c>
      <c r="T881" s="1">
        <v>5721</v>
      </c>
      <c r="U881" s="1">
        <v>20</v>
      </c>
      <c r="W881" s="1">
        <v>69</v>
      </c>
      <c r="AB881">
        <v>4</v>
      </c>
      <c r="AD881" s="31">
        <v>25</v>
      </c>
      <c r="AE881" s="33">
        <v>21</v>
      </c>
      <c r="AF881" s="33">
        <v>60</v>
      </c>
      <c r="AG881" s="36">
        <v>39765</v>
      </c>
      <c r="AH881" s="36">
        <f t="shared" si="242"/>
        <v>25021</v>
      </c>
      <c r="AI881" t="s">
        <v>1187</v>
      </c>
      <c r="AK881" s="1">
        <v>1571</v>
      </c>
      <c r="AM881" s="1">
        <f t="shared" si="243"/>
        <v>0</v>
      </c>
    </row>
    <row r="882" spans="1:39" hidden="1" outlineLevel="1" x14ac:dyDescent="0.2">
      <c r="A882" s="22" t="s">
        <v>1619</v>
      </c>
      <c r="B882" s="10" t="s">
        <v>1210</v>
      </c>
      <c r="E882" s="1">
        <f t="shared" si="232"/>
        <v>39087</v>
      </c>
      <c r="G882" s="1">
        <v>25591</v>
      </c>
      <c r="H882" s="1">
        <v>24601</v>
      </c>
      <c r="I882" s="2" t="e">
        <f t="shared" si="233"/>
        <v>#DIV/0!</v>
      </c>
      <c r="J882" s="2">
        <f t="shared" si="234"/>
        <v>0.62939084606135032</v>
      </c>
      <c r="K882" s="50">
        <f t="shared" si="235"/>
        <v>2</v>
      </c>
      <c r="L882" s="9">
        <f t="shared" si="236"/>
        <v>3</v>
      </c>
      <c r="M882" s="8">
        <f t="shared" si="237"/>
        <v>1</v>
      </c>
      <c r="N882" s="2">
        <f t="shared" si="238"/>
        <v>0.41911633023767492</v>
      </c>
      <c r="O882" s="2">
        <f t="shared" si="239"/>
        <v>6.2629518765830075E-2</v>
      </c>
      <c r="P882" s="2">
        <f t="shared" si="240"/>
        <v>0.50669020390411135</v>
      </c>
      <c r="Q882" s="2">
        <f t="shared" si="241"/>
        <v>1.156394709238362E-2</v>
      </c>
      <c r="R882" s="1">
        <v>16382</v>
      </c>
      <c r="S882" s="1">
        <v>2448</v>
      </c>
      <c r="T882" s="1">
        <v>19805</v>
      </c>
      <c r="U882" s="1">
        <v>105</v>
      </c>
      <c r="W882" s="1">
        <v>347</v>
      </c>
      <c r="AB882">
        <v>5</v>
      </c>
      <c r="AD882" s="31">
        <v>25</v>
      </c>
      <c r="AE882" s="33">
        <v>17</v>
      </c>
      <c r="AF882" s="33">
        <v>150</v>
      </c>
      <c r="AG882" s="36">
        <v>39835</v>
      </c>
      <c r="AH882" s="36">
        <f t="shared" si="242"/>
        <v>25017</v>
      </c>
      <c r="AI882" t="s">
        <v>2939</v>
      </c>
      <c r="AK882" s="1">
        <v>990</v>
      </c>
      <c r="AM882" s="1">
        <f t="shared" si="243"/>
        <v>0</v>
      </c>
    </row>
    <row r="883" spans="1:39" hidden="1" outlineLevel="1" x14ac:dyDescent="0.2">
      <c r="A883" s="22" t="s">
        <v>1875</v>
      </c>
      <c r="B883" s="10" t="s">
        <v>1210</v>
      </c>
      <c r="E883" s="1">
        <f t="shared" si="232"/>
        <v>9680</v>
      </c>
      <c r="G883" s="1">
        <v>6424</v>
      </c>
      <c r="H883" s="1">
        <v>4895</v>
      </c>
      <c r="I883" s="2" t="e">
        <f t="shared" si="233"/>
        <v>#DIV/0!</v>
      </c>
      <c r="J883" s="2">
        <f t="shared" si="234"/>
        <v>0.50568181818181823</v>
      </c>
      <c r="K883" s="50">
        <f t="shared" si="235"/>
        <v>2</v>
      </c>
      <c r="L883" s="9">
        <f t="shared" si="236"/>
        <v>3</v>
      </c>
      <c r="M883" s="8">
        <f t="shared" si="237"/>
        <v>1</v>
      </c>
      <c r="N883" s="2">
        <f t="shared" si="238"/>
        <v>0.20929752066115703</v>
      </c>
      <c r="O883" s="2">
        <f t="shared" si="239"/>
        <v>0.13956611570247934</v>
      </c>
      <c r="P883" s="2">
        <f t="shared" si="240"/>
        <v>0.64101239669421484</v>
      </c>
      <c r="Q883" s="2">
        <f t="shared" si="241"/>
        <v>1.0123966942148788E-2</v>
      </c>
      <c r="R883" s="1">
        <v>2026</v>
      </c>
      <c r="S883" s="1">
        <v>1351</v>
      </c>
      <c r="T883" s="1">
        <v>6205</v>
      </c>
      <c r="U883" s="1">
        <v>30</v>
      </c>
      <c r="W883" s="1">
        <v>68</v>
      </c>
      <c r="AB883">
        <v>4</v>
      </c>
      <c r="AD883" s="31">
        <v>25</v>
      </c>
      <c r="AE883" s="33">
        <v>21</v>
      </c>
      <c r="AF883" s="33">
        <v>65</v>
      </c>
      <c r="AG883" s="36">
        <v>39975</v>
      </c>
      <c r="AH883" s="36">
        <f t="shared" si="242"/>
        <v>25021</v>
      </c>
      <c r="AI883" t="s">
        <v>1187</v>
      </c>
      <c r="AK883" s="1">
        <v>1529</v>
      </c>
      <c r="AM883" s="1">
        <f t="shared" si="243"/>
        <v>0</v>
      </c>
    </row>
    <row r="884" spans="1:39" hidden="1" outlineLevel="1" x14ac:dyDescent="0.2">
      <c r="A884" s="22" t="s">
        <v>1402</v>
      </c>
      <c r="B884" s="10" t="s">
        <v>1210</v>
      </c>
      <c r="E884" s="1">
        <f t="shared" si="232"/>
        <v>20195</v>
      </c>
      <c r="G884" s="1">
        <v>14697</v>
      </c>
      <c r="H884" s="1">
        <v>14316</v>
      </c>
      <c r="I884" s="2" t="e">
        <f t="shared" si="233"/>
        <v>#DIV/0!</v>
      </c>
      <c r="J884" s="2">
        <f t="shared" si="234"/>
        <v>0.70888833869769741</v>
      </c>
      <c r="K884" s="50">
        <f t="shared" si="235"/>
        <v>2</v>
      </c>
      <c r="L884" s="9">
        <f t="shared" si="236"/>
        <v>3</v>
      </c>
      <c r="M884" s="8">
        <f t="shared" si="237"/>
        <v>1</v>
      </c>
      <c r="N884" s="2">
        <f t="shared" si="238"/>
        <v>0.34072790294627381</v>
      </c>
      <c r="O884" s="2">
        <f t="shared" si="239"/>
        <v>9.6112899232483284E-2</v>
      </c>
      <c r="P884" s="2">
        <f t="shared" si="240"/>
        <v>0.55345382520425845</v>
      </c>
      <c r="Q884" s="2">
        <f t="shared" si="241"/>
        <v>9.7053726169844534E-3</v>
      </c>
      <c r="R884" s="1">
        <v>6881</v>
      </c>
      <c r="S884" s="1">
        <v>1941</v>
      </c>
      <c r="T884" s="1">
        <v>11177</v>
      </c>
      <c r="U884" s="1">
        <v>53</v>
      </c>
      <c r="W884" s="1">
        <v>143</v>
      </c>
      <c r="AB884">
        <v>5</v>
      </c>
      <c r="AD884" s="31">
        <v>25</v>
      </c>
      <c r="AE884" s="33">
        <v>17</v>
      </c>
      <c r="AF884" s="33">
        <v>155</v>
      </c>
      <c r="AG884" s="36">
        <v>40115</v>
      </c>
      <c r="AH884" s="36">
        <f t="shared" si="242"/>
        <v>25017</v>
      </c>
      <c r="AI884" t="s">
        <v>2939</v>
      </c>
      <c r="AK884" s="1">
        <v>381</v>
      </c>
      <c r="AM884" s="1">
        <f t="shared" si="243"/>
        <v>0</v>
      </c>
    </row>
    <row r="885" spans="1:39" hidden="1" outlineLevel="1" x14ac:dyDescent="0.2">
      <c r="A885" s="22" t="s">
        <v>396</v>
      </c>
      <c r="B885" s="10" t="s">
        <v>1210</v>
      </c>
      <c r="E885" s="1">
        <f t="shared" si="232"/>
        <v>4444</v>
      </c>
      <c r="G885" s="1">
        <v>2933</v>
      </c>
      <c r="H885" s="1">
        <v>2808</v>
      </c>
      <c r="I885" s="2" t="e">
        <f t="shared" si="233"/>
        <v>#DIV/0!</v>
      </c>
      <c r="J885" s="2">
        <f t="shared" si="234"/>
        <v>0.63186318631863181</v>
      </c>
      <c r="K885" s="50">
        <f t="shared" si="235"/>
        <v>2</v>
      </c>
      <c r="L885" s="9">
        <f t="shared" si="236"/>
        <v>3</v>
      </c>
      <c r="M885" s="8">
        <f t="shared" si="237"/>
        <v>1</v>
      </c>
      <c r="N885" s="2">
        <f t="shared" si="238"/>
        <v>0.17124212421242124</v>
      </c>
      <c r="O885" s="2">
        <f t="shared" si="239"/>
        <v>0.16314131413141314</v>
      </c>
      <c r="P885" s="2">
        <f t="shared" si="240"/>
        <v>0.64716471647164719</v>
      </c>
      <c r="Q885" s="2">
        <f t="shared" si="241"/>
        <v>1.8451845184518367E-2</v>
      </c>
      <c r="R885" s="1">
        <v>761</v>
      </c>
      <c r="S885" s="1">
        <v>725</v>
      </c>
      <c r="T885" s="1">
        <v>2876</v>
      </c>
      <c r="U885" s="1">
        <v>24</v>
      </c>
      <c r="W885" s="1">
        <v>58</v>
      </c>
      <c r="AA885" s="10"/>
      <c r="AB885" s="10">
        <v>2</v>
      </c>
      <c r="AD885" s="31">
        <v>25</v>
      </c>
      <c r="AE885" s="33">
        <v>27</v>
      </c>
      <c r="AF885" s="33">
        <v>135</v>
      </c>
      <c r="AG885" s="36">
        <v>40255</v>
      </c>
      <c r="AH885" s="36">
        <f t="shared" si="242"/>
        <v>25027</v>
      </c>
      <c r="AI885" t="s">
        <v>1187</v>
      </c>
      <c r="AK885" s="1">
        <v>125</v>
      </c>
      <c r="AM885" s="1">
        <f t="shared" si="243"/>
        <v>0</v>
      </c>
    </row>
    <row r="886" spans="1:39" hidden="1" outlineLevel="1" x14ac:dyDescent="0.2">
      <c r="A886" s="22" t="s">
        <v>1709</v>
      </c>
      <c r="B886" s="10" t="s">
        <v>1210</v>
      </c>
      <c r="E886" s="1">
        <f t="shared" si="232"/>
        <v>5185</v>
      </c>
      <c r="G886" s="1">
        <v>3428</v>
      </c>
      <c r="H886" s="1">
        <v>3343</v>
      </c>
      <c r="I886" s="2" t="e">
        <f t="shared" si="233"/>
        <v>#DIV/0!</v>
      </c>
      <c r="J886" s="2">
        <f t="shared" si="234"/>
        <v>0.64474445515911283</v>
      </c>
      <c r="K886" s="50">
        <f t="shared" si="235"/>
        <v>2</v>
      </c>
      <c r="L886" s="9">
        <f t="shared" si="236"/>
        <v>3</v>
      </c>
      <c r="M886" s="8">
        <f t="shared" si="237"/>
        <v>1</v>
      </c>
      <c r="N886" s="2">
        <f t="shared" si="238"/>
        <v>0.19267116682738669</v>
      </c>
      <c r="O886" s="2">
        <f t="shared" si="239"/>
        <v>0.13230472516875602</v>
      </c>
      <c r="P886" s="2">
        <f t="shared" si="240"/>
        <v>0.66113789778206367</v>
      </c>
      <c r="Q886" s="2">
        <f t="shared" si="241"/>
        <v>1.3886210221793593E-2</v>
      </c>
      <c r="R886" s="1">
        <v>999</v>
      </c>
      <c r="S886" s="1">
        <v>686</v>
      </c>
      <c r="T886" s="1">
        <v>3428</v>
      </c>
      <c r="U886" s="1">
        <v>22</v>
      </c>
      <c r="W886" s="1">
        <v>50</v>
      </c>
      <c r="AB886">
        <v>6</v>
      </c>
      <c r="AD886" s="31">
        <v>25</v>
      </c>
      <c r="AE886" s="33">
        <v>9</v>
      </c>
      <c r="AF886" s="33">
        <v>90</v>
      </c>
      <c r="AG886" s="36">
        <v>40430</v>
      </c>
      <c r="AH886" s="36">
        <f t="shared" si="242"/>
        <v>25009</v>
      </c>
      <c r="AI886" t="s">
        <v>1187</v>
      </c>
      <c r="AK886" s="1">
        <v>85</v>
      </c>
      <c r="AM886" s="1">
        <f t="shared" si="243"/>
        <v>0</v>
      </c>
    </row>
    <row r="887" spans="1:39" hidden="1" outlineLevel="1" x14ac:dyDescent="0.2">
      <c r="A887" s="22" t="s">
        <v>1661</v>
      </c>
      <c r="B887" s="10" t="s">
        <v>1210</v>
      </c>
      <c r="E887" s="1">
        <f t="shared" si="232"/>
        <v>34881</v>
      </c>
      <c r="G887" s="1">
        <v>17817</v>
      </c>
      <c r="H887" s="1">
        <v>17331</v>
      </c>
      <c r="I887" s="2" t="e">
        <f t="shared" si="233"/>
        <v>#DIV/0!</v>
      </c>
      <c r="J887" s="2">
        <f t="shared" si="234"/>
        <v>0.49686075513890082</v>
      </c>
      <c r="K887" s="50">
        <f t="shared" si="235"/>
        <v>2</v>
      </c>
      <c r="L887" s="9">
        <f t="shared" si="236"/>
        <v>3</v>
      </c>
      <c r="M887" s="8">
        <f t="shared" si="237"/>
        <v>1</v>
      </c>
      <c r="N887" s="2">
        <f t="shared" si="238"/>
        <v>0.32458931796680141</v>
      </c>
      <c r="O887" s="2">
        <f t="shared" si="239"/>
        <v>0.11556434735242682</v>
      </c>
      <c r="P887" s="2">
        <f t="shared" si="240"/>
        <v>0.54505318081477017</v>
      </c>
      <c r="Q887" s="2">
        <f t="shared" si="241"/>
        <v>1.4793153866001663E-2</v>
      </c>
      <c r="R887" s="1">
        <v>11322</v>
      </c>
      <c r="S887" s="1">
        <v>4031</v>
      </c>
      <c r="T887" s="1">
        <v>19012</v>
      </c>
      <c r="U887" s="1">
        <v>124</v>
      </c>
      <c r="W887" s="1">
        <v>392</v>
      </c>
      <c r="AB887">
        <v>3</v>
      </c>
      <c r="AD887" s="31">
        <v>25</v>
      </c>
      <c r="AE887" s="33">
        <v>9</v>
      </c>
      <c r="AF887" s="33">
        <v>95</v>
      </c>
      <c r="AG887" s="36">
        <v>40710</v>
      </c>
      <c r="AH887" s="36">
        <f t="shared" si="242"/>
        <v>25009</v>
      </c>
      <c r="AI887" t="s">
        <v>2939</v>
      </c>
      <c r="AK887" s="1">
        <v>486</v>
      </c>
      <c r="AM887" s="1">
        <f t="shared" si="243"/>
        <v>0</v>
      </c>
    </row>
    <row r="888" spans="1:39" hidden="1" outlineLevel="1" x14ac:dyDescent="0.2">
      <c r="A888" s="22" t="s">
        <v>2816</v>
      </c>
      <c r="B888" s="10" t="s">
        <v>1210</v>
      </c>
      <c r="E888" s="1">
        <f t="shared" si="232"/>
        <v>17266</v>
      </c>
      <c r="G888" s="1">
        <v>10449</v>
      </c>
      <c r="H888" s="1">
        <v>10134</v>
      </c>
      <c r="I888" s="2" t="e">
        <f t="shared" si="233"/>
        <v>#DIV/0!</v>
      </c>
      <c r="J888" s="2">
        <f t="shared" si="234"/>
        <v>0.58693385845013324</v>
      </c>
      <c r="K888" s="50">
        <f t="shared" si="235"/>
        <v>2</v>
      </c>
      <c r="L888" s="9">
        <f t="shared" si="236"/>
        <v>3</v>
      </c>
      <c r="M888" s="8">
        <f t="shared" si="237"/>
        <v>1</v>
      </c>
      <c r="N888" s="2">
        <f t="shared" si="238"/>
        <v>0.17734275454650758</v>
      </c>
      <c r="O888" s="2">
        <f t="shared" si="239"/>
        <v>0.13824858102629445</v>
      </c>
      <c r="P888" s="2">
        <f t="shared" si="240"/>
        <v>0.66842349125448863</v>
      </c>
      <c r="Q888" s="2">
        <f t="shared" si="241"/>
        <v>1.598517317270931E-2</v>
      </c>
      <c r="R888" s="1">
        <v>3062</v>
      </c>
      <c r="S888" s="1">
        <v>2387</v>
      </c>
      <c r="T888" s="1">
        <v>11541</v>
      </c>
      <c r="U888" s="1">
        <v>89</v>
      </c>
      <c r="W888" s="1">
        <v>187</v>
      </c>
      <c r="AB888">
        <v>9</v>
      </c>
      <c r="AD888" s="31">
        <v>25</v>
      </c>
      <c r="AE888" s="33">
        <v>23</v>
      </c>
      <c r="AF888" s="33">
        <v>85</v>
      </c>
      <c r="AG888" s="36">
        <v>40850</v>
      </c>
      <c r="AH888" s="36">
        <f t="shared" si="242"/>
        <v>25023</v>
      </c>
      <c r="AI888" t="s">
        <v>1187</v>
      </c>
      <c r="AK888" s="1">
        <v>315</v>
      </c>
      <c r="AM888" s="1">
        <f t="shared" si="243"/>
        <v>0</v>
      </c>
    </row>
    <row r="889" spans="1:39" hidden="1" outlineLevel="1" x14ac:dyDescent="0.2">
      <c r="A889" s="22" t="s">
        <v>2013</v>
      </c>
      <c r="B889" s="10" t="s">
        <v>1210</v>
      </c>
      <c r="E889" s="1">
        <f t="shared" si="232"/>
        <v>358</v>
      </c>
      <c r="G889" s="1">
        <v>261</v>
      </c>
      <c r="H889" s="1">
        <v>207</v>
      </c>
      <c r="I889" s="2" t="e">
        <f t="shared" si="233"/>
        <v>#DIV/0!</v>
      </c>
      <c r="J889" s="2">
        <f t="shared" si="234"/>
        <v>0.57821229050279332</v>
      </c>
      <c r="K889" s="50">
        <f t="shared" si="235"/>
        <v>2</v>
      </c>
      <c r="L889" s="9">
        <f t="shared" si="236"/>
        <v>3</v>
      </c>
      <c r="M889" s="8">
        <f t="shared" si="237"/>
        <v>1</v>
      </c>
      <c r="N889" s="2">
        <f t="shared" si="238"/>
        <v>0.29608938547486036</v>
      </c>
      <c r="O889" s="2">
        <f t="shared" si="239"/>
        <v>0.15642458100558659</v>
      </c>
      <c r="P889" s="2">
        <f t="shared" si="240"/>
        <v>0.54469273743016755</v>
      </c>
      <c r="Q889" s="2">
        <f t="shared" si="241"/>
        <v>2.7932960893854997E-3</v>
      </c>
      <c r="R889" s="1">
        <v>106</v>
      </c>
      <c r="S889" s="1">
        <v>56</v>
      </c>
      <c r="T889" s="1">
        <v>195</v>
      </c>
      <c r="U889" s="1">
        <v>1</v>
      </c>
      <c r="W889" s="1">
        <v>0</v>
      </c>
      <c r="AB889">
        <v>1</v>
      </c>
      <c r="AD889" s="31">
        <v>25</v>
      </c>
      <c r="AE889" s="33">
        <v>15</v>
      </c>
      <c r="AF889" s="33">
        <v>55</v>
      </c>
      <c r="AG889" s="36">
        <v>40990</v>
      </c>
      <c r="AH889" s="36">
        <f t="shared" si="242"/>
        <v>25015</v>
      </c>
      <c r="AI889" t="s">
        <v>1187</v>
      </c>
      <c r="AK889" s="1">
        <v>54</v>
      </c>
      <c r="AM889" s="1">
        <f t="shared" si="243"/>
        <v>0</v>
      </c>
    </row>
    <row r="890" spans="1:39" hidden="1" outlineLevel="1" x14ac:dyDescent="0.2">
      <c r="A890" s="22" t="s">
        <v>982</v>
      </c>
      <c r="B890" s="10" t="s">
        <v>1210</v>
      </c>
      <c r="E890" s="1">
        <f t="shared" si="232"/>
        <v>6655</v>
      </c>
      <c r="G890" s="1">
        <v>4307</v>
      </c>
      <c r="H890" s="1">
        <v>4195</v>
      </c>
      <c r="I890" s="2" t="e">
        <f t="shared" si="233"/>
        <v>#DIV/0!</v>
      </c>
      <c r="J890" s="2">
        <f t="shared" si="234"/>
        <v>0.63035311795642379</v>
      </c>
      <c r="K890" s="50">
        <f t="shared" si="235"/>
        <v>2</v>
      </c>
      <c r="L890" s="9">
        <f t="shared" si="236"/>
        <v>3</v>
      </c>
      <c r="M890" s="8">
        <f t="shared" si="237"/>
        <v>1</v>
      </c>
      <c r="N890" s="2">
        <f t="shared" si="238"/>
        <v>0.19218632607062358</v>
      </c>
      <c r="O890" s="2">
        <f t="shared" si="239"/>
        <v>0.15912847483095416</v>
      </c>
      <c r="P890" s="2">
        <f t="shared" si="240"/>
        <v>0.63816679188580017</v>
      </c>
      <c r="Q890" s="2">
        <f t="shared" si="241"/>
        <v>1.0518407212622094E-2</v>
      </c>
      <c r="R890" s="1">
        <v>1279</v>
      </c>
      <c r="S890" s="1">
        <v>1059</v>
      </c>
      <c r="T890" s="1">
        <v>4247</v>
      </c>
      <c r="U890" s="1">
        <v>26</v>
      </c>
      <c r="W890" s="1">
        <v>44</v>
      </c>
      <c r="AB890">
        <v>6</v>
      </c>
      <c r="AD890" s="31">
        <v>25</v>
      </c>
      <c r="AE890" s="33">
        <v>9</v>
      </c>
      <c r="AF890" s="33">
        <v>100</v>
      </c>
      <c r="AG890" s="36">
        <v>41095</v>
      </c>
      <c r="AH890" s="36">
        <f t="shared" si="242"/>
        <v>25009</v>
      </c>
      <c r="AI890" t="s">
        <v>1187</v>
      </c>
      <c r="AK890" s="1">
        <v>112</v>
      </c>
      <c r="AM890" s="1">
        <f t="shared" si="243"/>
        <v>0</v>
      </c>
    </row>
    <row r="891" spans="1:39" hidden="1" outlineLevel="1" x14ac:dyDescent="0.2">
      <c r="A891" s="22" t="s">
        <v>966</v>
      </c>
      <c r="B891" s="10" t="s">
        <v>1210</v>
      </c>
      <c r="E891" s="1">
        <f t="shared" si="232"/>
        <v>18491</v>
      </c>
      <c r="G891" s="1">
        <v>10600</v>
      </c>
      <c r="H891" s="1">
        <v>8120</v>
      </c>
      <c r="I891" s="2" t="e">
        <f t="shared" si="233"/>
        <v>#DIV/0!</v>
      </c>
      <c r="J891" s="2">
        <f t="shared" si="234"/>
        <v>0.4391325509707425</v>
      </c>
      <c r="K891" s="50">
        <f t="shared" si="235"/>
        <v>2</v>
      </c>
      <c r="L891" s="9">
        <f t="shared" si="236"/>
        <v>3</v>
      </c>
      <c r="M891" s="8">
        <f t="shared" si="237"/>
        <v>1</v>
      </c>
      <c r="N891" s="2">
        <f t="shared" si="238"/>
        <v>0.26991509382943052</v>
      </c>
      <c r="O891" s="2">
        <f t="shared" si="239"/>
        <v>0.10475366394462171</v>
      </c>
      <c r="P891" s="2">
        <f t="shared" si="240"/>
        <v>0.60910713319993515</v>
      </c>
      <c r="Q891" s="2">
        <f t="shared" si="241"/>
        <v>1.6224109026012568E-2</v>
      </c>
      <c r="R891" s="1">
        <v>4991</v>
      </c>
      <c r="S891" s="1">
        <v>1937</v>
      </c>
      <c r="T891" s="1">
        <v>11263</v>
      </c>
      <c r="U891" s="1">
        <v>82</v>
      </c>
      <c r="W891" s="1">
        <v>218</v>
      </c>
      <c r="AA891" s="10"/>
      <c r="AB891" s="10">
        <v>4</v>
      </c>
      <c r="AD891" s="31">
        <v>25</v>
      </c>
      <c r="AE891" s="33">
        <v>27</v>
      </c>
      <c r="AF891" s="33">
        <v>140</v>
      </c>
      <c r="AG891" s="36">
        <v>41165</v>
      </c>
      <c r="AH891" s="36">
        <f t="shared" si="242"/>
        <v>25027</v>
      </c>
      <c r="AI891" t="s">
        <v>1187</v>
      </c>
      <c r="AK891" s="1">
        <v>2480</v>
      </c>
      <c r="AM891" s="1">
        <f t="shared" si="243"/>
        <v>0</v>
      </c>
    </row>
    <row r="892" spans="1:39" hidden="1" outlineLevel="1" x14ac:dyDescent="0.2">
      <c r="A892" s="22" t="s">
        <v>967</v>
      </c>
      <c r="B892" s="10" t="s">
        <v>1210</v>
      </c>
      <c r="E892" s="1">
        <f t="shared" si="232"/>
        <v>9538</v>
      </c>
      <c r="G892" s="1">
        <v>5904</v>
      </c>
      <c r="H892" s="1">
        <v>5708</v>
      </c>
      <c r="I892" s="2" t="e">
        <f t="shared" si="233"/>
        <v>#DIV/0!</v>
      </c>
      <c r="J892" s="2">
        <f t="shared" si="234"/>
        <v>0.59844831201509752</v>
      </c>
      <c r="K892" s="50">
        <f t="shared" si="235"/>
        <v>2</v>
      </c>
      <c r="L892" s="9">
        <f t="shared" si="236"/>
        <v>3</v>
      </c>
      <c r="M892" s="8">
        <f t="shared" si="237"/>
        <v>1</v>
      </c>
      <c r="N892" s="2">
        <f t="shared" si="238"/>
        <v>0.23149507234221012</v>
      </c>
      <c r="O892" s="2">
        <f t="shared" si="239"/>
        <v>0.11648144265045082</v>
      </c>
      <c r="P892" s="2">
        <f t="shared" si="240"/>
        <v>0.64091004403438878</v>
      </c>
      <c r="Q892" s="2">
        <f t="shared" si="241"/>
        <v>1.1113440972950306E-2</v>
      </c>
      <c r="R892" s="1">
        <v>2208</v>
      </c>
      <c r="S892" s="1">
        <v>1111</v>
      </c>
      <c r="T892" s="1">
        <v>6113</v>
      </c>
      <c r="U892" s="1">
        <v>36</v>
      </c>
      <c r="W892" s="1">
        <v>70</v>
      </c>
      <c r="AA892" s="10"/>
      <c r="AB892" s="10">
        <v>2</v>
      </c>
      <c r="AD892" s="31">
        <v>25</v>
      </c>
      <c r="AE892" s="33">
        <v>27</v>
      </c>
      <c r="AF892" s="33">
        <v>145</v>
      </c>
      <c r="AG892" s="36">
        <v>41340</v>
      </c>
      <c r="AH892" s="36">
        <f t="shared" si="242"/>
        <v>25027</v>
      </c>
      <c r="AI892" t="s">
        <v>1187</v>
      </c>
      <c r="AK892" s="1">
        <v>196</v>
      </c>
      <c r="AM892" s="1">
        <f t="shared" si="243"/>
        <v>0</v>
      </c>
    </row>
    <row r="893" spans="1:39" hidden="1" outlineLevel="1" x14ac:dyDescent="0.2">
      <c r="A893" s="22" t="s">
        <v>1493</v>
      </c>
      <c r="B893" s="10" t="s">
        <v>1210</v>
      </c>
      <c r="E893" s="1">
        <f t="shared" si="232"/>
        <v>6254</v>
      </c>
      <c r="G893" s="1">
        <v>4347</v>
      </c>
      <c r="H893" s="1">
        <v>3218</v>
      </c>
      <c r="I893" s="2" t="e">
        <f t="shared" si="233"/>
        <v>#DIV/0!</v>
      </c>
      <c r="J893" s="2">
        <f t="shared" si="234"/>
        <v>0.51455068755996158</v>
      </c>
      <c r="K893" s="50">
        <f t="shared" si="235"/>
        <v>2</v>
      </c>
      <c r="L893" s="9">
        <f t="shared" si="236"/>
        <v>3</v>
      </c>
      <c r="M893" s="8">
        <f t="shared" si="237"/>
        <v>1</v>
      </c>
      <c r="N893" s="2">
        <f t="shared" si="238"/>
        <v>0.24288455388551328</v>
      </c>
      <c r="O893" s="2">
        <f t="shared" si="239"/>
        <v>0.14118963863127598</v>
      </c>
      <c r="P893" s="2">
        <f t="shared" si="240"/>
        <v>0.60185481291973142</v>
      </c>
      <c r="Q893" s="2">
        <f t="shared" si="241"/>
        <v>1.4070994563479267E-2</v>
      </c>
      <c r="R893" s="1">
        <v>1519</v>
      </c>
      <c r="S893" s="1">
        <v>883</v>
      </c>
      <c r="T893" s="1">
        <v>3764</v>
      </c>
      <c r="U893" s="1">
        <v>24</v>
      </c>
      <c r="W893" s="1">
        <v>64</v>
      </c>
      <c r="AB893">
        <v>4</v>
      </c>
      <c r="AD893" s="31">
        <v>25</v>
      </c>
      <c r="AE893" s="33">
        <v>21</v>
      </c>
      <c r="AF893" s="33">
        <v>70</v>
      </c>
      <c r="AG893" s="36">
        <v>41515</v>
      </c>
      <c r="AH893" s="36">
        <f t="shared" si="242"/>
        <v>25021</v>
      </c>
      <c r="AI893" t="s">
        <v>1187</v>
      </c>
      <c r="AK893" s="1">
        <v>1129</v>
      </c>
      <c r="AM893" s="1">
        <f t="shared" si="243"/>
        <v>0</v>
      </c>
    </row>
    <row r="894" spans="1:39" hidden="1" outlineLevel="1" x14ac:dyDescent="0.2">
      <c r="A894" s="22" t="s">
        <v>1747</v>
      </c>
      <c r="B894" s="10" t="s">
        <v>1210</v>
      </c>
      <c r="E894" s="1">
        <f t="shared" si="232"/>
        <v>2238</v>
      </c>
      <c r="G894" s="1">
        <v>1297</v>
      </c>
      <c r="H894" s="1">
        <v>1258</v>
      </c>
      <c r="I894" s="2" t="e">
        <f t="shared" si="233"/>
        <v>#DIV/0!</v>
      </c>
      <c r="J894" s="2">
        <f t="shared" si="234"/>
        <v>0.56210902591599643</v>
      </c>
      <c r="K894" s="50">
        <f t="shared" si="235"/>
        <v>2</v>
      </c>
      <c r="L894" s="9">
        <f t="shared" si="236"/>
        <v>3</v>
      </c>
      <c r="M894" s="8">
        <f t="shared" si="237"/>
        <v>1</v>
      </c>
      <c r="N894" s="2">
        <f t="shared" si="238"/>
        <v>0.16666666666666666</v>
      </c>
      <c r="O894" s="2">
        <f t="shared" si="239"/>
        <v>0.13092046470062557</v>
      </c>
      <c r="P894" s="2">
        <f t="shared" si="240"/>
        <v>0.68409294012511168</v>
      </c>
      <c r="Q894" s="2">
        <f t="shared" si="241"/>
        <v>1.8319928507596117E-2</v>
      </c>
      <c r="R894" s="1">
        <v>373</v>
      </c>
      <c r="S894" s="1">
        <v>293</v>
      </c>
      <c r="T894" s="1">
        <v>1531</v>
      </c>
      <c r="U894" s="1">
        <v>8</v>
      </c>
      <c r="W894" s="1">
        <v>33</v>
      </c>
      <c r="AA894" s="10"/>
      <c r="AB894" s="10">
        <v>2</v>
      </c>
      <c r="AD894" s="31">
        <v>25</v>
      </c>
      <c r="AE894" s="33">
        <v>27</v>
      </c>
      <c r="AF894" s="33">
        <v>150</v>
      </c>
      <c r="AG894" s="36">
        <v>41585</v>
      </c>
      <c r="AH894" s="36">
        <f t="shared" si="242"/>
        <v>25027</v>
      </c>
      <c r="AI894" t="s">
        <v>1187</v>
      </c>
      <c r="AK894" s="1">
        <v>39</v>
      </c>
      <c r="AM894" s="1">
        <f t="shared" si="243"/>
        <v>0</v>
      </c>
    </row>
    <row r="895" spans="1:39" hidden="1" outlineLevel="1" x14ac:dyDescent="0.2">
      <c r="A895" s="22" t="s">
        <v>1902</v>
      </c>
      <c r="B895" s="10" t="s">
        <v>1210</v>
      </c>
      <c r="E895" s="1">
        <f t="shared" si="232"/>
        <v>21519</v>
      </c>
      <c r="G895" s="1">
        <v>14087</v>
      </c>
      <c r="H895" s="1">
        <v>11300</v>
      </c>
      <c r="I895" s="2" t="e">
        <f t="shared" si="233"/>
        <v>#DIV/0!</v>
      </c>
      <c r="J895" s="2">
        <f t="shared" si="234"/>
        <v>0.52511733816627171</v>
      </c>
      <c r="K895" s="50">
        <f t="shared" si="235"/>
        <v>2</v>
      </c>
      <c r="L895" s="9">
        <f t="shared" si="236"/>
        <v>3</v>
      </c>
      <c r="M895" s="8">
        <f t="shared" si="237"/>
        <v>1</v>
      </c>
      <c r="N895" s="2">
        <f t="shared" si="238"/>
        <v>0.41228681630187275</v>
      </c>
      <c r="O895" s="2">
        <f t="shared" si="239"/>
        <v>7.5886425949161201E-2</v>
      </c>
      <c r="P895" s="2">
        <f t="shared" si="240"/>
        <v>0.50262558669083135</v>
      </c>
      <c r="Q895" s="2">
        <f t="shared" si="241"/>
        <v>9.2011710581347828E-3</v>
      </c>
      <c r="R895" s="1">
        <v>8872</v>
      </c>
      <c r="S895" s="1">
        <v>1633</v>
      </c>
      <c r="T895" s="1">
        <v>10816</v>
      </c>
      <c r="U895" s="1">
        <v>39</v>
      </c>
      <c r="W895" s="1">
        <v>159</v>
      </c>
      <c r="AB895">
        <v>0</v>
      </c>
      <c r="AD895" s="31">
        <v>25</v>
      </c>
      <c r="AE895" s="33">
        <v>21</v>
      </c>
      <c r="AF895" s="33">
        <v>75</v>
      </c>
      <c r="AG895" s="36">
        <v>41690</v>
      </c>
      <c r="AH895" s="36">
        <f t="shared" si="242"/>
        <v>25021</v>
      </c>
      <c r="AI895" t="s">
        <v>1187</v>
      </c>
      <c r="AK895" s="1">
        <v>2787</v>
      </c>
      <c r="AM895" s="1">
        <f t="shared" si="243"/>
        <v>0</v>
      </c>
    </row>
    <row r="896" spans="1:39" hidden="1" outlineLevel="1" x14ac:dyDescent="0.2">
      <c r="A896" s="22" t="s">
        <v>1761</v>
      </c>
      <c r="B896" s="10" t="s">
        <v>1210</v>
      </c>
      <c r="E896" s="1">
        <f t="shared" si="232"/>
        <v>83</v>
      </c>
      <c r="G896" s="1">
        <v>48</v>
      </c>
      <c r="H896" s="1">
        <v>38</v>
      </c>
      <c r="I896" s="2" t="e">
        <f t="shared" si="233"/>
        <v>#DIV/0!</v>
      </c>
      <c r="J896" s="2">
        <f t="shared" si="234"/>
        <v>0.45783132530120479</v>
      </c>
      <c r="K896" s="50">
        <f t="shared" si="235"/>
        <v>2</v>
      </c>
      <c r="L896" s="9">
        <f t="shared" si="236"/>
        <v>2</v>
      </c>
      <c r="M896" s="8">
        <f t="shared" si="237"/>
        <v>1</v>
      </c>
      <c r="N896" s="2">
        <f t="shared" si="238"/>
        <v>7.2289156626506021E-2</v>
      </c>
      <c r="O896" s="2">
        <f t="shared" si="239"/>
        <v>7.2289156626506021E-2</v>
      </c>
      <c r="P896" s="2">
        <f t="shared" si="240"/>
        <v>0.85542168674698793</v>
      </c>
      <c r="Q896" s="2">
        <f t="shared" si="241"/>
        <v>0</v>
      </c>
      <c r="R896" s="1">
        <v>6</v>
      </c>
      <c r="S896" s="1">
        <v>6</v>
      </c>
      <c r="T896" s="1">
        <v>71</v>
      </c>
      <c r="U896" s="1">
        <v>0</v>
      </c>
      <c r="W896" s="1">
        <v>0</v>
      </c>
      <c r="AB896">
        <v>1</v>
      </c>
      <c r="AD896" s="31">
        <v>25</v>
      </c>
      <c r="AE896" s="33">
        <v>11</v>
      </c>
      <c r="AF896" s="33">
        <v>75</v>
      </c>
      <c r="AG896" s="36">
        <v>42040</v>
      </c>
      <c r="AH896" s="36">
        <f t="shared" si="242"/>
        <v>25011</v>
      </c>
      <c r="AI896" t="s">
        <v>1187</v>
      </c>
      <c r="AK896" s="1">
        <v>10</v>
      </c>
      <c r="AM896" s="1">
        <f t="shared" si="243"/>
        <v>0</v>
      </c>
    </row>
    <row r="897" spans="1:39" hidden="1" outlineLevel="1" x14ac:dyDescent="0.2">
      <c r="A897" s="22" t="s">
        <v>2436</v>
      </c>
      <c r="B897" s="10" t="s">
        <v>1210</v>
      </c>
      <c r="E897" s="1">
        <f t="shared" si="232"/>
        <v>5825</v>
      </c>
      <c r="G897" s="1">
        <v>3780</v>
      </c>
      <c r="H897" s="1">
        <v>2746</v>
      </c>
      <c r="I897" s="2" t="e">
        <f t="shared" si="233"/>
        <v>#DIV/0!</v>
      </c>
      <c r="J897" s="2">
        <f t="shared" si="234"/>
        <v>0.47141630901287551</v>
      </c>
      <c r="K897" s="50">
        <f t="shared" si="235"/>
        <v>2</v>
      </c>
      <c r="L897" s="9">
        <f t="shared" si="236"/>
        <v>3</v>
      </c>
      <c r="M897" s="8">
        <f t="shared" si="237"/>
        <v>1</v>
      </c>
      <c r="N897" s="2">
        <f t="shared" si="238"/>
        <v>0.23175965665236051</v>
      </c>
      <c r="O897" s="2">
        <f t="shared" si="239"/>
        <v>0.15690987124463518</v>
      </c>
      <c r="P897" s="2">
        <f t="shared" si="240"/>
        <v>0.59158798283261804</v>
      </c>
      <c r="Q897" s="2">
        <f t="shared" si="241"/>
        <v>1.9742489270386243E-2</v>
      </c>
      <c r="R897" s="1">
        <v>1350</v>
      </c>
      <c r="S897" s="1">
        <v>914</v>
      </c>
      <c r="T897" s="1">
        <v>3446</v>
      </c>
      <c r="U897" s="1">
        <v>27</v>
      </c>
      <c r="W897" s="1">
        <v>88</v>
      </c>
      <c r="AB897">
        <v>1</v>
      </c>
      <c r="AD897" s="31">
        <v>25</v>
      </c>
      <c r="AE897" s="33">
        <v>13</v>
      </c>
      <c r="AF897" s="33">
        <v>65</v>
      </c>
      <c r="AG897" s="36">
        <v>42145</v>
      </c>
      <c r="AH897" s="36">
        <f t="shared" si="242"/>
        <v>25013</v>
      </c>
      <c r="AI897" t="s">
        <v>1187</v>
      </c>
      <c r="AK897" s="1">
        <v>1034</v>
      </c>
      <c r="AM897" s="1">
        <f t="shared" si="243"/>
        <v>0</v>
      </c>
    </row>
    <row r="898" spans="1:39" hidden="1" outlineLevel="1" x14ac:dyDescent="0.2">
      <c r="A898" s="22" t="s">
        <v>2761</v>
      </c>
      <c r="B898" s="10" t="s">
        <v>1210</v>
      </c>
      <c r="E898" s="1">
        <f t="shared" si="232"/>
        <v>6112</v>
      </c>
      <c r="G898" s="1">
        <v>3716</v>
      </c>
      <c r="H898" s="1">
        <v>3611</v>
      </c>
      <c r="I898" s="2" t="e">
        <f t="shared" si="233"/>
        <v>#DIV/0!</v>
      </c>
      <c r="J898" s="2">
        <f t="shared" si="234"/>
        <v>0.59080497382198949</v>
      </c>
      <c r="K898" s="50">
        <f t="shared" si="235"/>
        <v>2</v>
      </c>
      <c r="L898" s="9">
        <f t="shared" si="236"/>
        <v>3</v>
      </c>
      <c r="M898" s="8">
        <f t="shared" si="237"/>
        <v>1</v>
      </c>
      <c r="N898" s="2">
        <f t="shared" si="238"/>
        <v>0.31986256544502617</v>
      </c>
      <c r="O898" s="2">
        <f t="shared" si="239"/>
        <v>6.0700261780104715E-2</v>
      </c>
      <c r="P898" s="2">
        <f t="shared" si="240"/>
        <v>0.60520287958115182</v>
      </c>
      <c r="Q898" s="2">
        <f t="shared" si="241"/>
        <v>1.4234293193717273E-2</v>
      </c>
      <c r="R898" s="1">
        <v>1955</v>
      </c>
      <c r="S898" s="1">
        <v>371</v>
      </c>
      <c r="T898" s="1">
        <v>3699</v>
      </c>
      <c r="U898" s="1">
        <v>20</v>
      </c>
      <c r="W898" s="1">
        <v>67</v>
      </c>
      <c r="AB898">
        <v>2</v>
      </c>
      <c r="AD898" s="31">
        <v>25</v>
      </c>
      <c r="AE898" s="33">
        <v>11</v>
      </c>
      <c r="AF898" s="33">
        <v>80</v>
      </c>
      <c r="AG898" s="36">
        <v>42285</v>
      </c>
      <c r="AH898" s="36">
        <f t="shared" si="242"/>
        <v>25011</v>
      </c>
      <c r="AI898" t="s">
        <v>1187</v>
      </c>
      <c r="AK898" s="1">
        <v>105</v>
      </c>
      <c r="AM898" s="1">
        <f t="shared" si="243"/>
        <v>0</v>
      </c>
    </row>
    <row r="899" spans="1:39" hidden="1" outlineLevel="1" x14ac:dyDescent="0.2">
      <c r="A899" s="22" t="s">
        <v>2658</v>
      </c>
      <c r="B899" s="10" t="s">
        <v>1210</v>
      </c>
      <c r="E899" s="1">
        <f t="shared" ref="E899:E962" si="244">SUM(R899:W899)</f>
        <v>669</v>
      </c>
      <c r="G899" s="1">
        <v>469</v>
      </c>
      <c r="H899" s="1">
        <v>393</v>
      </c>
      <c r="I899" s="2" t="e">
        <f t="shared" ref="I899:I962" si="245">H899/D899</f>
        <v>#DIV/0!</v>
      </c>
      <c r="J899" s="2">
        <f t="shared" ref="J899:J962" si="246">H899/E899</f>
        <v>0.58744394618834084</v>
      </c>
      <c r="K899" s="50">
        <f t="shared" ref="K899:K962" si="247">RANK(R899,R899:W899)</f>
        <v>2</v>
      </c>
      <c r="L899" s="9">
        <f t="shared" ref="L899:L962" si="248">RANK(S899,R899:W899)</f>
        <v>3</v>
      </c>
      <c r="M899" s="8">
        <f t="shared" ref="M899:M962" si="249">RANK(T899,R899:W899)</f>
        <v>1</v>
      </c>
      <c r="N899" s="2">
        <f t="shared" ref="N899:N962" si="250">IF(SUM($R899:$W899)=0,"-",R899/SUM($R899:$W899))</f>
        <v>0.41106128550074739</v>
      </c>
      <c r="O899" s="2">
        <f t="shared" ref="O899:O962" si="251">IF(SUM($R899:$W899)=0,"-",S899/SUM($R899:$W899))</f>
        <v>0.10014947683109118</v>
      </c>
      <c r="P899" s="2">
        <f t="shared" ref="P899:P962" si="252">IF(SUM($R899:$W899)=0,"-",T899/SUM($R899:$W899))</f>
        <v>0.47832585949177875</v>
      </c>
      <c r="Q899" s="2">
        <f t="shared" ref="Q899:Q962" si="253">IF(SUM($R899:$W899)=0,"-",(1-N899-O899-P899))</f>
        <v>1.0463378176382654E-2</v>
      </c>
      <c r="R899" s="1">
        <v>275</v>
      </c>
      <c r="S899" s="1">
        <v>67</v>
      </c>
      <c r="T899" s="1">
        <v>320</v>
      </c>
      <c r="U899" s="1">
        <v>3</v>
      </c>
      <c r="W899" s="1">
        <v>4</v>
      </c>
      <c r="AB899">
        <v>1</v>
      </c>
      <c r="AD899" s="31">
        <v>25</v>
      </c>
      <c r="AE899" s="33">
        <v>3</v>
      </c>
      <c r="AF899" s="33">
        <v>75</v>
      </c>
      <c r="AG899" s="36">
        <v>42460</v>
      </c>
      <c r="AH899" s="36">
        <f t="shared" ref="AH899:AH962" si="254">AD899*1000+AE899</f>
        <v>25003</v>
      </c>
      <c r="AI899" t="s">
        <v>1187</v>
      </c>
      <c r="AK899" s="1">
        <v>76</v>
      </c>
      <c r="AM899" s="1">
        <f t="shared" ref="AM899:AM962" si="255">G899-H899-AK899-AL899</f>
        <v>0</v>
      </c>
    </row>
    <row r="900" spans="1:39" hidden="1" outlineLevel="1" x14ac:dyDescent="0.2">
      <c r="A900" s="22" t="s">
        <v>1107</v>
      </c>
      <c r="B900" s="10" t="s">
        <v>1210</v>
      </c>
      <c r="E900" s="1">
        <f t="shared" si="244"/>
        <v>596</v>
      </c>
      <c r="G900" s="1">
        <v>456</v>
      </c>
      <c r="H900" s="1">
        <v>308</v>
      </c>
      <c r="I900" s="2" t="e">
        <f t="shared" si="245"/>
        <v>#DIV/0!</v>
      </c>
      <c r="J900" s="2">
        <f t="shared" si="246"/>
        <v>0.51677852348993292</v>
      </c>
      <c r="K900" s="50">
        <f t="shared" si="247"/>
        <v>3</v>
      </c>
      <c r="L900" s="9">
        <f t="shared" si="248"/>
        <v>2</v>
      </c>
      <c r="M900" s="8">
        <f t="shared" si="249"/>
        <v>1</v>
      </c>
      <c r="N900" s="2">
        <f t="shared" si="250"/>
        <v>0.13590604026845637</v>
      </c>
      <c r="O900" s="2">
        <f t="shared" si="251"/>
        <v>0.16107382550335569</v>
      </c>
      <c r="P900" s="2">
        <f t="shared" si="252"/>
        <v>0.67785234899328861</v>
      </c>
      <c r="Q900" s="2">
        <f t="shared" si="253"/>
        <v>2.5167785234899265E-2</v>
      </c>
      <c r="R900" s="1">
        <v>81</v>
      </c>
      <c r="S900" s="1">
        <v>96</v>
      </c>
      <c r="T900" s="1">
        <v>404</v>
      </c>
      <c r="U900" s="1">
        <v>1</v>
      </c>
      <c r="W900" s="1">
        <v>14</v>
      </c>
      <c r="AB900">
        <v>1</v>
      </c>
      <c r="AD900" s="31">
        <v>25</v>
      </c>
      <c r="AE900" s="33">
        <v>13</v>
      </c>
      <c r="AF900" s="33">
        <v>70</v>
      </c>
      <c r="AG900" s="36">
        <v>42530</v>
      </c>
      <c r="AH900" s="36">
        <f t="shared" si="254"/>
        <v>25013</v>
      </c>
      <c r="AI900" t="s">
        <v>1187</v>
      </c>
      <c r="AK900" s="1">
        <v>148</v>
      </c>
      <c r="AM900" s="1">
        <f t="shared" si="255"/>
        <v>0</v>
      </c>
    </row>
    <row r="901" spans="1:39" hidden="1" outlineLevel="1" x14ac:dyDescent="0.2">
      <c r="A901" s="22" t="s">
        <v>2378</v>
      </c>
      <c r="B901" s="10" t="s">
        <v>1210</v>
      </c>
      <c r="E901" s="1">
        <f t="shared" si="244"/>
        <v>129</v>
      </c>
      <c r="G901" s="1">
        <v>97</v>
      </c>
      <c r="H901" s="1">
        <v>83</v>
      </c>
      <c r="I901" s="2" t="e">
        <f t="shared" si="245"/>
        <v>#DIV/0!</v>
      </c>
      <c r="J901" s="2">
        <f t="shared" si="246"/>
        <v>0.64341085271317833</v>
      </c>
      <c r="K901" s="50">
        <f t="shared" si="247"/>
        <v>2</v>
      </c>
      <c r="L901" s="9">
        <f t="shared" si="248"/>
        <v>3</v>
      </c>
      <c r="M901" s="8">
        <f t="shared" si="249"/>
        <v>1</v>
      </c>
      <c r="N901" s="2">
        <f t="shared" si="250"/>
        <v>0.2868217054263566</v>
      </c>
      <c r="O901" s="2">
        <f t="shared" si="251"/>
        <v>6.9767441860465115E-2</v>
      </c>
      <c r="P901" s="2">
        <f t="shared" si="252"/>
        <v>0.64341085271317833</v>
      </c>
      <c r="Q901" s="2">
        <f t="shared" si="253"/>
        <v>-1.1102230246251565E-16</v>
      </c>
      <c r="R901" s="1">
        <v>37</v>
      </c>
      <c r="S901" s="1">
        <v>9</v>
      </c>
      <c r="T901" s="1">
        <v>83</v>
      </c>
      <c r="U901" s="1">
        <v>0</v>
      </c>
      <c r="W901" s="1">
        <v>0</v>
      </c>
      <c r="AB901">
        <v>1</v>
      </c>
      <c r="AD901" s="31">
        <v>25</v>
      </c>
      <c r="AE901" s="33">
        <v>3</v>
      </c>
      <c r="AF901" s="33">
        <v>80</v>
      </c>
      <c r="AG901" s="36">
        <v>43300</v>
      </c>
      <c r="AH901" s="36">
        <f t="shared" si="254"/>
        <v>25003</v>
      </c>
      <c r="AI901" t="s">
        <v>1187</v>
      </c>
      <c r="AK901" s="1">
        <v>14</v>
      </c>
      <c r="AM901" s="1">
        <f t="shared" si="255"/>
        <v>0</v>
      </c>
    </row>
    <row r="902" spans="1:39" hidden="1" outlineLevel="1" x14ac:dyDescent="0.2">
      <c r="A902" s="22" t="s">
        <v>2817</v>
      </c>
      <c r="B902" s="10" t="s">
        <v>1210</v>
      </c>
      <c r="E902" s="1">
        <f t="shared" si="244"/>
        <v>2719</v>
      </c>
      <c r="G902" s="1">
        <v>2101</v>
      </c>
      <c r="H902" s="1">
        <v>2053</v>
      </c>
      <c r="I902" s="2" t="e">
        <f t="shared" si="245"/>
        <v>#DIV/0!</v>
      </c>
      <c r="J902" s="2">
        <f t="shared" si="246"/>
        <v>0.75505700625229866</v>
      </c>
      <c r="K902" s="50">
        <f t="shared" si="247"/>
        <v>2</v>
      </c>
      <c r="L902" s="9">
        <f t="shared" si="248"/>
        <v>3</v>
      </c>
      <c r="M902" s="8">
        <f t="shared" si="249"/>
        <v>1</v>
      </c>
      <c r="N902" s="2">
        <f t="shared" si="250"/>
        <v>0.32842956969474069</v>
      </c>
      <c r="O902" s="2">
        <f t="shared" si="251"/>
        <v>9.1945568223611621E-2</v>
      </c>
      <c r="P902" s="2">
        <f t="shared" si="252"/>
        <v>0.56932695844060321</v>
      </c>
      <c r="Q902" s="2">
        <f t="shared" si="253"/>
        <v>1.0297903641044437E-2</v>
      </c>
      <c r="R902" s="1">
        <v>893</v>
      </c>
      <c r="S902" s="1">
        <v>250</v>
      </c>
      <c r="T902" s="1">
        <v>1548</v>
      </c>
      <c r="U902" s="1">
        <v>12</v>
      </c>
      <c r="W902" s="1">
        <v>16</v>
      </c>
      <c r="AB902">
        <v>6</v>
      </c>
      <c r="AD902" s="31">
        <v>25</v>
      </c>
      <c r="AE902" s="33">
        <v>9</v>
      </c>
      <c r="AF902" s="33">
        <v>105</v>
      </c>
      <c r="AG902" s="36">
        <v>43580</v>
      </c>
      <c r="AH902" s="36">
        <f t="shared" si="254"/>
        <v>25009</v>
      </c>
      <c r="AI902" t="s">
        <v>1187</v>
      </c>
      <c r="AK902" s="1">
        <v>48</v>
      </c>
      <c r="AM902" s="1">
        <f t="shared" si="255"/>
        <v>0</v>
      </c>
    </row>
    <row r="903" spans="1:39" hidden="1" outlineLevel="1" x14ac:dyDescent="0.2">
      <c r="A903" s="22" t="s">
        <v>551</v>
      </c>
      <c r="B903" s="10" t="s">
        <v>1210</v>
      </c>
      <c r="E903" s="1">
        <f t="shared" si="244"/>
        <v>9090</v>
      </c>
      <c r="G903" s="1">
        <v>4205</v>
      </c>
      <c r="H903" s="1">
        <v>4142</v>
      </c>
      <c r="I903" s="2" t="e">
        <f t="shared" si="245"/>
        <v>#DIV/0!</v>
      </c>
      <c r="J903" s="2">
        <f t="shared" si="246"/>
        <v>0.45566556655665569</v>
      </c>
      <c r="K903" s="50">
        <f t="shared" si="247"/>
        <v>2</v>
      </c>
      <c r="L903" s="9">
        <f t="shared" si="248"/>
        <v>3</v>
      </c>
      <c r="M903" s="8">
        <f t="shared" si="249"/>
        <v>1</v>
      </c>
      <c r="N903" s="2">
        <f t="shared" si="250"/>
        <v>0.299009900990099</v>
      </c>
      <c r="O903" s="2">
        <f t="shared" si="251"/>
        <v>0.12838283828382838</v>
      </c>
      <c r="P903" s="2">
        <f t="shared" si="252"/>
        <v>0.55907590759075909</v>
      </c>
      <c r="Q903" s="2">
        <f t="shared" si="253"/>
        <v>1.3531353135313506E-2</v>
      </c>
      <c r="R903" s="1">
        <v>2718</v>
      </c>
      <c r="S903" s="1">
        <v>1167</v>
      </c>
      <c r="T903" s="1">
        <v>5082</v>
      </c>
      <c r="U903" s="1">
        <v>36</v>
      </c>
      <c r="W903" s="1">
        <v>87</v>
      </c>
      <c r="AB903">
        <v>9</v>
      </c>
      <c r="AD903" s="31">
        <v>25</v>
      </c>
      <c r="AE903" s="33">
        <v>19</v>
      </c>
      <c r="AF903" s="33">
        <v>5</v>
      </c>
      <c r="AG903" s="36">
        <v>43790</v>
      </c>
      <c r="AH903" s="36">
        <f t="shared" si="254"/>
        <v>25019</v>
      </c>
      <c r="AI903" t="s">
        <v>1187</v>
      </c>
      <c r="AK903" s="1">
        <v>63</v>
      </c>
      <c r="AM903" s="1">
        <f t="shared" si="255"/>
        <v>0</v>
      </c>
    </row>
    <row r="904" spans="1:39" hidden="1" outlineLevel="1" x14ac:dyDescent="0.2">
      <c r="A904" s="22" t="s">
        <v>1075</v>
      </c>
      <c r="B904" s="10" t="s">
        <v>1210</v>
      </c>
      <c r="E904" s="1">
        <f t="shared" si="244"/>
        <v>23284</v>
      </c>
      <c r="G904" s="1">
        <v>17349</v>
      </c>
      <c r="H904" s="1">
        <v>16627</v>
      </c>
      <c r="I904" s="2" t="e">
        <f t="shared" si="245"/>
        <v>#DIV/0!</v>
      </c>
      <c r="J904" s="2">
        <f t="shared" si="246"/>
        <v>0.71409551623432399</v>
      </c>
      <c r="K904" s="50">
        <f t="shared" si="247"/>
        <v>2</v>
      </c>
      <c r="L904" s="9">
        <f t="shared" si="248"/>
        <v>3</v>
      </c>
      <c r="M904" s="8">
        <f t="shared" si="249"/>
        <v>1</v>
      </c>
      <c r="N904" s="2">
        <f t="shared" si="250"/>
        <v>0.32232434289640954</v>
      </c>
      <c r="O904" s="2">
        <f t="shared" si="251"/>
        <v>0.10191547844013056</v>
      </c>
      <c r="P904" s="2">
        <f t="shared" si="252"/>
        <v>0.56609689056863077</v>
      </c>
      <c r="Q904" s="2">
        <f t="shared" si="253"/>
        <v>9.6632880948290811E-3</v>
      </c>
      <c r="R904" s="1">
        <v>7505</v>
      </c>
      <c r="S904" s="1">
        <v>2373</v>
      </c>
      <c r="T904" s="1">
        <v>13181</v>
      </c>
      <c r="U904" s="1">
        <v>67</v>
      </c>
      <c r="W904" s="1">
        <v>158</v>
      </c>
      <c r="AB904">
        <v>5</v>
      </c>
      <c r="AD904" s="31">
        <v>25</v>
      </c>
      <c r="AE904" s="33">
        <v>17</v>
      </c>
      <c r="AF904" s="33">
        <v>160</v>
      </c>
      <c r="AG904" s="36">
        <v>43895</v>
      </c>
      <c r="AH904" s="36">
        <f t="shared" si="254"/>
        <v>25017</v>
      </c>
      <c r="AI904" t="s">
        <v>1187</v>
      </c>
      <c r="AK904" s="1">
        <v>722</v>
      </c>
      <c r="AM904" s="1">
        <f t="shared" si="255"/>
        <v>0</v>
      </c>
    </row>
    <row r="905" spans="1:39" hidden="1" outlineLevel="1" x14ac:dyDescent="0.2">
      <c r="A905" s="22" t="s">
        <v>2818</v>
      </c>
      <c r="B905" s="10" t="s">
        <v>1210</v>
      </c>
      <c r="E905" s="1">
        <f t="shared" si="244"/>
        <v>22400</v>
      </c>
      <c r="G905" s="1">
        <v>16445</v>
      </c>
      <c r="H905" s="1">
        <v>13523</v>
      </c>
      <c r="I905" s="2" t="e">
        <f t="shared" si="245"/>
        <v>#DIV/0!</v>
      </c>
      <c r="J905" s="2">
        <f t="shared" si="246"/>
        <v>0.60370535714285711</v>
      </c>
      <c r="K905" s="50">
        <f t="shared" si="247"/>
        <v>2</v>
      </c>
      <c r="L905" s="9">
        <f t="shared" si="248"/>
        <v>3</v>
      </c>
      <c r="M905" s="8">
        <f t="shared" si="249"/>
        <v>1</v>
      </c>
      <c r="N905" s="2">
        <f t="shared" si="250"/>
        <v>0.33116071428571431</v>
      </c>
      <c r="O905" s="2">
        <f t="shared" si="251"/>
        <v>0.10959821428571428</v>
      </c>
      <c r="P905" s="2">
        <f t="shared" si="252"/>
        <v>0.55066964285714282</v>
      </c>
      <c r="Q905" s="2">
        <f t="shared" si="253"/>
        <v>8.5714285714286742E-3</v>
      </c>
      <c r="R905" s="1">
        <v>7418</v>
      </c>
      <c r="S905" s="1">
        <v>2455</v>
      </c>
      <c r="T905" s="1">
        <v>12335</v>
      </c>
      <c r="U905" s="1">
        <v>38</v>
      </c>
      <c r="W905" s="1">
        <v>154</v>
      </c>
      <c r="AB905">
        <v>4</v>
      </c>
      <c r="AD905" s="31">
        <v>25</v>
      </c>
      <c r="AE905" s="33">
        <v>21</v>
      </c>
      <c r="AF905" s="33">
        <v>80</v>
      </c>
      <c r="AG905" s="36">
        <v>44105</v>
      </c>
      <c r="AH905" s="36">
        <f t="shared" si="254"/>
        <v>25021</v>
      </c>
      <c r="AI905" t="s">
        <v>1187</v>
      </c>
      <c r="AK905" s="1">
        <v>2922</v>
      </c>
      <c r="AM905" s="1">
        <f t="shared" si="255"/>
        <v>0</v>
      </c>
    </row>
    <row r="906" spans="1:39" hidden="1" outlineLevel="1" x14ac:dyDescent="0.2">
      <c r="A906" s="22" t="s">
        <v>1738</v>
      </c>
      <c r="B906" s="10" t="s">
        <v>1210</v>
      </c>
      <c r="E906" s="1">
        <f t="shared" si="244"/>
        <v>195</v>
      </c>
      <c r="G906" s="1">
        <v>125</v>
      </c>
      <c r="H906" s="1">
        <v>104</v>
      </c>
      <c r="I906" s="2" t="e">
        <f t="shared" si="245"/>
        <v>#DIV/0!</v>
      </c>
      <c r="J906" s="2">
        <f t="shared" si="246"/>
        <v>0.53333333333333333</v>
      </c>
      <c r="K906" s="50">
        <f t="shared" si="247"/>
        <v>2</v>
      </c>
      <c r="L906" s="9">
        <f t="shared" si="248"/>
        <v>3</v>
      </c>
      <c r="M906" s="8">
        <f t="shared" si="249"/>
        <v>1</v>
      </c>
      <c r="N906" s="2">
        <f t="shared" si="250"/>
        <v>0.18974358974358974</v>
      </c>
      <c r="O906" s="2">
        <f t="shared" si="251"/>
        <v>7.6923076923076927E-2</v>
      </c>
      <c r="P906" s="2">
        <f t="shared" si="252"/>
        <v>0.71282051282051284</v>
      </c>
      <c r="Q906" s="2">
        <f t="shared" si="253"/>
        <v>2.0512820512820551E-2</v>
      </c>
      <c r="R906" s="1">
        <v>37</v>
      </c>
      <c r="S906" s="1">
        <v>15</v>
      </c>
      <c r="T906" s="1">
        <v>139</v>
      </c>
      <c r="U906" s="1">
        <v>1</v>
      </c>
      <c r="W906" s="1">
        <v>3</v>
      </c>
      <c r="AB906">
        <v>1</v>
      </c>
      <c r="AD906" s="31">
        <v>25</v>
      </c>
      <c r="AE906" s="33">
        <v>3</v>
      </c>
      <c r="AF906" s="33">
        <v>85</v>
      </c>
      <c r="AG906" s="36">
        <v>44385</v>
      </c>
      <c r="AH906" s="36">
        <f t="shared" si="254"/>
        <v>25003</v>
      </c>
      <c r="AI906" t="s">
        <v>1187</v>
      </c>
      <c r="AK906" s="1">
        <v>21</v>
      </c>
      <c r="AM906" s="1">
        <f t="shared" si="255"/>
        <v>0</v>
      </c>
    </row>
    <row r="907" spans="1:39" hidden="1" outlineLevel="1" x14ac:dyDescent="0.2">
      <c r="A907" s="22" t="s">
        <v>2381</v>
      </c>
      <c r="B907" s="10" t="s">
        <v>1210</v>
      </c>
      <c r="E907" s="1">
        <f t="shared" si="244"/>
        <v>58198</v>
      </c>
      <c r="G907" s="1">
        <v>23741</v>
      </c>
      <c r="H907" s="1">
        <v>22805</v>
      </c>
      <c r="I907" s="2" t="e">
        <f t="shared" si="245"/>
        <v>#DIV/0!</v>
      </c>
      <c r="J907" s="2">
        <f t="shared" si="246"/>
        <v>0.39185195367538406</v>
      </c>
      <c r="K907" s="50">
        <f t="shared" si="247"/>
        <v>2</v>
      </c>
      <c r="L907" s="9">
        <f t="shared" si="248"/>
        <v>3</v>
      </c>
      <c r="M907" s="8">
        <f t="shared" si="249"/>
        <v>1</v>
      </c>
      <c r="N907" s="2">
        <f t="shared" si="250"/>
        <v>0.4303068833980549</v>
      </c>
      <c r="O907" s="2">
        <f t="shared" si="251"/>
        <v>6.6565861369806523E-2</v>
      </c>
      <c r="P907" s="2">
        <f t="shared" si="252"/>
        <v>0.48515412900786969</v>
      </c>
      <c r="Q907" s="2">
        <f t="shared" si="253"/>
        <v>1.7973126224268943E-2</v>
      </c>
      <c r="R907" s="1">
        <v>25043</v>
      </c>
      <c r="S907" s="1">
        <v>3874</v>
      </c>
      <c r="T907" s="1">
        <v>28235</v>
      </c>
      <c r="U907" s="1">
        <v>231</v>
      </c>
      <c r="W907" s="1">
        <v>815</v>
      </c>
      <c r="AB907">
        <v>9</v>
      </c>
      <c r="AD907" s="31">
        <v>25</v>
      </c>
      <c r="AE907" s="33">
        <v>5</v>
      </c>
      <c r="AF907" s="33">
        <v>55</v>
      </c>
      <c r="AG907" s="36">
        <v>45000</v>
      </c>
      <c r="AH907" s="36">
        <f t="shared" si="254"/>
        <v>25005</v>
      </c>
      <c r="AI907" t="s">
        <v>2939</v>
      </c>
      <c r="AK907" s="1">
        <v>936</v>
      </c>
      <c r="AM907" s="1">
        <f t="shared" si="255"/>
        <v>0</v>
      </c>
    </row>
    <row r="908" spans="1:39" hidden="1" outlineLevel="1" x14ac:dyDescent="0.2">
      <c r="A908" s="22" t="s">
        <v>2361</v>
      </c>
      <c r="B908" s="10" t="s">
        <v>1210</v>
      </c>
      <c r="E908" s="1">
        <f t="shared" si="244"/>
        <v>760</v>
      </c>
      <c r="G908" s="1">
        <v>524</v>
      </c>
      <c r="H908" s="1">
        <v>515</v>
      </c>
      <c r="I908" s="2" t="e">
        <f t="shared" si="245"/>
        <v>#DIV/0!</v>
      </c>
      <c r="J908" s="2">
        <f t="shared" si="246"/>
        <v>0.67763157894736847</v>
      </c>
      <c r="K908" s="50">
        <f t="shared" si="247"/>
        <v>2</v>
      </c>
      <c r="L908" s="9">
        <f t="shared" si="248"/>
        <v>3</v>
      </c>
      <c r="M908" s="8">
        <f t="shared" si="249"/>
        <v>1</v>
      </c>
      <c r="N908" s="2">
        <f t="shared" si="250"/>
        <v>0.15526315789473685</v>
      </c>
      <c r="O908" s="2">
        <f t="shared" si="251"/>
        <v>0.11578947368421053</v>
      </c>
      <c r="P908" s="2">
        <f t="shared" si="252"/>
        <v>0.71842105263157896</v>
      </c>
      <c r="Q908" s="2">
        <f t="shared" si="253"/>
        <v>1.0526315789473606E-2</v>
      </c>
      <c r="R908" s="1">
        <v>118</v>
      </c>
      <c r="S908" s="1">
        <v>88</v>
      </c>
      <c r="T908" s="1">
        <v>546</v>
      </c>
      <c r="U908" s="1">
        <v>5</v>
      </c>
      <c r="W908" s="1">
        <v>3</v>
      </c>
      <c r="AA908" s="10"/>
      <c r="AB908" s="10">
        <v>2</v>
      </c>
      <c r="AD908" s="31">
        <v>25</v>
      </c>
      <c r="AE908" s="33">
        <v>27</v>
      </c>
      <c r="AF908" s="33">
        <v>155</v>
      </c>
      <c r="AG908" s="36">
        <v>45105</v>
      </c>
      <c r="AH908" s="36">
        <f t="shared" si="254"/>
        <v>25027</v>
      </c>
      <c r="AI908" t="s">
        <v>1187</v>
      </c>
      <c r="AK908" s="1">
        <v>9</v>
      </c>
      <c r="AM908" s="1">
        <f t="shared" si="255"/>
        <v>0</v>
      </c>
    </row>
    <row r="909" spans="1:39" hidden="1" outlineLevel="1" x14ac:dyDescent="0.2">
      <c r="A909" s="22" t="s">
        <v>1765</v>
      </c>
      <c r="B909" s="10" t="s">
        <v>1210</v>
      </c>
      <c r="E909" s="1">
        <f t="shared" si="244"/>
        <v>1170</v>
      </c>
      <c r="G909" s="1">
        <v>779</v>
      </c>
      <c r="H909" s="1">
        <v>617</v>
      </c>
      <c r="I909" s="2" t="e">
        <f t="shared" si="245"/>
        <v>#DIV/0!</v>
      </c>
      <c r="J909" s="2">
        <f t="shared" si="246"/>
        <v>0.52735042735042736</v>
      </c>
      <c r="K909" s="50">
        <f t="shared" si="247"/>
        <v>2</v>
      </c>
      <c r="L909" s="9">
        <f t="shared" si="248"/>
        <v>3</v>
      </c>
      <c r="M909" s="8">
        <f t="shared" si="249"/>
        <v>1</v>
      </c>
      <c r="N909" s="2">
        <f t="shared" si="250"/>
        <v>0.31709401709401708</v>
      </c>
      <c r="O909" s="2">
        <f t="shared" si="251"/>
        <v>0.11452991452991453</v>
      </c>
      <c r="P909" s="2">
        <f t="shared" si="252"/>
        <v>0.54957264957264962</v>
      </c>
      <c r="Q909" s="2">
        <f t="shared" si="253"/>
        <v>1.8803418803418737E-2</v>
      </c>
      <c r="R909" s="1">
        <v>371</v>
      </c>
      <c r="S909" s="1">
        <v>134</v>
      </c>
      <c r="T909" s="1">
        <v>643</v>
      </c>
      <c r="U909" s="1">
        <v>9</v>
      </c>
      <c r="W909" s="1">
        <v>13</v>
      </c>
      <c r="AB909">
        <v>1</v>
      </c>
      <c r="AD909" s="31">
        <v>25</v>
      </c>
      <c r="AE909" s="33">
        <v>3</v>
      </c>
      <c r="AF909" s="33">
        <v>90</v>
      </c>
      <c r="AG909" s="36">
        <v>45420</v>
      </c>
      <c r="AH909" s="36">
        <f t="shared" si="254"/>
        <v>25003</v>
      </c>
      <c r="AI909" t="s">
        <v>1187</v>
      </c>
      <c r="AK909" s="1">
        <v>162</v>
      </c>
      <c r="AM909" s="1">
        <f t="shared" si="255"/>
        <v>0</v>
      </c>
    </row>
    <row r="910" spans="1:39" hidden="1" outlineLevel="1" x14ac:dyDescent="0.2">
      <c r="A910" s="22" t="s">
        <v>2932</v>
      </c>
      <c r="B910" s="10" t="s">
        <v>1210</v>
      </c>
      <c r="E910" s="1">
        <f t="shared" si="244"/>
        <v>755</v>
      </c>
      <c r="G910" s="1">
        <v>535</v>
      </c>
      <c r="H910" s="1">
        <v>525</v>
      </c>
      <c r="I910" s="2" t="e">
        <f t="shared" si="245"/>
        <v>#DIV/0!</v>
      </c>
      <c r="J910" s="2">
        <f t="shared" si="246"/>
        <v>0.69536423841059603</v>
      </c>
      <c r="K910" s="50">
        <f t="shared" si="247"/>
        <v>2</v>
      </c>
      <c r="L910" s="9">
        <f t="shared" si="248"/>
        <v>3</v>
      </c>
      <c r="M910" s="8">
        <f t="shared" si="249"/>
        <v>1</v>
      </c>
      <c r="N910" s="2">
        <f t="shared" si="250"/>
        <v>0.24238410596026491</v>
      </c>
      <c r="O910" s="2">
        <f t="shared" si="251"/>
        <v>0.10860927152317881</v>
      </c>
      <c r="P910" s="2">
        <f t="shared" si="252"/>
        <v>0.63841059602649008</v>
      </c>
      <c r="Q910" s="2">
        <f t="shared" si="253"/>
        <v>1.059602649006619E-2</v>
      </c>
      <c r="R910" s="1">
        <v>183</v>
      </c>
      <c r="S910" s="1">
        <v>82</v>
      </c>
      <c r="T910" s="1">
        <v>482</v>
      </c>
      <c r="U910" s="1">
        <v>3</v>
      </c>
      <c r="W910" s="1">
        <v>5</v>
      </c>
      <c r="AB910">
        <v>2</v>
      </c>
      <c r="AD910" s="31">
        <v>25</v>
      </c>
      <c r="AE910" s="33">
        <v>11</v>
      </c>
      <c r="AF910" s="33">
        <v>85</v>
      </c>
      <c r="AG910" s="36">
        <v>45490</v>
      </c>
      <c r="AH910" s="36">
        <f t="shared" si="254"/>
        <v>25011</v>
      </c>
      <c r="AI910" t="s">
        <v>1187</v>
      </c>
      <c r="AK910" s="1">
        <v>10</v>
      </c>
      <c r="AM910" s="1">
        <f t="shared" si="255"/>
        <v>0</v>
      </c>
    </row>
    <row r="911" spans="1:39" hidden="1" outlineLevel="1" x14ac:dyDescent="0.2">
      <c r="A911" s="22" t="s">
        <v>543</v>
      </c>
      <c r="B911" s="10" t="s">
        <v>1210</v>
      </c>
      <c r="E911" s="1">
        <f t="shared" si="244"/>
        <v>5373</v>
      </c>
      <c r="G911" s="1">
        <v>4144</v>
      </c>
      <c r="H911" s="1">
        <v>4044</v>
      </c>
      <c r="I911" s="2" t="e">
        <f t="shared" si="245"/>
        <v>#DIV/0!</v>
      </c>
      <c r="J911" s="2">
        <f t="shared" si="246"/>
        <v>0.75265214963707427</v>
      </c>
      <c r="K911" s="50">
        <f t="shared" si="247"/>
        <v>2</v>
      </c>
      <c r="L911" s="9">
        <f t="shared" si="248"/>
        <v>3</v>
      </c>
      <c r="M911" s="8">
        <f t="shared" si="249"/>
        <v>1</v>
      </c>
      <c r="N911" s="2">
        <f t="shared" si="250"/>
        <v>0.21812767541410757</v>
      </c>
      <c r="O911" s="2">
        <f t="shared" si="251"/>
        <v>0.14610087474409084</v>
      </c>
      <c r="P911" s="2">
        <f t="shared" si="252"/>
        <v>0.6227433463614368</v>
      </c>
      <c r="Q911" s="2">
        <f t="shared" si="253"/>
        <v>1.3028103480364761E-2</v>
      </c>
      <c r="R911" s="1">
        <v>1172</v>
      </c>
      <c r="S911" s="1">
        <v>785</v>
      </c>
      <c r="T911" s="1">
        <v>3346</v>
      </c>
      <c r="U911" s="1">
        <v>17</v>
      </c>
      <c r="W911" s="1">
        <v>53</v>
      </c>
      <c r="AB911">
        <v>6</v>
      </c>
      <c r="AD911" s="31">
        <v>25</v>
      </c>
      <c r="AE911" s="33">
        <v>9</v>
      </c>
      <c r="AF911" s="33">
        <v>110</v>
      </c>
      <c r="AG911" s="36">
        <v>45175</v>
      </c>
      <c r="AH911" s="36">
        <f t="shared" si="254"/>
        <v>25009</v>
      </c>
      <c r="AI911" t="s">
        <v>1187</v>
      </c>
      <c r="AK911" s="1">
        <v>100</v>
      </c>
      <c r="AM911" s="1">
        <f t="shared" si="255"/>
        <v>0</v>
      </c>
    </row>
    <row r="912" spans="1:39" hidden="1" outlineLevel="1" x14ac:dyDescent="0.2">
      <c r="A912" s="22" t="s">
        <v>2776</v>
      </c>
      <c r="B912" s="10" t="s">
        <v>1210</v>
      </c>
      <c r="E912" s="1">
        <f t="shared" si="244"/>
        <v>14586</v>
      </c>
      <c r="G912" s="1">
        <v>10297</v>
      </c>
      <c r="H912" s="1">
        <v>10083</v>
      </c>
      <c r="I912" s="2" t="e">
        <f t="shared" si="245"/>
        <v>#DIV/0!</v>
      </c>
      <c r="J912" s="2">
        <f t="shared" si="246"/>
        <v>0.6912793089263678</v>
      </c>
      <c r="K912" s="50">
        <f t="shared" si="247"/>
        <v>2</v>
      </c>
      <c r="L912" s="9">
        <f t="shared" si="248"/>
        <v>3</v>
      </c>
      <c r="M912" s="8">
        <f t="shared" si="249"/>
        <v>1</v>
      </c>
      <c r="N912" s="2">
        <f t="shared" si="250"/>
        <v>0.29795694501576853</v>
      </c>
      <c r="O912" s="2">
        <f t="shared" si="251"/>
        <v>0.11819552996023584</v>
      </c>
      <c r="P912" s="2">
        <f t="shared" si="252"/>
        <v>0.5695872754696284</v>
      </c>
      <c r="Q912" s="2">
        <f t="shared" si="253"/>
        <v>1.4260249554367221E-2</v>
      </c>
      <c r="R912" s="1">
        <v>4346</v>
      </c>
      <c r="S912" s="1">
        <v>1724</v>
      </c>
      <c r="T912" s="1">
        <v>8308</v>
      </c>
      <c r="U912" s="1">
        <v>51</v>
      </c>
      <c r="W912" s="1">
        <v>157</v>
      </c>
      <c r="AB912">
        <v>6</v>
      </c>
      <c r="AD912" s="31">
        <v>25</v>
      </c>
      <c r="AE912" s="33">
        <v>9</v>
      </c>
      <c r="AF912" s="33">
        <v>115</v>
      </c>
      <c r="AG912" s="36">
        <v>45245</v>
      </c>
      <c r="AH912" s="36">
        <f t="shared" si="254"/>
        <v>25009</v>
      </c>
      <c r="AI912" t="s">
        <v>2939</v>
      </c>
      <c r="AK912" s="1">
        <v>214</v>
      </c>
      <c r="AM912" s="1">
        <f t="shared" si="255"/>
        <v>0</v>
      </c>
    </row>
    <row r="913" spans="1:39" hidden="1" outlineLevel="1" x14ac:dyDescent="0.2">
      <c r="A913" s="22" t="s">
        <v>2055</v>
      </c>
      <c r="B913" s="10" t="s">
        <v>1210</v>
      </c>
      <c r="E913" s="1">
        <f t="shared" si="244"/>
        <v>60323</v>
      </c>
      <c r="G913" s="1">
        <v>41600</v>
      </c>
      <c r="H913" s="1">
        <v>35721</v>
      </c>
      <c r="I913" s="2" t="e">
        <f t="shared" si="245"/>
        <v>#DIV/0!</v>
      </c>
      <c r="J913" s="2">
        <f t="shared" si="246"/>
        <v>0.59216219352485788</v>
      </c>
      <c r="K913" s="50">
        <f t="shared" si="247"/>
        <v>2</v>
      </c>
      <c r="L913" s="9">
        <f t="shared" si="248"/>
        <v>3</v>
      </c>
      <c r="M913" s="8">
        <f t="shared" si="249"/>
        <v>1</v>
      </c>
      <c r="N913" s="2">
        <f t="shared" si="250"/>
        <v>0.42300615022462412</v>
      </c>
      <c r="O913" s="2">
        <f t="shared" si="251"/>
        <v>6.8133216186197637E-2</v>
      </c>
      <c r="P913" s="2">
        <f t="shared" si="252"/>
        <v>0.50035641463455072</v>
      </c>
      <c r="Q913" s="2">
        <f t="shared" si="253"/>
        <v>8.504218954627607E-3</v>
      </c>
      <c r="R913" s="1">
        <v>25517</v>
      </c>
      <c r="S913" s="1">
        <v>4110</v>
      </c>
      <c r="T913" s="1">
        <v>30183</v>
      </c>
      <c r="U913" s="1">
        <v>120</v>
      </c>
      <c r="W913" s="1">
        <v>393</v>
      </c>
      <c r="AB913">
        <v>4</v>
      </c>
      <c r="AD913" s="31">
        <v>25</v>
      </c>
      <c r="AE913" s="33">
        <v>17</v>
      </c>
      <c r="AF913" s="33">
        <v>165</v>
      </c>
      <c r="AG913" s="36">
        <v>45560</v>
      </c>
      <c r="AH913" s="36">
        <f t="shared" si="254"/>
        <v>25017</v>
      </c>
      <c r="AI913" t="s">
        <v>2939</v>
      </c>
      <c r="AK913" s="1">
        <v>5879</v>
      </c>
      <c r="AM913" s="1">
        <f t="shared" si="255"/>
        <v>0</v>
      </c>
    </row>
    <row r="914" spans="1:39" hidden="1" outlineLevel="1" x14ac:dyDescent="0.2">
      <c r="A914" s="22" t="s">
        <v>1517</v>
      </c>
      <c r="B914" s="10" t="s">
        <v>1210</v>
      </c>
      <c r="E914" s="1">
        <f t="shared" si="244"/>
        <v>7220</v>
      </c>
      <c r="G914" s="1">
        <v>5315</v>
      </c>
      <c r="H914" s="1">
        <v>3786</v>
      </c>
      <c r="I914" s="2" t="e">
        <f t="shared" si="245"/>
        <v>#DIV/0!</v>
      </c>
      <c r="J914" s="2">
        <f t="shared" si="246"/>
        <v>0.52437673130193907</v>
      </c>
      <c r="K914" s="50">
        <f t="shared" si="247"/>
        <v>2</v>
      </c>
      <c r="L914" s="9">
        <f t="shared" si="248"/>
        <v>3</v>
      </c>
      <c r="M914" s="8">
        <f t="shared" si="249"/>
        <v>1</v>
      </c>
      <c r="N914" s="2">
        <f t="shared" si="250"/>
        <v>0.19044321329639891</v>
      </c>
      <c r="O914" s="2">
        <f t="shared" si="251"/>
        <v>0.18060941828254848</v>
      </c>
      <c r="P914" s="2">
        <f t="shared" si="252"/>
        <v>0.62326869806094187</v>
      </c>
      <c r="Q914" s="2">
        <f t="shared" si="253"/>
        <v>5.6786703601107158E-3</v>
      </c>
      <c r="R914" s="1">
        <v>1375</v>
      </c>
      <c r="S914" s="1">
        <v>1304</v>
      </c>
      <c r="T914" s="1">
        <v>4500</v>
      </c>
      <c r="U914" s="1">
        <v>19</v>
      </c>
      <c r="W914" s="1">
        <v>22</v>
      </c>
      <c r="AB914">
        <v>4</v>
      </c>
      <c r="AD914" s="31">
        <v>25</v>
      </c>
      <c r="AE914" s="33">
        <v>21</v>
      </c>
      <c r="AF914" s="33">
        <v>85</v>
      </c>
      <c r="AG914" s="36">
        <v>46050</v>
      </c>
      <c r="AH914" s="36">
        <f t="shared" si="254"/>
        <v>25021</v>
      </c>
      <c r="AI914" t="s">
        <v>1187</v>
      </c>
      <c r="AK914" s="1">
        <v>1529</v>
      </c>
      <c r="AM914" s="1">
        <f t="shared" si="255"/>
        <v>0</v>
      </c>
    </row>
    <row r="915" spans="1:39" hidden="1" outlineLevel="1" x14ac:dyDescent="0.2">
      <c r="A915" s="22" t="s">
        <v>560</v>
      </c>
      <c r="B915" s="10" t="s">
        <v>1210</v>
      </c>
      <c r="E915" s="1">
        <f t="shared" si="244"/>
        <v>8822</v>
      </c>
      <c r="G915" s="1">
        <v>4349</v>
      </c>
      <c r="H915" s="1">
        <v>3628</v>
      </c>
      <c r="I915" s="2" t="e">
        <f t="shared" si="245"/>
        <v>#DIV/0!</v>
      </c>
      <c r="J915" s="2">
        <f t="shared" si="246"/>
        <v>0.41124461573339377</v>
      </c>
      <c r="K915" s="50">
        <f t="shared" si="247"/>
        <v>2</v>
      </c>
      <c r="L915" s="9">
        <f t="shared" si="248"/>
        <v>3</v>
      </c>
      <c r="M915" s="8">
        <f t="shared" si="249"/>
        <v>1</v>
      </c>
      <c r="N915" s="2">
        <f t="shared" si="250"/>
        <v>0.32849693946950803</v>
      </c>
      <c r="O915" s="2">
        <f t="shared" si="251"/>
        <v>6.5177964180457945E-2</v>
      </c>
      <c r="P915" s="2">
        <f t="shared" si="252"/>
        <v>0.58954885513489008</v>
      </c>
      <c r="Q915" s="2">
        <f t="shared" si="253"/>
        <v>1.6776241215143872E-2</v>
      </c>
      <c r="R915" s="1">
        <v>2898</v>
      </c>
      <c r="S915" s="1">
        <v>575</v>
      </c>
      <c r="T915" s="1">
        <v>5201</v>
      </c>
      <c r="U915" s="1">
        <v>46</v>
      </c>
      <c r="W915" s="1">
        <v>102</v>
      </c>
      <c r="AB915">
        <v>1</v>
      </c>
      <c r="AD915" s="31">
        <v>25</v>
      </c>
      <c r="AE915" s="33">
        <v>3</v>
      </c>
      <c r="AF915" s="33">
        <v>95</v>
      </c>
      <c r="AG915" s="36">
        <v>46225</v>
      </c>
      <c r="AH915" s="36">
        <f t="shared" si="254"/>
        <v>25003</v>
      </c>
      <c r="AI915" t="s">
        <v>2939</v>
      </c>
      <c r="AK915" s="1">
        <v>721</v>
      </c>
      <c r="AM915" s="1">
        <f t="shared" si="255"/>
        <v>0</v>
      </c>
    </row>
    <row r="916" spans="1:39" hidden="1" outlineLevel="1" x14ac:dyDescent="0.2">
      <c r="A916" s="22" t="s">
        <v>298</v>
      </c>
      <c r="B916" s="10" t="s">
        <v>1210</v>
      </c>
      <c r="E916" s="1">
        <f t="shared" si="244"/>
        <v>20355</v>
      </c>
      <c r="G916" s="1">
        <v>13388</v>
      </c>
      <c r="H916" s="1">
        <v>13039</v>
      </c>
      <c r="I916" s="2" t="e">
        <f t="shared" si="245"/>
        <v>#DIV/0!</v>
      </c>
      <c r="J916" s="2">
        <f t="shared" si="246"/>
        <v>0.64057971014492754</v>
      </c>
      <c r="K916" s="50">
        <f t="shared" si="247"/>
        <v>2</v>
      </c>
      <c r="L916" s="9">
        <f t="shared" si="248"/>
        <v>3</v>
      </c>
      <c r="M916" s="8">
        <f t="shared" si="249"/>
        <v>1</v>
      </c>
      <c r="N916" s="2">
        <f t="shared" si="250"/>
        <v>0.22834684352738885</v>
      </c>
      <c r="O916" s="2">
        <f t="shared" si="251"/>
        <v>0.15092114959469419</v>
      </c>
      <c r="P916" s="2">
        <f t="shared" si="252"/>
        <v>0.60992385163350527</v>
      </c>
      <c r="Q916" s="2">
        <f t="shared" si="253"/>
        <v>1.0808155244411699E-2</v>
      </c>
      <c r="R916" s="1">
        <v>4648</v>
      </c>
      <c r="S916" s="1">
        <v>3072</v>
      </c>
      <c r="T916" s="1">
        <v>12415</v>
      </c>
      <c r="U916" s="1">
        <v>61</v>
      </c>
      <c r="W916" s="1">
        <v>159</v>
      </c>
      <c r="AB916">
        <v>6</v>
      </c>
      <c r="AD916" s="31">
        <v>25</v>
      </c>
      <c r="AE916" s="33">
        <v>9</v>
      </c>
      <c r="AF916" s="33">
        <v>120</v>
      </c>
      <c r="AG916" s="36">
        <v>46365</v>
      </c>
      <c r="AH916" s="36">
        <f t="shared" si="254"/>
        <v>25009</v>
      </c>
      <c r="AI916" t="s">
        <v>1187</v>
      </c>
      <c r="AK916" s="1">
        <v>349</v>
      </c>
      <c r="AM916" s="1">
        <f t="shared" si="255"/>
        <v>0</v>
      </c>
    </row>
    <row r="917" spans="1:39" hidden="1" outlineLevel="1" x14ac:dyDescent="0.2">
      <c r="A917" s="22" t="s">
        <v>794</v>
      </c>
      <c r="B917" s="10" t="s">
        <v>1210</v>
      </c>
      <c r="E917" s="1">
        <f t="shared" si="244"/>
        <v>20254</v>
      </c>
      <c r="G917" s="1">
        <v>12031</v>
      </c>
      <c r="H917" s="1">
        <v>9006</v>
      </c>
      <c r="I917" s="2" t="e">
        <f t="shared" si="245"/>
        <v>#DIV/0!</v>
      </c>
      <c r="J917" s="2">
        <f t="shared" si="246"/>
        <v>0.44465290806754221</v>
      </c>
      <c r="K917" s="50">
        <f t="shared" si="247"/>
        <v>2</v>
      </c>
      <c r="L917" s="9">
        <f t="shared" si="248"/>
        <v>3</v>
      </c>
      <c r="M917" s="8">
        <f t="shared" si="249"/>
        <v>1</v>
      </c>
      <c r="N917" s="2">
        <f t="shared" si="250"/>
        <v>0.18998716302952504</v>
      </c>
      <c r="O917" s="2">
        <f t="shared" si="251"/>
        <v>0.15572232645403378</v>
      </c>
      <c r="P917" s="2">
        <f t="shared" si="252"/>
        <v>0.64244099930877852</v>
      </c>
      <c r="Q917" s="2">
        <f t="shared" si="253"/>
        <v>1.1849511207662644E-2</v>
      </c>
      <c r="R917" s="1">
        <v>3848</v>
      </c>
      <c r="S917" s="1">
        <v>3154</v>
      </c>
      <c r="T917" s="1">
        <v>13012</v>
      </c>
      <c r="U917" s="1">
        <v>86</v>
      </c>
      <c r="W917" s="1">
        <v>154</v>
      </c>
      <c r="AB917">
        <v>4</v>
      </c>
      <c r="AD917" s="31">
        <v>25</v>
      </c>
      <c r="AE917" s="33">
        <v>5</v>
      </c>
      <c r="AF917" s="33">
        <v>60</v>
      </c>
      <c r="AG917" s="36">
        <v>46575</v>
      </c>
      <c r="AH917" s="36">
        <f t="shared" si="254"/>
        <v>25005</v>
      </c>
      <c r="AI917" t="s">
        <v>1187</v>
      </c>
      <c r="AK917" s="1">
        <v>3025</v>
      </c>
      <c r="AM917" s="1">
        <f t="shared" si="255"/>
        <v>0</v>
      </c>
    </row>
    <row r="918" spans="1:39" hidden="1" outlineLevel="1" x14ac:dyDescent="0.2">
      <c r="A918" s="22" t="s">
        <v>1184</v>
      </c>
      <c r="B918" s="10" t="s">
        <v>1210</v>
      </c>
      <c r="E918" s="1">
        <f t="shared" si="244"/>
        <v>3480</v>
      </c>
      <c r="G918" s="1">
        <v>2062</v>
      </c>
      <c r="H918" s="1">
        <v>2004</v>
      </c>
      <c r="I918" s="2" t="e">
        <f t="shared" si="245"/>
        <v>#DIV/0!</v>
      </c>
      <c r="J918" s="2">
        <f t="shared" si="246"/>
        <v>0.57586206896551728</v>
      </c>
      <c r="K918" s="50">
        <f t="shared" si="247"/>
        <v>2</v>
      </c>
      <c r="L918" s="9">
        <f t="shared" si="248"/>
        <v>3</v>
      </c>
      <c r="M918" s="8">
        <f t="shared" si="249"/>
        <v>1</v>
      </c>
      <c r="N918" s="2">
        <f t="shared" si="250"/>
        <v>0.17816091954022989</v>
      </c>
      <c r="O918" s="2">
        <f t="shared" si="251"/>
        <v>0.14310344827586208</v>
      </c>
      <c r="P918" s="2">
        <f t="shared" si="252"/>
        <v>0.66120689655172415</v>
      </c>
      <c r="Q918" s="2">
        <f t="shared" si="253"/>
        <v>1.7528735632183934E-2</v>
      </c>
      <c r="R918" s="1">
        <v>620</v>
      </c>
      <c r="S918" s="1">
        <v>498</v>
      </c>
      <c r="T918" s="1">
        <v>2301</v>
      </c>
      <c r="U918" s="1">
        <v>14</v>
      </c>
      <c r="W918" s="1">
        <v>47</v>
      </c>
      <c r="AA918" s="10"/>
      <c r="AB918" s="10">
        <v>2</v>
      </c>
      <c r="AD918" s="31">
        <v>25</v>
      </c>
      <c r="AE918" s="33">
        <v>27</v>
      </c>
      <c r="AF918" s="33">
        <v>170</v>
      </c>
      <c r="AG918" s="36">
        <v>47135</v>
      </c>
      <c r="AH918" s="36">
        <f t="shared" si="254"/>
        <v>25027</v>
      </c>
      <c r="AI918" t="s">
        <v>1187</v>
      </c>
      <c r="AK918" s="1">
        <v>58</v>
      </c>
      <c r="AM918" s="1">
        <f t="shared" si="255"/>
        <v>0</v>
      </c>
    </row>
    <row r="919" spans="1:39" hidden="1" outlineLevel="1" x14ac:dyDescent="0.2">
      <c r="A919" s="22" t="s">
        <v>1441</v>
      </c>
      <c r="B919" s="10" t="s">
        <v>1210</v>
      </c>
      <c r="E919" s="1">
        <f t="shared" si="244"/>
        <v>11235</v>
      </c>
      <c r="G919" s="1">
        <v>7513</v>
      </c>
      <c r="H919" s="1">
        <v>7268</v>
      </c>
      <c r="I919" s="2" t="e">
        <f t="shared" si="245"/>
        <v>#DIV/0!</v>
      </c>
      <c r="J919" s="2">
        <f t="shared" si="246"/>
        <v>0.64690698709390293</v>
      </c>
      <c r="K919" s="50">
        <f t="shared" si="247"/>
        <v>2</v>
      </c>
      <c r="L919" s="9">
        <f t="shared" si="248"/>
        <v>3</v>
      </c>
      <c r="M919" s="8">
        <f t="shared" si="249"/>
        <v>1</v>
      </c>
      <c r="N919" s="2">
        <f t="shared" si="250"/>
        <v>0.22171784601691144</v>
      </c>
      <c r="O919" s="2">
        <f t="shared" si="251"/>
        <v>0.15620827770360482</v>
      </c>
      <c r="P919" s="2">
        <f t="shared" si="252"/>
        <v>0.61050289274588343</v>
      </c>
      <c r="Q919" s="2">
        <f t="shared" si="253"/>
        <v>1.157098353360031E-2</v>
      </c>
      <c r="R919" s="1">
        <v>2491</v>
      </c>
      <c r="S919" s="1">
        <v>1755</v>
      </c>
      <c r="T919" s="1">
        <v>6859</v>
      </c>
      <c r="U919" s="1">
        <v>45</v>
      </c>
      <c r="W919" s="1">
        <v>85</v>
      </c>
      <c r="AB919">
        <v>6</v>
      </c>
      <c r="AD919" s="31">
        <v>25</v>
      </c>
      <c r="AE919" s="33">
        <v>17</v>
      </c>
      <c r="AF919" s="33">
        <v>170</v>
      </c>
      <c r="AG919" s="36">
        <v>48955</v>
      </c>
      <c r="AH919" s="36">
        <f t="shared" si="254"/>
        <v>25017</v>
      </c>
      <c r="AI919" t="s">
        <v>1187</v>
      </c>
      <c r="AK919" s="1">
        <v>245</v>
      </c>
      <c r="AM919" s="1">
        <f t="shared" si="255"/>
        <v>0</v>
      </c>
    </row>
    <row r="920" spans="1:39" hidden="1" outlineLevel="1" x14ac:dyDescent="0.2">
      <c r="A920" s="22" t="s">
        <v>134</v>
      </c>
      <c r="B920" s="10" t="s">
        <v>1210</v>
      </c>
      <c r="E920" s="1">
        <f t="shared" si="244"/>
        <v>21112</v>
      </c>
      <c r="G920" s="1">
        <v>15239</v>
      </c>
      <c r="H920" s="1">
        <v>14946</v>
      </c>
      <c r="I920" s="2" t="e">
        <f t="shared" si="245"/>
        <v>#DIV/0!</v>
      </c>
      <c r="J920" s="2">
        <f t="shared" si="246"/>
        <v>0.7079386131110269</v>
      </c>
      <c r="K920" s="50">
        <f t="shared" si="247"/>
        <v>1</v>
      </c>
      <c r="L920" s="9">
        <f t="shared" si="248"/>
        <v>3</v>
      </c>
      <c r="M920" s="8">
        <f t="shared" si="249"/>
        <v>2</v>
      </c>
      <c r="N920" s="2">
        <f t="shared" si="250"/>
        <v>0.51075217885562718</v>
      </c>
      <c r="O920" s="2">
        <f t="shared" si="251"/>
        <v>3.4293292913982566E-2</v>
      </c>
      <c r="P920" s="2">
        <f t="shared" si="252"/>
        <v>0.44027093596059114</v>
      </c>
      <c r="Q920" s="2">
        <f t="shared" si="253"/>
        <v>1.4683592269799095E-2</v>
      </c>
      <c r="R920" s="1">
        <v>10783</v>
      </c>
      <c r="S920" s="1">
        <v>724</v>
      </c>
      <c r="T920" s="1">
        <v>9295</v>
      </c>
      <c r="U920" s="1">
        <v>65</v>
      </c>
      <c r="W920" s="1">
        <v>245</v>
      </c>
      <c r="AB920">
        <v>2</v>
      </c>
      <c r="AD920" s="31">
        <v>25</v>
      </c>
      <c r="AE920" s="33">
        <v>15</v>
      </c>
      <c r="AF920" s="33">
        <v>60</v>
      </c>
      <c r="AG920" s="36">
        <v>46330</v>
      </c>
      <c r="AH920" s="36">
        <f t="shared" si="254"/>
        <v>25015</v>
      </c>
      <c r="AI920" t="s">
        <v>2939</v>
      </c>
      <c r="AK920" s="1">
        <v>293</v>
      </c>
      <c r="AM920" s="1">
        <f t="shared" si="255"/>
        <v>0</v>
      </c>
    </row>
    <row r="921" spans="1:39" hidden="1" outlineLevel="1" x14ac:dyDescent="0.2">
      <c r="A921" s="22" t="s">
        <v>1864</v>
      </c>
      <c r="B921" s="10" t="s">
        <v>1210</v>
      </c>
      <c r="E921" s="1">
        <f t="shared" si="244"/>
        <v>11400</v>
      </c>
      <c r="G921" s="1">
        <v>7752</v>
      </c>
      <c r="H921" s="1">
        <v>7568</v>
      </c>
      <c r="I921" s="2" t="e">
        <f t="shared" si="245"/>
        <v>#DIV/0!</v>
      </c>
      <c r="J921" s="2">
        <f t="shared" si="246"/>
        <v>0.66385964912280704</v>
      </c>
      <c r="K921" s="50">
        <f t="shared" si="247"/>
        <v>2</v>
      </c>
      <c r="L921" s="9">
        <f t="shared" si="248"/>
        <v>3</v>
      </c>
      <c r="M921" s="8">
        <f t="shared" si="249"/>
        <v>1</v>
      </c>
      <c r="N921" s="2">
        <f t="shared" si="250"/>
        <v>0.22078947368421054</v>
      </c>
      <c r="O921" s="2">
        <f t="shared" si="251"/>
        <v>0.13403508771929826</v>
      </c>
      <c r="P921" s="2">
        <f t="shared" si="252"/>
        <v>0.63631578947368417</v>
      </c>
      <c r="Q921" s="2">
        <f t="shared" si="253"/>
        <v>8.8596491228070118E-3</v>
      </c>
      <c r="R921" s="1">
        <v>2517</v>
      </c>
      <c r="S921" s="1">
        <v>1528</v>
      </c>
      <c r="T921" s="1">
        <v>7254</v>
      </c>
      <c r="U921" s="1">
        <v>37</v>
      </c>
      <c r="W921" s="1">
        <v>64</v>
      </c>
      <c r="AA921" s="10"/>
      <c r="AB921" s="10">
        <v>2</v>
      </c>
      <c r="AD921" s="31">
        <v>25</v>
      </c>
      <c r="AE921" s="33">
        <v>27</v>
      </c>
      <c r="AF921" s="33">
        <v>160</v>
      </c>
      <c r="AG921" s="36">
        <v>46820</v>
      </c>
      <c r="AH921" s="36">
        <f t="shared" si="254"/>
        <v>25027</v>
      </c>
      <c r="AI921" t="s">
        <v>1187</v>
      </c>
      <c r="AK921" s="1">
        <v>184</v>
      </c>
      <c r="AM921" s="1">
        <f t="shared" si="255"/>
        <v>0</v>
      </c>
    </row>
    <row r="922" spans="1:39" hidden="1" outlineLevel="1" x14ac:dyDescent="0.2">
      <c r="A922" s="22" t="s">
        <v>932</v>
      </c>
      <c r="B922" s="10" t="s">
        <v>1210</v>
      </c>
      <c r="E922" s="1">
        <f t="shared" si="244"/>
        <v>11186</v>
      </c>
      <c r="G922" s="1">
        <v>7049</v>
      </c>
      <c r="H922" s="1">
        <v>6761</v>
      </c>
      <c r="I922" s="2" t="e">
        <f t="shared" si="245"/>
        <v>#DIV/0!</v>
      </c>
      <c r="J922" s="2">
        <f t="shared" si="246"/>
        <v>0.60441623457893801</v>
      </c>
      <c r="K922" s="50">
        <f t="shared" si="247"/>
        <v>2</v>
      </c>
      <c r="L922" s="9">
        <f t="shared" si="248"/>
        <v>3</v>
      </c>
      <c r="M922" s="8">
        <f t="shared" si="249"/>
        <v>1</v>
      </c>
      <c r="N922" s="2">
        <f t="shared" si="250"/>
        <v>0.17816913999642411</v>
      </c>
      <c r="O922" s="2">
        <f t="shared" si="251"/>
        <v>0.16627927766851422</v>
      </c>
      <c r="P922" s="2">
        <f t="shared" si="252"/>
        <v>0.63704630788485606</v>
      </c>
      <c r="Q922" s="2">
        <f t="shared" si="253"/>
        <v>1.8505274450205556E-2</v>
      </c>
      <c r="R922" s="1">
        <v>1993</v>
      </c>
      <c r="S922" s="1">
        <v>1860</v>
      </c>
      <c r="T922" s="1">
        <v>7126</v>
      </c>
      <c r="U922" s="1">
        <v>40</v>
      </c>
      <c r="W922" s="1">
        <v>167</v>
      </c>
      <c r="AA922" s="10"/>
      <c r="AB922" s="10">
        <v>2</v>
      </c>
      <c r="AD922" s="31">
        <v>25</v>
      </c>
      <c r="AE922" s="33">
        <v>27</v>
      </c>
      <c r="AF922" s="33">
        <v>165</v>
      </c>
      <c r="AG922" s="36">
        <v>46925</v>
      </c>
      <c r="AH922" s="36">
        <f t="shared" si="254"/>
        <v>25027</v>
      </c>
      <c r="AI922" t="s">
        <v>1187</v>
      </c>
      <c r="AK922" s="1">
        <v>288</v>
      </c>
      <c r="AM922" s="1">
        <f t="shared" si="255"/>
        <v>0</v>
      </c>
    </row>
    <row r="923" spans="1:39" hidden="1" outlineLevel="1" x14ac:dyDescent="0.2">
      <c r="A923" s="22" t="s">
        <v>434</v>
      </c>
      <c r="B923" s="10" t="s">
        <v>1210</v>
      </c>
      <c r="E923" s="1">
        <f t="shared" si="244"/>
        <v>2339</v>
      </c>
      <c r="G923" s="1">
        <v>1508</v>
      </c>
      <c r="H923" s="1">
        <v>1461</v>
      </c>
      <c r="I923" s="2" t="e">
        <f t="shared" si="245"/>
        <v>#DIV/0!</v>
      </c>
      <c r="J923" s="2">
        <f t="shared" si="246"/>
        <v>0.62462590850790933</v>
      </c>
      <c r="K923" s="50">
        <f t="shared" si="247"/>
        <v>2</v>
      </c>
      <c r="L923" s="9">
        <f t="shared" si="248"/>
        <v>3</v>
      </c>
      <c r="M923" s="8">
        <f t="shared" si="249"/>
        <v>1</v>
      </c>
      <c r="N923" s="2">
        <f t="shared" si="250"/>
        <v>0.23642582300128259</v>
      </c>
      <c r="O923" s="2">
        <f t="shared" si="251"/>
        <v>0.11628901239846089</v>
      </c>
      <c r="P923" s="2">
        <f t="shared" si="252"/>
        <v>0.63317657118426673</v>
      </c>
      <c r="Q923" s="2">
        <f t="shared" si="253"/>
        <v>1.4108593415989801E-2</v>
      </c>
      <c r="R923" s="1">
        <v>553</v>
      </c>
      <c r="S923" s="1">
        <v>272</v>
      </c>
      <c r="T923" s="1">
        <v>1481</v>
      </c>
      <c r="U923" s="1">
        <v>11</v>
      </c>
      <c r="W923" s="1">
        <v>22</v>
      </c>
      <c r="AB923">
        <v>2</v>
      </c>
      <c r="AD923" s="31">
        <v>25</v>
      </c>
      <c r="AE923" s="33">
        <v>11</v>
      </c>
      <c r="AF923" s="33">
        <v>90</v>
      </c>
      <c r="AG923" s="36">
        <v>47835</v>
      </c>
      <c r="AH923" s="36">
        <f t="shared" si="254"/>
        <v>25011</v>
      </c>
      <c r="AI923" t="s">
        <v>1187</v>
      </c>
      <c r="AK923" s="1">
        <v>47</v>
      </c>
      <c r="AM923" s="1">
        <f t="shared" si="255"/>
        <v>0</v>
      </c>
    </row>
    <row r="924" spans="1:39" hidden="1" outlineLevel="1" x14ac:dyDescent="0.2">
      <c r="A924" s="22" t="s">
        <v>1458</v>
      </c>
      <c r="B924" s="10" t="s">
        <v>1210</v>
      </c>
      <c r="E924" s="1">
        <f t="shared" si="244"/>
        <v>12957</v>
      </c>
      <c r="G924" s="1">
        <v>7873</v>
      </c>
      <c r="H924" s="1">
        <v>5865</v>
      </c>
      <c r="I924" s="2" t="e">
        <f t="shared" si="245"/>
        <v>#DIV/0!</v>
      </c>
      <c r="J924" s="2">
        <f t="shared" si="246"/>
        <v>0.45265107663811066</v>
      </c>
      <c r="K924" s="50">
        <f t="shared" si="247"/>
        <v>2</v>
      </c>
      <c r="L924" s="9">
        <f t="shared" si="248"/>
        <v>3</v>
      </c>
      <c r="M924" s="8">
        <f t="shared" si="249"/>
        <v>1</v>
      </c>
      <c r="N924" s="2">
        <f t="shared" si="250"/>
        <v>0.20267037122790771</v>
      </c>
      <c r="O924" s="2">
        <f t="shared" si="251"/>
        <v>0.13436752334645366</v>
      </c>
      <c r="P924" s="2">
        <f t="shared" si="252"/>
        <v>0.64636875820020068</v>
      </c>
      <c r="Q924" s="2">
        <f t="shared" si="253"/>
        <v>1.6593347225438038E-2</v>
      </c>
      <c r="R924" s="1">
        <v>2626</v>
      </c>
      <c r="S924" s="1">
        <v>1741</v>
      </c>
      <c r="T924" s="1">
        <v>8375</v>
      </c>
      <c r="U924" s="1">
        <v>41</v>
      </c>
      <c r="W924" s="1">
        <v>174</v>
      </c>
      <c r="AB924">
        <v>4</v>
      </c>
      <c r="AD924" s="31">
        <v>25</v>
      </c>
      <c r="AE924" s="33">
        <v>5</v>
      </c>
      <c r="AF924" s="33">
        <v>65</v>
      </c>
      <c r="AG924" s="36">
        <v>49970</v>
      </c>
      <c r="AH924" s="36">
        <f t="shared" si="254"/>
        <v>25005</v>
      </c>
      <c r="AI924" t="s">
        <v>1187</v>
      </c>
      <c r="AK924" s="1">
        <v>2008</v>
      </c>
      <c r="AM924" s="1">
        <f t="shared" si="255"/>
        <v>0</v>
      </c>
    </row>
    <row r="925" spans="1:39" hidden="1" outlineLevel="1" x14ac:dyDescent="0.2">
      <c r="A925" s="22" t="s">
        <v>284</v>
      </c>
      <c r="B925" s="10" t="s">
        <v>1210</v>
      </c>
      <c r="E925" s="1">
        <f t="shared" si="244"/>
        <v>8015</v>
      </c>
      <c r="G925" s="1">
        <v>5943</v>
      </c>
      <c r="H925" s="1">
        <v>5818</v>
      </c>
      <c r="I925" s="2" t="e">
        <f t="shared" si="245"/>
        <v>#DIV/0!</v>
      </c>
      <c r="J925" s="2">
        <f t="shared" si="246"/>
        <v>0.72588895820336863</v>
      </c>
      <c r="K925" s="50">
        <f t="shared" si="247"/>
        <v>2</v>
      </c>
      <c r="L925" s="9">
        <f t="shared" si="248"/>
        <v>3</v>
      </c>
      <c r="M925" s="8">
        <f t="shared" si="249"/>
        <v>1</v>
      </c>
      <c r="N925" s="2">
        <f t="shared" si="250"/>
        <v>0.20786026200873362</v>
      </c>
      <c r="O925" s="2">
        <f t="shared" si="251"/>
        <v>0.18278228321896445</v>
      </c>
      <c r="P925" s="2">
        <f t="shared" si="252"/>
        <v>0.59762944479101687</v>
      </c>
      <c r="Q925" s="2">
        <f t="shared" si="253"/>
        <v>1.1728009981285092E-2</v>
      </c>
      <c r="R925" s="1">
        <v>1666</v>
      </c>
      <c r="S925" s="1">
        <v>1465</v>
      </c>
      <c r="T925" s="1">
        <v>4790</v>
      </c>
      <c r="U925" s="1">
        <v>21</v>
      </c>
      <c r="W925" s="1">
        <v>73</v>
      </c>
      <c r="AB925">
        <v>9</v>
      </c>
      <c r="AD925" s="31">
        <v>25</v>
      </c>
      <c r="AE925" s="33">
        <v>23</v>
      </c>
      <c r="AF925" s="33">
        <v>90</v>
      </c>
      <c r="AG925" s="36">
        <v>50145</v>
      </c>
      <c r="AH925" s="36">
        <f t="shared" si="254"/>
        <v>25023</v>
      </c>
      <c r="AI925" t="s">
        <v>1187</v>
      </c>
      <c r="AK925" s="1">
        <v>125</v>
      </c>
      <c r="AM925" s="1">
        <f t="shared" si="255"/>
        <v>0</v>
      </c>
    </row>
    <row r="926" spans="1:39" hidden="1" outlineLevel="1" x14ac:dyDescent="0.2">
      <c r="A926" s="22" t="s">
        <v>563</v>
      </c>
      <c r="B926" s="10" t="s">
        <v>1210</v>
      </c>
      <c r="E926" s="1">
        <f t="shared" si="244"/>
        <v>20907</v>
      </c>
      <c r="G926" s="1">
        <v>13155</v>
      </c>
      <c r="H926" s="1">
        <v>10632</v>
      </c>
      <c r="I926" s="2" t="e">
        <f t="shared" si="245"/>
        <v>#DIV/0!</v>
      </c>
      <c r="J926" s="2">
        <f t="shared" si="246"/>
        <v>0.50853781030276946</v>
      </c>
      <c r="K926" s="50">
        <f t="shared" si="247"/>
        <v>2</v>
      </c>
      <c r="L926" s="9">
        <f t="shared" si="248"/>
        <v>3</v>
      </c>
      <c r="M926" s="8">
        <f t="shared" si="249"/>
        <v>1</v>
      </c>
      <c r="N926" s="2">
        <f t="shared" si="250"/>
        <v>0.32032333668149426</v>
      </c>
      <c r="O926" s="2">
        <f t="shared" si="251"/>
        <v>9.1356961783134835E-2</v>
      </c>
      <c r="P926" s="2">
        <f t="shared" si="252"/>
        <v>0.57597933706414117</v>
      </c>
      <c r="Q926" s="2">
        <f t="shared" si="253"/>
        <v>1.234036447122977E-2</v>
      </c>
      <c r="R926" s="1">
        <v>6697</v>
      </c>
      <c r="S926" s="1">
        <v>1910</v>
      </c>
      <c r="T926" s="1">
        <v>12042</v>
      </c>
      <c r="U926" s="1">
        <v>73</v>
      </c>
      <c r="W926" s="1">
        <v>185</v>
      </c>
      <c r="AB926">
        <v>8</v>
      </c>
      <c r="AD926" s="31">
        <v>25</v>
      </c>
      <c r="AE926" s="33">
        <v>21</v>
      </c>
      <c r="AF926" s="33">
        <v>90</v>
      </c>
      <c r="AG926" s="36">
        <v>50250</v>
      </c>
      <c r="AH926" s="36">
        <f t="shared" si="254"/>
        <v>25021</v>
      </c>
      <c r="AI926" t="s">
        <v>1187</v>
      </c>
      <c r="AK926" s="1">
        <v>2523</v>
      </c>
      <c r="AM926" s="1">
        <f t="shared" si="255"/>
        <v>0</v>
      </c>
    </row>
    <row r="927" spans="1:39" hidden="1" outlineLevel="1" x14ac:dyDescent="0.2">
      <c r="A927" s="22" t="s">
        <v>1011</v>
      </c>
      <c r="B927" s="10" t="s">
        <v>1210</v>
      </c>
      <c r="E927" s="1">
        <f t="shared" si="244"/>
        <v>3924</v>
      </c>
      <c r="G927" s="1">
        <v>2570</v>
      </c>
      <c r="H927" s="1">
        <v>2529</v>
      </c>
      <c r="I927" s="2" t="e">
        <f t="shared" si="245"/>
        <v>#DIV/0!</v>
      </c>
      <c r="J927" s="2">
        <f t="shared" si="246"/>
        <v>0.64449541284403666</v>
      </c>
      <c r="K927" s="50">
        <f t="shared" si="247"/>
        <v>2</v>
      </c>
      <c r="L927" s="9">
        <f t="shared" si="248"/>
        <v>3</v>
      </c>
      <c r="M927" s="8">
        <f t="shared" si="249"/>
        <v>1</v>
      </c>
      <c r="N927" s="2">
        <f t="shared" si="250"/>
        <v>0.37003058103975534</v>
      </c>
      <c r="O927" s="2">
        <f t="shared" si="251"/>
        <v>0.1019367991845056</v>
      </c>
      <c r="P927" s="2">
        <f t="shared" si="252"/>
        <v>0.51987767584097855</v>
      </c>
      <c r="Q927" s="2">
        <f t="shared" si="253"/>
        <v>8.1549439347605723E-3</v>
      </c>
      <c r="R927" s="1">
        <v>1452</v>
      </c>
      <c r="S927" s="1">
        <v>400</v>
      </c>
      <c r="T927" s="1">
        <v>2040</v>
      </c>
      <c r="U927" s="1">
        <v>10</v>
      </c>
      <c r="W927" s="1">
        <v>22</v>
      </c>
      <c r="AB927">
        <v>9</v>
      </c>
      <c r="AD927" s="31">
        <v>25</v>
      </c>
      <c r="AE927" s="33">
        <v>7</v>
      </c>
      <c r="AF927" s="33">
        <v>25</v>
      </c>
      <c r="AG927" s="36">
        <v>50390</v>
      </c>
      <c r="AH927" s="36">
        <f t="shared" si="254"/>
        <v>25007</v>
      </c>
      <c r="AI927" t="s">
        <v>1187</v>
      </c>
      <c r="AK927" s="1">
        <v>41</v>
      </c>
      <c r="AM927" s="1">
        <f t="shared" si="255"/>
        <v>0</v>
      </c>
    </row>
    <row r="928" spans="1:39" hidden="1" outlineLevel="1" x14ac:dyDescent="0.2">
      <c r="A928" s="22" t="s">
        <v>283</v>
      </c>
      <c r="B928" s="10" t="s">
        <v>1210</v>
      </c>
      <c r="E928" s="1">
        <f t="shared" si="244"/>
        <v>1360</v>
      </c>
      <c r="G928" s="1">
        <v>963</v>
      </c>
      <c r="H928" s="1">
        <v>940</v>
      </c>
      <c r="I928" s="2" t="e">
        <f t="shared" si="245"/>
        <v>#DIV/0!</v>
      </c>
      <c r="J928" s="2">
        <f t="shared" si="246"/>
        <v>0.69117647058823528</v>
      </c>
      <c r="K928" s="50">
        <f t="shared" si="247"/>
        <v>2</v>
      </c>
      <c r="L928" s="9">
        <f t="shared" si="248"/>
        <v>3</v>
      </c>
      <c r="M928" s="8">
        <f t="shared" si="249"/>
        <v>1</v>
      </c>
      <c r="N928" s="2">
        <f t="shared" si="250"/>
        <v>0.14632352941176471</v>
      </c>
      <c r="O928" s="2">
        <f t="shared" si="251"/>
        <v>0.13602941176470587</v>
      </c>
      <c r="P928" s="2">
        <f t="shared" si="252"/>
        <v>0.70882352941176474</v>
      </c>
      <c r="Q928" s="2">
        <f t="shared" si="253"/>
        <v>8.8235294117646745E-3</v>
      </c>
      <c r="R928" s="1">
        <v>199</v>
      </c>
      <c r="S928" s="1">
        <v>185</v>
      </c>
      <c r="T928" s="1">
        <v>964</v>
      </c>
      <c r="U928" s="1">
        <v>3</v>
      </c>
      <c r="W928" s="1">
        <v>9</v>
      </c>
      <c r="AA928" s="10"/>
      <c r="AB928" s="10">
        <v>2</v>
      </c>
      <c r="AD928" s="31">
        <v>25</v>
      </c>
      <c r="AE928" s="33">
        <v>27</v>
      </c>
      <c r="AF928" s="33">
        <v>175</v>
      </c>
      <c r="AG928" s="36">
        <v>50670</v>
      </c>
      <c r="AH928" s="36">
        <f t="shared" si="254"/>
        <v>25027</v>
      </c>
      <c r="AI928" t="s">
        <v>1187</v>
      </c>
      <c r="AK928" s="1">
        <v>23</v>
      </c>
      <c r="AM928" s="1">
        <f t="shared" si="255"/>
        <v>0</v>
      </c>
    </row>
    <row r="929" spans="1:39" hidden="1" outlineLevel="1" x14ac:dyDescent="0.2">
      <c r="A929" s="22" t="s">
        <v>2751</v>
      </c>
      <c r="B929" s="10" t="s">
        <v>1210</v>
      </c>
      <c r="E929" s="1">
        <f t="shared" si="244"/>
        <v>4878</v>
      </c>
      <c r="G929" s="1">
        <v>2665</v>
      </c>
      <c r="H929" s="1">
        <v>2603</v>
      </c>
      <c r="I929" s="2" t="e">
        <f t="shared" si="245"/>
        <v>#DIV/0!</v>
      </c>
      <c r="J929" s="2">
        <f t="shared" si="246"/>
        <v>0.53362033620336202</v>
      </c>
      <c r="K929" s="50">
        <f t="shared" si="247"/>
        <v>2</v>
      </c>
      <c r="L929" s="9">
        <f t="shared" si="248"/>
        <v>3</v>
      </c>
      <c r="M929" s="8">
        <f t="shared" si="249"/>
        <v>1</v>
      </c>
      <c r="N929" s="2">
        <f t="shared" si="250"/>
        <v>0.18716687166871668</v>
      </c>
      <c r="O929" s="2">
        <f t="shared" si="251"/>
        <v>0.11521115211152111</v>
      </c>
      <c r="P929" s="2">
        <f t="shared" si="252"/>
        <v>0.67322673226732266</v>
      </c>
      <c r="Q929" s="2">
        <f t="shared" si="253"/>
        <v>2.4395243952439527E-2</v>
      </c>
      <c r="R929" s="1">
        <v>913</v>
      </c>
      <c r="S929" s="1">
        <v>562</v>
      </c>
      <c r="T929" s="1">
        <v>3284</v>
      </c>
      <c r="U929" s="1">
        <v>26</v>
      </c>
      <c r="W929" s="1">
        <v>93</v>
      </c>
      <c r="AB929">
        <v>2</v>
      </c>
      <c r="AD929" s="31">
        <v>25</v>
      </c>
      <c r="AE929" s="33">
        <v>11</v>
      </c>
      <c r="AF929" s="33">
        <v>95</v>
      </c>
      <c r="AG929" s="36">
        <v>51265</v>
      </c>
      <c r="AH929" s="36">
        <f t="shared" si="254"/>
        <v>25011</v>
      </c>
      <c r="AI929" t="s">
        <v>1187</v>
      </c>
      <c r="AK929" s="1">
        <v>62</v>
      </c>
      <c r="AM929" s="1">
        <f t="shared" si="255"/>
        <v>0</v>
      </c>
    </row>
    <row r="930" spans="1:39" hidden="1" outlineLevel="1" x14ac:dyDescent="0.2">
      <c r="A930" s="22" t="s">
        <v>2351</v>
      </c>
      <c r="B930" s="10" t="s">
        <v>1210</v>
      </c>
      <c r="E930" s="1">
        <f t="shared" si="244"/>
        <v>5402</v>
      </c>
      <c r="G930" s="1">
        <v>4105</v>
      </c>
      <c r="H930" s="1">
        <v>4055</v>
      </c>
      <c r="I930" s="2" t="e">
        <f t="shared" si="245"/>
        <v>#DIV/0!</v>
      </c>
      <c r="J930" s="2">
        <f t="shared" si="246"/>
        <v>0.75064790818215477</v>
      </c>
      <c r="K930" s="50">
        <f t="shared" si="247"/>
        <v>2</v>
      </c>
      <c r="L930" s="9">
        <f t="shared" si="248"/>
        <v>3</v>
      </c>
      <c r="M930" s="8">
        <f t="shared" si="249"/>
        <v>1</v>
      </c>
      <c r="N930" s="2">
        <f t="shared" si="250"/>
        <v>0.2608293224731581</v>
      </c>
      <c r="O930" s="2">
        <f t="shared" si="251"/>
        <v>0.17178822658274714</v>
      </c>
      <c r="P930" s="2">
        <f t="shared" si="252"/>
        <v>0.55997778600518322</v>
      </c>
      <c r="Q930" s="2">
        <f t="shared" si="253"/>
        <v>7.4046649389114538E-3</v>
      </c>
      <c r="R930" s="1">
        <v>1409</v>
      </c>
      <c r="S930" s="1">
        <v>928</v>
      </c>
      <c r="T930" s="1">
        <v>3025</v>
      </c>
      <c r="U930" s="1">
        <v>9</v>
      </c>
      <c r="W930" s="1">
        <v>31</v>
      </c>
      <c r="AB930">
        <v>9</v>
      </c>
      <c r="AD930" s="31">
        <v>25</v>
      </c>
      <c r="AE930" s="33">
        <v>1</v>
      </c>
      <c r="AF930" s="33">
        <v>50</v>
      </c>
      <c r="AG930" s="36">
        <v>51440</v>
      </c>
      <c r="AH930" s="36">
        <f t="shared" si="254"/>
        <v>25001</v>
      </c>
      <c r="AI930" t="s">
        <v>1187</v>
      </c>
      <c r="AK930" s="1">
        <v>50</v>
      </c>
      <c r="AM930" s="1">
        <f t="shared" si="255"/>
        <v>0</v>
      </c>
    </row>
    <row r="931" spans="1:39" hidden="1" outlineLevel="1" x14ac:dyDescent="0.2">
      <c r="A931" s="22" t="s">
        <v>903</v>
      </c>
      <c r="B931" s="10" t="s">
        <v>1210</v>
      </c>
      <c r="E931" s="1">
        <f t="shared" si="244"/>
        <v>1134</v>
      </c>
      <c r="G931" s="1">
        <v>737</v>
      </c>
      <c r="H931" s="1">
        <v>536</v>
      </c>
      <c r="I931" s="2" t="e">
        <f t="shared" si="245"/>
        <v>#DIV/0!</v>
      </c>
      <c r="J931" s="2">
        <f t="shared" si="246"/>
        <v>0.47266313932980597</v>
      </c>
      <c r="K931" s="50">
        <f t="shared" si="247"/>
        <v>2</v>
      </c>
      <c r="L931" s="9">
        <f t="shared" si="248"/>
        <v>3</v>
      </c>
      <c r="M931" s="8">
        <f t="shared" si="249"/>
        <v>1</v>
      </c>
      <c r="N931" s="2">
        <f t="shared" si="250"/>
        <v>0.21164021164021163</v>
      </c>
      <c r="O931" s="2">
        <f t="shared" si="251"/>
        <v>0.15255731922398588</v>
      </c>
      <c r="P931" s="2">
        <f t="shared" si="252"/>
        <v>0.63051146384479717</v>
      </c>
      <c r="Q931" s="2">
        <f t="shared" si="253"/>
        <v>5.2910052910053462E-3</v>
      </c>
      <c r="R931" s="1">
        <v>240</v>
      </c>
      <c r="S931" s="1">
        <v>173</v>
      </c>
      <c r="T931" s="1">
        <v>715</v>
      </c>
      <c r="U931" s="1">
        <v>3</v>
      </c>
      <c r="W931" s="1">
        <v>3</v>
      </c>
      <c r="AB931">
        <v>1</v>
      </c>
      <c r="AD931" s="31">
        <v>25</v>
      </c>
      <c r="AE931" s="33">
        <v>3</v>
      </c>
      <c r="AF931" s="33">
        <v>100</v>
      </c>
      <c r="AG931" s="36">
        <v>51580</v>
      </c>
      <c r="AH931" s="36">
        <f t="shared" si="254"/>
        <v>25003</v>
      </c>
      <c r="AI931" t="s">
        <v>1187</v>
      </c>
      <c r="AK931" s="1">
        <v>201</v>
      </c>
      <c r="AM931" s="1">
        <f t="shared" si="255"/>
        <v>0</v>
      </c>
    </row>
    <row r="932" spans="1:39" hidden="1" outlineLevel="1" x14ac:dyDescent="0.2">
      <c r="A932" s="22" t="s">
        <v>1621</v>
      </c>
      <c r="B932" s="10" t="s">
        <v>1210</v>
      </c>
      <c r="E932" s="1">
        <f t="shared" si="244"/>
        <v>9315</v>
      </c>
      <c r="G932" s="1">
        <v>5515</v>
      </c>
      <c r="H932" s="1">
        <v>5396</v>
      </c>
      <c r="I932" s="2" t="e">
        <f t="shared" si="245"/>
        <v>#DIV/0!</v>
      </c>
      <c r="J932" s="2">
        <f t="shared" si="246"/>
        <v>0.57928073000536773</v>
      </c>
      <c r="K932" s="50">
        <f t="shared" si="247"/>
        <v>2</v>
      </c>
      <c r="L932" s="9">
        <f t="shared" si="248"/>
        <v>3</v>
      </c>
      <c r="M932" s="8">
        <f t="shared" si="249"/>
        <v>1</v>
      </c>
      <c r="N932" s="2">
        <f t="shared" si="250"/>
        <v>0.21180891035963501</v>
      </c>
      <c r="O932" s="2">
        <f t="shared" si="251"/>
        <v>0.12925389157273215</v>
      </c>
      <c r="P932" s="2">
        <f t="shared" si="252"/>
        <v>0.64025764895330117</v>
      </c>
      <c r="Q932" s="2">
        <f t="shared" si="253"/>
        <v>1.8679549114331673E-2</v>
      </c>
      <c r="R932" s="1">
        <v>1973</v>
      </c>
      <c r="S932" s="1">
        <v>1204</v>
      </c>
      <c r="T932" s="1">
        <v>5964</v>
      </c>
      <c r="U932" s="1">
        <v>55</v>
      </c>
      <c r="W932" s="1">
        <v>119</v>
      </c>
      <c r="AA932" s="10"/>
      <c r="AB932" s="10">
        <v>2</v>
      </c>
      <c r="AD932" s="31">
        <v>25</v>
      </c>
      <c r="AE932" s="33">
        <v>27</v>
      </c>
      <c r="AF932" s="33">
        <v>180</v>
      </c>
      <c r="AG932" s="36">
        <v>51825</v>
      </c>
      <c r="AH932" s="36">
        <f t="shared" si="254"/>
        <v>25027</v>
      </c>
      <c r="AI932" t="s">
        <v>1187</v>
      </c>
      <c r="AK932" s="1">
        <v>119</v>
      </c>
      <c r="AM932" s="1">
        <f t="shared" si="255"/>
        <v>0</v>
      </c>
    </row>
    <row r="933" spans="1:39" hidden="1" outlineLevel="1" x14ac:dyDescent="0.2">
      <c r="A933" s="22" t="s">
        <v>1332</v>
      </c>
      <c r="B933" s="10" t="s">
        <v>1210</v>
      </c>
      <c r="E933" s="1">
        <f t="shared" si="244"/>
        <v>8221</v>
      </c>
      <c r="G933" s="1">
        <v>4713</v>
      </c>
      <c r="H933" s="1">
        <v>3511</v>
      </c>
      <c r="I933" s="2" t="e">
        <f t="shared" si="245"/>
        <v>#DIV/0!</v>
      </c>
      <c r="J933" s="2">
        <f t="shared" si="246"/>
        <v>0.42707699793212506</v>
      </c>
      <c r="K933" s="50">
        <f t="shared" si="247"/>
        <v>2</v>
      </c>
      <c r="L933" s="9">
        <f t="shared" si="248"/>
        <v>3</v>
      </c>
      <c r="M933" s="8">
        <f t="shared" si="249"/>
        <v>1</v>
      </c>
      <c r="N933" s="2">
        <f t="shared" si="250"/>
        <v>0.2413331711470624</v>
      </c>
      <c r="O933" s="2">
        <f t="shared" si="251"/>
        <v>0.12407249726310668</v>
      </c>
      <c r="P933" s="2">
        <f t="shared" si="252"/>
        <v>0.61415886145237808</v>
      </c>
      <c r="Q933" s="2">
        <f t="shared" si="253"/>
        <v>2.0435470137452838E-2</v>
      </c>
      <c r="R933" s="1">
        <v>1984</v>
      </c>
      <c r="S933" s="1">
        <v>1020</v>
      </c>
      <c r="T933" s="1">
        <v>5049</v>
      </c>
      <c r="U933" s="1">
        <v>40</v>
      </c>
      <c r="W933" s="1">
        <v>128</v>
      </c>
      <c r="AB933">
        <v>0</v>
      </c>
      <c r="AD933" s="31">
        <v>25</v>
      </c>
      <c r="AE933" s="33">
        <v>13</v>
      </c>
      <c r="AF933" s="33">
        <v>75</v>
      </c>
      <c r="AG933" s="36">
        <v>52105</v>
      </c>
      <c r="AH933" s="36">
        <f t="shared" si="254"/>
        <v>25013</v>
      </c>
      <c r="AI933" t="s">
        <v>1187</v>
      </c>
      <c r="AK933" s="1">
        <v>1202</v>
      </c>
      <c r="AM933" s="1">
        <f t="shared" si="255"/>
        <v>0</v>
      </c>
    </row>
    <row r="934" spans="1:39" hidden="1" outlineLevel="1" x14ac:dyDescent="0.2">
      <c r="A934" s="22" t="s">
        <v>1050</v>
      </c>
      <c r="B934" s="10" t="s">
        <v>1210</v>
      </c>
      <c r="E934" s="1">
        <f t="shared" si="244"/>
        <v>3341</v>
      </c>
      <c r="G934" s="1">
        <v>2308</v>
      </c>
      <c r="H934" s="1">
        <v>2261</v>
      </c>
      <c r="I934" s="2" t="e">
        <f t="shared" si="245"/>
        <v>#DIV/0!</v>
      </c>
      <c r="J934" s="2">
        <f t="shared" si="246"/>
        <v>0.676743489973062</v>
      </c>
      <c r="K934" s="50">
        <f t="shared" si="247"/>
        <v>2</v>
      </c>
      <c r="L934" s="9">
        <f t="shared" si="248"/>
        <v>3</v>
      </c>
      <c r="M934" s="8">
        <f t="shared" si="249"/>
        <v>1</v>
      </c>
      <c r="N934" s="2">
        <f t="shared" si="250"/>
        <v>0.2214905716851242</v>
      </c>
      <c r="O934" s="2">
        <f t="shared" si="251"/>
        <v>0.13379227776114935</v>
      </c>
      <c r="P934" s="2">
        <f t="shared" si="252"/>
        <v>0.63154744088596226</v>
      </c>
      <c r="Q934" s="2">
        <f t="shared" si="253"/>
        <v>1.3169709667764207E-2</v>
      </c>
      <c r="R934" s="1">
        <v>740</v>
      </c>
      <c r="S934" s="1">
        <v>447</v>
      </c>
      <c r="T934" s="1">
        <v>2110</v>
      </c>
      <c r="U934" s="1">
        <v>10</v>
      </c>
      <c r="W934" s="1">
        <v>34</v>
      </c>
      <c r="AA934" s="10"/>
      <c r="AB934" s="10">
        <v>2</v>
      </c>
      <c r="AD934" s="31">
        <v>25</v>
      </c>
      <c r="AE934" s="33">
        <v>27</v>
      </c>
      <c r="AF934" s="33">
        <v>185</v>
      </c>
      <c r="AG934" s="36">
        <v>52420</v>
      </c>
      <c r="AH934" s="36">
        <f t="shared" si="254"/>
        <v>25027</v>
      </c>
      <c r="AI934" t="s">
        <v>1187</v>
      </c>
      <c r="AK934" s="1">
        <v>47</v>
      </c>
      <c r="AM934" s="1">
        <f t="shared" si="255"/>
        <v>0</v>
      </c>
    </row>
    <row r="935" spans="1:39" hidden="1" outlineLevel="1" x14ac:dyDescent="0.2">
      <c r="A935" s="22" t="s">
        <v>1055</v>
      </c>
      <c r="B935" s="10" t="s">
        <v>1210</v>
      </c>
      <c r="E935" s="1">
        <f t="shared" si="244"/>
        <v>37899</v>
      </c>
      <c r="G935" s="1">
        <v>22663</v>
      </c>
      <c r="H935" s="1">
        <v>22003</v>
      </c>
      <c r="I935" s="2" t="e">
        <f t="shared" si="245"/>
        <v>#DIV/0!</v>
      </c>
      <c r="J935" s="2">
        <f t="shared" si="246"/>
        <v>0.58056940816380376</v>
      </c>
      <c r="K935" s="50">
        <f t="shared" si="247"/>
        <v>2</v>
      </c>
      <c r="L935" s="9">
        <f t="shared" si="248"/>
        <v>3</v>
      </c>
      <c r="M935" s="8">
        <f t="shared" si="249"/>
        <v>1</v>
      </c>
      <c r="N935" s="2">
        <f t="shared" si="250"/>
        <v>0.2855484313570279</v>
      </c>
      <c r="O935" s="2">
        <f t="shared" si="251"/>
        <v>9.6730784453415652E-2</v>
      </c>
      <c r="P935" s="2">
        <f t="shared" si="252"/>
        <v>0.60524024380590513</v>
      </c>
      <c r="Q935" s="2">
        <f t="shared" si="253"/>
        <v>1.2480540383651317E-2</v>
      </c>
      <c r="R935" s="1">
        <v>10822</v>
      </c>
      <c r="S935" s="1">
        <v>3666</v>
      </c>
      <c r="T935" s="1">
        <v>22938</v>
      </c>
      <c r="U935" s="1">
        <v>123</v>
      </c>
      <c r="W935" s="1">
        <v>350</v>
      </c>
      <c r="AB935">
        <v>6</v>
      </c>
      <c r="AD935" s="31">
        <v>25</v>
      </c>
      <c r="AE935" s="33">
        <v>9</v>
      </c>
      <c r="AF935" s="33">
        <v>125</v>
      </c>
      <c r="AG935" s="36">
        <v>52490</v>
      </c>
      <c r="AH935" s="36">
        <f t="shared" si="254"/>
        <v>25009</v>
      </c>
      <c r="AI935" t="s">
        <v>2939</v>
      </c>
      <c r="AK935" s="1">
        <v>660</v>
      </c>
      <c r="AM935" s="1">
        <f t="shared" si="255"/>
        <v>0</v>
      </c>
    </row>
    <row r="936" spans="1:39" hidden="1" outlineLevel="1" x14ac:dyDescent="0.2">
      <c r="A936" s="22" t="s">
        <v>1125</v>
      </c>
      <c r="B936" s="10" t="s">
        <v>1210</v>
      </c>
      <c r="E936" s="1">
        <f t="shared" si="244"/>
        <v>1080</v>
      </c>
      <c r="G936" s="1">
        <v>802</v>
      </c>
      <c r="H936" s="1">
        <v>791</v>
      </c>
      <c r="I936" s="2" t="e">
        <f t="shared" si="245"/>
        <v>#DIV/0!</v>
      </c>
      <c r="J936" s="2">
        <f t="shared" si="246"/>
        <v>0.7324074074074074</v>
      </c>
      <c r="K936" s="50">
        <f t="shared" si="247"/>
        <v>1</v>
      </c>
      <c r="L936" s="9">
        <f t="shared" si="248"/>
        <v>3</v>
      </c>
      <c r="M936" s="8">
        <f t="shared" si="249"/>
        <v>2</v>
      </c>
      <c r="N936" s="2">
        <f t="shared" si="250"/>
        <v>0.49166666666666664</v>
      </c>
      <c r="O936" s="2">
        <f t="shared" si="251"/>
        <v>3.7962962962962962E-2</v>
      </c>
      <c r="P936" s="2">
        <f t="shared" si="252"/>
        <v>0.45833333333333331</v>
      </c>
      <c r="Q936" s="2">
        <f t="shared" si="253"/>
        <v>1.2037037037037013E-2</v>
      </c>
      <c r="R936" s="1">
        <v>531</v>
      </c>
      <c r="S936" s="1">
        <v>41</v>
      </c>
      <c r="T936" s="1">
        <v>495</v>
      </c>
      <c r="U936" s="1">
        <v>3</v>
      </c>
      <c r="W936" s="1">
        <v>10</v>
      </c>
      <c r="AB936">
        <v>2</v>
      </c>
      <c r="AD936" s="31">
        <v>25</v>
      </c>
      <c r="AE936" s="33">
        <v>15</v>
      </c>
      <c r="AF936" s="33">
        <v>65</v>
      </c>
      <c r="AG936" s="36">
        <v>52560</v>
      </c>
      <c r="AH936" s="36">
        <f t="shared" si="254"/>
        <v>25015</v>
      </c>
      <c r="AI936" t="s">
        <v>1187</v>
      </c>
      <c r="AK936" s="1">
        <v>11</v>
      </c>
      <c r="AM936" s="1">
        <f t="shared" si="255"/>
        <v>0</v>
      </c>
    </row>
    <row r="937" spans="1:39" hidden="1" outlineLevel="1" x14ac:dyDescent="0.2">
      <c r="A937" s="22" t="s">
        <v>881</v>
      </c>
      <c r="B937" s="10" t="s">
        <v>1210</v>
      </c>
      <c r="E937" s="1">
        <f t="shared" si="244"/>
        <v>13316</v>
      </c>
      <c r="G937" s="1">
        <v>8832</v>
      </c>
      <c r="H937" s="1">
        <v>8646</v>
      </c>
      <c r="I937" s="2" t="e">
        <f t="shared" si="245"/>
        <v>#DIV/0!</v>
      </c>
      <c r="J937" s="2">
        <f t="shared" si="246"/>
        <v>0.64929408230699914</v>
      </c>
      <c r="K937" s="50">
        <f t="shared" si="247"/>
        <v>2</v>
      </c>
      <c r="L937" s="9">
        <f t="shared" si="248"/>
        <v>3</v>
      </c>
      <c r="M937" s="8">
        <f t="shared" si="249"/>
        <v>1</v>
      </c>
      <c r="N937" s="2">
        <f t="shared" si="250"/>
        <v>0.20982276960048063</v>
      </c>
      <c r="O937" s="2">
        <f t="shared" si="251"/>
        <v>0.14163412436167017</v>
      </c>
      <c r="P937" s="2">
        <f t="shared" si="252"/>
        <v>0.64328627215379997</v>
      </c>
      <c r="Q937" s="2">
        <f t="shared" si="253"/>
        <v>5.2568338840492945E-3</v>
      </c>
      <c r="R937" s="1">
        <v>2794</v>
      </c>
      <c r="S937" s="1">
        <v>1886</v>
      </c>
      <c r="T937" s="1">
        <v>8566</v>
      </c>
      <c r="U937" s="1">
        <v>19</v>
      </c>
      <c r="W937" s="1">
        <v>51</v>
      </c>
      <c r="AB937">
        <v>9</v>
      </c>
      <c r="AD937" s="31">
        <v>25</v>
      </c>
      <c r="AE937" s="33">
        <v>23</v>
      </c>
      <c r="AF937" s="33">
        <v>95</v>
      </c>
      <c r="AG937" s="36">
        <v>52630</v>
      </c>
      <c r="AH937" s="36">
        <f t="shared" si="254"/>
        <v>25023</v>
      </c>
      <c r="AI937" t="s">
        <v>1187</v>
      </c>
      <c r="AK937" s="1">
        <v>186</v>
      </c>
      <c r="AM937" s="1">
        <f t="shared" si="255"/>
        <v>0</v>
      </c>
    </row>
    <row r="938" spans="1:39" hidden="1" outlineLevel="1" x14ac:dyDescent="0.2">
      <c r="A938" s="22" t="s">
        <v>1070</v>
      </c>
      <c r="B938" s="10" t="s">
        <v>1210</v>
      </c>
      <c r="E938" s="1">
        <f t="shared" si="244"/>
        <v>8431</v>
      </c>
      <c r="G938" s="1">
        <v>5519</v>
      </c>
      <c r="H938" s="1">
        <v>5452</v>
      </c>
      <c r="I938" s="2" t="e">
        <f t="shared" si="245"/>
        <v>#DIV/0!</v>
      </c>
      <c r="J938" s="2">
        <f t="shared" si="246"/>
        <v>0.64666113153837035</v>
      </c>
      <c r="K938" s="50">
        <f t="shared" si="247"/>
        <v>2</v>
      </c>
      <c r="L938" s="9">
        <f t="shared" si="248"/>
        <v>3</v>
      </c>
      <c r="M938" s="8">
        <f t="shared" si="249"/>
        <v>1</v>
      </c>
      <c r="N938" s="2">
        <f t="shared" si="250"/>
        <v>0.18194757442770726</v>
      </c>
      <c r="O938" s="2">
        <f t="shared" si="251"/>
        <v>0.17234017317044242</v>
      </c>
      <c r="P938" s="2">
        <f t="shared" si="252"/>
        <v>0.62768354880797061</v>
      </c>
      <c r="Q938" s="2">
        <f t="shared" si="253"/>
        <v>1.8028703593879758E-2</v>
      </c>
      <c r="R938" s="1">
        <v>1534</v>
      </c>
      <c r="S938" s="1">
        <v>1453</v>
      </c>
      <c r="T938" s="1">
        <v>5292</v>
      </c>
      <c r="U938" s="1">
        <v>47</v>
      </c>
      <c r="W938" s="1">
        <v>105</v>
      </c>
      <c r="AB938">
        <v>3</v>
      </c>
      <c r="AD938" s="31">
        <v>25</v>
      </c>
      <c r="AE938" s="33">
        <v>17</v>
      </c>
      <c r="AF938" s="33">
        <v>175</v>
      </c>
      <c r="AG938" s="36">
        <v>52805</v>
      </c>
      <c r="AH938" s="36">
        <f t="shared" si="254"/>
        <v>25017</v>
      </c>
      <c r="AI938" t="s">
        <v>1187</v>
      </c>
      <c r="AK938" s="1">
        <v>67</v>
      </c>
      <c r="AM938" s="1">
        <f t="shared" si="255"/>
        <v>0</v>
      </c>
    </row>
    <row r="939" spans="1:39" hidden="1" outlineLevel="1" x14ac:dyDescent="0.2">
      <c r="A939" s="22" t="s">
        <v>32</v>
      </c>
      <c r="B939" s="10" t="s">
        <v>1210</v>
      </c>
      <c r="E939" s="1">
        <f t="shared" si="244"/>
        <v>633</v>
      </c>
      <c r="G939" s="1">
        <v>431</v>
      </c>
      <c r="H939" s="1">
        <v>318</v>
      </c>
      <c r="I939" s="2" t="e">
        <f t="shared" si="245"/>
        <v>#DIV/0!</v>
      </c>
      <c r="J939" s="2">
        <f t="shared" si="246"/>
        <v>0.50236966824644547</v>
      </c>
      <c r="K939" s="50">
        <f t="shared" si="247"/>
        <v>2</v>
      </c>
      <c r="L939" s="9">
        <f t="shared" si="248"/>
        <v>3</v>
      </c>
      <c r="M939" s="8">
        <f t="shared" si="249"/>
        <v>1</v>
      </c>
      <c r="N939" s="2">
        <f t="shared" si="250"/>
        <v>0.21958925750394945</v>
      </c>
      <c r="O939" s="2">
        <f t="shared" si="251"/>
        <v>0.11374407582938388</v>
      </c>
      <c r="P939" s="2">
        <f t="shared" si="252"/>
        <v>0.64454976303317535</v>
      </c>
      <c r="Q939" s="2">
        <f t="shared" si="253"/>
        <v>2.2116903633491392E-2</v>
      </c>
      <c r="R939" s="1">
        <v>139</v>
      </c>
      <c r="S939" s="1">
        <v>72</v>
      </c>
      <c r="T939" s="1">
        <v>408</v>
      </c>
      <c r="U939" s="1">
        <v>0</v>
      </c>
      <c r="W939" s="1">
        <v>14</v>
      </c>
      <c r="AB939">
        <v>1</v>
      </c>
      <c r="AD939" s="31">
        <v>25</v>
      </c>
      <c r="AE939" s="33">
        <v>3</v>
      </c>
      <c r="AF939" s="33">
        <v>105</v>
      </c>
      <c r="AG939" s="36">
        <v>53050</v>
      </c>
      <c r="AH939" s="36">
        <f t="shared" si="254"/>
        <v>25003</v>
      </c>
      <c r="AI939" t="s">
        <v>1187</v>
      </c>
      <c r="AK939" s="1">
        <v>113</v>
      </c>
      <c r="AM939" s="1">
        <f t="shared" si="255"/>
        <v>0</v>
      </c>
    </row>
    <row r="940" spans="1:39" hidden="1" outlineLevel="1" x14ac:dyDescent="0.2">
      <c r="A940" s="22" t="s">
        <v>1831</v>
      </c>
      <c r="B940" s="10" t="s">
        <v>1210</v>
      </c>
      <c r="E940" s="1">
        <f t="shared" si="244"/>
        <v>960</v>
      </c>
      <c r="G940" s="1">
        <v>734</v>
      </c>
      <c r="H940" s="1">
        <v>714</v>
      </c>
      <c r="I940" s="2" t="e">
        <f t="shared" si="245"/>
        <v>#DIV/0!</v>
      </c>
      <c r="J940" s="2">
        <f t="shared" si="246"/>
        <v>0.74375000000000002</v>
      </c>
      <c r="K940" s="50">
        <f t="shared" si="247"/>
        <v>2</v>
      </c>
      <c r="L940" s="9">
        <f t="shared" si="248"/>
        <v>3</v>
      </c>
      <c r="M940" s="8">
        <f t="shared" si="249"/>
        <v>1</v>
      </c>
      <c r="N940" s="2">
        <f t="shared" si="250"/>
        <v>0.234375</v>
      </c>
      <c r="O940" s="2">
        <f t="shared" si="251"/>
        <v>0.11770833333333333</v>
      </c>
      <c r="P940" s="2">
        <f t="shared" si="252"/>
        <v>0.6322916666666667</v>
      </c>
      <c r="Q940" s="2">
        <f t="shared" si="253"/>
        <v>1.5625E-2</v>
      </c>
      <c r="R940" s="1">
        <v>225</v>
      </c>
      <c r="S940" s="1">
        <v>113</v>
      </c>
      <c r="T940" s="1">
        <v>607</v>
      </c>
      <c r="U940" s="1">
        <v>8</v>
      </c>
      <c r="W940" s="1">
        <v>7</v>
      </c>
      <c r="AA940" s="10"/>
      <c r="AB940" s="10">
        <v>2</v>
      </c>
      <c r="AD940" s="31">
        <v>25</v>
      </c>
      <c r="AE940" s="33">
        <v>27</v>
      </c>
      <c r="AF940" s="33">
        <v>190</v>
      </c>
      <c r="AG940" s="36">
        <v>53120</v>
      </c>
      <c r="AH940" s="36">
        <f t="shared" si="254"/>
        <v>25027</v>
      </c>
      <c r="AI940" t="s">
        <v>1187</v>
      </c>
      <c r="AK940" s="1">
        <v>20</v>
      </c>
      <c r="AM940" s="1">
        <f t="shared" si="255"/>
        <v>0</v>
      </c>
    </row>
    <row r="941" spans="1:39" hidden="1" outlineLevel="1" x14ac:dyDescent="0.2">
      <c r="A941" s="22" t="s">
        <v>1312</v>
      </c>
      <c r="B941" s="10" t="s">
        <v>1210</v>
      </c>
      <c r="E941" s="1">
        <f t="shared" si="244"/>
        <v>1236</v>
      </c>
      <c r="G941" s="1">
        <v>844</v>
      </c>
      <c r="H941" s="1">
        <v>826</v>
      </c>
      <c r="I941" s="2" t="e">
        <f t="shared" si="245"/>
        <v>#DIV/0!</v>
      </c>
      <c r="J941" s="2">
        <f t="shared" si="246"/>
        <v>0.66828478964401294</v>
      </c>
      <c r="K941" s="50">
        <f t="shared" si="247"/>
        <v>2</v>
      </c>
      <c r="L941" s="9">
        <f t="shared" si="248"/>
        <v>2</v>
      </c>
      <c r="M941" s="8">
        <f t="shared" si="249"/>
        <v>1</v>
      </c>
      <c r="N941" s="2">
        <f t="shared" si="250"/>
        <v>0.14158576051779936</v>
      </c>
      <c r="O941" s="2">
        <f t="shared" si="251"/>
        <v>0.14158576051779936</v>
      </c>
      <c r="P941" s="2">
        <f t="shared" si="252"/>
        <v>0.70145631067961167</v>
      </c>
      <c r="Q941" s="2">
        <f t="shared" si="253"/>
        <v>1.53721682847896E-2</v>
      </c>
      <c r="R941" s="1">
        <v>175</v>
      </c>
      <c r="S941" s="1">
        <v>175</v>
      </c>
      <c r="T941" s="1">
        <v>867</v>
      </c>
      <c r="U941" s="1">
        <v>6</v>
      </c>
      <c r="W941" s="1">
        <v>13</v>
      </c>
      <c r="AA941" s="10"/>
      <c r="AB941" s="10">
        <v>2</v>
      </c>
      <c r="AD941" s="31">
        <v>25</v>
      </c>
      <c r="AE941" s="33">
        <v>27</v>
      </c>
      <c r="AF941" s="33">
        <v>195</v>
      </c>
      <c r="AG941" s="36">
        <v>53225</v>
      </c>
      <c r="AH941" s="36">
        <f t="shared" si="254"/>
        <v>25027</v>
      </c>
      <c r="AI941" t="s">
        <v>1187</v>
      </c>
      <c r="AK941" s="1">
        <v>18</v>
      </c>
      <c r="AM941" s="1">
        <f t="shared" si="255"/>
        <v>0</v>
      </c>
    </row>
    <row r="942" spans="1:39" hidden="1" outlineLevel="1" x14ac:dyDescent="0.2">
      <c r="A942" s="22" t="s">
        <v>647</v>
      </c>
      <c r="B942" s="10" t="s">
        <v>1210</v>
      </c>
      <c r="E942" s="1">
        <f t="shared" si="244"/>
        <v>28621</v>
      </c>
      <c r="G942" s="1">
        <v>16824</v>
      </c>
      <c r="H942" s="1">
        <v>13772</v>
      </c>
      <c r="I942" s="2" t="e">
        <f t="shared" si="245"/>
        <v>#DIV/0!</v>
      </c>
      <c r="J942" s="2">
        <f t="shared" si="246"/>
        <v>0.48118514377554944</v>
      </c>
      <c r="K942" s="50">
        <f t="shared" si="247"/>
        <v>2</v>
      </c>
      <c r="L942" s="9">
        <f t="shared" si="248"/>
        <v>3</v>
      </c>
      <c r="M942" s="8">
        <f t="shared" si="249"/>
        <v>1</v>
      </c>
      <c r="N942" s="2">
        <f t="shared" si="250"/>
        <v>0.40215226581880437</v>
      </c>
      <c r="O942" s="2">
        <f t="shared" si="251"/>
        <v>8.4413542503755989E-2</v>
      </c>
      <c r="P942" s="2">
        <f t="shared" si="252"/>
        <v>0.50124034799622652</v>
      </c>
      <c r="Q942" s="2">
        <f t="shared" si="253"/>
        <v>1.2193843681213123E-2</v>
      </c>
      <c r="R942" s="1">
        <v>11510</v>
      </c>
      <c r="S942" s="1">
        <v>2416</v>
      </c>
      <c r="T942" s="1">
        <v>14346</v>
      </c>
      <c r="U942" s="1">
        <v>143</v>
      </c>
      <c r="W942" s="1">
        <v>206</v>
      </c>
      <c r="AB942">
        <v>1</v>
      </c>
      <c r="AD942" s="31">
        <v>25</v>
      </c>
      <c r="AE942" s="33">
        <v>3</v>
      </c>
      <c r="AF942" s="33">
        <v>110</v>
      </c>
      <c r="AG942" s="36">
        <v>53960</v>
      </c>
      <c r="AH942" s="36">
        <f t="shared" si="254"/>
        <v>25003</v>
      </c>
      <c r="AI942" t="s">
        <v>2939</v>
      </c>
      <c r="AK942" s="1">
        <v>3052</v>
      </c>
      <c r="AM942" s="1">
        <f t="shared" si="255"/>
        <v>0</v>
      </c>
    </row>
    <row r="943" spans="1:39" hidden="1" outlineLevel="1" x14ac:dyDescent="0.2">
      <c r="A943" s="22" t="s">
        <v>416</v>
      </c>
      <c r="B943" s="10" t="s">
        <v>1210</v>
      </c>
      <c r="E943" s="1">
        <f t="shared" si="244"/>
        <v>482</v>
      </c>
      <c r="G943" s="1">
        <v>378</v>
      </c>
      <c r="H943" s="1">
        <v>286</v>
      </c>
      <c r="I943" s="2" t="e">
        <f t="shared" si="245"/>
        <v>#DIV/0!</v>
      </c>
      <c r="J943" s="2">
        <f t="shared" si="246"/>
        <v>0.59336099585062241</v>
      </c>
      <c r="K943" s="50">
        <f t="shared" si="247"/>
        <v>2</v>
      </c>
      <c r="L943" s="9">
        <f t="shared" si="248"/>
        <v>3</v>
      </c>
      <c r="M943" s="8">
        <f t="shared" si="249"/>
        <v>1</v>
      </c>
      <c r="N943" s="2">
        <f t="shared" si="250"/>
        <v>0.29045643153526973</v>
      </c>
      <c r="O943" s="2">
        <f t="shared" si="251"/>
        <v>6.4315352697095429E-2</v>
      </c>
      <c r="P943" s="2">
        <f t="shared" si="252"/>
        <v>0.63278008298755184</v>
      </c>
      <c r="Q943" s="2">
        <f t="shared" si="253"/>
        <v>1.2448132780082943E-2</v>
      </c>
      <c r="R943" s="1">
        <v>140</v>
      </c>
      <c r="S943" s="1">
        <v>31</v>
      </c>
      <c r="T943" s="1">
        <v>305</v>
      </c>
      <c r="U943" s="1">
        <v>0</v>
      </c>
      <c r="W943" s="1">
        <v>6</v>
      </c>
      <c r="AB943">
        <v>1</v>
      </c>
      <c r="AD943" s="31">
        <v>25</v>
      </c>
      <c r="AE943" s="33">
        <v>15</v>
      </c>
      <c r="AF943" s="33">
        <v>70</v>
      </c>
      <c r="AG943" s="36">
        <v>54030</v>
      </c>
      <c r="AH943" s="36">
        <f t="shared" si="254"/>
        <v>25015</v>
      </c>
      <c r="AI943" t="s">
        <v>1187</v>
      </c>
      <c r="AK943" s="1">
        <v>92</v>
      </c>
      <c r="AM943" s="1">
        <f t="shared" si="255"/>
        <v>0</v>
      </c>
    </row>
    <row r="944" spans="1:39" hidden="1" outlineLevel="1" x14ac:dyDescent="0.2">
      <c r="A944" s="22" t="s">
        <v>184</v>
      </c>
      <c r="B944" s="10" t="s">
        <v>1210</v>
      </c>
      <c r="E944" s="1">
        <f t="shared" si="244"/>
        <v>6513</v>
      </c>
      <c r="G944" s="1">
        <v>4152</v>
      </c>
      <c r="H944" s="1">
        <v>3084</v>
      </c>
      <c r="I944" s="2" t="e">
        <f t="shared" si="245"/>
        <v>#DIV/0!</v>
      </c>
      <c r="J944" s="2">
        <f t="shared" si="246"/>
        <v>0.47351450944265316</v>
      </c>
      <c r="K944" s="50">
        <f t="shared" si="247"/>
        <v>2</v>
      </c>
      <c r="L944" s="9">
        <f t="shared" si="248"/>
        <v>3</v>
      </c>
      <c r="M944" s="8">
        <f t="shared" si="249"/>
        <v>1</v>
      </c>
      <c r="N944" s="2">
        <f t="shared" si="250"/>
        <v>0.19407339167818211</v>
      </c>
      <c r="O944" s="2">
        <f t="shared" si="251"/>
        <v>0.14417319207738369</v>
      </c>
      <c r="P944" s="2">
        <f t="shared" si="252"/>
        <v>0.64824197758329494</v>
      </c>
      <c r="Q944" s="2">
        <f t="shared" si="253"/>
        <v>1.3511438661139352E-2</v>
      </c>
      <c r="R944" s="1">
        <v>1264</v>
      </c>
      <c r="S944" s="1">
        <v>939</v>
      </c>
      <c r="T944" s="1">
        <v>4222</v>
      </c>
      <c r="U944" s="1">
        <v>17</v>
      </c>
      <c r="W944" s="1">
        <v>71</v>
      </c>
      <c r="AB944">
        <v>4</v>
      </c>
      <c r="AD944" s="31">
        <v>25</v>
      </c>
      <c r="AE944" s="33">
        <v>21</v>
      </c>
      <c r="AF944" s="33">
        <v>95</v>
      </c>
      <c r="AG944" s="36">
        <v>54100</v>
      </c>
      <c r="AH944" s="36">
        <f t="shared" si="254"/>
        <v>25021</v>
      </c>
      <c r="AI944" t="s">
        <v>1187</v>
      </c>
      <c r="AK944" s="1">
        <v>1068</v>
      </c>
      <c r="AM944" s="1">
        <f t="shared" si="255"/>
        <v>0</v>
      </c>
    </row>
    <row r="945" spans="1:39" hidden="1" outlineLevel="1" x14ac:dyDescent="0.2">
      <c r="A945" s="22" t="s">
        <v>2561</v>
      </c>
      <c r="B945" s="10" t="s">
        <v>1210</v>
      </c>
      <c r="E945" s="1">
        <f t="shared" si="244"/>
        <v>42819</v>
      </c>
      <c r="G945" s="1">
        <v>28137</v>
      </c>
      <c r="H945" s="1">
        <v>27581</v>
      </c>
      <c r="I945" s="2" t="e">
        <f t="shared" si="245"/>
        <v>#DIV/0!</v>
      </c>
      <c r="J945" s="2">
        <f t="shared" si="246"/>
        <v>0.64412994231532728</v>
      </c>
      <c r="K945" s="50">
        <f t="shared" si="247"/>
        <v>2</v>
      </c>
      <c r="L945" s="9">
        <f t="shared" si="248"/>
        <v>3</v>
      </c>
      <c r="M945" s="8">
        <f t="shared" si="249"/>
        <v>1</v>
      </c>
      <c r="N945" s="2">
        <f t="shared" si="250"/>
        <v>0.22181741750157641</v>
      </c>
      <c r="O945" s="2">
        <f t="shared" si="251"/>
        <v>0.13975104509680283</v>
      </c>
      <c r="P945" s="2">
        <f t="shared" si="252"/>
        <v>0.61872066138863591</v>
      </c>
      <c r="Q945" s="2">
        <f t="shared" si="253"/>
        <v>1.9710876012984935E-2</v>
      </c>
      <c r="R945" s="1">
        <v>9498</v>
      </c>
      <c r="S945" s="1">
        <v>5984</v>
      </c>
      <c r="T945" s="1">
        <v>26493</v>
      </c>
      <c r="U945" s="1">
        <v>169</v>
      </c>
      <c r="W945" s="1">
        <v>675</v>
      </c>
      <c r="AB945">
        <v>9</v>
      </c>
      <c r="AD945" s="31">
        <v>25</v>
      </c>
      <c r="AE945" s="33">
        <v>23</v>
      </c>
      <c r="AF945" s="33">
        <v>100</v>
      </c>
      <c r="AG945" s="36">
        <v>54310</v>
      </c>
      <c r="AH945" s="36">
        <f t="shared" si="254"/>
        <v>25023</v>
      </c>
      <c r="AI945" t="s">
        <v>1187</v>
      </c>
      <c r="AK945" s="1">
        <v>556</v>
      </c>
      <c r="AM945" s="1">
        <f t="shared" si="255"/>
        <v>0</v>
      </c>
    </row>
    <row r="946" spans="1:39" hidden="1" outlineLevel="1" x14ac:dyDescent="0.2">
      <c r="A946" s="22" t="s">
        <v>242</v>
      </c>
      <c r="B946" s="10" t="s">
        <v>1210</v>
      </c>
      <c r="E946" s="1">
        <f t="shared" si="244"/>
        <v>2278</v>
      </c>
      <c r="G946" s="1">
        <v>1541</v>
      </c>
      <c r="H946" s="1">
        <v>1493</v>
      </c>
      <c r="I946" s="2" t="e">
        <f t="shared" si="245"/>
        <v>#DIV/0!</v>
      </c>
      <c r="J946" s="2">
        <f t="shared" si="246"/>
        <v>0.65539947322212466</v>
      </c>
      <c r="K946" s="50">
        <f t="shared" si="247"/>
        <v>2</v>
      </c>
      <c r="L946" s="9">
        <f t="shared" si="248"/>
        <v>3</v>
      </c>
      <c r="M946" s="8">
        <f t="shared" si="249"/>
        <v>1</v>
      </c>
      <c r="N946" s="2">
        <f t="shared" si="250"/>
        <v>0.16242317822651448</v>
      </c>
      <c r="O946" s="2">
        <f t="shared" si="251"/>
        <v>0.13257243195785778</v>
      </c>
      <c r="P946" s="2">
        <f t="shared" si="252"/>
        <v>0.69139596136962245</v>
      </c>
      <c r="Q946" s="2">
        <f t="shared" si="253"/>
        <v>1.3608428446005294E-2</v>
      </c>
      <c r="R946" s="1">
        <v>370</v>
      </c>
      <c r="S946" s="1">
        <v>302</v>
      </c>
      <c r="T946" s="1">
        <v>1575</v>
      </c>
      <c r="U946" s="1">
        <v>6</v>
      </c>
      <c r="W946" s="1">
        <v>25</v>
      </c>
      <c r="AB946">
        <v>9</v>
      </c>
      <c r="AD946" s="31">
        <v>25</v>
      </c>
      <c r="AE946" s="33">
        <v>23</v>
      </c>
      <c r="AF946" s="33">
        <v>105</v>
      </c>
      <c r="AG946" s="36">
        <v>54415</v>
      </c>
      <c r="AH946" s="36">
        <f t="shared" si="254"/>
        <v>25023</v>
      </c>
      <c r="AI946" t="s">
        <v>1187</v>
      </c>
      <c r="AK946" s="1">
        <v>48</v>
      </c>
      <c r="AM946" s="1">
        <f t="shared" si="255"/>
        <v>0</v>
      </c>
    </row>
    <row r="947" spans="1:39" hidden="1" outlineLevel="1" x14ac:dyDescent="0.2">
      <c r="A947" s="22" t="s">
        <v>167</v>
      </c>
      <c r="B947" s="10" t="s">
        <v>1210</v>
      </c>
      <c r="E947" s="1">
        <f t="shared" si="244"/>
        <v>2813</v>
      </c>
      <c r="G947" s="1">
        <v>2060</v>
      </c>
      <c r="H947" s="1">
        <v>2014</v>
      </c>
      <c r="I947" s="2" t="e">
        <f t="shared" si="245"/>
        <v>#DIV/0!</v>
      </c>
      <c r="J947" s="2">
        <f t="shared" si="246"/>
        <v>0.71596160682545329</v>
      </c>
      <c r="K947" s="50">
        <f t="shared" si="247"/>
        <v>2</v>
      </c>
      <c r="L947" s="9">
        <f t="shared" si="248"/>
        <v>3</v>
      </c>
      <c r="M947" s="8">
        <f t="shared" si="249"/>
        <v>1</v>
      </c>
      <c r="N947" s="2">
        <f t="shared" si="250"/>
        <v>0.18698897973693565</v>
      </c>
      <c r="O947" s="2">
        <f t="shared" si="251"/>
        <v>0.1564166370423036</v>
      </c>
      <c r="P947" s="2">
        <f t="shared" si="252"/>
        <v>0.64130821187344467</v>
      </c>
      <c r="Q947" s="2">
        <f t="shared" si="253"/>
        <v>1.5286171347316135E-2</v>
      </c>
      <c r="R947" s="1">
        <v>526</v>
      </c>
      <c r="S947" s="1">
        <v>440</v>
      </c>
      <c r="T947" s="1">
        <v>1804</v>
      </c>
      <c r="U947" s="1">
        <v>13</v>
      </c>
      <c r="W947" s="1">
        <v>30</v>
      </c>
      <c r="AA947" s="10"/>
      <c r="AB947" s="10">
        <v>2</v>
      </c>
      <c r="AD947" s="31">
        <v>25</v>
      </c>
      <c r="AE947" s="33">
        <v>27</v>
      </c>
      <c r="AF947" s="33">
        <v>200</v>
      </c>
      <c r="AG947" s="36">
        <v>55395</v>
      </c>
      <c r="AH947" s="36">
        <f t="shared" si="254"/>
        <v>25027</v>
      </c>
      <c r="AI947" t="s">
        <v>1187</v>
      </c>
      <c r="AK947" s="1">
        <v>46</v>
      </c>
      <c r="AM947" s="1">
        <f t="shared" si="255"/>
        <v>0</v>
      </c>
    </row>
    <row r="948" spans="1:39" hidden="1" outlineLevel="1" x14ac:dyDescent="0.2">
      <c r="A948" s="22" t="s">
        <v>1354</v>
      </c>
      <c r="B948" s="10" t="s">
        <v>1210</v>
      </c>
      <c r="E948" s="1">
        <f t="shared" si="244"/>
        <v>2958</v>
      </c>
      <c r="G948" s="1">
        <v>2140</v>
      </c>
      <c r="H948" s="1">
        <v>2112</v>
      </c>
      <c r="I948" s="2" t="e">
        <f t="shared" si="245"/>
        <v>#DIV/0!</v>
      </c>
      <c r="J948" s="2">
        <f t="shared" si="246"/>
        <v>0.71399594320486814</v>
      </c>
      <c r="K948" s="50">
        <f t="shared" si="247"/>
        <v>1</v>
      </c>
      <c r="L948" s="9">
        <f t="shared" si="248"/>
        <v>3</v>
      </c>
      <c r="M948" s="8">
        <f t="shared" si="249"/>
        <v>2</v>
      </c>
      <c r="N948" s="2">
        <f t="shared" si="250"/>
        <v>0.58248816768086542</v>
      </c>
      <c r="O948" s="2">
        <f t="shared" si="251"/>
        <v>2.8059499661933739E-2</v>
      </c>
      <c r="P948" s="2">
        <f t="shared" si="252"/>
        <v>0.38133874239350912</v>
      </c>
      <c r="Q948" s="2">
        <f t="shared" si="253"/>
        <v>8.113590263691739E-3</v>
      </c>
      <c r="R948" s="1">
        <v>1723</v>
      </c>
      <c r="S948" s="1">
        <v>83</v>
      </c>
      <c r="T948" s="1">
        <v>1128</v>
      </c>
      <c r="U948" s="1">
        <v>11</v>
      </c>
      <c r="W948" s="1">
        <v>13</v>
      </c>
      <c r="AB948">
        <v>9</v>
      </c>
      <c r="AD948" s="31">
        <v>25</v>
      </c>
      <c r="AE948" s="33">
        <v>1</v>
      </c>
      <c r="AF948" s="33">
        <v>55</v>
      </c>
      <c r="AG948" s="36">
        <v>55500</v>
      </c>
      <c r="AH948" s="36">
        <f t="shared" si="254"/>
        <v>25001</v>
      </c>
      <c r="AI948" t="s">
        <v>1187</v>
      </c>
      <c r="AK948" s="1">
        <v>28</v>
      </c>
      <c r="AM948" s="1">
        <f t="shared" si="255"/>
        <v>0</v>
      </c>
    </row>
    <row r="949" spans="1:39" hidden="1" outlineLevel="1" x14ac:dyDescent="0.2">
      <c r="A949" s="22" t="s">
        <v>1372</v>
      </c>
      <c r="B949" s="10" t="s">
        <v>1210</v>
      </c>
      <c r="E949" s="1">
        <f t="shared" si="244"/>
        <v>61442</v>
      </c>
      <c r="G949" s="1">
        <v>34099</v>
      </c>
      <c r="H949" s="1">
        <v>28766</v>
      </c>
      <c r="I949" s="2" t="e">
        <f t="shared" si="245"/>
        <v>#DIV/0!</v>
      </c>
      <c r="J949" s="2">
        <f t="shared" si="246"/>
        <v>0.46818137430422185</v>
      </c>
      <c r="K949" s="50">
        <f t="shared" si="247"/>
        <v>2</v>
      </c>
      <c r="L949" s="9">
        <f t="shared" si="248"/>
        <v>3</v>
      </c>
      <c r="M949" s="8">
        <f t="shared" si="249"/>
        <v>1</v>
      </c>
      <c r="N949" s="2">
        <f t="shared" si="250"/>
        <v>0.36618274144721852</v>
      </c>
      <c r="O949" s="2">
        <f t="shared" si="251"/>
        <v>8.1475212395429833E-2</v>
      </c>
      <c r="P949" s="2">
        <f t="shared" si="252"/>
        <v>0.53520393216366657</v>
      </c>
      <c r="Q949" s="2">
        <f t="shared" si="253"/>
        <v>1.7138113993685034E-2</v>
      </c>
      <c r="R949" s="1">
        <v>22499</v>
      </c>
      <c r="S949" s="1">
        <v>5006</v>
      </c>
      <c r="T949" s="1">
        <v>32884</v>
      </c>
      <c r="U949" s="1">
        <v>247</v>
      </c>
      <c r="W949" s="1">
        <v>806</v>
      </c>
      <c r="AB949">
        <v>8</v>
      </c>
      <c r="AD949" s="31">
        <v>25</v>
      </c>
      <c r="AE949" s="33">
        <v>21</v>
      </c>
      <c r="AF949" s="33">
        <v>100</v>
      </c>
      <c r="AG949" s="36">
        <v>55745</v>
      </c>
      <c r="AH949" s="36">
        <f t="shared" si="254"/>
        <v>25021</v>
      </c>
      <c r="AI949" t="s">
        <v>2939</v>
      </c>
      <c r="AK949" s="1">
        <v>5333</v>
      </c>
      <c r="AM949" s="1">
        <f t="shared" si="255"/>
        <v>0</v>
      </c>
    </row>
    <row r="950" spans="1:39" hidden="1" outlineLevel="1" x14ac:dyDescent="0.2">
      <c r="A950" s="22" t="s">
        <v>661</v>
      </c>
      <c r="B950" s="10" t="s">
        <v>1210</v>
      </c>
      <c r="E950" s="1">
        <f t="shared" si="244"/>
        <v>21723</v>
      </c>
      <c r="G950" s="1">
        <v>12059</v>
      </c>
      <c r="H950" s="1">
        <v>10142</v>
      </c>
      <c r="I950" s="2" t="e">
        <f t="shared" si="245"/>
        <v>#DIV/0!</v>
      </c>
      <c r="J950" s="2">
        <f t="shared" si="246"/>
        <v>0.46687842379045252</v>
      </c>
      <c r="K950" s="50">
        <f t="shared" si="247"/>
        <v>1</v>
      </c>
      <c r="L950" s="9">
        <f t="shared" si="248"/>
        <v>3</v>
      </c>
      <c r="M950" s="8">
        <f t="shared" si="249"/>
        <v>2</v>
      </c>
      <c r="N950" s="2">
        <f t="shared" si="250"/>
        <v>0.49403857662385492</v>
      </c>
      <c r="O950" s="2">
        <f t="shared" si="251"/>
        <v>4.921051420153754E-2</v>
      </c>
      <c r="P950" s="2">
        <f t="shared" si="252"/>
        <v>0.44763614602034707</v>
      </c>
      <c r="Q950" s="2">
        <f t="shared" si="253"/>
        <v>9.114763154260519E-3</v>
      </c>
      <c r="R950" s="1">
        <v>10732</v>
      </c>
      <c r="S950" s="1">
        <v>1069</v>
      </c>
      <c r="T950" s="1">
        <v>9724</v>
      </c>
      <c r="U950" s="1">
        <v>44</v>
      </c>
      <c r="W950" s="1">
        <v>154</v>
      </c>
      <c r="AB950">
        <v>7</v>
      </c>
      <c r="AD950" s="31">
        <v>25</v>
      </c>
      <c r="AE950" s="33">
        <v>21</v>
      </c>
      <c r="AF950" s="33">
        <v>105</v>
      </c>
      <c r="AG950" s="36">
        <v>55955</v>
      </c>
      <c r="AH950" s="36">
        <f t="shared" si="254"/>
        <v>25021</v>
      </c>
      <c r="AI950" t="s">
        <v>1187</v>
      </c>
      <c r="AK950" s="1">
        <v>1917</v>
      </c>
      <c r="AM950" s="1">
        <f t="shared" si="255"/>
        <v>0</v>
      </c>
    </row>
    <row r="951" spans="1:39" hidden="1" outlineLevel="1" x14ac:dyDescent="0.2">
      <c r="A951" s="22" t="s">
        <v>1373</v>
      </c>
      <c r="B951" s="10" t="s">
        <v>1210</v>
      </c>
      <c r="E951" s="1">
        <f t="shared" si="244"/>
        <v>11767</v>
      </c>
      <c r="G951" s="1">
        <v>6217</v>
      </c>
      <c r="H951" s="1">
        <v>4359</v>
      </c>
      <c r="I951" s="2" t="e">
        <f t="shared" si="245"/>
        <v>#DIV/0!</v>
      </c>
      <c r="J951" s="2">
        <f t="shared" si="246"/>
        <v>0.37044276366108608</v>
      </c>
      <c r="K951" s="50">
        <f t="shared" si="247"/>
        <v>2</v>
      </c>
      <c r="L951" s="9">
        <f t="shared" si="248"/>
        <v>3</v>
      </c>
      <c r="M951" s="8">
        <f t="shared" si="249"/>
        <v>1</v>
      </c>
      <c r="N951" s="2">
        <f t="shared" si="250"/>
        <v>0.21160873629642218</v>
      </c>
      <c r="O951" s="2">
        <f t="shared" si="251"/>
        <v>0.13784312059148465</v>
      </c>
      <c r="P951" s="2">
        <f t="shared" si="252"/>
        <v>0.63321152375286816</v>
      </c>
      <c r="Q951" s="2">
        <f t="shared" si="253"/>
        <v>1.7336619359225036E-2</v>
      </c>
      <c r="R951" s="1">
        <v>2490</v>
      </c>
      <c r="S951" s="1">
        <v>1622</v>
      </c>
      <c r="T951" s="1">
        <v>7451</v>
      </c>
      <c r="U951" s="1">
        <v>49</v>
      </c>
      <c r="W951" s="1">
        <v>155</v>
      </c>
      <c r="AB951">
        <v>0</v>
      </c>
      <c r="AD951" s="31">
        <v>25</v>
      </c>
      <c r="AE951" s="33">
        <v>5</v>
      </c>
      <c r="AF951" s="33">
        <v>70</v>
      </c>
      <c r="AG951" s="36">
        <v>56060</v>
      </c>
      <c r="AH951" s="36">
        <f t="shared" si="254"/>
        <v>25005</v>
      </c>
      <c r="AI951" t="s">
        <v>1187</v>
      </c>
      <c r="AK951" s="1">
        <v>1858</v>
      </c>
      <c r="AM951" s="1">
        <f t="shared" si="255"/>
        <v>0</v>
      </c>
    </row>
    <row r="952" spans="1:39" hidden="1" outlineLevel="1" x14ac:dyDescent="0.2">
      <c r="A952" s="22" t="s">
        <v>1582</v>
      </c>
      <c r="B952" s="10" t="s">
        <v>1210</v>
      </c>
      <c r="E952" s="1">
        <f t="shared" si="244"/>
        <v>19830</v>
      </c>
      <c r="G952" s="1">
        <v>13444</v>
      </c>
      <c r="H952" s="1">
        <v>12953</v>
      </c>
      <c r="I952" s="2" t="e">
        <f t="shared" si="245"/>
        <v>#DIV/0!</v>
      </c>
      <c r="J952" s="2">
        <f t="shared" si="246"/>
        <v>0.65320221886031271</v>
      </c>
      <c r="K952" s="50">
        <f t="shared" si="247"/>
        <v>2</v>
      </c>
      <c r="L952" s="9">
        <f t="shared" si="248"/>
        <v>3</v>
      </c>
      <c r="M952" s="8">
        <f t="shared" si="249"/>
        <v>1</v>
      </c>
      <c r="N952" s="2">
        <f t="shared" si="250"/>
        <v>0.27458396369137672</v>
      </c>
      <c r="O952" s="2">
        <f t="shared" si="251"/>
        <v>0.13459404942007061</v>
      </c>
      <c r="P952" s="2">
        <f t="shared" si="252"/>
        <v>0.57740796772566816</v>
      </c>
      <c r="Q952" s="2">
        <f t="shared" si="253"/>
        <v>1.3414019162884538E-2</v>
      </c>
      <c r="R952" s="1">
        <v>5445</v>
      </c>
      <c r="S952" s="1">
        <v>2669</v>
      </c>
      <c r="T952" s="1">
        <v>11450</v>
      </c>
      <c r="U952" s="1">
        <v>62</v>
      </c>
      <c r="W952" s="1">
        <v>204</v>
      </c>
      <c r="AB952">
        <v>6</v>
      </c>
      <c r="AD952" s="31">
        <v>25</v>
      </c>
      <c r="AE952" s="33">
        <v>17</v>
      </c>
      <c r="AF952" s="33">
        <v>180</v>
      </c>
      <c r="AG952" s="36">
        <v>56130</v>
      </c>
      <c r="AH952" s="36">
        <f t="shared" si="254"/>
        <v>25017</v>
      </c>
      <c r="AI952" t="s">
        <v>1187</v>
      </c>
      <c r="AK952" s="1">
        <v>491</v>
      </c>
      <c r="AM952" s="1">
        <f t="shared" si="255"/>
        <v>0</v>
      </c>
    </row>
    <row r="953" spans="1:39" hidden="1" outlineLevel="1" x14ac:dyDescent="0.2">
      <c r="A953" s="22" t="s">
        <v>409</v>
      </c>
      <c r="B953" s="10" t="s">
        <v>1210</v>
      </c>
      <c r="E953" s="1">
        <f t="shared" si="244"/>
        <v>9311</v>
      </c>
      <c r="G953" s="1">
        <v>5273</v>
      </c>
      <c r="H953" s="1">
        <v>3490</v>
      </c>
      <c r="I953" s="2" t="e">
        <f t="shared" si="245"/>
        <v>#DIV/0!</v>
      </c>
      <c r="J953" s="2">
        <f t="shared" si="246"/>
        <v>0.37482547524433468</v>
      </c>
      <c r="K953" s="50">
        <f t="shared" si="247"/>
        <v>3</v>
      </c>
      <c r="L953" s="9">
        <f t="shared" si="248"/>
        <v>2</v>
      </c>
      <c r="M953" s="8">
        <f t="shared" si="249"/>
        <v>1</v>
      </c>
      <c r="N953" s="2">
        <f t="shared" si="250"/>
        <v>0.15572978197830523</v>
      </c>
      <c r="O953" s="2">
        <f t="shared" si="251"/>
        <v>0.16711416604016754</v>
      </c>
      <c r="P953" s="2">
        <f t="shared" si="252"/>
        <v>0.66040167543765438</v>
      </c>
      <c r="Q953" s="2">
        <f t="shared" si="253"/>
        <v>1.6754376543872795E-2</v>
      </c>
      <c r="R953" s="1">
        <v>1450</v>
      </c>
      <c r="S953" s="1">
        <v>1556</v>
      </c>
      <c r="T953" s="1">
        <v>6149</v>
      </c>
      <c r="U953" s="1">
        <v>42</v>
      </c>
      <c r="W953" s="1">
        <v>114</v>
      </c>
      <c r="AB953">
        <v>4</v>
      </c>
      <c r="AD953" s="31">
        <v>25</v>
      </c>
      <c r="AE953" s="33">
        <v>5</v>
      </c>
      <c r="AF953" s="33">
        <v>75</v>
      </c>
      <c r="AG953" s="36">
        <v>56375</v>
      </c>
      <c r="AH953" s="36">
        <f t="shared" si="254"/>
        <v>25005</v>
      </c>
      <c r="AI953" t="s">
        <v>1187</v>
      </c>
      <c r="AK953" s="1">
        <v>1783</v>
      </c>
      <c r="AM953" s="1">
        <f t="shared" si="255"/>
        <v>0</v>
      </c>
    </row>
    <row r="954" spans="1:39" hidden="1" outlineLevel="1" x14ac:dyDescent="0.2">
      <c r="A954" s="22" t="s">
        <v>145</v>
      </c>
      <c r="B954" s="10" t="s">
        <v>1210</v>
      </c>
      <c r="E954" s="1">
        <f t="shared" si="244"/>
        <v>28425</v>
      </c>
      <c r="G954" s="1">
        <v>14041</v>
      </c>
      <c r="H954" s="1">
        <v>12899</v>
      </c>
      <c r="I954" s="2" t="e">
        <f t="shared" si="245"/>
        <v>#DIV/0!</v>
      </c>
      <c r="J954" s="2">
        <f t="shared" si="246"/>
        <v>0.45379067722075639</v>
      </c>
      <c r="K954" s="50">
        <f t="shared" si="247"/>
        <v>2</v>
      </c>
      <c r="L954" s="9">
        <f t="shared" si="248"/>
        <v>3</v>
      </c>
      <c r="M954" s="8">
        <f t="shared" si="249"/>
        <v>1</v>
      </c>
      <c r="N954" s="2">
        <f t="shared" si="250"/>
        <v>0.41889182058047492</v>
      </c>
      <c r="O954" s="2">
        <f t="shared" si="251"/>
        <v>6.8496042216358841E-2</v>
      </c>
      <c r="P954" s="2">
        <f t="shared" si="252"/>
        <v>0.49899736147757257</v>
      </c>
      <c r="Q954" s="2">
        <f t="shared" si="253"/>
        <v>1.3614775725593664E-2</v>
      </c>
      <c r="R954" s="1">
        <v>11907</v>
      </c>
      <c r="S954" s="1">
        <v>1947</v>
      </c>
      <c r="T954" s="1">
        <v>14184</v>
      </c>
      <c r="U954" s="1">
        <v>99</v>
      </c>
      <c r="W954" s="1">
        <v>288</v>
      </c>
      <c r="AB954">
        <v>5</v>
      </c>
      <c r="AD954" s="31">
        <v>25</v>
      </c>
      <c r="AE954" s="33">
        <v>25</v>
      </c>
      <c r="AF954" s="33">
        <v>15</v>
      </c>
      <c r="AG954" s="36">
        <v>56585</v>
      </c>
      <c r="AH954" s="36">
        <f t="shared" si="254"/>
        <v>25025</v>
      </c>
      <c r="AI954" t="s">
        <v>2939</v>
      </c>
      <c r="AK954" s="1">
        <v>1142</v>
      </c>
      <c r="AM954" s="1">
        <f t="shared" si="255"/>
        <v>0</v>
      </c>
    </row>
    <row r="955" spans="1:39" hidden="1" outlineLevel="1" x14ac:dyDescent="0.2">
      <c r="A955" s="22" t="s">
        <v>1026</v>
      </c>
      <c r="B955" s="10" t="s">
        <v>1210</v>
      </c>
      <c r="E955" s="1">
        <f t="shared" si="244"/>
        <v>1197</v>
      </c>
      <c r="G955" s="1">
        <v>869</v>
      </c>
      <c r="H955" s="1">
        <v>758</v>
      </c>
      <c r="I955" s="2" t="e">
        <f t="shared" si="245"/>
        <v>#DIV/0!</v>
      </c>
      <c r="J955" s="2">
        <f t="shared" si="246"/>
        <v>0.63324979114452795</v>
      </c>
      <c r="K955" s="50">
        <f t="shared" si="247"/>
        <v>2</v>
      </c>
      <c r="L955" s="9">
        <f t="shared" si="248"/>
        <v>3</v>
      </c>
      <c r="M955" s="8">
        <f t="shared" si="249"/>
        <v>1</v>
      </c>
      <c r="N955" s="2">
        <f t="shared" si="250"/>
        <v>0.34168755221386798</v>
      </c>
      <c r="O955" s="2">
        <f t="shared" si="251"/>
        <v>8.0200501253132828E-2</v>
      </c>
      <c r="P955" s="2">
        <f t="shared" si="252"/>
        <v>0.56558061821219718</v>
      </c>
      <c r="Q955" s="2">
        <f t="shared" si="253"/>
        <v>1.2531328320801949E-2</v>
      </c>
      <c r="R955" s="1">
        <v>409</v>
      </c>
      <c r="S955" s="1">
        <v>96</v>
      </c>
      <c r="T955" s="1">
        <v>677</v>
      </c>
      <c r="U955" s="1">
        <v>2</v>
      </c>
      <c r="W955" s="1">
        <v>13</v>
      </c>
      <c r="AB955">
        <v>1</v>
      </c>
      <c r="AD955" s="31">
        <v>25</v>
      </c>
      <c r="AE955" s="33">
        <v>3</v>
      </c>
      <c r="AF955" s="33">
        <v>115</v>
      </c>
      <c r="AG955" s="36">
        <v>56795</v>
      </c>
      <c r="AH955" s="36">
        <f t="shared" si="254"/>
        <v>25003</v>
      </c>
      <c r="AI955" t="s">
        <v>1187</v>
      </c>
      <c r="AK955" s="1">
        <v>111</v>
      </c>
      <c r="AM955" s="1">
        <f t="shared" si="255"/>
        <v>0</v>
      </c>
    </row>
    <row r="956" spans="1:39" hidden="1" outlineLevel="1" x14ac:dyDescent="0.2">
      <c r="A956" s="22" t="s">
        <v>1284</v>
      </c>
      <c r="B956" s="10" t="s">
        <v>1210</v>
      </c>
      <c r="E956" s="1">
        <f t="shared" si="244"/>
        <v>4500</v>
      </c>
      <c r="G956" s="1">
        <v>2820</v>
      </c>
      <c r="H956" s="1">
        <v>2749</v>
      </c>
      <c r="I956" s="2" t="e">
        <f t="shared" si="245"/>
        <v>#DIV/0!</v>
      </c>
      <c r="J956" s="2">
        <f t="shared" si="246"/>
        <v>0.61088888888888893</v>
      </c>
      <c r="K956" s="50">
        <f t="shared" si="247"/>
        <v>2</v>
      </c>
      <c r="L956" s="9">
        <f t="shared" si="248"/>
        <v>3</v>
      </c>
      <c r="M956" s="8">
        <f t="shared" si="249"/>
        <v>1</v>
      </c>
      <c r="N956" s="2">
        <f t="shared" si="250"/>
        <v>0.1768888888888889</v>
      </c>
      <c r="O956" s="2">
        <f t="shared" si="251"/>
        <v>0.16022222222222221</v>
      </c>
      <c r="P956" s="2">
        <f t="shared" si="252"/>
        <v>0.64666666666666661</v>
      </c>
      <c r="Q956" s="2">
        <f t="shared" si="253"/>
        <v>1.6222222222222249E-2</v>
      </c>
      <c r="R956" s="1">
        <v>796</v>
      </c>
      <c r="S956" s="1">
        <v>721</v>
      </c>
      <c r="T956" s="1">
        <v>2910</v>
      </c>
      <c r="U956" s="1">
        <v>11</v>
      </c>
      <c r="W956" s="1">
        <v>62</v>
      </c>
      <c r="AB956">
        <v>9</v>
      </c>
      <c r="AD956" s="31">
        <v>25</v>
      </c>
      <c r="AE956" s="33">
        <v>23</v>
      </c>
      <c r="AF956" s="33">
        <v>110</v>
      </c>
      <c r="AG956" s="36">
        <v>57600</v>
      </c>
      <c r="AH956" s="36">
        <f t="shared" si="254"/>
        <v>25023</v>
      </c>
      <c r="AI956" t="s">
        <v>1187</v>
      </c>
      <c r="AK956" s="1">
        <v>71</v>
      </c>
      <c r="AM956" s="1">
        <f t="shared" si="255"/>
        <v>0</v>
      </c>
    </row>
    <row r="957" spans="1:39" hidden="1" outlineLevel="1" x14ac:dyDescent="0.2">
      <c r="A957" s="22" t="s">
        <v>2113</v>
      </c>
      <c r="B957" s="10" t="s">
        <v>1210</v>
      </c>
      <c r="E957" s="1">
        <f t="shared" si="244"/>
        <v>12197</v>
      </c>
      <c r="G957" s="1">
        <v>7660</v>
      </c>
      <c r="H957" s="1">
        <v>7470</v>
      </c>
      <c r="I957" s="2" t="e">
        <f t="shared" si="245"/>
        <v>#DIV/0!</v>
      </c>
      <c r="J957" s="2">
        <f t="shared" si="246"/>
        <v>0.61244568336476179</v>
      </c>
      <c r="K957" s="50">
        <f t="shared" si="247"/>
        <v>2</v>
      </c>
      <c r="L957" s="9">
        <f t="shared" si="248"/>
        <v>3</v>
      </c>
      <c r="M957" s="8">
        <f t="shared" si="249"/>
        <v>1</v>
      </c>
      <c r="N957" s="2">
        <f t="shared" si="250"/>
        <v>0.24096089202262852</v>
      </c>
      <c r="O957" s="2">
        <f t="shared" si="251"/>
        <v>0.10486185127490366</v>
      </c>
      <c r="P957" s="2">
        <f t="shared" si="252"/>
        <v>0.63851766827908507</v>
      </c>
      <c r="Q957" s="2">
        <f t="shared" si="253"/>
        <v>1.5659588423382775E-2</v>
      </c>
      <c r="R957" s="1">
        <v>2939</v>
      </c>
      <c r="S957" s="1">
        <v>1279</v>
      </c>
      <c r="T957" s="1">
        <v>7788</v>
      </c>
      <c r="U957" s="1">
        <v>43</v>
      </c>
      <c r="W957" s="1">
        <v>148</v>
      </c>
      <c r="AB957">
        <v>9</v>
      </c>
      <c r="AD957" s="31">
        <v>25</v>
      </c>
      <c r="AE957" s="33">
        <v>23</v>
      </c>
      <c r="AF957" s="33">
        <v>115</v>
      </c>
      <c r="AG957" s="36">
        <v>57775</v>
      </c>
      <c r="AH957" s="36">
        <f t="shared" si="254"/>
        <v>25023</v>
      </c>
      <c r="AI957" t="s">
        <v>1187</v>
      </c>
      <c r="AK957" s="1">
        <v>190</v>
      </c>
      <c r="AM957" s="1">
        <f t="shared" si="255"/>
        <v>0</v>
      </c>
    </row>
    <row r="958" spans="1:39" hidden="1" outlineLevel="1" x14ac:dyDescent="0.2">
      <c r="A958" s="22" t="s">
        <v>68</v>
      </c>
      <c r="B958" s="10" t="s">
        <v>1210</v>
      </c>
      <c r="E958" s="1">
        <f t="shared" si="244"/>
        <v>5828</v>
      </c>
      <c r="G958" s="1">
        <v>4360</v>
      </c>
      <c r="H958" s="1">
        <v>4297</v>
      </c>
      <c r="I958" s="2" t="e">
        <f t="shared" si="245"/>
        <v>#DIV/0!</v>
      </c>
      <c r="J958" s="2">
        <f t="shared" si="246"/>
        <v>0.73730267673301308</v>
      </c>
      <c r="K958" s="50">
        <f t="shared" si="247"/>
        <v>2</v>
      </c>
      <c r="L958" s="9">
        <f t="shared" si="248"/>
        <v>3</v>
      </c>
      <c r="M958" s="8">
        <f t="shared" si="249"/>
        <v>1</v>
      </c>
      <c r="N958" s="2">
        <f t="shared" si="250"/>
        <v>0.26424159231297184</v>
      </c>
      <c r="O958" s="2">
        <f t="shared" si="251"/>
        <v>9.3514070006863417E-2</v>
      </c>
      <c r="P958" s="2">
        <f t="shared" si="252"/>
        <v>0.6297185998627316</v>
      </c>
      <c r="Q958" s="2">
        <f t="shared" si="253"/>
        <v>1.2525737817433158E-2</v>
      </c>
      <c r="R958" s="1">
        <v>1540</v>
      </c>
      <c r="S958" s="1">
        <v>545</v>
      </c>
      <c r="T958" s="1">
        <v>3670</v>
      </c>
      <c r="U958" s="1">
        <v>14</v>
      </c>
      <c r="W958" s="1">
        <v>59</v>
      </c>
      <c r="AB958">
        <v>6</v>
      </c>
      <c r="AD958" s="31">
        <v>25</v>
      </c>
      <c r="AE958" s="33">
        <v>9</v>
      </c>
      <c r="AF958" s="33">
        <v>130</v>
      </c>
      <c r="AG958" s="36">
        <v>57880</v>
      </c>
      <c r="AH958" s="36">
        <f t="shared" si="254"/>
        <v>25009</v>
      </c>
      <c r="AI958" t="s">
        <v>1187</v>
      </c>
      <c r="AK958" s="1">
        <v>63</v>
      </c>
      <c r="AM958" s="1">
        <f t="shared" si="255"/>
        <v>0</v>
      </c>
    </row>
    <row r="959" spans="1:39" hidden="1" outlineLevel="1" x14ac:dyDescent="0.2">
      <c r="A959" s="22" t="s">
        <v>1346</v>
      </c>
      <c r="B959" s="10" t="s">
        <v>1210</v>
      </c>
      <c r="E959" s="1">
        <f t="shared" si="244"/>
        <v>285</v>
      </c>
      <c r="G959" s="1">
        <v>196</v>
      </c>
      <c r="H959" s="1">
        <v>196</v>
      </c>
      <c r="I959" s="2" t="e">
        <f t="shared" si="245"/>
        <v>#DIV/0!</v>
      </c>
      <c r="J959" s="2">
        <f t="shared" si="246"/>
        <v>0.68771929824561406</v>
      </c>
      <c r="K959" s="50">
        <f t="shared" si="247"/>
        <v>2</v>
      </c>
      <c r="L959" s="9">
        <f t="shared" si="248"/>
        <v>3</v>
      </c>
      <c r="M959" s="8">
        <f t="shared" si="249"/>
        <v>1</v>
      </c>
      <c r="N959" s="2">
        <f t="shared" si="250"/>
        <v>0.21052631578947367</v>
      </c>
      <c r="O959" s="2">
        <f t="shared" si="251"/>
        <v>9.4736842105263161E-2</v>
      </c>
      <c r="P959" s="2">
        <f t="shared" si="252"/>
        <v>0.69122807017543864</v>
      </c>
      <c r="Q959" s="2">
        <f t="shared" si="253"/>
        <v>3.5087719298245723E-3</v>
      </c>
      <c r="R959" s="1">
        <v>60</v>
      </c>
      <c r="S959" s="1">
        <v>27</v>
      </c>
      <c r="T959" s="1">
        <v>197</v>
      </c>
      <c r="U959" s="1">
        <v>1</v>
      </c>
      <c r="W959" s="1">
        <v>0</v>
      </c>
      <c r="AB959">
        <v>1</v>
      </c>
      <c r="AD959" s="31">
        <v>25</v>
      </c>
      <c r="AE959" s="33">
        <v>11</v>
      </c>
      <c r="AF959" s="33">
        <v>100</v>
      </c>
      <c r="AG959" s="36">
        <v>58335</v>
      </c>
      <c r="AH959" s="36">
        <f t="shared" si="254"/>
        <v>25011</v>
      </c>
      <c r="AI959" t="s">
        <v>1187</v>
      </c>
      <c r="AK959" s="1">
        <v>0</v>
      </c>
      <c r="AM959" s="1">
        <f t="shared" si="255"/>
        <v>0</v>
      </c>
    </row>
    <row r="960" spans="1:39" hidden="1" outlineLevel="1" x14ac:dyDescent="0.2">
      <c r="A960" s="22" t="s">
        <v>1829</v>
      </c>
      <c r="B960" s="10" t="s">
        <v>1210</v>
      </c>
      <c r="E960" s="1">
        <f t="shared" si="244"/>
        <v>4869</v>
      </c>
      <c r="G960" s="1">
        <v>3271</v>
      </c>
      <c r="H960" s="1">
        <v>3189</v>
      </c>
      <c r="I960" s="2" t="e">
        <f t="shared" si="245"/>
        <v>#DIV/0!</v>
      </c>
      <c r="J960" s="2">
        <f t="shared" si="246"/>
        <v>0.65495995070856439</v>
      </c>
      <c r="K960" s="50">
        <f t="shared" si="247"/>
        <v>2</v>
      </c>
      <c r="L960" s="9">
        <f t="shared" si="248"/>
        <v>3</v>
      </c>
      <c r="M960" s="8">
        <f t="shared" si="249"/>
        <v>1</v>
      </c>
      <c r="N960" s="2">
        <f t="shared" si="250"/>
        <v>0.16902854795645922</v>
      </c>
      <c r="O960" s="2">
        <f t="shared" si="251"/>
        <v>0.15608954610803039</v>
      </c>
      <c r="P960" s="2">
        <f t="shared" si="252"/>
        <v>0.66296980899568703</v>
      </c>
      <c r="Q960" s="2">
        <f t="shared" si="253"/>
        <v>1.1912096939823313E-2</v>
      </c>
      <c r="R960" s="1">
        <v>823</v>
      </c>
      <c r="S960" s="1">
        <v>760</v>
      </c>
      <c r="T960" s="1">
        <v>3228</v>
      </c>
      <c r="U960" s="1">
        <v>14</v>
      </c>
      <c r="W960" s="1">
        <v>44</v>
      </c>
      <c r="AB960">
        <v>6</v>
      </c>
      <c r="AD960" s="31">
        <v>25</v>
      </c>
      <c r="AE960" s="33">
        <v>9</v>
      </c>
      <c r="AF960" s="33">
        <v>135</v>
      </c>
      <c r="AG960" s="36">
        <v>58405</v>
      </c>
      <c r="AH960" s="36">
        <f t="shared" si="254"/>
        <v>25009</v>
      </c>
      <c r="AI960" t="s">
        <v>1187</v>
      </c>
      <c r="AK960" s="1">
        <v>82</v>
      </c>
      <c r="AM960" s="1">
        <f t="shared" si="255"/>
        <v>0</v>
      </c>
    </row>
    <row r="961" spans="1:39" hidden="1" outlineLevel="1" x14ac:dyDescent="0.2">
      <c r="A961" s="22" t="s">
        <v>1830</v>
      </c>
      <c r="B961" s="10" t="s">
        <v>1210</v>
      </c>
      <c r="E961" s="1">
        <f t="shared" si="244"/>
        <v>905</v>
      </c>
      <c r="G961" s="1">
        <v>564</v>
      </c>
      <c r="H961" s="1">
        <v>550</v>
      </c>
      <c r="I961" s="2" t="e">
        <f t="shared" si="245"/>
        <v>#DIV/0!</v>
      </c>
      <c r="J961" s="2">
        <f t="shared" si="246"/>
        <v>0.60773480662983426</v>
      </c>
      <c r="K961" s="50">
        <f t="shared" si="247"/>
        <v>2</v>
      </c>
      <c r="L961" s="9">
        <f t="shared" si="248"/>
        <v>3</v>
      </c>
      <c r="M961" s="8">
        <f t="shared" si="249"/>
        <v>1</v>
      </c>
      <c r="N961" s="2">
        <f t="shared" si="250"/>
        <v>0.16022099447513813</v>
      </c>
      <c r="O961" s="2">
        <f t="shared" si="251"/>
        <v>0.11712707182320442</v>
      </c>
      <c r="P961" s="2">
        <f t="shared" si="252"/>
        <v>0.70497237569060778</v>
      </c>
      <c r="Q961" s="2">
        <f t="shared" si="253"/>
        <v>1.7679558011049701E-2</v>
      </c>
      <c r="R961" s="1">
        <v>145</v>
      </c>
      <c r="S961" s="1">
        <v>106</v>
      </c>
      <c r="T961" s="1">
        <v>638</v>
      </c>
      <c r="U961" s="1">
        <v>5</v>
      </c>
      <c r="W961" s="1">
        <v>11</v>
      </c>
      <c r="AA961" s="10"/>
      <c r="AB961" s="10">
        <v>2</v>
      </c>
      <c r="AD961" s="31">
        <v>25</v>
      </c>
      <c r="AE961" s="33">
        <v>27</v>
      </c>
      <c r="AF961" s="33">
        <v>205</v>
      </c>
      <c r="AG961" s="36">
        <v>58580</v>
      </c>
      <c r="AH961" s="36">
        <f t="shared" si="254"/>
        <v>25027</v>
      </c>
      <c r="AI961" t="s">
        <v>1187</v>
      </c>
      <c r="AK961" s="1">
        <v>14</v>
      </c>
      <c r="AM961" s="1">
        <f t="shared" si="255"/>
        <v>0</v>
      </c>
    </row>
    <row r="962" spans="1:39" hidden="1" outlineLevel="1" x14ac:dyDescent="0.2">
      <c r="A962" s="22" t="s">
        <v>662</v>
      </c>
      <c r="B962" s="10" t="s">
        <v>1210</v>
      </c>
      <c r="E962" s="1">
        <f t="shared" si="244"/>
        <v>1164</v>
      </c>
      <c r="G962" s="1">
        <v>694</v>
      </c>
      <c r="H962" s="1">
        <v>484</v>
      </c>
      <c r="I962" s="2" t="e">
        <f t="shared" si="245"/>
        <v>#DIV/0!</v>
      </c>
      <c r="J962" s="2">
        <f t="shared" si="246"/>
        <v>0.41580756013745707</v>
      </c>
      <c r="K962" s="50">
        <f t="shared" si="247"/>
        <v>3</v>
      </c>
      <c r="L962" s="9">
        <f t="shared" si="248"/>
        <v>2</v>
      </c>
      <c r="M962" s="8">
        <f t="shared" si="249"/>
        <v>1</v>
      </c>
      <c r="N962" s="2">
        <f t="shared" si="250"/>
        <v>0.16237113402061856</v>
      </c>
      <c r="O962" s="2">
        <f t="shared" si="251"/>
        <v>0.20189003436426117</v>
      </c>
      <c r="P962" s="2">
        <f t="shared" si="252"/>
        <v>0.61683848797250862</v>
      </c>
      <c r="Q962" s="2">
        <f t="shared" si="253"/>
        <v>1.8900343642611617E-2</v>
      </c>
      <c r="R962" s="1">
        <v>189</v>
      </c>
      <c r="S962" s="1">
        <v>235</v>
      </c>
      <c r="T962" s="1">
        <v>718</v>
      </c>
      <c r="U962" s="1">
        <v>6</v>
      </c>
      <c r="W962" s="1">
        <v>16</v>
      </c>
      <c r="AB962">
        <v>1</v>
      </c>
      <c r="AD962" s="31">
        <v>25</v>
      </c>
      <c r="AE962" s="33">
        <v>13</v>
      </c>
      <c r="AF962" s="33">
        <v>80</v>
      </c>
      <c r="AG962" s="36">
        <v>58650</v>
      </c>
      <c r="AH962" s="36">
        <f t="shared" si="254"/>
        <v>25013</v>
      </c>
      <c r="AI962" t="s">
        <v>1187</v>
      </c>
      <c r="AK962" s="1">
        <v>210</v>
      </c>
      <c r="AM962" s="1">
        <f t="shared" si="255"/>
        <v>0</v>
      </c>
    </row>
    <row r="963" spans="1:39" hidden="1" outlineLevel="1" x14ac:dyDescent="0.2">
      <c r="A963" s="22" t="s">
        <v>2359</v>
      </c>
      <c r="B963" s="10" t="s">
        <v>1210</v>
      </c>
      <c r="E963" s="1">
        <f t="shared" ref="E963:E1026" si="256">SUM(R963:W963)</f>
        <v>6374</v>
      </c>
      <c r="G963" s="1">
        <v>4124</v>
      </c>
      <c r="H963" s="1">
        <v>4040</v>
      </c>
      <c r="I963" s="2" t="e">
        <f t="shared" ref="I963:I1026" si="257">H963/D963</f>
        <v>#DIV/0!</v>
      </c>
      <c r="J963" s="2">
        <f t="shared" ref="J963:J1026" si="258">H963/E963</f>
        <v>0.63382491371195482</v>
      </c>
      <c r="K963" s="50">
        <f t="shared" ref="K963:K1026" si="259">RANK(R963,R963:W963)</f>
        <v>2</v>
      </c>
      <c r="L963" s="9">
        <f t="shared" ref="L963:L1026" si="260">RANK(S963,R963:W963)</f>
        <v>3</v>
      </c>
      <c r="M963" s="8">
        <f t="shared" ref="M963:M1026" si="261">RANK(T963,R963:W963)</f>
        <v>1</v>
      </c>
      <c r="N963" s="2">
        <f t="shared" ref="N963:N1026" si="262">IF(SUM($R963:$W963)=0,"-",R963/SUM($R963:$W963))</f>
        <v>0.17634138688421713</v>
      </c>
      <c r="O963" s="2">
        <f t="shared" ref="O963:O1026" si="263">IF(SUM($R963:$W963)=0,"-",S963/SUM($R963:$W963))</f>
        <v>0.15720112958895513</v>
      </c>
      <c r="P963" s="2">
        <f t="shared" ref="P963:P1026" si="264">IF(SUM($R963:$W963)=0,"-",T963/SUM($R963:$W963))</f>
        <v>0.65312205836209603</v>
      </c>
      <c r="Q963" s="2">
        <f t="shared" ref="Q963:Q1026" si="265">IF(SUM($R963:$W963)=0,"-",(1-N963-O963-P963))</f>
        <v>1.3335425164731629E-2</v>
      </c>
      <c r="R963" s="1">
        <v>1124</v>
      </c>
      <c r="S963" s="1">
        <v>1002</v>
      </c>
      <c r="T963" s="1">
        <v>4163</v>
      </c>
      <c r="U963" s="1">
        <v>21</v>
      </c>
      <c r="W963" s="1">
        <v>64</v>
      </c>
      <c r="AA963" s="10"/>
      <c r="AB963" s="10">
        <v>2</v>
      </c>
      <c r="AD963" s="31">
        <v>25</v>
      </c>
      <c r="AE963" s="33">
        <v>27</v>
      </c>
      <c r="AF963" s="33">
        <v>210</v>
      </c>
      <c r="AG963" s="36">
        <v>58825</v>
      </c>
      <c r="AH963" s="36">
        <f t="shared" ref="AH963:AH1026" si="266">AD963*1000+AE963</f>
        <v>25027</v>
      </c>
      <c r="AI963" t="s">
        <v>1187</v>
      </c>
      <c r="AK963" s="1">
        <v>84</v>
      </c>
      <c r="AM963" s="1">
        <f t="shared" ref="AM963:AM1026" si="267">G963-H963-AK963-AL963</f>
        <v>0</v>
      </c>
    </row>
    <row r="964" spans="1:39" hidden="1" outlineLevel="1" x14ac:dyDescent="0.2">
      <c r="A964" s="22" t="s">
        <v>132</v>
      </c>
      <c r="B964" s="10" t="s">
        <v>1210</v>
      </c>
      <c r="E964" s="1">
        <f t="shared" si="256"/>
        <v>32047</v>
      </c>
      <c r="G964" s="1">
        <v>18961</v>
      </c>
      <c r="H964" s="1">
        <v>18554</v>
      </c>
      <c r="I964" s="2" t="e">
        <f t="shared" si="257"/>
        <v>#DIV/0!</v>
      </c>
      <c r="J964" s="2">
        <f t="shared" si="258"/>
        <v>0.57896214934315227</v>
      </c>
      <c r="K964" s="50">
        <f t="shared" si="259"/>
        <v>2</v>
      </c>
      <c r="L964" s="9">
        <f t="shared" si="260"/>
        <v>3</v>
      </c>
      <c r="M964" s="8">
        <f t="shared" si="261"/>
        <v>1</v>
      </c>
      <c r="N964" s="2">
        <f t="shared" si="262"/>
        <v>0.37420039317252785</v>
      </c>
      <c r="O964" s="2">
        <f t="shared" si="263"/>
        <v>7.0490217493057075E-2</v>
      </c>
      <c r="P964" s="2">
        <f t="shared" si="264"/>
        <v>0.5386463631541174</v>
      </c>
      <c r="Q964" s="2">
        <f t="shared" si="265"/>
        <v>1.6663026180297691E-2</v>
      </c>
      <c r="R964" s="1">
        <v>11992</v>
      </c>
      <c r="S964" s="1">
        <v>2259</v>
      </c>
      <c r="T964" s="1">
        <v>17262</v>
      </c>
      <c r="U964" s="1">
        <v>151</v>
      </c>
      <c r="W964" s="1">
        <v>383</v>
      </c>
      <c r="AB964">
        <v>6</v>
      </c>
      <c r="AD964" s="31">
        <v>25</v>
      </c>
      <c r="AE964" s="33">
        <v>9</v>
      </c>
      <c r="AF964" s="33">
        <v>140</v>
      </c>
      <c r="AG964" s="36">
        <v>59105</v>
      </c>
      <c r="AH964" s="36">
        <f t="shared" si="266"/>
        <v>25009</v>
      </c>
      <c r="AI964" t="s">
        <v>2939</v>
      </c>
      <c r="AK964" s="1">
        <v>407</v>
      </c>
      <c r="AM964" s="1">
        <f t="shared" si="267"/>
        <v>0</v>
      </c>
    </row>
    <row r="965" spans="1:39" hidden="1" outlineLevel="1" x14ac:dyDescent="0.2">
      <c r="A965" s="22" t="s">
        <v>2958</v>
      </c>
      <c r="B965" s="10" t="s">
        <v>1210</v>
      </c>
      <c r="E965" s="1">
        <f t="shared" si="256"/>
        <v>6594</v>
      </c>
      <c r="G965" s="1">
        <v>3992</v>
      </c>
      <c r="H965" s="1">
        <v>3890</v>
      </c>
      <c r="I965" s="2" t="e">
        <f t="shared" si="257"/>
        <v>#DIV/0!</v>
      </c>
      <c r="J965" s="2">
        <f t="shared" si="258"/>
        <v>0.58993023961176827</v>
      </c>
      <c r="K965" s="50">
        <f t="shared" si="259"/>
        <v>2</v>
      </c>
      <c r="L965" s="9">
        <f t="shared" si="260"/>
        <v>3</v>
      </c>
      <c r="M965" s="8">
        <f t="shared" si="261"/>
        <v>1</v>
      </c>
      <c r="N965" s="2">
        <f t="shared" si="262"/>
        <v>0.21185926599939339</v>
      </c>
      <c r="O965" s="2">
        <f t="shared" si="263"/>
        <v>0.13390961480133454</v>
      </c>
      <c r="P965" s="2">
        <f t="shared" si="264"/>
        <v>0.63906581740976642</v>
      </c>
      <c r="Q965" s="2">
        <f t="shared" si="265"/>
        <v>1.5165301789505592E-2</v>
      </c>
      <c r="R965" s="1">
        <v>1397</v>
      </c>
      <c r="S965" s="1">
        <v>883</v>
      </c>
      <c r="T965" s="1">
        <v>4214</v>
      </c>
      <c r="U965" s="1">
        <v>34</v>
      </c>
      <c r="W965" s="1">
        <v>66</v>
      </c>
      <c r="AB965">
        <v>6</v>
      </c>
      <c r="AD965" s="31">
        <v>25</v>
      </c>
      <c r="AE965" s="33">
        <v>9</v>
      </c>
      <c r="AF965" s="33">
        <v>145</v>
      </c>
      <c r="AG965" s="36">
        <v>59245</v>
      </c>
      <c r="AH965" s="36">
        <f t="shared" si="266"/>
        <v>25009</v>
      </c>
      <c r="AI965" t="s">
        <v>1187</v>
      </c>
      <c r="AK965" s="1">
        <v>102</v>
      </c>
      <c r="AM965" s="1">
        <f t="shared" si="267"/>
        <v>0</v>
      </c>
    </row>
    <row r="966" spans="1:39" hidden="1" outlineLevel="1" x14ac:dyDescent="0.2">
      <c r="A966" s="22" t="s">
        <v>1303</v>
      </c>
      <c r="B966" s="10" t="s">
        <v>1210</v>
      </c>
      <c r="E966" s="1">
        <f t="shared" si="256"/>
        <v>605</v>
      </c>
      <c r="G966" s="1">
        <v>374</v>
      </c>
      <c r="H966" s="1">
        <v>283</v>
      </c>
      <c r="I966" s="2" t="e">
        <f t="shared" si="257"/>
        <v>#DIV/0!</v>
      </c>
      <c r="J966" s="2">
        <f t="shared" si="258"/>
        <v>0.46776859504132229</v>
      </c>
      <c r="K966" s="50">
        <f t="shared" si="259"/>
        <v>2</v>
      </c>
      <c r="L966" s="9">
        <f t="shared" si="260"/>
        <v>3</v>
      </c>
      <c r="M966" s="8">
        <f t="shared" si="261"/>
        <v>1</v>
      </c>
      <c r="N966" s="2">
        <f t="shared" si="262"/>
        <v>0.30909090909090908</v>
      </c>
      <c r="O966" s="2">
        <f t="shared" si="263"/>
        <v>0.12066115702479339</v>
      </c>
      <c r="P966" s="2">
        <f t="shared" si="264"/>
        <v>0.56198347107438018</v>
      </c>
      <c r="Q966" s="2">
        <f t="shared" si="265"/>
        <v>8.2644628099173278E-3</v>
      </c>
      <c r="R966" s="1">
        <v>187</v>
      </c>
      <c r="S966" s="1">
        <v>73</v>
      </c>
      <c r="T966" s="1">
        <v>340</v>
      </c>
      <c r="U966" s="1">
        <v>5</v>
      </c>
      <c r="W966" s="1">
        <v>0</v>
      </c>
      <c r="AB966">
        <v>1</v>
      </c>
      <c r="AD966" s="31">
        <v>25</v>
      </c>
      <c r="AE966" s="33">
        <v>3</v>
      </c>
      <c r="AF966" s="33">
        <v>120</v>
      </c>
      <c r="AG966" s="36">
        <v>59665</v>
      </c>
      <c r="AH966" s="36">
        <f t="shared" si="266"/>
        <v>25003</v>
      </c>
      <c r="AI966" t="s">
        <v>1187</v>
      </c>
      <c r="AK966" s="1">
        <v>91</v>
      </c>
      <c r="AM966" s="1">
        <f t="shared" si="267"/>
        <v>0</v>
      </c>
    </row>
    <row r="967" spans="1:39" hidden="1" outlineLevel="1" x14ac:dyDescent="0.2">
      <c r="A967" s="22" t="s">
        <v>1304</v>
      </c>
      <c r="B967" s="10" t="s">
        <v>1210</v>
      </c>
      <c r="E967" s="1">
        <f t="shared" si="256"/>
        <v>15995</v>
      </c>
      <c r="G967" s="1">
        <v>11031</v>
      </c>
      <c r="H967" s="1">
        <v>10856</v>
      </c>
      <c r="I967" s="2" t="e">
        <f t="shared" si="257"/>
        <v>#DIV/0!</v>
      </c>
      <c r="J967" s="2">
        <f t="shared" si="258"/>
        <v>0.67871209753047823</v>
      </c>
      <c r="K967" s="50">
        <f t="shared" si="259"/>
        <v>2</v>
      </c>
      <c r="L967" s="9">
        <f t="shared" si="260"/>
        <v>3</v>
      </c>
      <c r="M967" s="8">
        <f t="shared" si="261"/>
        <v>1</v>
      </c>
      <c r="N967" s="2">
        <f t="shared" si="262"/>
        <v>0.19887464832760238</v>
      </c>
      <c r="O967" s="2">
        <f t="shared" si="263"/>
        <v>0.17811816192560176</v>
      </c>
      <c r="P967" s="2">
        <f t="shared" si="264"/>
        <v>0.60869021569240389</v>
      </c>
      <c r="Q967" s="2">
        <f t="shared" si="265"/>
        <v>1.4316974054392029E-2</v>
      </c>
      <c r="R967" s="1">
        <v>3181</v>
      </c>
      <c r="S967" s="1">
        <v>2849</v>
      </c>
      <c r="T967" s="1">
        <v>9736</v>
      </c>
      <c r="U967" s="1">
        <v>53</v>
      </c>
      <c r="W967" s="1">
        <v>176</v>
      </c>
      <c r="AB967">
        <v>9</v>
      </c>
      <c r="AD967" s="31">
        <v>25</v>
      </c>
      <c r="AE967" s="33">
        <v>1</v>
      </c>
      <c r="AF967" s="33">
        <v>60</v>
      </c>
      <c r="AG967" s="36">
        <v>59735</v>
      </c>
      <c r="AH967" s="36">
        <f t="shared" si="266"/>
        <v>25001</v>
      </c>
      <c r="AI967" t="s">
        <v>1187</v>
      </c>
      <c r="AK967" s="1">
        <v>175</v>
      </c>
      <c r="AM967" s="1">
        <f t="shared" si="267"/>
        <v>0</v>
      </c>
    </row>
    <row r="968" spans="1:39" hidden="1" outlineLevel="1" x14ac:dyDescent="0.2">
      <c r="A968" s="22" t="s">
        <v>1042</v>
      </c>
      <c r="B968" s="10" t="s">
        <v>1210</v>
      </c>
      <c r="E968" s="1">
        <f t="shared" si="256"/>
        <v>19051</v>
      </c>
      <c r="G968" s="1">
        <v>11373</v>
      </c>
      <c r="H968" s="1">
        <v>10881</v>
      </c>
      <c r="I968" s="2" t="e">
        <f t="shared" si="257"/>
        <v>#DIV/0!</v>
      </c>
      <c r="J968" s="2">
        <f t="shared" si="258"/>
        <v>0.57115112067607998</v>
      </c>
      <c r="K968" s="50">
        <f t="shared" si="259"/>
        <v>2</v>
      </c>
      <c r="L968" s="9">
        <f t="shared" si="260"/>
        <v>3</v>
      </c>
      <c r="M968" s="8">
        <f t="shared" si="261"/>
        <v>1</v>
      </c>
      <c r="N968" s="2">
        <f t="shared" si="262"/>
        <v>0.2790404703165188</v>
      </c>
      <c r="O968" s="2">
        <f t="shared" si="263"/>
        <v>0.10408902419820482</v>
      </c>
      <c r="P968" s="2">
        <f t="shared" si="264"/>
        <v>0.60164820744317882</v>
      </c>
      <c r="Q968" s="2">
        <f t="shared" si="265"/>
        <v>1.5222298042097515E-2</v>
      </c>
      <c r="R968" s="1">
        <v>5316</v>
      </c>
      <c r="S968" s="1">
        <v>1983</v>
      </c>
      <c r="T968" s="1">
        <v>11462</v>
      </c>
      <c r="U968" s="1">
        <v>60</v>
      </c>
      <c r="W968" s="1">
        <v>230</v>
      </c>
      <c r="AB968">
        <v>6</v>
      </c>
      <c r="AD968" s="31">
        <v>25</v>
      </c>
      <c r="AE968" s="33">
        <v>9</v>
      </c>
      <c r="AF968" s="33">
        <v>150</v>
      </c>
      <c r="AG968" s="36">
        <v>60015</v>
      </c>
      <c r="AH968" s="36">
        <f t="shared" si="266"/>
        <v>25009</v>
      </c>
      <c r="AI968" t="s">
        <v>1187</v>
      </c>
      <c r="AK968" s="1">
        <v>492</v>
      </c>
      <c r="AM968" s="1">
        <f t="shared" si="267"/>
        <v>0</v>
      </c>
    </row>
    <row r="969" spans="1:39" hidden="1" outlineLevel="1" x14ac:dyDescent="0.2">
      <c r="A969" s="22" t="s">
        <v>1688</v>
      </c>
      <c r="B969" s="10" t="s">
        <v>1210</v>
      </c>
      <c r="E969" s="1">
        <f t="shared" si="256"/>
        <v>504</v>
      </c>
      <c r="G969" s="1">
        <v>303</v>
      </c>
      <c r="H969" s="1">
        <v>214</v>
      </c>
      <c r="I969" s="2" t="e">
        <f t="shared" si="257"/>
        <v>#DIV/0!</v>
      </c>
      <c r="J969" s="2">
        <f t="shared" si="258"/>
        <v>0.42460317460317459</v>
      </c>
      <c r="K969" s="50">
        <f t="shared" si="259"/>
        <v>2</v>
      </c>
      <c r="L969" s="9">
        <f t="shared" si="260"/>
        <v>3</v>
      </c>
      <c r="M969" s="8">
        <f t="shared" si="261"/>
        <v>1</v>
      </c>
      <c r="N969" s="2">
        <f t="shared" si="262"/>
        <v>0.15079365079365079</v>
      </c>
      <c r="O969" s="2">
        <f t="shared" si="263"/>
        <v>5.3571428571428568E-2</v>
      </c>
      <c r="P969" s="2">
        <f t="shared" si="264"/>
        <v>0.77182539682539686</v>
      </c>
      <c r="Q969" s="2">
        <f t="shared" si="265"/>
        <v>2.3809523809523725E-2</v>
      </c>
      <c r="R969" s="1">
        <v>76</v>
      </c>
      <c r="S969" s="1">
        <v>27</v>
      </c>
      <c r="T969" s="1">
        <v>389</v>
      </c>
      <c r="U969" s="1">
        <v>3</v>
      </c>
      <c r="W969" s="1">
        <v>9</v>
      </c>
      <c r="AB969">
        <v>1</v>
      </c>
      <c r="AD969" s="31">
        <v>25</v>
      </c>
      <c r="AE969" s="33">
        <v>3</v>
      </c>
      <c r="AF969" s="33">
        <v>125</v>
      </c>
      <c r="AG969" s="36">
        <v>60225</v>
      </c>
      <c r="AH969" s="36">
        <f t="shared" si="266"/>
        <v>25003</v>
      </c>
      <c r="AI969" t="s">
        <v>1187</v>
      </c>
      <c r="AK969" s="1">
        <v>89</v>
      </c>
      <c r="AM969" s="1">
        <f t="shared" si="267"/>
        <v>0</v>
      </c>
    </row>
    <row r="970" spans="1:39" hidden="1" outlineLevel="1" x14ac:dyDescent="0.2">
      <c r="A970" s="22" t="s">
        <v>1997</v>
      </c>
      <c r="B970" s="10" t="s">
        <v>1210</v>
      </c>
      <c r="E970" s="1">
        <f t="shared" si="256"/>
        <v>14811</v>
      </c>
      <c r="G970" s="1">
        <v>10660</v>
      </c>
      <c r="H970" s="1">
        <v>8165</v>
      </c>
      <c r="I970" s="2" t="e">
        <f t="shared" si="257"/>
        <v>#DIV/0!</v>
      </c>
      <c r="J970" s="2">
        <f t="shared" si="258"/>
        <v>0.55127945445952331</v>
      </c>
      <c r="K970" s="50">
        <f t="shared" si="259"/>
        <v>2</v>
      </c>
      <c r="L970" s="9">
        <f t="shared" si="260"/>
        <v>3</v>
      </c>
      <c r="M970" s="8">
        <f t="shared" si="261"/>
        <v>1</v>
      </c>
      <c r="N970" s="2">
        <f t="shared" si="262"/>
        <v>0.24238741475930051</v>
      </c>
      <c r="O970" s="2">
        <f t="shared" si="263"/>
        <v>0.15420970900006753</v>
      </c>
      <c r="P970" s="2">
        <f t="shared" si="264"/>
        <v>0.59158733373843764</v>
      </c>
      <c r="Q970" s="2">
        <f t="shared" si="265"/>
        <v>1.1815542502194409E-2</v>
      </c>
      <c r="R970" s="1">
        <v>3590</v>
      </c>
      <c r="S970" s="1">
        <v>2284</v>
      </c>
      <c r="T970" s="1">
        <v>8762</v>
      </c>
      <c r="U970" s="1">
        <v>34</v>
      </c>
      <c r="W970" s="1">
        <v>141</v>
      </c>
      <c r="AB970">
        <v>8</v>
      </c>
      <c r="AD970" s="31">
        <v>25</v>
      </c>
      <c r="AE970" s="33">
        <v>23</v>
      </c>
      <c r="AF970" s="33">
        <v>120</v>
      </c>
      <c r="AG970" s="36">
        <v>60330</v>
      </c>
      <c r="AH970" s="36">
        <f t="shared" si="266"/>
        <v>25023</v>
      </c>
      <c r="AI970" t="s">
        <v>1187</v>
      </c>
      <c r="AK970" s="1">
        <v>2495</v>
      </c>
      <c r="AM970" s="1">
        <f t="shared" si="267"/>
        <v>0</v>
      </c>
    </row>
    <row r="971" spans="1:39" hidden="1" outlineLevel="1" x14ac:dyDescent="0.2">
      <c r="A971" s="22" t="s">
        <v>1406</v>
      </c>
      <c r="B971" s="10" t="s">
        <v>1210</v>
      </c>
      <c r="E971" s="1">
        <f t="shared" si="256"/>
        <v>10505</v>
      </c>
      <c r="G971" s="1">
        <v>6107</v>
      </c>
      <c r="H971" s="1">
        <v>4590</v>
      </c>
      <c r="I971" s="2" t="e">
        <f t="shared" si="257"/>
        <v>#DIV/0!</v>
      </c>
      <c r="J971" s="2">
        <f t="shared" si="258"/>
        <v>0.43693479295573534</v>
      </c>
      <c r="K971" s="50">
        <f t="shared" si="259"/>
        <v>2</v>
      </c>
      <c r="L971" s="9">
        <f t="shared" si="260"/>
        <v>3</v>
      </c>
      <c r="M971" s="8">
        <f t="shared" si="261"/>
        <v>1</v>
      </c>
      <c r="N971" s="2">
        <f t="shared" si="262"/>
        <v>0.20266539742979534</v>
      </c>
      <c r="O971" s="2">
        <f t="shared" si="263"/>
        <v>0.11432651118514993</v>
      </c>
      <c r="P971" s="2">
        <f t="shared" si="264"/>
        <v>0.66796763445978102</v>
      </c>
      <c r="Q971" s="2">
        <f t="shared" si="265"/>
        <v>1.5040456925273671E-2</v>
      </c>
      <c r="R971" s="1">
        <v>2129</v>
      </c>
      <c r="S971" s="1">
        <v>1201</v>
      </c>
      <c r="T971" s="1">
        <v>7017</v>
      </c>
      <c r="U971" s="1">
        <v>35</v>
      </c>
      <c r="W971" s="1">
        <v>123</v>
      </c>
      <c r="AB971">
        <v>4</v>
      </c>
      <c r="AD971" s="31">
        <v>25</v>
      </c>
      <c r="AE971" s="33">
        <v>5</v>
      </c>
      <c r="AF971" s="33">
        <v>80</v>
      </c>
      <c r="AG971" s="36">
        <v>60645</v>
      </c>
      <c r="AH971" s="36">
        <f t="shared" si="266"/>
        <v>25005</v>
      </c>
      <c r="AI971" t="s">
        <v>1187</v>
      </c>
      <c r="AK971" s="1">
        <v>1517</v>
      </c>
      <c r="AM971" s="1">
        <f t="shared" si="267"/>
        <v>0</v>
      </c>
    </row>
    <row r="972" spans="1:39" hidden="1" outlineLevel="1" x14ac:dyDescent="0.2">
      <c r="A972" s="22" t="s">
        <v>2244</v>
      </c>
      <c r="B972" s="10" t="s">
        <v>1210</v>
      </c>
      <c r="E972" s="1">
        <f t="shared" si="256"/>
        <v>12575</v>
      </c>
      <c r="G972" s="1">
        <v>8793</v>
      </c>
      <c r="H972" s="1">
        <v>7327</v>
      </c>
      <c r="I972" s="2" t="e">
        <f t="shared" si="257"/>
        <v>#DIV/0!</v>
      </c>
      <c r="J972" s="2">
        <f t="shared" si="258"/>
        <v>0.58266401590457262</v>
      </c>
      <c r="K972" s="50">
        <f t="shared" si="259"/>
        <v>2</v>
      </c>
      <c r="L972" s="9">
        <f t="shared" si="260"/>
        <v>3</v>
      </c>
      <c r="M972" s="8">
        <f t="shared" si="261"/>
        <v>1</v>
      </c>
      <c r="N972" s="2">
        <f t="shared" si="262"/>
        <v>0.32039761431411529</v>
      </c>
      <c r="O972" s="2">
        <f t="shared" si="263"/>
        <v>7.3161033797216696E-2</v>
      </c>
      <c r="P972" s="2">
        <f t="shared" si="264"/>
        <v>0.59976143141153082</v>
      </c>
      <c r="Q972" s="2">
        <f t="shared" si="265"/>
        <v>6.679920477137169E-3</v>
      </c>
      <c r="R972" s="1">
        <v>4029</v>
      </c>
      <c r="S972" s="1">
        <v>920</v>
      </c>
      <c r="T972" s="1">
        <v>7542</v>
      </c>
      <c r="U972" s="1">
        <v>34</v>
      </c>
      <c r="W972" s="1">
        <v>50</v>
      </c>
      <c r="AB972">
        <v>4</v>
      </c>
      <c r="AD972" s="31">
        <v>25</v>
      </c>
      <c r="AE972" s="33">
        <v>21</v>
      </c>
      <c r="AF972" s="33">
        <v>110</v>
      </c>
      <c r="AG972" s="36">
        <v>60785</v>
      </c>
      <c r="AH972" s="36">
        <f t="shared" si="266"/>
        <v>25021</v>
      </c>
      <c r="AI972" t="s">
        <v>1187</v>
      </c>
      <c r="AK972" s="1">
        <v>1466</v>
      </c>
      <c r="AM972" s="1">
        <f t="shared" si="267"/>
        <v>0</v>
      </c>
    </row>
    <row r="973" spans="1:39" hidden="1" outlineLevel="1" x14ac:dyDescent="0.2">
      <c r="A973" s="22" t="s">
        <v>1650</v>
      </c>
      <c r="B973" s="10" t="s">
        <v>1210</v>
      </c>
      <c r="E973" s="1">
        <f t="shared" si="256"/>
        <v>2334</v>
      </c>
      <c r="G973" s="1">
        <v>1618</v>
      </c>
      <c r="H973" s="1">
        <v>1305</v>
      </c>
      <c r="I973" s="2" t="e">
        <f t="shared" si="257"/>
        <v>#DIV/0!</v>
      </c>
      <c r="J973" s="2">
        <f t="shared" si="258"/>
        <v>0.55912596401028281</v>
      </c>
      <c r="K973" s="50">
        <f t="shared" si="259"/>
        <v>2</v>
      </c>
      <c r="L973" s="9">
        <f t="shared" si="260"/>
        <v>3</v>
      </c>
      <c r="M973" s="8">
        <f t="shared" si="261"/>
        <v>1</v>
      </c>
      <c r="N973" s="2">
        <f t="shared" si="262"/>
        <v>0.30334190231362468</v>
      </c>
      <c r="O973" s="2">
        <f t="shared" si="263"/>
        <v>0.12939160239931449</v>
      </c>
      <c r="P973" s="2">
        <f t="shared" si="264"/>
        <v>0.55612682090831189</v>
      </c>
      <c r="Q973" s="2">
        <f t="shared" si="265"/>
        <v>1.1139674378748965E-2</v>
      </c>
      <c r="R973" s="1">
        <v>708</v>
      </c>
      <c r="S973" s="1">
        <v>302</v>
      </c>
      <c r="T973" s="1">
        <v>1298</v>
      </c>
      <c r="U973" s="1">
        <v>10</v>
      </c>
      <c r="W973" s="1">
        <v>16</v>
      </c>
      <c r="AB973">
        <v>1</v>
      </c>
      <c r="AD973" s="31">
        <v>25</v>
      </c>
      <c r="AE973" s="33">
        <v>3</v>
      </c>
      <c r="AF973" s="33">
        <v>130</v>
      </c>
      <c r="AG973" s="36">
        <v>61065</v>
      </c>
      <c r="AH973" s="36">
        <f t="shared" si="266"/>
        <v>25003</v>
      </c>
      <c r="AI973" t="s">
        <v>1187</v>
      </c>
      <c r="AK973" s="1">
        <v>313</v>
      </c>
      <c r="AM973" s="1">
        <f t="shared" si="267"/>
        <v>0</v>
      </c>
    </row>
    <row r="974" spans="1:39" hidden="1" outlineLevel="1" x14ac:dyDescent="0.2">
      <c r="A974" s="22" t="s">
        <v>1651</v>
      </c>
      <c r="B974" s="10" t="s">
        <v>1210</v>
      </c>
      <c r="E974" s="1">
        <f t="shared" si="256"/>
        <v>1396</v>
      </c>
      <c r="G974" s="1">
        <v>1022</v>
      </c>
      <c r="H974" s="1">
        <v>857</v>
      </c>
      <c r="I974" s="2" t="e">
        <f t="shared" si="257"/>
        <v>#DIV/0!</v>
      </c>
      <c r="J974" s="2">
        <f t="shared" si="258"/>
        <v>0.61389684813753587</v>
      </c>
      <c r="K974" s="50">
        <f t="shared" si="259"/>
        <v>2</v>
      </c>
      <c r="L974" s="9">
        <f t="shared" si="260"/>
        <v>3</v>
      </c>
      <c r="M974" s="8">
        <f t="shared" si="261"/>
        <v>1</v>
      </c>
      <c r="N974" s="2">
        <f t="shared" si="262"/>
        <v>0.32664756446991405</v>
      </c>
      <c r="O974" s="2">
        <f t="shared" si="263"/>
        <v>6.5186246418338104E-2</v>
      </c>
      <c r="P974" s="2">
        <f t="shared" si="264"/>
        <v>0.59885386819484243</v>
      </c>
      <c r="Q974" s="2">
        <f t="shared" si="265"/>
        <v>9.31232091690537E-3</v>
      </c>
      <c r="R974" s="1">
        <v>456</v>
      </c>
      <c r="S974" s="1">
        <v>91</v>
      </c>
      <c r="T974" s="1">
        <v>836</v>
      </c>
      <c r="U974" s="1">
        <v>4</v>
      </c>
      <c r="W974" s="1">
        <v>9</v>
      </c>
      <c r="AB974">
        <v>1</v>
      </c>
      <c r="AD974" s="31">
        <v>25</v>
      </c>
      <c r="AE974" s="33">
        <v>11</v>
      </c>
      <c r="AF974" s="33">
        <v>105</v>
      </c>
      <c r="AG974" s="36">
        <v>61135</v>
      </c>
      <c r="AH974" s="36">
        <f t="shared" si="266"/>
        <v>25011</v>
      </c>
      <c r="AI974" t="s">
        <v>1187</v>
      </c>
      <c r="AK974" s="1">
        <v>165</v>
      </c>
      <c r="AM974" s="1">
        <f t="shared" si="267"/>
        <v>0</v>
      </c>
    </row>
    <row r="975" spans="1:39" hidden="1" outlineLevel="1" x14ac:dyDescent="0.2">
      <c r="A975" s="22" t="s">
        <v>2263</v>
      </c>
      <c r="B975" s="10" t="s">
        <v>1210</v>
      </c>
      <c r="E975" s="1">
        <f t="shared" si="256"/>
        <v>3232</v>
      </c>
      <c r="G975" s="1">
        <v>2412</v>
      </c>
      <c r="H975" s="1">
        <v>2321</v>
      </c>
      <c r="I975" s="2" t="e">
        <f t="shared" si="257"/>
        <v>#DIV/0!</v>
      </c>
      <c r="J975" s="2">
        <f t="shared" si="258"/>
        <v>0.71813118811881194</v>
      </c>
      <c r="K975" s="50">
        <f t="shared" si="259"/>
        <v>2</v>
      </c>
      <c r="L975" s="9">
        <f t="shared" si="260"/>
        <v>3</v>
      </c>
      <c r="M975" s="8">
        <f t="shared" si="261"/>
        <v>1</v>
      </c>
      <c r="N975" s="2">
        <f t="shared" si="262"/>
        <v>0.26423267326732675</v>
      </c>
      <c r="O975" s="2">
        <f t="shared" si="263"/>
        <v>0.14851485148514851</v>
      </c>
      <c r="P975" s="2">
        <f t="shared" si="264"/>
        <v>0.5776608910891089</v>
      </c>
      <c r="Q975" s="2">
        <f t="shared" si="265"/>
        <v>9.5915841584157668E-3</v>
      </c>
      <c r="R975" s="1">
        <v>854</v>
      </c>
      <c r="S975" s="1">
        <v>480</v>
      </c>
      <c r="T975" s="1">
        <v>1867</v>
      </c>
      <c r="U975" s="1">
        <v>11</v>
      </c>
      <c r="W975" s="1">
        <v>20</v>
      </c>
      <c r="AB975">
        <v>5</v>
      </c>
      <c r="AD975" s="31">
        <v>25</v>
      </c>
      <c r="AE975" s="33">
        <v>17</v>
      </c>
      <c r="AF975" s="33">
        <v>185</v>
      </c>
      <c r="AG975" s="36">
        <v>61380</v>
      </c>
      <c r="AH975" s="36">
        <f t="shared" si="266"/>
        <v>25017</v>
      </c>
      <c r="AI975" t="s">
        <v>1187</v>
      </c>
      <c r="AK975" s="1">
        <v>91</v>
      </c>
      <c r="AM975" s="1">
        <f t="shared" si="267"/>
        <v>0</v>
      </c>
    </row>
    <row r="976" spans="1:39" hidden="1" outlineLevel="1" x14ac:dyDescent="0.2">
      <c r="A976" s="22" t="s">
        <v>1827</v>
      </c>
      <c r="B976" s="10" t="s">
        <v>1210</v>
      </c>
      <c r="E976" s="1">
        <f t="shared" si="256"/>
        <v>4307</v>
      </c>
      <c r="G976" s="1">
        <v>2808</v>
      </c>
      <c r="H976" s="1">
        <v>2726</v>
      </c>
      <c r="I976" s="2" t="e">
        <f t="shared" si="257"/>
        <v>#DIV/0!</v>
      </c>
      <c r="J976" s="2">
        <f t="shared" si="258"/>
        <v>0.63292314836312979</v>
      </c>
      <c r="K976" s="50">
        <f t="shared" si="259"/>
        <v>2</v>
      </c>
      <c r="L976" s="9">
        <f t="shared" si="260"/>
        <v>3</v>
      </c>
      <c r="M976" s="8">
        <f t="shared" si="261"/>
        <v>1</v>
      </c>
      <c r="N976" s="2">
        <f t="shared" si="262"/>
        <v>0.20640817274204784</v>
      </c>
      <c r="O976" s="2">
        <f t="shared" si="263"/>
        <v>0.12677037381007661</v>
      </c>
      <c r="P976" s="2">
        <f t="shared" si="264"/>
        <v>0.650104481077316</v>
      </c>
      <c r="Q976" s="2">
        <f t="shared" si="265"/>
        <v>1.671697237055958E-2</v>
      </c>
      <c r="R976" s="1">
        <v>889</v>
      </c>
      <c r="S976" s="1">
        <v>546</v>
      </c>
      <c r="T976" s="1">
        <v>2800</v>
      </c>
      <c r="U976" s="1">
        <v>18</v>
      </c>
      <c r="W976" s="1">
        <v>54</v>
      </c>
      <c r="AB976">
        <v>3</v>
      </c>
      <c r="AD976" s="31">
        <v>25</v>
      </c>
      <c r="AE976" s="33">
        <v>17</v>
      </c>
      <c r="AF976" s="33">
        <v>190</v>
      </c>
      <c r="AG976" s="36">
        <v>61590</v>
      </c>
      <c r="AH976" s="36">
        <f t="shared" si="266"/>
        <v>25017</v>
      </c>
      <c r="AI976" t="s">
        <v>1187</v>
      </c>
      <c r="AK976" s="1">
        <v>82</v>
      </c>
      <c r="AM976" s="1">
        <f t="shared" si="267"/>
        <v>0</v>
      </c>
    </row>
    <row r="977" spans="1:39" hidden="1" outlineLevel="1" x14ac:dyDescent="0.2">
      <c r="A977" s="22" t="s">
        <v>2978</v>
      </c>
      <c r="B977" s="10" t="s">
        <v>1210</v>
      </c>
      <c r="E977" s="1">
        <f t="shared" si="256"/>
        <v>24098</v>
      </c>
      <c r="G977" s="1">
        <v>16323</v>
      </c>
      <c r="H977" s="1">
        <v>15889</v>
      </c>
      <c r="I977" s="2" t="e">
        <f t="shared" si="257"/>
        <v>#DIV/0!</v>
      </c>
      <c r="J977" s="2">
        <f t="shared" si="258"/>
        <v>0.65934932359531906</v>
      </c>
      <c r="K977" s="50">
        <f t="shared" si="259"/>
        <v>2</v>
      </c>
      <c r="L977" s="9">
        <f t="shared" si="260"/>
        <v>3</v>
      </c>
      <c r="M977" s="8">
        <f t="shared" si="261"/>
        <v>1</v>
      </c>
      <c r="N977" s="2">
        <f t="shared" si="262"/>
        <v>0.24786289318615654</v>
      </c>
      <c r="O977" s="2">
        <f t="shared" si="263"/>
        <v>0.13777076935845298</v>
      </c>
      <c r="P977" s="2">
        <f t="shared" si="264"/>
        <v>0.60166818823138846</v>
      </c>
      <c r="Q977" s="2">
        <f t="shared" si="265"/>
        <v>1.2698149224002031E-2</v>
      </c>
      <c r="R977" s="1">
        <v>5973</v>
      </c>
      <c r="S977" s="1">
        <v>3320</v>
      </c>
      <c r="T977" s="1">
        <v>14499</v>
      </c>
      <c r="U977" s="1">
        <v>72</v>
      </c>
      <c r="W977" s="1">
        <v>234</v>
      </c>
      <c r="AA977" s="10"/>
      <c r="AB977" s="10">
        <v>2</v>
      </c>
      <c r="AD977" s="31">
        <v>25</v>
      </c>
      <c r="AE977" s="33">
        <v>27</v>
      </c>
      <c r="AF977" s="33">
        <v>215</v>
      </c>
      <c r="AG977" s="36">
        <v>61800</v>
      </c>
      <c r="AH977" s="36">
        <f t="shared" si="266"/>
        <v>25027</v>
      </c>
      <c r="AI977" t="s">
        <v>1187</v>
      </c>
      <c r="AK977" s="1">
        <v>434</v>
      </c>
      <c r="AM977" s="1">
        <f t="shared" si="267"/>
        <v>0</v>
      </c>
    </row>
    <row r="978" spans="1:39" hidden="1" outlineLevel="1" x14ac:dyDescent="0.2">
      <c r="A978" s="22" t="s">
        <v>630</v>
      </c>
      <c r="B978" s="10" t="s">
        <v>1210</v>
      </c>
      <c r="E978" s="1">
        <f t="shared" si="256"/>
        <v>1462</v>
      </c>
      <c r="G978" s="1">
        <v>1147</v>
      </c>
      <c r="H978" s="1">
        <v>1127</v>
      </c>
      <c r="I978" s="2" t="e">
        <f t="shared" si="257"/>
        <v>#DIV/0!</v>
      </c>
      <c r="J978" s="2">
        <f t="shared" si="258"/>
        <v>0.77086183310533518</v>
      </c>
      <c r="K978" s="50">
        <f t="shared" si="259"/>
        <v>2</v>
      </c>
      <c r="L978" s="9">
        <f t="shared" si="260"/>
        <v>3</v>
      </c>
      <c r="M978" s="8">
        <f t="shared" si="261"/>
        <v>1</v>
      </c>
      <c r="N978" s="2">
        <f t="shared" si="262"/>
        <v>0.44664842681258549</v>
      </c>
      <c r="O978" s="2">
        <f t="shared" si="263"/>
        <v>4.6511627906976744E-2</v>
      </c>
      <c r="P978" s="2">
        <f t="shared" si="264"/>
        <v>0.49316005471956226</v>
      </c>
      <c r="Q978" s="2">
        <f t="shared" si="265"/>
        <v>1.3679890560875596E-2</v>
      </c>
      <c r="R978" s="1">
        <v>653</v>
      </c>
      <c r="S978" s="1">
        <v>68</v>
      </c>
      <c r="T978" s="1">
        <v>721</v>
      </c>
      <c r="U978" s="1">
        <v>3</v>
      </c>
      <c r="W978" s="1">
        <v>17</v>
      </c>
      <c r="AB978">
        <v>2</v>
      </c>
      <c r="AD978" s="31">
        <v>25</v>
      </c>
      <c r="AE978" s="33">
        <v>11</v>
      </c>
      <c r="AF978" s="33">
        <v>110</v>
      </c>
      <c r="AG978" s="36">
        <v>61905</v>
      </c>
      <c r="AH978" s="36">
        <f t="shared" si="266"/>
        <v>25011</v>
      </c>
      <c r="AI978" t="s">
        <v>1187</v>
      </c>
      <c r="AK978" s="1">
        <v>20</v>
      </c>
      <c r="AM978" s="1">
        <f t="shared" si="267"/>
        <v>0</v>
      </c>
    </row>
    <row r="979" spans="1:39" hidden="1" outlineLevel="1" x14ac:dyDescent="0.2">
      <c r="A979" s="22" t="s">
        <v>1158</v>
      </c>
      <c r="B979" s="10" t="s">
        <v>1210</v>
      </c>
      <c r="E979" s="1">
        <f t="shared" si="256"/>
        <v>13337</v>
      </c>
      <c r="G979" s="1">
        <v>7558</v>
      </c>
      <c r="H979" s="1">
        <v>5587</v>
      </c>
      <c r="I979" s="2" t="e">
        <f t="shared" si="257"/>
        <v>#DIV/0!</v>
      </c>
      <c r="J979" s="2">
        <f t="shared" si="258"/>
        <v>0.41890979980505361</v>
      </c>
      <c r="K979" s="50">
        <f t="shared" si="259"/>
        <v>2</v>
      </c>
      <c r="L979" s="9">
        <f t="shared" si="260"/>
        <v>3</v>
      </c>
      <c r="M979" s="8">
        <f t="shared" si="261"/>
        <v>1</v>
      </c>
      <c r="N979" s="2">
        <f t="shared" si="262"/>
        <v>0.32331108945040116</v>
      </c>
      <c r="O979" s="2">
        <f t="shared" si="263"/>
        <v>0.10234685461498089</v>
      </c>
      <c r="P979" s="2">
        <f t="shared" si="264"/>
        <v>0.56152058183999398</v>
      </c>
      <c r="Q979" s="2">
        <f t="shared" si="265"/>
        <v>1.2821474094623975E-2</v>
      </c>
      <c r="R979" s="1">
        <v>4312</v>
      </c>
      <c r="S979" s="1">
        <v>1365</v>
      </c>
      <c r="T979" s="1">
        <v>7489</v>
      </c>
      <c r="U979" s="1">
        <v>54</v>
      </c>
      <c r="W979" s="1">
        <v>117</v>
      </c>
      <c r="AB979">
        <v>4</v>
      </c>
      <c r="AD979" s="31">
        <v>25</v>
      </c>
      <c r="AE979" s="33">
        <v>5</v>
      </c>
      <c r="AF979" s="33">
        <v>85</v>
      </c>
      <c r="AG979" s="36">
        <v>62430</v>
      </c>
      <c r="AH979" s="36">
        <f t="shared" si="266"/>
        <v>25005</v>
      </c>
      <c r="AI979" t="s">
        <v>1187</v>
      </c>
      <c r="AK979" s="1">
        <v>1971</v>
      </c>
      <c r="AM979" s="1">
        <f t="shared" si="267"/>
        <v>0</v>
      </c>
    </row>
    <row r="980" spans="1:39" hidden="1" outlineLevel="1" x14ac:dyDescent="0.2">
      <c r="A980" s="22" t="s">
        <v>1130</v>
      </c>
      <c r="B980" s="10" t="s">
        <v>1210</v>
      </c>
      <c r="E980" s="1">
        <f t="shared" si="256"/>
        <v>54684</v>
      </c>
      <c r="G980" s="1">
        <v>35596</v>
      </c>
      <c r="H980" s="1">
        <v>32232</v>
      </c>
      <c r="I980" s="2" t="e">
        <f t="shared" si="257"/>
        <v>#DIV/0!</v>
      </c>
      <c r="J980" s="2">
        <f t="shared" si="258"/>
        <v>0.58942286592056181</v>
      </c>
      <c r="K980" s="50">
        <f t="shared" si="259"/>
        <v>1</v>
      </c>
      <c r="L980" s="9">
        <f t="shared" si="260"/>
        <v>3</v>
      </c>
      <c r="M980" s="8">
        <f t="shared" si="261"/>
        <v>2</v>
      </c>
      <c r="N980" s="2">
        <f t="shared" si="262"/>
        <v>0.52051788457318415</v>
      </c>
      <c r="O980" s="2">
        <f t="shared" si="263"/>
        <v>3.5202252944188425E-2</v>
      </c>
      <c r="P980" s="2">
        <f t="shared" si="264"/>
        <v>0.43058298588252503</v>
      </c>
      <c r="Q980" s="2">
        <f t="shared" si="265"/>
        <v>1.3696876600102381E-2</v>
      </c>
      <c r="R980" s="1">
        <v>28464</v>
      </c>
      <c r="S980" s="1">
        <v>1925</v>
      </c>
      <c r="T980" s="1">
        <v>23546</v>
      </c>
      <c r="U980" s="1">
        <v>206</v>
      </c>
      <c r="W980" s="1">
        <v>543</v>
      </c>
      <c r="AB980">
        <v>7</v>
      </c>
      <c r="AD980" s="31">
        <v>25</v>
      </c>
      <c r="AE980" s="33">
        <v>17</v>
      </c>
      <c r="AF980" s="33">
        <v>195</v>
      </c>
      <c r="AG980" s="36">
        <v>62535</v>
      </c>
      <c r="AH980" s="36">
        <f t="shared" si="266"/>
        <v>25017</v>
      </c>
      <c r="AI980" t="s">
        <v>2939</v>
      </c>
      <c r="AK980" s="1">
        <v>3364</v>
      </c>
      <c r="AM980" s="1">
        <f t="shared" si="267"/>
        <v>0</v>
      </c>
    </row>
    <row r="981" spans="1:39" hidden="1" outlineLevel="1" x14ac:dyDescent="0.2">
      <c r="A981" s="22" t="s">
        <v>1175</v>
      </c>
      <c r="B981" s="10" t="s">
        <v>1210</v>
      </c>
      <c r="E981" s="1">
        <f t="shared" si="256"/>
        <v>11457</v>
      </c>
      <c r="G981" s="1">
        <v>7837</v>
      </c>
      <c r="H981" s="1">
        <v>6262</v>
      </c>
      <c r="I981" s="2" t="e">
        <f t="shared" si="257"/>
        <v>#DIV/0!</v>
      </c>
      <c r="J981" s="2">
        <f t="shared" si="258"/>
        <v>0.54656541852142793</v>
      </c>
      <c r="K981" s="50">
        <f t="shared" si="259"/>
        <v>2</v>
      </c>
      <c r="L981" s="9">
        <f t="shared" si="260"/>
        <v>3</v>
      </c>
      <c r="M981" s="8">
        <f t="shared" si="261"/>
        <v>1</v>
      </c>
      <c r="N981" s="2">
        <f t="shared" si="262"/>
        <v>0.30295888976171775</v>
      </c>
      <c r="O981" s="2">
        <f t="shared" si="263"/>
        <v>0.11355503185825259</v>
      </c>
      <c r="P981" s="2">
        <f t="shared" si="264"/>
        <v>0.56768787640743645</v>
      </c>
      <c r="Q981" s="2">
        <f t="shared" si="265"/>
        <v>1.5798201972593295E-2</v>
      </c>
      <c r="R981" s="1">
        <v>3471</v>
      </c>
      <c r="S981" s="1">
        <v>1301</v>
      </c>
      <c r="T981" s="1">
        <v>6504</v>
      </c>
      <c r="U981" s="1">
        <v>52</v>
      </c>
      <c r="W981" s="1">
        <v>129</v>
      </c>
      <c r="AB981">
        <v>1</v>
      </c>
      <c r="AD981" s="31">
        <v>25</v>
      </c>
      <c r="AE981" s="33">
        <v>15</v>
      </c>
      <c r="AF981" s="33">
        <v>80</v>
      </c>
      <c r="AG981" s="36">
        <v>64145</v>
      </c>
      <c r="AH981" s="36">
        <f t="shared" si="266"/>
        <v>25015</v>
      </c>
      <c r="AI981" t="s">
        <v>1187</v>
      </c>
      <c r="AK981" s="1">
        <v>1575</v>
      </c>
      <c r="AM981" s="1">
        <f t="shared" si="267"/>
        <v>0</v>
      </c>
    </row>
    <row r="982" spans="1:39" hidden="1" outlineLevel="1" x14ac:dyDescent="0.2">
      <c r="A982" s="22" t="s">
        <v>2108</v>
      </c>
      <c r="B982" s="10" t="s">
        <v>1210</v>
      </c>
      <c r="E982" s="1">
        <f t="shared" si="256"/>
        <v>4723</v>
      </c>
      <c r="G982" s="1">
        <v>3264</v>
      </c>
      <c r="H982" s="1">
        <v>2318</v>
      </c>
      <c r="I982" s="2" t="e">
        <f t="shared" si="257"/>
        <v>#DIV/0!</v>
      </c>
      <c r="J982" s="2">
        <f t="shared" si="258"/>
        <v>0.49078975227609573</v>
      </c>
      <c r="K982" s="50">
        <f t="shared" si="259"/>
        <v>2</v>
      </c>
      <c r="L982" s="9">
        <f t="shared" si="260"/>
        <v>3</v>
      </c>
      <c r="M982" s="8">
        <f t="shared" si="261"/>
        <v>1</v>
      </c>
      <c r="N982" s="2">
        <f t="shared" si="262"/>
        <v>0.21554096972263392</v>
      </c>
      <c r="O982" s="2">
        <f t="shared" si="263"/>
        <v>0.13889477027313149</v>
      </c>
      <c r="P982" s="2">
        <f t="shared" si="264"/>
        <v>0.63307219987296215</v>
      </c>
      <c r="Q982" s="2">
        <f t="shared" si="265"/>
        <v>1.2492060131272464E-2</v>
      </c>
      <c r="R982" s="1">
        <v>1018</v>
      </c>
      <c r="S982" s="1">
        <v>656</v>
      </c>
      <c r="T982" s="1">
        <v>2990</v>
      </c>
      <c r="U982" s="1">
        <v>11</v>
      </c>
      <c r="W982" s="1">
        <v>48</v>
      </c>
      <c r="AB982">
        <v>1</v>
      </c>
      <c r="AD982" s="31">
        <v>25</v>
      </c>
      <c r="AE982" s="33">
        <v>15</v>
      </c>
      <c r="AF982" s="33">
        <v>75</v>
      </c>
      <c r="AG982" s="36">
        <v>62745</v>
      </c>
      <c r="AH982" s="36">
        <f t="shared" si="266"/>
        <v>25015</v>
      </c>
      <c r="AI982" t="s">
        <v>1187</v>
      </c>
      <c r="AK982" s="1">
        <v>946</v>
      </c>
      <c r="AM982" s="1">
        <f t="shared" si="267"/>
        <v>0</v>
      </c>
    </row>
    <row r="983" spans="1:39" hidden="1" outlineLevel="1" x14ac:dyDescent="0.2">
      <c r="A983" s="22" t="s">
        <v>1177</v>
      </c>
      <c r="B983" s="10" t="s">
        <v>1210</v>
      </c>
      <c r="E983" s="1">
        <f t="shared" si="256"/>
        <v>7439</v>
      </c>
      <c r="G983" s="1">
        <v>5179</v>
      </c>
      <c r="H983" s="1">
        <v>5014</v>
      </c>
      <c r="I983" s="2" t="e">
        <f t="shared" si="257"/>
        <v>#DIV/0!</v>
      </c>
      <c r="J983" s="2">
        <f t="shared" si="258"/>
        <v>0.6740153246404087</v>
      </c>
      <c r="K983" s="50">
        <f t="shared" si="259"/>
        <v>2</v>
      </c>
      <c r="L983" s="9">
        <f t="shared" si="260"/>
        <v>3</v>
      </c>
      <c r="M983" s="8">
        <f t="shared" si="261"/>
        <v>1</v>
      </c>
      <c r="N983" s="2">
        <f t="shared" si="262"/>
        <v>0.23121387283236994</v>
      </c>
      <c r="O983" s="2">
        <f t="shared" si="263"/>
        <v>0.14786933727651566</v>
      </c>
      <c r="P983" s="2">
        <f t="shared" si="264"/>
        <v>0.61043150961150694</v>
      </c>
      <c r="Q983" s="2">
        <f t="shared" si="265"/>
        <v>1.048528027960749E-2</v>
      </c>
      <c r="R983" s="1">
        <v>1720</v>
      </c>
      <c r="S983" s="1">
        <v>1100</v>
      </c>
      <c r="T983" s="1">
        <v>4541</v>
      </c>
      <c r="U983" s="1">
        <v>27</v>
      </c>
      <c r="W983" s="1">
        <v>51</v>
      </c>
      <c r="AA983" s="10"/>
      <c r="AB983" s="10">
        <v>5</v>
      </c>
      <c r="AD983" s="31">
        <v>25</v>
      </c>
      <c r="AE983" s="33">
        <v>27</v>
      </c>
      <c r="AF983" s="33">
        <v>220</v>
      </c>
      <c r="AG983" s="36">
        <v>63165</v>
      </c>
      <c r="AH983" s="36">
        <f t="shared" si="266"/>
        <v>25027</v>
      </c>
      <c r="AI983" t="s">
        <v>1187</v>
      </c>
      <c r="AK983" s="1">
        <v>165</v>
      </c>
      <c r="AM983" s="1">
        <f t="shared" si="267"/>
        <v>0</v>
      </c>
    </row>
    <row r="984" spans="1:39" hidden="1" outlineLevel="1" x14ac:dyDescent="0.2">
      <c r="A984" s="22" t="s">
        <v>660</v>
      </c>
      <c r="B984" s="10" t="s">
        <v>1210</v>
      </c>
      <c r="E984" s="1">
        <f t="shared" si="256"/>
        <v>11478</v>
      </c>
      <c r="G984" s="1">
        <v>4727</v>
      </c>
      <c r="H984" s="1">
        <v>3711</v>
      </c>
      <c r="I984" s="2" t="e">
        <f t="shared" si="257"/>
        <v>#DIV/0!</v>
      </c>
      <c r="J984" s="2">
        <f t="shared" si="258"/>
        <v>0.32331416623105069</v>
      </c>
      <c r="K984" s="50">
        <f t="shared" si="259"/>
        <v>2</v>
      </c>
      <c r="L984" s="9">
        <f t="shared" si="260"/>
        <v>3</v>
      </c>
      <c r="M984" s="8">
        <f t="shared" si="261"/>
        <v>1</v>
      </c>
      <c r="N984" s="2">
        <f t="shared" si="262"/>
        <v>0.31878376023697508</v>
      </c>
      <c r="O984" s="2">
        <f t="shared" si="263"/>
        <v>9.92333159086949E-2</v>
      </c>
      <c r="P984" s="2">
        <f t="shared" si="264"/>
        <v>0.56882732183307194</v>
      </c>
      <c r="Q984" s="2">
        <f t="shared" si="265"/>
        <v>1.3155602021258095E-2</v>
      </c>
      <c r="R984" s="1">
        <v>3659</v>
      </c>
      <c r="S984" s="1">
        <v>1139</v>
      </c>
      <c r="T984" s="1">
        <v>6529</v>
      </c>
      <c r="U984" s="1">
        <v>62</v>
      </c>
      <c r="W984" s="1">
        <v>89</v>
      </c>
      <c r="AA984" s="10"/>
      <c r="AB984" s="10">
        <v>1</v>
      </c>
      <c r="AD984" s="31">
        <v>25</v>
      </c>
      <c r="AE984" s="33">
        <v>27</v>
      </c>
      <c r="AF984" s="33">
        <v>225</v>
      </c>
      <c r="AG984" s="36">
        <v>63270</v>
      </c>
      <c r="AH984" s="36">
        <f t="shared" si="266"/>
        <v>25027</v>
      </c>
      <c r="AI984" t="s">
        <v>1187</v>
      </c>
      <c r="AK984" s="1">
        <v>1016</v>
      </c>
      <c r="AM984" s="1">
        <f t="shared" si="267"/>
        <v>0</v>
      </c>
    </row>
    <row r="985" spans="1:39" hidden="1" outlineLevel="1" x14ac:dyDescent="0.2">
      <c r="A985" s="22" t="s">
        <v>1072</v>
      </c>
      <c r="B985" s="10" t="s">
        <v>1210</v>
      </c>
      <c r="E985" s="1">
        <f t="shared" si="256"/>
        <v>6849</v>
      </c>
      <c r="G985" s="1">
        <v>4311</v>
      </c>
      <c r="H985" s="1">
        <v>3001</v>
      </c>
      <c r="I985" s="2" t="e">
        <f t="shared" si="257"/>
        <v>#DIV/0!</v>
      </c>
      <c r="J985" s="2">
        <f t="shared" si="258"/>
        <v>0.43816615564315958</v>
      </c>
      <c r="K985" s="50">
        <f t="shared" si="259"/>
        <v>3</v>
      </c>
      <c r="L985" s="9">
        <f t="shared" si="260"/>
        <v>2</v>
      </c>
      <c r="M985" s="8">
        <f t="shared" si="261"/>
        <v>1</v>
      </c>
      <c r="N985" s="2">
        <f t="shared" si="262"/>
        <v>0.18367644911665937</v>
      </c>
      <c r="O985" s="2">
        <f t="shared" si="263"/>
        <v>0.23215067893123084</v>
      </c>
      <c r="P985" s="2">
        <f t="shared" si="264"/>
        <v>0.56592203241349104</v>
      </c>
      <c r="Q985" s="2">
        <f t="shared" si="265"/>
        <v>1.8250839538618724E-2</v>
      </c>
      <c r="R985" s="1">
        <v>1258</v>
      </c>
      <c r="S985" s="1">
        <v>1590</v>
      </c>
      <c r="T985" s="1">
        <v>3876</v>
      </c>
      <c r="U985" s="1">
        <v>32</v>
      </c>
      <c r="W985" s="1">
        <v>93</v>
      </c>
      <c r="AB985">
        <v>1</v>
      </c>
      <c r="AD985" s="31">
        <v>25</v>
      </c>
      <c r="AE985" s="33">
        <v>13</v>
      </c>
      <c r="AF985" s="33">
        <v>85</v>
      </c>
      <c r="AG985" s="36">
        <v>65825</v>
      </c>
      <c r="AH985" s="36">
        <f t="shared" si="266"/>
        <v>25013</v>
      </c>
      <c r="AI985" t="s">
        <v>1187</v>
      </c>
      <c r="AK985" s="1">
        <v>1310</v>
      </c>
      <c r="AM985" s="1">
        <f t="shared" si="267"/>
        <v>0</v>
      </c>
    </row>
    <row r="986" spans="1:39" hidden="1" outlineLevel="1" x14ac:dyDescent="0.2">
      <c r="A986" s="22" t="s">
        <v>2944</v>
      </c>
      <c r="B986" s="10" t="s">
        <v>1210</v>
      </c>
      <c r="E986" s="1">
        <f t="shared" si="256"/>
        <v>7935</v>
      </c>
      <c r="G986" s="1">
        <v>4568</v>
      </c>
      <c r="H986" s="1">
        <v>4454</v>
      </c>
      <c r="I986" s="2" t="e">
        <f t="shared" si="257"/>
        <v>#DIV/0!</v>
      </c>
      <c r="J986" s="2">
        <f t="shared" si="258"/>
        <v>0.5613106490233144</v>
      </c>
      <c r="K986" s="50">
        <f t="shared" si="259"/>
        <v>2</v>
      </c>
      <c r="L986" s="9">
        <f t="shared" si="260"/>
        <v>3</v>
      </c>
      <c r="M986" s="8">
        <f t="shared" si="261"/>
        <v>1</v>
      </c>
      <c r="N986" s="2">
        <f t="shared" si="262"/>
        <v>0.20680529300567108</v>
      </c>
      <c r="O986" s="2">
        <f t="shared" si="263"/>
        <v>0.1299306868304978</v>
      </c>
      <c r="P986" s="2">
        <f t="shared" si="264"/>
        <v>0.64851921865154383</v>
      </c>
      <c r="Q986" s="2">
        <f t="shared" si="265"/>
        <v>1.4744801512287298E-2</v>
      </c>
      <c r="R986" s="1">
        <v>1641</v>
      </c>
      <c r="S986" s="1">
        <v>1031</v>
      </c>
      <c r="T986" s="1">
        <v>5146</v>
      </c>
      <c r="U986" s="1">
        <v>30</v>
      </c>
      <c r="W986" s="1">
        <v>87</v>
      </c>
      <c r="AA986" s="10"/>
      <c r="AB986" s="10">
        <v>2</v>
      </c>
      <c r="AD986" s="31">
        <v>25</v>
      </c>
      <c r="AE986" s="33">
        <v>27</v>
      </c>
      <c r="AF986" s="33">
        <v>230</v>
      </c>
      <c r="AG986" s="36">
        <v>66105</v>
      </c>
      <c r="AH986" s="36">
        <f t="shared" si="266"/>
        <v>25027</v>
      </c>
      <c r="AI986" t="s">
        <v>1187</v>
      </c>
      <c r="AK986" s="1">
        <v>114</v>
      </c>
      <c r="AM986" s="1">
        <f t="shared" si="267"/>
        <v>0</v>
      </c>
    </row>
    <row r="987" spans="1:39" hidden="1" outlineLevel="1" x14ac:dyDescent="0.2">
      <c r="A987" s="22" t="s">
        <v>1801</v>
      </c>
      <c r="B987" s="10" t="s">
        <v>1210</v>
      </c>
      <c r="E987" s="1">
        <f t="shared" si="256"/>
        <v>110613</v>
      </c>
      <c r="G987" s="1">
        <v>37999</v>
      </c>
      <c r="H987" s="1">
        <v>33603</v>
      </c>
      <c r="I987" s="2" t="e">
        <f t="shared" si="257"/>
        <v>#DIV/0!</v>
      </c>
      <c r="J987" s="2">
        <f t="shared" si="258"/>
        <v>0.30378888557402839</v>
      </c>
      <c r="K987" s="50">
        <f t="shared" si="259"/>
        <v>1</v>
      </c>
      <c r="L987" s="9">
        <f t="shared" si="260"/>
        <v>3</v>
      </c>
      <c r="M987" s="8">
        <f t="shared" si="261"/>
        <v>2</v>
      </c>
      <c r="N987" s="2">
        <f t="shared" si="262"/>
        <v>0.48712176688092718</v>
      </c>
      <c r="O987" s="2">
        <f t="shared" si="263"/>
        <v>7.584099518139821E-2</v>
      </c>
      <c r="P987" s="2">
        <f t="shared" si="264"/>
        <v>0.42406407926735556</v>
      </c>
      <c r="Q987" s="2">
        <f t="shared" si="265"/>
        <v>1.2973158670319118E-2</v>
      </c>
      <c r="R987" s="1">
        <v>53882</v>
      </c>
      <c r="S987" s="1">
        <v>8389</v>
      </c>
      <c r="T987" s="1">
        <v>46907</v>
      </c>
      <c r="U987" s="1">
        <v>382</v>
      </c>
      <c r="W987" s="1">
        <v>1053</v>
      </c>
      <c r="AB987">
        <v>1</v>
      </c>
      <c r="AD987" s="31">
        <v>25</v>
      </c>
      <c r="AE987" s="33">
        <v>13</v>
      </c>
      <c r="AF987" s="33">
        <v>90</v>
      </c>
      <c r="AG987" s="36">
        <v>67000</v>
      </c>
      <c r="AH987" s="36">
        <f t="shared" si="266"/>
        <v>25013</v>
      </c>
      <c r="AI987" t="s">
        <v>2939</v>
      </c>
      <c r="AK987" s="1">
        <v>4396</v>
      </c>
      <c r="AM987" s="1">
        <f t="shared" si="267"/>
        <v>0</v>
      </c>
    </row>
    <row r="988" spans="1:39" hidden="1" outlineLevel="1" x14ac:dyDescent="0.2">
      <c r="A988" s="22" t="s">
        <v>252</v>
      </c>
      <c r="B988" s="10" t="s">
        <v>1210</v>
      </c>
      <c r="E988" s="1">
        <f t="shared" si="256"/>
        <v>6018</v>
      </c>
      <c r="G988" s="1">
        <v>4332</v>
      </c>
      <c r="H988" s="1">
        <v>4216</v>
      </c>
      <c r="I988" s="2" t="e">
        <f t="shared" si="257"/>
        <v>#DIV/0!</v>
      </c>
      <c r="J988" s="2">
        <f t="shared" si="258"/>
        <v>0.70056497175141241</v>
      </c>
      <c r="K988" s="50">
        <f t="shared" si="259"/>
        <v>3</v>
      </c>
      <c r="L988" s="9">
        <f t="shared" si="260"/>
        <v>2</v>
      </c>
      <c r="M988" s="8">
        <f t="shared" si="261"/>
        <v>1</v>
      </c>
      <c r="N988" s="2">
        <f t="shared" si="262"/>
        <v>0.17248255234297108</v>
      </c>
      <c r="O988" s="2">
        <f t="shared" si="263"/>
        <v>0.17680292455965438</v>
      </c>
      <c r="P988" s="2">
        <f t="shared" si="264"/>
        <v>0.64007976071784645</v>
      </c>
      <c r="Q988" s="2">
        <f t="shared" si="265"/>
        <v>1.0634762379528095E-2</v>
      </c>
      <c r="R988" s="1">
        <v>1038</v>
      </c>
      <c r="S988" s="1">
        <v>1064</v>
      </c>
      <c r="T988" s="1">
        <v>3852</v>
      </c>
      <c r="U988" s="1">
        <v>19</v>
      </c>
      <c r="W988" s="1">
        <v>45</v>
      </c>
      <c r="AA988" s="10"/>
      <c r="AB988" s="10">
        <v>2</v>
      </c>
      <c r="AD988" s="31">
        <v>25</v>
      </c>
      <c r="AE988" s="33">
        <v>27</v>
      </c>
      <c r="AF988" s="33">
        <v>235</v>
      </c>
      <c r="AG988" s="36">
        <v>67385</v>
      </c>
      <c r="AH988" s="36">
        <f t="shared" si="266"/>
        <v>25027</v>
      </c>
      <c r="AI988" t="s">
        <v>1187</v>
      </c>
      <c r="AK988" s="1">
        <v>116</v>
      </c>
      <c r="AM988" s="1">
        <f t="shared" si="267"/>
        <v>0</v>
      </c>
    </row>
    <row r="989" spans="1:39" hidden="1" outlineLevel="1" x14ac:dyDescent="0.2">
      <c r="A989" s="22" t="s">
        <v>1586</v>
      </c>
      <c r="B989" s="10" t="s">
        <v>1210</v>
      </c>
      <c r="E989" s="1">
        <f t="shared" si="256"/>
        <v>1660</v>
      </c>
      <c r="G989" s="1">
        <v>1130</v>
      </c>
      <c r="H989" s="1">
        <v>936</v>
      </c>
      <c r="I989" s="2" t="e">
        <f t="shared" si="257"/>
        <v>#DIV/0!</v>
      </c>
      <c r="J989" s="2">
        <f t="shared" si="258"/>
        <v>0.56385542168674696</v>
      </c>
      <c r="K989" s="50">
        <f t="shared" si="259"/>
        <v>2</v>
      </c>
      <c r="L989" s="9">
        <f t="shared" si="260"/>
        <v>3</v>
      </c>
      <c r="M989" s="8">
        <f t="shared" si="261"/>
        <v>1</v>
      </c>
      <c r="N989" s="2">
        <f t="shared" si="262"/>
        <v>0.42650602409638555</v>
      </c>
      <c r="O989" s="2">
        <f t="shared" si="263"/>
        <v>8.7349397590361449E-2</v>
      </c>
      <c r="P989" s="2">
        <f t="shared" si="264"/>
        <v>0.47409638554216865</v>
      </c>
      <c r="Q989" s="2">
        <f t="shared" si="265"/>
        <v>1.2048192771084321E-2</v>
      </c>
      <c r="R989" s="1">
        <v>708</v>
      </c>
      <c r="S989" s="1">
        <v>145</v>
      </c>
      <c r="T989" s="1">
        <v>787</v>
      </c>
      <c r="U989" s="1">
        <v>1</v>
      </c>
      <c r="W989" s="1">
        <v>19</v>
      </c>
      <c r="AB989">
        <v>1</v>
      </c>
      <c r="AD989" s="31">
        <v>25</v>
      </c>
      <c r="AE989" s="33">
        <v>3</v>
      </c>
      <c r="AF989" s="33">
        <v>135</v>
      </c>
      <c r="AG989" s="36">
        <v>67595</v>
      </c>
      <c r="AH989" s="36">
        <f t="shared" si="266"/>
        <v>25003</v>
      </c>
      <c r="AI989" t="s">
        <v>1187</v>
      </c>
      <c r="AK989" s="1">
        <v>194</v>
      </c>
      <c r="AM989" s="1">
        <f t="shared" si="267"/>
        <v>0</v>
      </c>
    </row>
    <row r="990" spans="1:39" hidden="1" outlineLevel="1" x14ac:dyDescent="0.2">
      <c r="A990" s="22" t="s">
        <v>45</v>
      </c>
      <c r="B990" s="10" t="s">
        <v>1210</v>
      </c>
      <c r="E990" s="1">
        <f t="shared" si="256"/>
        <v>16584</v>
      </c>
      <c r="G990" s="1">
        <v>11152</v>
      </c>
      <c r="H990" s="1">
        <v>10668</v>
      </c>
      <c r="I990" s="2" t="e">
        <f t="shared" si="257"/>
        <v>#DIV/0!</v>
      </c>
      <c r="J990" s="2">
        <f t="shared" si="258"/>
        <v>0.64327062228654119</v>
      </c>
      <c r="K990" s="50">
        <f t="shared" si="259"/>
        <v>2</v>
      </c>
      <c r="L990" s="9">
        <f t="shared" si="260"/>
        <v>3</v>
      </c>
      <c r="M990" s="8">
        <f t="shared" si="261"/>
        <v>1</v>
      </c>
      <c r="N990" s="2">
        <f t="shared" si="262"/>
        <v>0.29594790159189582</v>
      </c>
      <c r="O990" s="2">
        <f t="shared" si="263"/>
        <v>0.10329232995658466</v>
      </c>
      <c r="P990" s="2">
        <f t="shared" si="264"/>
        <v>0.58900144717800285</v>
      </c>
      <c r="Q990" s="2">
        <f t="shared" si="265"/>
        <v>1.1758321273516725E-2</v>
      </c>
      <c r="R990" s="1">
        <v>4908</v>
      </c>
      <c r="S990" s="1">
        <v>1713</v>
      </c>
      <c r="T990" s="1">
        <v>9768</v>
      </c>
      <c r="U990" s="1">
        <v>45</v>
      </c>
      <c r="W990" s="1">
        <v>150</v>
      </c>
      <c r="AB990">
        <v>5</v>
      </c>
      <c r="AD990" s="31">
        <v>25</v>
      </c>
      <c r="AE990" s="33">
        <v>17</v>
      </c>
      <c r="AF990" s="33">
        <v>200</v>
      </c>
      <c r="AG990" s="36">
        <v>67665</v>
      </c>
      <c r="AH990" s="36">
        <f t="shared" si="266"/>
        <v>25017</v>
      </c>
      <c r="AI990" t="s">
        <v>1187</v>
      </c>
      <c r="AK990" s="1">
        <v>484</v>
      </c>
      <c r="AM990" s="1">
        <f t="shared" si="267"/>
        <v>0</v>
      </c>
    </row>
    <row r="991" spans="1:39" hidden="1" outlineLevel="1" x14ac:dyDescent="0.2">
      <c r="A991" s="22" t="s">
        <v>1170</v>
      </c>
      <c r="B991" s="10" t="s">
        <v>1210</v>
      </c>
      <c r="E991" s="1">
        <f t="shared" si="256"/>
        <v>19193</v>
      </c>
      <c r="G991" s="1">
        <v>11216</v>
      </c>
      <c r="H991" s="1">
        <v>8768</v>
      </c>
      <c r="I991" s="2" t="e">
        <f t="shared" si="257"/>
        <v>#DIV/0!</v>
      </c>
      <c r="J991" s="2">
        <f t="shared" si="258"/>
        <v>0.45683322044495389</v>
      </c>
      <c r="K991" s="50">
        <f t="shared" si="259"/>
        <v>2</v>
      </c>
      <c r="L991" s="9">
        <f t="shared" si="260"/>
        <v>3</v>
      </c>
      <c r="M991" s="8">
        <f t="shared" si="261"/>
        <v>1</v>
      </c>
      <c r="N991" s="2">
        <f t="shared" si="262"/>
        <v>0.34674099932266972</v>
      </c>
      <c r="O991" s="2">
        <f t="shared" si="263"/>
        <v>8.4197363622153909E-2</v>
      </c>
      <c r="P991" s="2">
        <f t="shared" si="264"/>
        <v>0.55343093836294477</v>
      </c>
      <c r="Q991" s="2">
        <f t="shared" si="265"/>
        <v>1.5630698692231548E-2</v>
      </c>
      <c r="R991" s="1">
        <v>6655</v>
      </c>
      <c r="S991" s="1">
        <v>1616</v>
      </c>
      <c r="T991" s="1">
        <v>10622</v>
      </c>
      <c r="U991" s="1">
        <v>71</v>
      </c>
      <c r="W991" s="1">
        <v>229</v>
      </c>
      <c r="AB991">
        <v>8</v>
      </c>
      <c r="AD991" s="31">
        <v>25</v>
      </c>
      <c r="AE991" s="33">
        <v>21</v>
      </c>
      <c r="AF991" s="33">
        <v>115</v>
      </c>
      <c r="AG991" s="36">
        <v>67945</v>
      </c>
      <c r="AH991" s="36">
        <f t="shared" si="266"/>
        <v>25021</v>
      </c>
      <c r="AI991" t="s">
        <v>1187</v>
      </c>
      <c r="AK991" s="1">
        <v>2448</v>
      </c>
      <c r="AM991" s="1">
        <f t="shared" si="267"/>
        <v>0</v>
      </c>
    </row>
    <row r="992" spans="1:39" hidden="1" outlineLevel="1" x14ac:dyDescent="0.2">
      <c r="A992" s="22" t="s">
        <v>1171</v>
      </c>
      <c r="B992" s="10" t="s">
        <v>1210</v>
      </c>
      <c r="E992" s="1">
        <f t="shared" si="256"/>
        <v>5334</v>
      </c>
      <c r="G992" s="1">
        <v>4069</v>
      </c>
      <c r="H992" s="1">
        <v>3978</v>
      </c>
      <c r="I992" s="2" t="e">
        <f t="shared" si="257"/>
        <v>#DIV/0!</v>
      </c>
      <c r="J992" s="2">
        <f t="shared" si="258"/>
        <v>0.74578177727784023</v>
      </c>
      <c r="K992" s="50">
        <f t="shared" si="259"/>
        <v>2</v>
      </c>
      <c r="L992" s="9">
        <f t="shared" si="260"/>
        <v>3</v>
      </c>
      <c r="M992" s="8">
        <f t="shared" si="261"/>
        <v>1</v>
      </c>
      <c r="N992" s="2">
        <f t="shared" si="262"/>
        <v>0.2478440194975628</v>
      </c>
      <c r="O992" s="2">
        <f t="shared" si="263"/>
        <v>0.1212973378327709</v>
      </c>
      <c r="P992" s="2">
        <f t="shared" si="264"/>
        <v>0.62260967379077614</v>
      </c>
      <c r="Q992" s="2">
        <f t="shared" si="265"/>
        <v>8.2489688788901505E-3</v>
      </c>
      <c r="R992" s="1">
        <v>1322</v>
      </c>
      <c r="S992" s="1">
        <v>647</v>
      </c>
      <c r="T992" s="1">
        <v>3321</v>
      </c>
      <c r="U992" s="1">
        <v>19</v>
      </c>
      <c r="W992" s="1">
        <v>25</v>
      </c>
      <c r="AB992">
        <v>3</v>
      </c>
      <c r="AD992" s="31">
        <v>25</v>
      </c>
      <c r="AE992" s="33">
        <v>17</v>
      </c>
      <c r="AF992" s="33">
        <v>205</v>
      </c>
      <c r="AG992" s="36">
        <v>68050</v>
      </c>
      <c r="AH992" s="36">
        <f t="shared" si="266"/>
        <v>25017</v>
      </c>
      <c r="AI992" t="s">
        <v>1187</v>
      </c>
      <c r="AK992" s="1">
        <v>91</v>
      </c>
      <c r="AM992" s="1">
        <f t="shared" si="267"/>
        <v>0</v>
      </c>
    </row>
    <row r="993" spans="1:39" hidden="1" outlineLevel="1" x14ac:dyDescent="0.2">
      <c r="A993" s="22" t="s">
        <v>165</v>
      </c>
      <c r="B993" s="10" t="s">
        <v>1210</v>
      </c>
      <c r="E993" s="1">
        <f t="shared" si="256"/>
        <v>7323</v>
      </c>
      <c r="G993" s="1">
        <v>4654</v>
      </c>
      <c r="H993" s="1">
        <v>3437</v>
      </c>
      <c r="I993" s="2" t="e">
        <f t="shared" si="257"/>
        <v>#DIV/0!</v>
      </c>
      <c r="J993" s="2">
        <f t="shared" si="258"/>
        <v>0.46934316536938414</v>
      </c>
      <c r="K993" s="50">
        <f t="shared" si="259"/>
        <v>2</v>
      </c>
      <c r="L993" s="9">
        <f t="shared" si="260"/>
        <v>3</v>
      </c>
      <c r="M993" s="8">
        <f t="shared" si="261"/>
        <v>1</v>
      </c>
      <c r="N993" s="2">
        <f t="shared" si="262"/>
        <v>0.21289089171104739</v>
      </c>
      <c r="O993" s="2">
        <f t="shared" si="263"/>
        <v>0.16796394920114707</v>
      </c>
      <c r="P993" s="2">
        <f t="shared" si="264"/>
        <v>0.60562610951795715</v>
      </c>
      <c r="Q993" s="2">
        <f t="shared" si="265"/>
        <v>1.3519049569848396E-2</v>
      </c>
      <c r="R993" s="1">
        <v>1559</v>
      </c>
      <c r="S993" s="1">
        <v>1230</v>
      </c>
      <c r="T993" s="1">
        <v>4435</v>
      </c>
      <c r="U993" s="1">
        <v>29</v>
      </c>
      <c r="W993" s="1">
        <v>70</v>
      </c>
      <c r="AA993" s="10"/>
      <c r="AB993" s="10">
        <v>1</v>
      </c>
      <c r="AD993" s="31">
        <v>25</v>
      </c>
      <c r="AE993" s="33">
        <v>27</v>
      </c>
      <c r="AF993" s="33">
        <v>240</v>
      </c>
      <c r="AG993" s="36">
        <v>68155</v>
      </c>
      <c r="AH993" s="36">
        <f t="shared" si="266"/>
        <v>25027</v>
      </c>
      <c r="AI993" t="s">
        <v>1187</v>
      </c>
      <c r="AK993" s="1">
        <v>1217</v>
      </c>
      <c r="AM993" s="1">
        <f t="shared" si="267"/>
        <v>0</v>
      </c>
    </row>
    <row r="994" spans="1:39" hidden="1" outlineLevel="1" x14ac:dyDescent="0.2">
      <c r="A994" s="22" t="s">
        <v>1558</v>
      </c>
      <c r="B994" s="10" t="s">
        <v>1210</v>
      </c>
      <c r="E994" s="1">
        <f t="shared" si="256"/>
        <v>12951</v>
      </c>
      <c r="G994" s="1">
        <v>9646</v>
      </c>
      <c r="H994" s="1">
        <v>9355</v>
      </c>
      <c r="I994" s="2" t="e">
        <f t="shared" si="257"/>
        <v>#DIV/0!</v>
      </c>
      <c r="J994" s="2">
        <f t="shared" si="258"/>
        <v>0.7223380433943325</v>
      </c>
      <c r="K994" s="50">
        <f t="shared" si="259"/>
        <v>2</v>
      </c>
      <c r="L994" s="9">
        <f t="shared" si="260"/>
        <v>3</v>
      </c>
      <c r="M994" s="8">
        <f t="shared" si="261"/>
        <v>1</v>
      </c>
      <c r="N994" s="2">
        <f t="shared" si="262"/>
        <v>0.27758474249092735</v>
      </c>
      <c r="O994" s="2">
        <f t="shared" si="263"/>
        <v>0.13612848428692764</v>
      </c>
      <c r="P994" s="2">
        <f t="shared" si="264"/>
        <v>0.57895143232182844</v>
      </c>
      <c r="Q994" s="2">
        <f t="shared" si="265"/>
        <v>7.3353409003166226E-3</v>
      </c>
      <c r="R994" s="1">
        <v>3595</v>
      </c>
      <c r="S994" s="1">
        <v>1763</v>
      </c>
      <c r="T994" s="1">
        <v>7498</v>
      </c>
      <c r="U994" s="1">
        <v>23</v>
      </c>
      <c r="W994" s="1">
        <v>72</v>
      </c>
      <c r="AB994">
        <v>0</v>
      </c>
      <c r="AD994" s="31">
        <v>25</v>
      </c>
      <c r="AE994" s="33">
        <v>17</v>
      </c>
      <c r="AF994" s="33">
        <v>210</v>
      </c>
      <c r="AG994" s="36">
        <v>68260</v>
      </c>
      <c r="AH994" s="36">
        <f t="shared" si="266"/>
        <v>25017</v>
      </c>
      <c r="AI994" t="s">
        <v>1187</v>
      </c>
      <c r="AK994" s="1">
        <v>291</v>
      </c>
      <c r="AM994" s="1">
        <f t="shared" si="267"/>
        <v>0</v>
      </c>
    </row>
    <row r="995" spans="1:39" hidden="1" outlineLevel="1" x14ac:dyDescent="0.2">
      <c r="A995" s="22" t="s">
        <v>2198</v>
      </c>
      <c r="B995" s="10" t="s">
        <v>1210</v>
      </c>
      <c r="E995" s="1">
        <f t="shared" si="256"/>
        <v>2525</v>
      </c>
      <c r="G995" s="1">
        <v>1598</v>
      </c>
      <c r="H995" s="1">
        <v>1559</v>
      </c>
      <c r="I995" s="2" t="e">
        <f t="shared" si="257"/>
        <v>#DIV/0!</v>
      </c>
      <c r="J995" s="2">
        <f t="shared" si="258"/>
        <v>0.61742574257425742</v>
      </c>
      <c r="K995" s="50">
        <f t="shared" si="259"/>
        <v>2</v>
      </c>
      <c r="L995" s="9">
        <f t="shared" si="260"/>
        <v>3</v>
      </c>
      <c r="M995" s="8">
        <f t="shared" si="261"/>
        <v>1</v>
      </c>
      <c r="N995" s="2">
        <f t="shared" si="262"/>
        <v>0.35445544554455444</v>
      </c>
      <c r="O995" s="2">
        <f t="shared" si="263"/>
        <v>7.2871287128712867E-2</v>
      </c>
      <c r="P995" s="2">
        <f t="shared" si="264"/>
        <v>0.55643564356435649</v>
      </c>
      <c r="Q995" s="2">
        <f t="shared" si="265"/>
        <v>1.6237623762376252E-2</v>
      </c>
      <c r="R995" s="1">
        <v>895</v>
      </c>
      <c r="S995" s="1">
        <v>184</v>
      </c>
      <c r="T995" s="1">
        <v>1405</v>
      </c>
      <c r="U995" s="1">
        <v>9</v>
      </c>
      <c r="W995" s="1">
        <v>32</v>
      </c>
      <c r="AB995">
        <v>2</v>
      </c>
      <c r="AD995" s="31">
        <v>25</v>
      </c>
      <c r="AE995" s="33">
        <v>11</v>
      </c>
      <c r="AF995" s="33">
        <v>115</v>
      </c>
      <c r="AG995" s="36">
        <v>68400</v>
      </c>
      <c r="AH995" s="36">
        <f t="shared" si="266"/>
        <v>25011</v>
      </c>
      <c r="AI995" t="s">
        <v>1187</v>
      </c>
      <c r="AK995" s="1">
        <v>39</v>
      </c>
      <c r="AM995" s="1">
        <f t="shared" si="267"/>
        <v>0</v>
      </c>
    </row>
    <row r="996" spans="1:39" hidden="1" outlineLevel="1" x14ac:dyDescent="0.2">
      <c r="A996" s="22" t="s">
        <v>1772</v>
      </c>
      <c r="B996" s="10" t="s">
        <v>1210</v>
      </c>
      <c r="E996" s="1">
        <f t="shared" si="256"/>
        <v>7160</v>
      </c>
      <c r="G996" s="1">
        <v>4698</v>
      </c>
      <c r="H996" s="1">
        <v>4545</v>
      </c>
      <c r="I996" s="2" t="e">
        <f t="shared" si="257"/>
        <v>#DIV/0!</v>
      </c>
      <c r="J996" s="2">
        <f t="shared" si="258"/>
        <v>0.63477653631284914</v>
      </c>
      <c r="K996" s="50">
        <f t="shared" si="259"/>
        <v>2</v>
      </c>
      <c r="L996" s="9">
        <f t="shared" si="260"/>
        <v>3</v>
      </c>
      <c r="M996" s="8">
        <f t="shared" si="261"/>
        <v>1</v>
      </c>
      <c r="N996" s="2">
        <f t="shared" si="262"/>
        <v>0.15460893854748603</v>
      </c>
      <c r="O996" s="2">
        <f t="shared" si="263"/>
        <v>0.14776536312849162</v>
      </c>
      <c r="P996" s="2">
        <f t="shared" si="264"/>
        <v>0.6896648044692737</v>
      </c>
      <c r="Q996" s="2">
        <f t="shared" si="265"/>
        <v>7.9608938547486296E-3</v>
      </c>
      <c r="R996" s="1">
        <v>1107</v>
      </c>
      <c r="S996" s="1">
        <v>1058</v>
      </c>
      <c r="T996" s="1">
        <v>4938</v>
      </c>
      <c r="U996" s="1">
        <v>22</v>
      </c>
      <c r="W996" s="1">
        <v>35</v>
      </c>
      <c r="AA996" s="10"/>
      <c r="AB996" s="10">
        <v>2</v>
      </c>
      <c r="AD996" s="31">
        <v>25</v>
      </c>
      <c r="AE996" s="33">
        <v>27</v>
      </c>
      <c r="AF996" s="33">
        <v>245</v>
      </c>
      <c r="AG996" s="36">
        <v>68610</v>
      </c>
      <c r="AH996" s="36">
        <f t="shared" si="266"/>
        <v>25027</v>
      </c>
      <c r="AI996" t="s">
        <v>1187</v>
      </c>
      <c r="AK996" s="1">
        <v>153</v>
      </c>
      <c r="AM996" s="1">
        <f t="shared" si="267"/>
        <v>0</v>
      </c>
    </row>
    <row r="997" spans="1:39" hidden="1" outlineLevel="1" x14ac:dyDescent="0.2">
      <c r="A997" s="22" t="s">
        <v>58</v>
      </c>
      <c r="B997" s="10" t="s">
        <v>1210</v>
      </c>
      <c r="E997" s="1">
        <f t="shared" si="256"/>
        <v>11146</v>
      </c>
      <c r="G997" s="1">
        <v>7893</v>
      </c>
      <c r="H997" s="1">
        <v>7690</v>
      </c>
      <c r="I997" s="2" t="e">
        <f t="shared" si="257"/>
        <v>#DIV/0!</v>
      </c>
      <c r="J997" s="2">
        <f t="shared" si="258"/>
        <v>0.6899336084694061</v>
      </c>
      <c r="K997" s="50">
        <f t="shared" si="259"/>
        <v>2</v>
      </c>
      <c r="L997" s="9">
        <f t="shared" si="260"/>
        <v>3</v>
      </c>
      <c r="M997" s="8">
        <f t="shared" si="261"/>
        <v>1</v>
      </c>
      <c r="N997" s="2">
        <f t="shared" si="262"/>
        <v>0.30881033554638437</v>
      </c>
      <c r="O997" s="2">
        <f t="shared" si="263"/>
        <v>9.9587295890902566E-2</v>
      </c>
      <c r="P997" s="2">
        <f t="shared" si="264"/>
        <v>0.58541180692625161</v>
      </c>
      <c r="Q997" s="2">
        <f t="shared" si="265"/>
        <v>6.1905616364614779E-3</v>
      </c>
      <c r="R997" s="1">
        <v>3442</v>
      </c>
      <c r="S997" s="1">
        <v>1110</v>
      </c>
      <c r="T997" s="1">
        <v>6525</v>
      </c>
      <c r="U997" s="1">
        <v>21</v>
      </c>
      <c r="W997" s="1">
        <v>48</v>
      </c>
      <c r="AB997">
        <v>6</v>
      </c>
      <c r="AD997" s="31">
        <v>25</v>
      </c>
      <c r="AE997" s="33">
        <v>9</v>
      </c>
      <c r="AF997" s="33">
        <v>155</v>
      </c>
      <c r="AG997" s="36">
        <v>68645</v>
      </c>
      <c r="AH997" s="36">
        <f t="shared" si="266"/>
        <v>25009</v>
      </c>
      <c r="AI997" t="s">
        <v>1187</v>
      </c>
      <c r="AK997" s="1">
        <v>203</v>
      </c>
      <c r="AM997" s="1">
        <f t="shared" si="267"/>
        <v>0</v>
      </c>
    </row>
    <row r="998" spans="1:39" hidden="1" outlineLevel="1" x14ac:dyDescent="0.2">
      <c r="A998" s="22" t="s">
        <v>949</v>
      </c>
      <c r="B998" s="10" t="s">
        <v>1210</v>
      </c>
      <c r="E998" s="1">
        <f t="shared" si="256"/>
        <v>12527</v>
      </c>
      <c r="G998" s="1">
        <v>6658</v>
      </c>
      <c r="H998" s="1">
        <v>4945</v>
      </c>
      <c r="I998" s="2" t="e">
        <f t="shared" si="257"/>
        <v>#DIV/0!</v>
      </c>
      <c r="J998" s="2">
        <f t="shared" si="258"/>
        <v>0.39474734573321624</v>
      </c>
      <c r="K998" s="50">
        <f t="shared" si="259"/>
        <v>2</v>
      </c>
      <c r="L998" s="9">
        <f t="shared" si="260"/>
        <v>3</v>
      </c>
      <c r="M998" s="8">
        <f t="shared" si="261"/>
        <v>1</v>
      </c>
      <c r="N998" s="2">
        <f t="shared" si="262"/>
        <v>0.26359064420850964</v>
      </c>
      <c r="O998" s="2">
        <f t="shared" si="263"/>
        <v>0.12022032409994413</v>
      </c>
      <c r="P998" s="2">
        <f t="shared" si="264"/>
        <v>0.60062265506505952</v>
      </c>
      <c r="Q998" s="2">
        <f t="shared" si="265"/>
        <v>1.5566376626486744E-2</v>
      </c>
      <c r="R998" s="1">
        <v>3302</v>
      </c>
      <c r="S998" s="1">
        <v>1506</v>
      </c>
      <c r="T998" s="1">
        <v>7524</v>
      </c>
      <c r="U998" s="1">
        <v>63</v>
      </c>
      <c r="W998" s="1">
        <v>132</v>
      </c>
      <c r="AB998">
        <v>4</v>
      </c>
      <c r="AD998" s="31">
        <v>25</v>
      </c>
      <c r="AE998" s="33">
        <v>5</v>
      </c>
      <c r="AF998" s="33">
        <v>90</v>
      </c>
      <c r="AG998" s="36">
        <v>68750</v>
      </c>
      <c r="AH998" s="36">
        <f t="shared" si="266"/>
        <v>25005</v>
      </c>
      <c r="AI998" t="s">
        <v>1187</v>
      </c>
      <c r="AK998" s="1">
        <v>1713</v>
      </c>
      <c r="AM998" s="1">
        <f t="shared" si="267"/>
        <v>0</v>
      </c>
    </row>
    <row r="999" spans="1:39" hidden="1" outlineLevel="1" x14ac:dyDescent="0.2">
      <c r="A999" s="22" t="s">
        <v>1192</v>
      </c>
      <c r="B999" s="10" t="s">
        <v>1210</v>
      </c>
      <c r="E999" s="1">
        <f t="shared" si="256"/>
        <v>35132</v>
      </c>
      <c r="G999" s="1">
        <v>18050</v>
      </c>
      <c r="H999" s="1">
        <v>13618</v>
      </c>
      <c r="I999" s="2" t="e">
        <f t="shared" si="257"/>
        <v>#DIV/0!</v>
      </c>
      <c r="J999" s="2">
        <f t="shared" si="258"/>
        <v>0.38762381874074919</v>
      </c>
      <c r="K999" s="50">
        <f t="shared" si="259"/>
        <v>2</v>
      </c>
      <c r="L999" s="9">
        <f t="shared" si="260"/>
        <v>3</v>
      </c>
      <c r="M999" s="8">
        <f t="shared" si="261"/>
        <v>1</v>
      </c>
      <c r="N999" s="2">
        <f t="shared" si="262"/>
        <v>0.29670955254468862</v>
      </c>
      <c r="O999" s="2">
        <f t="shared" si="263"/>
        <v>9.2081293407719464E-2</v>
      </c>
      <c r="P999" s="2">
        <f t="shared" si="264"/>
        <v>0.59452920414436983</v>
      </c>
      <c r="Q999" s="2">
        <f t="shared" si="265"/>
        <v>1.6679949903222191E-2</v>
      </c>
      <c r="R999" s="1">
        <v>10424</v>
      </c>
      <c r="S999" s="1">
        <v>3235</v>
      </c>
      <c r="T999" s="1">
        <v>20887</v>
      </c>
      <c r="U999" s="1">
        <v>172</v>
      </c>
      <c r="W999" s="1">
        <v>414</v>
      </c>
      <c r="AB999">
        <v>4</v>
      </c>
      <c r="AD999" s="31">
        <v>25</v>
      </c>
      <c r="AE999" s="33">
        <v>5</v>
      </c>
      <c r="AF999" s="33">
        <v>95</v>
      </c>
      <c r="AG999" s="36">
        <v>69170</v>
      </c>
      <c r="AH999" s="36">
        <f t="shared" si="266"/>
        <v>25005</v>
      </c>
      <c r="AI999" t="s">
        <v>2939</v>
      </c>
      <c r="AK999" s="1">
        <v>4432</v>
      </c>
      <c r="AM999" s="1">
        <f t="shared" si="267"/>
        <v>0</v>
      </c>
    </row>
    <row r="1000" spans="1:39" hidden="1" outlineLevel="1" x14ac:dyDescent="0.2">
      <c r="A1000" s="22" t="s">
        <v>151</v>
      </c>
      <c r="B1000" s="10" t="s">
        <v>1210</v>
      </c>
      <c r="E1000" s="1">
        <f t="shared" si="256"/>
        <v>5255</v>
      </c>
      <c r="G1000" s="1">
        <v>3218</v>
      </c>
      <c r="H1000" s="1">
        <v>3133</v>
      </c>
      <c r="I1000" s="2" t="e">
        <f t="shared" si="257"/>
        <v>#DIV/0!</v>
      </c>
      <c r="J1000" s="2">
        <f t="shared" si="258"/>
        <v>0.59619410085632729</v>
      </c>
      <c r="K1000" s="50">
        <f t="shared" si="259"/>
        <v>2</v>
      </c>
      <c r="L1000" s="9">
        <f t="shared" si="260"/>
        <v>3</v>
      </c>
      <c r="M1000" s="8">
        <f t="shared" si="261"/>
        <v>1</v>
      </c>
      <c r="N1000" s="2">
        <f t="shared" si="262"/>
        <v>0.16841103710751665</v>
      </c>
      <c r="O1000" s="2">
        <f t="shared" si="263"/>
        <v>0.13739295908658419</v>
      </c>
      <c r="P1000" s="2">
        <f t="shared" si="264"/>
        <v>0.68182683158896285</v>
      </c>
      <c r="Q1000" s="2">
        <f t="shared" si="265"/>
        <v>1.2369172216936231E-2</v>
      </c>
      <c r="R1000" s="1">
        <v>885</v>
      </c>
      <c r="S1000" s="1">
        <v>722</v>
      </c>
      <c r="T1000" s="1">
        <v>3583</v>
      </c>
      <c r="U1000" s="1">
        <v>15</v>
      </c>
      <c r="W1000" s="1">
        <v>50</v>
      </c>
      <c r="AA1000" s="10"/>
      <c r="AB1000" s="10">
        <v>2</v>
      </c>
      <c r="AD1000" s="31">
        <v>25</v>
      </c>
      <c r="AE1000" s="33">
        <v>27</v>
      </c>
      <c r="AF1000" s="33">
        <v>250</v>
      </c>
      <c r="AG1000" s="36">
        <v>69275</v>
      </c>
      <c r="AH1000" s="36">
        <f t="shared" si="266"/>
        <v>25027</v>
      </c>
      <c r="AI1000" t="s">
        <v>1187</v>
      </c>
      <c r="AK1000" s="1">
        <v>85</v>
      </c>
      <c r="AM1000" s="1">
        <f t="shared" si="267"/>
        <v>0</v>
      </c>
    </row>
    <row r="1001" spans="1:39" hidden="1" outlineLevel="1" x14ac:dyDescent="0.2">
      <c r="A1001" s="22" t="s">
        <v>732</v>
      </c>
      <c r="B1001" s="10" t="s">
        <v>1210</v>
      </c>
      <c r="E1001" s="1">
        <f t="shared" si="256"/>
        <v>22714</v>
      </c>
      <c r="G1001" s="1">
        <v>14337</v>
      </c>
      <c r="H1001" s="1">
        <v>13835</v>
      </c>
      <c r="I1001" s="2" t="e">
        <f t="shared" si="257"/>
        <v>#DIV/0!</v>
      </c>
      <c r="J1001" s="2">
        <f t="shared" si="258"/>
        <v>0.60909571189574707</v>
      </c>
      <c r="K1001" s="50">
        <f t="shared" si="259"/>
        <v>2</v>
      </c>
      <c r="L1001" s="9">
        <f t="shared" si="260"/>
        <v>3</v>
      </c>
      <c r="M1001" s="8">
        <f t="shared" si="261"/>
        <v>1</v>
      </c>
      <c r="N1001" s="2">
        <f t="shared" si="262"/>
        <v>0.23412873117900854</v>
      </c>
      <c r="O1001" s="2">
        <f t="shared" si="263"/>
        <v>0.12093862815884476</v>
      </c>
      <c r="P1001" s="2">
        <f t="shared" si="264"/>
        <v>0.63128467024742452</v>
      </c>
      <c r="Q1001" s="2">
        <f t="shared" si="265"/>
        <v>1.364797041472221E-2</v>
      </c>
      <c r="R1001" s="1">
        <v>5318</v>
      </c>
      <c r="S1001" s="1">
        <v>2747</v>
      </c>
      <c r="T1001" s="1">
        <v>14339</v>
      </c>
      <c r="U1001" s="1">
        <v>78</v>
      </c>
      <c r="W1001" s="1">
        <v>232</v>
      </c>
      <c r="AB1001">
        <v>6</v>
      </c>
      <c r="AD1001" s="31">
        <v>25</v>
      </c>
      <c r="AE1001" s="33">
        <v>17</v>
      </c>
      <c r="AF1001" s="33">
        <v>215</v>
      </c>
      <c r="AG1001" s="36">
        <v>69415</v>
      </c>
      <c r="AH1001" s="36">
        <f t="shared" si="266"/>
        <v>25017</v>
      </c>
      <c r="AI1001" t="s">
        <v>1187</v>
      </c>
      <c r="AK1001" s="1">
        <v>502</v>
      </c>
      <c r="AM1001" s="1">
        <f t="shared" si="267"/>
        <v>0</v>
      </c>
    </row>
    <row r="1002" spans="1:39" hidden="1" outlineLevel="1" x14ac:dyDescent="0.2">
      <c r="A1002" s="22" t="s">
        <v>2417</v>
      </c>
      <c r="B1002" s="10" t="s">
        <v>1210</v>
      </c>
      <c r="E1002" s="1">
        <f t="shared" si="256"/>
        <v>3538</v>
      </c>
      <c r="G1002" s="1">
        <v>2318</v>
      </c>
      <c r="H1002" s="1">
        <v>2274</v>
      </c>
      <c r="I1002" s="2" t="e">
        <f t="shared" si="257"/>
        <v>#DIV/0!</v>
      </c>
      <c r="J1002" s="2">
        <f t="shared" si="258"/>
        <v>0.642736009044658</v>
      </c>
      <c r="K1002" s="50">
        <f t="shared" si="259"/>
        <v>2</v>
      </c>
      <c r="L1002" s="9">
        <f t="shared" si="260"/>
        <v>3</v>
      </c>
      <c r="M1002" s="8">
        <f t="shared" si="261"/>
        <v>1</v>
      </c>
      <c r="N1002" s="2">
        <f t="shared" si="262"/>
        <v>0.36546071226681742</v>
      </c>
      <c r="O1002" s="2">
        <f t="shared" si="263"/>
        <v>7.6879592990390044E-2</v>
      </c>
      <c r="P1002" s="2">
        <f t="shared" si="264"/>
        <v>0.55059355568117585</v>
      </c>
      <c r="Q1002" s="2">
        <f t="shared" si="265"/>
        <v>7.066139061616683E-3</v>
      </c>
      <c r="R1002" s="1">
        <v>1293</v>
      </c>
      <c r="S1002" s="1">
        <v>272</v>
      </c>
      <c r="T1002" s="1">
        <v>1948</v>
      </c>
      <c r="U1002" s="1">
        <v>5</v>
      </c>
      <c r="W1002" s="1">
        <v>20</v>
      </c>
      <c r="AB1002">
        <v>9</v>
      </c>
      <c r="AD1002" s="31">
        <v>25</v>
      </c>
      <c r="AE1002" s="33">
        <v>7</v>
      </c>
      <c r="AF1002" s="33">
        <v>30</v>
      </c>
      <c r="AG1002" s="36">
        <v>69940</v>
      </c>
      <c r="AH1002" s="36">
        <f t="shared" si="266"/>
        <v>25007</v>
      </c>
      <c r="AI1002" t="s">
        <v>1187</v>
      </c>
      <c r="AK1002" s="1">
        <v>44</v>
      </c>
      <c r="AM1002" s="1">
        <f t="shared" si="267"/>
        <v>0</v>
      </c>
    </row>
    <row r="1003" spans="1:39" hidden="1" outlineLevel="1" x14ac:dyDescent="0.2">
      <c r="A1003" s="22" t="s">
        <v>2441</v>
      </c>
      <c r="B1003" s="10" t="s">
        <v>1210</v>
      </c>
      <c r="E1003" s="1">
        <f t="shared" si="256"/>
        <v>384</v>
      </c>
      <c r="G1003" s="1">
        <v>261</v>
      </c>
      <c r="H1003" s="1">
        <v>173</v>
      </c>
      <c r="I1003" s="2" t="e">
        <f t="shared" si="257"/>
        <v>#DIV/0!</v>
      </c>
      <c r="J1003" s="2">
        <f t="shared" si="258"/>
        <v>0.45052083333333331</v>
      </c>
      <c r="K1003" s="50">
        <f t="shared" si="259"/>
        <v>3</v>
      </c>
      <c r="L1003" s="9">
        <f t="shared" si="260"/>
        <v>2</v>
      </c>
      <c r="M1003" s="8">
        <f t="shared" si="261"/>
        <v>1</v>
      </c>
      <c r="N1003" s="2">
        <f t="shared" si="262"/>
        <v>0.18229166666666666</v>
      </c>
      <c r="O1003" s="2">
        <f t="shared" si="263"/>
        <v>0.20833333333333334</v>
      </c>
      <c r="P1003" s="2">
        <f t="shared" si="264"/>
        <v>0.6015625</v>
      </c>
      <c r="Q1003" s="2">
        <f t="shared" si="265"/>
        <v>7.8125E-3</v>
      </c>
      <c r="R1003" s="1">
        <v>70</v>
      </c>
      <c r="S1003" s="1">
        <v>80</v>
      </c>
      <c r="T1003" s="1">
        <v>231</v>
      </c>
      <c r="U1003" s="1">
        <v>1</v>
      </c>
      <c r="W1003" s="1">
        <v>2</v>
      </c>
      <c r="AB1003">
        <v>1</v>
      </c>
      <c r="AD1003" s="31">
        <v>25</v>
      </c>
      <c r="AE1003" s="33">
        <v>13</v>
      </c>
      <c r="AF1003" s="33">
        <v>95</v>
      </c>
      <c r="AG1003" s="36">
        <v>70045</v>
      </c>
      <c r="AH1003" s="36">
        <f t="shared" si="266"/>
        <v>25013</v>
      </c>
      <c r="AI1003" t="s">
        <v>1187</v>
      </c>
      <c r="AK1003" s="1">
        <v>88</v>
      </c>
      <c r="AM1003" s="1">
        <f t="shared" si="267"/>
        <v>0</v>
      </c>
    </row>
    <row r="1004" spans="1:39" hidden="1" outlineLevel="1" x14ac:dyDescent="0.2">
      <c r="A1004" s="22" t="s">
        <v>1695</v>
      </c>
      <c r="B1004" s="10" t="s">
        <v>1210</v>
      </c>
      <c r="E1004" s="1">
        <f t="shared" si="256"/>
        <v>4925</v>
      </c>
      <c r="G1004" s="1">
        <v>3614</v>
      </c>
      <c r="H1004" s="1">
        <v>3424</v>
      </c>
      <c r="I1004" s="2" t="e">
        <f t="shared" si="257"/>
        <v>#DIV/0!</v>
      </c>
      <c r="J1004" s="2">
        <f t="shared" si="258"/>
        <v>0.69522842639593907</v>
      </c>
      <c r="K1004" s="50">
        <f t="shared" si="259"/>
        <v>2</v>
      </c>
      <c r="L1004" s="9">
        <f t="shared" si="260"/>
        <v>3</v>
      </c>
      <c r="M1004" s="8">
        <f t="shared" si="261"/>
        <v>1</v>
      </c>
      <c r="N1004" s="2">
        <f t="shared" si="262"/>
        <v>0.18984771573604062</v>
      </c>
      <c r="O1004" s="2">
        <f t="shared" si="263"/>
        <v>0.17563451776649747</v>
      </c>
      <c r="P1004" s="2">
        <f t="shared" si="264"/>
        <v>0.62619289340101525</v>
      </c>
      <c r="Q1004" s="2">
        <f t="shared" si="265"/>
        <v>8.3248730964466944E-3</v>
      </c>
      <c r="R1004" s="1">
        <v>935</v>
      </c>
      <c r="S1004" s="1">
        <v>865</v>
      </c>
      <c r="T1004" s="1">
        <v>3084</v>
      </c>
      <c r="U1004" s="1">
        <v>12</v>
      </c>
      <c r="W1004" s="1">
        <v>29</v>
      </c>
      <c r="AB1004">
        <v>6</v>
      </c>
      <c r="AD1004" s="31">
        <v>25</v>
      </c>
      <c r="AE1004" s="33">
        <v>9</v>
      </c>
      <c r="AF1004" s="33">
        <v>160</v>
      </c>
      <c r="AG1004" s="36">
        <v>70150</v>
      </c>
      <c r="AH1004" s="36">
        <f t="shared" si="266"/>
        <v>25009</v>
      </c>
      <c r="AI1004" t="s">
        <v>1187</v>
      </c>
      <c r="AK1004" s="1">
        <v>190</v>
      </c>
      <c r="AM1004" s="1">
        <f t="shared" si="267"/>
        <v>0</v>
      </c>
    </row>
    <row r="1005" spans="1:39" hidden="1" outlineLevel="1" x14ac:dyDescent="0.2">
      <c r="A1005" s="22" t="s">
        <v>2376</v>
      </c>
      <c r="B1005" s="10" t="s">
        <v>1210</v>
      </c>
      <c r="E1005" s="1">
        <f t="shared" si="256"/>
        <v>6615</v>
      </c>
      <c r="G1005" s="1">
        <v>4037</v>
      </c>
      <c r="H1005" s="1">
        <v>3956</v>
      </c>
      <c r="I1005" s="2" t="e">
        <f t="shared" si="257"/>
        <v>#DIV/0!</v>
      </c>
      <c r="J1005" s="2">
        <f t="shared" si="258"/>
        <v>0.59803476946334089</v>
      </c>
      <c r="K1005" s="50">
        <f t="shared" si="259"/>
        <v>3</v>
      </c>
      <c r="L1005" s="9">
        <f t="shared" si="260"/>
        <v>2</v>
      </c>
      <c r="M1005" s="8">
        <f t="shared" si="261"/>
        <v>1</v>
      </c>
      <c r="N1005" s="2">
        <f t="shared" si="262"/>
        <v>0.15056689342403629</v>
      </c>
      <c r="O1005" s="2">
        <f t="shared" si="263"/>
        <v>0.16371882086167799</v>
      </c>
      <c r="P1005" s="2">
        <f t="shared" si="264"/>
        <v>0.6707482993197279</v>
      </c>
      <c r="Q1005" s="2">
        <f t="shared" si="265"/>
        <v>1.4965986394557818E-2</v>
      </c>
      <c r="R1005" s="1">
        <v>996</v>
      </c>
      <c r="S1005" s="1">
        <v>1083</v>
      </c>
      <c r="T1005" s="1">
        <v>4437</v>
      </c>
      <c r="U1005" s="1">
        <v>34</v>
      </c>
      <c r="W1005" s="1">
        <v>65</v>
      </c>
      <c r="AB1005">
        <v>3</v>
      </c>
      <c r="AD1005" s="31">
        <v>25</v>
      </c>
      <c r="AE1005" s="33">
        <v>17</v>
      </c>
      <c r="AF1005" s="33">
        <v>220</v>
      </c>
      <c r="AG1005" s="36">
        <v>70360</v>
      </c>
      <c r="AH1005" s="36">
        <f t="shared" si="266"/>
        <v>25017</v>
      </c>
      <c r="AI1005" t="s">
        <v>1187</v>
      </c>
      <c r="AK1005" s="1">
        <v>81</v>
      </c>
      <c r="AM1005" s="1">
        <f t="shared" si="267"/>
        <v>0</v>
      </c>
    </row>
    <row r="1006" spans="1:39" hidden="1" outlineLevel="1" x14ac:dyDescent="0.2">
      <c r="A1006" s="22" t="s">
        <v>2197</v>
      </c>
      <c r="B1006" s="10" t="s">
        <v>1210</v>
      </c>
      <c r="E1006" s="1">
        <f t="shared" si="256"/>
        <v>1912</v>
      </c>
      <c r="G1006" s="1">
        <v>1453</v>
      </c>
      <c r="H1006" s="1">
        <v>1429</v>
      </c>
      <c r="I1006" s="2" t="e">
        <f t="shared" si="257"/>
        <v>#DIV/0!</v>
      </c>
      <c r="J1006" s="2">
        <f t="shared" si="258"/>
        <v>0.74738493723849375</v>
      </c>
      <c r="K1006" s="50">
        <f t="shared" si="259"/>
        <v>2</v>
      </c>
      <c r="L1006" s="9">
        <f t="shared" si="260"/>
        <v>3</v>
      </c>
      <c r="M1006" s="8">
        <f t="shared" si="261"/>
        <v>1</v>
      </c>
      <c r="N1006" s="2">
        <f t="shared" si="262"/>
        <v>0.39853556485355651</v>
      </c>
      <c r="O1006" s="2">
        <f t="shared" si="263"/>
        <v>6.4853556485355651E-2</v>
      </c>
      <c r="P1006" s="2">
        <f t="shared" si="264"/>
        <v>0.52510460251046021</v>
      </c>
      <c r="Q1006" s="2">
        <f t="shared" si="265"/>
        <v>1.1506276150627714E-2</v>
      </c>
      <c r="R1006" s="1">
        <v>762</v>
      </c>
      <c r="S1006" s="1">
        <v>124</v>
      </c>
      <c r="T1006" s="1">
        <v>1004</v>
      </c>
      <c r="U1006" s="1">
        <v>5</v>
      </c>
      <c r="W1006" s="1">
        <v>17</v>
      </c>
      <c r="AB1006">
        <v>9</v>
      </c>
      <c r="AD1006" s="31">
        <v>25</v>
      </c>
      <c r="AE1006" s="33">
        <v>1</v>
      </c>
      <c r="AF1006" s="33">
        <v>65</v>
      </c>
      <c r="AG1006" s="36">
        <v>70605</v>
      </c>
      <c r="AH1006" s="36">
        <f t="shared" si="266"/>
        <v>25001</v>
      </c>
      <c r="AI1006" t="s">
        <v>1187</v>
      </c>
      <c r="AK1006" s="1">
        <v>24</v>
      </c>
      <c r="AM1006" s="1">
        <f t="shared" si="267"/>
        <v>0</v>
      </c>
    </row>
    <row r="1007" spans="1:39" hidden="1" outlineLevel="1" x14ac:dyDescent="0.2">
      <c r="A1007" s="22" t="s">
        <v>971</v>
      </c>
      <c r="B1007" s="10" t="s">
        <v>1210</v>
      </c>
      <c r="E1007" s="1">
        <f t="shared" si="256"/>
        <v>8932</v>
      </c>
      <c r="G1007" s="1">
        <v>5489</v>
      </c>
      <c r="H1007" s="1">
        <v>5391</v>
      </c>
      <c r="I1007" s="2" t="e">
        <f t="shared" si="257"/>
        <v>#DIV/0!</v>
      </c>
      <c r="J1007" s="2">
        <f t="shared" si="258"/>
        <v>0.6035602328705777</v>
      </c>
      <c r="K1007" s="50">
        <f t="shared" si="259"/>
        <v>2</v>
      </c>
      <c r="L1007" s="9">
        <f t="shared" si="260"/>
        <v>3</v>
      </c>
      <c r="M1007" s="8">
        <f t="shared" si="261"/>
        <v>1</v>
      </c>
      <c r="N1007" s="2">
        <f t="shared" si="262"/>
        <v>0.20230631437527991</v>
      </c>
      <c r="O1007" s="2">
        <f t="shared" si="263"/>
        <v>0.12583967756381551</v>
      </c>
      <c r="P1007" s="2">
        <f t="shared" si="264"/>
        <v>0.6584191670398567</v>
      </c>
      <c r="Q1007" s="2">
        <f t="shared" si="265"/>
        <v>1.3434841021047861E-2</v>
      </c>
      <c r="R1007" s="1">
        <v>1807</v>
      </c>
      <c r="S1007" s="1">
        <v>1124</v>
      </c>
      <c r="T1007" s="1">
        <v>5881</v>
      </c>
      <c r="U1007" s="1">
        <v>27</v>
      </c>
      <c r="W1007" s="1">
        <v>93</v>
      </c>
      <c r="AB1007">
        <v>3</v>
      </c>
      <c r="AD1007" s="31">
        <v>25</v>
      </c>
      <c r="AE1007" s="33">
        <v>17</v>
      </c>
      <c r="AF1007" s="33">
        <v>225</v>
      </c>
      <c r="AG1007" s="36">
        <v>71025</v>
      </c>
      <c r="AH1007" s="36">
        <f t="shared" si="266"/>
        <v>25017</v>
      </c>
      <c r="AI1007" t="s">
        <v>1187</v>
      </c>
      <c r="AK1007" s="1">
        <v>98</v>
      </c>
      <c r="AM1007" s="1">
        <f t="shared" si="267"/>
        <v>0</v>
      </c>
    </row>
    <row r="1008" spans="1:39" hidden="1" outlineLevel="1" x14ac:dyDescent="0.2">
      <c r="A1008" s="22" t="s">
        <v>1429</v>
      </c>
      <c r="B1008" s="10" t="s">
        <v>1210</v>
      </c>
      <c r="E1008" s="1">
        <f t="shared" si="256"/>
        <v>352</v>
      </c>
      <c r="G1008" s="1">
        <v>261</v>
      </c>
      <c r="H1008" s="1">
        <v>210</v>
      </c>
      <c r="I1008" s="2" t="e">
        <f t="shared" si="257"/>
        <v>#DIV/0!</v>
      </c>
      <c r="J1008" s="2">
        <f t="shared" si="258"/>
        <v>0.59659090909090906</v>
      </c>
      <c r="K1008" s="50">
        <f t="shared" si="259"/>
        <v>2</v>
      </c>
      <c r="L1008" s="9">
        <f t="shared" si="260"/>
        <v>3</v>
      </c>
      <c r="M1008" s="8">
        <f t="shared" si="261"/>
        <v>1</v>
      </c>
      <c r="N1008" s="2">
        <f t="shared" si="262"/>
        <v>0.30113636363636365</v>
      </c>
      <c r="O1008" s="2">
        <f t="shared" si="263"/>
        <v>0.11647727272727272</v>
      </c>
      <c r="P1008" s="2">
        <f t="shared" si="264"/>
        <v>0.57670454545454541</v>
      </c>
      <c r="Q1008" s="2">
        <f t="shared" si="265"/>
        <v>5.6818181818182323E-3</v>
      </c>
      <c r="R1008" s="1">
        <v>106</v>
      </c>
      <c r="S1008" s="1">
        <v>41</v>
      </c>
      <c r="T1008" s="1">
        <v>203</v>
      </c>
      <c r="U1008" s="1">
        <v>2</v>
      </c>
      <c r="W1008" s="1">
        <v>0</v>
      </c>
      <c r="AB1008">
        <v>1</v>
      </c>
      <c r="AD1008" s="31">
        <v>25</v>
      </c>
      <c r="AE1008" s="33">
        <v>3</v>
      </c>
      <c r="AF1008" s="33">
        <v>140</v>
      </c>
      <c r="AG1008" s="36">
        <v>71095</v>
      </c>
      <c r="AH1008" s="36">
        <f t="shared" si="266"/>
        <v>25003</v>
      </c>
      <c r="AI1008" t="s">
        <v>1187</v>
      </c>
      <c r="AK1008" s="1">
        <v>51</v>
      </c>
      <c r="AM1008" s="1">
        <f t="shared" si="267"/>
        <v>0</v>
      </c>
    </row>
    <row r="1009" spans="1:39" hidden="1" outlineLevel="1" x14ac:dyDescent="0.2">
      <c r="A1009" s="22" t="s">
        <v>1261</v>
      </c>
      <c r="B1009" s="10" t="s">
        <v>1210</v>
      </c>
      <c r="E1009" s="1">
        <f t="shared" si="256"/>
        <v>5677</v>
      </c>
      <c r="G1009" s="1">
        <v>3992</v>
      </c>
      <c r="H1009" s="1">
        <v>3819</v>
      </c>
      <c r="I1009" s="2" t="e">
        <f t="shared" si="257"/>
        <v>#DIV/0!</v>
      </c>
      <c r="J1009" s="2">
        <f t="shared" si="258"/>
        <v>0.67271446186366035</v>
      </c>
      <c r="K1009" s="50">
        <f t="shared" si="259"/>
        <v>2</v>
      </c>
      <c r="L1009" s="9">
        <f t="shared" si="260"/>
        <v>3</v>
      </c>
      <c r="M1009" s="8">
        <f t="shared" si="261"/>
        <v>1</v>
      </c>
      <c r="N1009" s="2">
        <f t="shared" si="262"/>
        <v>0.17826316716575658</v>
      </c>
      <c r="O1009" s="2">
        <f t="shared" si="263"/>
        <v>0.15395455346133521</v>
      </c>
      <c r="P1009" s="2">
        <f t="shared" si="264"/>
        <v>0.65333803064999119</v>
      </c>
      <c r="Q1009" s="2">
        <f t="shared" si="265"/>
        <v>1.4444248722916941E-2</v>
      </c>
      <c r="R1009" s="1">
        <v>1012</v>
      </c>
      <c r="S1009" s="1">
        <v>874</v>
      </c>
      <c r="T1009" s="1">
        <v>3709</v>
      </c>
      <c r="U1009" s="1">
        <v>25</v>
      </c>
      <c r="W1009" s="1">
        <v>57</v>
      </c>
      <c r="AA1009" s="10"/>
      <c r="AB1009" s="10">
        <v>2</v>
      </c>
      <c r="AD1009" s="31">
        <v>25</v>
      </c>
      <c r="AE1009" s="33">
        <v>27</v>
      </c>
      <c r="AF1009" s="33">
        <v>255</v>
      </c>
      <c r="AG1009" s="36">
        <v>71480</v>
      </c>
      <c r="AH1009" s="36">
        <f t="shared" si="266"/>
        <v>25027</v>
      </c>
      <c r="AI1009" t="s">
        <v>1187</v>
      </c>
      <c r="AK1009" s="1">
        <v>173</v>
      </c>
      <c r="AM1009" s="1">
        <f t="shared" si="267"/>
        <v>0</v>
      </c>
    </row>
    <row r="1010" spans="1:39" hidden="1" outlineLevel="1" x14ac:dyDescent="0.2">
      <c r="A1010" s="22" t="s">
        <v>790</v>
      </c>
      <c r="B1010" s="10" t="s">
        <v>1210</v>
      </c>
      <c r="E1010" s="1">
        <f t="shared" si="256"/>
        <v>10125</v>
      </c>
      <c r="G1010" s="1">
        <v>6179</v>
      </c>
      <c r="H1010" s="1">
        <v>5921</v>
      </c>
      <c r="I1010" s="2" t="e">
        <f t="shared" si="257"/>
        <v>#DIV/0!</v>
      </c>
      <c r="J1010" s="2">
        <f t="shared" si="258"/>
        <v>0.58479012345679016</v>
      </c>
      <c r="K1010" s="50">
        <f t="shared" si="259"/>
        <v>2</v>
      </c>
      <c r="L1010" s="9">
        <f t="shared" si="260"/>
        <v>3</v>
      </c>
      <c r="M1010" s="8">
        <f t="shared" si="261"/>
        <v>1</v>
      </c>
      <c r="N1010" s="2">
        <f t="shared" si="262"/>
        <v>0.19269135802469137</v>
      </c>
      <c r="O1010" s="2">
        <f t="shared" si="263"/>
        <v>0.14301234567901236</v>
      </c>
      <c r="P1010" s="2">
        <f t="shared" si="264"/>
        <v>0.64316049382716045</v>
      </c>
      <c r="Q1010" s="2">
        <f t="shared" si="265"/>
        <v>2.1135802469135823E-2</v>
      </c>
      <c r="R1010" s="1">
        <v>1951</v>
      </c>
      <c r="S1010" s="1">
        <v>1448</v>
      </c>
      <c r="T1010" s="1">
        <v>6512</v>
      </c>
      <c r="U1010" s="1">
        <v>52</v>
      </c>
      <c r="W1010" s="1">
        <v>162</v>
      </c>
      <c r="AA1010" s="10"/>
      <c r="AB1010" s="10">
        <v>2</v>
      </c>
      <c r="AD1010" s="31">
        <v>25</v>
      </c>
      <c r="AE1010" s="33">
        <v>27</v>
      </c>
      <c r="AF1010" s="33">
        <v>260</v>
      </c>
      <c r="AG1010" s="36">
        <v>71620</v>
      </c>
      <c r="AH1010" s="36">
        <f t="shared" si="266"/>
        <v>25027</v>
      </c>
      <c r="AI1010" t="s">
        <v>1187</v>
      </c>
      <c r="AK1010" s="1">
        <v>258</v>
      </c>
      <c r="AM1010" s="1">
        <f t="shared" si="267"/>
        <v>0</v>
      </c>
    </row>
    <row r="1011" spans="1:39" hidden="1" outlineLevel="1" x14ac:dyDescent="0.2">
      <c r="A1011" s="22" t="s">
        <v>358</v>
      </c>
      <c r="B1011" s="10" t="s">
        <v>1210</v>
      </c>
      <c r="E1011" s="1">
        <f t="shared" si="256"/>
        <v>19062</v>
      </c>
      <c r="G1011" s="1">
        <v>12903</v>
      </c>
      <c r="H1011" s="1">
        <v>12425</v>
      </c>
      <c r="I1011" s="2" t="e">
        <f t="shared" si="257"/>
        <v>#DIV/0!</v>
      </c>
      <c r="J1011" s="2">
        <f t="shared" si="258"/>
        <v>0.6518203756164096</v>
      </c>
      <c r="K1011" s="50">
        <f t="shared" si="259"/>
        <v>2</v>
      </c>
      <c r="L1011" s="9">
        <f t="shared" si="260"/>
        <v>3</v>
      </c>
      <c r="M1011" s="8">
        <f t="shared" si="261"/>
        <v>1</v>
      </c>
      <c r="N1011" s="2">
        <f t="shared" si="262"/>
        <v>0.27573182247403211</v>
      </c>
      <c r="O1011" s="2">
        <f t="shared" si="263"/>
        <v>0.11389151190850907</v>
      </c>
      <c r="P1011" s="2">
        <f t="shared" si="264"/>
        <v>0.59668450320008393</v>
      </c>
      <c r="Q1011" s="2">
        <f t="shared" si="265"/>
        <v>1.3692162417374809E-2</v>
      </c>
      <c r="R1011" s="1">
        <v>5256</v>
      </c>
      <c r="S1011" s="1">
        <v>2171</v>
      </c>
      <c r="T1011" s="1">
        <v>11374</v>
      </c>
      <c r="U1011" s="1">
        <v>84</v>
      </c>
      <c r="W1011" s="1">
        <v>177</v>
      </c>
      <c r="AB1011">
        <v>6</v>
      </c>
      <c r="AD1011" s="31">
        <v>25</v>
      </c>
      <c r="AE1011" s="33">
        <v>17</v>
      </c>
      <c r="AF1011" s="33">
        <v>230</v>
      </c>
      <c r="AG1011" s="36">
        <v>72215</v>
      </c>
      <c r="AH1011" s="36">
        <f t="shared" si="266"/>
        <v>25017</v>
      </c>
      <c r="AI1011" t="s">
        <v>1187</v>
      </c>
      <c r="AK1011" s="1">
        <v>478</v>
      </c>
      <c r="AM1011" s="1">
        <f t="shared" si="267"/>
        <v>0</v>
      </c>
    </row>
    <row r="1012" spans="1:39" hidden="1" outlineLevel="1" x14ac:dyDescent="0.2">
      <c r="A1012" s="22" t="s">
        <v>33</v>
      </c>
      <c r="B1012" s="10" t="s">
        <v>1210</v>
      </c>
      <c r="E1012" s="1">
        <f t="shared" si="256"/>
        <v>1262</v>
      </c>
      <c r="G1012" s="1">
        <v>808</v>
      </c>
      <c r="H1012" s="1">
        <v>549</v>
      </c>
      <c r="I1012" s="2" t="e">
        <f t="shared" si="257"/>
        <v>#DIV/0!</v>
      </c>
      <c r="J1012" s="2">
        <f t="shared" si="258"/>
        <v>0.43502377179080826</v>
      </c>
      <c r="K1012" s="50">
        <f t="shared" si="259"/>
        <v>2</v>
      </c>
      <c r="L1012" s="9">
        <f t="shared" si="260"/>
        <v>3</v>
      </c>
      <c r="M1012" s="8">
        <f t="shared" si="261"/>
        <v>1</v>
      </c>
      <c r="N1012" s="2">
        <f t="shared" si="262"/>
        <v>0.16323296354992076</v>
      </c>
      <c r="O1012" s="2">
        <f t="shared" si="263"/>
        <v>0.13549920760697307</v>
      </c>
      <c r="P1012" s="2">
        <f t="shared" si="264"/>
        <v>0.67591125198098256</v>
      </c>
      <c r="Q1012" s="2">
        <f t="shared" si="265"/>
        <v>2.5356576862123559E-2</v>
      </c>
      <c r="R1012" s="1">
        <v>206</v>
      </c>
      <c r="S1012" s="1">
        <v>171</v>
      </c>
      <c r="T1012" s="1">
        <v>853</v>
      </c>
      <c r="U1012" s="1">
        <v>9</v>
      </c>
      <c r="W1012" s="1">
        <v>23</v>
      </c>
      <c r="AB1012">
        <v>1</v>
      </c>
      <c r="AD1012" s="31">
        <v>25</v>
      </c>
      <c r="AE1012" s="33">
        <v>13</v>
      </c>
      <c r="AF1012" s="33">
        <v>100</v>
      </c>
      <c r="AG1012" s="36">
        <v>72390</v>
      </c>
      <c r="AH1012" s="36">
        <f t="shared" si="266"/>
        <v>25013</v>
      </c>
      <c r="AI1012" t="s">
        <v>1187</v>
      </c>
      <c r="AK1012" s="1">
        <v>259</v>
      </c>
      <c r="AM1012" s="1">
        <f t="shared" si="267"/>
        <v>0</v>
      </c>
    </row>
    <row r="1013" spans="1:39" hidden="1" outlineLevel="1" x14ac:dyDescent="0.2">
      <c r="A1013" s="22" t="s">
        <v>336</v>
      </c>
      <c r="B1013" s="10" t="s">
        <v>1210</v>
      </c>
      <c r="E1013" s="1">
        <f t="shared" si="256"/>
        <v>18174</v>
      </c>
      <c r="G1013" s="1">
        <v>12316</v>
      </c>
      <c r="H1013" s="1">
        <v>9054</v>
      </c>
      <c r="I1013" s="2" t="e">
        <f t="shared" si="257"/>
        <v>#DIV/0!</v>
      </c>
      <c r="J1013" s="2">
        <f t="shared" si="258"/>
        <v>0.49818421921426215</v>
      </c>
      <c r="K1013" s="50">
        <f t="shared" si="259"/>
        <v>2</v>
      </c>
      <c r="L1013" s="9">
        <f t="shared" si="260"/>
        <v>3</v>
      </c>
      <c r="M1013" s="8">
        <f t="shared" si="261"/>
        <v>1</v>
      </c>
      <c r="N1013" s="2">
        <f t="shared" si="262"/>
        <v>0.22207549246175856</v>
      </c>
      <c r="O1013" s="2">
        <f t="shared" si="263"/>
        <v>0.1323319027181688</v>
      </c>
      <c r="P1013" s="2">
        <f t="shared" si="264"/>
        <v>0.63557829866842741</v>
      </c>
      <c r="Q1013" s="2">
        <f t="shared" si="265"/>
        <v>1.0014306151645225E-2</v>
      </c>
      <c r="R1013" s="1">
        <v>4036</v>
      </c>
      <c r="S1013" s="1">
        <v>2405</v>
      </c>
      <c r="T1013" s="1">
        <v>11551</v>
      </c>
      <c r="U1013" s="1">
        <v>46</v>
      </c>
      <c r="W1013" s="1">
        <v>136</v>
      </c>
      <c r="AB1013">
        <v>8</v>
      </c>
      <c r="AD1013" s="31">
        <v>25</v>
      </c>
      <c r="AE1013" s="33">
        <v>21</v>
      </c>
      <c r="AF1013" s="33">
        <v>120</v>
      </c>
      <c r="AG1013" s="36">
        <v>72495</v>
      </c>
      <c r="AH1013" s="36">
        <f t="shared" si="266"/>
        <v>25021</v>
      </c>
      <c r="AI1013" t="s">
        <v>1187</v>
      </c>
      <c r="AK1013" s="1">
        <v>3262</v>
      </c>
      <c r="AM1013" s="1">
        <f t="shared" si="267"/>
        <v>0</v>
      </c>
    </row>
    <row r="1014" spans="1:39" hidden="1" outlineLevel="1" x14ac:dyDescent="0.2">
      <c r="A1014" s="22" t="s">
        <v>870</v>
      </c>
      <c r="B1014" s="10" t="s">
        <v>1210</v>
      </c>
      <c r="E1014" s="1">
        <f t="shared" si="256"/>
        <v>35036</v>
      </c>
      <c r="G1014" s="1">
        <v>22378</v>
      </c>
      <c r="H1014" s="1">
        <v>21344</v>
      </c>
      <c r="I1014" s="2" t="e">
        <f t="shared" si="257"/>
        <v>#DIV/0!</v>
      </c>
      <c r="J1014" s="2">
        <f t="shared" si="258"/>
        <v>0.60920196369448565</v>
      </c>
      <c r="K1014" s="50">
        <f t="shared" si="259"/>
        <v>2</v>
      </c>
      <c r="L1014" s="9">
        <f t="shared" si="260"/>
        <v>3</v>
      </c>
      <c r="M1014" s="8">
        <f t="shared" si="261"/>
        <v>1</v>
      </c>
      <c r="N1014" s="2">
        <f t="shared" si="262"/>
        <v>0.34624386345473229</v>
      </c>
      <c r="O1014" s="2">
        <f t="shared" si="263"/>
        <v>7.960383605434411E-2</v>
      </c>
      <c r="P1014" s="2">
        <f t="shared" si="264"/>
        <v>0.56778741865509763</v>
      </c>
      <c r="Q1014" s="2">
        <f t="shared" si="265"/>
        <v>6.3648818358260639E-3</v>
      </c>
      <c r="R1014" s="1">
        <v>12131</v>
      </c>
      <c r="S1014" s="1">
        <v>2789</v>
      </c>
      <c r="T1014" s="1">
        <v>19893</v>
      </c>
      <c r="U1014" s="1">
        <v>121</v>
      </c>
      <c r="W1014" s="1">
        <v>102</v>
      </c>
      <c r="AB1014">
        <v>5</v>
      </c>
      <c r="AD1014" s="31">
        <v>25</v>
      </c>
      <c r="AE1014" s="33">
        <v>17</v>
      </c>
      <c r="AF1014" s="33">
        <v>235</v>
      </c>
      <c r="AG1014" s="36">
        <v>72600</v>
      </c>
      <c r="AH1014" s="36">
        <f t="shared" si="266"/>
        <v>25017</v>
      </c>
      <c r="AI1014" t="s">
        <v>2939</v>
      </c>
      <c r="AK1014" s="1">
        <v>1034</v>
      </c>
      <c r="AM1014" s="1">
        <f t="shared" si="267"/>
        <v>0</v>
      </c>
    </row>
    <row r="1015" spans="1:39" hidden="1" outlineLevel="1" x14ac:dyDescent="0.2">
      <c r="A1015" s="22" t="s">
        <v>2783</v>
      </c>
      <c r="B1015" s="10" t="s">
        <v>1210</v>
      </c>
      <c r="E1015" s="1">
        <f t="shared" si="256"/>
        <v>6545</v>
      </c>
      <c r="G1015" s="1">
        <v>3471</v>
      </c>
      <c r="H1015" s="1">
        <v>3357</v>
      </c>
      <c r="I1015" s="2" t="e">
        <f t="shared" si="257"/>
        <v>#DIV/0!</v>
      </c>
      <c r="J1015" s="2">
        <f t="shared" si="258"/>
        <v>0.51291061879297173</v>
      </c>
      <c r="K1015" s="50">
        <f t="shared" si="259"/>
        <v>2</v>
      </c>
      <c r="L1015" s="9">
        <f t="shared" si="260"/>
        <v>3</v>
      </c>
      <c r="M1015" s="8">
        <f t="shared" si="261"/>
        <v>1</v>
      </c>
      <c r="N1015" s="2">
        <f t="shared" si="262"/>
        <v>0.24339190221543164</v>
      </c>
      <c r="O1015" s="2">
        <f t="shared" si="263"/>
        <v>0.12146676852559206</v>
      </c>
      <c r="P1015" s="2">
        <f t="shared" si="264"/>
        <v>0.61176470588235299</v>
      </c>
      <c r="Q1015" s="2">
        <f t="shared" si="265"/>
        <v>2.3376623376623384E-2</v>
      </c>
      <c r="R1015" s="1">
        <v>1593</v>
      </c>
      <c r="S1015" s="1">
        <v>795</v>
      </c>
      <c r="T1015" s="1">
        <v>4004</v>
      </c>
      <c r="U1015" s="1">
        <v>39</v>
      </c>
      <c r="W1015" s="1">
        <v>114</v>
      </c>
      <c r="AB1015">
        <v>2</v>
      </c>
      <c r="AD1015" s="31">
        <v>25</v>
      </c>
      <c r="AE1015" s="33">
        <v>15</v>
      </c>
      <c r="AF1015" s="33">
        <v>85</v>
      </c>
      <c r="AG1015" s="36">
        <v>72880</v>
      </c>
      <c r="AH1015" s="36">
        <f t="shared" si="266"/>
        <v>25015</v>
      </c>
      <c r="AI1015" t="s">
        <v>1187</v>
      </c>
      <c r="AK1015" s="1">
        <v>114</v>
      </c>
      <c r="AM1015" s="1">
        <f t="shared" si="267"/>
        <v>0</v>
      </c>
    </row>
    <row r="1016" spans="1:39" hidden="1" outlineLevel="1" x14ac:dyDescent="0.2">
      <c r="A1016" s="22" t="s">
        <v>615</v>
      </c>
      <c r="B1016" s="10" t="s">
        <v>1210</v>
      </c>
      <c r="E1016" s="1">
        <f t="shared" si="256"/>
        <v>15481</v>
      </c>
      <c r="G1016" s="1">
        <v>9503</v>
      </c>
      <c r="H1016" s="1">
        <v>9275</v>
      </c>
      <c r="I1016" s="2" t="e">
        <f t="shared" si="257"/>
        <v>#DIV/0!</v>
      </c>
      <c r="J1016" s="2">
        <f t="shared" si="258"/>
        <v>0.59912150377882567</v>
      </c>
      <c r="K1016" s="50">
        <f t="shared" si="259"/>
        <v>2</v>
      </c>
      <c r="L1016" s="9">
        <f t="shared" si="260"/>
        <v>3</v>
      </c>
      <c r="M1016" s="8">
        <f t="shared" si="261"/>
        <v>1</v>
      </c>
      <c r="N1016" s="2">
        <f t="shared" si="262"/>
        <v>0.23480395323299527</v>
      </c>
      <c r="O1016" s="2">
        <f t="shared" si="263"/>
        <v>0.11736967896130741</v>
      </c>
      <c r="P1016" s="2">
        <f t="shared" si="264"/>
        <v>0.63057941993411282</v>
      </c>
      <c r="Q1016" s="2">
        <f t="shared" si="265"/>
        <v>1.7246947871584428E-2</v>
      </c>
      <c r="R1016" s="1">
        <v>3635</v>
      </c>
      <c r="S1016" s="1">
        <v>1817</v>
      </c>
      <c r="T1016" s="1">
        <v>9762</v>
      </c>
      <c r="U1016" s="1">
        <v>63</v>
      </c>
      <c r="W1016" s="1">
        <v>204</v>
      </c>
      <c r="AB1016">
        <v>9</v>
      </c>
      <c r="AD1016" s="31">
        <v>25</v>
      </c>
      <c r="AE1016" s="33">
        <v>23</v>
      </c>
      <c r="AF1016" s="33">
        <v>125</v>
      </c>
      <c r="AG1016" s="36">
        <v>72985</v>
      </c>
      <c r="AH1016" s="36">
        <f t="shared" si="266"/>
        <v>25023</v>
      </c>
      <c r="AI1016" t="s">
        <v>1187</v>
      </c>
      <c r="AK1016" s="1">
        <v>228</v>
      </c>
      <c r="AM1016" s="1">
        <f t="shared" si="267"/>
        <v>0</v>
      </c>
    </row>
    <row r="1017" spans="1:39" hidden="1" outlineLevel="1" x14ac:dyDescent="0.2">
      <c r="A1017" s="22" t="s">
        <v>2661</v>
      </c>
      <c r="B1017" s="10" t="s">
        <v>1210</v>
      </c>
      <c r="E1017" s="1">
        <f t="shared" si="256"/>
        <v>3360</v>
      </c>
      <c r="G1017" s="1">
        <v>1882</v>
      </c>
      <c r="H1017" s="1">
        <v>1344</v>
      </c>
      <c r="I1017" s="2" t="e">
        <f t="shared" si="257"/>
        <v>#DIV/0!</v>
      </c>
      <c r="J1017" s="2">
        <f t="shared" si="258"/>
        <v>0.4</v>
      </c>
      <c r="K1017" s="50">
        <f t="shared" si="259"/>
        <v>2</v>
      </c>
      <c r="L1017" s="9">
        <f t="shared" si="260"/>
        <v>3</v>
      </c>
      <c r="M1017" s="8">
        <f t="shared" si="261"/>
        <v>1</v>
      </c>
      <c r="N1017" s="2">
        <f t="shared" si="262"/>
        <v>0.19583333333333333</v>
      </c>
      <c r="O1017" s="2">
        <f t="shared" si="263"/>
        <v>0.14047619047619048</v>
      </c>
      <c r="P1017" s="2">
        <f t="shared" si="264"/>
        <v>0.65446428571428572</v>
      </c>
      <c r="Q1017" s="2">
        <f t="shared" si="265"/>
        <v>9.2261904761905544E-3</v>
      </c>
      <c r="R1017" s="1">
        <v>658</v>
      </c>
      <c r="S1017" s="1">
        <v>472</v>
      </c>
      <c r="T1017" s="1">
        <v>2199</v>
      </c>
      <c r="U1017" s="1">
        <v>19</v>
      </c>
      <c r="W1017" s="1">
        <v>12</v>
      </c>
      <c r="AA1017" s="10"/>
      <c r="AB1017" s="10">
        <v>1</v>
      </c>
      <c r="AD1017" s="31">
        <v>25</v>
      </c>
      <c r="AE1017" s="33">
        <v>27</v>
      </c>
      <c r="AF1017" s="33">
        <v>265</v>
      </c>
      <c r="AG1017" s="36">
        <v>73090</v>
      </c>
      <c r="AH1017" s="36">
        <f t="shared" si="266"/>
        <v>25027</v>
      </c>
      <c r="AI1017" t="s">
        <v>1187</v>
      </c>
      <c r="AK1017" s="1">
        <v>538</v>
      </c>
      <c r="AM1017" s="1">
        <f t="shared" si="267"/>
        <v>0</v>
      </c>
    </row>
    <row r="1018" spans="1:39" hidden="1" outlineLevel="1" x14ac:dyDescent="0.2">
      <c r="A1018" s="22" t="s">
        <v>1730</v>
      </c>
      <c r="B1018" s="10" t="s">
        <v>1210</v>
      </c>
      <c r="E1018" s="1">
        <f t="shared" si="256"/>
        <v>607</v>
      </c>
      <c r="G1018" s="1">
        <v>418</v>
      </c>
      <c r="H1018" s="1">
        <v>414</v>
      </c>
      <c r="I1018" s="2" t="e">
        <f t="shared" si="257"/>
        <v>#DIV/0!</v>
      </c>
      <c r="J1018" s="2">
        <f t="shared" si="258"/>
        <v>0.68204283360790774</v>
      </c>
      <c r="K1018" s="50">
        <f t="shared" si="259"/>
        <v>2</v>
      </c>
      <c r="L1018" s="9">
        <f t="shared" si="260"/>
        <v>3</v>
      </c>
      <c r="M1018" s="8">
        <f t="shared" si="261"/>
        <v>1</v>
      </c>
      <c r="N1018" s="2">
        <f t="shared" si="262"/>
        <v>0.21581548599670511</v>
      </c>
      <c r="O1018" s="2">
        <f t="shared" si="263"/>
        <v>7.0840197693574955E-2</v>
      </c>
      <c r="P1018" s="2">
        <f t="shared" si="264"/>
        <v>0.70181219110378912</v>
      </c>
      <c r="Q1018" s="2">
        <f t="shared" si="265"/>
        <v>1.1532125205930832E-2</v>
      </c>
      <c r="R1018" s="1">
        <v>131</v>
      </c>
      <c r="S1018" s="1">
        <v>43</v>
      </c>
      <c r="T1018" s="1">
        <v>426</v>
      </c>
      <c r="U1018" s="1">
        <v>2</v>
      </c>
      <c r="W1018" s="1">
        <v>5</v>
      </c>
      <c r="AB1018">
        <v>2</v>
      </c>
      <c r="AD1018" s="31">
        <v>25</v>
      </c>
      <c r="AE1018" s="33">
        <v>11</v>
      </c>
      <c r="AF1018" s="33">
        <v>120</v>
      </c>
      <c r="AG1018" s="36">
        <v>73265</v>
      </c>
      <c r="AH1018" s="36">
        <f t="shared" si="266"/>
        <v>25011</v>
      </c>
      <c r="AI1018" t="s">
        <v>1187</v>
      </c>
      <c r="AK1018" s="1">
        <v>4</v>
      </c>
      <c r="AM1018" s="1">
        <f t="shared" si="267"/>
        <v>0</v>
      </c>
    </row>
    <row r="1019" spans="1:39" hidden="1" outlineLevel="1" x14ac:dyDescent="0.2">
      <c r="A1019" s="22" t="s">
        <v>2086</v>
      </c>
      <c r="B1019" s="10" t="s">
        <v>1210</v>
      </c>
      <c r="E1019" s="1">
        <f t="shared" si="256"/>
        <v>416</v>
      </c>
      <c r="G1019" s="1">
        <v>300</v>
      </c>
      <c r="H1019" s="1">
        <v>242</v>
      </c>
      <c r="I1019" s="2" t="e">
        <f t="shared" si="257"/>
        <v>#DIV/0!</v>
      </c>
      <c r="J1019" s="2">
        <f t="shared" si="258"/>
        <v>0.58173076923076927</v>
      </c>
      <c r="K1019" s="50">
        <f t="shared" si="259"/>
        <v>2</v>
      </c>
      <c r="L1019" s="9">
        <f t="shared" si="260"/>
        <v>3</v>
      </c>
      <c r="M1019" s="8">
        <f t="shared" si="261"/>
        <v>1</v>
      </c>
      <c r="N1019" s="2">
        <f t="shared" si="262"/>
        <v>0.28365384615384615</v>
      </c>
      <c r="O1019" s="2">
        <f t="shared" si="263"/>
        <v>8.6538461538461536E-2</v>
      </c>
      <c r="P1019" s="2">
        <f t="shared" si="264"/>
        <v>0.62740384615384615</v>
      </c>
      <c r="Q1019" s="2">
        <f t="shared" si="265"/>
        <v>2.4038461538461453E-3</v>
      </c>
      <c r="R1019" s="1">
        <v>118</v>
      </c>
      <c r="S1019" s="1">
        <v>36</v>
      </c>
      <c r="T1019" s="1">
        <v>261</v>
      </c>
      <c r="U1019" s="1">
        <v>0</v>
      </c>
      <c r="W1019" s="1">
        <v>1</v>
      </c>
      <c r="AB1019">
        <v>1</v>
      </c>
      <c r="AD1019" s="31">
        <v>25</v>
      </c>
      <c r="AE1019" s="33">
        <v>3</v>
      </c>
      <c r="AF1019" s="33">
        <v>145</v>
      </c>
      <c r="AG1019" s="36">
        <v>73335</v>
      </c>
      <c r="AH1019" s="36">
        <f t="shared" si="266"/>
        <v>25003</v>
      </c>
      <c r="AI1019" t="s">
        <v>1187</v>
      </c>
      <c r="AK1019" s="1">
        <v>58</v>
      </c>
      <c r="AM1019" s="1">
        <f t="shared" si="267"/>
        <v>0</v>
      </c>
    </row>
    <row r="1020" spans="1:39" hidden="1" outlineLevel="1" x14ac:dyDescent="0.2">
      <c r="A1020" s="22" t="s">
        <v>793</v>
      </c>
      <c r="B1020" s="10" t="s">
        <v>1210</v>
      </c>
      <c r="E1020" s="1">
        <f t="shared" si="256"/>
        <v>24447</v>
      </c>
      <c r="G1020" s="1">
        <v>16001</v>
      </c>
      <c r="H1020" s="1">
        <v>15443</v>
      </c>
      <c r="I1020" s="2" t="e">
        <f t="shared" si="257"/>
        <v>#DIV/0!</v>
      </c>
      <c r="J1020" s="2">
        <f t="shared" si="258"/>
        <v>0.63169305027201705</v>
      </c>
      <c r="K1020" s="50">
        <f t="shared" si="259"/>
        <v>2</v>
      </c>
      <c r="L1020" s="9">
        <f t="shared" si="260"/>
        <v>3</v>
      </c>
      <c r="M1020" s="8">
        <f t="shared" si="261"/>
        <v>1</v>
      </c>
      <c r="N1020" s="2">
        <f t="shared" si="262"/>
        <v>0.41808810897042581</v>
      </c>
      <c r="O1020" s="2">
        <f t="shared" si="263"/>
        <v>6.6756657258559338E-2</v>
      </c>
      <c r="P1020" s="2">
        <f t="shared" si="264"/>
        <v>0.50300650386550494</v>
      </c>
      <c r="Q1020" s="2">
        <f t="shared" si="265"/>
        <v>1.2148729905509859E-2</v>
      </c>
      <c r="R1020" s="1">
        <v>10221</v>
      </c>
      <c r="S1020" s="1">
        <v>1632</v>
      </c>
      <c r="T1020" s="1">
        <v>12297</v>
      </c>
      <c r="U1020" s="1">
        <v>76</v>
      </c>
      <c r="W1020" s="1">
        <v>221</v>
      </c>
      <c r="AB1020">
        <v>5</v>
      </c>
      <c r="AD1020" s="31">
        <v>25</v>
      </c>
      <c r="AE1020" s="33">
        <v>17</v>
      </c>
      <c r="AF1020" s="33">
        <v>240</v>
      </c>
      <c r="AG1020" s="36">
        <v>73440</v>
      </c>
      <c r="AH1020" s="36">
        <f t="shared" si="266"/>
        <v>25017</v>
      </c>
      <c r="AI1020" t="s">
        <v>2939</v>
      </c>
      <c r="AK1020" s="1">
        <v>558</v>
      </c>
      <c r="AM1020" s="1">
        <f t="shared" si="267"/>
        <v>0</v>
      </c>
    </row>
    <row r="1021" spans="1:39" hidden="1" outlineLevel="1" x14ac:dyDescent="0.2">
      <c r="A1021" s="22" t="s">
        <v>531</v>
      </c>
      <c r="B1021" s="10" t="s">
        <v>1210</v>
      </c>
      <c r="E1021" s="1">
        <f t="shared" si="256"/>
        <v>10331</v>
      </c>
      <c r="G1021" s="1">
        <v>7550</v>
      </c>
      <c r="H1021" s="1">
        <v>7283</v>
      </c>
      <c r="I1021" s="2" t="e">
        <f t="shared" si="257"/>
        <v>#DIV/0!</v>
      </c>
      <c r="J1021" s="2">
        <f t="shared" si="258"/>
        <v>0.70496563740199403</v>
      </c>
      <c r="K1021" s="50">
        <f t="shared" si="259"/>
        <v>2</v>
      </c>
      <c r="L1021" s="9">
        <f t="shared" si="260"/>
        <v>3</v>
      </c>
      <c r="M1021" s="8">
        <f t="shared" si="261"/>
        <v>1</v>
      </c>
      <c r="N1021" s="2">
        <f t="shared" si="262"/>
        <v>0.29125931661988191</v>
      </c>
      <c r="O1021" s="2">
        <f t="shared" si="263"/>
        <v>0.10453973477882103</v>
      </c>
      <c r="P1021" s="2">
        <f t="shared" si="264"/>
        <v>0.59839318555802923</v>
      </c>
      <c r="Q1021" s="2">
        <f t="shared" si="265"/>
        <v>5.8077630432677996E-3</v>
      </c>
      <c r="R1021" s="1">
        <v>3009</v>
      </c>
      <c r="S1021" s="1">
        <v>1080</v>
      </c>
      <c r="T1021" s="1">
        <v>6182</v>
      </c>
      <c r="U1021" s="1">
        <v>19</v>
      </c>
      <c r="W1021" s="1">
        <v>41</v>
      </c>
      <c r="AB1021">
        <v>5</v>
      </c>
      <c r="AD1021" s="31">
        <v>25</v>
      </c>
      <c r="AE1021" s="33">
        <v>17</v>
      </c>
      <c r="AF1021" s="33">
        <v>245</v>
      </c>
      <c r="AG1021" s="36">
        <v>73790</v>
      </c>
      <c r="AH1021" s="36">
        <f t="shared" si="266"/>
        <v>25017</v>
      </c>
      <c r="AI1021" t="s">
        <v>1187</v>
      </c>
      <c r="AK1021" s="1">
        <v>267</v>
      </c>
      <c r="AM1021" s="1">
        <f t="shared" si="267"/>
        <v>0</v>
      </c>
    </row>
    <row r="1022" spans="1:39" hidden="1" outlineLevel="1" x14ac:dyDescent="0.2">
      <c r="A1022" s="22" t="s">
        <v>2538</v>
      </c>
      <c r="B1022" s="10" t="s">
        <v>1210</v>
      </c>
      <c r="E1022" s="1">
        <f t="shared" si="256"/>
        <v>10929</v>
      </c>
      <c r="G1022" s="1">
        <v>5504</v>
      </c>
      <c r="H1022" s="1">
        <v>5394</v>
      </c>
      <c r="I1022" s="2" t="e">
        <f t="shared" si="257"/>
        <v>#DIV/0!</v>
      </c>
      <c r="J1022" s="2">
        <f t="shared" si="258"/>
        <v>0.49354927257754599</v>
      </c>
      <c r="K1022" s="50">
        <f t="shared" si="259"/>
        <v>2</v>
      </c>
      <c r="L1022" s="9">
        <f t="shared" si="260"/>
        <v>3</v>
      </c>
      <c r="M1022" s="8">
        <f t="shared" si="261"/>
        <v>1</v>
      </c>
      <c r="N1022" s="2">
        <f t="shared" si="262"/>
        <v>0.24219965230121696</v>
      </c>
      <c r="O1022" s="2">
        <f t="shared" si="263"/>
        <v>0.12260957086650197</v>
      </c>
      <c r="P1022" s="2">
        <f t="shared" si="264"/>
        <v>0.61615884344404792</v>
      </c>
      <c r="Q1022" s="2">
        <f t="shared" si="265"/>
        <v>1.9031933388233169E-2</v>
      </c>
      <c r="R1022" s="1">
        <v>2647</v>
      </c>
      <c r="S1022" s="1">
        <v>1340</v>
      </c>
      <c r="T1022" s="1">
        <v>6734</v>
      </c>
      <c r="U1022" s="1">
        <v>44</v>
      </c>
      <c r="W1022" s="1">
        <v>164</v>
      </c>
      <c r="AA1022" s="10"/>
      <c r="AB1022" s="10">
        <v>2</v>
      </c>
      <c r="AD1022" s="31">
        <v>25</v>
      </c>
      <c r="AE1022" s="33">
        <v>27</v>
      </c>
      <c r="AF1022" s="33">
        <v>270</v>
      </c>
      <c r="AG1022" s="36">
        <v>73895</v>
      </c>
      <c r="AH1022" s="36">
        <f t="shared" si="266"/>
        <v>25027</v>
      </c>
      <c r="AI1022" t="s">
        <v>1187</v>
      </c>
      <c r="AK1022" s="1">
        <v>110</v>
      </c>
      <c r="AM1022" s="1">
        <f t="shared" si="267"/>
        <v>0</v>
      </c>
    </row>
    <row r="1023" spans="1:39" hidden="1" outlineLevel="1" x14ac:dyDescent="0.2">
      <c r="A1023" s="22" t="s">
        <v>515</v>
      </c>
      <c r="B1023" s="10" t="s">
        <v>1210</v>
      </c>
      <c r="E1023" s="1">
        <f t="shared" si="256"/>
        <v>17947</v>
      </c>
      <c r="G1023" s="1">
        <v>13182</v>
      </c>
      <c r="H1023" s="1">
        <v>10492</v>
      </c>
      <c r="I1023" s="2" t="e">
        <f t="shared" si="257"/>
        <v>#DIV/0!</v>
      </c>
      <c r="J1023" s="2">
        <f t="shared" si="258"/>
        <v>0.58461024126594974</v>
      </c>
      <c r="K1023" s="50">
        <f t="shared" si="259"/>
        <v>2</v>
      </c>
      <c r="L1023" s="9">
        <f t="shared" si="260"/>
        <v>3</v>
      </c>
      <c r="M1023" s="8">
        <f t="shared" si="261"/>
        <v>1</v>
      </c>
      <c r="N1023" s="2">
        <f t="shared" si="262"/>
        <v>0.29191508330083021</v>
      </c>
      <c r="O1023" s="2">
        <f t="shared" si="263"/>
        <v>0.15434334429152505</v>
      </c>
      <c r="P1023" s="2">
        <f t="shared" si="264"/>
        <v>0.55023123641834293</v>
      </c>
      <c r="Q1023" s="2">
        <f t="shared" si="265"/>
        <v>3.5103359893018382E-3</v>
      </c>
      <c r="R1023" s="1">
        <v>5239</v>
      </c>
      <c r="S1023" s="1">
        <v>2770</v>
      </c>
      <c r="T1023" s="1">
        <v>9875</v>
      </c>
      <c r="U1023" s="1">
        <v>38</v>
      </c>
      <c r="W1023" s="1">
        <v>25</v>
      </c>
      <c r="AB1023">
        <v>4</v>
      </c>
      <c r="AD1023" s="31">
        <v>25</v>
      </c>
      <c r="AE1023" s="33">
        <v>21</v>
      </c>
      <c r="AF1023" s="33">
        <v>125</v>
      </c>
      <c r="AG1023" s="36">
        <v>74175</v>
      </c>
      <c r="AH1023" s="36">
        <f t="shared" si="266"/>
        <v>25021</v>
      </c>
      <c r="AI1023" t="s">
        <v>1187</v>
      </c>
      <c r="AK1023" s="1">
        <v>2690</v>
      </c>
      <c r="AM1023" s="1">
        <f t="shared" si="267"/>
        <v>0</v>
      </c>
    </row>
    <row r="1024" spans="1:39" hidden="1" outlineLevel="1" x14ac:dyDescent="0.2">
      <c r="A1024" s="22" t="s">
        <v>1329</v>
      </c>
      <c r="B1024" s="10" t="s">
        <v>1210</v>
      </c>
      <c r="E1024" s="1">
        <f t="shared" si="256"/>
        <v>2850</v>
      </c>
      <c r="G1024" s="1">
        <v>2026</v>
      </c>
      <c r="H1024" s="1">
        <v>2004</v>
      </c>
      <c r="I1024" s="2" t="e">
        <f t="shared" si="257"/>
        <v>#DIV/0!</v>
      </c>
      <c r="J1024" s="2">
        <f t="shared" si="258"/>
        <v>0.70315789473684209</v>
      </c>
      <c r="K1024" s="50">
        <f t="shared" si="259"/>
        <v>2</v>
      </c>
      <c r="L1024" s="9">
        <f t="shared" si="260"/>
        <v>3</v>
      </c>
      <c r="M1024" s="8">
        <f t="shared" si="261"/>
        <v>1</v>
      </c>
      <c r="N1024" s="2">
        <f t="shared" si="262"/>
        <v>0.39684210526315788</v>
      </c>
      <c r="O1024" s="2">
        <f t="shared" si="263"/>
        <v>8.2105263157894737E-2</v>
      </c>
      <c r="P1024" s="2">
        <f t="shared" si="264"/>
        <v>0.508421052631579</v>
      </c>
      <c r="Q1024" s="2">
        <f t="shared" si="265"/>
        <v>1.2631578947368438E-2</v>
      </c>
      <c r="R1024" s="1">
        <v>1131</v>
      </c>
      <c r="S1024" s="1">
        <v>234</v>
      </c>
      <c r="T1024" s="1">
        <v>1449</v>
      </c>
      <c r="U1024" s="1">
        <v>7</v>
      </c>
      <c r="W1024" s="1">
        <v>29</v>
      </c>
      <c r="AB1024">
        <v>9</v>
      </c>
      <c r="AD1024" s="31">
        <v>25</v>
      </c>
      <c r="AE1024" s="33">
        <v>1</v>
      </c>
      <c r="AF1024" s="33">
        <v>70</v>
      </c>
      <c r="AG1024" s="36">
        <v>74385</v>
      </c>
      <c r="AH1024" s="36">
        <f t="shared" si="266"/>
        <v>25001</v>
      </c>
      <c r="AI1024" t="s">
        <v>1187</v>
      </c>
      <c r="AK1024" s="1">
        <v>22</v>
      </c>
      <c r="AM1024" s="1">
        <f t="shared" si="267"/>
        <v>0</v>
      </c>
    </row>
    <row r="1025" spans="1:39" hidden="1" outlineLevel="1" x14ac:dyDescent="0.2">
      <c r="A1025" s="22" t="s">
        <v>1330</v>
      </c>
      <c r="B1025" s="10" t="s">
        <v>1210</v>
      </c>
      <c r="E1025" s="1">
        <f t="shared" si="256"/>
        <v>705</v>
      </c>
      <c r="G1025" s="1">
        <v>509</v>
      </c>
      <c r="H1025" s="1">
        <v>498</v>
      </c>
      <c r="I1025" s="2" t="e">
        <f t="shared" si="257"/>
        <v>#DIV/0!</v>
      </c>
      <c r="J1025" s="2">
        <f t="shared" si="258"/>
        <v>0.70638297872340428</v>
      </c>
      <c r="K1025" s="50">
        <f t="shared" si="259"/>
        <v>2</v>
      </c>
      <c r="L1025" s="9">
        <f t="shared" si="260"/>
        <v>3</v>
      </c>
      <c r="M1025" s="8">
        <f t="shared" si="261"/>
        <v>1</v>
      </c>
      <c r="N1025" s="2">
        <f t="shared" si="262"/>
        <v>0.32765957446808508</v>
      </c>
      <c r="O1025" s="2">
        <f t="shared" si="263"/>
        <v>3.5460992907801421E-2</v>
      </c>
      <c r="P1025" s="2">
        <f t="shared" si="264"/>
        <v>0.62978723404255321</v>
      </c>
      <c r="Q1025" s="2">
        <f t="shared" si="265"/>
        <v>7.0921985815602939E-3</v>
      </c>
      <c r="R1025" s="1">
        <v>231</v>
      </c>
      <c r="S1025" s="1">
        <v>25</v>
      </c>
      <c r="T1025" s="1">
        <v>444</v>
      </c>
      <c r="U1025" s="1">
        <v>2</v>
      </c>
      <c r="W1025" s="1">
        <v>3</v>
      </c>
      <c r="AB1025">
        <v>2</v>
      </c>
      <c r="AD1025" s="31">
        <v>25</v>
      </c>
      <c r="AE1025" s="33">
        <v>11</v>
      </c>
      <c r="AF1025" s="33">
        <v>125</v>
      </c>
      <c r="AG1025" s="36">
        <v>74525</v>
      </c>
      <c r="AH1025" s="36">
        <f t="shared" si="266"/>
        <v>25011</v>
      </c>
      <c r="AI1025" t="s">
        <v>1187</v>
      </c>
      <c r="AK1025" s="1">
        <v>11</v>
      </c>
      <c r="AM1025" s="1">
        <f t="shared" si="267"/>
        <v>0</v>
      </c>
    </row>
    <row r="1026" spans="1:39" hidden="1" outlineLevel="1" x14ac:dyDescent="0.2">
      <c r="A1026" s="22" t="s">
        <v>909</v>
      </c>
      <c r="B1026" s="10" t="s">
        <v>1210</v>
      </c>
      <c r="E1026" s="1">
        <f t="shared" si="256"/>
        <v>2839</v>
      </c>
      <c r="G1026" s="1">
        <v>2132</v>
      </c>
      <c r="H1026" s="1">
        <v>2094</v>
      </c>
      <c r="I1026" s="2" t="e">
        <f t="shared" si="257"/>
        <v>#DIV/0!</v>
      </c>
      <c r="J1026" s="2">
        <f t="shared" si="258"/>
        <v>0.73758365621697786</v>
      </c>
      <c r="K1026" s="50">
        <f t="shared" si="259"/>
        <v>2</v>
      </c>
      <c r="L1026" s="9">
        <f t="shared" si="260"/>
        <v>3</v>
      </c>
      <c r="M1026" s="8">
        <f t="shared" si="261"/>
        <v>1</v>
      </c>
      <c r="N1026" s="2">
        <f t="shared" si="262"/>
        <v>0.19654808030996829</v>
      </c>
      <c r="O1026" s="2">
        <f t="shared" si="263"/>
        <v>0.19513913349771045</v>
      </c>
      <c r="P1026" s="2">
        <f t="shared" si="264"/>
        <v>0.60162028883409646</v>
      </c>
      <c r="Q1026" s="2">
        <f t="shared" si="265"/>
        <v>6.6924973582247471E-3</v>
      </c>
      <c r="R1026" s="1">
        <v>558</v>
      </c>
      <c r="S1026" s="1">
        <v>554</v>
      </c>
      <c r="T1026" s="1">
        <v>1708</v>
      </c>
      <c r="U1026" s="1">
        <v>5</v>
      </c>
      <c r="W1026" s="1">
        <v>14</v>
      </c>
      <c r="AB1026">
        <v>6</v>
      </c>
      <c r="AD1026" s="31">
        <v>25</v>
      </c>
      <c r="AE1026" s="33">
        <v>9</v>
      </c>
      <c r="AF1026" s="33">
        <v>165</v>
      </c>
      <c r="AG1026" s="36">
        <v>74595</v>
      </c>
      <c r="AH1026" s="36">
        <f t="shared" si="266"/>
        <v>25009</v>
      </c>
      <c r="AI1026" t="s">
        <v>1187</v>
      </c>
      <c r="AK1026" s="1">
        <v>38</v>
      </c>
      <c r="AM1026" s="1">
        <f t="shared" si="267"/>
        <v>0</v>
      </c>
    </row>
    <row r="1027" spans="1:39" hidden="1" outlineLevel="1" x14ac:dyDescent="0.2">
      <c r="A1027" s="22" t="s">
        <v>344</v>
      </c>
      <c r="B1027" s="10" t="s">
        <v>1210</v>
      </c>
      <c r="E1027" s="1">
        <f t="shared" ref="E1027:E1057" si="268">SUM(R1027:W1027)</f>
        <v>5534</v>
      </c>
      <c r="G1027" s="1">
        <v>3794</v>
      </c>
      <c r="H1027" s="1">
        <v>3698</v>
      </c>
      <c r="I1027" s="2" t="e">
        <f t="shared" ref="I1027:I1058" si="269">H1027/D1027</f>
        <v>#DIV/0!</v>
      </c>
      <c r="J1027" s="2">
        <f t="shared" ref="J1027:J1058" si="270">H1027/E1027</f>
        <v>0.66823274304300684</v>
      </c>
      <c r="K1027" s="50">
        <f t="shared" ref="K1027:K1058" si="271">RANK(R1027,R1027:W1027)</f>
        <v>2</v>
      </c>
      <c r="L1027" s="9">
        <f t="shared" ref="L1027:L1058" si="272">RANK(S1027,R1027:W1027)</f>
        <v>3</v>
      </c>
      <c r="M1027" s="8">
        <f t="shared" ref="M1027:M1058" si="273">RANK(T1027,R1027:W1027)</f>
        <v>1</v>
      </c>
      <c r="N1027" s="2">
        <f t="shared" ref="N1027:N1058" si="274">IF(SUM($R1027:$W1027)=0,"-",R1027/SUM($R1027:$W1027))</f>
        <v>0.20238525478857969</v>
      </c>
      <c r="O1027" s="2">
        <f t="shared" ref="O1027:O1058" si="275">IF(SUM($R1027:$W1027)=0,"-",S1027/SUM($R1027:$W1027))</f>
        <v>0.12396096855800506</v>
      </c>
      <c r="P1027" s="2">
        <f t="shared" ref="P1027:P1058" si="276">IF(SUM($R1027:$W1027)=0,"-",T1027/SUM($R1027:$W1027))</f>
        <v>0.66010119262739431</v>
      </c>
      <c r="Q1027" s="2">
        <f t="shared" ref="Q1027:Q1058" si="277">IF(SUM($R1027:$W1027)=0,"-",(1-N1027-O1027-P1027))</f>
        <v>1.3552584026020886E-2</v>
      </c>
      <c r="R1027" s="1">
        <v>1120</v>
      </c>
      <c r="S1027" s="1">
        <v>686</v>
      </c>
      <c r="T1027" s="1">
        <v>3653</v>
      </c>
      <c r="U1027" s="1">
        <v>25</v>
      </c>
      <c r="W1027" s="1">
        <v>50</v>
      </c>
      <c r="AA1027" s="10"/>
      <c r="AB1027" s="10">
        <v>2</v>
      </c>
      <c r="AD1027" s="31">
        <v>25</v>
      </c>
      <c r="AE1027" s="33">
        <v>27</v>
      </c>
      <c r="AF1027" s="33">
        <v>280</v>
      </c>
      <c r="AG1027" s="36">
        <v>75155</v>
      </c>
      <c r="AH1027" s="36">
        <f t="shared" ref="AH1027:AH1057" si="278">AD1027*1000+AE1027</f>
        <v>25027</v>
      </c>
      <c r="AI1027" t="s">
        <v>1187</v>
      </c>
      <c r="AK1027" s="1">
        <v>96</v>
      </c>
      <c r="AM1027" s="1">
        <f t="shared" ref="AM1027:AM1058" si="279">G1027-H1027-AK1027-AL1027</f>
        <v>0</v>
      </c>
    </row>
    <row r="1028" spans="1:39" hidden="1" outlineLevel="1" x14ac:dyDescent="0.2">
      <c r="A1028" s="22" t="s">
        <v>398</v>
      </c>
      <c r="B1028" s="10" t="s">
        <v>1210</v>
      </c>
      <c r="E1028" s="1">
        <f t="shared" si="268"/>
        <v>5346</v>
      </c>
      <c r="G1028" s="1">
        <v>3476</v>
      </c>
      <c r="H1028" s="1">
        <v>2404</v>
      </c>
      <c r="I1028" s="2" t="e">
        <f t="shared" si="269"/>
        <v>#DIV/0!</v>
      </c>
      <c r="J1028" s="2">
        <f t="shared" si="270"/>
        <v>0.4496820052375608</v>
      </c>
      <c r="K1028" s="50">
        <f t="shared" si="271"/>
        <v>2</v>
      </c>
      <c r="L1028" s="9">
        <f t="shared" si="272"/>
        <v>3</v>
      </c>
      <c r="M1028" s="8">
        <f t="shared" si="273"/>
        <v>1</v>
      </c>
      <c r="N1028" s="2">
        <f t="shared" si="274"/>
        <v>0.19285447063224842</v>
      </c>
      <c r="O1028" s="2">
        <f t="shared" si="275"/>
        <v>0.15806210250654695</v>
      </c>
      <c r="P1028" s="2">
        <f t="shared" si="276"/>
        <v>0.63542835765057992</v>
      </c>
      <c r="Q1028" s="2">
        <f t="shared" si="277"/>
        <v>1.365506921062476E-2</v>
      </c>
      <c r="R1028" s="1">
        <v>1031</v>
      </c>
      <c r="S1028" s="1">
        <v>845</v>
      </c>
      <c r="T1028" s="1">
        <v>3397</v>
      </c>
      <c r="U1028" s="1">
        <v>18</v>
      </c>
      <c r="W1028" s="1">
        <v>55</v>
      </c>
      <c r="AB1028">
        <v>8</v>
      </c>
      <c r="AD1028" s="31">
        <v>25</v>
      </c>
      <c r="AE1028" s="33">
        <v>23</v>
      </c>
      <c r="AF1028" s="33">
        <v>130</v>
      </c>
      <c r="AG1028" s="36">
        <v>75260</v>
      </c>
      <c r="AH1028" s="36">
        <f t="shared" si="278"/>
        <v>25023</v>
      </c>
      <c r="AI1028" t="s">
        <v>1187</v>
      </c>
      <c r="AK1028" s="1">
        <v>1072</v>
      </c>
      <c r="AM1028" s="1">
        <f t="shared" si="279"/>
        <v>0</v>
      </c>
    </row>
    <row r="1029" spans="1:39" hidden="1" outlineLevel="1" x14ac:dyDescent="0.2">
      <c r="A1029" s="22" t="s">
        <v>399</v>
      </c>
      <c r="B1029" s="10" t="s">
        <v>1210</v>
      </c>
      <c r="E1029" s="1">
        <f t="shared" si="268"/>
        <v>2694</v>
      </c>
      <c r="G1029" s="1">
        <v>1759</v>
      </c>
      <c r="H1029" s="1">
        <v>1724</v>
      </c>
      <c r="I1029" s="2" t="e">
        <f t="shared" si="269"/>
        <v>#DIV/0!</v>
      </c>
      <c r="J1029" s="2">
        <f t="shared" si="270"/>
        <v>0.63994060876020786</v>
      </c>
      <c r="K1029" s="50">
        <f t="shared" si="271"/>
        <v>2</v>
      </c>
      <c r="L1029" s="9">
        <f t="shared" si="272"/>
        <v>3</v>
      </c>
      <c r="M1029" s="8">
        <f t="shared" si="273"/>
        <v>1</v>
      </c>
      <c r="N1029" s="2">
        <f t="shared" si="274"/>
        <v>0.2164068299925761</v>
      </c>
      <c r="O1029" s="2">
        <f t="shared" si="275"/>
        <v>0.15515961395694136</v>
      </c>
      <c r="P1029" s="2">
        <f t="shared" si="276"/>
        <v>0.60579064587973275</v>
      </c>
      <c r="Q1029" s="2">
        <f t="shared" si="277"/>
        <v>2.2642910170749819E-2</v>
      </c>
      <c r="R1029" s="1">
        <v>583</v>
      </c>
      <c r="S1029" s="1">
        <v>418</v>
      </c>
      <c r="T1029" s="1">
        <v>1632</v>
      </c>
      <c r="U1029" s="1">
        <v>13</v>
      </c>
      <c r="W1029" s="1">
        <v>48</v>
      </c>
      <c r="AA1029" s="10"/>
      <c r="AB1029" s="10">
        <v>2</v>
      </c>
      <c r="AD1029" s="31">
        <v>25</v>
      </c>
      <c r="AE1029" s="33">
        <v>27</v>
      </c>
      <c r="AF1029" s="33">
        <v>285</v>
      </c>
      <c r="AG1029" s="36">
        <v>75400</v>
      </c>
      <c r="AH1029" s="36">
        <f t="shared" si="278"/>
        <v>25027</v>
      </c>
      <c r="AI1029" t="s">
        <v>1187</v>
      </c>
      <c r="AK1029" s="1">
        <v>35</v>
      </c>
      <c r="AM1029" s="1">
        <f t="shared" si="279"/>
        <v>0</v>
      </c>
    </row>
    <row r="1030" spans="1:39" hidden="1" outlineLevel="1" x14ac:dyDescent="0.2">
      <c r="A1030" s="22" t="s">
        <v>280</v>
      </c>
      <c r="B1030" s="10" t="s">
        <v>1210</v>
      </c>
      <c r="E1030" s="1">
        <f t="shared" si="268"/>
        <v>3516</v>
      </c>
      <c r="G1030" s="1">
        <v>2645</v>
      </c>
      <c r="H1030" s="1">
        <v>2573</v>
      </c>
      <c r="I1030" s="2" t="e">
        <f t="shared" si="269"/>
        <v>#DIV/0!</v>
      </c>
      <c r="J1030" s="2">
        <f t="shared" si="270"/>
        <v>0.73179749715585896</v>
      </c>
      <c r="K1030" s="50">
        <f t="shared" si="271"/>
        <v>2</v>
      </c>
      <c r="L1030" s="9">
        <f t="shared" si="272"/>
        <v>3</v>
      </c>
      <c r="M1030" s="8">
        <f t="shared" si="273"/>
        <v>1</v>
      </c>
      <c r="N1030" s="2">
        <f t="shared" si="274"/>
        <v>0.22838452787258248</v>
      </c>
      <c r="O1030" s="2">
        <f t="shared" si="275"/>
        <v>0.16609783845278725</v>
      </c>
      <c r="P1030" s="2">
        <f t="shared" si="276"/>
        <v>0.58959044368600677</v>
      </c>
      <c r="Q1030" s="2">
        <f t="shared" si="277"/>
        <v>1.5927189988623525E-2</v>
      </c>
      <c r="R1030" s="1">
        <v>803</v>
      </c>
      <c r="S1030" s="1">
        <v>584</v>
      </c>
      <c r="T1030" s="1">
        <v>2073</v>
      </c>
      <c r="U1030" s="1">
        <v>12</v>
      </c>
      <c r="W1030" s="1">
        <v>44</v>
      </c>
      <c r="AB1030">
        <v>6</v>
      </c>
      <c r="AD1030" s="31">
        <v>25</v>
      </c>
      <c r="AE1030" s="33">
        <v>9</v>
      </c>
      <c r="AF1030" s="33">
        <v>170</v>
      </c>
      <c r="AG1030" s="36">
        <v>77150</v>
      </c>
      <c r="AH1030" s="36">
        <f t="shared" si="278"/>
        <v>25009</v>
      </c>
      <c r="AI1030" t="s">
        <v>1187</v>
      </c>
      <c r="AK1030" s="1">
        <v>72</v>
      </c>
      <c r="AM1030" s="1">
        <f t="shared" si="279"/>
        <v>0</v>
      </c>
    </row>
    <row r="1031" spans="1:39" hidden="1" outlineLevel="1" x14ac:dyDescent="0.2">
      <c r="A1031" s="22" t="s">
        <v>768</v>
      </c>
      <c r="B1031" s="10" t="s">
        <v>1210</v>
      </c>
      <c r="E1031" s="1">
        <f t="shared" si="268"/>
        <v>17576</v>
      </c>
      <c r="G1031" s="1">
        <v>9607</v>
      </c>
      <c r="H1031" s="1">
        <v>6915</v>
      </c>
      <c r="I1031" s="2" t="e">
        <f t="shared" si="269"/>
        <v>#DIV/0!</v>
      </c>
      <c r="J1031" s="2">
        <f t="shared" si="270"/>
        <v>0.3934342284934001</v>
      </c>
      <c r="K1031" s="50">
        <f t="shared" si="271"/>
        <v>2</v>
      </c>
      <c r="L1031" s="9">
        <f t="shared" si="272"/>
        <v>3</v>
      </c>
      <c r="M1031" s="8">
        <f t="shared" si="273"/>
        <v>1</v>
      </c>
      <c r="N1031" s="2">
        <f t="shared" si="274"/>
        <v>0.27503413746017297</v>
      </c>
      <c r="O1031" s="2">
        <f t="shared" si="275"/>
        <v>0.13694811106053709</v>
      </c>
      <c r="P1031" s="2">
        <f t="shared" si="276"/>
        <v>0.57225762403277192</v>
      </c>
      <c r="Q1031" s="2">
        <f t="shared" si="277"/>
        <v>1.5760127446518002E-2</v>
      </c>
      <c r="R1031" s="1">
        <v>4834</v>
      </c>
      <c r="S1031" s="1">
        <v>2407</v>
      </c>
      <c r="T1031" s="1">
        <v>10058</v>
      </c>
      <c r="U1031" s="1">
        <v>62</v>
      </c>
      <c r="W1031" s="1">
        <v>215</v>
      </c>
      <c r="AB1031">
        <v>1</v>
      </c>
      <c r="AD1031" s="31">
        <v>25</v>
      </c>
      <c r="AE1031" s="33">
        <v>13</v>
      </c>
      <c r="AF1031" s="33">
        <v>110</v>
      </c>
      <c r="AG1031" s="36">
        <v>77850</v>
      </c>
      <c r="AH1031" s="36">
        <f t="shared" si="278"/>
        <v>25013</v>
      </c>
      <c r="AI1031" t="s">
        <v>1187</v>
      </c>
      <c r="AK1031" s="1">
        <v>2692</v>
      </c>
      <c r="AM1031" s="1">
        <f t="shared" si="279"/>
        <v>0</v>
      </c>
    </row>
    <row r="1032" spans="1:39" hidden="1" outlineLevel="1" x14ac:dyDescent="0.2">
      <c r="A1032" s="22" t="s">
        <v>421</v>
      </c>
      <c r="B1032" s="10" t="s">
        <v>1210</v>
      </c>
      <c r="E1032" s="1">
        <f t="shared" si="268"/>
        <v>1166</v>
      </c>
      <c r="G1032" s="1">
        <v>813</v>
      </c>
      <c r="H1032" s="1">
        <v>700</v>
      </c>
      <c r="I1032" s="2" t="e">
        <f t="shared" si="269"/>
        <v>#DIV/0!</v>
      </c>
      <c r="J1032" s="2">
        <f t="shared" si="270"/>
        <v>0.60034305317324188</v>
      </c>
      <c r="K1032" s="50">
        <f t="shared" si="271"/>
        <v>2</v>
      </c>
      <c r="L1032" s="9">
        <f t="shared" si="272"/>
        <v>3</v>
      </c>
      <c r="M1032" s="8">
        <f t="shared" si="273"/>
        <v>1</v>
      </c>
      <c r="N1032" s="2">
        <f t="shared" si="274"/>
        <v>0.37993138936535165</v>
      </c>
      <c r="O1032" s="2">
        <f t="shared" si="275"/>
        <v>5.4888507718696397E-2</v>
      </c>
      <c r="P1032" s="2">
        <f t="shared" si="276"/>
        <v>0.55660377358490565</v>
      </c>
      <c r="Q1032" s="2">
        <f t="shared" si="277"/>
        <v>8.5763293310463506E-3</v>
      </c>
      <c r="R1032" s="1">
        <v>443</v>
      </c>
      <c r="S1032" s="1">
        <v>64</v>
      </c>
      <c r="T1032" s="1">
        <v>649</v>
      </c>
      <c r="U1032" s="1">
        <v>5</v>
      </c>
      <c r="W1032" s="1">
        <v>5</v>
      </c>
      <c r="AB1032">
        <v>1</v>
      </c>
      <c r="AD1032" s="31">
        <v>25</v>
      </c>
      <c r="AE1032" s="33">
        <v>3</v>
      </c>
      <c r="AF1032" s="33">
        <v>150</v>
      </c>
      <c r="AG1032" s="36">
        <v>77990</v>
      </c>
      <c r="AH1032" s="36">
        <f t="shared" si="278"/>
        <v>25003</v>
      </c>
      <c r="AI1032" t="s">
        <v>1187</v>
      </c>
      <c r="AK1032" s="1">
        <v>113</v>
      </c>
      <c r="AM1032" s="1">
        <f t="shared" si="279"/>
        <v>0</v>
      </c>
    </row>
    <row r="1033" spans="1:39" hidden="1" outlineLevel="1" x14ac:dyDescent="0.2">
      <c r="A1033" s="22" t="s">
        <v>185</v>
      </c>
      <c r="B1033" s="10" t="s">
        <v>1210</v>
      </c>
      <c r="E1033" s="1">
        <f t="shared" si="268"/>
        <v>2564</v>
      </c>
      <c r="G1033" s="1">
        <v>1920</v>
      </c>
      <c r="H1033" s="1">
        <v>1883</v>
      </c>
      <c r="I1033" s="2" t="e">
        <f t="shared" si="269"/>
        <v>#DIV/0!</v>
      </c>
      <c r="J1033" s="2">
        <f t="shared" si="270"/>
        <v>0.73439937597503901</v>
      </c>
      <c r="K1033" s="50">
        <f t="shared" si="271"/>
        <v>2</v>
      </c>
      <c r="L1033" s="9">
        <f t="shared" si="272"/>
        <v>3</v>
      </c>
      <c r="M1033" s="8">
        <f t="shared" si="273"/>
        <v>1</v>
      </c>
      <c r="N1033" s="2">
        <f t="shared" si="274"/>
        <v>0.41497659906396256</v>
      </c>
      <c r="O1033" s="2">
        <f t="shared" si="275"/>
        <v>5.8112324492979719E-2</v>
      </c>
      <c r="P1033" s="2">
        <f t="shared" si="276"/>
        <v>0.51794071762870519</v>
      </c>
      <c r="Q1033" s="2">
        <f t="shared" si="277"/>
        <v>8.9703588143524859E-3</v>
      </c>
      <c r="R1033" s="1">
        <v>1064</v>
      </c>
      <c r="S1033" s="1">
        <v>149</v>
      </c>
      <c r="T1033" s="1">
        <v>1328</v>
      </c>
      <c r="U1033" s="1">
        <v>6</v>
      </c>
      <c r="W1033" s="1">
        <v>17</v>
      </c>
      <c r="AB1033">
        <v>9</v>
      </c>
      <c r="AD1033" s="31">
        <v>25</v>
      </c>
      <c r="AE1033" s="33">
        <v>7</v>
      </c>
      <c r="AF1033" s="33">
        <v>35</v>
      </c>
      <c r="AG1033" s="36">
        <v>78235</v>
      </c>
      <c r="AH1033" s="36">
        <f t="shared" si="278"/>
        <v>25007</v>
      </c>
      <c r="AI1033" t="s">
        <v>1187</v>
      </c>
      <c r="AK1033" s="1">
        <v>37</v>
      </c>
      <c r="AM1033" s="1">
        <f t="shared" si="279"/>
        <v>0</v>
      </c>
    </row>
    <row r="1034" spans="1:39" hidden="1" outlineLevel="1" x14ac:dyDescent="0.2">
      <c r="A1034" s="22" t="s">
        <v>70</v>
      </c>
      <c r="B1034" s="10" t="s">
        <v>1210</v>
      </c>
      <c r="E1034" s="1">
        <f t="shared" si="268"/>
        <v>12486</v>
      </c>
      <c r="G1034" s="1">
        <v>7966</v>
      </c>
      <c r="H1034" s="1">
        <v>7799</v>
      </c>
      <c r="I1034" s="2" t="e">
        <f t="shared" si="269"/>
        <v>#DIV/0!</v>
      </c>
      <c r="J1034" s="2">
        <f t="shared" si="270"/>
        <v>0.62461957392279355</v>
      </c>
      <c r="K1034" s="50">
        <f t="shared" si="271"/>
        <v>2</v>
      </c>
      <c r="L1034" s="9">
        <f t="shared" si="272"/>
        <v>3</v>
      </c>
      <c r="M1034" s="8">
        <f t="shared" si="273"/>
        <v>1</v>
      </c>
      <c r="N1034" s="2">
        <f t="shared" si="274"/>
        <v>0.2585295530994714</v>
      </c>
      <c r="O1034" s="2">
        <f t="shared" si="275"/>
        <v>0.13407015857760693</v>
      </c>
      <c r="P1034" s="2">
        <f t="shared" si="276"/>
        <v>0.59762934486625019</v>
      </c>
      <c r="Q1034" s="2">
        <f t="shared" si="277"/>
        <v>9.7709434566715103E-3</v>
      </c>
      <c r="R1034" s="1">
        <v>3228</v>
      </c>
      <c r="S1034" s="1">
        <v>1674</v>
      </c>
      <c r="T1034" s="1">
        <v>7462</v>
      </c>
      <c r="U1034" s="1">
        <v>34</v>
      </c>
      <c r="W1034" s="1">
        <v>88</v>
      </c>
      <c r="AA1034" s="10"/>
      <c r="AB1034" s="10">
        <v>2</v>
      </c>
      <c r="AD1034" s="31">
        <v>25</v>
      </c>
      <c r="AE1034" s="33">
        <v>27</v>
      </c>
      <c r="AF1034" s="33">
        <v>275</v>
      </c>
      <c r="AG1034" s="36">
        <v>75015</v>
      </c>
      <c r="AH1034" s="36">
        <f t="shared" si="278"/>
        <v>25027</v>
      </c>
      <c r="AI1034" t="s">
        <v>1187</v>
      </c>
      <c r="AK1034" s="1">
        <v>167</v>
      </c>
      <c r="AM1034" s="1">
        <f t="shared" si="279"/>
        <v>0</v>
      </c>
    </row>
    <row r="1035" spans="1:39" hidden="1" outlineLevel="1" x14ac:dyDescent="0.2">
      <c r="A1035" s="22" t="s">
        <v>634</v>
      </c>
      <c r="B1035" s="10" t="s">
        <v>1210</v>
      </c>
      <c r="E1035" s="1">
        <f t="shared" si="268"/>
        <v>26134</v>
      </c>
      <c r="G1035" s="1">
        <v>15086</v>
      </c>
      <c r="H1035" s="1">
        <v>10880</v>
      </c>
      <c r="I1035" s="2" t="e">
        <f t="shared" si="269"/>
        <v>#DIV/0!</v>
      </c>
      <c r="J1035" s="2">
        <f t="shared" si="270"/>
        <v>0.41631591030841048</v>
      </c>
      <c r="K1035" s="50">
        <f t="shared" si="271"/>
        <v>2</v>
      </c>
      <c r="L1035" s="9">
        <f t="shared" si="272"/>
        <v>3</v>
      </c>
      <c r="M1035" s="8">
        <f t="shared" si="273"/>
        <v>1</v>
      </c>
      <c r="N1035" s="2">
        <f t="shared" si="274"/>
        <v>0.23322109129869137</v>
      </c>
      <c r="O1035" s="2">
        <f t="shared" si="275"/>
        <v>0.18064590189025789</v>
      </c>
      <c r="P1035" s="2">
        <f t="shared" si="276"/>
        <v>0.56638861253539452</v>
      </c>
      <c r="Q1035" s="2">
        <f t="shared" si="277"/>
        <v>1.9744394275656219E-2</v>
      </c>
      <c r="R1035" s="1">
        <v>6095</v>
      </c>
      <c r="S1035" s="1">
        <v>4721</v>
      </c>
      <c r="T1035" s="1">
        <v>14802</v>
      </c>
      <c r="U1035" s="1">
        <v>118</v>
      </c>
      <c r="W1035" s="1">
        <v>398</v>
      </c>
      <c r="AB1035">
        <v>1</v>
      </c>
      <c r="AD1035" s="31">
        <v>25</v>
      </c>
      <c r="AE1035" s="33">
        <v>13</v>
      </c>
      <c r="AF1035" s="33">
        <v>105</v>
      </c>
      <c r="AG1035" s="36">
        <v>76030</v>
      </c>
      <c r="AH1035" s="36">
        <f t="shared" si="278"/>
        <v>25013</v>
      </c>
      <c r="AI1035" t="s">
        <v>2939</v>
      </c>
      <c r="AK1035" s="1">
        <v>4206</v>
      </c>
      <c r="AM1035" s="1">
        <f t="shared" si="279"/>
        <v>0</v>
      </c>
    </row>
    <row r="1036" spans="1:39" hidden="1" outlineLevel="1" x14ac:dyDescent="0.2">
      <c r="A1036" s="22" t="s">
        <v>161</v>
      </c>
      <c r="B1036" s="10" t="s">
        <v>1210</v>
      </c>
      <c r="E1036" s="1">
        <f t="shared" si="268"/>
        <v>17009</v>
      </c>
      <c r="G1036" s="1">
        <v>11864</v>
      </c>
      <c r="H1036" s="1">
        <v>11670</v>
      </c>
      <c r="I1036" s="2" t="e">
        <f t="shared" si="269"/>
        <v>#DIV/0!</v>
      </c>
      <c r="J1036" s="2">
        <f t="shared" si="270"/>
        <v>0.68610735492974306</v>
      </c>
      <c r="K1036" s="50">
        <f t="shared" si="271"/>
        <v>2</v>
      </c>
      <c r="L1036" s="9">
        <f t="shared" si="272"/>
        <v>3</v>
      </c>
      <c r="M1036" s="8">
        <f t="shared" si="273"/>
        <v>1</v>
      </c>
      <c r="N1036" s="2">
        <f t="shared" si="274"/>
        <v>0.20971250514433534</v>
      </c>
      <c r="O1036" s="2">
        <f t="shared" si="275"/>
        <v>0.12387559527309072</v>
      </c>
      <c r="P1036" s="2">
        <f t="shared" si="276"/>
        <v>0.65571168205067909</v>
      </c>
      <c r="Q1036" s="2">
        <f t="shared" si="277"/>
        <v>1.0700217531894762E-2</v>
      </c>
      <c r="R1036" s="1">
        <v>3567</v>
      </c>
      <c r="S1036" s="1">
        <v>2107</v>
      </c>
      <c r="T1036" s="1">
        <v>11153</v>
      </c>
      <c r="U1036" s="1">
        <v>44</v>
      </c>
      <c r="W1036" s="1">
        <v>138</v>
      </c>
      <c r="AB1036">
        <v>3</v>
      </c>
      <c r="AD1036" s="31">
        <v>25</v>
      </c>
      <c r="AE1036" s="33">
        <v>17</v>
      </c>
      <c r="AF1036" s="33">
        <v>250</v>
      </c>
      <c r="AG1036" s="36">
        <v>76135</v>
      </c>
      <c r="AH1036" s="36">
        <f t="shared" si="278"/>
        <v>25017</v>
      </c>
      <c r="AI1036" t="s">
        <v>1187</v>
      </c>
      <c r="AK1036" s="1">
        <v>194</v>
      </c>
      <c r="AM1036" s="1">
        <f t="shared" si="279"/>
        <v>0</v>
      </c>
    </row>
    <row r="1037" spans="1:39" hidden="1" outlineLevel="1" x14ac:dyDescent="0.2">
      <c r="A1037" s="22" t="s">
        <v>320</v>
      </c>
      <c r="B1037" s="10" t="s">
        <v>1210</v>
      </c>
      <c r="E1037" s="1">
        <f t="shared" si="268"/>
        <v>1309</v>
      </c>
      <c r="G1037" s="1">
        <v>1007</v>
      </c>
      <c r="H1037" s="1">
        <v>786</v>
      </c>
      <c r="I1037" s="2" t="e">
        <f t="shared" si="269"/>
        <v>#DIV/0!</v>
      </c>
      <c r="J1037" s="2">
        <f t="shared" si="270"/>
        <v>0.60045836516424755</v>
      </c>
      <c r="K1037" s="50">
        <f t="shared" si="271"/>
        <v>2</v>
      </c>
      <c r="L1037" s="9">
        <f t="shared" si="272"/>
        <v>3</v>
      </c>
      <c r="M1037" s="8">
        <f t="shared" si="273"/>
        <v>1</v>
      </c>
      <c r="N1037" s="2">
        <f t="shared" si="274"/>
        <v>0.21848739495798319</v>
      </c>
      <c r="O1037" s="2">
        <f t="shared" si="275"/>
        <v>8.9381207028265852E-2</v>
      </c>
      <c r="P1037" s="2">
        <f t="shared" si="276"/>
        <v>0.67685255920550036</v>
      </c>
      <c r="Q1037" s="2">
        <f t="shared" si="277"/>
        <v>1.5278838808250539E-2</v>
      </c>
      <c r="R1037" s="1">
        <v>286</v>
      </c>
      <c r="S1037" s="1">
        <v>117</v>
      </c>
      <c r="T1037" s="1">
        <v>886</v>
      </c>
      <c r="U1037" s="1">
        <v>5</v>
      </c>
      <c r="W1037" s="1">
        <v>15</v>
      </c>
      <c r="AB1037">
        <v>1</v>
      </c>
      <c r="AD1037" s="31">
        <v>25</v>
      </c>
      <c r="AE1037" s="33">
        <v>15</v>
      </c>
      <c r="AF1037" s="33">
        <v>90</v>
      </c>
      <c r="AG1037" s="36">
        <v>76380</v>
      </c>
      <c r="AH1037" s="36">
        <f t="shared" si="278"/>
        <v>25015</v>
      </c>
      <c r="AI1037" t="s">
        <v>1187</v>
      </c>
      <c r="AK1037" s="1">
        <v>221</v>
      </c>
      <c r="AM1037" s="1">
        <f t="shared" si="279"/>
        <v>0</v>
      </c>
    </row>
    <row r="1038" spans="1:39" hidden="1" outlineLevel="1" x14ac:dyDescent="0.2">
      <c r="A1038" s="22" t="s">
        <v>95</v>
      </c>
      <c r="B1038" s="10" t="s">
        <v>1210</v>
      </c>
      <c r="E1038" s="1">
        <f t="shared" si="268"/>
        <v>5898</v>
      </c>
      <c r="G1038" s="1">
        <v>3946</v>
      </c>
      <c r="H1038" s="1">
        <v>3840</v>
      </c>
      <c r="I1038" s="2" t="e">
        <f t="shared" si="269"/>
        <v>#DIV/0!</v>
      </c>
      <c r="J1038" s="2">
        <f t="shared" si="270"/>
        <v>0.65106815869786372</v>
      </c>
      <c r="K1038" s="50">
        <f t="shared" si="271"/>
        <v>2</v>
      </c>
      <c r="L1038" s="9">
        <f t="shared" si="272"/>
        <v>3</v>
      </c>
      <c r="M1038" s="8">
        <f t="shared" si="273"/>
        <v>1</v>
      </c>
      <c r="N1038" s="2">
        <f t="shared" si="274"/>
        <v>0.17616141064767718</v>
      </c>
      <c r="O1038" s="2">
        <f t="shared" si="275"/>
        <v>0.1525940996948118</v>
      </c>
      <c r="P1038" s="2">
        <f t="shared" si="276"/>
        <v>0.65344184469311628</v>
      </c>
      <c r="Q1038" s="2">
        <f t="shared" si="277"/>
        <v>1.7802644964394654E-2</v>
      </c>
      <c r="R1038" s="1">
        <v>1039</v>
      </c>
      <c r="S1038" s="1">
        <v>900</v>
      </c>
      <c r="T1038" s="1">
        <v>3854</v>
      </c>
      <c r="U1038" s="1">
        <v>22</v>
      </c>
      <c r="W1038" s="1">
        <v>83</v>
      </c>
      <c r="AA1038" s="10"/>
      <c r="AB1038" s="10">
        <v>3</v>
      </c>
      <c r="AD1038" s="31">
        <v>25</v>
      </c>
      <c r="AE1038" s="33">
        <v>27</v>
      </c>
      <c r="AF1038" s="33">
        <v>290</v>
      </c>
      <c r="AG1038" s="36">
        <v>77010</v>
      </c>
      <c r="AH1038" s="36">
        <f t="shared" si="278"/>
        <v>25027</v>
      </c>
      <c r="AI1038" t="s">
        <v>1187</v>
      </c>
      <c r="AK1038" s="1">
        <v>106</v>
      </c>
      <c r="AM1038" s="1">
        <f t="shared" si="279"/>
        <v>0</v>
      </c>
    </row>
    <row r="1039" spans="1:39" hidden="1" outlineLevel="1" x14ac:dyDescent="0.2">
      <c r="A1039" s="22" t="s">
        <v>1904</v>
      </c>
      <c r="B1039" s="10" t="s">
        <v>1210</v>
      </c>
      <c r="E1039" s="1">
        <f t="shared" si="268"/>
        <v>8322</v>
      </c>
      <c r="G1039" s="1">
        <v>5568</v>
      </c>
      <c r="H1039" s="1">
        <v>5395</v>
      </c>
      <c r="I1039" s="2" t="e">
        <f t="shared" si="269"/>
        <v>#DIV/0!</v>
      </c>
      <c r="J1039" s="2">
        <f t="shared" si="270"/>
        <v>0.64828166306176405</v>
      </c>
      <c r="K1039" s="50">
        <f t="shared" si="271"/>
        <v>2</v>
      </c>
      <c r="L1039" s="9">
        <f t="shared" si="272"/>
        <v>3</v>
      </c>
      <c r="M1039" s="8">
        <f t="shared" si="273"/>
        <v>1</v>
      </c>
      <c r="N1039" s="2">
        <f t="shared" si="274"/>
        <v>0.24525354482095649</v>
      </c>
      <c r="O1039" s="2">
        <f t="shared" si="275"/>
        <v>0.15260754626291756</v>
      </c>
      <c r="P1039" s="2">
        <f t="shared" si="276"/>
        <v>0.59408795962509009</v>
      </c>
      <c r="Q1039" s="2">
        <f t="shared" si="277"/>
        <v>8.0509492910358915E-3</v>
      </c>
      <c r="R1039" s="1">
        <v>2041</v>
      </c>
      <c r="S1039" s="1">
        <v>1270</v>
      </c>
      <c r="T1039" s="1">
        <v>4944</v>
      </c>
      <c r="U1039" s="1">
        <v>15</v>
      </c>
      <c r="W1039" s="1">
        <v>52</v>
      </c>
      <c r="AB1039">
        <v>5</v>
      </c>
      <c r="AD1039" s="31">
        <v>25</v>
      </c>
      <c r="AE1039" s="33">
        <v>17</v>
      </c>
      <c r="AF1039" s="33">
        <v>255</v>
      </c>
      <c r="AG1039" s="36">
        <v>77255</v>
      </c>
      <c r="AH1039" s="36">
        <f t="shared" si="278"/>
        <v>25017</v>
      </c>
      <c r="AI1039" t="s">
        <v>1187</v>
      </c>
      <c r="AK1039" s="1">
        <v>173</v>
      </c>
      <c r="AM1039" s="1">
        <f t="shared" si="279"/>
        <v>0</v>
      </c>
    </row>
    <row r="1040" spans="1:39" hidden="1" outlineLevel="1" x14ac:dyDescent="0.2">
      <c r="A1040" s="22" t="s">
        <v>317</v>
      </c>
      <c r="B1040" s="10" t="s">
        <v>1210</v>
      </c>
      <c r="E1040" s="1">
        <f t="shared" si="268"/>
        <v>12131</v>
      </c>
      <c r="G1040" s="1">
        <v>7261</v>
      </c>
      <c r="H1040" s="1">
        <v>6999</v>
      </c>
      <c r="I1040" s="2" t="e">
        <f t="shared" si="269"/>
        <v>#DIV/0!</v>
      </c>
      <c r="J1040" s="2">
        <f t="shared" si="270"/>
        <v>0.57695161157365427</v>
      </c>
      <c r="K1040" s="50">
        <f t="shared" si="271"/>
        <v>2</v>
      </c>
      <c r="L1040" s="9">
        <f t="shared" si="272"/>
        <v>3</v>
      </c>
      <c r="M1040" s="8">
        <f t="shared" si="273"/>
        <v>1</v>
      </c>
      <c r="N1040" s="2">
        <f t="shared" si="274"/>
        <v>0.31341191987470118</v>
      </c>
      <c r="O1040" s="2">
        <f t="shared" si="275"/>
        <v>0.12653532272689802</v>
      </c>
      <c r="P1040" s="2">
        <f t="shared" si="276"/>
        <v>0.5447201384881708</v>
      </c>
      <c r="Q1040" s="2">
        <f t="shared" si="277"/>
        <v>1.5332618910229967E-2</v>
      </c>
      <c r="R1040" s="1">
        <v>3802</v>
      </c>
      <c r="S1040" s="1">
        <v>1535</v>
      </c>
      <c r="T1040" s="1">
        <v>6608</v>
      </c>
      <c r="U1040" s="1">
        <v>50</v>
      </c>
      <c r="W1040" s="1">
        <v>136</v>
      </c>
      <c r="AB1040">
        <v>9</v>
      </c>
      <c r="AD1040" s="31">
        <v>25</v>
      </c>
      <c r="AE1040" s="33">
        <v>5</v>
      </c>
      <c r="AF1040" s="33">
        <v>100</v>
      </c>
      <c r="AG1040" s="36">
        <v>77570</v>
      </c>
      <c r="AH1040" s="36">
        <f t="shared" si="278"/>
        <v>25005</v>
      </c>
      <c r="AI1040" t="s">
        <v>1187</v>
      </c>
      <c r="AK1040" s="1">
        <v>262</v>
      </c>
      <c r="AM1040" s="1">
        <f t="shared" si="279"/>
        <v>0</v>
      </c>
    </row>
    <row r="1041" spans="1:39" hidden="1" outlineLevel="1" x14ac:dyDescent="0.2">
      <c r="A1041" s="22" t="s">
        <v>815</v>
      </c>
      <c r="B1041" s="10" t="s">
        <v>1210</v>
      </c>
      <c r="E1041" s="1">
        <f t="shared" si="268"/>
        <v>11415</v>
      </c>
      <c r="G1041" s="1">
        <v>8291</v>
      </c>
      <c r="H1041" s="1">
        <v>6169</v>
      </c>
      <c r="I1041" s="2" t="e">
        <f t="shared" si="269"/>
        <v>#DIV/0!</v>
      </c>
      <c r="J1041" s="2">
        <f t="shared" si="270"/>
        <v>0.54042925974594835</v>
      </c>
      <c r="K1041" s="50">
        <f t="shared" si="271"/>
        <v>2</v>
      </c>
      <c r="L1041" s="9">
        <f t="shared" si="272"/>
        <v>3</v>
      </c>
      <c r="M1041" s="8">
        <f t="shared" si="273"/>
        <v>1</v>
      </c>
      <c r="N1041" s="2">
        <f t="shared" si="274"/>
        <v>0.25422689443714414</v>
      </c>
      <c r="O1041" s="2">
        <f t="shared" si="275"/>
        <v>0.13946561541830924</v>
      </c>
      <c r="P1041" s="2">
        <f t="shared" si="276"/>
        <v>0.60026281208935606</v>
      </c>
      <c r="Q1041" s="2">
        <f t="shared" si="277"/>
        <v>6.0446780551904888E-3</v>
      </c>
      <c r="R1041" s="1">
        <v>2902</v>
      </c>
      <c r="S1041" s="1">
        <v>1592</v>
      </c>
      <c r="T1041" s="1">
        <v>6852</v>
      </c>
      <c r="U1041" s="1">
        <v>14</v>
      </c>
      <c r="W1041" s="1">
        <v>55</v>
      </c>
      <c r="AB1041">
        <v>8</v>
      </c>
      <c r="AD1041" s="31">
        <v>25</v>
      </c>
      <c r="AE1041" s="33">
        <v>21</v>
      </c>
      <c r="AF1041" s="33">
        <v>130</v>
      </c>
      <c r="AG1041" s="36">
        <v>78690</v>
      </c>
      <c r="AH1041" s="36">
        <f t="shared" si="278"/>
        <v>25021</v>
      </c>
      <c r="AI1041" t="s">
        <v>1187</v>
      </c>
      <c r="AK1041" s="1">
        <v>2122</v>
      </c>
      <c r="AM1041" s="1">
        <f t="shared" si="279"/>
        <v>0</v>
      </c>
    </row>
    <row r="1042" spans="1:39" hidden="1" outlineLevel="1" x14ac:dyDescent="0.2">
      <c r="A1042" s="22" t="s">
        <v>307</v>
      </c>
      <c r="B1042" s="10" t="s">
        <v>1210</v>
      </c>
      <c r="E1042" s="1">
        <f t="shared" si="268"/>
        <v>37208</v>
      </c>
      <c r="G1042" s="1">
        <v>24881</v>
      </c>
      <c r="H1042" s="1">
        <v>19687</v>
      </c>
      <c r="I1042" s="2" t="e">
        <f t="shared" si="269"/>
        <v>#DIV/0!</v>
      </c>
      <c r="J1042" s="2">
        <f t="shared" si="270"/>
        <v>0.52910664373253069</v>
      </c>
      <c r="K1042" s="50">
        <f t="shared" si="271"/>
        <v>2</v>
      </c>
      <c r="L1042" s="9">
        <f t="shared" si="272"/>
        <v>3</v>
      </c>
      <c r="M1042" s="8">
        <f t="shared" si="273"/>
        <v>1</v>
      </c>
      <c r="N1042" s="2">
        <f t="shared" si="274"/>
        <v>0.29176521178241238</v>
      </c>
      <c r="O1042" s="2">
        <f t="shared" si="275"/>
        <v>9.927972479036766E-2</v>
      </c>
      <c r="P1042" s="2">
        <f t="shared" si="276"/>
        <v>0.59540958933562671</v>
      </c>
      <c r="Q1042" s="2">
        <f t="shared" si="277"/>
        <v>1.3545474091593346E-2</v>
      </c>
      <c r="R1042" s="1">
        <v>10856</v>
      </c>
      <c r="S1042" s="1">
        <v>3694</v>
      </c>
      <c r="T1042" s="1">
        <v>22154</v>
      </c>
      <c r="U1042" s="1">
        <v>104</v>
      </c>
      <c r="W1042" s="1">
        <v>400</v>
      </c>
      <c r="AB1042">
        <v>8</v>
      </c>
      <c r="AD1042" s="31">
        <v>25</v>
      </c>
      <c r="AE1042" s="33">
        <v>21</v>
      </c>
      <c r="AF1042" s="33">
        <v>135</v>
      </c>
      <c r="AG1042" s="36">
        <v>78865</v>
      </c>
      <c r="AH1042" s="36">
        <f t="shared" si="278"/>
        <v>25021</v>
      </c>
      <c r="AI1042" t="s">
        <v>1187</v>
      </c>
      <c r="AK1042" s="1">
        <v>5194</v>
      </c>
      <c r="AM1042" s="1">
        <f t="shared" si="279"/>
        <v>0</v>
      </c>
    </row>
    <row r="1043" spans="1:39" hidden="1" outlineLevel="1" x14ac:dyDescent="0.2">
      <c r="A1043" s="22" t="s">
        <v>581</v>
      </c>
      <c r="B1043" s="10" t="s">
        <v>1210</v>
      </c>
      <c r="E1043" s="1">
        <f t="shared" si="268"/>
        <v>1190</v>
      </c>
      <c r="G1043" s="1">
        <v>897</v>
      </c>
      <c r="H1043" s="1">
        <v>873</v>
      </c>
      <c r="I1043" s="2" t="e">
        <f t="shared" si="269"/>
        <v>#DIV/0!</v>
      </c>
      <c r="J1043" s="2">
        <f t="shared" si="270"/>
        <v>0.73361344537815121</v>
      </c>
      <c r="K1043" s="50">
        <f t="shared" si="271"/>
        <v>2</v>
      </c>
      <c r="L1043" s="9">
        <f t="shared" si="272"/>
        <v>3</v>
      </c>
      <c r="M1043" s="8">
        <f t="shared" si="273"/>
        <v>1</v>
      </c>
      <c r="N1043" s="2">
        <f t="shared" si="274"/>
        <v>0.27731092436974791</v>
      </c>
      <c r="O1043" s="2">
        <f t="shared" si="275"/>
        <v>0.11596638655462185</v>
      </c>
      <c r="P1043" s="2">
        <f t="shared" si="276"/>
        <v>0.59663865546218486</v>
      </c>
      <c r="Q1043" s="2">
        <f t="shared" si="277"/>
        <v>1.0084033613445342E-2</v>
      </c>
      <c r="R1043" s="1">
        <v>330</v>
      </c>
      <c r="S1043" s="1">
        <v>138</v>
      </c>
      <c r="T1043" s="1">
        <v>710</v>
      </c>
      <c r="U1043" s="1">
        <v>4</v>
      </c>
      <c r="W1043" s="1">
        <v>8</v>
      </c>
      <c r="AB1043">
        <v>2</v>
      </c>
      <c r="AD1043" s="31">
        <v>25</v>
      </c>
      <c r="AE1043" s="33">
        <v>11</v>
      </c>
      <c r="AF1043" s="33">
        <v>130</v>
      </c>
      <c r="AG1043" s="36">
        <v>79110</v>
      </c>
      <c r="AH1043" s="36">
        <f t="shared" si="278"/>
        <v>25011</v>
      </c>
      <c r="AI1043" t="s">
        <v>1187</v>
      </c>
      <c r="AK1043" s="1">
        <v>24</v>
      </c>
      <c r="AM1043" s="1">
        <f t="shared" si="279"/>
        <v>0</v>
      </c>
    </row>
    <row r="1044" spans="1:39" hidden="1" outlineLevel="1" x14ac:dyDescent="0.2">
      <c r="A1044" s="22" t="s">
        <v>1126</v>
      </c>
      <c r="B1044" s="10" t="s">
        <v>1210</v>
      </c>
      <c r="E1044" s="1">
        <f t="shared" si="268"/>
        <v>10820</v>
      </c>
      <c r="G1044" s="1">
        <v>6777</v>
      </c>
      <c r="H1044" s="1">
        <v>5273</v>
      </c>
      <c r="I1044" s="2" t="e">
        <f t="shared" si="269"/>
        <v>#DIV/0!</v>
      </c>
      <c r="J1044" s="2">
        <f t="shared" si="270"/>
        <v>0.48733826247689466</v>
      </c>
      <c r="K1044" s="50">
        <f t="shared" si="271"/>
        <v>2</v>
      </c>
      <c r="L1044" s="9">
        <f t="shared" si="272"/>
        <v>3</v>
      </c>
      <c r="M1044" s="8">
        <f t="shared" si="273"/>
        <v>1</v>
      </c>
      <c r="N1044" s="2">
        <f t="shared" si="274"/>
        <v>0.21903881700554528</v>
      </c>
      <c r="O1044" s="2">
        <f t="shared" si="275"/>
        <v>0.11682070240295749</v>
      </c>
      <c r="P1044" s="2">
        <f t="shared" si="276"/>
        <v>0.64768946395563776</v>
      </c>
      <c r="Q1044" s="2">
        <f t="shared" si="277"/>
        <v>1.6451016635859461E-2</v>
      </c>
      <c r="R1044" s="1">
        <v>2370</v>
      </c>
      <c r="S1044" s="1">
        <v>1264</v>
      </c>
      <c r="T1044" s="1">
        <v>7008</v>
      </c>
      <c r="U1044" s="1">
        <v>52</v>
      </c>
      <c r="W1044" s="1">
        <v>126</v>
      </c>
      <c r="AB1044">
        <v>8</v>
      </c>
      <c r="AD1044" s="31">
        <v>25</v>
      </c>
      <c r="AE1044" s="33">
        <v>23</v>
      </c>
      <c r="AF1044" s="33">
        <v>135</v>
      </c>
      <c r="AG1044" s="36">
        <v>79530</v>
      </c>
      <c r="AH1044" s="36">
        <f t="shared" si="278"/>
        <v>25023</v>
      </c>
      <c r="AI1044" t="s">
        <v>1187</v>
      </c>
      <c r="AK1044" s="1">
        <v>1504</v>
      </c>
      <c r="AM1044" s="1">
        <f t="shared" si="279"/>
        <v>0</v>
      </c>
    </row>
    <row r="1045" spans="1:39" hidden="1" outlineLevel="1" x14ac:dyDescent="0.2">
      <c r="A1045" s="22" t="s">
        <v>783</v>
      </c>
      <c r="B1045" s="10" t="s">
        <v>1210</v>
      </c>
      <c r="E1045" s="1">
        <f t="shared" si="268"/>
        <v>10706</v>
      </c>
      <c r="G1045" s="1">
        <v>7107</v>
      </c>
      <c r="H1045" s="1">
        <v>5240</v>
      </c>
      <c r="I1045" s="2" t="e">
        <f t="shared" si="269"/>
        <v>#DIV/0!</v>
      </c>
      <c r="J1045" s="2">
        <f t="shared" si="270"/>
        <v>0.48944517093218753</v>
      </c>
      <c r="K1045" s="50">
        <f t="shared" si="271"/>
        <v>2</v>
      </c>
      <c r="L1045" s="9">
        <f t="shared" si="272"/>
        <v>3</v>
      </c>
      <c r="M1045" s="8">
        <f t="shared" si="273"/>
        <v>1</v>
      </c>
      <c r="N1045" s="2">
        <f t="shared" si="274"/>
        <v>0.25247524752475248</v>
      </c>
      <c r="O1045" s="2">
        <f t="shared" si="275"/>
        <v>0.19325611806463666</v>
      </c>
      <c r="P1045" s="2">
        <f t="shared" si="276"/>
        <v>0.54371380534279845</v>
      </c>
      <c r="Q1045" s="2">
        <f t="shared" si="277"/>
        <v>1.0554829067812466E-2</v>
      </c>
      <c r="R1045" s="1">
        <v>2703</v>
      </c>
      <c r="S1045" s="1">
        <v>2069</v>
      </c>
      <c r="T1045" s="1">
        <v>5821</v>
      </c>
      <c r="U1045" s="1">
        <v>31</v>
      </c>
      <c r="W1045" s="1">
        <v>82</v>
      </c>
      <c r="AB1045">
        <v>1</v>
      </c>
      <c r="AD1045" s="31">
        <v>25</v>
      </c>
      <c r="AE1045" s="33">
        <v>13</v>
      </c>
      <c r="AF1045" s="33">
        <v>115</v>
      </c>
      <c r="AG1045" s="36">
        <v>79740</v>
      </c>
      <c r="AH1045" s="36">
        <f t="shared" si="278"/>
        <v>25013</v>
      </c>
      <c r="AI1045" t="s">
        <v>1187</v>
      </c>
      <c r="AK1045" s="1">
        <v>1867</v>
      </c>
      <c r="AM1045" s="1">
        <f t="shared" si="279"/>
        <v>0</v>
      </c>
    </row>
    <row r="1046" spans="1:39" hidden="1" outlineLevel="1" x14ac:dyDescent="0.2">
      <c r="A1046" s="22" t="s">
        <v>2642</v>
      </c>
      <c r="B1046" s="10" t="s">
        <v>1210</v>
      </c>
      <c r="E1046" s="1">
        <f t="shared" si="268"/>
        <v>1981</v>
      </c>
      <c r="G1046" s="1">
        <v>1557</v>
      </c>
      <c r="H1046" s="1">
        <v>1311</v>
      </c>
      <c r="I1046" s="2" t="e">
        <f t="shared" si="269"/>
        <v>#DIV/0!</v>
      </c>
      <c r="J1046" s="2">
        <f t="shared" si="270"/>
        <v>0.66178697627460881</v>
      </c>
      <c r="K1046" s="50">
        <f t="shared" si="271"/>
        <v>2</v>
      </c>
      <c r="L1046" s="9">
        <f t="shared" si="272"/>
        <v>3</v>
      </c>
      <c r="M1046" s="8">
        <f t="shared" si="273"/>
        <v>1</v>
      </c>
      <c r="N1046" s="2">
        <f t="shared" si="274"/>
        <v>0.39323573952549218</v>
      </c>
      <c r="O1046" s="2">
        <f t="shared" si="275"/>
        <v>5.7041898031297326E-2</v>
      </c>
      <c r="P1046" s="2">
        <f t="shared" si="276"/>
        <v>0.53760726905603229</v>
      </c>
      <c r="Q1046" s="2">
        <f t="shared" si="277"/>
        <v>1.21150933871782E-2</v>
      </c>
      <c r="R1046" s="1">
        <v>779</v>
      </c>
      <c r="S1046" s="1">
        <v>113</v>
      </c>
      <c r="T1046" s="1">
        <v>1065</v>
      </c>
      <c r="U1046" s="1">
        <v>8</v>
      </c>
      <c r="W1046" s="1">
        <v>16</v>
      </c>
      <c r="AB1046">
        <v>1</v>
      </c>
      <c r="AD1046" s="31">
        <v>25</v>
      </c>
      <c r="AE1046" s="33">
        <v>15</v>
      </c>
      <c r="AF1046" s="33">
        <v>95</v>
      </c>
      <c r="AG1046" s="36">
        <v>79915</v>
      </c>
      <c r="AH1046" s="36">
        <f t="shared" si="278"/>
        <v>25015</v>
      </c>
      <c r="AI1046" t="s">
        <v>1187</v>
      </c>
      <c r="AK1046" s="1">
        <v>246</v>
      </c>
      <c r="AM1046" s="1">
        <f t="shared" si="279"/>
        <v>0</v>
      </c>
    </row>
    <row r="1047" spans="1:39" hidden="1" outlineLevel="1" x14ac:dyDescent="0.2">
      <c r="A1047" s="22" t="s">
        <v>1481</v>
      </c>
      <c r="B1047" s="10" t="s">
        <v>1210</v>
      </c>
      <c r="E1047" s="1">
        <f t="shared" si="268"/>
        <v>4990</v>
      </c>
      <c r="G1047" s="1">
        <v>3204</v>
      </c>
      <c r="H1047" s="1">
        <v>2830</v>
      </c>
      <c r="I1047" s="2" t="e">
        <f t="shared" si="269"/>
        <v>#DIV/0!</v>
      </c>
      <c r="J1047" s="2">
        <f t="shared" si="270"/>
        <v>0.56713426853707416</v>
      </c>
      <c r="K1047" s="50">
        <f t="shared" si="271"/>
        <v>1</v>
      </c>
      <c r="L1047" s="9">
        <f t="shared" si="272"/>
        <v>3</v>
      </c>
      <c r="M1047" s="8">
        <f t="shared" si="273"/>
        <v>2</v>
      </c>
      <c r="N1047" s="2">
        <f t="shared" si="274"/>
        <v>0.47434869739478958</v>
      </c>
      <c r="O1047" s="2">
        <f t="shared" si="275"/>
        <v>6.0521042084168336E-2</v>
      </c>
      <c r="P1047" s="2">
        <f t="shared" si="276"/>
        <v>0.45811623246492988</v>
      </c>
      <c r="Q1047" s="2">
        <f t="shared" si="277"/>
        <v>7.0140280561122315E-3</v>
      </c>
      <c r="R1047" s="1">
        <v>2367</v>
      </c>
      <c r="S1047" s="1">
        <v>302</v>
      </c>
      <c r="T1047" s="1">
        <v>2286</v>
      </c>
      <c r="U1047" s="1">
        <v>18</v>
      </c>
      <c r="W1047" s="1">
        <v>17</v>
      </c>
      <c r="AB1047">
        <v>1</v>
      </c>
      <c r="AD1047" s="31">
        <v>25</v>
      </c>
      <c r="AE1047" s="33">
        <v>3</v>
      </c>
      <c r="AF1047" s="33">
        <v>155</v>
      </c>
      <c r="AG1047" s="36">
        <v>79985</v>
      </c>
      <c r="AH1047" s="36">
        <f t="shared" si="278"/>
        <v>25003</v>
      </c>
      <c r="AI1047" t="s">
        <v>1187</v>
      </c>
      <c r="AK1047" s="1">
        <v>374</v>
      </c>
      <c r="AM1047" s="1">
        <f t="shared" si="279"/>
        <v>0</v>
      </c>
    </row>
    <row r="1048" spans="1:39" hidden="1" outlineLevel="1" x14ac:dyDescent="0.2">
      <c r="A1048" s="22" t="s">
        <v>299</v>
      </c>
      <c r="B1048" s="10" t="s">
        <v>1210</v>
      </c>
      <c r="E1048" s="1">
        <f t="shared" si="268"/>
        <v>17231</v>
      </c>
      <c r="G1048" s="1">
        <v>11294</v>
      </c>
      <c r="H1048" s="1">
        <v>10897</v>
      </c>
      <c r="I1048" s="2" t="e">
        <f t="shared" si="269"/>
        <v>#DIV/0!</v>
      </c>
      <c r="J1048" s="2">
        <f t="shared" si="270"/>
        <v>0.63240670883872085</v>
      </c>
      <c r="K1048" s="50">
        <f t="shared" si="271"/>
        <v>2</v>
      </c>
      <c r="L1048" s="9">
        <f t="shared" si="272"/>
        <v>3</v>
      </c>
      <c r="M1048" s="8">
        <f t="shared" si="273"/>
        <v>1</v>
      </c>
      <c r="N1048" s="2">
        <f t="shared" si="274"/>
        <v>0.22825140734722302</v>
      </c>
      <c r="O1048" s="2">
        <f t="shared" si="275"/>
        <v>0.12013231965643317</v>
      </c>
      <c r="P1048" s="2">
        <f t="shared" si="276"/>
        <v>0.64569670941907031</v>
      </c>
      <c r="Q1048" s="2">
        <f t="shared" si="277"/>
        <v>5.9195635772734123E-3</v>
      </c>
      <c r="R1048" s="1">
        <v>3933</v>
      </c>
      <c r="S1048" s="1">
        <v>2070</v>
      </c>
      <c r="T1048" s="1">
        <v>11126</v>
      </c>
      <c r="U1048" s="1">
        <v>56</v>
      </c>
      <c r="W1048" s="1">
        <v>46</v>
      </c>
      <c r="AB1048">
        <v>6</v>
      </c>
      <c r="AD1048" s="31">
        <v>25</v>
      </c>
      <c r="AE1048" s="33">
        <v>17</v>
      </c>
      <c r="AF1048" s="33">
        <v>260</v>
      </c>
      <c r="AG1048" s="36">
        <v>80230</v>
      </c>
      <c r="AH1048" s="36">
        <f t="shared" si="278"/>
        <v>25017</v>
      </c>
      <c r="AI1048" t="s">
        <v>1187</v>
      </c>
      <c r="AK1048" s="1">
        <v>397</v>
      </c>
      <c r="AM1048" s="1">
        <f t="shared" si="279"/>
        <v>0</v>
      </c>
    </row>
    <row r="1049" spans="1:39" hidden="1" outlineLevel="1" x14ac:dyDescent="0.2">
      <c r="A1049" s="22" t="s">
        <v>761</v>
      </c>
      <c r="B1049" s="10" t="s">
        <v>1210</v>
      </c>
      <c r="E1049" s="1">
        <f t="shared" si="268"/>
        <v>6737</v>
      </c>
      <c r="G1049" s="1">
        <v>3583</v>
      </c>
      <c r="H1049" s="1">
        <v>3486</v>
      </c>
      <c r="I1049" s="2" t="e">
        <f t="shared" si="269"/>
        <v>#DIV/0!</v>
      </c>
      <c r="J1049" s="2">
        <f t="shared" si="270"/>
        <v>0.51744099747662164</v>
      </c>
      <c r="K1049" s="50">
        <f t="shared" si="271"/>
        <v>2</v>
      </c>
      <c r="L1049" s="9">
        <f t="shared" si="272"/>
        <v>3</v>
      </c>
      <c r="M1049" s="8">
        <f t="shared" si="273"/>
        <v>1</v>
      </c>
      <c r="N1049" s="2">
        <f t="shared" si="274"/>
        <v>0.1853940923259611</v>
      </c>
      <c r="O1049" s="2">
        <f t="shared" si="275"/>
        <v>0.14309039631883627</v>
      </c>
      <c r="P1049" s="2">
        <f t="shared" si="276"/>
        <v>0.64999257829894608</v>
      </c>
      <c r="Q1049" s="2">
        <f t="shared" si="277"/>
        <v>2.1522933056256521E-2</v>
      </c>
      <c r="R1049" s="1">
        <v>1249</v>
      </c>
      <c r="S1049" s="1">
        <v>964</v>
      </c>
      <c r="T1049" s="1">
        <v>4379</v>
      </c>
      <c r="U1049" s="1">
        <v>36</v>
      </c>
      <c r="W1049" s="1">
        <v>109</v>
      </c>
      <c r="AA1049" s="10"/>
      <c r="AB1049" s="10">
        <v>0</v>
      </c>
      <c r="AD1049" s="31">
        <v>25</v>
      </c>
      <c r="AE1049" s="33">
        <v>27</v>
      </c>
      <c r="AF1049" s="33">
        <v>295</v>
      </c>
      <c r="AG1049" s="36">
        <v>80405</v>
      </c>
      <c r="AH1049" s="36">
        <f t="shared" si="278"/>
        <v>25027</v>
      </c>
      <c r="AI1049" t="s">
        <v>1187</v>
      </c>
      <c r="AK1049" s="1">
        <v>97</v>
      </c>
      <c r="AM1049" s="1">
        <f t="shared" si="279"/>
        <v>0</v>
      </c>
    </row>
    <row r="1050" spans="1:39" hidden="1" outlineLevel="1" x14ac:dyDescent="0.2">
      <c r="A1050" s="22" t="s">
        <v>2568</v>
      </c>
      <c r="B1050" s="10" t="s">
        <v>1210</v>
      </c>
      <c r="E1050" s="1">
        <f t="shared" si="268"/>
        <v>15653</v>
      </c>
      <c r="G1050" s="1">
        <v>11319</v>
      </c>
      <c r="H1050" s="1">
        <v>10887</v>
      </c>
      <c r="I1050" s="2" t="e">
        <f t="shared" si="269"/>
        <v>#DIV/0!</v>
      </c>
      <c r="J1050" s="2">
        <f t="shared" si="270"/>
        <v>0.69552162524755634</v>
      </c>
      <c r="K1050" s="50">
        <f t="shared" si="271"/>
        <v>2</v>
      </c>
      <c r="L1050" s="9">
        <f t="shared" si="272"/>
        <v>3</v>
      </c>
      <c r="M1050" s="8">
        <f t="shared" si="273"/>
        <v>1</v>
      </c>
      <c r="N1050" s="2">
        <f t="shared" si="274"/>
        <v>0.2871653996039098</v>
      </c>
      <c r="O1050" s="2">
        <f t="shared" si="275"/>
        <v>0.11914648949083242</v>
      </c>
      <c r="P1050" s="2">
        <f t="shared" si="276"/>
        <v>0.58576630677825337</v>
      </c>
      <c r="Q1050" s="2">
        <f t="shared" si="277"/>
        <v>7.9218041270043837E-3</v>
      </c>
      <c r="R1050" s="1">
        <v>4495</v>
      </c>
      <c r="S1050" s="1">
        <v>1865</v>
      </c>
      <c r="T1050" s="1">
        <v>9169</v>
      </c>
      <c r="U1050" s="1">
        <v>21</v>
      </c>
      <c r="W1050" s="1">
        <v>103</v>
      </c>
      <c r="AB1050">
        <v>5</v>
      </c>
      <c r="AD1050" s="31">
        <v>25</v>
      </c>
      <c r="AE1050" s="33">
        <v>17</v>
      </c>
      <c r="AF1050" s="33">
        <v>265</v>
      </c>
      <c r="AG1050" s="36">
        <v>80510</v>
      </c>
      <c r="AH1050" s="36">
        <f t="shared" si="278"/>
        <v>25017</v>
      </c>
      <c r="AI1050" t="s">
        <v>1187</v>
      </c>
      <c r="AK1050" s="1">
        <v>432</v>
      </c>
      <c r="AM1050" s="1">
        <f t="shared" si="279"/>
        <v>0</v>
      </c>
    </row>
    <row r="1051" spans="1:39" hidden="1" outlineLevel="1" x14ac:dyDescent="0.2">
      <c r="A1051" s="22" t="s">
        <v>228</v>
      </c>
      <c r="B1051" s="10" t="s">
        <v>1210</v>
      </c>
      <c r="E1051" s="1">
        <f t="shared" si="268"/>
        <v>675</v>
      </c>
      <c r="G1051" s="1">
        <v>457</v>
      </c>
      <c r="H1051" s="1">
        <v>337</v>
      </c>
      <c r="I1051" s="2" t="e">
        <f t="shared" si="269"/>
        <v>#DIV/0!</v>
      </c>
      <c r="J1051" s="2">
        <f t="shared" si="270"/>
        <v>0.49925925925925924</v>
      </c>
      <c r="K1051" s="50">
        <f t="shared" si="271"/>
        <v>2</v>
      </c>
      <c r="L1051" s="9">
        <f t="shared" si="272"/>
        <v>3</v>
      </c>
      <c r="M1051" s="8">
        <f t="shared" si="273"/>
        <v>1</v>
      </c>
      <c r="N1051" s="2">
        <f t="shared" si="274"/>
        <v>0.21777777777777776</v>
      </c>
      <c r="O1051" s="2">
        <f t="shared" si="275"/>
        <v>0.10518518518518519</v>
      </c>
      <c r="P1051" s="2">
        <f t="shared" si="276"/>
        <v>0.67259259259259263</v>
      </c>
      <c r="Q1051" s="2">
        <f t="shared" si="277"/>
        <v>4.4444444444444731E-3</v>
      </c>
      <c r="R1051" s="1">
        <v>147</v>
      </c>
      <c r="S1051" s="1">
        <v>71</v>
      </c>
      <c r="T1051" s="1">
        <v>454</v>
      </c>
      <c r="U1051" s="1">
        <v>1</v>
      </c>
      <c r="W1051" s="1">
        <v>2</v>
      </c>
      <c r="AB1051">
        <v>1</v>
      </c>
      <c r="AD1051" s="31">
        <v>25</v>
      </c>
      <c r="AE1051" s="33">
        <v>3</v>
      </c>
      <c r="AF1051" s="33">
        <v>160</v>
      </c>
      <c r="AG1051" s="36">
        <v>80685</v>
      </c>
      <c r="AH1051" s="36">
        <f t="shared" si="278"/>
        <v>25003</v>
      </c>
      <c r="AI1051" t="s">
        <v>1187</v>
      </c>
      <c r="AK1051" s="1">
        <v>120</v>
      </c>
      <c r="AM1051" s="1">
        <f t="shared" si="279"/>
        <v>0</v>
      </c>
    </row>
    <row r="1052" spans="1:39" hidden="1" outlineLevel="1" x14ac:dyDescent="0.2">
      <c r="A1052" s="22" t="s">
        <v>1211</v>
      </c>
      <c r="B1052" s="10" t="s">
        <v>1210</v>
      </c>
      <c r="E1052" s="1">
        <f t="shared" si="268"/>
        <v>12917</v>
      </c>
      <c r="G1052" s="1">
        <v>7703</v>
      </c>
      <c r="H1052" s="1">
        <v>7296</v>
      </c>
      <c r="I1052" s="2" t="e">
        <f t="shared" si="269"/>
        <v>#DIV/0!</v>
      </c>
      <c r="J1052" s="2">
        <f t="shared" si="270"/>
        <v>0.56483703646357508</v>
      </c>
      <c r="K1052" s="50">
        <f t="shared" si="271"/>
        <v>2</v>
      </c>
      <c r="L1052" s="9">
        <f t="shared" si="272"/>
        <v>3</v>
      </c>
      <c r="M1052" s="8">
        <f t="shared" si="273"/>
        <v>1</v>
      </c>
      <c r="N1052" s="2">
        <f t="shared" si="274"/>
        <v>0.34342339552527679</v>
      </c>
      <c r="O1052" s="2">
        <f t="shared" si="275"/>
        <v>8.825578694743362E-2</v>
      </c>
      <c r="P1052" s="2">
        <f t="shared" si="276"/>
        <v>0.56297901989626076</v>
      </c>
      <c r="Q1052" s="2">
        <f t="shared" si="277"/>
        <v>5.3417976310288218E-3</v>
      </c>
      <c r="R1052" s="1">
        <v>4436</v>
      </c>
      <c r="S1052" s="1">
        <v>1140</v>
      </c>
      <c r="T1052" s="1">
        <v>7272</v>
      </c>
      <c r="U1052" s="1">
        <v>28</v>
      </c>
      <c r="W1052" s="1">
        <v>41</v>
      </c>
      <c r="AB1052">
        <v>5</v>
      </c>
      <c r="AD1052" s="31">
        <v>25</v>
      </c>
      <c r="AE1052" s="33">
        <v>25</v>
      </c>
      <c r="AF1052" s="33">
        <v>20</v>
      </c>
      <c r="AG1052" s="36">
        <v>80930</v>
      </c>
      <c r="AH1052" s="36">
        <f t="shared" si="278"/>
        <v>25025</v>
      </c>
      <c r="AI1052" t="s">
        <v>1187</v>
      </c>
      <c r="AK1052" s="1">
        <v>407</v>
      </c>
      <c r="AM1052" s="1">
        <f t="shared" si="279"/>
        <v>0</v>
      </c>
    </row>
    <row r="1053" spans="1:39" hidden="1" outlineLevel="1" x14ac:dyDescent="0.2">
      <c r="A1053" s="22" t="s">
        <v>2925</v>
      </c>
      <c r="B1053" s="10" t="s">
        <v>1210</v>
      </c>
      <c r="E1053" s="1">
        <f t="shared" si="268"/>
        <v>26063</v>
      </c>
      <c r="G1053" s="1">
        <v>16934</v>
      </c>
      <c r="H1053" s="1">
        <v>16057</v>
      </c>
      <c r="I1053" s="2" t="e">
        <f t="shared" si="269"/>
        <v>#DIV/0!</v>
      </c>
      <c r="J1053" s="2">
        <f t="shared" si="270"/>
        <v>0.61608410390208346</v>
      </c>
      <c r="K1053" s="50">
        <f t="shared" si="271"/>
        <v>2</v>
      </c>
      <c r="L1053" s="9">
        <f t="shared" si="272"/>
        <v>3</v>
      </c>
      <c r="M1053" s="8">
        <f t="shared" si="273"/>
        <v>1</v>
      </c>
      <c r="N1053" s="2">
        <f t="shared" si="274"/>
        <v>0.31469899858036299</v>
      </c>
      <c r="O1053" s="2">
        <f t="shared" si="275"/>
        <v>9.9911752292521971E-2</v>
      </c>
      <c r="P1053" s="2">
        <f t="shared" si="276"/>
        <v>0.57080919310900513</v>
      </c>
      <c r="Q1053" s="2">
        <f t="shared" si="277"/>
        <v>1.4580056018109966E-2</v>
      </c>
      <c r="R1053" s="1">
        <v>8202</v>
      </c>
      <c r="S1053" s="1">
        <v>2604</v>
      </c>
      <c r="T1053" s="1">
        <v>14877</v>
      </c>
      <c r="U1053" s="1">
        <v>94</v>
      </c>
      <c r="W1053" s="1">
        <v>286</v>
      </c>
      <c r="AB1053">
        <v>5</v>
      </c>
      <c r="AD1053" s="31">
        <v>25</v>
      </c>
      <c r="AE1053" s="33">
        <v>17</v>
      </c>
      <c r="AF1053" s="33">
        <v>270</v>
      </c>
      <c r="AG1053" s="36">
        <v>81035</v>
      </c>
      <c r="AH1053" s="36">
        <f t="shared" si="278"/>
        <v>25017</v>
      </c>
      <c r="AI1053" t="s">
        <v>2939</v>
      </c>
      <c r="AK1053" s="1">
        <v>877</v>
      </c>
      <c r="AM1053" s="1">
        <f t="shared" si="279"/>
        <v>0</v>
      </c>
    </row>
    <row r="1054" spans="1:39" hidden="1" outlineLevel="1" x14ac:dyDescent="0.2">
      <c r="A1054" s="22" t="s">
        <v>2408</v>
      </c>
      <c r="B1054" s="10" t="s">
        <v>1210</v>
      </c>
      <c r="E1054" s="1">
        <f t="shared" si="268"/>
        <v>111233</v>
      </c>
      <c r="G1054" s="1">
        <v>49715</v>
      </c>
      <c r="H1054" s="1">
        <v>47973</v>
      </c>
      <c r="I1054" s="2" t="e">
        <f t="shared" si="269"/>
        <v>#DIV/0!</v>
      </c>
      <c r="J1054" s="2">
        <f t="shared" si="270"/>
        <v>0.43128388158190467</v>
      </c>
      <c r="K1054" s="50">
        <f t="shared" si="271"/>
        <v>2</v>
      </c>
      <c r="L1054" s="9">
        <f t="shared" si="272"/>
        <v>3</v>
      </c>
      <c r="M1054" s="8">
        <f t="shared" si="273"/>
        <v>1</v>
      </c>
      <c r="N1054" s="2">
        <f t="shared" si="274"/>
        <v>0.40670484478527058</v>
      </c>
      <c r="O1054" s="2">
        <f t="shared" si="275"/>
        <v>8.0165058930353403E-2</v>
      </c>
      <c r="P1054" s="2">
        <f t="shared" si="276"/>
        <v>0.49573417960497335</v>
      </c>
      <c r="Q1054" s="2">
        <f t="shared" si="277"/>
        <v>1.7395916679402657E-2</v>
      </c>
      <c r="R1054" s="1">
        <v>45239</v>
      </c>
      <c r="S1054" s="1">
        <v>8917</v>
      </c>
      <c r="T1054" s="1">
        <v>55142</v>
      </c>
      <c r="U1054" s="1">
        <v>407</v>
      </c>
      <c r="W1054" s="1">
        <v>1528</v>
      </c>
      <c r="AA1054" s="10"/>
      <c r="AB1054" s="10">
        <v>2</v>
      </c>
      <c r="AD1054" s="31">
        <v>25</v>
      </c>
      <c r="AE1054" s="33">
        <v>27</v>
      </c>
      <c r="AF1054" s="33">
        <v>300</v>
      </c>
      <c r="AG1054" s="36">
        <v>82000</v>
      </c>
      <c r="AH1054" s="36">
        <f t="shared" si="278"/>
        <v>25027</v>
      </c>
      <c r="AI1054" t="s">
        <v>2939</v>
      </c>
      <c r="AK1054" s="1">
        <v>1742</v>
      </c>
      <c r="AM1054" s="1">
        <f t="shared" si="279"/>
        <v>0</v>
      </c>
    </row>
    <row r="1055" spans="1:39" hidden="1" outlineLevel="1" x14ac:dyDescent="0.2">
      <c r="A1055" s="22" t="s">
        <v>1131</v>
      </c>
      <c r="B1055" s="10" t="s">
        <v>1210</v>
      </c>
      <c r="E1055" s="1">
        <f t="shared" si="268"/>
        <v>986</v>
      </c>
      <c r="G1055" s="1">
        <v>687</v>
      </c>
      <c r="H1055" s="1">
        <v>534</v>
      </c>
      <c r="I1055" s="2" t="e">
        <f t="shared" si="269"/>
        <v>#DIV/0!</v>
      </c>
      <c r="J1055" s="2">
        <f t="shared" si="270"/>
        <v>0.54158215010141986</v>
      </c>
      <c r="K1055" s="50">
        <f t="shared" si="271"/>
        <v>2</v>
      </c>
      <c r="L1055" s="9">
        <f t="shared" si="272"/>
        <v>3</v>
      </c>
      <c r="M1055" s="8">
        <f t="shared" si="273"/>
        <v>1</v>
      </c>
      <c r="N1055" s="2">
        <f t="shared" si="274"/>
        <v>0.27079107505070993</v>
      </c>
      <c r="O1055" s="2">
        <f t="shared" si="275"/>
        <v>0.10141987829614604</v>
      </c>
      <c r="P1055" s="2">
        <f t="shared" si="276"/>
        <v>0.61663286004056794</v>
      </c>
      <c r="Q1055" s="2">
        <f t="shared" si="277"/>
        <v>1.1156186612576113E-2</v>
      </c>
      <c r="R1055" s="1">
        <v>267</v>
      </c>
      <c r="S1055" s="1">
        <v>100</v>
      </c>
      <c r="T1055" s="1">
        <v>608</v>
      </c>
      <c r="U1055" s="1">
        <v>5</v>
      </c>
      <c r="W1055" s="1">
        <v>6</v>
      </c>
      <c r="AB1055">
        <v>1</v>
      </c>
      <c r="AD1055" s="31">
        <v>25</v>
      </c>
      <c r="AE1055" s="33">
        <v>15</v>
      </c>
      <c r="AF1055" s="33">
        <v>100</v>
      </c>
      <c r="AG1055" s="36">
        <v>82175</v>
      </c>
      <c r="AH1055" s="36">
        <f t="shared" si="278"/>
        <v>25015</v>
      </c>
      <c r="AI1055" t="s">
        <v>1187</v>
      </c>
      <c r="AK1055" s="1">
        <v>153</v>
      </c>
      <c r="AM1055" s="1">
        <f t="shared" si="279"/>
        <v>0</v>
      </c>
    </row>
    <row r="1056" spans="1:39" hidden="1" outlineLevel="1" x14ac:dyDescent="0.2">
      <c r="A1056" s="22" t="s">
        <v>1345</v>
      </c>
      <c r="B1056" s="10" t="s">
        <v>1210</v>
      </c>
      <c r="E1056" s="1">
        <f t="shared" si="268"/>
        <v>8523</v>
      </c>
      <c r="G1056" s="1">
        <v>5591</v>
      </c>
      <c r="H1056" s="1">
        <v>4171</v>
      </c>
      <c r="I1056" s="2" t="e">
        <f t="shared" si="269"/>
        <v>#DIV/0!</v>
      </c>
      <c r="J1056" s="2">
        <f t="shared" si="270"/>
        <v>0.48938167311979353</v>
      </c>
      <c r="K1056" s="50">
        <f t="shared" si="271"/>
        <v>2</v>
      </c>
      <c r="L1056" s="9">
        <f t="shared" si="272"/>
        <v>3</v>
      </c>
      <c r="M1056" s="8">
        <f t="shared" si="273"/>
        <v>1</v>
      </c>
      <c r="N1056" s="2">
        <f t="shared" si="274"/>
        <v>0.17845828933474128</v>
      </c>
      <c r="O1056" s="2">
        <f t="shared" si="275"/>
        <v>0.17024521881966445</v>
      </c>
      <c r="P1056" s="2">
        <f t="shared" si="276"/>
        <v>0.63170245218819665</v>
      </c>
      <c r="Q1056" s="2">
        <f t="shared" si="277"/>
        <v>1.9594039657397588E-2</v>
      </c>
      <c r="R1056" s="1">
        <v>1521</v>
      </c>
      <c r="S1056" s="1">
        <v>1451</v>
      </c>
      <c r="T1056" s="1">
        <v>5384</v>
      </c>
      <c r="U1056" s="1">
        <v>44</v>
      </c>
      <c r="W1056" s="1">
        <v>123</v>
      </c>
      <c r="AB1056">
        <v>4</v>
      </c>
      <c r="AD1056" s="31">
        <v>25</v>
      </c>
      <c r="AE1056" s="33">
        <v>21</v>
      </c>
      <c r="AF1056" s="33">
        <v>140</v>
      </c>
      <c r="AG1056" s="36">
        <v>82315</v>
      </c>
      <c r="AH1056" s="36">
        <f t="shared" si="278"/>
        <v>25021</v>
      </c>
      <c r="AI1056" t="s">
        <v>1187</v>
      </c>
      <c r="AK1056" s="1">
        <v>1420</v>
      </c>
      <c r="AM1056" s="1">
        <f t="shared" si="279"/>
        <v>0</v>
      </c>
    </row>
    <row r="1057" spans="1:50" hidden="1" outlineLevel="1" x14ac:dyDescent="0.2">
      <c r="A1057" s="22" t="s">
        <v>1053</v>
      </c>
      <c r="B1057" s="10" t="s">
        <v>1210</v>
      </c>
      <c r="E1057" s="1">
        <f t="shared" si="268"/>
        <v>19037</v>
      </c>
      <c r="G1057" s="1">
        <v>12276</v>
      </c>
      <c r="H1057" s="1">
        <v>12113</v>
      </c>
      <c r="I1057" s="2" t="e">
        <f t="shared" si="269"/>
        <v>#DIV/0!</v>
      </c>
      <c r="J1057" s="2">
        <f t="shared" si="270"/>
        <v>0.63628723013079791</v>
      </c>
      <c r="K1057" s="50">
        <f t="shared" si="271"/>
        <v>2</v>
      </c>
      <c r="L1057" s="9">
        <f t="shared" si="272"/>
        <v>3</v>
      </c>
      <c r="M1057" s="8">
        <f t="shared" si="273"/>
        <v>1</v>
      </c>
      <c r="N1057" s="2">
        <f t="shared" si="274"/>
        <v>0.25040710195934235</v>
      </c>
      <c r="O1057" s="2">
        <f t="shared" si="275"/>
        <v>0.14965593318274939</v>
      </c>
      <c r="P1057" s="2">
        <f t="shared" si="276"/>
        <v>0.58685717287387718</v>
      </c>
      <c r="Q1057" s="2">
        <f t="shared" si="277"/>
        <v>1.3079791984031086E-2</v>
      </c>
      <c r="R1057" s="1">
        <v>4767</v>
      </c>
      <c r="S1057" s="1">
        <v>2849</v>
      </c>
      <c r="T1057" s="1">
        <v>11172</v>
      </c>
      <c r="U1057" s="1">
        <v>58</v>
      </c>
      <c r="W1057" s="1">
        <v>191</v>
      </c>
      <c r="AB1057">
        <v>9</v>
      </c>
      <c r="AD1057" s="31">
        <v>25</v>
      </c>
      <c r="AE1057" s="33">
        <v>1</v>
      </c>
      <c r="AF1057" s="33">
        <v>75</v>
      </c>
      <c r="AG1057" s="36">
        <v>82525</v>
      </c>
      <c r="AH1057" s="36">
        <f t="shared" si="278"/>
        <v>25001</v>
      </c>
      <c r="AI1057" t="s">
        <v>1187</v>
      </c>
      <c r="AK1057" s="1">
        <v>163</v>
      </c>
      <c r="AM1057" s="1">
        <f t="shared" si="279"/>
        <v>0</v>
      </c>
    </row>
    <row r="1058" spans="1:50" collapsed="1" x14ac:dyDescent="0.2">
      <c r="A1058" s="10" t="s">
        <v>1209</v>
      </c>
      <c r="B1058" s="10" t="s">
        <v>2343</v>
      </c>
      <c r="E1058" s="1">
        <f>SUM(E707:E1057)</f>
        <v>4574967</v>
      </c>
      <c r="G1058" s="1">
        <f>SUM(G707:G1057)</f>
        <v>2752665</v>
      </c>
      <c r="H1058" s="1">
        <v>2485081</v>
      </c>
      <c r="I1058" s="2" t="e">
        <f t="shared" si="269"/>
        <v>#DIV/0!</v>
      </c>
      <c r="J1058" s="2">
        <f t="shared" si="270"/>
        <v>0.54319102192431112</v>
      </c>
      <c r="K1058" s="50">
        <f t="shared" si="271"/>
        <v>2</v>
      </c>
      <c r="L1058" s="9">
        <f t="shared" si="272"/>
        <v>3</v>
      </c>
      <c r="M1058" s="8">
        <f t="shared" si="273"/>
        <v>1</v>
      </c>
      <c r="N1058" s="2">
        <f t="shared" si="274"/>
        <v>0.33106402734708251</v>
      </c>
      <c r="O1058" s="2">
        <f t="shared" si="275"/>
        <v>0.10303527872441484</v>
      </c>
      <c r="P1058" s="2">
        <f t="shared" si="276"/>
        <v>0.55251720941375093</v>
      </c>
      <c r="Q1058" s="2">
        <f t="shared" si="277"/>
        <v>1.3383484514751687E-2</v>
      </c>
      <c r="R1058" s="1">
        <f>SUM(R707:R1057)</f>
        <v>1514607</v>
      </c>
      <c r="S1058" s="1">
        <f>SUM(S707:S1057)</f>
        <v>471383</v>
      </c>
      <c r="T1058" s="1">
        <f>SUM(T707:T1057)</f>
        <v>2527748</v>
      </c>
      <c r="U1058" s="1">
        <f>SUM(U707:U1057)</f>
        <v>15787</v>
      </c>
      <c r="W1058" s="1">
        <f>SUM(W707:W1057)</f>
        <v>45442</v>
      </c>
      <c r="X1058" s="1"/>
      <c r="AD1058" s="31">
        <v>25</v>
      </c>
      <c r="AH1058" s="31">
        <v>25</v>
      </c>
      <c r="AI1058" t="s">
        <v>2146</v>
      </c>
      <c r="AK1058" s="1">
        <f>SUM(AK707:AK1057)</f>
        <v>267584</v>
      </c>
      <c r="AM1058" s="1">
        <f t="shared" si="279"/>
        <v>0</v>
      </c>
    </row>
    <row r="1059" spans="1:50" x14ac:dyDescent="0.2">
      <c r="A1059" s="10"/>
      <c r="B1059" s="10"/>
      <c r="H1059" s="1"/>
      <c r="I1059" s="2"/>
      <c r="J1059" s="2"/>
      <c r="AV1059" s="1"/>
      <c r="AW1059" s="1"/>
    </row>
    <row r="1060" spans="1:50" hidden="1" outlineLevel="1" x14ac:dyDescent="0.2">
      <c r="A1060" t="s">
        <v>1309</v>
      </c>
      <c r="B1060" s="10" t="s">
        <v>895</v>
      </c>
      <c r="E1060" s="1">
        <f t="shared" ref="E1060:E1123" si="280">SUM(R1060:W1060)</f>
        <v>689</v>
      </c>
      <c r="G1060" s="1">
        <f>AV1060</f>
        <v>464</v>
      </c>
      <c r="H1060" s="1">
        <v>453</v>
      </c>
      <c r="I1060" s="2" t="e">
        <f t="shared" ref="I1060:I1123" si="281">H1060/D1060</f>
        <v>#DIV/0!</v>
      </c>
      <c r="J1060" s="2">
        <f t="shared" ref="J1060:J1123" si="282">H1060/E1060</f>
        <v>0.65747460087082732</v>
      </c>
      <c r="K1060" s="50">
        <f t="shared" ref="K1060:K1123" si="283">RANK(R1060,R1060:W1060)</f>
        <v>2</v>
      </c>
      <c r="L1060" s="9">
        <f t="shared" ref="L1060:L1123" si="284">RANK(S1060,R1060:W1060)</f>
        <v>3</v>
      </c>
      <c r="M1060" s="8">
        <f t="shared" ref="M1060:M1123" si="285">RANK(T1060,R1060:W1060)</f>
        <v>1</v>
      </c>
      <c r="N1060" s="2">
        <f t="shared" ref="N1060:N1123" si="286">IF(SUM($R1060:$W1060)=0,"-",R1060/SUM($R1060:$W1060))</f>
        <v>0.30333817126269957</v>
      </c>
      <c r="O1060" s="2">
        <f t="shared" ref="O1060:O1123" si="287">IF(SUM($R1060:$W1060)=0,"-",S1060/SUM($R1060:$W1060))</f>
        <v>0.23802612481857766</v>
      </c>
      <c r="P1060" s="2">
        <f t="shared" ref="P1060:P1123" si="288">IF(SUM($R1060:$W1060)=0,"-",T1060/SUM($R1060:$W1060))</f>
        <v>0.45863570391872277</v>
      </c>
      <c r="Q1060" s="2">
        <f t="shared" ref="Q1060:Q1123" si="289">IF(SUM($R1060:$W1060)=0,"-",(1-N1060-O1060-P1060))</f>
        <v>0</v>
      </c>
      <c r="R1060" s="1">
        <v>209</v>
      </c>
      <c r="S1060" s="1">
        <v>164</v>
      </c>
      <c r="T1060" s="1">
        <v>316</v>
      </c>
      <c r="U1060" s="1">
        <v>0</v>
      </c>
      <c r="AB1060">
        <v>2</v>
      </c>
      <c r="AD1060" s="31">
        <v>33</v>
      </c>
      <c r="AE1060" s="33">
        <v>19</v>
      </c>
      <c r="AF1060" s="33">
        <v>5</v>
      </c>
      <c r="AG1060" s="36">
        <v>260</v>
      </c>
      <c r="AH1060" s="36">
        <f t="shared" ref="AH1060:AH1123" si="290">AD1060*1000+AE1060</f>
        <v>33019</v>
      </c>
      <c r="AI1060" t="s">
        <v>1187</v>
      </c>
      <c r="AO1060" s="1">
        <f>E1060-AP1060</f>
        <v>673</v>
      </c>
      <c r="AP1060" s="1">
        <v>16</v>
      </c>
      <c r="AV1060" s="1">
        <f t="shared" ref="AV1060:AV1123" si="291">AW1060+AX1060</f>
        <v>464</v>
      </c>
      <c r="AW1060" s="1">
        <v>427</v>
      </c>
      <c r="AX1060" s="1">
        <v>37</v>
      </c>
    </row>
    <row r="1061" spans="1:50" hidden="1" outlineLevel="1" x14ac:dyDescent="0.2">
      <c r="A1061" t="s">
        <v>2983</v>
      </c>
      <c r="B1061" s="10" t="s">
        <v>895</v>
      </c>
      <c r="E1061" s="1">
        <f t="shared" si="280"/>
        <v>553</v>
      </c>
      <c r="G1061" s="1">
        <f t="shared" ref="G1061:G1124" si="292">AV1061</f>
        <v>333</v>
      </c>
      <c r="H1061" s="1">
        <v>330</v>
      </c>
      <c r="I1061" s="2" t="e">
        <f t="shared" si="281"/>
        <v>#DIV/0!</v>
      </c>
      <c r="J1061" s="2">
        <f t="shared" si="282"/>
        <v>0.59674502712477395</v>
      </c>
      <c r="K1061" s="50">
        <f t="shared" si="283"/>
        <v>2</v>
      </c>
      <c r="L1061" s="9">
        <f t="shared" si="284"/>
        <v>3</v>
      </c>
      <c r="M1061" s="8">
        <f t="shared" si="285"/>
        <v>1</v>
      </c>
      <c r="N1061" s="2">
        <f t="shared" si="286"/>
        <v>0.31464737793851716</v>
      </c>
      <c r="O1061" s="2">
        <f t="shared" si="287"/>
        <v>0.2603978300180832</v>
      </c>
      <c r="P1061" s="2">
        <f t="shared" si="288"/>
        <v>0.42314647377938519</v>
      </c>
      <c r="Q1061" s="2">
        <f t="shared" si="289"/>
        <v>1.8083182640144524E-3</v>
      </c>
      <c r="R1061" s="1">
        <v>174</v>
      </c>
      <c r="S1061" s="1">
        <v>144</v>
      </c>
      <c r="T1061" s="1">
        <v>234</v>
      </c>
      <c r="U1061" s="1">
        <v>1</v>
      </c>
      <c r="AB1061">
        <v>1</v>
      </c>
      <c r="AD1061" s="31">
        <v>33</v>
      </c>
      <c r="AE1061" s="33">
        <v>3</v>
      </c>
      <c r="AF1061" s="33">
        <v>5</v>
      </c>
      <c r="AG1061" s="36">
        <v>420</v>
      </c>
      <c r="AH1061" s="36">
        <f t="shared" si="290"/>
        <v>33003</v>
      </c>
      <c r="AI1061" t="s">
        <v>1187</v>
      </c>
      <c r="AO1061" s="1">
        <f t="shared" ref="AO1061:AO1124" si="293">E1061-AP1061</f>
        <v>536</v>
      </c>
      <c r="AP1061" s="1">
        <v>17</v>
      </c>
      <c r="AV1061" s="1">
        <f t="shared" si="291"/>
        <v>333</v>
      </c>
      <c r="AW1061" s="1">
        <v>306</v>
      </c>
      <c r="AX1061" s="1">
        <v>27</v>
      </c>
    </row>
    <row r="1062" spans="1:50" hidden="1" outlineLevel="1" x14ac:dyDescent="0.2">
      <c r="A1062" t="s">
        <v>1025</v>
      </c>
      <c r="B1062" s="10" t="s">
        <v>895</v>
      </c>
      <c r="E1062" s="1">
        <f t="shared" si="280"/>
        <v>1193</v>
      </c>
      <c r="G1062" s="1">
        <f t="shared" si="292"/>
        <v>752</v>
      </c>
      <c r="H1062" s="1">
        <v>735</v>
      </c>
      <c r="I1062" s="2" t="e">
        <f t="shared" si="281"/>
        <v>#DIV/0!</v>
      </c>
      <c r="J1062" s="2">
        <f t="shared" si="282"/>
        <v>0.61609388097233864</v>
      </c>
      <c r="K1062" s="50">
        <f t="shared" si="283"/>
        <v>3</v>
      </c>
      <c r="L1062" s="9">
        <f t="shared" si="284"/>
        <v>2</v>
      </c>
      <c r="M1062" s="8">
        <f t="shared" si="285"/>
        <v>1</v>
      </c>
      <c r="N1062" s="2">
        <f t="shared" si="286"/>
        <v>0.19279128248113997</v>
      </c>
      <c r="O1062" s="2">
        <f t="shared" si="287"/>
        <v>0.32187761944677284</v>
      </c>
      <c r="P1062" s="2">
        <f t="shared" si="288"/>
        <v>0.48365465213746855</v>
      </c>
      <c r="Q1062" s="2">
        <f t="shared" si="289"/>
        <v>1.6764459346186311E-3</v>
      </c>
      <c r="R1062" s="1">
        <v>230</v>
      </c>
      <c r="S1062" s="1">
        <v>384</v>
      </c>
      <c r="T1062" s="1">
        <v>577</v>
      </c>
      <c r="U1062" s="1">
        <v>2</v>
      </c>
      <c r="AB1062">
        <v>2</v>
      </c>
      <c r="AD1062" s="31">
        <v>33</v>
      </c>
      <c r="AE1062" s="33">
        <v>9</v>
      </c>
      <c r="AF1062" s="33">
        <v>5</v>
      </c>
      <c r="AG1062" s="36">
        <v>580</v>
      </c>
      <c r="AH1062" s="36">
        <f t="shared" si="290"/>
        <v>33009</v>
      </c>
      <c r="AI1062" t="s">
        <v>1187</v>
      </c>
      <c r="AO1062" s="1">
        <f t="shared" si="293"/>
        <v>1159</v>
      </c>
      <c r="AP1062" s="1">
        <v>34</v>
      </c>
      <c r="AV1062" s="1">
        <f t="shared" si="291"/>
        <v>752</v>
      </c>
      <c r="AW1062" s="1">
        <v>688</v>
      </c>
      <c r="AX1062" s="1">
        <v>64</v>
      </c>
    </row>
    <row r="1063" spans="1:50" hidden="1" outlineLevel="1" x14ac:dyDescent="0.2">
      <c r="A1063" t="s">
        <v>28</v>
      </c>
      <c r="B1063" s="10" t="s">
        <v>895</v>
      </c>
      <c r="E1063" s="1">
        <f t="shared" si="280"/>
        <v>2977</v>
      </c>
      <c r="G1063" s="1">
        <f t="shared" si="292"/>
        <v>1586</v>
      </c>
      <c r="H1063" s="1">
        <v>1559</v>
      </c>
      <c r="I1063" s="2" t="e">
        <f t="shared" si="281"/>
        <v>#DIV/0!</v>
      </c>
      <c r="J1063" s="2">
        <f t="shared" si="282"/>
        <v>0.52368155861605648</v>
      </c>
      <c r="K1063" s="50">
        <f t="shared" si="283"/>
        <v>3</v>
      </c>
      <c r="L1063" s="9">
        <f t="shared" si="284"/>
        <v>2</v>
      </c>
      <c r="M1063" s="8">
        <f t="shared" si="285"/>
        <v>1</v>
      </c>
      <c r="N1063" s="2">
        <f t="shared" si="286"/>
        <v>0.29862277460530734</v>
      </c>
      <c r="O1063" s="2">
        <f t="shared" si="287"/>
        <v>0.30668458179375208</v>
      </c>
      <c r="P1063" s="2">
        <f t="shared" si="288"/>
        <v>0.39435673496808871</v>
      </c>
      <c r="Q1063" s="2">
        <f t="shared" si="289"/>
        <v>3.3590863285182238E-4</v>
      </c>
      <c r="R1063" s="1">
        <v>889</v>
      </c>
      <c r="S1063" s="1">
        <v>913</v>
      </c>
      <c r="T1063" s="1">
        <v>1174</v>
      </c>
      <c r="U1063" s="1">
        <v>1</v>
      </c>
      <c r="AB1063">
        <v>2</v>
      </c>
      <c r="AD1063" s="31">
        <v>33</v>
      </c>
      <c r="AE1063" s="33">
        <v>13</v>
      </c>
      <c r="AF1063" s="33">
        <v>5</v>
      </c>
      <c r="AG1063" s="36">
        <v>660</v>
      </c>
      <c r="AH1063" s="36">
        <f t="shared" si="290"/>
        <v>33013</v>
      </c>
      <c r="AI1063" t="s">
        <v>1187</v>
      </c>
      <c r="AO1063" s="1">
        <f t="shared" si="293"/>
        <v>2822</v>
      </c>
      <c r="AP1063" s="1">
        <v>155</v>
      </c>
      <c r="AV1063" s="1">
        <f t="shared" si="291"/>
        <v>1586</v>
      </c>
      <c r="AW1063" s="1">
        <v>1531</v>
      </c>
      <c r="AX1063" s="1">
        <v>55</v>
      </c>
    </row>
    <row r="1064" spans="1:50" hidden="1" outlineLevel="1" x14ac:dyDescent="0.2">
      <c r="A1064" t="s">
        <v>887</v>
      </c>
      <c r="B1064" s="10" t="s">
        <v>895</v>
      </c>
      <c r="E1064" s="1">
        <f t="shared" si="280"/>
        <v>1382</v>
      </c>
      <c r="G1064" s="1">
        <f t="shared" si="292"/>
        <v>882</v>
      </c>
      <c r="H1064" s="1">
        <v>875</v>
      </c>
      <c r="I1064" s="2" t="e">
        <f t="shared" si="281"/>
        <v>#DIV/0!</v>
      </c>
      <c r="J1064" s="2">
        <f t="shared" si="282"/>
        <v>0.63314037626628072</v>
      </c>
      <c r="K1064" s="50">
        <f t="shared" si="283"/>
        <v>2</v>
      </c>
      <c r="L1064" s="9">
        <f t="shared" si="284"/>
        <v>3</v>
      </c>
      <c r="M1064" s="8">
        <f t="shared" si="285"/>
        <v>1</v>
      </c>
      <c r="N1064" s="2">
        <f t="shared" si="286"/>
        <v>0.3024602026049204</v>
      </c>
      <c r="O1064" s="2">
        <f t="shared" si="287"/>
        <v>0.25542691751085383</v>
      </c>
      <c r="P1064" s="2">
        <f t="shared" si="288"/>
        <v>0.44138929088277856</v>
      </c>
      <c r="Q1064" s="2">
        <f t="shared" si="289"/>
        <v>7.2358900144725569E-4</v>
      </c>
      <c r="R1064" s="1">
        <v>418</v>
      </c>
      <c r="S1064" s="1">
        <v>353</v>
      </c>
      <c r="T1064" s="1">
        <v>610</v>
      </c>
      <c r="U1064" s="1">
        <v>1</v>
      </c>
      <c r="AB1064">
        <v>2</v>
      </c>
      <c r="AD1064" s="31">
        <v>33</v>
      </c>
      <c r="AE1064" s="33">
        <v>5</v>
      </c>
      <c r="AF1064" s="33">
        <v>5</v>
      </c>
      <c r="AG1064" s="36">
        <v>820</v>
      </c>
      <c r="AH1064" s="36">
        <f t="shared" si="290"/>
        <v>33005</v>
      </c>
      <c r="AI1064" t="s">
        <v>1187</v>
      </c>
      <c r="AO1064" s="1">
        <f t="shared" si="293"/>
        <v>1332</v>
      </c>
      <c r="AP1064" s="1">
        <v>50</v>
      </c>
      <c r="AV1064" s="1">
        <f t="shared" si="291"/>
        <v>882</v>
      </c>
      <c r="AW1064" s="1">
        <v>834</v>
      </c>
      <c r="AX1064" s="1">
        <v>48</v>
      </c>
    </row>
    <row r="1065" spans="1:50" hidden="1" outlineLevel="1" x14ac:dyDescent="0.2">
      <c r="A1065" t="s">
        <v>1796</v>
      </c>
      <c r="B1065" s="10" t="s">
        <v>895</v>
      </c>
      <c r="E1065" s="1">
        <f t="shared" si="280"/>
        <v>4754</v>
      </c>
      <c r="G1065" s="1">
        <f t="shared" si="292"/>
        <v>2715</v>
      </c>
      <c r="H1065" s="1">
        <v>2702</v>
      </c>
      <c r="I1065" s="2" t="e">
        <f t="shared" si="281"/>
        <v>#DIV/0!</v>
      </c>
      <c r="J1065" s="2">
        <f t="shared" si="282"/>
        <v>0.56836348338241482</v>
      </c>
      <c r="K1065" s="50">
        <f t="shared" si="283"/>
        <v>3</v>
      </c>
      <c r="L1065" s="9">
        <f t="shared" si="284"/>
        <v>1</v>
      </c>
      <c r="M1065" s="8">
        <f t="shared" si="285"/>
        <v>2</v>
      </c>
      <c r="N1065" s="2">
        <f t="shared" si="286"/>
        <v>0.18615902397980646</v>
      </c>
      <c r="O1065" s="2">
        <f t="shared" si="287"/>
        <v>0.44951619688683214</v>
      </c>
      <c r="P1065" s="2">
        <f t="shared" si="288"/>
        <v>0.36390408077408498</v>
      </c>
      <c r="Q1065" s="2">
        <f t="shared" si="289"/>
        <v>4.2069835927643906E-4</v>
      </c>
      <c r="R1065" s="1">
        <v>885</v>
      </c>
      <c r="S1065" s="1">
        <v>2137</v>
      </c>
      <c r="T1065" s="1">
        <v>1730</v>
      </c>
      <c r="U1065" s="1">
        <v>2</v>
      </c>
      <c r="AB1065">
        <v>1</v>
      </c>
      <c r="AD1065" s="31">
        <v>33</v>
      </c>
      <c r="AE1065" s="33">
        <v>1</v>
      </c>
      <c r="AF1065" s="33">
        <v>5</v>
      </c>
      <c r="AG1065" s="36">
        <v>1060</v>
      </c>
      <c r="AH1065" s="36">
        <f t="shared" si="290"/>
        <v>33001</v>
      </c>
      <c r="AI1065" t="s">
        <v>1187</v>
      </c>
      <c r="AO1065" s="1">
        <f t="shared" si="293"/>
        <v>4610</v>
      </c>
      <c r="AP1065" s="1">
        <v>144</v>
      </c>
      <c r="AV1065" s="1">
        <f t="shared" si="291"/>
        <v>2715</v>
      </c>
      <c r="AW1065" s="1">
        <v>2371</v>
      </c>
      <c r="AX1065" s="1">
        <v>344</v>
      </c>
    </row>
    <row r="1066" spans="1:50" hidden="1" outlineLevel="1" x14ac:dyDescent="0.2">
      <c r="A1066" t="s">
        <v>1457</v>
      </c>
      <c r="B1066" s="10" t="s">
        <v>895</v>
      </c>
      <c r="E1066" s="1">
        <f t="shared" si="280"/>
        <v>9446</v>
      </c>
      <c r="G1066" s="1">
        <f t="shared" si="292"/>
        <v>6341</v>
      </c>
      <c r="H1066" s="1">
        <v>6294</v>
      </c>
      <c r="I1066" s="2" t="e">
        <f t="shared" si="281"/>
        <v>#DIV/0!</v>
      </c>
      <c r="J1066" s="2">
        <f t="shared" si="282"/>
        <v>0.66631378361211091</v>
      </c>
      <c r="K1066" s="50">
        <f t="shared" si="283"/>
        <v>3</v>
      </c>
      <c r="L1066" s="9">
        <f t="shared" si="284"/>
        <v>1</v>
      </c>
      <c r="M1066" s="8">
        <f t="shared" si="285"/>
        <v>2</v>
      </c>
      <c r="N1066" s="2">
        <f t="shared" si="286"/>
        <v>0.27863645987719671</v>
      </c>
      <c r="O1066" s="2">
        <f t="shared" si="287"/>
        <v>0.36078763497776839</v>
      </c>
      <c r="P1066" s="2">
        <f t="shared" si="288"/>
        <v>0.35919966123226765</v>
      </c>
      <c r="Q1066" s="2">
        <f t="shared" si="289"/>
        <v>1.3762439127673054E-3</v>
      </c>
      <c r="R1066" s="1">
        <v>2632</v>
      </c>
      <c r="S1066" s="1">
        <v>3408</v>
      </c>
      <c r="T1066" s="1">
        <v>3393</v>
      </c>
      <c r="U1066" s="1">
        <v>13</v>
      </c>
      <c r="AB1066">
        <v>2</v>
      </c>
      <c r="AD1066" s="31">
        <v>33</v>
      </c>
      <c r="AE1066" s="33">
        <v>11</v>
      </c>
      <c r="AF1066" s="33">
        <v>5</v>
      </c>
      <c r="AG1066" s="36">
        <v>1300</v>
      </c>
      <c r="AH1066" s="36">
        <f t="shared" si="290"/>
        <v>33011</v>
      </c>
      <c r="AI1066" t="s">
        <v>1187</v>
      </c>
      <c r="AO1066" s="1">
        <f t="shared" si="293"/>
        <v>9110</v>
      </c>
      <c r="AP1066" s="1">
        <v>336</v>
      </c>
      <c r="AV1066" s="1">
        <f t="shared" si="291"/>
        <v>6341</v>
      </c>
      <c r="AW1066" s="1">
        <v>5629</v>
      </c>
      <c r="AX1066" s="1">
        <v>712</v>
      </c>
    </row>
    <row r="1067" spans="1:50" hidden="1" outlineLevel="1" x14ac:dyDescent="0.2">
      <c r="A1067" t="s">
        <v>1248</v>
      </c>
      <c r="B1067" s="10" t="s">
        <v>895</v>
      </c>
      <c r="E1067" s="1">
        <f t="shared" si="280"/>
        <v>1925</v>
      </c>
      <c r="G1067" s="1">
        <f t="shared" si="292"/>
        <v>1110</v>
      </c>
      <c r="H1067" s="1">
        <v>1100</v>
      </c>
      <c r="I1067" s="2" t="e">
        <f t="shared" si="281"/>
        <v>#DIV/0!</v>
      </c>
      <c r="J1067" s="2">
        <f t="shared" si="282"/>
        <v>0.5714285714285714</v>
      </c>
      <c r="K1067" s="50">
        <f t="shared" si="283"/>
        <v>2</v>
      </c>
      <c r="L1067" s="9">
        <f t="shared" si="284"/>
        <v>3</v>
      </c>
      <c r="M1067" s="8">
        <f t="shared" si="285"/>
        <v>1</v>
      </c>
      <c r="N1067" s="2">
        <f t="shared" si="286"/>
        <v>0.30909090909090908</v>
      </c>
      <c r="O1067" s="2">
        <f t="shared" si="287"/>
        <v>0.28207792207792209</v>
      </c>
      <c r="P1067" s="2">
        <f t="shared" si="288"/>
        <v>0.40883116883116882</v>
      </c>
      <c r="Q1067" s="2">
        <f t="shared" si="289"/>
        <v>0</v>
      </c>
      <c r="R1067" s="1">
        <v>595</v>
      </c>
      <c r="S1067" s="1">
        <v>543</v>
      </c>
      <c r="T1067" s="1">
        <v>787</v>
      </c>
      <c r="U1067" s="1">
        <v>0</v>
      </c>
      <c r="AB1067">
        <v>2</v>
      </c>
      <c r="AD1067" s="31">
        <v>33</v>
      </c>
      <c r="AE1067" s="33">
        <v>13</v>
      </c>
      <c r="AF1067" s="33">
        <v>10</v>
      </c>
      <c r="AG1067" s="36">
        <v>1460</v>
      </c>
      <c r="AH1067" s="36">
        <f t="shared" si="290"/>
        <v>33013</v>
      </c>
      <c r="AI1067" t="s">
        <v>1187</v>
      </c>
      <c r="AO1067" s="1">
        <f t="shared" si="293"/>
        <v>1847</v>
      </c>
      <c r="AP1067" s="1">
        <v>78</v>
      </c>
      <c r="AV1067" s="1">
        <f t="shared" si="291"/>
        <v>1110</v>
      </c>
      <c r="AW1067" s="1">
        <v>1025</v>
      </c>
      <c r="AX1067" s="1">
        <v>85</v>
      </c>
    </row>
    <row r="1068" spans="1:50" hidden="1" outlineLevel="1" x14ac:dyDescent="0.2">
      <c r="A1068" t="s">
        <v>2558</v>
      </c>
      <c r="B1068" s="10" t="s">
        <v>895</v>
      </c>
      <c r="E1068" s="1">
        <f t="shared" si="280"/>
        <v>1921</v>
      </c>
      <c r="G1068" s="1">
        <f t="shared" si="292"/>
        <v>1205</v>
      </c>
      <c r="H1068" s="1">
        <v>1187</v>
      </c>
      <c r="I1068" s="2" t="e">
        <f t="shared" si="281"/>
        <v>#DIV/0!</v>
      </c>
      <c r="J1068" s="2">
        <f t="shared" si="282"/>
        <v>0.61790733992712132</v>
      </c>
      <c r="K1068" s="50">
        <f t="shared" si="283"/>
        <v>3</v>
      </c>
      <c r="L1068" s="9">
        <f t="shared" si="284"/>
        <v>2</v>
      </c>
      <c r="M1068" s="8">
        <f t="shared" si="285"/>
        <v>1</v>
      </c>
      <c r="N1068" s="2">
        <f t="shared" si="286"/>
        <v>0.24986985944820406</v>
      </c>
      <c r="O1068" s="2">
        <f t="shared" si="287"/>
        <v>0.28214471629359711</v>
      </c>
      <c r="P1068" s="2">
        <f t="shared" si="288"/>
        <v>0.46746486205101512</v>
      </c>
      <c r="Q1068" s="2">
        <f t="shared" si="289"/>
        <v>5.2056220718371682E-4</v>
      </c>
      <c r="R1068" s="1">
        <v>480</v>
      </c>
      <c r="S1068" s="1">
        <v>542</v>
      </c>
      <c r="T1068" s="1">
        <v>898</v>
      </c>
      <c r="U1068" s="1">
        <v>1</v>
      </c>
      <c r="AB1068">
        <v>2</v>
      </c>
      <c r="AD1068" s="31">
        <v>33</v>
      </c>
      <c r="AE1068" s="33">
        <v>11</v>
      </c>
      <c r="AF1068" s="33">
        <v>10</v>
      </c>
      <c r="AG1068" s="36">
        <v>1700</v>
      </c>
      <c r="AH1068" s="36">
        <f t="shared" si="290"/>
        <v>33011</v>
      </c>
      <c r="AI1068" t="s">
        <v>1187</v>
      </c>
      <c r="AO1068" s="1">
        <f t="shared" si="293"/>
        <v>1828</v>
      </c>
      <c r="AP1068" s="1">
        <v>93</v>
      </c>
      <c r="AV1068" s="1">
        <f t="shared" si="291"/>
        <v>1205</v>
      </c>
      <c r="AW1068" s="1">
        <v>1132</v>
      </c>
      <c r="AX1068" s="1">
        <v>73</v>
      </c>
    </row>
    <row r="1069" spans="1:50" hidden="1" outlineLevel="1" x14ac:dyDescent="0.2">
      <c r="A1069" t="s">
        <v>2323</v>
      </c>
      <c r="B1069" s="10" t="s">
        <v>895</v>
      </c>
      <c r="E1069" s="1">
        <f t="shared" si="280"/>
        <v>1545</v>
      </c>
      <c r="G1069" s="1">
        <f t="shared" si="292"/>
        <v>897</v>
      </c>
      <c r="H1069" s="1">
        <v>875</v>
      </c>
      <c r="I1069" s="2" t="e">
        <f t="shared" si="281"/>
        <v>#DIV/0!</v>
      </c>
      <c r="J1069" s="2">
        <f t="shared" si="282"/>
        <v>0.56634304207119746</v>
      </c>
      <c r="K1069" s="50">
        <f t="shared" si="283"/>
        <v>3</v>
      </c>
      <c r="L1069" s="9">
        <f t="shared" si="284"/>
        <v>2</v>
      </c>
      <c r="M1069" s="8">
        <f t="shared" si="285"/>
        <v>1</v>
      </c>
      <c r="N1069" s="2">
        <f t="shared" si="286"/>
        <v>0.24271844660194175</v>
      </c>
      <c r="O1069" s="2">
        <f t="shared" si="287"/>
        <v>0.27443365695792882</v>
      </c>
      <c r="P1069" s="2">
        <f t="shared" si="288"/>
        <v>0.48155339805825242</v>
      </c>
      <c r="Q1069" s="2">
        <f t="shared" si="289"/>
        <v>1.2944983818770073E-3</v>
      </c>
      <c r="R1069" s="1">
        <v>375</v>
      </c>
      <c r="S1069" s="1">
        <v>424</v>
      </c>
      <c r="T1069" s="1">
        <v>744</v>
      </c>
      <c r="U1069" s="1">
        <v>2</v>
      </c>
      <c r="AB1069">
        <v>2</v>
      </c>
      <c r="AD1069" s="31">
        <v>33</v>
      </c>
      <c r="AE1069" s="33">
        <v>9</v>
      </c>
      <c r="AF1069" s="33">
        <v>10</v>
      </c>
      <c r="AG1069" s="36">
        <v>2020</v>
      </c>
      <c r="AH1069" s="36">
        <f t="shared" si="290"/>
        <v>33009</v>
      </c>
      <c r="AI1069" t="s">
        <v>1187</v>
      </c>
      <c r="AO1069" s="1">
        <f t="shared" si="293"/>
        <v>1460</v>
      </c>
      <c r="AP1069" s="1">
        <v>85</v>
      </c>
      <c r="AV1069" s="1">
        <f t="shared" si="291"/>
        <v>897</v>
      </c>
      <c r="AW1069" s="1">
        <v>834</v>
      </c>
      <c r="AX1069" s="1">
        <v>63</v>
      </c>
    </row>
    <row r="1070" spans="1:50" hidden="1" outlineLevel="1" x14ac:dyDescent="0.2">
      <c r="A1070" t="s">
        <v>2953</v>
      </c>
      <c r="B1070" s="10" t="s">
        <v>895</v>
      </c>
      <c r="E1070" s="1">
        <f t="shared" si="280"/>
        <v>6185</v>
      </c>
      <c r="G1070" s="1">
        <f t="shared" si="292"/>
        <v>3630</v>
      </c>
      <c r="H1070" s="1">
        <v>3508</v>
      </c>
      <c r="I1070" s="2" t="e">
        <f t="shared" si="281"/>
        <v>#DIV/0!</v>
      </c>
      <c r="J1070" s="2">
        <f t="shared" si="282"/>
        <v>0.56717865804365397</v>
      </c>
      <c r="K1070" s="50">
        <f t="shared" si="283"/>
        <v>3</v>
      </c>
      <c r="L1070" s="9">
        <f t="shared" si="284"/>
        <v>1</v>
      </c>
      <c r="M1070" s="8">
        <f t="shared" si="285"/>
        <v>2</v>
      </c>
      <c r="N1070" s="2">
        <f t="shared" si="286"/>
        <v>0.21988682295877121</v>
      </c>
      <c r="O1070" s="2">
        <f t="shared" si="287"/>
        <v>0.42021018593371057</v>
      </c>
      <c r="P1070" s="2">
        <f t="shared" si="288"/>
        <v>0.35893290218270008</v>
      </c>
      <c r="Q1070" s="2">
        <f t="shared" si="289"/>
        <v>9.7008892481820208E-4</v>
      </c>
      <c r="R1070" s="1">
        <v>1360</v>
      </c>
      <c r="S1070" s="1">
        <v>2599</v>
      </c>
      <c r="T1070" s="1">
        <v>2220</v>
      </c>
      <c r="U1070" s="1">
        <v>6</v>
      </c>
      <c r="AB1070">
        <v>2</v>
      </c>
      <c r="AD1070" s="31">
        <v>33</v>
      </c>
      <c r="AE1070" s="33">
        <v>15</v>
      </c>
      <c r="AF1070" s="33">
        <v>5</v>
      </c>
      <c r="AG1070" s="36">
        <v>2340</v>
      </c>
      <c r="AH1070" s="36">
        <f t="shared" si="290"/>
        <v>33015</v>
      </c>
      <c r="AI1070" t="s">
        <v>1187</v>
      </c>
      <c r="AO1070" s="1">
        <f t="shared" si="293"/>
        <v>6034</v>
      </c>
      <c r="AP1070" s="1">
        <v>151</v>
      </c>
      <c r="AV1070" s="1">
        <f t="shared" si="291"/>
        <v>3630</v>
      </c>
      <c r="AW1070" s="1">
        <v>3369</v>
      </c>
      <c r="AX1070" s="1">
        <v>261</v>
      </c>
    </row>
    <row r="1071" spans="1:50" hidden="1" outlineLevel="1" x14ac:dyDescent="0.2">
      <c r="A1071" t="s">
        <v>2445</v>
      </c>
      <c r="B1071" s="10" t="s">
        <v>895</v>
      </c>
      <c r="E1071" s="1">
        <f t="shared" si="280"/>
        <v>4496</v>
      </c>
      <c r="G1071" s="1">
        <f t="shared" si="292"/>
        <v>2879</v>
      </c>
      <c r="H1071" s="1">
        <v>2859</v>
      </c>
      <c r="I1071" s="2" t="e">
        <f t="shared" si="281"/>
        <v>#DIV/0!</v>
      </c>
      <c r="J1071" s="2">
        <f t="shared" si="282"/>
        <v>0.63589857651245552</v>
      </c>
      <c r="K1071" s="50">
        <f t="shared" si="283"/>
        <v>3</v>
      </c>
      <c r="L1071" s="9">
        <f t="shared" si="284"/>
        <v>1</v>
      </c>
      <c r="M1071" s="8">
        <f t="shared" si="285"/>
        <v>2</v>
      </c>
      <c r="N1071" s="2">
        <f t="shared" si="286"/>
        <v>0.2168594306049822</v>
      </c>
      <c r="O1071" s="2">
        <f t="shared" si="287"/>
        <v>0.41192170818505336</v>
      </c>
      <c r="P1071" s="2">
        <f t="shared" si="288"/>
        <v>0.37055160142348753</v>
      </c>
      <c r="Q1071" s="2">
        <f t="shared" si="289"/>
        <v>6.6725978647685924E-4</v>
      </c>
      <c r="R1071" s="1">
        <v>975</v>
      </c>
      <c r="S1071" s="1">
        <v>1852</v>
      </c>
      <c r="T1071" s="1">
        <v>1666</v>
      </c>
      <c r="U1071" s="1">
        <v>3</v>
      </c>
      <c r="AB1071">
        <v>1</v>
      </c>
      <c r="AD1071" s="31">
        <v>33</v>
      </c>
      <c r="AE1071" s="33">
        <v>15</v>
      </c>
      <c r="AF1071" s="33">
        <v>10</v>
      </c>
      <c r="AG1071" s="36">
        <v>2820</v>
      </c>
      <c r="AH1071" s="36">
        <f t="shared" si="290"/>
        <v>33015</v>
      </c>
      <c r="AI1071" t="s">
        <v>1187</v>
      </c>
      <c r="AO1071" s="1">
        <f t="shared" si="293"/>
        <v>4302</v>
      </c>
      <c r="AP1071" s="1">
        <v>194</v>
      </c>
      <c r="AV1071" s="1">
        <f t="shared" si="291"/>
        <v>2879</v>
      </c>
      <c r="AW1071" s="1">
        <v>2748</v>
      </c>
      <c r="AX1071" s="1">
        <v>131</v>
      </c>
    </row>
    <row r="1072" spans="1:50" hidden="1" outlineLevel="1" x14ac:dyDescent="0.2">
      <c r="A1072" t="s">
        <v>1294</v>
      </c>
      <c r="B1072" s="10" t="s">
        <v>895</v>
      </c>
      <c r="E1072" s="1">
        <f t="shared" si="280"/>
        <v>3678</v>
      </c>
      <c r="G1072" s="1">
        <f t="shared" si="292"/>
        <v>2008</v>
      </c>
      <c r="H1072" s="1">
        <v>1980</v>
      </c>
      <c r="I1072" s="2" t="e">
        <f t="shared" si="281"/>
        <v>#DIV/0!</v>
      </c>
      <c r="J1072" s="2">
        <f t="shared" si="282"/>
        <v>0.53833605220228387</v>
      </c>
      <c r="K1072" s="50">
        <f t="shared" si="283"/>
        <v>3</v>
      </c>
      <c r="L1072" s="9">
        <f t="shared" si="284"/>
        <v>2</v>
      </c>
      <c r="M1072" s="8">
        <f t="shared" si="285"/>
        <v>1</v>
      </c>
      <c r="N1072" s="2">
        <f t="shared" si="286"/>
        <v>0.22430668841761828</v>
      </c>
      <c r="O1072" s="2">
        <f t="shared" si="287"/>
        <v>0.35290918977705277</v>
      </c>
      <c r="P1072" s="2">
        <f t="shared" si="288"/>
        <v>0.42278412180532898</v>
      </c>
      <c r="Q1072" s="2">
        <f t="shared" si="289"/>
        <v>0</v>
      </c>
      <c r="R1072" s="1">
        <v>825</v>
      </c>
      <c r="S1072" s="1">
        <v>1298</v>
      </c>
      <c r="T1072" s="1">
        <v>1555</v>
      </c>
      <c r="U1072" s="1">
        <v>0</v>
      </c>
      <c r="AB1072">
        <v>1</v>
      </c>
      <c r="AD1072" s="31">
        <v>33</v>
      </c>
      <c r="AE1072" s="33">
        <v>1</v>
      </c>
      <c r="AF1072" s="33">
        <v>10</v>
      </c>
      <c r="AG1072" s="36">
        <v>3220</v>
      </c>
      <c r="AH1072" s="36">
        <f t="shared" si="290"/>
        <v>33001</v>
      </c>
      <c r="AI1072" t="s">
        <v>1187</v>
      </c>
      <c r="AO1072" s="1">
        <f t="shared" si="293"/>
        <v>3528</v>
      </c>
      <c r="AP1072" s="1">
        <v>150</v>
      </c>
      <c r="AV1072" s="1">
        <f t="shared" si="291"/>
        <v>2008</v>
      </c>
      <c r="AW1072" s="1">
        <v>1889</v>
      </c>
      <c r="AX1072" s="1">
        <v>119</v>
      </c>
    </row>
    <row r="1073" spans="1:50" hidden="1" outlineLevel="1" x14ac:dyDescent="0.2">
      <c r="A1073" t="s">
        <v>2737</v>
      </c>
      <c r="B1073" s="10" t="s">
        <v>895</v>
      </c>
      <c r="E1073" s="1">
        <f t="shared" si="280"/>
        <v>7246</v>
      </c>
      <c r="G1073" s="1">
        <f t="shared" si="292"/>
        <v>4359</v>
      </c>
      <c r="H1073" s="1">
        <v>4322</v>
      </c>
      <c r="I1073" s="2" t="e">
        <f t="shared" si="281"/>
        <v>#DIV/0!</v>
      </c>
      <c r="J1073" s="2">
        <f t="shared" si="282"/>
        <v>0.59646701628484677</v>
      </c>
      <c r="K1073" s="50">
        <f t="shared" si="283"/>
        <v>3</v>
      </c>
      <c r="L1073" s="9">
        <f t="shared" si="284"/>
        <v>2</v>
      </c>
      <c r="M1073" s="8">
        <f t="shared" si="285"/>
        <v>1</v>
      </c>
      <c r="N1073" s="2">
        <f t="shared" si="286"/>
        <v>0.27684239580458186</v>
      </c>
      <c r="O1073" s="2">
        <f t="shared" si="287"/>
        <v>0.29078112061827216</v>
      </c>
      <c r="P1073" s="2">
        <f t="shared" si="288"/>
        <v>0.43030637593154847</v>
      </c>
      <c r="Q1073" s="2">
        <f t="shared" si="289"/>
        <v>2.0701076455975631E-3</v>
      </c>
      <c r="R1073" s="1">
        <v>2006</v>
      </c>
      <c r="S1073" s="1">
        <v>2107</v>
      </c>
      <c r="T1073" s="1">
        <v>3118</v>
      </c>
      <c r="U1073" s="1">
        <v>15</v>
      </c>
      <c r="AB1073">
        <v>1</v>
      </c>
      <c r="AD1073" s="31">
        <v>33</v>
      </c>
      <c r="AE1073" s="33">
        <v>17</v>
      </c>
      <c r="AF1073" s="33">
        <v>5</v>
      </c>
      <c r="AG1073" s="36">
        <v>3460</v>
      </c>
      <c r="AH1073" s="36">
        <f t="shared" si="290"/>
        <v>33017</v>
      </c>
      <c r="AI1073" t="s">
        <v>1187</v>
      </c>
      <c r="AO1073" s="1">
        <f t="shared" si="293"/>
        <v>6967</v>
      </c>
      <c r="AP1073" s="1">
        <v>279</v>
      </c>
      <c r="AV1073" s="1">
        <f t="shared" si="291"/>
        <v>4359</v>
      </c>
      <c r="AW1073" s="1">
        <v>4106</v>
      </c>
      <c r="AX1073" s="1">
        <v>253</v>
      </c>
    </row>
    <row r="1074" spans="1:50" hidden="1" outlineLevel="1" x14ac:dyDescent="0.2">
      <c r="A1074" t="s">
        <v>1295</v>
      </c>
      <c r="B1074" s="10" t="s">
        <v>895</v>
      </c>
      <c r="E1074" s="1">
        <f t="shared" si="280"/>
        <v>2594</v>
      </c>
      <c r="G1074" s="1">
        <f t="shared" si="292"/>
        <v>1717</v>
      </c>
      <c r="H1074" s="1">
        <v>1702</v>
      </c>
      <c r="I1074" s="2" t="e">
        <f t="shared" si="281"/>
        <v>#DIV/0!</v>
      </c>
      <c r="J1074" s="2">
        <f t="shared" si="282"/>
        <v>0.65612952968388594</v>
      </c>
      <c r="K1074" s="50">
        <f t="shared" si="283"/>
        <v>2</v>
      </c>
      <c r="L1074" s="9">
        <f t="shared" si="284"/>
        <v>3</v>
      </c>
      <c r="M1074" s="8">
        <f t="shared" si="285"/>
        <v>1</v>
      </c>
      <c r="N1074" s="2">
        <f t="shared" si="286"/>
        <v>0.26175790285273709</v>
      </c>
      <c r="O1074" s="2">
        <f t="shared" si="287"/>
        <v>0.24672320740169623</v>
      </c>
      <c r="P1074" s="2">
        <f t="shared" si="288"/>
        <v>0.49036237471087124</v>
      </c>
      <c r="Q1074" s="2">
        <f t="shared" si="289"/>
        <v>1.1565150346954933E-3</v>
      </c>
      <c r="R1074" s="1">
        <v>679</v>
      </c>
      <c r="S1074" s="1">
        <v>640</v>
      </c>
      <c r="T1074" s="1">
        <v>1272</v>
      </c>
      <c r="U1074" s="1">
        <v>3</v>
      </c>
      <c r="AB1074">
        <v>1</v>
      </c>
      <c r="AD1074" s="31">
        <v>33</v>
      </c>
      <c r="AE1074" s="33">
        <v>3</v>
      </c>
      <c r="AF1074" s="33">
        <v>10</v>
      </c>
      <c r="AG1074" s="36">
        <v>3700</v>
      </c>
      <c r="AH1074" s="36">
        <f t="shared" si="290"/>
        <v>33003</v>
      </c>
      <c r="AI1074" t="s">
        <v>1187</v>
      </c>
      <c r="AO1074" s="1">
        <f t="shared" si="293"/>
        <v>2518</v>
      </c>
      <c r="AP1074" s="1">
        <v>76</v>
      </c>
      <c r="AV1074" s="1">
        <f t="shared" si="291"/>
        <v>1717</v>
      </c>
      <c r="AW1074" s="1">
        <v>1459</v>
      </c>
      <c r="AX1074" s="1">
        <v>258</v>
      </c>
    </row>
    <row r="1075" spans="1:50" hidden="1" outlineLevel="1" x14ac:dyDescent="0.2">
      <c r="A1075" t="s">
        <v>1659</v>
      </c>
      <c r="B1075" s="10" t="s">
        <v>895</v>
      </c>
      <c r="E1075" s="1">
        <f t="shared" si="280"/>
        <v>671</v>
      </c>
      <c r="G1075" s="1">
        <f t="shared" si="292"/>
        <v>475</v>
      </c>
      <c r="H1075" s="1">
        <v>461</v>
      </c>
      <c r="I1075" s="2" t="e">
        <f t="shared" si="281"/>
        <v>#DIV/0!</v>
      </c>
      <c r="J1075" s="2">
        <f t="shared" si="282"/>
        <v>0.68703427719821164</v>
      </c>
      <c r="K1075" s="50">
        <f t="shared" si="283"/>
        <v>3</v>
      </c>
      <c r="L1075" s="9">
        <f t="shared" si="284"/>
        <v>2</v>
      </c>
      <c r="M1075" s="8">
        <f t="shared" si="285"/>
        <v>1</v>
      </c>
      <c r="N1075" s="2">
        <f t="shared" si="286"/>
        <v>0.17585692995529062</v>
      </c>
      <c r="O1075" s="2">
        <f t="shared" si="287"/>
        <v>0.338301043219076</v>
      </c>
      <c r="P1075" s="2">
        <f t="shared" si="288"/>
        <v>0.48584202682563338</v>
      </c>
      <c r="Q1075" s="2">
        <f t="shared" si="289"/>
        <v>5.5511151231257827E-17</v>
      </c>
      <c r="R1075" s="1">
        <v>118</v>
      </c>
      <c r="S1075" s="1">
        <v>227</v>
      </c>
      <c r="T1075" s="1">
        <v>326</v>
      </c>
      <c r="U1075" s="1">
        <v>0</v>
      </c>
      <c r="AB1075">
        <v>2</v>
      </c>
      <c r="AD1075" s="31">
        <v>33</v>
      </c>
      <c r="AE1075" s="33">
        <v>9</v>
      </c>
      <c r="AF1075" s="33">
        <v>15</v>
      </c>
      <c r="AG1075" s="36">
        <v>3940</v>
      </c>
      <c r="AH1075" s="36">
        <f t="shared" si="290"/>
        <v>33009</v>
      </c>
      <c r="AI1075" t="s">
        <v>1187</v>
      </c>
      <c r="AO1075" s="1">
        <f t="shared" si="293"/>
        <v>638</v>
      </c>
      <c r="AP1075" s="1">
        <v>33</v>
      </c>
      <c r="AV1075" s="1">
        <f t="shared" si="291"/>
        <v>475</v>
      </c>
      <c r="AW1075" s="1">
        <v>449</v>
      </c>
      <c r="AX1075" s="1">
        <v>26</v>
      </c>
    </row>
    <row r="1076" spans="1:50" hidden="1" outlineLevel="1" x14ac:dyDescent="0.2">
      <c r="A1076" t="s">
        <v>2138</v>
      </c>
      <c r="B1076" s="10" t="s">
        <v>895</v>
      </c>
      <c r="E1076" s="1">
        <f t="shared" si="280"/>
        <v>17890</v>
      </c>
      <c r="G1076" s="1">
        <f t="shared" si="292"/>
        <v>11055</v>
      </c>
      <c r="H1076" s="1">
        <v>10942</v>
      </c>
      <c r="I1076" s="2" t="e">
        <f t="shared" si="281"/>
        <v>#DIV/0!</v>
      </c>
      <c r="J1076" s="2">
        <f t="shared" si="282"/>
        <v>0.61162660704304084</v>
      </c>
      <c r="K1076" s="50">
        <f t="shared" si="283"/>
        <v>3</v>
      </c>
      <c r="L1076" s="9">
        <f t="shared" si="284"/>
        <v>1</v>
      </c>
      <c r="M1076" s="8">
        <f t="shared" si="285"/>
        <v>2</v>
      </c>
      <c r="N1076" s="2">
        <f t="shared" si="286"/>
        <v>0.22604807154835102</v>
      </c>
      <c r="O1076" s="2">
        <f t="shared" si="287"/>
        <v>0.43773057574063723</v>
      </c>
      <c r="P1076" s="2">
        <f t="shared" si="288"/>
        <v>0.33521520402459476</v>
      </c>
      <c r="Q1076" s="2">
        <f t="shared" si="289"/>
        <v>1.0061486864169633E-3</v>
      </c>
      <c r="R1076" s="1">
        <v>4044</v>
      </c>
      <c r="S1076" s="1">
        <v>7831</v>
      </c>
      <c r="T1076" s="1">
        <v>5997</v>
      </c>
      <c r="U1076" s="1">
        <v>18</v>
      </c>
      <c r="AB1076">
        <v>1</v>
      </c>
      <c r="AD1076" s="31">
        <v>33</v>
      </c>
      <c r="AE1076" s="33">
        <v>11</v>
      </c>
      <c r="AF1076" s="33">
        <v>15</v>
      </c>
      <c r="AG1076" s="36">
        <v>4500</v>
      </c>
      <c r="AH1076" s="36">
        <f t="shared" si="290"/>
        <v>33011</v>
      </c>
      <c r="AI1076" t="s">
        <v>1187</v>
      </c>
      <c r="AO1076" s="1">
        <f t="shared" si="293"/>
        <v>17335</v>
      </c>
      <c r="AP1076" s="1">
        <v>555</v>
      </c>
      <c r="AV1076" s="1">
        <f t="shared" si="291"/>
        <v>11055</v>
      </c>
      <c r="AW1076" s="1">
        <v>9443</v>
      </c>
      <c r="AX1076" s="1">
        <v>1612</v>
      </c>
    </row>
    <row r="1077" spans="1:50" hidden="1" outlineLevel="1" x14ac:dyDescent="0.2">
      <c r="A1077" t="s">
        <v>2419</v>
      </c>
      <c r="B1077" s="10" t="s">
        <v>895</v>
      </c>
      <c r="E1077" s="1">
        <f t="shared" si="280"/>
        <v>5265</v>
      </c>
      <c r="G1077" s="1">
        <f t="shared" si="292"/>
        <v>2727</v>
      </c>
      <c r="H1077" s="1">
        <v>2691</v>
      </c>
      <c r="I1077" s="2" t="e">
        <f t="shared" si="281"/>
        <v>#DIV/0!</v>
      </c>
      <c r="J1077" s="2">
        <f t="shared" si="282"/>
        <v>0.51111111111111107</v>
      </c>
      <c r="K1077" s="50">
        <f t="shared" si="283"/>
        <v>3</v>
      </c>
      <c r="L1077" s="9">
        <f t="shared" si="284"/>
        <v>1</v>
      </c>
      <c r="M1077" s="8">
        <f t="shared" si="285"/>
        <v>2</v>
      </c>
      <c r="N1077" s="2">
        <f t="shared" si="286"/>
        <v>0.26856600189933522</v>
      </c>
      <c r="O1077" s="2">
        <f t="shared" si="287"/>
        <v>0.41120607787274455</v>
      </c>
      <c r="P1077" s="2">
        <f t="shared" si="288"/>
        <v>0.31965811965811963</v>
      </c>
      <c r="Q1077" s="2">
        <f t="shared" si="289"/>
        <v>5.6980056980060478E-4</v>
      </c>
      <c r="R1077" s="1">
        <v>1414</v>
      </c>
      <c r="S1077" s="1">
        <v>2165</v>
      </c>
      <c r="T1077" s="1">
        <v>1683</v>
      </c>
      <c r="U1077" s="1">
        <v>3</v>
      </c>
      <c r="AB1077">
        <v>1</v>
      </c>
      <c r="AD1077" s="31">
        <v>33</v>
      </c>
      <c r="AE1077" s="33">
        <v>1</v>
      </c>
      <c r="AF1077" s="33">
        <v>15</v>
      </c>
      <c r="AG1077" s="36">
        <v>4740</v>
      </c>
      <c r="AH1077" s="36">
        <f t="shared" si="290"/>
        <v>33001</v>
      </c>
      <c r="AI1077" t="s">
        <v>1187</v>
      </c>
      <c r="AO1077" s="1">
        <f t="shared" si="293"/>
        <v>5083</v>
      </c>
      <c r="AP1077" s="1">
        <v>182</v>
      </c>
      <c r="AV1077" s="1">
        <f t="shared" si="291"/>
        <v>2727</v>
      </c>
      <c r="AW1077" s="1">
        <v>2560</v>
      </c>
      <c r="AX1077" s="1">
        <v>167</v>
      </c>
    </row>
    <row r="1078" spans="1:50" hidden="1" outlineLevel="1" x14ac:dyDescent="0.2">
      <c r="A1078" t="s">
        <v>1767</v>
      </c>
      <c r="B1078" s="10" t="s">
        <v>895</v>
      </c>
      <c r="E1078" s="1">
        <f t="shared" si="280"/>
        <v>1123</v>
      </c>
      <c r="G1078" s="1">
        <f t="shared" si="292"/>
        <v>597</v>
      </c>
      <c r="H1078" s="1">
        <v>591</v>
      </c>
      <c r="I1078" s="2" t="e">
        <f t="shared" si="281"/>
        <v>#DIV/0!</v>
      </c>
      <c r="J1078" s="2">
        <f t="shared" si="282"/>
        <v>0.52626892252894031</v>
      </c>
      <c r="K1078" s="50">
        <f t="shared" si="283"/>
        <v>3</v>
      </c>
      <c r="L1078" s="9">
        <f t="shared" si="284"/>
        <v>2</v>
      </c>
      <c r="M1078" s="8">
        <f t="shared" si="285"/>
        <v>1</v>
      </c>
      <c r="N1078" s="2">
        <f t="shared" si="286"/>
        <v>0.25111308993766696</v>
      </c>
      <c r="O1078" s="2">
        <f t="shared" si="287"/>
        <v>0.29830810329474622</v>
      </c>
      <c r="P1078" s="2">
        <f t="shared" si="288"/>
        <v>0.44968833481745324</v>
      </c>
      <c r="Q1078" s="2">
        <f t="shared" si="289"/>
        <v>8.904719501335312E-4</v>
      </c>
      <c r="R1078" s="1">
        <v>282</v>
      </c>
      <c r="S1078" s="1">
        <v>335</v>
      </c>
      <c r="T1078" s="1">
        <v>505</v>
      </c>
      <c r="U1078" s="1">
        <v>1</v>
      </c>
      <c r="AB1078">
        <v>2</v>
      </c>
      <c r="AD1078" s="31">
        <v>33</v>
      </c>
      <c r="AE1078" s="33">
        <v>11</v>
      </c>
      <c r="AF1078" s="33">
        <v>20</v>
      </c>
      <c r="AG1078" s="36">
        <v>4900</v>
      </c>
      <c r="AH1078" s="36">
        <f t="shared" si="290"/>
        <v>33011</v>
      </c>
      <c r="AI1078" t="s">
        <v>1187</v>
      </c>
      <c r="AO1078" s="1">
        <f t="shared" si="293"/>
        <v>1053</v>
      </c>
      <c r="AP1078" s="1">
        <v>70</v>
      </c>
      <c r="AV1078" s="1">
        <f t="shared" si="291"/>
        <v>597</v>
      </c>
      <c r="AW1078" s="1">
        <v>578</v>
      </c>
      <c r="AX1078" s="1">
        <v>19</v>
      </c>
    </row>
    <row r="1079" spans="1:50" hidden="1" outlineLevel="1" x14ac:dyDescent="0.2">
      <c r="A1079" t="s">
        <v>1739</v>
      </c>
      <c r="B1079" s="10" t="s">
        <v>895</v>
      </c>
      <c r="E1079" s="1">
        <f t="shared" si="280"/>
        <v>235</v>
      </c>
      <c r="G1079" s="1">
        <f t="shared" si="292"/>
        <v>162</v>
      </c>
      <c r="H1079" s="1">
        <v>159</v>
      </c>
      <c r="I1079" s="2" t="e">
        <f t="shared" si="281"/>
        <v>#DIV/0!</v>
      </c>
      <c r="J1079" s="2">
        <f t="shared" si="282"/>
        <v>0.67659574468085104</v>
      </c>
      <c r="K1079" s="50">
        <f t="shared" si="283"/>
        <v>3</v>
      </c>
      <c r="L1079" s="9">
        <f t="shared" si="284"/>
        <v>1</v>
      </c>
      <c r="M1079" s="8">
        <f t="shared" si="285"/>
        <v>2</v>
      </c>
      <c r="N1079" s="2">
        <f t="shared" si="286"/>
        <v>0.22553191489361701</v>
      </c>
      <c r="O1079" s="2">
        <f t="shared" si="287"/>
        <v>0.41702127659574467</v>
      </c>
      <c r="P1079" s="2">
        <f t="shared" si="288"/>
        <v>0.35744680851063831</v>
      </c>
      <c r="Q1079" s="2">
        <f t="shared" si="289"/>
        <v>0</v>
      </c>
      <c r="R1079" s="1">
        <v>53</v>
      </c>
      <c r="S1079" s="1">
        <v>98</v>
      </c>
      <c r="T1079" s="1">
        <v>84</v>
      </c>
      <c r="U1079" s="1">
        <v>0</v>
      </c>
      <c r="AB1079">
        <v>2</v>
      </c>
      <c r="AD1079" s="31">
        <v>33</v>
      </c>
      <c r="AE1079" s="33">
        <v>9</v>
      </c>
      <c r="AF1079" s="33">
        <v>20</v>
      </c>
      <c r="AG1079" s="36">
        <v>5060</v>
      </c>
      <c r="AH1079" s="36">
        <f t="shared" si="290"/>
        <v>33009</v>
      </c>
      <c r="AI1079" t="s">
        <v>1187</v>
      </c>
      <c r="AO1079" s="1">
        <f t="shared" si="293"/>
        <v>224</v>
      </c>
      <c r="AP1079" s="1">
        <v>11</v>
      </c>
      <c r="AV1079" s="1">
        <f t="shared" si="291"/>
        <v>162</v>
      </c>
      <c r="AW1079" s="1">
        <v>151</v>
      </c>
      <c r="AX1079" s="1">
        <v>11</v>
      </c>
    </row>
    <row r="1080" spans="1:50" hidden="1" outlineLevel="1" x14ac:dyDescent="0.2">
      <c r="A1080" t="s">
        <v>2728</v>
      </c>
      <c r="B1080" s="10" t="s">
        <v>895</v>
      </c>
      <c r="E1080" s="1">
        <f t="shared" si="280"/>
        <v>5394</v>
      </c>
      <c r="G1080" s="1">
        <f t="shared" si="292"/>
        <v>2892</v>
      </c>
      <c r="H1080" s="1">
        <v>2806</v>
      </c>
      <c r="I1080" s="2" t="e">
        <f t="shared" si="281"/>
        <v>#DIV/0!</v>
      </c>
      <c r="J1080" s="2">
        <f t="shared" si="282"/>
        <v>0.52020763811642567</v>
      </c>
      <c r="K1080" s="50">
        <f t="shared" si="283"/>
        <v>2</v>
      </c>
      <c r="L1080" s="9">
        <f t="shared" si="284"/>
        <v>3</v>
      </c>
      <c r="M1080" s="8">
        <f t="shared" si="285"/>
        <v>1</v>
      </c>
      <c r="N1080" s="2">
        <f t="shared" si="286"/>
        <v>0.38839451242120876</v>
      </c>
      <c r="O1080" s="2">
        <f t="shared" si="287"/>
        <v>0.19929551353355579</v>
      </c>
      <c r="P1080" s="2">
        <f t="shared" si="288"/>
        <v>0.40989988876529476</v>
      </c>
      <c r="Q1080" s="2">
        <f t="shared" si="289"/>
        <v>2.4100852799407435E-3</v>
      </c>
      <c r="R1080" s="1">
        <v>2095</v>
      </c>
      <c r="S1080" s="1">
        <v>1075</v>
      </c>
      <c r="T1080" s="1">
        <v>2211</v>
      </c>
      <c r="U1080" s="1">
        <v>13</v>
      </c>
      <c r="AB1080">
        <v>2</v>
      </c>
      <c r="AD1080" s="31">
        <v>33</v>
      </c>
      <c r="AE1080" s="33">
        <v>7</v>
      </c>
      <c r="AF1080" s="33">
        <v>20</v>
      </c>
      <c r="AG1080" s="36">
        <v>5140</v>
      </c>
      <c r="AH1080" s="36">
        <f t="shared" si="290"/>
        <v>33007</v>
      </c>
      <c r="AI1080" t="s">
        <v>2939</v>
      </c>
      <c r="AO1080" s="1">
        <f t="shared" si="293"/>
        <v>5232</v>
      </c>
      <c r="AP1080" s="1">
        <v>162</v>
      </c>
      <c r="AV1080" s="1">
        <f t="shared" si="291"/>
        <v>2892</v>
      </c>
      <c r="AW1080" s="1">
        <v>2720</v>
      </c>
      <c r="AX1080" s="1">
        <v>172</v>
      </c>
    </row>
    <row r="1081" spans="1:50" hidden="1" outlineLevel="1" x14ac:dyDescent="0.2">
      <c r="A1081" s="10" t="s">
        <v>1589</v>
      </c>
      <c r="B1081" s="10" t="s">
        <v>895</v>
      </c>
      <c r="E1081" s="1">
        <f t="shared" si="280"/>
        <v>2106</v>
      </c>
      <c r="G1081" s="1">
        <f t="shared" si="292"/>
        <v>1225</v>
      </c>
      <c r="H1081" s="1">
        <v>1215</v>
      </c>
      <c r="I1081" s="2" t="e">
        <f t="shared" si="281"/>
        <v>#DIV/0!</v>
      </c>
      <c r="J1081" s="2">
        <f t="shared" si="282"/>
        <v>0.57692307692307687</v>
      </c>
      <c r="K1081" s="50">
        <f t="shared" si="283"/>
        <v>2</v>
      </c>
      <c r="L1081" s="9">
        <f t="shared" si="284"/>
        <v>3</v>
      </c>
      <c r="M1081" s="8">
        <f t="shared" si="285"/>
        <v>1</v>
      </c>
      <c r="N1081" s="2">
        <f t="shared" si="286"/>
        <v>0.34235517568850904</v>
      </c>
      <c r="O1081" s="2">
        <f t="shared" si="287"/>
        <v>0.26353276353276356</v>
      </c>
      <c r="P1081" s="2">
        <f t="shared" si="288"/>
        <v>0.39316239316239315</v>
      </c>
      <c r="Q1081" s="2">
        <f t="shared" si="289"/>
        <v>9.4966761633424879E-4</v>
      </c>
      <c r="R1081" s="1">
        <v>721</v>
      </c>
      <c r="S1081" s="1">
        <v>555</v>
      </c>
      <c r="T1081" s="1">
        <v>828</v>
      </c>
      <c r="U1081" s="1">
        <v>2</v>
      </c>
      <c r="AB1081">
        <v>2</v>
      </c>
      <c r="AD1081" s="31">
        <v>33</v>
      </c>
      <c r="AE1081" s="33">
        <v>9</v>
      </c>
      <c r="AF1081" s="33">
        <v>25</v>
      </c>
      <c r="AG1081" s="36">
        <v>5460</v>
      </c>
      <c r="AH1081" s="36">
        <f t="shared" si="290"/>
        <v>33009</v>
      </c>
      <c r="AI1081" t="s">
        <v>1187</v>
      </c>
      <c r="AO1081" s="1">
        <f t="shared" si="293"/>
        <v>2024</v>
      </c>
      <c r="AP1081" s="1">
        <v>82</v>
      </c>
      <c r="AV1081" s="1">
        <f t="shared" si="291"/>
        <v>1225</v>
      </c>
      <c r="AW1081" s="1">
        <v>1082</v>
      </c>
      <c r="AX1081" s="1">
        <v>143</v>
      </c>
    </row>
    <row r="1082" spans="1:50" hidden="1" outlineLevel="1" x14ac:dyDescent="0.2">
      <c r="A1082" t="s">
        <v>1039</v>
      </c>
      <c r="B1082" s="10" t="s">
        <v>895</v>
      </c>
      <c r="E1082" s="1">
        <f t="shared" si="280"/>
        <v>1342</v>
      </c>
      <c r="G1082" s="1">
        <f t="shared" si="292"/>
        <v>1341</v>
      </c>
      <c r="H1082" s="1">
        <v>1307</v>
      </c>
      <c r="I1082" s="2" t="e">
        <f t="shared" si="281"/>
        <v>#DIV/0!</v>
      </c>
      <c r="J1082" s="2">
        <f t="shared" si="282"/>
        <v>0.97391952309985097</v>
      </c>
      <c r="K1082" s="50">
        <f t="shared" si="283"/>
        <v>3</v>
      </c>
      <c r="L1082" s="9">
        <f t="shared" si="284"/>
        <v>2</v>
      </c>
      <c r="M1082" s="8">
        <f t="shared" si="285"/>
        <v>1</v>
      </c>
      <c r="N1082" s="2">
        <f t="shared" si="286"/>
        <v>0.28092399403874813</v>
      </c>
      <c r="O1082" s="2">
        <f t="shared" si="287"/>
        <v>0.33159463487332341</v>
      </c>
      <c r="P1082" s="2">
        <f t="shared" si="288"/>
        <v>0.38524590163934425</v>
      </c>
      <c r="Q1082" s="2">
        <f t="shared" si="289"/>
        <v>2.2354694485842153E-3</v>
      </c>
      <c r="R1082" s="1">
        <v>377</v>
      </c>
      <c r="S1082" s="1">
        <v>445</v>
      </c>
      <c r="T1082" s="1">
        <v>517</v>
      </c>
      <c r="U1082" s="1">
        <v>3</v>
      </c>
      <c r="AB1082">
        <v>2</v>
      </c>
      <c r="AD1082" s="31">
        <v>33</v>
      </c>
      <c r="AE1082" s="33">
        <v>13</v>
      </c>
      <c r="AF1082" s="33">
        <v>15</v>
      </c>
      <c r="AG1082" s="36">
        <v>6260</v>
      </c>
      <c r="AH1082" s="36">
        <f t="shared" si="290"/>
        <v>33013</v>
      </c>
      <c r="AI1082" t="s">
        <v>1187</v>
      </c>
      <c r="AO1082" s="1">
        <f t="shared" si="293"/>
        <v>1213</v>
      </c>
      <c r="AP1082" s="1">
        <v>129</v>
      </c>
      <c r="AV1082" s="1">
        <f t="shared" si="291"/>
        <v>1341</v>
      </c>
      <c r="AW1082" s="1">
        <v>1239</v>
      </c>
      <c r="AX1082" s="1">
        <v>102</v>
      </c>
    </row>
    <row r="1083" spans="1:50" hidden="1" outlineLevel="1" x14ac:dyDescent="0.2">
      <c r="A1083" t="s">
        <v>1590</v>
      </c>
      <c r="B1083" s="10" t="s">
        <v>895</v>
      </c>
      <c r="E1083" s="1">
        <f t="shared" si="280"/>
        <v>6291</v>
      </c>
      <c r="G1083" s="1">
        <f t="shared" si="292"/>
        <v>4278</v>
      </c>
      <c r="H1083" s="1">
        <v>4244</v>
      </c>
      <c r="I1083" s="2" t="e">
        <f t="shared" si="281"/>
        <v>#DIV/0!</v>
      </c>
      <c r="J1083" s="2">
        <f t="shared" si="282"/>
        <v>0.67461452869178196</v>
      </c>
      <c r="K1083" s="50">
        <f t="shared" si="283"/>
        <v>3</v>
      </c>
      <c r="L1083" s="9">
        <f t="shared" si="284"/>
        <v>1</v>
      </c>
      <c r="M1083" s="8">
        <f t="shared" si="285"/>
        <v>2</v>
      </c>
      <c r="N1083" s="2">
        <f t="shared" si="286"/>
        <v>0.29518359561278018</v>
      </c>
      <c r="O1083" s="2">
        <f t="shared" si="287"/>
        <v>0.36607852487680814</v>
      </c>
      <c r="P1083" s="2">
        <f t="shared" si="288"/>
        <v>0.33746622158639328</v>
      </c>
      <c r="Q1083" s="2">
        <f t="shared" si="289"/>
        <v>1.2716579240183989E-3</v>
      </c>
      <c r="R1083" s="1">
        <v>1857</v>
      </c>
      <c r="S1083" s="1">
        <v>2303</v>
      </c>
      <c r="T1083" s="1">
        <v>2123</v>
      </c>
      <c r="U1083" s="1">
        <v>8</v>
      </c>
      <c r="AB1083">
        <v>2</v>
      </c>
      <c r="AD1083" s="31">
        <v>33</v>
      </c>
      <c r="AE1083" s="33">
        <v>13</v>
      </c>
      <c r="AF1083" s="33">
        <v>20</v>
      </c>
      <c r="AG1083" s="36">
        <v>6500</v>
      </c>
      <c r="AH1083" s="36">
        <f t="shared" si="290"/>
        <v>33013</v>
      </c>
      <c r="AI1083" t="s">
        <v>1187</v>
      </c>
      <c r="AO1083" s="1">
        <f t="shared" si="293"/>
        <v>6096</v>
      </c>
      <c r="AP1083" s="1">
        <v>195</v>
      </c>
      <c r="AV1083" s="1">
        <f t="shared" si="291"/>
        <v>4278</v>
      </c>
      <c r="AW1083" s="1">
        <v>3915</v>
      </c>
      <c r="AX1083" s="1">
        <v>363</v>
      </c>
    </row>
    <row r="1084" spans="1:50" hidden="1" outlineLevel="1" x14ac:dyDescent="0.2">
      <c r="A1084" t="s">
        <v>254</v>
      </c>
      <c r="B1084" s="10" t="s">
        <v>895</v>
      </c>
      <c r="E1084" s="1">
        <f t="shared" si="280"/>
        <v>1292</v>
      </c>
      <c r="G1084" s="1">
        <f t="shared" si="292"/>
        <v>788</v>
      </c>
      <c r="H1084" s="1">
        <v>782</v>
      </c>
      <c r="I1084" s="2" t="e">
        <f t="shared" si="281"/>
        <v>#DIV/0!</v>
      </c>
      <c r="J1084" s="2">
        <f t="shared" si="282"/>
        <v>0.60526315789473684</v>
      </c>
      <c r="K1084" s="50">
        <f t="shared" si="283"/>
        <v>3</v>
      </c>
      <c r="L1084" s="9">
        <f t="shared" si="284"/>
        <v>1</v>
      </c>
      <c r="M1084" s="8">
        <f t="shared" si="285"/>
        <v>2</v>
      </c>
      <c r="N1084" s="2">
        <f t="shared" si="286"/>
        <v>0.28482972136222912</v>
      </c>
      <c r="O1084" s="2">
        <f t="shared" si="287"/>
        <v>0.35990712074303405</v>
      </c>
      <c r="P1084" s="2">
        <f t="shared" si="288"/>
        <v>0.35294117647058826</v>
      </c>
      <c r="Q1084" s="2">
        <f t="shared" si="289"/>
        <v>2.3219814241486336E-3</v>
      </c>
      <c r="R1084" s="1">
        <v>368</v>
      </c>
      <c r="S1084" s="1">
        <v>465</v>
      </c>
      <c r="T1084" s="1">
        <v>456</v>
      </c>
      <c r="U1084" s="1">
        <v>3</v>
      </c>
      <c r="AB1084">
        <v>2</v>
      </c>
      <c r="AD1084" s="31">
        <v>33</v>
      </c>
      <c r="AE1084" s="33">
        <v>13</v>
      </c>
      <c r="AF1084" s="33">
        <v>25</v>
      </c>
      <c r="AG1084" s="36">
        <v>6980</v>
      </c>
      <c r="AH1084" s="36">
        <f t="shared" si="290"/>
        <v>33013</v>
      </c>
      <c r="AI1084" t="s">
        <v>1187</v>
      </c>
      <c r="AO1084" s="1">
        <f t="shared" si="293"/>
        <v>1252</v>
      </c>
      <c r="AP1084" s="1">
        <v>40</v>
      </c>
      <c r="AV1084" s="1">
        <f t="shared" si="291"/>
        <v>788</v>
      </c>
      <c r="AW1084" s="1">
        <v>726</v>
      </c>
      <c r="AX1084" s="1">
        <v>62</v>
      </c>
    </row>
    <row r="1085" spans="1:50" hidden="1" outlineLevel="1" x14ac:dyDescent="0.2">
      <c r="A1085" t="s">
        <v>1040</v>
      </c>
      <c r="B1085" s="10" t="s">
        <v>895</v>
      </c>
      <c r="E1085" s="1">
        <f t="shared" si="280"/>
        <v>3313</v>
      </c>
      <c r="G1085" s="1">
        <f t="shared" si="292"/>
        <v>2139</v>
      </c>
      <c r="H1085" s="1">
        <v>2126</v>
      </c>
      <c r="I1085" s="2" t="e">
        <f t="shared" si="281"/>
        <v>#DIV/0!</v>
      </c>
      <c r="J1085" s="2">
        <f t="shared" si="282"/>
        <v>0.6417144581949894</v>
      </c>
      <c r="K1085" s="50">
        <f t="shared" si="283"/>
        <v>3</v>
      </c>
      <c r="L1085" s="9">
        <f t="shared" si="284"/>
        <v>2</v>
      </c>
      <c r="M1085" s="8">
        <f t="shared" si="285"/>
        <v>1</v>
      </c>
      <c r="N1085" s="2">
        <f t="shared" si="286"/>
        <v>0.23694536673709629</v>
      </c>
      <c r="O1085" s="2">
        <f t="shared" si="287"/>
        <v>0.36009658919408394</v>
      </c>
      <c r="P1085" s="2">
        <f t="shared" si="288"/>
        <v>0.40205252037428313</v>
      </c>
      <c r="Q1085" s="2">
        <f t="shared" si="289"/>
        <v>9.0552369453661408E-4</v>
      </c>
      <c r="R1085" s="1">
        <v>785</v>
      </c>
      <c r="S1085" s="1">
        <v>1193</v>
      </c>
      <c r="T1085" s="1">
        <v>1332</v>
      </c>
      <c r="U1085" s="1">
        <v>3</v>
      </c>
      <c r="AB1085">
        <v>1</v>
      </c>
      <c r="AD1085" s="31">
        <v>33</v>
      </c>
      <c r="AE1085" s="33">
        <v>15</v>
      </c>
      <c r="AF1085" s="33">
        <v>15</v>
      </c>
      <c r="AG1085" s="36">
        <v>7220</v>
      </c>
      <c r="AH1085" s="36">
        <f t="shared" si="290"/>
        <v>33015</v>
      </c>
      <c r="AI1085" t="s">
        <v>1187</v>
      </c>
      <c r="AO1085" s="1">
        <f t="shared" si="293"/>
        <v>3226</v>
      </c>
      <c r="AP1085" s="1">
        <v>87</v>
      </c>
      <c r="AV1085" s="1">
        <f t="shared" si="291"/>
        <v>2139</v>
      </c>
      <c r="AW1085" s="1">
        <v>1903</v>
      </c>
      <c r="AX1085" s="1">
        <v>236</v>
      </c>
    </row>
    <row r="1086" spans="1:50" hidden="1" outlineLevel="1" x14ac:dyDescent="0.2">
      <c r="A1086" t="s">
        <v>2454</v>
      </c>
      <c r="B1086" s="10" t="s">
        <v>895</v>
      </c>
      <c r="E1086" s="1">
        <f t="shared" si="280"/>
        <v>960</v>
      </c>
      <c r="G1086" s="1">
        <f t="shared" si="292"/>
        <v>609</v>
      </c>
      <c r="H1086" s="1">
        <v>599</v>
      </c>
      <c r="I1086" s="2" t="e">
        <f t="shared" si="281"/>
        <v>#DIV/0!</v>
      </c>
      <c r="J1086" s="2">
        <f t="shared" si="282"/>
        <v>0.62395833333333328</v>
      </c>
      <c r="K1086" s="50">
        <f t="shared" si="283"/>
        <v>3</v>
      </c>
      <c r="L1086" s="9">
        <f t="shared" si="284"/>
        <v>2</v>
      </c>
      <c r="M1086" s="8">
        <f t="shared" si="285"/>
        <v>1</v>
      </c>
      <c r="N1086" s="2">
        <f t="shared" si="286"/>
        <v>0.19895833333333332</v>
      </c>
      <c r="O1086" s="2">
        <f t="shared" si="287"/>
        <v>0.36562499999999998</v>
      </c>
      <c r="P1086" s="2">
        <f t="shared" si="288"/>
        <v>0.43541666666666667</v>
      </c>
      <c r="Q1086" s="2">
        <f t="shared" si="289"/>
        <v>0</v>
      </c>
      <c r="R1086" s="1">
        <v>191</v>
      </c>
      <c r="S1086" s="1">
        <v>351</v>
      </c>
      <c r="T1086" s="1">
        <v>418</v>
      </c>
      <c r="U1086" s="1">
        <v>0</v>
      </c>
      <c r="AB1086">
        <v>2</v>
      </c>
      <c r="AD1086" s="31">
        <v>33</v>
      </c>
      <c r="AE1086" s="33">
        <v>9</v>
      </c>
      <c r="AF1086" s="33">
        <v>30</v>
      </c>
      <c r="AG1086" s="36">
        <v>7540</v>
      </c>
      <c r="AH1086" s="36">
        <f t="shared" si="290"/>
        <v>33009</v>
      </c>
      <c r="AI1086" t="s">
        <v>1187</v>
      </c>
      <c r="AO1086" s="1">
        <f t="shared" si="293"/>
        <v>921</v>
      </c>
      <c r="AP1086" s="1">
        <v>39</v>
      </c>
      <c r="AV1086" s="1">
        <f t="shared" si="291"/>
        <v>609</v>
      </c>
      <c r="AW1086" s="1">
        <v>538</v>
      </c>
      <c r="AX1086" s="1">
        <v>71</v>
      </c>
    </row>
    <row r="1087" spans="1:50" hidden="1" outlineLevel="1" x14ac:dyDescent="0.2">
      <c r="A1087" t="s">
        <v>1602</v>
      </c>
      <c r="B1087" s="10" t="s">
        <v>895</v>
      </c>
      <c r="E1087" s="1">
        <f t="shared" si="280"/>
        <v>2190</v>
      </c>
      <c r="G1087" s="1">
        <f t="shared" si="292"/>
        <v>1300</v>
      </c>
      <c r="H1087" s="1">
        <v>1270</v>
      </c>
      <c r="I1087" s="2" t="e">
        <f t="shared" si="281"/>
        <v>#DIV/0!</v>
      </c>
      <c r="J1087" s="2">
        <f t="shared" si="282"/>
        <v>0.57990867579908678</v>
      </c>
      <c r="K1087" s="50">
        <f t="shared" si="283"/>
        <v>3</v>
      </c>
      <c r="L1087" s="9">
        <f t="shared" si="284"/>
        <v>2</v>
      </c>
      <c r="M1087" s="8">
        <f t="shared" si="285"/>
        <v>1</v>
      </c>
      <c r="N1087" s="2">
        <f t="shared" si="286"/>
        <v>0.21278538812785389</v>
      </c>
      <c r="O1087" s="2">
        <f t="shared" si="287"/>
        <v>0.35936073059360729</v>
      </c>
      <c r="P1087" s="2">
        <f t="shared" si="288"/>
        <v>0.42511415525114155</v>
      </c>
      <c r="Q1087" s="2">
        <f t="shared" si="289"/>
        <v>2.7397260273973045E-3</v>
      </c>
      <c r="R1087" s="1">
        <v>466</v>
      </c>
      <c r="S1087" s="1">
        <v>787</v>
      </c>
      <c r="T1087" s="1">
        <v>931</v>
      </c>
      <c r="U1087" s="1">
        <v>6</v>
      </c>
      <c r="AB1087">
        <v>2</v>
      </c>
      <c r="AD1087" s="31">
        <v>33</v>
      </c>
      <c r="AE1087" s="33">
        <v>9</v>
      </c>
      <c r="AF1087" s="33">
        <v>35</v>
      </c>
      <c r="AG1087" s="36">
        <v>7700</v>
      </c>
      <c r="AH1087" s="36">
        <f t="shared" si="290"/>
        <v>33009</v>
      </c>
      <c r="AI1087" t="s">
        <v>1187</v>
      </c>
      <c r="AO1087" s="1">
        <f t="shared" si="293"/>
        <v>2100</v>
      </c>
      <c r="AP1087" s="1">
        <v>90</v>
      </c>
      <c r="AV1087" s="1">
        <f t="shared" si="291"/>
        <v>1300</v>
      </c>
      <c r="AW1087" s="1">
        <v>1162</v>
      </c>
      <c r="AX1087" s="1">
        <v>138</v>
      </c>
    </row>
    <row r="1088" spans="1:50" hidden="1" outlineLevel="1" x14ac:dyDescent="0.2">
      <c r="A1088" t="s">
        <v>1964</v>
      </c>
      <c r="B1088" s="10" t="s">
        <v>895</v>
      </c>
      <c r="E1088" s="1">
        <f t="shared" si="280"/>
        <v>561</v>
      </c>
      <c r="G1088" s="1">
        <f t="shared" si="292"/>
        <v>415</v>
      </c>
      <c r="H1088" s="1">
        <v>390</v>
      </c>
      <c r="I1088" s="2" t="e">
        <f t="shared" si="281"/>
        <v>#DIV/0!</v>
      </c>
      <c r="J1088" s="2">
        <f t="shared" si="282"/>
        <v>0.69518716577540107</v>
      </c>
      <c r="K1088" s="50">
        <f t="shared" si="283"/>
        <v>3</v>
      </c>
      <c r="L1088" s="9">
        <f t="shared" si="284"/>
        <v>2</v>
      </c>
      <c r="M1088" s="8">
        <f t="shared" si="285"/>
        <v>1</v>
      </c>
      <c r="N1088" s="2">
        <f t="shared" si="286"/>
        <v>0.15508021390374332</v>
      </c>
      <c r="O1088" s="2">
        <f t="shared" si="287"/>
        <v>0.38680926916221031</v>
      </c>
      <c r="P1088" s="2">
        <f t="shared" si="288"/>
        <v>0.45811051693404636</v>
      </c>
      <c r="Q1088" s="2">
        <f t="shared" si="289"/>
        <v>5.5511151231257827E-17</v>
      </c>
      <c r="R1088" s="1">
        <v>87</v>
      </c>
      <c r="S1088" s="1">
        <v>217</v>
      </c>
      <c r="T1088" s="1">
        <v>257</v>
      </c>
      <c r="U1088" s="1">
        <v>0</v>
      </c>
      <c r="AB1088">
        <v>1</v>
      </c>
      <c r="AD1088" s="31">
        <v>33</v>
      </c>
      <c r="AE1088" s="33">
        <v>3</v>
      </c>
      <c r="AF1088" s="33">
        <v>15</v>
      </c>
      <c r="AG1088" s="36">
        <v>7940</v>
      </c>
      <c r="AH1088" s="36">
        <f t="shared" si="290"/>
        <v>33003</v>
      </c>
      <c r="AI1088" t="s">
        <v>1187</v>
      </c>
      <c r="AO1088" s="1">
        <f t="shared" si="293"/>
        <v>518</v>
      </c>
      <c r="AP1088" s="1">
        <v>43</v>
      </c>
      <c r="AV1088" s="1">
        <f t="shared" si="291"/>
        <v>415</v>
      </c>
      <c r="AW1088" s="1">
        <v>395</v>
      </c>
      <c r="AX1088" s="1">
        <v>20</v>
      </c>
    </row>
    <row r="1089" spans="1:50" hidden="1" outlineLevel="1" x14ac:dyDescent="0.2">
      <c r="A1089" t="s">
        <v>595</v>
      </c>
      <c r="B1089" s="10" t="s">
        <v>895</v>
      </c>
      <c r="E1089" s="1">
        <f t="shared" si="280"/>
        <v>3811</v>
      </c>
      <c r="G1089" s="1">
        <f t="shared" si="292"/>
        <v>2629</v>
      </c>
      <c r="H1089" s="1">
        <v>2603</v>
      </c>
      <c r="I1089" s="2" t="e">
        <f t="shared" si="281"/>
        <v>#DIV/0!</v>
      </c>
      <c r="J1089" s="2">
        <f t="shared" si="282"/>
        <v>0.68302282865389663</v>
      </c>
      <c r="K1089" s="50">
        <f t="shared" si="283"/>
        <v>3</v>
      </c>
      <c r="L1089" s="9">
        <f t="shared" si="284"/>
        <v>2</v>
      </c>
      <c r="M1089" s="8">
        <f t="shared" si="285"/>
        <v>1</v>
      </c>
      <c r="N1089" s="2">
        <f t="shared" si="286"/>
        <v>0.21910259774337446</v>
      </c>
      <c r="O1089" s="2">
        <f t="shared" si="287"/>
        <v>0.32904749409603778</v>
      </c>
      <c r="P1089" s="2">
        <f t="shared" si="288"/>
        <v>0.45027551823668327</v>
      </c>
      <c r="Q1089" s="2">
        <f t="shared" si="289"/>
        <v>1.5743899239044623E-3</v>
      </c>
      <c r="R1089" s="1">
        <v>835</v>
      </c>
      <c r="S1089" s="1">
        <v>1254</v>
      </c>
      <c r="T1089" s="1">
        <v>1716</v>
      </c>
      <c r="U1089" s="1">
        <v>6</v>
      </c>
      <c r="AB1089">
        <v>2</v>
      </c>
      <c r="AD1089" s="31">
        <v>33</v>
      </c>
      <c r="AE1089" s="33">
        <v>11</v>
      </c>
      <c r="AF1089" s="33">
        <v>25</v>
      </c>
      <c r="AG1089" s="36">
        <v>8100</v>
      </c>
      <c r="AH1089" s="36">
        <f t="shared" si="290"/>
        <v>33011</v>
      </c>
      <c r="AI1089" t="s">
        <v>1187</v>
      </c>
      <c r="AO1089" s="1">
        <f t="shared" si="293"/>
        <v>3617</v>
      </c>
      <c r="AP1089" s="1">
        <v>194</v>
      </c>
      <c r="AV1089" s="1">
        <f t="shared" si="291"/>
        <v>2629</v>
      </c>
      <c r="AW1089" s="1">
        <v>2443</v>
      </c>
      <c r="AX1089" s="1">
        <v>186</v>
      </c>
    </row>
    <row r="1090" spans="1:50" hidden="1" outlineLevel="1" x14ac:dyDescent="0.2">
      <c r="A1090" t="s">
        <v>813</v>
      </c>
      <c r="B1090" s="10" t="s">
        <v>895</v>
      </c>
      <c r="E1090" s="1">
        <f t="shared" si="280"/>
        <v>5</v>
      </c>
      <c r="G1090" s="1">
        <f t="shared" si="292"/>
        <v>2</v>
      </c>
      <c r="H1090" s="1">
        <v>2</v>
      </c>
      <c r="I1090" s="2" t="e">
        <f t="shared" si="281"/>
        <v>#DIV/0!</v>
      </c>
      <c r="J1090" s="2">
        <f t="shared" si="282"/>
        <v>0.4</v>
      </c>
      <c r="K1090" s="50">
        <f t="shared" si="283"/>
        <v>3</v>
      </c>
      <c r="L1090" s="9">
        <f t="shared" si="284"/>
        <v>1</v>
      </c>
      <c r="M1090" s="8">
        <f t="shared" si="285"/>
        <v>2</v>
      </c>
      <c r="N1090" s="2">
        <f t="shared" si="286"/>
        <v>0</v>
      </c>
      <c r="O1090" s="2">
        <f t="shared" si="287"/>
        <v>0.6</v>
      </c>
      <c r="P1090" s="2">
        <f t="shared" si="288"/>
        <v>0.4</v>
      </c>
      <c r="Q1090" s="2">
        <f t="shared" si="289"/>
        <v>0</v>
      </c>
      <c r="R1090" s="1">
        <v>0</v>
      </c>
      <c r="S1090" s="1">
        <v>3</v>
      </c>
      <c r="T1090" s="1">
        <v>2</v>
      </c>
      <c r="U1090" s="1">
        <v>0</v>
      </c>
      <c r="AB1090">
        <v>2</v>
      </c>
      <c r="AD1090" s="31">
        <v>33</v>
      </c>
      <c r="AE1090" s="33">
        <v>7</v>
      </c>
      <c r="AF1090" s="33">
        <v>25</v>
      </c>
      <c r="AG1090" s="36">
        <v>8420</v>
      </c>
      <c r="AH1090" s="36">
        <f t="shared" si="290"/>
        <v>33007</v>
      </c>
      <c r="AI1090" t="s">
        <v>1978</v>
      </c>
      <c r="AO1090" s="1">
        <f t="shared" si="293"/>
        <v>5</v>
      </c>
      <c r="AP1090" s="1">
        <v>0</v>
      </c>
      <c r="AV1090" s="1">
        <f t="shared" si="291"/>
        <v>2</v>
      </c>
      <c r="AW1090" s="1">
        <v>2</v>
      </c>
      <c r="AX1090" s="1">
        <v>0</v>
      </c>
    </row>
    <row r="1091" spans="1:50" hidden="1" outlineLevel="1" x14ac:dyDescent="0.2">
      <c r="A1091" t="s">
        <v>1842</v>
      </c>
      <c r="B1091" s="10" t="s">
        <v>895</v>
      </c>
      <c r="E1091" s="1">
        <f t="shared" si="280"/>
        <v>2875</v>
      </c>
      <c r="G1091" s="1">
        <f t="shared" si="292"/>
        <v>1582</v>
      </c>
      <c r="H1091" s="1">
        <v>1560</v>
      </c>
      <c r="I1091" s="2" t="e">
        <f t="shared" si="281"/>
        <v>#DIV/0!</v>
      </c>
      <c r="J1091" s="2">
        <f t="shared" si="282"/>
        <v>0.54260869565217396</v>
      </c>
      <c r="K1091" s="50">
        <f t="shared" si="283"/>
        <v>2</v>
      </c>
      <c r="L1091" s="9">
        <f t="shared" si="284"/>
        <v>3</v>
      </c>
      <c r="M1091" s="8">
        <f t="shared" si="285"/>
        <v>1</v>
      </c>
      <c r="N1091" s="2">
        <f t="shared" si="286"/>
        <v>0.27617391304347827</v>
      </c>
      <c r="O1091" s="2">
        <f t="shared" si="287"/>
        <v>0.27165217391304347</v>
      </c>
      <c r="P1091" s="2">
        <f t="shared" si="288"/>
        <v>0.45182608695652177</v>
      </c>
      <c r="Q1091" s="2">
        <f t="shared" si="289"/>
        <v>3.4782608695649309E-4</v>
      </c>
      <c r="R1091" s="1">
        <v>794</v>
      </c>
      <c r="S1091" s="1">
        <v>781</v>
      </c>
      <c r="T1091" s="1">
        <v>1299</v>
      </c>
      <c r="U1091" s="1">
        <v>1</v>
      </c>
      <c r="AB1091">
        <v>1</v>
      </c>
      <c r="AD1091" s="31">
        <v>33</v>
      </c>
      <c r="AE1091" s="33">
        <v>9</v>
      </c>
      <c r="AF1091" s="33">
        <v>40</v>
      </c>
      <c r="AG1091" s="36">
        <v>8660</v>
      </c>
      <c r="AH1091" s="36">
        <f t="shared" si="290"/>
        <v>33009</v>
      </c>
      <c r="AI1091" t="s">
        <v>1187</v>
      </c>
      <c r="AO1091" s="1">
        <f t="shared" si="293"/>
        <v>2788</v>
      </c>
      <c r="AP1091" s="1">
        <v>87</v>
      </c>
      <c r="AV1091" s="1">
        <f t="shared" si="291"/>
        <v>1582</v>
      </c>
      <c r="AW1091" s="1">
        <v>1434</v>
      </c>
      <c r="AX1091" s="1">
        <v>148</v>
      </c>
    </row>
    <row r="1092" spans="1:50" hidden="1" outlineLevel="1" x14ac:dyDescent="0.2">
      <c r="A1092" t="s">
        <v>814</v>
      </c>
      <c r="B1092" s="10" t="s">
        <v>895</v>
      </c>
      <c r="E1092" s="1">
        <f t="shared" si="280"/>
        <v>2821</v>
      </c>
      <c r="G1092" s="1">
        <f t="shared" si="292"/>
        <v>1450</v>
      </c>
      <c r="H1092" s="1">
        <v>1433</v>
      </c>
      <c r="I1092" s="2" t="e">
        <f t="shared" si="281"/>
        <v>#DIV/0!</v>
      </c>
      <c r="J1092" s="2">
        <f t="shared" si="282"/>
        <v>0.50797589507266927</v>
      </c>
      <c r="K1092" s="50">
        <f t="shared" si="283"/>
        <v>2</v>
      </c>
      <c r="L1092" s="9">
        <f t="shared" si="284"/>
        <v>3</v>
      </c>
      <c r="M1092" s="8">
        <f t="shared" si="285"/>
        <v>1</v>
      </c>
      <c r="N1092" s="2">
        <f t="shared" si="286"/>
        <v>0.29422190712513291</v>
      </c>
      <c r="O1092" s="2">
        <f t="shared" si="287"/>
        <v>0.24636653668911734</v>
      </c>
      <c r="P1092" s="2">
        <f t="shared" si="288"/>
        <v>0.45941155618574975</v>
      </c>
      <c r="Q1092" s="2">
        <f t="shared" si="289"/>
        <v>5.5511151231257827E-17</v>
      </c>
      <c r="R1092" s="1">
        <v>830</v>
      </c>
      <c r="S1092" s="1">
        <v>695</v>
      </c>
      <c r="T1092" s="1">
        <v>1296</v>
      </c>
      <c r="U1092" s="1">
        <v>0</v>
      </c>
      <c r="AB1092">
        <v>2</v>
      </c>
      <c r="AD1092" s="31">
        <v>33</v>
      </c>
      <c r="AE1092" s="33">
        <v>9</v>
      </c>
      <c r="AF1092" s="33">
        <v>45</v>
      </c>
      <c r="AG1092" s="36">
        <v>8980</v>
      </c>
      <c r="AH1092" s="36">
        <f t="shared" si="290"/>
        <v>33009</v>
      </c>
      <c r="AI1092" t="s">
        <v>1187</v>
      </c>
      <c r="AO1092" s="1">
        <f t="shared" si="293"/>
        <v>2738</v>
      </c>
      <c r="AP1092" s="1">
        <v>83</v>
      </c>
      <c r="AV1092" s="1">
        <f t="shared" si="291"/>
        <v>1450</v>
      </c>
      <c r="AW1092" s="1">
        <v>1352</v>
      </c>
      <c r="AX1092" s="1">
        <v>98</v>
      </c>
    </row>
    <row r="1093" spans="1:50" hidden="1" outlineLevel="1" x14ac:dyDescent="0.2">
      <c r="A1093" t="s">
        <v>2283</v>
      </c>
      <c r="B1093" s="10" t="s">
        <v>895</v>
      </c>
      <c r="E1093" s="1">
        <f t="shared" si="280"/>
        <v>3386</v>
      </c>
      <c r="G1093" s="1">
        <f t="shared" si="292"/>
        <v>2055</v>
      </c>
      <c r="H1093" s="1">
        <v>2037</v>
      </c>
      <c r="I1093" s="2" t="e">
        <f t="shared" si="281"/>
        <v>#DIV/0!</v>
      </c>
      <c r="J1093" s="2">
        <f t="shared" si="282"/>
        <v>0.60159480212640282</v>
      </c>
      <c r="K1093" s="50">
        <f t="shared" si="283"/>
        <v>3</v>
      </c>
      <c r="L1093" s="9">
        <f t="shared" si="284"/>
        <v>1</v>
      </c>
      <c r="M1093" s="8">
        <f t="shared" si="285"/>
        <v>2</v>
      </c>
      <c r="N1093" s="2">
        <f t="shared" si="286"/>
        <v>0.23095097460129946</v>
      </c>
      <c r="O1093" s="2">
        <f t="shared" si="287"/>
        <v>0.44595392793857058</v>
      </c>
      <c r="P1093" s="2">
        <f t="shared" si="288"/>
        <v>0.32309509746012993</v>
      </c>
      <c r="Q1093" s="2">
        <f t="shared" si="289"/>
        <v>5.5511151231257827E-17</v>
      </c>
      <c r="R1093" s="1">
        <v>782</v>
      </c>
      <c r="S1093" s="1">
        <v>1510</v>
      </c>
      <c r="T1093" s="1">
        <v>1094</v>
      </c>
      <c r="U1093" s="1">
        <v>0</v>
      </c>
      <c r="AB1093">
        <v>1</v>
      </c>
      <c r="AD1093" s="31">
        <v>33</v>
      </c>
      <c r="AE1093" s="33">
        <v>15</v>
      </c>
      <c r="AF1093" s="33">
        <v>20</v>
      </c>
      <c r="AG1093" s="36">
        <v>9300</v>
      </c>
      <c r="AH1093" s="36">
        <f t="shared" si="290"/>
        <v>33015</v>
      </c>
      <c r="AI1093" t="s">
        <v>1187</v>
      </c>
      <c r="AO1093" s="1">
        <f t="shared" si="293"/>
        <v>3260</v>
      </c>
      <c r="AP1093" s="1">
        <v>126</v>
      </c>
      <c r="AV1093" s="1">
        <f t="shared" si="291"/>
        <v>2055</v>
      </c>
      <c r="AW1093" s="1">
        <v>1957</v>
      </c>
      <c r="AX1093" s="1">
        <v>98</v>
      </c>
    </row>
    <row r="1094" spans="1:50" hidden="1" outlineLevel="1" x14ac:dyDescent="0.2">
      <c r="A1094" t="s">
        <v>817</v>
      </c>
      <c r="B1094" s="10" t="s">
        <v>895</v>
      </c>
      <c r="E1094" s="1">
        <f t="shared" si="280"/>
        <v>2100</v>
      </c>
      <c r="G1094" s="1">
        <f t="shared" si="292"/>
        <v>1393</v>
      </c>
      <c r="H1094" s="1">
        <v>1371</v>
      </c>
      <c r="I1094" s="2" t="e">
        <f t="shared" si="281"/>
        <v>#DIV/0!</v>
      </c>
      <c r="J1094" s="2">
        <f t="shared" si="282"/>
        <v>0.6528571428571428</v>
      </c>
      <c r="K1094" s="50">
        <f t="shared" si="283"/>
        <v>2</v>
      </c>
      <c r="L1094" s="9">
        <f t="shared" si="284"/>
        <v>3</v>
      </c>
      <c r="M1094" s="8">
        <f t="shared" si="285"/>
        <v>1</v>
      </c>
      <c r="N1094" s="2">
        <f t="shared" si="286"/>
        <v>0.24952380952380954</v>
      </c>
      <c r="O1094" s="2">
        <f t="shared" si="287"/>
        <v>0.23333333333333334</v>
      </c>
      <c r="P1094" s="2">
        <f t="shared" si="288"/>
        <v>0.5161904761904762</v>
      </c>
      <c r="Q1094" s="2">
        <f t="shared" si="289"/>
        <v>9.5238095238092679E-4</v>
      </c>
      <c r="R1094" s="1">
        <v>524</v>
      </c>
      <c r="S1094" s="1">
        <v>490</v>
      </c>
      <c r="T1094" s="1">
        <v>1084</v>
      </c>
      <c r="U1094" s="1">
        <v>2</v>
      </c>
      <c r="AB1094">
        <v>2</v>
      </c>
      <c r="AD1094" s="31">
        <v>33</v>
      </c>
      <c r="AE1094" s="33">
        <v>13</v>
      </c>
      <c r="AF1094" s="33">
        <v>30</v>
      </c>
      <c r="AG1094" s="36">
        <v>9860</v>
      </c>
      <c r="AH1094" s="36">
        <f t="shared" si="290"/>
        <v>33013</v>
      </c>
      <c r="AI1094" t="s">
        <v>1187</v>
      </c>
      <c r="AO1094" s="1">
        <f t="shared" si="293"/>
        <v>2004</v>
      </c>
      <c r="AP1094" s="1">
        <v>96</v>
      </c>
      <c r="AV1094" s="1">
        <f t="shared" si="291"/>
        <v>1393</v>
      </c>
      <c r="AW1094" s="1">
        <v>1318</v>
      </c>
      <c r="AX1094" s="1">
        <v>75</v>
      </c>
    </row>
    <row r="1095" spans="1:50" hidden="1" outlineLevel="1" x14ac:dyDescent="0.2">
      <c r="A1095" t="s">
        <v>2807</v>
      </c>
      <c r="B1095" s="10" t="s">
        <v>895</v>
      </c>
      <c r="E1095" s="1">
        <f t="shared" si="280"/>
        <v>625</v>
      </c>
      <c r="G1095" s="1">
        <f t="shared" si="292"/>
        <v>402</v>
      </c>
      <c r="H1095" s="1">
        <v>391</v>
      </c>
      <c r="I1095" s="2" t="e">
        <f t="shared" si="281"/>
        <v>#DIV/0!</v>
      </c>
      <c r="J1095" s="2">
        <f t="shared" si="282"/>
        <v>0.62560000000000004</v>
      </c>
      <c r="K1095" s="50">
        <f t="shared" si="283"/>
        <v>3</v>
      </c>
      <c r="L1095" s="9">
        <f t="shared" si="284"/>
        <v>2</v>
      </c>
      <c r="M1095" s="8">
        <f t="shared" si="285"/>
        <v>1</v>
      </c>
      <c r="N1095" s="2">
        <f t="shared" si="286"/>
        <v>0.312</v>
      </c>
      <c r="O1095" s="2">
        <f t="shared" si="287"/>
        <v>0.3392</v>
      </c>
      <c r="P1095" s="2">
        <f t="shared" si="288"/>
        <v>0.34720000000000001</v>
      </c>
      <c r="Q1095" s="2">
        <f t="shared" si="289"/>
        <v>1.5999999999999348E-3</v>
      </c>
      <c r="R1095" s="1">
        <v>195</v>
      </c>
      <c r="S1095" s="1">
        <v>212</v>
      </c>
      <c r="T1095" s="1">
        <v>217</v>
      </c>
      <c r="U1095" s="1">
        <v>1</v>
      </c>
      <c r="AB1095">
        <v>2</v>
      </c>
      <c r="AD1095" s="31">
        <v>33</v>
      </c>
      <c r="AE1095" s="33">
        <v>7</v>
      </c>
      <c r="AF1095" s="33">
        <v>30</v>
      </c>
      <c r="AG1095" s="36">
        <v>10100</v>
      </c>
      <c r="AH1095" s="36">
        <f t="shared" si="290"/>
        <v>33007</v>
      </c>
      <c r="AI1095" t="s">
        <v>1187</v>
      </c>
      <c r="AO1095" s="1">
        <f t="shared" si="293"/>
        <v>592</v>
      </c>
      <c r="AP1095" s="1">
        <v>33</v>
      </c>
      <c r="AV1095" s="1">
        <f t="shared" si="291"/>
        <v>402</v>
      </c>
      <c r="AW1095" s="1">
        <v>355</v>
      </c>
      <c r="AX1095" s="1">
        <v>47</v>
      </c>
    </row>
    <row r="1096" spans="1:50" hidden="1" outlineLevel="1" x14ac:dyDescent="0.2">
      <c r="A1096" t="s">
        <v>181</v>
      </c>
      <c r="B1096" s="10" t="s">
        <v>895</v>
      </c>
      <c r="E1096" s="1">
        <f t="shared" si="280"/>
        <v>815</v>
      </c>
      <c r="G1096" s="1">
        <f t="shared" si="292"/>
        <v>614</v>
      </c>
      <c r="H1096" s="1">
        <v>609</v>
      </c>
      <c r="I1096" s="2" t="e">
        <f t="shared" si="281"/>
        <v>#DIV/0!</v>
      </c>
      <c r="J1096" s="2">
        <f t="shared" si="282"/>
        <v>0.747239263803681</v>
      </c>
      <c r="K1096" s="50">
        <f t="shared" si="283"/>
        <v>3</v>
      </c>
      <c r="L1096" s="9">
        <f t="shared" si="284"/>
        <v>1</v>
      </c>
      <c r="M1096" s="8">
        <f t="shared" si="285"/>
        <v>2</v>
      </c>
      <c r="N1096" s="2">
        <f t="shared" si="286"/>
        <v>0.2441717791411043</v>
      </c>
      <c r="O1096" s="2">
        <f t="shared" si="287"/>
        <v>0.41226993865030676</v>
      </c>
      <c r="P1096" s="2">
        <f t="shared" si="288"/>
        <v>0.34110429447852758</v>
      </c>
      <c r="Q1096" s="2">
        <f t="shared" si="289"/>
        <v>2.4539877300613355E-3</v>
      </c>
      <c r="R1096" s="1">
        <v>199</v>
      </c>
      <c r="S1096" s="1">
        <v>336</v>
      </c>
      <c r="T1096" s="1">
        <v>278</v>
      </c>
      <c r="U1096" s="1">
        <v>2</v>
      </c>
      <c r="AB1096">
        <v>2</v>
      </c>
      <c r="AD1096" s="31">
        <v>33</v>
      </c>
      <c r="AE1096" s="33">
        <v>1</v>
      </c>
      <c r="AF1096" s="33">
        <v>20</v>
      </c>
      <c r="AG1096" s="36">
        <v>10660</v>
      </c>
      <c r="AH1096" s="36">
        <f t="shared" si="290"/>
        <v>33001</v>
      </c>
      <c r="AI1096" t="s">
        <v>1187</v>
      </c>
      <c r="AO1096" s="1">
        <f t="shared" si="293"/>
        <v>793</v>
      </c>
      <c r="AP1096" s="1">
        <v>22</v>
      </c>
      <c r="AV1096" s="1">
        <f t="shared" si="291"/>
        <v>614</v>
      </c>
      <c r="AW1096" s="1">
        <v>552</v>
      </c>
      <c r="AX1096" s="1">
        <v>62</v>
      </c>
    </row>
    <row r="1097" spans="1:50" hidden="1" outlineLevel="1" x14ac:dyDescent="0.2">
      <c r="A1097" t="s">
        <v>251</v>
      </c>
      <c r="B1097" s="10" t="s">
        <v>895</v>
      </c>
      <c r="E1097" s="1">
        <f t="shared" si="280"/>
        <v>3303</v>
      </c>
      <c r="G1097" s="1">
        <f t="shared" si="292"/>
        <v>1701</v>
      </c>
      <c r="H1097" s="1">
        <v>1667</v>
      </c>
      <c r="I1097" s="2" t="e">
        <f t="shared" si="281"/>
        <v>#DIV/0!</v>
      </c>
      <c r="J1097" s="2">
        <f t="shared" si="282"/>
        <v>0.5046927036027854</v>
      </c>
      <c r="K1097" s="50">
        <f t="shared" si="283"/>
        <v>2</v>
      </c>
      <c r="L1097" s="9">
        <f t="shared" si="284"/>
        <v>3</v>
      </c>
      <c r="M1097" s="8">
        <f t="shared" si="285"/>
        <v>1</v>
      </c>
      <c r="N1097" s="2">
        <f t="shared" si="286"/>
        <v>0.32546170148349984</v>
      </c>
      <c r="O1097" s="2">
        <f t="shared" si="287"/>
        <v>0.27490160460187707</v>
      </c>
      <c r="P1097" s="2">
        <f t="shared" si="288"/>
        <v>0.39933393884347562</v>
      </c>
      <c r="Q1097" s="2">
        <f t="shared" si="289"/>
        <v>3.0275507114746469E-4</v>
      </c>
      <c r="R1097" s="1">
        <v>1075</v>
      </c>
      <c r="S1097" s="1">
        <v>908</v>
      </c>
      <c r="T1097" s="1">
        <v>1319</v>
      </c>
      <c r="U1097" s="1">
        <v>1</v>
      </c>
      <c r="AB1097">
        <v>2</v>
      </c>
      <c r="AD1097" s="31">
        <v>33</v>
      </c>
      <c r="AE1097" s="33">
        <v>19</v>
      </c>
      <c r="AF1097" s="33">
        <v>10</v>
      </c>
      <c r="AG1097" s="36">
        <v>11380</v>
      </c>
      <c r="AH1097" s="36">
        <f t="shared" si="290"/>
        <v>33019</v>
      </c>
      <c r="AI1097" t="s">
        <v>1187</v>
      </c>
      <c r="AO1097" s="1">
        <f t="shared" si="293"/>
        <v>3233</v>
      </c>
      <c r="AP1097" s="1">
        <v>70</v>
      </c>
      <c r="AV1097" s="1">
        <f t="shared" si="291"/>
        <v>1701</v>
      </c>
      <c r="AW1097" s="1">
        <v>1613</v>
      </c>
      <c r="AX1097" s="1">
        <v>88</v>
      </c>
    </row>
    <row r="1098" spans="1:50" hidden="1" outlineLevel="1" x14ac:dyDescent="0.2">
      <c r="A1098" t="s">
        <v>2991</v>
      </c>
      <c r="B1098" s="10" t="s">
        <v>895</v>
      </c>
      <c r="E1098" s="1">
        <f t="shared" si="280"/>
        <v>258</v>
      </c>
      <c r="G1098" s="1">
        <f t="shared" si="292"/>
        <v>166</v>
      </c>
      <c r="H1098" s="1">
        <v>161</v>
      </c>
      <c r="I1098" s="2" t="e">
        <f t="shared" si="281"/>
        <v>#DIV/0!</v>
      </c>
      <c r="J1098" s="2">
        <f t="shared" si="282"/>
        <v>0.62403100775193798</v>
      </c>
      <c r="K1098" s="50">
        <f t="shared" si="283"/>
        <v>3</v>
      </c>
      <c r="L1098" s="9">
        <f t="shared" si="284"/>
        <v>1</v>
      </c>
      <c r="M1098" s="8">
        <f t="shared" si="285"/>
        <v>2</v>
      </c>
      <c r="N1098" s="2">
        <f t="shared" si="286"/>
        <v>0.2558139534883721</v>
      </c>
      <c r="O1098" s="2">
        <f t="shared" si="287"/>
        <v>0.41860465116279072</v>
      </c>
      <c r="P1098" s="2">
        <f t="shared" si="288"/>
        <v>0.32558139534883723</v>
      </c>
      <c r="Q1098" s="2">
        <f t="shared" si="289"/>
        <v>-5.5511151231257827E-17</v>
      </c>
      <c r="R1098" s="1">
        <v>66</v>
      </c>
      <c r="S1098" s="1">
        <v>108</v>
      </c>
      <c r="T1098" s="1">
        <v>84</v>
      </c>
      <c r="U1098" s="1">
        <v>0</v>
      </c>
      <c r="AB1098">
        <v>1</v>
      </c>
      <c r="AD1098" s="31">
        <v>33</v>
      </c>
      <c r="AE1098" s="33">
        <v>3</v>
      </c>
      <c r="AF1098" s="33">
        <v>20</v>
      </c>
      <c r="AG1098" s="36">
        <v>11780</v>
      </c>
      <c r="AH1098" s="36">
        <f t="shared" si="290"/>
        <v>33003</v>
      </c>
      <c r="AI1098" t="s">
        <v>1187</v>
      </c>
      <c r="AO1098" s="1">
        <f t="shared" si="293"/>
        <v>246</v>
      </c>
      <c r="AP1098" s="1">
        <v>12</v>
      </c>
      <c r="AV1098" s="1">
        <f t="shared" si="291"/>
        <v>166</v>
      </c>
      <c r="AW1098" s="1">
        <v>154</v>
      </c>
      <c r="AX1098" s="1">
        <v>12</v>
      </c>
    </row>
    <row r="1099" spans="1:50" hidden="1" outlineLevel="1" x14ac:dyDescent="0.2">
      <c r="A1099" t="s">
        <v>2681</v>
      </c>
      <c r="B1099" s="10" t="s">
        <v>895</v>
      </c>
      <c r="E1099" s="1">
        <f t="shared" si="280"/>
        <v>3978</v>
      </c>
      <c r="G1099" s="1">
        <f t="shared" si="292"/>
        <v>2403</v>
      </c>
      <c r="H1099" s="1">
        <v>2373</v>
      </c>
      <c r="I1099" s="2" t="e">
        <f t="shared" si="281"/>
        <v>#DIV/0!</v>
      </c>
      <c r="J1099" s="2">
        <f t="shared" si="282"/>
        <v>0.59653092006033182</v>
      </c>
      <c r="K1099" s="50">
        <f t="shared" si="283"/>
        <v>3</v>
      </c>
      <c r="L1099" s="9">
        <f t="shared" si="284"/>
        <v>2</v>
      </c>
      <c r="M1099" s="8">
        <f t="shared" si="285"/>
        <v>1</v>
      </c>
      <c r="N1099" s="2">
        <f t="shared" si="286"/>
        <v>0.18602312719959779</v>
      </c>
      <c r="O1099" s="2">
        <f t="shared" si="287"/>
        <v>0.39944695827048771</v>
      </c>
      <c r="P1099" s="2">
        <f t="shared" si="288"/>
        <v>0.41277023629964804</v>
      </c>
      <c r="Q1099" s="2">
        <f t="shared" si="289"/>
        <v>1.7596782302664593E-3</v>
      </c>
      <c r="R1099" s="1">
        <v>740</v>
      </c>
      <c r="S1099" s="1">
        <v>1589</v>
      </c>
      <c r="T1099" s="1">
        <v>1642</v>
      </c>
      <c r="U1099" s="1">
        <v>7</v>
      </c>
      <c r="AB1099">
        <v>1</v>
      </c>
      <c r="AD1099" s="31">
        <v>33</v>
      </c>
      <c r="AE1099" s="33">
        <v>15</v>
      </c>
      <c r="AF1099" s="33">
        <v>25</v>
      </c>
      <c r="AG1099" s="36">
        <v>12100</v>
      </c>
      <c r="AH1099" s="36">
        <f t="shared" si="290"/>
        <v>33015</v>
      </c>
      <c r="AI1099" t="s">
        <v>1187</v>
      </c>
      <c r="AO1099" s="1">
        <f t="shared" si="293"/>
        <v>3808</v>
      </c>
      <c r="AP1099" s="1">
        <v>170</v>
      </c>
      <c r="AV1099" s="1">
        <f t="shared" si="291"/>
        <v>2403</v>
      </c>
      <c r="AW1099" s="1">
        <v>2278</v>
      </c>
      <c r="AX1099" s="1">
        <v>125</v>
      </c>
    </row>
    <row r="1100" spans="1:50" hidden="1" outlineLevel="1" x14ac:dyDescent="0.2">
      <c r="A1100" t="s">
        <v>282</v>
      </c>
      <c r="B1100" s="10" t="s">
        <v>895</v>
      </c>
      <c r="E1100" s="1">
        <f t="shared" si="280"/>
        <v>3103</v>
      </c>
      <c r="G1100" s="1">
        <f t="shared" si="292"/>
        <v>1846</v>
      </c>
      <c r="H1100" s="1">
        <v>1841</v>
      </c>
      <c r="I1100" s="2" t="e">
        <f t="shared" si="281"/>
        <v>#DIV/0!</v>
      </c>
      <c r="J1100" s="2">
        <f t="shared" si="282"/>
        <v>0.59329680953915565</v>
      </c>
      <c r="K1100" s="50">
        <f t="shared" si="283"/>
        <v>2</v>
      </c>
      <c r="L1100" s="9">
        <f t="shared" si="284"/>
        <v>3</v>
      </c>
      <c r="M1100" s="8">
        <f t="shared" si="285"/>
        <v>1</v>
      </c>
      <c r="N1100" s="2">
        <f t="shared" si="286"/>
        <v>0.29938768933290366</v>
      </c>
      <c r="O1100" s="2">
        <f t="shared" si="287"/>
        <v>0.2455688043828553</v>
      </c>
      <c r="P1100" s="2">
        <f t="shared" si="288"/>
        <v>0.45439896873992908</v>
      </c>
      <c r="Q1100" s="2">
        <f t="shared" si="289"/>
        <v>6.4453754431187393E-4</v>
      </c>
      <c r="R1100" s="1">
        <v>929</v>
      </c>
      <c r="S1100" s="1">
        <v>762</v>
      </c>
      <c r="T1100" s="1">
        <v>1410</v>
      </c>
      <c r="U1100" s="1">
        <v>2</v>
      </c>
      <c r="AB1100">
        <v>2</v>
      </c>
      <c r="AD1100" s="31">
        <v>33</v>
      </c>
      <c r="AE1100" s="33">
        <v>5</v>
      </c>
      <c r="AF1100" s="33">
        <v>10</v>
      </c>
      <c r="AG1100" s="36">
        <v>12260</v>
      </c>
      <c r="AH1100" s="36">
        <f t="shared" si="290"/>
        <v>33005</v>
      </c>
      <c r="AI1100" t="s">
        <v>1187</v>
      </c>
      <c r="AO1100" s="1">
        <f t="shared" si="293"/>
        <v>3000</v>
      </c>
      <c r="AP1100" s="1">
        <v>103</v>
      </c>
      <c r="AV1100" s="1">
        <f t="shared" si="291"/>
        <v>1846</v>
      </c>
      <c r="AW1100" s="1">
        <v>1733</v>
      </c>
      <c r="AX1100" s="1">
        <v>113</v>
      </c>
    </row>
    <row r="1101" spans="1:50" hidden="1" outlineLevel="1" x14ac:dyDescent="0.2">
      <c r="A1101" t="s">
        <v>1707</v>
      </c>
      <c r="B1101" s="10" t="s">
        <v>895</v>
      </c>
      <c r="E1101" s="1">
        <f t="shared" si="280"/>
        <v>2018</v>
      </c>
      <c r="G1101" s="1">
        <f t="shared" si="292"/>
        <v>1238</v>
      </c>
      <c r="H1101" s="1">
        <v>1228</v>
      </c>
      <c r="I1101" s="2" t="e">
        <f t="shared" si="281"/>
        <v>#DIV/0!</v>
      </c>
      <c r="J1101" s="2">
        <f t="shared" si="282"/>
        <v>0.60852329038652131</v>
      </c>
      <c r="K1101" s="50">
        <f t="shared" si="283"/>
        <v>3</v>
      </c>
      <c r="L1101" s="9">
        <f t="shared" si="284"/>
        <v>2</v>
      </c>
      <c r="M1101" s="8">
        <f t="shared" si="285"/>
        <v>1</v>
      </c>
      <c r="N1101" s="2">
        <f t="shared" si="286"/>
        <v>0.222001982160555</v>
      </c>
      <c r="O1101" s="2">
        <f t="shared" si="287"/>
        <v>0.35480673934588702</v>
      </c>
      <c r="P1101" s="2">
        <f t="shared" si="288"/>
        <v>0.42220019821605548</v>
      </c>
      <c r="Q1101" s="2">
        <f t="shared" si="289"/>
        <v>9.910802775024985E-4</v>
      </c>
      <c r="R1101" s="1">
        <v>448</v>
      </c>
      <c r="S1101" s="1">
        <v>716</v>
      </c>
      <c r="T1101" s="1">
        <v>852</v>
      </c>
      <c r="U1101" s="1">
        <v>2</v>
      </c>
      <c r="AB1101">
        <v>2</v>
      </c>
      <c r="AD1101" s="31">
        <v>33</v>
      </c>
      <c r="AE1101" s="33">
        <v>13</v>
      </c>
      <c r="AF1101" s="33">
        <v>35</v>
      </c>
      <c r="AG1101" s="36">
        <v>12420</v>
      </c>
      <c r="AH1101" s="36">
        <f t="shared" si="290"/>
        <v>33013</v>
      </c>
      <c r="AI1101" t="s">
        <v>1187</v>
      </c>
      <c r="AO1101" s="1">
        <f t="shared" si="293"/>
        <v>1935</v>
      </c>
      <c r="AP1101" s="1">
        <v>83</v>
      </c>
      <c r="AV1101" s="1">
        <f t="shared" si="291"/>
        <v>1238</v>
      </c>
      <c r="AW1101" s="1">
        <v>1184</v>
      </c>
      <c r="AX1101" s="1">
        <v>54</v>
      </c>
    </row>
    <row r="1102" spans="1:50" hidden="1" outlineLevel="1" x14ac:dyDescent="0.2">
      <c r="A1102" t="s">
        <v>1112</v>
      </c>
      <c r="B1102" s="10" t="s">
        <v>895</v>
      </c>
      <c r="E1102" s="1">
        <f t="shared" si="280"/>
        <v>6726</v>
      </c>
      <c r="G1102" s="1">
        <f t="shared" si="292"/>
        <v>3985</v>
      </c>
      <c r="H1102" s="1">
        <v>3931</v>
      </c>
      <c r="I1102" s="2" t="e">
        <f t="shared" si="281"/>
        <v>#DIV/0!</v>
      </c>
      <c r="J1102" s="2">
        <f t="shared" si="282"/>
        <v>0.58444840915848939</v>
      </c>
      <c r="K1102" s="50">
        <f t="shared" si="283"/>
        <v>2</v>
      </c>
      <c r="L1102" s="9">
        <f t="shared" si="284"/>
        <v>3</v>
      </c>
      <c r="M1102" s="8">
        <f t="shared" si="285"/>
        <v>1</v>
      </c>
      <c r="N1102" s="2">
        <f t="shared" si="286"/>
        <v>0.34730895034195658</v>
      </c>
      <c r="O1102" s="2">
        <f t="shared" si="287"/>
        <v>0.29408266428783825</v>
      </c>
      <c r="P1102" s="2">
        <f t="shared" si="288"/>
        <v>0.3575676479333928</v>
      </c>
      <c r="Q1102" s="2">
        <f t="shared" si="289"/>
        <v>1.0407374368123223E-3</v>
      </c>
      <c r="R1102" s="1">
        <v>2336</v>
      </c>
      <c r="S1102" s="1">
        <v>1978</v>
      </c>
      <c r="T1102" s="1">
        <v>2405</v>
      </c>
      <c r="U1102" s="1">
        <v>7</v>
      </c>
      <c r="AB1102">
        <v>2</v>
      </c>
      <c r="AD1102" s="31">
        <v>33</v>
      </c>
      <c r="AE1102" s="33">
        <v>19</v>
      </c>
      <c r="AF1102" s="33">
        <v>15</v>
      </c>
      <c r="AG1102" s="36">
        <v>12900</v>
      </c>
      <c r="AH1102" s="36">
        <f t="shared" si="290"/>
        <v>33019</v>
      </c>
      <c r="AI1102" t="s">
        <v>2939</v>
      </c>
      <c r="AO1102" s="1">
        <f t="shared" si="293"/>
        <v>6439</v>
      </c>
      <c r="AP1102" s="1">
        <v>287</v>
      </c>
      <c r="AV1102" s="1">
        <f t="shared" si="291"/>
        <v>3985</v>
      </c>
      <c r="AW1102" s="1">
        <v>3805</v>
      </c>
      <c r="AX1102" s="1">
        <v>180</v>
      </c>
    </row>
    <row r="1103" spans="1:50" hidden="1" outlineLevel="1" x14ac:dyDescent="0.2">
      <c r="A1103" t="s">
        <v>1601</v>
      </c>
      <c r="B1103" s="10" t="s">
        <v>895</v>
      </c>
      <c r="E1103" s="1">
        <f t="shared" si="280"/>
        <v>225</v>
      </c>
      <c r="G1103" s="1">
        <f t="shared" si="292"/>
        <v>127</v>
      </c>
      <c r="H1103" s="1">
        <v>125</v>
      </c>
      <c r="I1103" s="2" t="e">
        <f t="shared" si="281"/>
        <v>#DIV/0!</v>
      </c>
      <c r="J1103" s="2">
        <f t="shared" si="282"/>
        <v>0.55555555555555558</v>
      </c>
      <c r="K1103" s="50">
        <f t="shared" si="283"/>
        <v>3</v>
      </c>
      <c r="L1103" s="9">
        <f t="shared" si="284"/>
        <v>2</v>
      </c>
      <c r="M1103" s="8">
        <f t="shared" si="285"/>
        <v>1</v>
      </c>
      <c r="N1103" s="2">
        <f t="shared" si="286"/>
        <v>0.14222222222222222</v>
      </c>
      <c r="O1103" s="2">
        <f t="shared" si="287"/>
        <v>0.32</v>
      </c>
      <c r="P1103" s="2">
        <f t="shared" si="288"/>
        <v>0.5377777777777778</v>
      </c>
      <c r="Q1103" s="2">
        <f t="shared" si="289"/>
        <v>-1.1102230246251565E-16</v>
      </c>
      <c r="R1103" s="1">
        <v>32</v>
      </c>
      <c r="S1103" s="1">
        <v>72</v>
      </c>
      <c r="T1103" s="1">
        <v>121</v>
      </c>
      <c r="U1103" s="1">
        <v>0</v>
      </c>
      <c r="AB1103">
        <v>2</v>
      </c>
      <c r="AD1103" s="31">
        <v>33</v>
      </c>
      <c r="AE1103" s="33">
        <v>7</v>
      </c>
      <c r="AF1103" s="33">
        <v>40</v>
      </c>
      <c r="AG1103" s="36">
        <v>13220</v>
      </c>
      <c r="AH1103" s="36">
        <f t="shared" si="290"/>
        <v>33007</v>
      </c>
      <c r="AI1103" t="s">
        <v>1187</v>
      </c>
      <c r="AO1103" s="1">
        <f t="shared" si="293"/>
        <v>222</v>
      </c>
      <c r="AP1103" s="1">
        <v>3</v>
      </c>
      <c r="AV1103" s="1">
        <f t="shared" si="291"/>
        <v>127</v>
      </c>
      <c r="AW1103" s="1">
        <v>113</v>
      </c>
      <c r="AX1103" s="1">
        <v>14</v>
      </c>
    </row>
    <row r="1104" spans="1:50" hidden="1" outlineLevel="1" x14ac:dyDescent="0.2">
      <c r="A1104" t="s">
        <v>2330</v>
      </c>
      <c r="B1104" s="10" t="s">
        <v>895</v>
      </c>
      <c r="E1104" s="1">
        <f t="shared" si="280"/>
        <v>1481</v>
      </c>
      <c r="G1104" s="1">
        <f t="shared" si="292"/>
        <v>760</v>
      </c>
      <c r="H1104" s="1">
        <v>490</v>
      </c>
      <c r="I1104" s="2" t="e">
        <f t="shared" si="281"/>
        <v>#DIV/0!</v>
      </c>
      <c r="J1104" s="2">
        <f t="shared" si="282"/>
        <v>0.33085752869682644</v>
      </c>
      <c r="K1104" s="50">
        <f t="shared" si="283"/>
        <v>3</v>
      </c>
      <c r="L1104" s="9">
        <f t="shared" si="284"/>
        <v>2</v>
      </c>
      <c r="M1104" s="8">
        <f t="shared" si="285"/>
        <v>1</v>
      </c>
      <c r="N1104" s="2">
        <f t="shared" si="286"/>
        <v>0.18095881161377447</v>
      </c>
      <c r="O1104" s="2">
        <f t="shared" si="287"/>
        <v>0.38014854827819039</v>
      </c>
      <c r="P1104" s="2">
        <f t="shared" si="288"/>
        <v>0.437542201215395</v>
      </c>
      <c r="Q1104" s="2">
        <f t="shared" si="289"/>
        <v>1.3504388926401378E-3</v>
      </c>
      <c r="R1104" s="1">
        <v>268</v>
      </c>
      <c r="S1104" s="1">
        <v>563</v>
      </c>
      <c r="T1104" s="1">
        <v>648</v>
      </c>
      <c r="U1104" s="1">
        <v>2</v>
      </c>
      <c r="AB1104">
        <v>2</v>
      </c>
      <c r="AD1104" s="31">
        <v>33</v>
      </c>
      <c r="AE1104" s="33">
        <v>7</v>
      </c>
      <c r="AF1104" s="33">
        <v>45</v>
      </c>
      <c r="AG1104" s="36">
        <v>13780</v>
      </c>
      <c r="AH1104" s="36">
        <f t="shared" si="290"/>
        <v>33007</v>
      </c>
      <c r="AI1104" t="s">
        <v>1187</v>
      </c>
      <c r="AO1104" s="1">
        <f t="shared" si="293"/>
        <v>1439</v>
      </c>
      <c r="AP1104" s="1">
        <v>42</v>
      </c>
      <c r="AV1104" s="1">
        <f t="shared" si="291"/>
        <v>760</v>
      </c>
      <c r="AW1104" s="1">
        <v>718</v>
      </c>
      <c r="AX1104" s="1">
        <v>42</v>
      </c>
    </row>
    <row r="1105" spans="1:50" hidden="1" outlineLevel="1" x14ac:dyDescent="0.2">
      <c r="A1105" t="s">
        <v>721</v>
      </c>
      <c r="B1105" s="10" t="s">
        <v>895</v>
      </c>
      <c r="E1105" s="1">
        <f t="shared" si="280"/>
        <v>447</v>
      </c>
      <c r="G1105" s="1">
        <f t="shared" si="292"/>
        <v>259</v>
      </c>
      <c r="H1105" s="1">
        <v>256</v>
      </c>
      <c r="I1105" s="2" t="e">
        <f t="shared" si="281"/>
        <v>#DIV/0!</v>
      </c>
      <c r="J1105" s="2">
        <f t="shared" si="282"/>
        <v>0.57270693512304249</v>
      </c>
      <c r="K1105" s="50">
        <f t="shared" si="283"/>
        <v>3</v>
      </c>
      <c r="L1105" s="9">
        <f t="shared" si="284"/>
        <v>2</v>
      </c>
      <c r="M1105" s="8">
        <f t="shared" si="285"/>
        <v>1</v>
      </c>
      <c r="N1105" s="2">
        <f t="shared" si="286"/>
        <v>0.15883668903803133</v>
      </c>
      <c r="O1105" s="2">
        <f t="shared" si="287"/>
        <v>0.30425055928411632</v>
      </c>
      <c r="P1105" s="2">
        <f t="shared" si="288"/>
        <v>0.53243847874720363</v>
      </c>
      <c r="Q1105" s="2">
        <f t="shared" si="289"/>
        <v>4.4742729306488371E-3</v>
      </c>
      <c r="R1105" s="1">
        <v>71</v>
      </c>
      <c r="S1105" s="1">
        <v>136</v>
      </c>
      <c r="T1105" s="1">
        <v>238</v>
      </c>
      <c r="U1105" s="1">
        <v>2</v>
      </c>
      <c r="AB1105">
        <v>2</v>
      </c>
      <c r="AD1105" s="31">
        <v>33</v>
      </c>
      <c r="AE1105" s="33">
        <v>7</v>
      </c>
      <c r="AF1105" s="33">
        <v>50</v>
      </c>
      <c r="AG1105" s="36">
        <v>13940</v>
      </c>
      <c r="AH1105" s="36">
        <f t="shared" si="290"/>
        <v>33007</v>
      </c>
      <c r="AI1105" t="s">
        <v>1187</v>
      </c>
      <c r="AO1105" s="1">
        <f t="shared" si="293"/>
        <v>434</v>
      </c>
      <c r="AP1105" s="1">
        <v>13</v>
      </c>
      <c r="AV1105" s="1">
        <f t="shared" si="291"/>
        <v>259</v>
      </c>
      <c r="AW1105" s="1">
        <v>234</v>
      </c>
      <c r="AX1105" s="1">
        <v>25</v>
      </c>
    </row>
    <row r="1106" spans="1:50" hidden="1" outlineLevel="1" x14ac:dyDescent="0.2">
      <c r="A1106" t="s">
        <v>12</v>
      </c>
      <c r="B1106" s="10" t="s">
        <v>895</v>
      </c>
      <c r="E1106" s="1">
        <f t="shared" si="280"/>
        <v>33053</v>
      </c>
      <c r="G1106" s="1">
        <f t="shared" si="292"/>
        <v>17974</v>
      </c>
      <c r="H1106" s="1">
        <v>17632</v>
      </c>
      <c r="I1106" s="2" t="e">
        <f t="shared" si="281"/>
        <v>#DIV/0!</v>
      </c>
      <c r="J1106" s="2">
        <f t="shared" si="282"/>
        <v>0.53344628324206578</v>
      </c>
      <c r="K1106" s="50">
        <f t="shared" si="283"/>
        <v>2</v>
      </c>
      <c r="L1106" s="9">
        <f t="shared" si="284"/>
        <v>3</v>
      </c>
      <c r="M1106" s="8">
        <f t="shared" si="285"/>
        <v>1</v>
      </c>
      <c r="N1106" s="2">
        <f t="shared" si="286"/>
        <v>0.36187335491483374</v>
      </c>
      <c r="O1106" s="2">
        <f t="shared" si="287"/>
        <v>0.24575681481257375</v>
      </c>
      <c r="P1106" s="2">
        <f t="shared" si="288"/>
        <v>0.39170423259613346</v>
      </c>
      <c r="Q1106" s="2">
        <f t="shared" si="289"/>
        <v>6.655976764590732E-4</v>
      </c>
      <c r="R1106" s="1">
        <v>11961</v>
      </c>
      <c r="S1106" s="1">
        <v>8123</v>
      </c>
      <c r="T1106" s="1">
        <v>12947</v>
      </c>
      <c r="U1106" s="1">
        <v>22</v>
      </c>
      <c r="AB1106">
        <v>2</v>
      </c>
      <c r="AD1106" s="31">
        <v>33</v>
      </c>
      <c r="AE1106" s="33">
        <v>13</v>
      </c>
      <c r="AF1106" s="33">
        <v>40</v>
      </c>
      <c r="AG1106" s="36">
        <v>14200</v>
      </c>
      <c r="AH1106" s="36">
        <f t="shared" si="290"/>
        <v>33013</v>
      </c>
      <c r="AI1106" t="s">
        <v>2939</v>
      </c>
      <c r="AO1106" s="1">
        <f t="shared" si="293"/>
        <v>30808</v>
      </c>
      <c r="AP1106" s="1">
        <v>2245</v>
      </c>
      <c r="AV1106" s="1">
        <f t="shared" si="291"/>
        <v>17974</v>
      </c>
      <c r="AW1106" s="1">
        <v>16722</v>
      </c>
      <c r="AX1106" s="1">
        <v>1252</v>
      </c>
    </row>
    <row r="1107" spans="1:50" hidden="1" outlineLevel="1" x14ac:dyDescent="0.2">
      <c r="A1107" t="s">
        <v>624</v>
      </c>
      <c r="B1107" s="10" t="s">
        <v>895</v>
      </c>
      <c r="E1107" s="1">
        <f t="shared" si="280"/>
        <v>7865</v>
      </c>
      <c r="G1107" s="1">
        <f t="shared" si="292"/>
        <v>4084</v>
      </c>
      <c r="H1107" s="1">
        <v>4024</v>
      </c>
      <c r="I1107" s="2" t="e">
        <f t="shared" si="281"/>
        <v>#DIV/0!</v>
      </c>
      <c r="J1107" s="2">
        <f t="shared" si="282"/>
        <v>0.51163382072472985</v>
      </c>
      <c r="K1107" s="50">
        <f t="shared" si="283"/>
        <v>2</v>
      </c>
      <c r="L1107" s="9">
        <f t="shared" si="284"/>
        <v>3</v>
      </c>
      <c r="M1107" s="8">
        <f t="shared" si="285"/>
        <v>1</v>
      </c>
      <c r="N1107" s="2">
        <f t="shared" si="286"/>
        <v>0.28035600762873492</v>
      </c>
      <c r="O1107" s="2">
        <f t="shared" si="287"/>
        <v>0.26039415130324223</v>
      </c>
      <c r="P1107" s="2">
        <f t="shared" si="288"/>
        <v>0.45912269548633183</v>
      </c>
      <c r="Q1107" s="2">
        <f t="shared" si="289"/>
        <v>1.2714558169102386E-4</v>
      </c>
      <c r="R1107" s="1">
        <v>2205</v>
      </c>
      <c r="S1107" s="1">
        <v>2048</v>
      </c>
      <c r="T1107" s="1">
        <v>3611</v>
      </c>
      <c r="U1107" s="1">
        <v>1</v>
      </c>
      <c r="AB1107">
        <v>1</v>
      </c>
      <c r="AD1107" s="31">
        <v>33</v>
      </c>
      <c r="AE1107" s="33">
        <v>3</v>
      </c>
      <c r="AF1107" s="33">
        <v>25</v>
      </c>
      <c r="AG1107" s="36">
        <v>14660</v>
      </c>
      <c r="AH1107" s="36">
        <f t="shared" si="290"/>
        <v>33003</v>
      </c>
      <c r="AI1107" t="s">
        <v>1187</v>
      </c>
      <c r="AO1107" s="1">
        <f t="shared" si="293"/>
        <v>7657</v>
      </c>
      <c r="AP1107" s="1">
        <v>208</v>
      </c>
      <c r="AV1107" s="1">
        <f t="shared" si="291"/>
        <v>4084</v>
      </c>
      <c r="AW1107" s="1">
        <v>3580</v>
      </c>
      <c r="AX1107" s="1">
        <v>504</v>
      </c>
    </row>
    <row r="1108" spans="1:50" hidden="1" outlineLevel="1" x14ac:dyDescent="0.2">
      <c r="A1108" t="s">
        <v>1839</v>
      </c>
      <c r="B1108" s="10" t="s">
        <v>895</v>
      </c>
      <c r="E1108" s="1">
        <f t="shared" si="280"/>
        <v>1281</v>
      </c>
      <c r="G1108" s="1">
        <f t="shared" si="292"/>
        <v>886</v>
      </c>
      <c r="H1108" s="1">
        <v>870</v>
      </c>
      <c r="I1108" s="2" t="e">
        <f t="shared" si="281"/>
        <v>#DIV/0!</v>
      </c>
      <c r="J1108" s="2">
        <f t="shared" si="282"/>
        <v>0.67915690866510536</v>
      </c>
      <c r="K1108" s="50">
        <f t="shared" si="283"/>
        <v>2</v>
      </c>
      <c r="L1108" s="9">
        <f t="shared" si="284"/>
        <v>3</v>
      </c>
      <c r="M1108" s="8">
        <f t="shared" si="285"/>
        <v>1</v>
      </c>
      <c r="N1108" s="2">
        <f t="shared" si="286"/>
        <v>0.3551912568306011</v>
      </c>
      <c r="O1108" s="2">
        <f t="shared" si="287"/>
        <v>0.24199843871975019</v>
      </c>
      <c r="P1108" s="2">
        <f t="shared" si="288"/>
        <v>0.40281030444964872</v>
      </c>
      <c r="Q1108" s="2">
        <f t="shared" si="289"/>
        <v>5.5511151231257827E-17</v>
      </c>
      <c r="R1108" s="1">
        <v>455</v>
      </c>
      <c r="S1108" s="1">
        <v>310</v>
      </c>
      <c r="T1108" s="1">
        <v>516</v>
      </c>
      <c r="U1108" s="1">
        <v>0</v>
      </c>
      <c r="AB1108">
        <v>2</v>
      </c>
      <c r="AD1108" s="31">
        <v>33</v>
      </c>
      <c r="AE1108" s="33">
        <v>19</v>
      </c>
      <c r="AF1108" s="33">
        <v>20</v>
      </c>
      <c r="AG1108" s="36">
        <v>15060</v>
      </c>
      <c r="AH1108" s="36">
        <f t="shared" si="290"/>
        <v>33019</v>
      </c>
      <c r="AI1108" t="s">
        <v>1187</v>
      </c>
      <c r="AO1108" s="1">
        <f t="shared" si="293"/>
        <v>1232</v>
      </c>
      <c r="AP1108" s="1">
        <v>49</v>
      </c>
      <c r="AV1108" s="1">
        <f t="shared" si="291"/>
        <v>886</v>
      </c>
      <c r="AW1108" s="1">
        <v>800</v>
      </c>
      <c r="AX1108" s="1">
        <v>86</v>
      </c>
    </row>
    <row r="1109" spans="1:50" hidden="1" outlineLevel="1" x14ac:dyDescent="0.2">
      <c r="A1109" t="s">
        <v>789</v>
      </c>
      <c r="B1109" s="10" t="s">
        <v>895</v>
      </c>
      <c r="E1109" s="1">
        <f t="shared" si="280"/>
        <v>528</v>
      </c>
      <c r="G1109" s="1">
        <f t="shared" si="292"/>
        <v>344</v>
      </c>
      <c r="H1109" s="1">
        <v>338</v>
      </c>
      <c r="I1109" s="2" t="e">
        <f t="shared" si="281"/>
        <v>#DIV/0!</v>
      </c>
      <c r="J1109" s="2">
        <f t="shared" si="282"/>
        <v>0.64015151515151514</v>
      </c>
      <c r="K1109" s="50">
        <f t="shared" si="283"/>
        <v>3</v>
      </c>
      <c r="L1109" s="9">
        <f t="shared" si="284"/>
        <v>2</v>
      </c>
      <c r="M1109" s="8">
        <f t="shared" si="285"/>
        <v>1</v>
      </c>
      <c r="N1109" s="2">
        <f t="shared" si="286"/>
        <v>0.1571969696969697</v>
      </c>
      <c r="O1109" s="2">
        <f t="shared" si="287"/>
        <v>0.34280303030303028</v>
      </c>
      <c r="P1109" s="2">
        <f t="shared" si="288"/>
        <v>0.49810606060606061</v>
      </c>
      <c r="Q1109" s="2">
        <f t="shared" si="289"/>
        <v>1.8939393939393923E-3</v>
      </c>
      <c r="R1109" s="1">
        <v>83</v>
      </c>
      <c r="S1109" s="1">
        <v>181</v>
      </c>
      <c r="T1109" s="1">
        <v>263</v>
      </c>
      <c r="U1109" s="1">
        <v>1</v>
      </c>
      <c r="AB1109">
        <v>2</v>
      </c>
      <c r="AD1109" s="31">
        <v>33</v>
      </c>
      <c r="AE1109" s="33">
        <v>19</v>
      </c>
      <c r="AF1109" s="33">
        <v>25</v>
      </c>
      <c r="AG1109" s="36">
        <v>16340</v>
      </c>
      <c r="AH1109" s="36">
        <f t="shared" si="290"/>
        <v>33019</v>
      </c>
      <c r="AI1109" t="s">
        <v>1187</v>
      </c>
      <c r="AO1109" s="1">
        <f t="shared" si="293"/>
        <v>490</v>
      </c>
      <c r="AP1109" s="1">
        <v>38</v>
      </c>
      <c r="AV1109" s="1">
        <f t="shared" si="291"/>
        <v>344</v>
      </c>
      <c r="AW1109" s="1">
        <v>323</v>
      </c>
      <c r="AX1109" s="1">
        <v>21</v>
      </c>
    </row>
    <row r="1110" spans="1:50" hidden="1" outlineLevel="1" x14ac:dyDescent="0.2">
      <c r="A1110" t="s">
        <v>1435</v>
      </c>
      <c r="B1110" s="10" t="s">
        <v>895</v>
      </c>
      <c r="E1110" s="1">
        <f t="shared" si="280"/>
        <v>651</v>
      </c>
      <c r="G1110" s="1">
        <f t="shared" si="292"/>
        <v>386</v>
      </c>
      <c r="H1110" s="1">
        <v>382</v>
      </c>
      <c r="I1110" s="2" t="e">
        <f t="shared" si="281"/>
        <v>#DIV/0!</v>
      </c>
      <c r="J1110" s="2">
        <f t="shared" si="282"/>
        <v>0.58678955453149007</v>
      </c>
      <c r="K1110" s="50">
        <f t="shared" si="283"/>
        <v>3</v>
      </c>
      <c r="L1110" s="9">
        <f t="shared" si="284"/>
        <v>2</v>
      </c>
      <c r="M1110" s="8">
        <f t="shared" si="285"/>
        <v>1</v>
      </c>
      <c r="N1110" s="2">
        <f t="shared" si="286"/>
        <v>0.15207373271889402</v>
      </c>
      <c r="O1110" s="2">
        <f t="shared" si="287"/>
        <v>0.31029185867895548</v>
      </c>
      <c r="P1110" s="2">
        <f t="shared" si="288"/>
        <v>0.5376344086021505</v>
      </c>
      <c r="Q1110" s="2">
        <f t="shared" si="289"/>
        <v>0</v>
      </c>
      <c r="R1110" s="1">
        <v>99</v>
      </c>
      <c r="S1110" s="1">
        <v>202</v>
      </c>
      <c r="T1110" s="1">
        <v>350</v>
      </c>
      <c r="U1110" s="1">
        <v>0</v>
      </c>
      <c r="AB1110">
        <v>2</v>
      </c>
      <c r="AD1110" s="31">
        <v>33</v>
      </c>
      <c r="AE1110" s="33">
        <v>7</v>
      </c>
      <c r="AF1110" s="33">
        <v>65</v>
      </c>
      <c r="AG1110" s="36">
        <v>16820</v>
      </c>
      <c r="AH1110" s="36">
        <f t="shared" si="290"/>
        <v>33007</v>
      </c>
      <c r="AI1110" t="s">
        <v>1187</v>
      </c>
      <c r="AO1110" s="1">
        <f t="shared" si="293"/>
        <v>626</v>
      </c>
      <c r="AP1110" s="1">
        <v>25</v>
      </c>
      <c r="AV1110" s="1">
        <f t="shared" si="291"/>
        <v>386</v>
      </c>
      <c r="AW1110" s="1">
        <v>346</v>
      </c>
      <c r="AX1110" s="1">
        <v>40</v>
      </c>
    </row>
    <row r="1111" spans="1:50" hidden="1" outlineLevel="1" x14ac:dyDescent="0.2">
      <c r="A1111" t="s">
        <v>2407</v>
      </c>
      <c r="B1111" s="10" t="s">
        <v>895</v>
      </c>
      <c r="E1111" s="1">
        <f t="shared" si="280"/>
        <v>906</v>
      </c>
      <c r="G1111" s="1">
        <f t="shared" si="292"/>
        <v>510</v>
      </c>
      <c r="H1111" s="1">
        <v>505</v>
      </c>
      <c r="I1111" s="2" t="e">
        <f t="shared" si="281"/>
        <v>#DIV/0!</v>
      </c>
      <c r="J1111" s="2">
        <f t="shared" si="282"/>
        <v>0.55739514348785868</v>
      </c>
      <c r="K1111" s="50">
        <f t="shared" si="283"/>
        <v>3</v>
      </c>
      <c r="L1111" s="9">
        <f t="shared" si="284"/>
        <v>2</v>
      </c>
      <c r="M1111" s="8">
        <f t="shared" si="285"/>
        <v>1</v>
      </c>
      <c r="N1111" s="2">
        <f t="shared" si="286"/>
        <v>0.17660044150110377</v>
      </c>
      <c r="O1111" s="2">
        <f t="shared" si="287"/>
        <v>0.29470198675496689</v>
      </c>
      <c r="P1111" s="2">
        <f t="shared" si="288"/>
        <v>0.52759381898454749</v>
      </c>
      <c r="Q1111" s="2">
        <f t="shared" si="289"/>
        <v>1.1037527593817931E-3</v>
      </c>
      <c r="R1111" s="1">
        <v>160</v>
      </c>
      <c r="S1111" s="1">
        <v>267</v>
      </c>
      <c r="T1111" s="1">
        <v>478</v>
      </c>
      <c r="U1111" s="1">
        <v>1</v>
      </c>
      <c r="AB1111">
        <v>2</v>
      </c>
      <c r="AD1111" s="31">
        <v>33</v>
      </c>
      <c r="AE1111" s="33">
        <v>13</v>
      </c>
      <c r="AF1111" s="33">
        <v>45</v>
      </c>
      <c r="AG1111" s="36">
        <v>16980</v>
      </c>
      <c r="AH1111" s="36">
        <f t="shared" si="290"/>
        <v>33013</v>
      </c>
      <c r="AI1111" t="s">
        <v>1187</v>
      </c>
      <c r="AO1111" s="1">
        <f t="shared" si="293"/>
        <v>868</v>
      </c>
      <c r="AP1111" s="1">
        <v>38</v>
      </c>
      <c r="AV1111" s="1">
        <f t="shared" si="291"/>
        <v>510</v>
      </c>
      <c r="AW1111" s="1">
        <v>484</v>
      </c>
      <c r="AX1111" s="1">
        <v>26</v>
      </c>
    </row>
    <row r="1112" spans="1:50" hidden="1" outlineLevel="1" x14ac:dyDescent="0.2">
      <c r="A1112" t="s">
        <v>1079</v>
      </c>
      <c r="B1112" s="10" t="s">
        <v>895</v>
      </c>
      <c r="E1112" s="1">
        <f t="shared" si="280"/>
        <v>3113</v>
      </c>
      <c r="G1112" s="1">
        <f t="shared" si="292"/>
        <v>1870</v>
      </c>
      <c r="H1112" s="1">
        <v>1841</v>
      </c>
      <c r="I1112" s="2" t="e">
        <f t="shared" si="281"/>
        <v>#DIV/0!</v>
      </c>
      <c r="J1112" s="2">
        <f t="shared" si="282"/>
        <v>0.59139094121426272</v>
      </c>
      <c r="K1112" s="50">
        <f t="shared" si="283"/>
        <v>3</v>
      </c>
      <c r="L1112" s="9">
        <f t="shared" si="284"/>
        <v>2</v>
      </c>
      <c r="M1112" s="8">
        <f t="shared" si="285"/>
        <v>1</v>
      </c>
      <c r="N1112" s="2">
        <f t="shared" si="286"/>
        <v>0.21329906842274332</v>
      </c>
      <c r="O1112" s="2">
        <f t="shared" si="287"/>
        <v>0.35946032765820751</v>
      </c>
      <c r="P1112" s="2">
        <f t="shared" si="288"/>
        <v>0.4249919691615805</v>
      </c>
      <c r="Q1112" s="2">
        <f t="shared" si="289"/>
        <v>2.248634757468615E-3</v>
      </c>
      <c r="R1112" s="1">
        <v>664</v>
      </c>
      <c r="S1112" s="1">
        <v>1119</v>
      </c>
      <c r="T1112" s="1">
        <v>1323</v>
      </c>
      <c r="U1112" s="1">
        <v>7</v>
      </c>
      <c r="AB1112">
        <v>1</v>
      </c>
      <c r="AD1112" s="31">
        <v>33</v>
      </c>
      <c r="AE1112" s="33">
        <v>15</v>
      </c>
      <c r="AF1112" s="33">
        <v>30</v>
      </c>
      <c r="AG1112" s="36">
        <v>17140</v>
      </c>
      <c r="AH1112" s="36">
        <f t="shared" si="290"/>
        <v>33015</v>
      </c>
      <c r="AI1112" t="s">
        <v>1187</v>
      </c>
      <c r="AO1112" s="1">
        <f t="shared" si="293"/>
        <v>3001</v>
      </c>
      <c r="AP1112" s="1">
        <v>112</v>
      </c>
      <c r="AV1112" s="1">
        <f t="shared" si="291"/>
        <v>1870</v>
      </c>
      <c r="AW1112" s="1">
        <v>1773</v>
      </c>
      <c r="AX1112" s="1">
        <v>97</v>
      </c>
    </row>
    <row r="1113" spans="1:50" hidden="1" outlineLevel="1" x14ac:dyDescent="0.2">
      <c r="A1113" t="s">
        <v>1208</v>
      </c>
      <c r="B1113" s="10" t="s">
        <v>895</v>
      </c>
      <c r="E1113" s="1">
        <f t="shared" si="280"/>
        <v>3593</v>
      </c>
      <c r="G1113" s="1">
        <f t="shared" si="292"/>
        <v>2315</v>
      </c>
      <c r="H1113" s="1">
        <v>2263</v>
      </c>
      <c r="I1113" s="2" t="e">
        <f t="shared" si="281"/>
        <v>#DIV/0!</v>
      </c>
      <c r="J1113" s="2">
        <f t="shared" si="282"/>
        <v>0.62983579181742277</v>
      </c>
      <c r="K1113" s="50">
        <f t="shared" si="283"/>
        <v>3</v>
      </c>
      <c r="L1113" s="9">
        <f t="shared" si="284"/>
        <v>1</v>
      </c>
      <c r="M1113" s="8">
        <f t="shared" si="285"/>
        <v>2</v>
      </c>
      <c r="N1113" s="2">
        <f t="shared" si="286"/>
        <v>0.22488171444475369</v>
      </c>
      <c r="O1113" s="2">
        <f t="shared" si="287"/>
        <v>0.42276649039799613</v>
      </c>
      <c r="P1113" s="2">
        <f t="shared" si="288"/>
        <v>0.35151683829668801</v>
      </c>
      <c r="Q1113" s="2">
        <f t="shared" si="289"/>
        <v>8.3495686056217489E-4</v>
      </c>
      <c r="R1113" s="1">
        <v>808</v>
      </c>
      <c r="S1113" s="1">
        <v>1519</v>
      </c>
      <c r="T1113" s="1">
        <v>1263</v>
      </c>
      <c r="U1113" s="1">
        <v>3</v>
      </c>
      <c r="AB1113">
        <v>2</v>
      </c>
      <c r="AD1113" s="31">
        <v>33</v>
      </c>
      <c r="AE1113" s="33">
        <v>15</v>
      </c>
      <c r="AF1113" s="33">
        <v>35</v>
      </c>
      <c r="AG1113" s="36">
        <v>17460</v>
      </c>
      <c r="AH1113" s="36">
        <f t="shared" si="290"/>
        <v>33015</v>
      </c>
      <c r="AI1113" t="s">
        <v>1187</v>
      </c>
      <c r="AO1113" s="1">
        <f t="shared" si="293"/>
        <v>3426</v>
      </c>
      <c r="AP1113" s="1">
        <v>167</v>
      </c>
      <c r="AV1113" s="1">
        <f t="shared" si="291"/>
        <v>2315</v>
      </c>
      <c r="AW1113" s="1">
        <v>2192</v>
      </c>
      <c r="AX1113" s="1">
        <v>123</v>
      </c>
    </row>
    <row r="1114" spans="1:50" hidden="1" outlineLevel="1" x14ac:dyDescent="0.2">
      <c r="A1114" t="s">
        <v>1320</v>
      </c>
      <c r="B1114" s="10" t="s">
        <v>895</v>
      </c>
      <c r="E1114" s="1">
        <f t="shared" si="280"/>
        <v>1374</v>
      </c>
      <c r="G1114" s="1">
        <f t="shared" si="292"/>
        <v>814</v>
      </c>
      <c r="H1114" s="1">
        <v>802</v>
      </c>
      <c r="I1114" s="2" t="e">
        <f t="shared" si="281"/>
        <v>#DIV/0!</v>
      </c>
      <c r="J1114" s="2">
        <f t="shared" si="282"/>
        <v>0.58369723435225618</v>
      </c>
      <c r="K1114" s="50">
        <f t="shared" si="283"/>
        <v>3</v>
      </c>
      <c r="L1114" s="9">
        <f t="shared" si="284"/>
        <v>2</v>
      </c>
      <c r="M1114" s="8">
        <f t="shared" si="285"/>
        <v>1</v>
      </c>
      <c r="N1114" s="2">
        <f t="shared" si="286"/>
        <v>0.20014556040756915</v>
      </c>
      <c r="O1114" s="2">
        <f t="shared" si="287"/>
        <v>0.35007278020378457</v>
      </c>
      <c r="P1114" s="2">
        <f t="shared" si="288"/>
        <v>0.44614264919941776</v>
      </c>
      <c r="Q1114" s="2">
        <f t="shared" si="289"/>
        <v>3.6390101892285198E-3</v>
      </c>
      <c r="R1114" s="1">
        <v>275</v>
      </c>
      <c r="S1114" s="1">
        <v>481</v>
      </c>
      <c r="T1114" s="1">
        <v>613</v>
      </c>
      <c r="U1114" s="1">
        <v>5</v>
      </c>
      <c r="AB1114">
        <v>2</v>
      </c>
      <c r="AD1114" s="31">
        <v>33</v>
      </c>
      <c r="AE1114" s="33">
        <v>11</v>
      </c>
      <c r="AF1114" s="33">
        <v>30</v>
      </c>
      <c r="AG1114" s="36">
        <v>17780</v>
      </c>
      <c r="AH1114" s="36">
        <f t="shared" si="290"/>
        <v>33011</v>
      </c>
      <c r="AI1114" t="s">
        <v>1187</v>
      </c>
      <c r="AO1114" s="1">
        <f t="shared" si="293"/>
        <v>1309</v>
      </c>
      <c r="AP1114" s="1">
        <v>65</v>
      </c>
      <c r="AV1114" s="1">
        <f t="shared" si="291"/>
        <v>814</v>
      </c>
      <c r="AW1114" s="1">
        <v>763</v>
      </c>
      <c r="AX1114" s="1">
        <v>51</v>
      </c>
    </row>
    <row r="1115" spans="1:50" hidden="1" outlineLevel="1" x14ac:dyDescent="0.2">
      <c r="A1115" t="s">
        <v>1318</v>
      </c>
      <c r="B1115" s="10" t="s">
        <v>895</v>
      </c>
      <c r="E1115" s="1">
        <f t="shared" si="280"/>
        <v>23186</v>
      </c>
      <c r="G1115" s="1">
        <f t="shared" si="292"/>
        <v>11513</v>
      </c>
      <c r="H1115" s="1">
        <v>11380</v>
      </c>
      <c r="I1115" s="2" t="e">
        <f t="shared" si="281"/>
        <v>#DIV/0!</v>
      </c>
      <c r="J1115" s="2">
        <f t="shared" si="282"/>
        <v>0.49081342189252136</v>
      </c>
      <c r="K1115" s="50">
        <f t="shared" si="283"/>
        <v>3</v>
      </c>
      <c r="L1115" s="9">
        <f t="shared" si="284"/>
        <v>2</v>
      </c>
      <c r="M1115" s="8">
        <f t="shared" si="285"/>
        <v>1</v>
      </c>
      <c r="N1115" s="2">
        <f t="shared" si="286"/>
        <v>0.24682998361079961</v>
      </c>
      <c r="O1115" s="2">
        <f t="shared" si="287"/>
        <v>0.32718019494522554</v>
      </c>
      <c r="P1115" s="2">
        <f t="shared" si="288"/>
        <v>0.42529974984904684</v>
      </c>
      <c r="Q1115" s="2">
        <f t="shared" si="289"/>
        <v>6.9007159492795456E-4</v>
      </c>
      <c r="R1115" s="1">
        <v>5723</v>
      </c>
      <c r="S1115" s="1">
        <v>7586</v>
      </c>
      <c r="T1115" s="1">
        <v>9861</v>
      </c>
      <c r="U1115" s="1">
        <v>16</v>
      </c>
      <c r="AB1115">
        <v>1</v>
      </c>
      <c r="AD1115" s="31">
        <v>33</v>
      </c>
      <c r="AE1115" s="33">
        <v>15</v>
      </c>
      <c r="AF1115" s="33">
        <v>40</v>
      </c>
      <c r="AG1115" s="36">
        <v>17940</v>
      </c>
      <c r="AH1115" s="36">
        <f t="shared" si="290"/>
        <v>33015</v>
      </c>
      <c r="AI1115" t="s">
        <v>1187</v>
      </c>
      <c r="AO1115" s="1">
        <f t="shared" si="293"/>
        <v>22310</v>
      </c>
      <c r="AP1115" s="1">
        <v>876</v>
      </c>
      <c r="AV1115" s="1">
        <f t="shared" si="291"/>
        <v>11513</v>
      </c>
      <c r="AW1115" s="1">
        <v>10920</v>
      </c>
      <c r="AX1115" s="1">
        <v>593</v>
      </c>
    </row>
    <row r="1116" spans="1:50" hidden="1" outlineLevel="1" x14ac:dyDescent="0.2">
      <c r="A1116" t="s">
        <v>1824</v>
      </c>
      <c r="B1116" s="10" t="s">
        <v>895</v>
      </c>
      <c r="E1116" s="1">
        <f t="shared" si="280"/>
        <v>5</v>
      </c>
      <c r="G1116" s="1">
        <f t="shared" si="292"/>
        <v>5</v>
      </c>
      <c r="H1116" s="1">
        <v>5</v>
      </c>
      <c r="I1116" s="2" t="e">
        <f t="shared" si="281"/>
        <v>#DIV/0!</v>
      </c>
      <c r="J1116" s="2">
        <f t="shared" si="282"/>
        <v>1</v>
      </c>
      <c r="K1116" s="50">
        <f t="shared" si="283"/>
        <v>2</v>
      </c>
      <c r="L1116" s="9">
        <f t="shared" si="284"/>
        <v>2</v>
      </c>
      <c r="M1116" s="8">
        <f t="shared" si="285"/>
        <v>1</v>
      </c>
      <c r="N1116" s="2">
        <f t="shared" si="286"/>
        <v>0.2</v>
      </c>
      <c r="O1116" s="2">
        <f t="shared" si="287"/>
        <v>0.2</v>
      </c>
      <c r="P1116" s="2">
        <f t="shared" si="288"/>
        <v>0.4</v>
      </c>
      <c r="Q1116" s="2">
        <f t="shared" si="289"/>
        <v>0.20000000000000007</v>
      </c>
      <c r="R1116" s="1">
        <v>1</v>
      </c>
      <c r="S1116" s="1">
        <v>1</v>
      </c>
      <c r="T1116" s="1">
        <v>2</v>
      </c>
      <c r="U1116" s="1">
        <v>1</v>
      </c>
      <c r="AB1116">
        <v>2</v>
      </c>
      <c r="AD1116" s="31">
        <v>33</v>
      </c>
      <c r="AE1116" s="33">
        <v>7</v>
      </c>
      <c r="AF1116" s="33">
        <v>75</v>
      </c>
      <c r="AG1116" s="36">
        <v>18420</v>
      </c>
      <c r="AH1116" s="36">
        <f t="shared" si="290"/>
        <v>33007</v>
      </c>
      <c r="AI1116" t="s">
        <v>1978</v>
      </c>
      <c r="AO1116" s="1">
        <f t="shared" si="293"/>
        <v>5</v>
      </c>
      <c r="AP1116" s="1">
        <v>0</v>
      </c>
      <c r="AV1116" s="1">
        <f t="shared" si="291"/>
        <v>5</v>
      </c>
      <c r="AW1116" s="1">
        <v>2</v>
      </c>
      <c r="AX1116" s="1">
        <v>3</v>
      </c>
    </row>
    <row r="1117" spans="1:50" hidden="1" outlineLevel="1" x14ac:dyDescent="0.2">
      <c r="A1117" t="s">
        <v>1787</v>
      </c>
      <c r="B1117" s="10" t="s">
        <v>895</v>
      </c>
      <c r="E1117" s="1">
        <f t="shared" si="280"/>
        <v>263</v>
      </c>
      <c r="G1117" s="1">
        <f t="shared" si="292"/>
        <v>159</v>
      </c>
      <c r="H1117" s="1">
        <v>158</v>
      </c>
      <c r="I1117" s="2" t="e">
        <f t="shared" si="281"/>
        <v>#DIV/0!</v>
      </c>
      <c r="J1117" s="2">
        <f t="shared" si="282"/>
        <v>0.60076045627376429</v>
      </c>
      <c r="K1117" s="50">
        <f t="shared" si="283"/>
        <v>3</v>
      </c>
      <c r="L1117" s="9">
        <f t="shared" si="284"/>
        <v>2</v>
      </c>
      <c r="M1117" s="8">
        <f t="shared" si="285"/>
        <v>1</v>
      </c>
      <c r="N1117" s="2">
        <f t="shared" si="286"/>
        <v>0.15209125475285171</v>
      </c>
      <c r="O1117" s="2">
        <f t="shared" si="287"/>
        <v>0.3193916349809886</v>
      </c>
      <c r="P1117" s="2">
        <f t="shared" si="288"/>
        <v>0.52851711026615966</v>
      </c>
      <c r="Q1117" s="2">
        <f t="shared" si="289"/>
        <v>0</v>
      </c>
      <c r="R1117" s="1">
        <v>40</v>
      </c>
      <c r="S1117" s="1">
        <v>84</v>
      </c>
      <c r="T1117" s="1">
        <v>139</v>
      </c>
      <c r="U1117" s="1">
        <v>0</v>
      </c>
      <c r="AB1117">
        <v>2</v>
      </c>
      <c r="AD1117" s="31">
        <v>33</v>
      </c>
      <c r="AE1117" s="33">
        <v>9</v>
      </c>
      <c r="AF1117" s="33">
        <v>50</v>
      </c>
      <c r="AG1117" s="36">
        <v>18740</v>
      </c>
      <c r="AH1117" s="36">
        <f t="shared" si="290"/>
        <v>33009</v>
      </c>
      <c r="AI1117" t="s">
        <v>1187</v>
      </c>
      <c r="AO1117" s="1">
        <f t="shared" si="293"/>
        <v>259</v>
      </c>
      <c r="AP1117" s="1">
        <v>4</v>
      </c>
      <c r="AV1117" s="1">
        <f t="shared" si="291"/>
        <v>159</v>
      </c>
      <c r="AW1117" s="1">
        <v>144</v>
      </c>
      <c r="AX1117" s="1">
        <v>15</v>
      </c>
    </row>
    <row r="1118" spans="1:50" hidden="1" outlineLevel="1" x14ac:dyDescent="0.2">
      <c r="A1118" t="s">
        <v>567</v>
      </c>
      <c r="B1118" s="10" t="s">
        <v>895</v>
      </c>
      <c r="E1118" s="1">
        <f t="shared" si="280"/>
        <v>21700</v>
      </c>
      <c r="G1118" s="1">
        <f t="shared" si="292"/>
        <v>14497</v>
      </c>
      <c r="H1118" s="1">
        <v>14079</v>
      </c>
      <c r="I1118" s="2" t="e">
        <f t="shared" si="281"/>
        <v>#DIV/0!</v>
      </c>
      <c r="J1118" s="2">
        <f t="shared" si="282"/>
        <v>0.6488018433179723</v>
      </c>
      <c r="K1118" s="50">
        <f t="shared" si="283"/>
        <v>1</v>
      </c>
      <c r="L1118" s="9">
        <f t="shared" si="284"/>
        <v>3</v>
      </c>
      <c r="M1118" s="8">
        <f t="shared" si="285"/>
        <v>2</v>
      </c>
      <c r="N1118" s="2">
        <f t="shared" si="286"/>
        <v>0.38327188940092166</v>
      </c>
      <c r="O1118" s="2">
        <f t="shared" si="287"/>
        <v>0.24105990783410139</v>
      </c>
      <c r="P1118" s="2">
        <f t="shared" si="288"/>
        <v>0.37451612903225806</v>
      </c>
      <c r="Q1118" s="2">
        <f t="shared" si="289"/>
        <v>1.1520737327188613E-3</v>
      </c>
      <c r="R1118" s="1">
        <v>8317</v>
      </c>
      <c r="S1118" s="1">
        <v>5231</v>
      </c>
      <c r="T1118" s="1">
        <v>8127</v>
      </c>
      <c r="U1118" s="1">
        <v>25</v>
      </c>
      <c r="AB1118">
        <v>1</v>
      </c>
      <c r="AD1118" s="31">
        <v>33</v>
      </c>
      <c r="AE1118" s="33">
        <v>17</v>
      </c>
      <c r="AF1118" s="33">
        <v>10</v>
      </c>
      <c r="AG1118" s="36">
        <v>18820</v>
      </c>
      <c r="AH1118" s="36">
        <f t="shared" si="290"/>
        <v>33017</v>
      </c>
      <c r="AI1118" t="s">
        <v>2939</v>
      </c>
      <c r="AO1118" s="1">
        <f t="shared" si="293"/>
        <v>19756</v>
      </c>
      <c r="AP1118" s="1">
        <v>1944</v>
      </c>
      <c r="AV1118" s="1">
        <f t="shared" si="291"/>
        <v>14497</v>
      </c>
      <c r="AW1118" s="1">
        <v>13468</v>
      </c>
      <c r="AX1118" s="1">
        <v>1029</v>
      </c>
    </row>
    <row r="1119" spans="1:50" hidden="1" outlineLevel="1" x14ac:dyDescent="0.2">
      <c r="A1119" t="s">
        <v>1825</v>
      </c>
      <c r="B1119" s="10" t="s">
        <v>895</v>
      </c>
      <c r="E1119" s="1">
        <f t="shared" si="280"/>
        <v>1255</v>
      </c>
      <c r="G1119" s="1">
        <f t="shared" si="292"/>
        <v>902</v>
      </c>
      <c r="H1119" s="1">
        <v>891</v>
      </c>
      <c r="I1119" s="2" t="e">
        <f t="shared" si="281"/>
        <v>#DIV/0!</v>
      </c>
      <c r="J1119" s="2">
        <f t="shared" si="282"/>
        <v>0.70996015936254975</v>
      </c>
      <c r="K1119" s="50">
        <f t="shared" si="283"/>
        <v>2</v>
      </c>
      <c r="L1119" s="9">
        <f t="shared" si="284"/>
        <v>3</v>
      </c>
      <c r="M1119" s="8">
        <f t="shared" si="285"/>
        <v>1</v>
      </c>
      <c r="N1119" s="2">
        <f t="shared" si="286"/>
        <v>0.33147410358565738</v>
      </c>
      <c r="O1119" s="2">
        <f t="shared" si="287"/>
        <v>0.29163346613545815</v>
      </c>
      <c r="P1119" s="2">
        <f t="shared" si="288"/>
        <v>0.37529880478087652</v>
      </c>
      <c r="Q1119" s="2">
        <f t="shared" si="289"/>
        <v>1.5936254980079001E-3</v>
      </c>
      <c r="R1119" s="1">
        <v>416</v>
      </c>
      <c r="S1119" s="1">
        <v>366</v>
      </c>
      <c r="T1119" s="1">
        <v>471</v>
      </c>
      <c r="U1119" s="1">
        <v>2</v>
      </c>
      <c r="AB1119">
        <v>2</v>
      </c>
      <c r="AD1119" s="31">
        <v>33</v>
      </c>
      <c r="AE1119" s="33">
        <v>5</v>
      </c>
      <c r="AF1119" s="33">
        <v>15</v>
      </c>
      <c r="AG1119" s="36">
        <v>19140</v>
      </c>
      <c r="AH1119" s="36">
        <f t="shared" si="290"/>
        <v>33005</v>
      </c>
      <c r="AI1119" t="s">
        <v>1187</v>
      </c>
      <c r="AO1119" s="1">
        <f t="shared" si="293"/>
        <v>1195</v>
      </c>
      <c r="AP1119" s="1">
        <v>60</v>
      </c>
      <c r="AV1119" s="1">
        <f t="shared" si="291"/>
        <v>902</v>
      </c>
      <c r="AW1119" s="1">
        <v>806</v>
      </c>
      <c r="AX1119" s="1">
        <v>96</v>
      </c>
    </row>
    <row r="1120" spans="1:50" hidden="1" outlineLevel="1" x14ac:dyDescent="0.2">
      <c r="A1120" t="s">
        <v>1799</v>
      </c>
      <c r="B1120" s="10" t="s">
        <v>895</v>
      </c>
      <c r="E1120" s="1">
        <f t="shared" si="280"/>
        <v>208</v>
      </c>
      <c r="G1120" s="1">
        <f t="shared" si="292"/>
        <v>124</v>
      </c>
      <c r="H1120" s="1">
        <v>123</v>
      </c>
      <c r="I1120" s="2" t="e">
        <f t="shared" si="281"/>
        <v>#DIV/0!</v>
      </c>
      <c r="J1120" s="2">
        <f t="shared" si="282"/>
        <v>0.59134615384615385</v>
      </c>
      <c r="K1120" s="50">
        <f t="shared" si="283"/>
        <v>3</v>
      </c>
      <c r="L1120" s="9">
        <f t="shared" si="284"/>
        <v>2</v>
      </c>
      <c r="M1120" s="8">
        <f t="shared" si="285"/>
        <v>1</v>
      </c>
      <c r="N1120" s="2">
        <f t="shared" si="286"/>
        <v>0.20673076923076922</v>
      </c>
      <c r="O1120" s="2">
        <f t="shared" si="287"/>
        <v>0.24038461538461539</v>
      </c>
      <c r="P1120" s="2">
        <f t="shared" si="288"/>
        <v>0.55288461538461542</v>
      </c>
      <c r="Q1120" s="2">
        <f t="shared" si="289"/>
        <v>0</v>
      </c>
      <c r="R1120" s="1">
        <v>43</v>
      </c>
      <c r="S1120" s="1">
        <v>50</v>
      </c>
      <c r="T1120" s="1">
        <v>115</v>
      </c>
      <c r="U1120" s="1">
        <v>0</v>
      </c>
      <c r="AB1120">
        <v>2</v>
      </c>
      <c r="AD1120" s="31">
        <v>33</v>
      </c>
      <c r="AE1120" s="33">
        <v>7</v>
      </c>
      <c r="AF1120" s="33">
        <v>80</v>
      </c>
      <c r="AG1120" s="36">
        <v>19300</v>
      </c>
      <c r="AH1120" s="36">
        <f t="shared" si="290"/>
        <v>33007</v>
      </c>
      <c r="AI1120" t="s">
        <v>1187</v>
      </c>
      <c r="AO1120" s="1">
        <f t="shared" si="293"/>
        <v>204</v>
      </c>
      <c r="AP1120" s="1">
        <v>4</v>
      </c>
      <c r="AV1120" s="1">
        <f t="shared" si="291"/>
        <v>124</v>
      </c>
      <c r="AW1120" s="1">
        <v>111</v>
      </c>
      <c r="AX1120" s="1">
        <v>13</v>
      </c>
    </row>
    <row r="1121" spans="1:50" hidden="1" outlineLevel="1" x14ac:dyDescent="0.2">
      <c r="A1121" t="s">
        <v>1639</v>
      </c>
      <c r="B1121" s="10" t="s">
        <v>895</v>
      </c>
      <c r="E1121" s="1">
        <f t="shared" si="280"/>
        <v>2118</v>
      </c>
      <c r="G1121" s="1">
        <f t="shared" si="292"/>
        <v>1479</v>
      </c>
      <c r="H1121" s="1">
        <v>1464</v>
      </c>
      <c r="I1121" s="2" t="e">
        <f t="shared" si="281"/>
        <v>#DIV/0!</v>
      </c>
      <c r="J1121" s="2">
        <f t="shared" si="282"/>
        <v>0.69121813031161472</v>
      </c>
      <c r="K1121" s="50">
        <f t="shared" si="283"/>
        <v>3</v>
      </c>
      <c r="L1121" s="9">
        <f t="shared" si="284"/>
        <v>1</v>
      </c>
      <c r="M1121" s="8">
        <f t="shared" si="285"/>
        <v>2</v>
      </c>
      <c r="N1121" s="2">
        <f t="shared" si="286"/>
        <v>0.19735599622285174</v>
      </c>
      <c r="O1121" s="2">
        <f t="shared" si="287"/>
        <v>0.42870632672332387</v>
      </c>
      <c r="P1121" s="2">
        <f t="shared" si="288"/>
        <v>0.37299338999055714</v>
      </c>
      <c r="Q1121" s="2">
        <f t="shared" si="289"/>
        <v>9.4428706326726841E-4</v>
      </c>
      <c r="R1121" s="1">
        <v>418</v>
      </c>
      <c r="S1121" s="1">
        <v>908</v>
      </c>
      <c r="T1121" s="1">
        <v>790</v>
      </c>
      <c r="U1121" s="1">
        <v>2</v>
      </c>
      <c r="AB1121">
        <v>2</v>
      </c>
      <c r="AD1121" s="31">
        <v>33</v>
      </c>
      <c r="AE1121" s="33">
        <v>13</v>
      </c>
      <c r="AF1121" s="33">
        <v>50</v>
      </c>
      <c r="AG1121" s="36">
        <v>19460</v>
      </c>
      <c r="AH1121" s="36">
        <f t="shared" si="290"/>
        <v>33013</v>
      </c>
      <c r="AI1121" t="s">
        <v>1187</v>
      </c>
      <c r="AO1121" s="1">
        <f t="shared" si="293"/>
        <v>2033</v>
      </c>
      <c r="AP1121" s="1">
        <v>85</v>
      </c>
      <c r="AV1121" s="1">
        <f t="shared" si="291"/>
        <v>1479</v>
      </c>
      <c r="AW1121" s="1">
        <v>1394</v>
      </c>
      <c r="AX1121" s="1">
        <v>85</v>
      </c>
    </row>
    <row r="1122" spans="1:50" hidden="1" outlineLevel="1" x14ac:dyDescent="0.2">
      <c r="A1122" t="s">
        <v>1854</v>
      </c>
      <c r="B1122" s="10" t="s">
        <v>895</v>
      </c>
      <c r="E1122" s="1">
        <f t="shared" si="280"/>
        <v>17205</v>
      </c>
      <c r="G1122" s="1">
        <f t="shared" si="292"/>
        <v>6614</v>
      </c>
      <c r="H1122" s="1">
        <v>6572</v>
      </c>
      <c r="I1122" s="2" t="e">
        <f t="shared" si="281"/>
        <v>#DIV/0!</v>
      </c>
      <c r="J1122" s="2">
        <f t="shared" si="282"/>
        <v>0.38198198198198197</v>
      </c>
      <c r="K1122" s="50">
        <f t="shared" si="283"/>
        <v>3</v>
      </c>
      <c r="L1122" s="9">
        <f t="shared" si="284"/>
        <v>2</v>
      </c>
      <c r="M1122" s="8">
        <f t="shared" si="285"/>
        <v>1</v>
      </c>
      <c r="N1122" s="2">
        <f t="shared" si="286"/>
        <v>0.16065097355419936</v>
      </c>
      <c r="O1122" s="2">
        <f t="shared" si="287"/>
        <v>0.37721592560302236</v>
      </c>
      <c r="P1122" s="2">
        <f t="shared" si="288"/>
        <v>0.46062191223481547</v>
      </c>
      <c r="Q1122" s="2">
        <f t="shared" si="289"/>
        <v>1.5111886079628434E-3</v>
      </c>
      <c r="R1122" s="1">
        <v>2764</v>
      </c>
      <c r="S1122" s="1">
        <v>6490</v>
      </c>
      <c r="T1122" s="1">
        <v>7925</v>
      </c>
      <c r="U1122" s="1">
        <v>26</v>
      </c>
      <c r="AB1122">
        <v>1</v>
      </c>
      <c r="AD1122" s="31">
        <v>33</v>
      </c>
      <c r="AE1122" s="33">
        <v>17</v>
      </c>
      <c r="AF1122" s="33">
        <v>15</v>
      </c>
      <c r="AG1122" s="36">
        <v>19700</v>
      </c>
      <c r="AH1122" s="36">
        <f t="shared" si="290"/>
        <v>33017</v>
      </c>
      <c r="AI1122" t="s">
        <v>1187</v>
      </c>
      <c r="AO1122" s="1">
        <f t="shared" si="293"/>
        <v>15570</v>
      </c>
      <c r="AP1122" s="1">
        <v>1635</v>
      </c>
      <c r="AV1122" s="1">
        <f t="shared" si="291"/>
        <v>6614</v>
      </c>
      <c r="AW1122" s="1">
        <v>6119</v>
      </c>
      <c r="AX1122" s="1">
        <v>495</v>
      </c>
    </row>
    <row r="1123" spans="1:50" hidden="1" outlineLevel="1" x14ac:dyDescent="0.2">
      <c r="A1123" t="s">
        <v>2291</v>
      </c>
      <c r="B1123" s="10" t="s">
        <v>895</v>
      </c>
      <c r="E1123" s="1">
        <f t="shared" si="280"/>
        <v>1775</v>
      </c>
      <c r="G1123" s="1">
        <f t="shared" si="292"/>
        <v>1314</v>
      </c>
      <c r="H1123" s="1">
        <v>1300</v>
      </c>
      <c r="I1123" s="2" t="e">
        <f t="shared" si="281"/>
        <v>#DIV/0!</v>
      </c>
      <c r="J1123" s="2">
        <f t="shared" si="282"/>
        <v>0.73239436619718312</v>
      </c>
      <c r="K1123" s="50">
        <f t="shared" si="283"/>
        <v>3</v>
      </c>
      <c r="L1123" s="9">
        <f t="shared" si="284"/>
        <v>1</v>
      </c>
      <c r="M1123" s="8">
        <f t="shared" si="285"/>
        <v>2</v>
      </c>
      <c r="N1123" s="2">
        <f t="shared" si="286"/>
        <v>0.22535211267605634</v>
      </c>
      <c r="O1123" s="2">
        <f t="shared" si="287"/>
        <v>0.40169014084507043</v>
      </c>
      <c r="P1123" s="2">
        <f t="shared" si="288"/>
        <v>0.37239436619718308</v>
      </c>
      <c r="Q1123" s="2">
        <f t="shared" si="289"/>
        <v>5.6338028169011789E-4</v>
      </c>
      <c r="R1123" s="1">
        <v>400</v>
      </c>
      <c r="S1123" s="1">
        <v>713</v>
      </c>
      <c r="T1123" s="1">
        <v>661</v>
      </c>
      <c r="U1123" s="1">
        <v>1</v>
      </c>
      <c r="AB1123">
        <v>1</v>
      </c>
      <c r="AD1123" s="31">
        <v>33</v>
      </c>
      <c r="AE1123" s="33">
        <v>15</v>
      </c>
      <c r="AF1123" s="33">
        <v>45</v>
      </c>
      <c r="AG1123" s="36">
        <v>21380</v>
      </c>
      <c r="AH1123" s="36">
        <f t="shared" si="290"/>
        <v>33015</v>
      </c>
      <c r="AI1123" t="s">
        <v>1187</v>
      </c>
      <c r="AO1123" s="1">
        <f t="shared" si="293"/>
        <v>1694</v>
      </c>
      <c r="AP1123" s="1">
        <v>81</v>
      </c>
      <c r="AV1123" s="1">
        <f t="shared" si="291"/>
        <v>1314</v>
      </c>
      <c r="AW1123" s="1">
        <v>1229</v>
      </c>
      <c r="AX1123" s="1">
        <v>85</v>
      </c>
    </row>
    <row r="1124" spans="1:50" hidden="1" outlineLevel="1" x14ac:dyDescent="0.2">
      <c r="A1124" t="s">
        <v>747</v>
      </c>
      <c r="B1124" s="10" t="s">
        <v>895</v>
      </c>
      <c r="E1124" s="1">
        <f t="shared" ref="E1124:E1187" si="294">SUM(R1124:W1124)</f>
        <v>251</v>
      </c>
      <c r="G1124" s="1">
        <f t="shared" si="292"/>
        <v>192</v>
      </c>
      <c r="H1124" s="1">
        <v>191</v>
      </c>
      <c r="I1124" s="2" t="e">
        <f t="shared" ref="I1124:I1187" si="295">H1124/D1124</f>
        <v>#DIV/0!</v>
      </c>
      <c r="J1124" s="2">
        <f t="shared" ref="J1124:J1187" si="296">H1124/E1124</f>
        <v>0.76095617529880477</v>
      </c>
      <c r="K1124" s="50">
        <f t="shared" ref="K1124:K1187" si="297">RANK(R1124,R1124:W1124)</f>
        <v>2</v>
      </c>
      <c r="L1124" s="9">
        <f t="shared" ref="L1124:L1187" si="298">RANK(S1124,R1124:W1124)</f>
        <v>3</v>
      </c>
      <c r="M1124" s="8">
        <f t="shared" ref="M1124:M1187" si="299">RANK(T1124,R1124:W1124)</f>
        <v>1</v>
      </c>
      <c r="N1124" s="2">
        <f t="shared" ref="N1124:N1187" si="300">IF(SUM($R1124:$W1124)=0,"-",R1124/SUM($R1124:$W1124))</f>
        <v>0.30677290836653387</v>
      </c>
      <c r="O1124" s="2">
        <f t="shared" ref="O1124:O1187" si="301">IF(SUM($R1124:$W1124)=0,"-",S1124/SUM($R1124:$W1124))</f>
        <v>0.19521912350597609</v>
      </c>
      <c r="P1124" s="2">
        <f t="shared" ref="P1124:P1187" si="302">IF(SUM($R1124:$W1124)=0,"-",T1124/SUM($R1124:$W1124))</f>
        <v>0.49402390438247012</v>
      </c>
      <c r="Q1124" s="2">
        <f t="shared" ref="Q1124:Q1187" si="303">IF(SUM($R1124:$W1124)=0,"-",(1-N1124-O1124-P1124))</f>
        <v>3.9840637450199723E-3</v>
      </c>
      <c r="R1124" s="1">
        <v>77</v>
      </c>
      <c r="S1124" s="1">
        <v>49</v>
      </c>
      <c r="T1124" s="1">
        <v>124</v>
      </c>
      <c r="U1124" s="1">
        <v>1</v>
      </c>
      <c r="AB1124">
        <v>2</v>
      </c>
      <c r="AD1124" s="31">
        <v>33</v>
      </c>
      <c r="AE1124" s="33">
        <v>9</v>
      </c>
      <c r="AF1124" s="33">
        <v>55</v>
      </c>
      <c r="AG1124" s="36">
        <v>22020</v>
      </c>
      <c r="AH1124" s="36">
        <f t="shared" ref="AH1124:AH1187" si="304">AD1124*1000+AE1124</f>
        <v>33009</v>
      </c>
      <c r="AI1124" t="s">
        <v>1187</v>
      </c>
      <c r="AO1124" s="1">
        <f t="shared" si="293"/>
        <v>241</v>
      </c>
      <c r="AP1124" s="1">
        <v>10</v>
      </c>
      <c r="AV1124" s="1">
        <f t="shared" ref="AV1124:AV1187" si="305">AW1124+AX1124</f>
        <v>192</v>
      </c>
      <c r="AW1124" s="1">
        <v>170</v>
      </c>
      <c r="AX1124" s="1">
        <v>22</v>
      </c>
    </row>
    <row r="1125" spans="1:50" hidden="1" outlineLevel="1" x14ac:dyDescent="0.2">
      <c r="A1125" t="s">
        <v>2595</v>
      </c>
      <c r="B1125" s="10" t="s">
        <v>895</v>
      </c>
      <c r="E1125" s="1">
        <f t="shared" si="294"/>
        <v>350</v>
      </c>
      <c r="G1125" s="1">
        <f t="shared" ref="G1125:G1188" si="306">AV1125</f>
        <v>259</v>
      </c>
      <c r="H1125" s="1">
        <v>254</v>
      </c>
      <c r="I1125" s="2" t="e">
        <f t="shared" si="295"/>
        <v>#DIV/0!</v>
      </c>
      <c r="J1125" s="2">
        <f t="shared" si="296"/>
        <v>0.72571428571428576</v>
      </c>
      <c r="K1125" s="50">
        <f t="shared" si="297"/>
        <v>3</v>
      </c>
      <c r="L1125" s="9">
        <f t="shared" si="298"/>
        <v>2</v>
      </c>
      <c r="M1125" s="8">
        <f t="shared" si="299"/>
        <v>1</v>
      </c>
      <c r="N1125" s="2">
        <f t="shared" si="300"/>
        <v>0.27142857142857141</v>
      </c>
      <c r="O1125" s="2">
        <f t="shared" si="301"/>
        <v>0.31428571428571428</v>
      </c>
      <c r="P1125" s="2">
        <f t="shared" si="302"/>
        <v>0.41428571428571431</v>
      </c>
      <c r="Q1125" s="2">
        <f t="shared" si="303"/>
        <v>5.5511151231257827E-17</v>
      </c>
      <c r="R1125" s="1">
        <v>95</v>
      </c>
      <c r="S1125" s="1">
        <v>110</v>
      </c>
      <c r="T1125" s="1">
        <v>145</v>
      </c>
      <c r="U1125" s="1">
        <v>0</v>
      </c>
      <c r="AB1125">
        <v>1</v>
      </c>
      <c r="AD1125" s="31">
        <v>33</v>
      </c>
      <c r="AE1125" s="33">
        <v>3</v>
      </c>
      <c r="AF1125" s="33">
        <v>30</v>
      </c>
      <c r="AG1125" s="36">
        <v>23380</v>
      </c>
      <c r="AH1125" s="36">
        <f t="shared" si="304"/>
        <v>33003</v>
      </c>
      <c r="AI1125" t="s">
        <v>1187</v>
      </c>
      <c r="AO1125" s="1">
        <f t="shared" ref="AO1125:AO1188" si="307">E1125-AP1125</f>
        <v>341</v>
      </c>
      <c r="AP1125" s="1">
        <v>9</v>
      </c>
      <c r="AV1125" s="1">
        <f t="shared" si="305"/>
        <v>259</v>
      </c>
      <c r="AW1125" s="1">
        <v>225</v>
      </c>
      <c r="AX1125" s="1">
        <v>34</v>
      </c>
    </row>
    <row r="1126" spans="1:50" hidden="1" outlineLevel="1" x14ac:dyDescent="0.2">
      <c r="A1126" t="s">
        <v>716</v>
      </c>
      <c r="B1126" s="10" t="s">
        <v>895</v>
      </c>
      <c r="E1126" s="1">
        <f t="shared" si="294"/>
        <v>1113</v>
      </c>
      <c r="G1126" s="1">
        <f t="shared" si="306"/>
        <v>631</v>
      </c>
      <c r="H1126" s="1">
        <v>619</v>
      </c>
      <c r="I1126" s="2" t="e">
        <f t="shared" si="295"/>
        <v>#DIV/0!</v>
      </c>
      <c r="J1126" s="2">
        <f t="shared" si="296"/>
        <v>0.55615453728661279</v>
      </c>
      <c r="K1126" s="50">
        <f t="shared" si="297"/>
        <v>3</v>
      </c>
      <c r="L1126" s="9">
        <f t="shared" si="298"/>
        <v>2</v>
      </c>
      <c r="M1126" s="8">
        <f t="shared" si="299"/>
        <v>1</v>
      </c>
      <c r="N1126" s="2">
        <f t="shared" si="300"/>
        <v>0.18149146451033243</v>
      </c>
      <c r="O1126" s="2">
        <f t="shared" si="301"/>
        <v>0.30098831985624436</v>
      </c>
      <c r="P1126" s="2">
        <f t="shared" si="302"/>
        <v>0.51572327044025157</v>
      </c>
      <c r="Q1126" s="2">
        <f t="shared" si="303"/>
        <v>1.7969451931715286E-3</v>
      </c>
      <c r="R1126" s="1">
        <v>202</v>
      </c>
      <c r="S1126" s="1">
        <v>335</v>
      </c>
      <c r="T1126" s="1">
        <v>574</v>
      </c>
      <c r="U1126" s="1">
        <v>2</v>
      </c>
      <c r="AB1126">
        <v>1</v>
      </c>
      <c r="AD1126" s="31">
        <v>33</v>
      </c>
      <c r="AE1126" s="33">
        <v>3</v>
      </c>
      <c r="AF1126" s="33">
        <v>35</v>
      </c>
      <c r="AG1126" s="36">
        <v>23620</v>
      </c>
      <c r="AH1126" s="36">
        <f t="shared" si="304"/>
        <v>33003</v>
      </c>
      <c r="AI1126" t="s">
        <v>1187</v>
      </c>
      <c r="AO1126" s="1">
        <f t="shared" si="307"/>
        <v>1068</v>
      </c>
      <c r="AP1126" s="1">
        <v>45</v>
      </c>
      <c r="AV1126" s="1">
        <f t="shared" si="305"/>
        <v>631</v>
      </c>
      <c r="AW1126" s="1">
        <v>577</v>
      </c>
      <c r="AX1126" s="1">
        <v>54</v>
      </c>
    </row>
    <row r="1127" spans="1:50" hidden="1" outlineLevel="1" x14ac:dyDescent="0.2">
      <c r="A1127" t="s">
        <v>224</v>
      </c>
      <c r="B1127" s="10" t="s">
        <v>895</v>
      </c>
      <c r="E1127" s="1">
        <f t="shared" si="294"/>
        <v>61</v>
      </c>
      <c r="G1127" s="1">
        <f t="shared" si="306"/>
        <v>52</v>
      </c>
      <c r="H1127" s="1">
        <v>52</v>
      </c>
      <c r="I1127" s="2" t="e">
        <f t="shared" si="295"/>
        <v>#DIV/0!</v>
      </c>
      <c r="J1127" s="2">
        <f t="shared" si="296"/>
        <v>0.85245901639344257</v>
      </c>
      <c r="K1127" s="50">
        <f t="shared" si="297"/>
        <v>3</v>
      </c>
      <c r="L1127" s="9">
        <f t="shared" si="298"/>
        <v>2</v>
      </c>
      <c r="M1127" s="8">
        <f t="shared" si="299"/>
        <v>1</v>
      </c>
      <c r="N1127" s="2">
        <f t="shared" si="300"/>
        <v>1.6393442622950821E-2</v>
      </c>
      <c r="O1127" s="2">
        <f t="shared" si="301"/>
        <v>8.1967213114754092E-2</v>
      </c>
      <c r="P1127" s="2">
        <f t="shared" si="302"/>
        <v>0.90163934426229508</v>
      </c>
      <c r="Q1127" s="2">
        <f t="shared" si="303"/>
        <v>0</v>
      </c>
      <c r="R1127" s="1">
        <v>1</v>
      </c>
      <c r="S1127" s="1">
        <v>5</v>
      </c>
      <c r="T1127" s="1">
        <v>55</v>
      </c>
      <c r="U1127" s="1">
        <v>0</v>
      </c>
      <c r="AB1127">
        <v>2</v>
      </c>
      <c r="AD1127" s="31">
        <v>33</v>
      </c>
      <c r="AE1127" s="33">
        <v>9</v>
      </c>
      <c r="AF1127" s="33">
        <v>60</v>
      </c>
      <c r="AG1127" s="36">
        <v>23860</v>
      </c>
      <c r="AH1127" s="36">
        <f t="shared" si="304"/>
        <v>33009</v>
      </c>
      <c r="AI1127" t="s">
        <v>1187</v>
      </c>
      <c r="AO1127" s="1">
        <f t="shared" si="307"/>
        <v>58</v>
      </c>
      <c r="AP1127" s="1">
        <v>3</v>
      </c>
      <c r="AV1127" s="1">
        <f t="shared" si="305"/>
        <v>52</v>
      </c>
      <c r="AW1127" s="1">
        <v>47</v>
      </c>
      <c r="AX1127" s="1">
        <v>5</v>
      </c>
    </row>
    <row r="1128" spans="1:50" hidden="1" outlineLevel="1" x14ac:dyDescent="0.2">
      <c r="A1128" t="s">
        <v>1669</v>
      </c>
      <c r="B1128" s="10" t="s">
        <v>895</v>
      </c>
      <c r="E1128" s="1">
        <f t="shared" si="294"/>
        <v>3534</v>
      </c>
      <c r="G1128" s="1">
        <f t="shared" si="306"/>
        <v>2002</v>
      </c>
      <c r="H1128" s="1">
        <v>1979</v>
      </c>
      <c r="I1128" s="2" t="e">
        <f t="shared" si="295"/>
        <v>#DIV/0!</v>
      </c>
      <c r="J1128" s="2">
        <f t="shared" si="296"/>
        <v>0.55998868138087154</v>
      </c>
      <c r="K1128" s="50">
        <f t="shared" si="297"/>
        <v>2</v>
      </c>
      <c r="L1128" s="9">
        <f t="shared" si="298"/>
        <v>3</v>
      </c>
      <c r="M1128" s="8">
        <f t="shared" si="299"/>
        <v>1</v>
      </c>
      <c r="N1128" s="2">
        <f t="shared" si="300"/>
        <v>0.32371250707413696</v>
      </c>
      <c r="O1128" s="2">
        <f t="shared" si="301"/>
        <v>0.24193548387096775</v>
      </c>
      <c r="P1128" s="2">
        <f t="shared" si="302"/>
        <v>0.43406904357668363</v>
      </c>
      <c r="Q1128" s="2">
        <f t="shared" si="303"/>
        <v>2.8296547821171636E-4</v>
      </c>
      <c r="R1128" s="1">
        <v>1144</v>
      </c>
      <c r="S1128" s="1">
        <v>855</v>
      </c>
      <c r="T1128" s="1">
        <v>1534</v>
      </c>
      <c r="U1128" s="1">
        <v>1</v>
      </c>
      <c r="AB1128">
        <v>2</v>
      </c>
      <c r="AD1128" s="31">
        <v>33</v>
      </c>
      <c r="AE1128" s="33">
        <v>9</v>
      </c>
      <c r="AF1128" s="33">
        <v>65</v>
      </c>
      <c r="AG1128" s="36">
        <v>24340</v>
      </c>
      <c r="AH1128" s="36">
        <f t="shared" si="304"/>
        <v>33009</v>
      </c>
      <c r="AI1128" t="s">
        <v>1187</v>
      </c>
      <c r="AO1128" s="1">
        <f t="shared" si="307"/>
        <v>3392</v>
      </c>
      <c r="AP1128" s="1">
        <v>142</v>
      </c>
      <c r="AV1128" s="1">
        <f t="shared" si="305"/>
        <v>2002</v>
      </c>
      <c r="AW1128" s="1">
        <v>1803</v>
      </c>
      <c r="AX1128" s="1">
        <v>199</v>
      </c>
    </row>
    <row r="1129" spans="1:50" hidden="1" outlineLevel="1" x14ac:dyDescent="0.2">
      <c r="A1129" t="s">
        <v>2026</v>
      </c>
      <c r="B1129" s="10" t="s">
        <v>895</v>
      </c>
      <c r="E1129" s="1">
        <f t="shared" si="294"/>
        <v>5533</v>
      </c>
      <c r="G1129" s="1">
        <f t="shared" si="306"/>
        <v>3167</v>
      </c>
      <c r="H1129" s="1">
        <v>3127</v>
      </c>
      <c r="I1129" s="2" t="e">
        <f t="shared" si="295"/>
        <v>#DIV/0!</v>
      </c>
      <c r="J1129" s="2">
        <f t="shared" si="296"/>
        <v>0.56515452738116756</v>
      </c>
      <c r="K1129" s="50">
        <f t="shared" si="297"/>
        <v>3</v>
      </c>
      <c r="L1129" s="9">
        <f t="shared" si="298"/>
        <v>2</v>
      </c>
      <c r="M1129" s="8">
        <f t="shared" si="299"/>
        <v>1</v>
      </c>
      <c r="N1129" s="2">
        <f t="shared" si="300"/>
        <v>0.23820712091089824</v>
      </c>
      <c r="O1129" s="2">
        <f t="shared" si="301"/>
        <v>0.28989698174588829</v>
      </c>
      <c r="P1129" s="2">
        <f t="shared" si="302"/>
        <v>0.47153442978492682</v>
      </c>
      <c r="Q1129" s="2">
        <f t="shared" si="303"/>
        <v>3.6146755828664334E-4</v>
      </c>
      <c r="R1129" s="1">
        <v>1318</v>
      </c>
      <c r="S1129" s="1">
        <v>1604</v>
      </c>
      <c r="T1129" s="1">
        <v>2609</v>
      </c>
      <c r="U1129" s="1">
        <v>2</v>
      </c>
      <c r="AB1129">
        <v>1</v>
      </c>
      <c r="AD1129" s="31">
        <v>33</v>
      </c>
      <c r="AE1129" s="33">
        <v>15</v>
      </c>
      <c r="AF1129" s="33">
        <v>50</v>
      </c>
      <c r="AG1129" s="36">
        <v>24660</v>
      </c>
      <c r="AH1129" s="36">
        <f t="shared" si="304"/>
        <v>33015</v>
      </c>
      <c r="AI1129" t="s">
        <v>1187</v>
      </c>
      <c r="AO1129" s="1">
        <f t="shared" si="307"/>
        <v>5317</v>
      </c>
      <c r="AP1129" s="1">
        <v>216</v>
      </c>
      <c r="AV1129" s="1">
        <f t="shared" si="305"/>
        <v>3167</v>
      </c>
      <c r="AW1129" s="1">
        <v>2975</v>
      </c>
      <c r="AX1129" s="1">
        <v>192</v>
      </c>
    </row>
    <row r="1130" spans="1:50" hidden="1" outlineLevel="1" x14ac:dyDescent="0.2">
      <c r="A1130" t="s">
        <v>1103</v>
      </c>
      <c r="B1130" s="10" t="s">
        <v>895</v>
      </c>
      <c r="E1130" s="1">
        <f t="shared" si="294"/>
        <v>3707</v>
      </c>
      <c r="G1130" s="1">
        <f t="shared" si="306"/>
        <v>2007</v>
      </c>
      <c r="H1130" s="1">
        <v>1974</v>
      </c>
      <c r="I1130" s="2" t="e">
        <f t="shared" si="295"/>
        <v>#DIV/0!</v>
      </c>
      <c r="J1130" s="2">
        <f t="shared" si="296"/>
        <v>0.53250606959805769</v>
      </c>
      <c r="K1130" s="50">
        <f t="shared" si="297"/>
        <v>3</v>
      </c>
      <c r="L1130" s="9">
        <f t="shared" si="298"/>
        <v>2</v>
      </c>
      <c r="M1130" s="8">
        <f t="shared" si="299"/>
        <v>1</v>
      </c>
      <c r="N1130" s="2">
        <f t="shared" si="300"/>
        <v>0.21095225249527921</v>
      </c>
      <c r="O1130" s="2">
        <f t="shared" si="301"/>
        <v>0.38144051793903427</v>
      </c>
      <c r="P1130" s="2">
        <f t="shared" si="302"/>
        <v>0.40733746965200973</v>
      </c>
      <c r="Q1130" s="2">
        <f t="shared" si="303"/>
        <v>2.6975991367683694E-4</v>
      </c>
      <c r="R1130" s="1">
        <v>782</v>
      </c>
      <c r="S1130" s="1">
        <v>1414</v>
      </c>
      <c r="T1130" s="1">
        <v>1510</v>
      </c>
      <c r="U1130" s="1">
        <v>1</v>
      </c>
      <c r="AB1130">
        <v>2</v>
      </c>
      <c r="AD1130" s="31">
        <v>33</v>
      </c>
      <c r="AE1130" s="33">
        <v>13</v>
      </c>
      <c r="AF1130" s="33">
        <v>55</v>
      </c>
      <c r="AG1130" s="36">
        <v>24900</v>
      </c>
      <c r="AH1130" s="36">
        <f t="shared" si="304"/>
        <v>33013</v>
      </c>
      <c r="AI1130" t="s">
        <v>1187</v>
      </c>
      <c r="AO1130" s="1">
        <f t="shared" si="307"/>
        <v>3562</v>
      </c>
      <c r="AP1130" s="1">
        <v>145</v>
      </c>
      <c r="AV1130" s="1">
        <f t="shared" si="305"/>
        <v>2007</v>
      </c>
      <c r="AW1130" s="1">
        <v>1885</v>
      </c>
      <c r="AX1130" s="1">
        <v>122</v>
      </c>
    </row>
    <row r="1131" spans="1:50" hidden="1" outlineLevel="1" x14ac:dyDescent="0.2">
      <c r="A1131" t="s">
        <v>1104</v>
      </c>
      <c r="B1131" s="10" t="s">
        <v>895</v>
      </c>
      <c r="E1131" s="1">
        <f t="shared" si="294"/>
        <v>249</v>
      </c>
      <c r="G1131" s="1">
        <f t="shared" si="306"/>
        <v>190</v>
      </c>
      <c r="H1131" s="1">
        <v>158</v>
      </c>
      <c r="I1131" s="2" t="e">
        <f t="shared" si="295"/>
        <v>#DIV/0!</v>
      </c>
      <c r="J1131" s="2">
        <f t="shared" si="296"/>
        <v>0.63453815261044177</v>
      </c>
      <c r="K1131" s="50">
        <f t="shared" si="297"/>
        <v>3</v>
      </c>
      <c r="L1131" s="9">
        <f t="shared" si="298"/>
        <v>2</v>
      </c>
      <c r="M1131" s="8">
        <f t="shared" si="299"/>
        <v>1</v>
      </c>
      <c r="N1131" s="2">
        <f t="shared" si="300"/>
        <v>0.14056224899598393</v>
      </c>
      <c r="O1131" s="2">
        <f t="shared" si="301"/>
        <v>0.30923694779116467</v>
      </c>
      <c r="P1131" s="2">
        <f t="shared" si="302"/>
        <v>0.55020080321285136</v>
      </c>
      <c r="Q1131" s="2">
        <f t="shared" si="303"/>
        <v>0</v>
      </c>
      <c r="R1131" s="1">
        <v>35</v>
      </c>
      <c r="S1131" s="1">
        <v>77</v>
      </c>
      <c r="T1131" s="1">
        <v>137</v>
      </c>
      <c r="U1131" s="1">
        <v>0</v>
      </c>
      <c r="AB1131">
        <v>2</v>
      </c>
      <c r="AD1131" s="31">
        <v>33</v>
      </c>
      <c r="AE1131" s="33">
        <v>7</v>
      </c>
      <c r="AF1131" s="33">
        <v>85</v>
      </c>
      <c r="AG1131" s="36">
        <v>25140</v>
      </c>
      <c r="AH1131" s="36">
        <f t="shared" si="304"/>
        <v>33007</v>
      </c>
      <c r="AI1131" t="s">
        <v>1187</v>
      </c>
      <c r="AO1131" s="1">
        <f t="shared" si="307"/>
        <v>241</v>
      </c>
      <c r="AP1131" s="1">
        <v>8</v>
      </c>
      <c r="AV1131" s="1">
        <f t="shared" si="305"/>
        <v>190</v>
      </c>
      <c r="AW1131" s="1">
        <v>165</v>
      </c>
      <c r="AX1131" s="1">
        <v>25</v>
      </c>
    </row>
    <row r="1132" spans="1:50" hidden="1" outlineLevel="1" x14ac:dyDescent="0.2">
      <c r="A1132" t="s">
        <v>1948</v>
      </c>
      <c r="B1132" s="10" t="s">
        <v>895</v>
      </c>
      <c r="E1132" s="1">
        <f t="shared" si="294"/>
        <v>13507</v>
      </c>
      <c r="G1132" s="1">
        <f t="shared" si="306"/>
        <v>7883</v>
      </c>
      <c r="H1132" s="1">
        <v>7791</v>
      </c>
      <c r="I1132" s="2" t="e">
        <f t="shared" si="295"/>
        <v>#DIV/0!</v>
      </c>
      <c r="J1132" s="2">
        <f t="shared" si="296"/>
        <v>0.57681202339527649</v>
      </c>
      <c r="K1132" s="50">
        <f t="shared" si="297"/>
        <v>2</v>
      </c>
      <c r="L1132" s="9">
        <f t="shared" si="298"/>
        <v>3</v>
      </c>
      <c r="M1132" s="8">
        <f t="shared" si="299"/>
        <v>1</v>
      </c>
      <c r="N1132" s="2">
        <f t="shared" si="300"/>
        <v>0.36610646331531799</v>
      </c>
      <c r="O1132" s="2">
        <f t="shared" si="301"/>
        <v>0.26660250240615979</v>
      </c>
      <c r="P1132" s="2">
        <f t="shared" si="302"/>
        <v>0.36640260605611907</v>
      </c>
      <c r="Q1132" s="2">
        <f t="shared" si="303"/>
        <v>8.8842822240320363E-4</v>
      </c>
      <c r="R1132" s="1">
        <v>4945</v>
      </c>
      <c r="S1132" s="1">
        <v>3601</v>
      </c>
      <c r="T1132" s="1">
        <v>4949</v>
      </c>
      <c r="U1132" s="1">
        <v>12</v>
      </c>
      <c r="AB1132">
        <v>1</v>
      </c>
      <c r="AD1132" s="31">
        <v>33</v>
      </c>
      <c r="AE1132" s="33">
        <v>15</v>
      </c>
      <c r="AF1132" s="33">
        <v>55</v>
      </c>
      <c r="AG1132" s="36">
        <v>25380</v>
      </c>
      <c r="AH1132" s="36">
        <f t="shared" si="304"/>
        <v>33015</v>
      </c>
      <c r="AI1132" t="s">
        <v>1187</v>
      </c>
      <c r="AO1132" s="1">
        <f t="shared" si="307"/>
        <v>12928</v>
      </c>
      <c r="AP1132" s="1">
        <v>579</v>
      </c>
      <c r="AV1132" s="1">
        <f t="shared" si="305"/>
        <v>7883</v>
      </c>
      <c r="AW1132" s="1">
        <v>6960</v>
      </c>
      <c r="AX1132" s="1">
        <v>923</v>
      </c>
    </row>
    <row r="1133" spans="1:50" hidden="1" outlineLevel="1" x14ac:dyDescent="0.2">
      <c r="A1133" t="s">
        <v>2184</v>
      </c>
      <c r="B1133" s="10" t="s">
        <v>895</v>
      </c>
      <c r="E1133" s="1">
        <f t="shared" si="294"/>
        <v>4548</v>
      </c>
      <c r="G1133" s="1">
        <f t="shared" si="306"/>
        <v>2276</v>
      </c>
      <c r="H1133" s="1">
        <v>2237</v>
      </c>
      <c r="I1133" s="2" t="e">
        <f t="shared" si="295"/>
        <v>#DIV/0!</v>
      </c>
      <c r="J1133" s="2">
        <f t="shared" si="296"/>
        <v>0.49186455584872474</v>
      </c>
      <c r="K1133" s="50">
        <f t="shared" si="297"/>
        <v>3</v>
      </c>
      <c r="L1133" s="9">
        <f t="shared" si="298"/>
        <v>2</v>
      </c>
      <c r="M1133" s="8">
        <f t="shared" si="299"/>
        <v>1</v>
      </c>
      <c r="N1133" s="2">
        <f t="shared" si="300"/>
        <v>0.2880386983289358</v>
      </c>
      <c r="O1133" s="2">
        <f t="shared" si="301"/>
        <v>0.32541776605101141</v>
      </c>
      <c r="P1133" s="2">
        <f t="shared" si="302"/>
        <v>0.38544415127528586</v>
      </c>
      <c r="Q1133" s="2">
        <f t="shared" si="303"/>
        <v>1.0993843447669183E-3</v>
      </c>
      <c r="R1133" s="1">
        <v>1310</v>
      </c>
      <c r="S1133" s="1">
        <v>1480</v>
      </c>
      <c r="T1133" s="1">
        <v>1753</v>
      </c>
      <c r="U1133" s="1">
        <v>5</v>
      </c>
      <c r="AB1133">
        <v>1</v>
      </c>
      <c r="AD1133" s="31">
        <v>33</v>
      </c>
      <c r="AE1133" s="33">
        <v>17</v>
      </c>
      <c r="AF1133" s="33">
        <v>20</v>
      </c>
      <c r="AG1133" s="36">
        <v>26020</v>
      </c>
      <c r="AH1133" s="36">
        <f t="shared" si="304"/>
        <v>33017</v>
      </c>
      <c r="AI1133" t="s">
        <v>1187</v>
      </c>
      <c r="AO1133" s="1">
        <f t="shared" si="307"/>
        <v>4330</v>
      </c>
      <c r="AP1133" s="1">
        <v>218</v>
      </c>
      <c r="AV1133" s="1">
        <f t="shared" si="305"/>
        <v>2276</v>
      </c>
      <c r="AW1133" s="1">
        <v>2160</v>
      </c>
      <c r="AX1133" s="1">
        <v>116</v>
      </c>
    </row>
    <row r="1134" spans="1:50" hidden="1" outlineLevel="1" x14ac:dyDescent="0.2">
      <c r="A1134" t="s">
        <v>2277</v>
      </c>
      <c r="B1134" s="10" t="s">
        <v>895</v>
      </c>
      <c r="E1134" s="1">
        <f t="shared" si="294"/>
        <v>1893</v>
      </c>
      <c r="G1134" s="1">
        <f t="shared" si="306"/>
        <v>1016</v>
      </c>
      <c r="H1134" s="1">
        <v>991</v>
      </c>
      <c r="I1134" s="2" t="e">
        <f t="shared" si="295"/>
        <v>#DIV/0!</v>
      </c>
      <c r="J1134" s="2">
        <f t="shared" si="296"/>
        <v>0.52350765979926039</v>
      </c>
      <c r="K1134" s="50">
        <f t="shared" si="297"/>
        <v>2</v>
      </c>
      <c r="L1134" s="9">
        <f t="shared" si="298"/>
        <v>3</v>
      </c>
      <c r="M1134" s="8">
        <f t="shared" si="299"/>
        <v>1</v>
      </c>
      <c r="N1134" s="2">
        <f t="shared" si="300"/>
        <v>0.31114632857897517</v>
      </c>
      <c r="O1134" s="2">
        <f t="shared" si="301"/>
        <v>0.27733755942947702</v>
      </c>
      <c r="P1134" s="2">
        <f t="shared" si="302"/>
        <v>0.41151611199154781</v>
      </c>
      <c r="Q1134" s="2">
        <f t="shared" si="303"/>
        <v>0</v>
      </c>
      <c r="R1134" s="1">
        <v>589</v>
      </c>
      <c r="S1134" s="1">
        <v>525</v>
      </c>
      <c r="T1134" s="1">
        <v>779</v>
      </c>
      <c r="U1134" s="1">
        <v>0</v>
      </c>
      <c r="AB1134">
        <v>2</v>
      </c>
      <c r="AD1134" s="31">
        <v>33</v>
      </c>
      <c r="AE1134" s="33">
        <v>5</v>
      </c>
      <c r="AF1134" s="33">
        <v>20</v>
      </c>
      <c r="AG1134" s="36">
        <v>26500</v>
      </c>
      <c r="AH1134" s="36">
        <f t="shared" si="304"/>
        <v>33005</v>
      </c>
      <c r="AI1134" t="s">
        <v>1187</v>
      </c>
      <c r="AO1134" s="1">
        <f t="shared" si="307"/>
        <v>1827</v>
      </c>
      <c r="AP1134" s="1">
        <v>66</v>
      </c>
      <c r="AV1134" s="1">
        <f t="shared" si="305"/>
        <v>1016</v>
      </c>
      <c r="AW1134" s="1">
        <v>949</v>
      </c>
      <c r="AX1134" s="1">
        <v>67</v>
      </c>
    </row>
    <row r="1135" spans="1:50" hidden="1" outlineLevel="1" x14ac:dyDescent="0.2">
      <c r="A1135" t="s">
        <v>2840</v>
      </c>
      <c r="B1135" s="10" t="s">
        <v>895</v>
      </c>
      <c r="E1135" s="1">
        <f t="shared" si="294"/>
        <v>1170</v>
      </c>
      <c r="G1135" s="1">
        <f t="shared" si="306"/>
        <v>915</v>
      </c>
      <c r="H1135" s="1">
        <v>902</v>
      </c>
      <c r="I1135" s="2" t="e">
        <f t="shared" si="295"/>
        <v>#DIV/0!</v>
      </c>
      <c r="J1135" s="2">
        <f t="shared" si="296"/>
        <v>0.77094017094017098</v>
      </c>
      <c r="K1135" s="50">
        <f t="shared" si="297"/>
        <v>3</v>
      </c>
      <c r="L1135" s="9">
        <f t="shared" si="298"/>
        <v>2</v>
      </c>
      <c r="M1135" s="8">
        <f t="shared" si="299"/>
        <v>1</v>
      </c>
      <c r="N1135" s="2">
        <f t="shared" si="300"/>
        <v>0.26153846153846155</v>
      </c>
      <c r="O1135" s="2">
        <f t="shared" si="301"/>
        <v>0.32735042735042735</v>
      </c>
      <c r="P1135" s="2">
        <f t="shared" si="302"/>
        <v>0.40769230769230769</v>
      </c>
      <c r="Q1135" s="2">
        <f t="shared" si="303"/>
        <v>3.4188034188034622E-3</v>
      </c>
      <c r="R1135" s="1">
        <v>306</v>
      </c>
      <c r="S1135" s="1">
        <v>383</v>
      </c>
      <c r="T1135" s="1">
        <v>477</v>
      </c>
      <c r="U1135" s="1">
        <v>4</v>
      </c>
      <c r="AB1135">
        <v>2</v>
      </c>
      <c r="AD1135" s="31">
        <v>33</v>
      </c>
      <c r="AE1135" s="33">
        <v>11</v>
      </c>
      <c r="AF1135" s="33">
        <v>35</v>
      </c>
      <c r="AG1135" s="36">
        <v>27140</v>
      </c>
      <c r="AH1135" s="36">
        <f t="shared" si="304"/>
        <v>33011</v>
      </c>
      <c r="AI1135" t="s">
        <v>1187</v>
      </c>
      <c r="AO1135" s="1">
        <f t="shared" si="307"/>
        <v>1116</v>
      </c>
      <c r="AP1135" s="1">
        <v>54</v>
      </c>
      <c r="AV1135" s="1">
        <f t="shared" si="305"/>
        <v>915</v>
      </c>
      <c r="AW1135" s="1">
        <v>824</v>
      </c>
      <c r="AX1135" s="1">
        <v>91</v>
      </c>
    </row>
    <row r="1136" spans="1:50" hidden="1" outlineLevel="1" x14ac:dyDescent="0.2">
      <c r="A1136" t="s">
        <v>2065</v>
      </c>
      <c r="B1136" s="10" t="s">
        <v>895</v>
      </c>
      <c r="E1136" s="1">
        <f t="shared" si="294"/>
        <v>968</v>
      </c>
      <c r="G1136" s="1">
        <f t="shared" si="306"/>
        <v>648</v>
      </c>
      <c r="H1136" s="1">
        <v>646</v>
      </c>
      <c r="I1136" s="2" t="e">
        <f t="shared" si="295"/>
        <v>#DIV/0!</v>
      </c>
      <c r="J1136" s="2">
        <f t="shared" si="296"/>
        <v>0.6673553719008265</v>
      </c>
      <c r="K1136" s="50">
        <f t="shared" si="297"/>
        <v>2</v>
      </c>
      <c r="L1136" s="9">
        <f t="shared" si="298"/>
        <v>3</v>
      </c>
      <c r="M1136" s="8">
        <f t="shared" si="299"/>
        <v>1</v>
      </c>
      <c r="N1136" s="2">
        <f t="shared" si="300"/>
        <v>0.32541322314049587</v>
      </c>
      <c r="O1136" s="2">
        <f t="shared" si="301"/>
        <v>0.20557851239669422</v>
      </c>
      <c r="P1136" s="2">
        <f t="shared" si="302"/>
        <v>0.46694214876033058</v>
      </c>
      <c r="Q1136" s="2">
        <f t="shared" si="303"/>
        <v>2.0661157024793875E-3</v>
      </c>
      <c r="R1136" s="1">
        <v>315</v>
      </c>
      <c r="S1136" s="1">
        <v>199</v>
      </c>
      <c r="T1136" s="1">
        <v>452</v>
      </c>
      <c r="U1136" s="1">
        <v>2</v>
      </c>
      <c r="AB1136">
        <v>2</v>
      </c>
      <c r="AD1136" s="31">
        <v>33</v>
      </c>
      <c r="AE1136" s="33">
        <v>9</v>
      </c>
      <c r="AF1136" s="33">
        <v>70</v>
      </c>
      <c r="AG1136" s="36">
        <v>27300</v>
      </c>
      <c r="AH1136" s="36">
        <f t="shared" si="304"/>
        <v>33009</v>
      </c>
      <c r="AI1136" t="s">
        <v>1187</v>
      </c>
      <c r="AO1136" s="1">
        <f t="shared" si="307"/>
        <v>932</v>
      </c>
      <c r="AP1136" s="1">
        <v>36</v>
      </c>
      <c r="AV1136" s="1">
        <f t="shared" si="305"/>
        <v>648</v>
      </c>
      <c r="AW1136" s="1">
        <v>565</v>
      </c>
      <c r="AX1136" s="1">
        <v>83</v>
      </c>
    </row>
    <row r="1137" spans="1:50" hidden="1" outlineLevel="1" x14ac:dyDescent="0.2">
      <c r="A1137" t="s">
        <v>2023</v>
      </c>
      <c r="B1137" s="10" t="s">
        <v>895</v>
      </c>
      <c r="E1137" s="1">
        <f t="shared" si="294"/>
        <v>5568</v>
      </c>
      <c r="G1137" s="1">
        <f t="shared" si="306"/>
        <v>2844</v>
      </c>
      <c r="H1137" s="1">
        <v>2792</v>
      </c>
      <c r="I1137" s="2" t="e">
        <f t="shared" si="295"/>
        <v>#DIV/0!</v>
      </c>
      <c r="J1137" s="2">
        <f t="shared" si="296"/>
        <v>0.50143678160919536</v>
      </c>
      <c r="K1137" s="50">
        <f t="shared" si="297"/>
        <v>3</v>
      </c>
      <c r="L1137" s="9">
        <f t="shared" si="298"/>
        <v>2</v>
      </c>
      <c r="M1137" s="8">
        <f t="shared" si="299"/>
        <v>1</v>
      </c>
      <c r="N1137" s="2">
        <f t="shared" si="300"/>
        <v>0.2735272988505747</v>
      </c>
      <c r="O1137" s="2">
        <f t="shared" si="301"/>
        <v>0.30603448275862066</v>
      </c>
      <c r="P1137" s="2">
        <f t="shared" si="302"/>
        <v>0.42025862068965519</v>
      </c>
      <c r="Q1137" s="2">
        <f t="shared" si="303"/>
        <v>1.7959770114944762E-4</v>
      </c>
      <c r="R1137" s="1">
        <v>1523</v>
      </c>
      <c r="S1137" s="1">
        <v>1704</v>
      </c>
      <c r="T1137" s="1">
        <v>2340</v>
      </c>
      <c r="U1137" s="1">
        <v>1</v>
      </c>
      <c r="AB1137">
        <v>2</v>
      </c>
      <c r="AD1137" s="31">
        <v>33</v>
      </c>
      <c r="AE1137" s="33">
        <v>13</v>
      </c>
      <c r="AF1137" s="33">
        <v>60</v>
      </c>
      <c r="AG1137" s="36">
        <v>27380</v>
      </c>
      <c r="AH1137" s="36">
        <f t="shared" si="304"/>
        <v>33013</v>
      </c>
      <c r="AI1137" t="s">
        <v>2939</v>
      </c>
      <c r="AO1137" s="1">
        <f t="shared" si="307"/>
        <v>5317</v>
      </c>
      <c r="AP1137" s="1">
        <v>251</v>
      </c>
      <c r="AV1137" s="1">
        <f t="shared" si="305"/>
        <v>2844</v>
      </c>
      <c r="AW1137" s="1">
        <v>2690</v>
      </c>
      <c r="AX1137" s="1">
        <v>154</v>
      </c>
    </row>
    <row r="1138" spans="1:50" hidden="1" outlineLevel="1" x14ac:dyDescent="0.2">
      <c r="A1138" t="s">
        <v>1562</v>
      </c>
      <c r="B1138" s="10" t="s">
        <v>895</v>
      </c>
      <c r="E1138" s="1">
        <f t="shared" si="294"/>
        <v>1260</v>
      </c>
      <c r="G1138" s="1">
        <f t="shared" si="306"/>
        <v>807</v>
      </c>
      <c r="H1138" s="1">
        <v>798</v>
      </c>
      <c r="I1138" s="2" t="e">
        <f t="shared" si="295"/>
        <v>#DIV/0!</v>
      </c>
      <c r="J1138" s="2">
        <f t="shared" si="296"/>
        <v>0.6333333333333333</v>
      </c>
      <c r="K1138" s="50">
        <f t="shared" si="297"/>
        <v>3</v>
      </c>
      <c r="L1138" s="9">
        <f t="shared" si="298"/>
        <v>2</v>
      </c>
      <c r="M1138" s="8">
        <f t="shared" si="299"/>
        <v>1</v>
      </c>
      <c r="N1138" s="2">
        <f t="shared" si="300"/>
        <v>0.20873015873015874</v>
      </c>
      <c r="O1138" s="2">
        <f t="shared" si="301"/>
        <v>0.3126984126984127</v>
      </c>
      <c r="P1138" s="2">
        <f t="shared" si="302"/>
        <v>0.4777777777777778</v>
      </c>
      <c r="Q1138" s="2">
        <f t="shared" si="303"/>
        <v>7.9365079365073532E-4</v>
      </c>
      <c r="R1138" s="1">
        <v>263</v>
      </c>
      <c r="S1138" s="1">
        <v>394</v>
      </c>
      <c r="T1138" s="1">
        <v>602</v>
      </c>
      <c r="U1138" s="1">
        <v>1</v>
      </c>
      <c r="AB1138">
        <v>1</v>
      </c>
      <c r="AD1138" s="31">
        <v>33</v>
      </c>
      <c r="AE1138" s="33">
        <v>3</v>
      </c>
      <c r="AF1138" s="33">
        <v>40</v>
      </c>
      <c r="AG1138" s="36">
        <v>27700</v>
      </c>
      <c r="AH1138" s="36">
        <f t="shared" si="304"/>
        <v>33003</v>
      </c>
      <c r="AI1138" t="s">
        <v>1187</v>
      </c>
      <c r="AO1138" s="1">
        <f t="shared" si="307"/>
        <v>1213</v>
      </c>
      <c r="AP1138" s="1">
        <v>47</v>
      </c>
      <c r="AV1138" s="1">
        <f t="shared" si="305"/>
        <v>807</v>
      </c>
      <c r="AW1138" s="1">
        <v>695</v>
      </c>
      <c r="AX1138" s="1">
        <v>112</v>
      </c>
    </row>
    <row r="1139" spans="1:50" hidden="1" outlineLevel="1" x14ac:dyDescent="0.2">
      <c r="A1139" t="s">
        <v>2921</v>
      </c>
      <c r="B1139" s="10" t="s">
        <v>895</v>
      </c>
      <c r="E1139" s="1">
        <f t="shared" si="294"/>
        <v>3658</v>
      </c>
      <c r="G1139" s="1">
        <f t="shared" si="306"/>
        <v>2068</v>
      </c>
      <c r="H1139" s="1">
        <v>2066</v>
      </c>
      <c r="I1139" s="2" t="e">
        <f t="shared" si="295"/>
        <v>#DIV/0!</v>
      </c>
      <c r="J1139" s="2">
        <f t="shared" si="296"/>
        <v>0.56478950246036086</v>
      </c>
      <c r="K1139" s="50">
        <f t="shared" si="297"/>
        <v>3</v>
      </c>
      <c r="L1139" s="9">
        <f t="shared" si="298"/>
        <v>2</v>
      </c>
      <c r="M1139" s="8">
        <f t="shared" si="299"/>
        <v>1</v>
      </c>
      <c r="N1139" s="2">
        <f t="shared" si="300"/>
        <v>0.19026790595954074</v>
      </c>
      <c r="O1139" s="2">
        <f t="shared" si="301"/>
        <v>0.35019136139967194</v>
      </c>
      <c r="P1139" s="2">
        <f t="shared" si="302"/>
        <v>0.4579004920721706</v>
      </c>
      <c r="Q1139" s="2">
        <f t="shared" si="303"/>
        <v>1.6402405686167798E-3</v>
      </c>
      <c r="R1139" s="1">
        <v>696</v>
      </c>
      <c r="S1139" s="1">
        <v>1281</v>
      </c>
      <c r="T1139" s="1">
        <v>1675</v>
      </c>
      <c r="U1139" s="1">
        <v>6</v>
      </c>
      <c r="AB1139">
        <v>1</v>
      </c>
      <c r="AD1139" s="31">
        <v>33</v>
      </c>
      <c r="AE1139" s="33">
        <v>15</v>
      </c>
      <c r="AF1139" s="33">
        <v>60</v>
      </c>
      <c r="AG1139" s="36">
        <v>27940</v>
      </c>
      <c r="AH1139" s="36">
        <f t="shared" si="304"/>
        <v>33015</v>
      </c>
      <c r="AI1139" t="s">
        <v>1187</v>
      </c>
      <c r="AO1139" s="1">
        <f t="shared" si="307"/>
        <v>3527</v>
      </c>
      <c r="AP1139" s="1">
        <v>131</v>
      </c>
      <c r="AV1139" s="1">
        <f t="shared" si="305"/>
        <v>2068</v>
      </c>
      <c r="AW1139" s="1">
        <v>1966</v>
      </c>
      <c r="AX1139" s="1">
        <v>102</v>
      </c>
    </row>
    <row r="1140" spans="1:50" hidden="1" outlineLevel="1" x14ac:dyDescent="0.2">
      <c r="A1140" t="s">
        <v>2842</v>
      </c>
      <c r="B1140" s="10" t="s">
        <v>895</v>
      </c>
      <c r="E1140" s="1">
        <f t="shared" si="294"/>
        <v>6590</v>
      </c>
      <c r="G1140" s="1">
        <f t="shared" si="306"/>
        <v>3766</v>
      </c>
      <c r="H1140" s="1">
        <v>3715</v>
      </c>
      <c r="I1140" s="2" t="e">
        <f t="shared" si="295"/>
        <v>#DIV/0!</v>
      </c>
      <c r="J1140" s="2">
        <f t="shared" si="296"/>
        <v>0.56373292867981795</v>
      </c>
      <c r="K1140" s="50">
        <f t="shared" si="297"/>
        <v>3</v>
      </c>
      <c r="L1140" s="9">
        <f t="shared" si="298"/>
        <v>2</v>
      </c>
      <c r="M1140" s="8">
        <f t="shared" si="299"/>
        <v>1</v>
      </c>
      <c r="N1140" s="2">
        <f t="shared" si="300"/>
        <v>0.22124430955993929</v>
      </c>
      <c r="O1140" s="2">
        <f t="shared" si="301"/>
        <v>0.37207890743550837</v>
      </c>
      <c r="P1140" s="2">
        <f t="shared" si="302"/>
        <v>0.40561456752655539</v>
      </c>
      <c r="Q1140" s="2">
        <f t="shared" si="303"/>
        <v>1.0622154779970083E-3</v>
      </c>
      <c r="R1140" s="1">
        <v>1458</v>
      </c>
      <c r="S1140" s="1">
        <v>2452</v>
      </c>
      <c r="T1140" s="1">
        <v>2673</v>
      </c>
      <c r="U1140" s="1">
        <v>7</v>
      </c>
      <c r="AB1140">
        <v>1</v>
      </c>
      <c r="AD1140" s="31">
        <v>33</v>
      </c>
      <c r="AE1140" s="33">
        <v>1</v>
      </c>
      <c r="AF1140" s="33">
        <v>25</v>
      </c>
      <c r="AG1140" s="36">
        <v>28740</v>
      </c>
      <c r="AH1140" s="36">
        <f t="shared" si="304"/>
        <v>33001</v>
      </c>
      <c r="AI1140" t="s">
        <v>1187</v>
      </c>
      <c r="AO1140" s="1">
        <f t="shared" si="307"/>
        <v>6426</v>
      </c>
      <c r="AP1140" s="1">
        <v>164</v>
      </c>
      <c r="AV1140" s="1">
        <f t="shared" si="305"/>
        <v>3766</v>
      </c>
      <c r="AW1140" s="1">
        <v>3327</v>
      </c>
      <c r="AX1140" s="1">
        <v>439</v>
      </c>
    </row>
    <row r="1141" spans="1:50" hidden="1" outlineLevel="1" x14ac:dyDescent="0.2">
      <c r="A1141" t="s">
        <v>2789</v>
      </c>
      <c r="B1141" s="10" t="s">
        <v>895</v>
      </c>
      <c r="E1141" s="1">
        <f t="shared" si="294"/>
        <v>2722</v>
      </c>
      <c r="G1141" s="1">
        <f t="shared" si="306"/>
        <v>1749</v>
      </c>
      <c r="H1141" s="1">
        <v>1736</v>
      </c>
      <c r="I1141" s="2" t="e">
        <f t="shared" si="295"/>
        <v>#DIV/0!</v>
      </c>
      <c r="J1141" s="2">
        <f t="shared" si="296"/>
        <v>0.63776634827332845</v>
      </c>
      <c r="K1141" s="50">
        <f t="shared" si="297"/>
        <v>3</v>
      </c>
      <c r="L1141" s="9">
        <f t="shared" si="298"/>
        <v>2</v>
      </c>
      <c r="M1141" s="8">
        <f t="shared" si="299"/>
        <v>1</v>
      </c>
      <c r="N1141" s="2">
        <f t="shared" si="300"/>
        <v>0.20205731080088171</v>
      </c>
      <c r="O1141" s="2">
        <f t="shared" si="301"/>
        <v>0.37398971344599558</v>
      </c>
      <c r="P1141" s="2">
        <f t="shared" si="302"/>
        <v>0.42248346803820719</v>
      </c>
      <c r="Q1141" s="2">
        <f t="shared" si="303"/>
        <v>1.4695077149154967E-3</v>
      </c>
      <c r="R1141" s="1">
        <v>550</v>
      </c>
      <c r="S1141" s="1">
        <v>1018</v>
      </c>
      <c r="T1141" s="1">
        <v>1150</v>
      </c>
      <c r="U1141" s="1">
        <v>4</v>
      </c>
      <c r="AB1141">
        <v>1</v>
      </c>
      <c r="AD1141" s="31">
        <v>33</v>
      </c>
      <c r="AE1141" s="33">
        <v>1</v>
      </c>
      <c r="AF1141" s="33">
        <v>30</v>
      </c>
      <c r="AG1141" s="36">
        <v>28980</v>
      </c>
      <c r="AH1141" s="36">
        <f t="shared" si="304"/>
        <v>33001</v>
      </c>
      <c r="AI1141" t="s">
        <v>1187</v>
      </c>
      <c r="AO1141" s="1">
        <f t="shared" si="307"/>
        <v>2604</v>
      </c>
      <c r="AP1141" s="1">
        <v>118</v>
      </c>
      <c r="AV1141" s="1">
        <f t="shared" si="305"/>
        <v>1749</v>
      </c>
      <c r="AW1141" s="1">
        <v>1602</v>
      </c>
      <c r="AX1141" s="1">
        <v>147</v>
      </c>
    </row>
    <row r="1142" spans="1:50" hidden="1" outlineLevel="1" x14ac:dyDescent="0.2">
      <c r="A1142" t="s">
        <v>2498</v>
      </c>
      <c r="B1142" s="10" t="s">
        <v>895</v>
      </c>
      <c r="E1142" s="1">
        <f t="shared" si="294"/>
        <v>584</v>
      </c>
      <c r="G1142" s="1">
        <f t="shared" si="306"/>
        <v>368</v>
      </c>
      <c r="H1142" s="1">
        <v>359</v>
      </c>
      <c r="I1142" s="2" t="e">
        <f t="shared" si="295"/>
        <v>#DIV/0!</v>
      </c>
      <c r="J1142" s="2">
        <f t="shared" si="296"/>
        <v>0.61472602739726023</v>
      </c>
      <c r="K1142" s="50">
        <f t="shared" si="297"/>
        <v>3</v>
      </c>
      <c r="L1142" s="9">
        <f t="shared" si="298"/>
        <v>2</v>
      </c>
      <c r="M1142" s="8">
        <f t="shared" si="299"/>
        <v>1</v>
      </c>
      <c r="N1142" s="2">
        <f t="shared" si="300"/>
        <v>0.27397260273972601</v>
      </c>
      <c r="O1142" s="2">
        <f t="shared" si="301"/>
        <v>0.29965753424657532</v>
      </c>
      <c r="P1142" s="2">
        <f t="shared" si="302"/>
        <v>0.42465753424657532</v>
      </c>
      <c r="Q1142" s="2">
        <f t="shared" si="303"/>
        <v>1.71232876712335E-3</v>
      </c>
      <c r="R1142" s="1">
        <v>160</v>
      </c>
      <c r="S1142" s="1">
        <v>175</v>
      </c>
      <c r="T1142" s="1">
        <v>248</v>
      </c>
      <c r="U1142" s="1">
        <v>1</v>
      </c>
      <c r="AB1142">
        <v>2</v>
      </c>
      <c r="AD1142" s="31">
        <v>33</v>
      </c>
      <c r="AE1142" s="33">
        <v>5</v>
      </c>
      <c r="AF1142" s="33">
        <v>25</v>
      </c>
      <c r="AG1142" s="36">
        <v>29220</v>
      </c>
      <c r="AH1142" s="36">
        <f t="shared" si="304"/>
        <v>33005</v>
      </c>
      <c r="AI1142" t="s">
        <v>1187</v>
      </c>
      <c r="AO1142" s="1">
        <f t="shared" si="307"/>
        <v>554</v>
      </c>
      <c r="AP1142" s="1">
        <v>30</v>
      </c>
      <c r="AV1142" s="1">
        <f t="shared" si="305"/>
        <v>368</v>
      </c>
      <c r="AW1142" s="1">
        <v>352</v>
      </c>
      <c r="AX1142" s="1">
        <v>16</v>
      </c>
    </row>
    <row r="1143" spans="1:50" hidden="1" outlineLevel="1" x14ac:dyDescent="0.2">
      <c r="A1143" t="s">
        <v>2487</v>
      </c>
      <c r="B1143" s="10" t="s">
        <v>895</v>
      </c>
      <c r="E1143" s="1">
        <f t="shared" si="294"/>
        <v>13352</v>
      </c>
      <c r="G1143" s="1">
        <f t="shared" si="306"/>
        <v>7297</v>
      </c>
      <c r="H1143" s="1">
        <v>7191</v>
      </c>
      <c r="I1143" s="2" t="e">
        <f t="shared" si="295"/>
        <v>#DIV/0!</v>
      </c>
      <c r="J1143" s="2">
        <f t="shared" si="296"/>
        <v>0.53857100059916119</v>
      </c>
      <c r="K1143" s="50">
        <f t="shared" si="297"/>
        <v>3</v>
      </c>
      <c r="L1143" s="9">
        <f t="shared" si="298"/>
        <v>2</v>
      </c>
      <c r="M1143" s="8">
        <f t="shared" si="299"/>
        <v>1</v>
      </c>
      <c r="N1143" s="2">
        <f t="shared" si="300"/>
        <v>0.23472139005392451</v>
      </c>
      <c r="O1143" s="2">
        <f t="shared" si="301"/>
        <v>0.33328340323547034</v>
      </c>
      <c r="P1143" s="2">
        <f t="shared" si="302"/>
        <v>0.43109646494907128</v>
      </c>
      <c r="Q1143" s="2">
        <f t="shared" si="303"/>
        <v>8.9874176153392771E-4</v>
      </c>
      <c r="R1143" s="1">
        <v>3134</v>
      </c>
      <c r="S1143" s="1">
        <v>4450</v>
      </c>
      <c r="T1143" s="1">
        <v>5756</v>
      </c>
      <c r="U1143" s="1">
        <v>12</v>
      </c>
      <c r="AB1143">
        <v>1</v>
      </c>
      <c r="AD1143" s="31">
        <v>33</v>
      </c>
      <c r="AE1143" s="33">
        <v>11</v>
      </c>
      <c r="AF1143" s="33">
        <v>40</v>
      </c>
      <c r="AG1143" s="36">
        <v>29860</v>
      </c>
      <c r="AH1143" s="36">
        <f t="shared" si="304"/>
        <v>33011</v>
      </c>
      <c r="AI1143" t="s">
        <v>1187</v>
      </c>
      <c r="AO1143" s="1">
        <f t="shared" si="307"/>
        <v>12711</v>
      </c>
      <c r="AP1143" s="1">
        <v>641</v>
      </c>
      <c r="AV1143" s="1">
        <f t="shared" si="305"/>
        <v>7297</v>
      </c>
      <c r="AW1143" s="1">
        <v>6791</v>
      </c>
      <c r="AX1143" s="1">
        <v>506</v>
      </c>
    </row>
    <row r="1144" spans="1:50" hidden="1" outlineLevel="1" x14ac:dyDescent="0.2">
      <c r="A1144" t="s">
        <v>2553</v>
      </c>
      <c r="B1144" s="10" t="s">
        <v>895</v>
      </c>
      <c r="E1144" s="1">
        <f t="shared" si="294"/>
        <v>2159</v>
      </c>
      <c r="G1144" s="1">
        <f t="shared" si="306"/>
        <v>1181</v>
      </c>
      <c r="H1144" s="1">
        <v>1169</v>
      </c>
      <c r="I1144" s="2" t="e">
        <f t="shared" si="295"/>
        <v>#DIV/0!</v>
      </c>
      <c r="J1144" s="2">
        <f t="shared" si="296"/>
        <v>0.54145437702640109</v>
      </c>
      <c r="K1144" s="50">
        <f t="shared" si="297"/>
        <v>1</v>
      </c>
      <c r="L1144" s="9">
        <f t="shared" si="298"/>
        <v>3</v>
      </c>
      <c r="M1144" s="8">
        <f t="shared" si="299"/>
        <v>2</v>
      </c>
      <c r="N1144" s="2">
        <f t="shared" si="300"/>
        <v>0.37471051412691059</v>
      </c>
      <c r="O1144" s="2">
        <f t="shared" si="301"/>
        <v>0.26215840666975454</v>
      </c>
      <c r="P1144" s="2">
        <f t="shared" si="302"/>
        <v>0.36266790180639186</v>
      </c>
      <c r="Q1144" s="2">
        <f t="shared" si="303"/>
        <v>4.631773969430153E-4</v>
      </c>
      <c r="R1144" s="1">
        <v>809</v>
      </c>
      <c r="S1144" s="1">
        <v>566</v>
      </c>
      <c r="T1144" s="1">
        <v>783</v>
      </c>
      <c r="U1144" s="1">
        <v>1</v>
      </c>
      <c r="AB1144">
        <v>2</v>
      </c>
      <c r="AD1144" s="31">
        <v>33</v>
      </c>
      <c r="AE1144" s="33">
        <v>7</v>
      </c>
      <c r="AF1144" s="33">
        <v>95</v>
      </c>
      <c r="AG1144" s="36">
        <v>30260</v>
      </c>
      <c r="AH1144" s="36">
        <f t="shared" si="304"/>
        <v>33007</v>
      </c>
      <c r="AI1144" t="s">
        <v>1187</v>
      </c>
      <c r="AO1144" s="1">
        <f t="shared" si="307"/>
        <v>2079</v>
      </c>
      <c r="AP1144" s="1">
        <v>80</v>
      </c>
      <c r="AV1144" s="1">
        <f t="shared" si="305"/>
        <v>1181</v>
      </c>
      <c r="AW1144" s="1">
        <v>1085</v>
      </c>
      <c r="AX1144" s="1">
        <v>96</v>
      </c>
    </row>
    <row r="1145" spans="1:50" hidden="1" outlineLevel="1" x14ac:dyDescent="0.2">
      <c r="A1145" t="s">
        <v>2593</v>
      </c>
      <c r="B1145" s="10" t="s">
        <v>895</v>
      </c>
      <c r="E1145" s="1">
        <f t="shared" si="294"/>
        <v>599</v>
      </c>
      <c r="G1145" s="1">
        <f t="shared" si="306"/>
        <v>328</v>
      </c>
      <c r="H1145" s="1">
        <v>324</v>
      </c>
      <c r="I1145" s="2" t="e">
        <f t="shared" si="295"/>
        <v>#DIV/0!</v>
      </c>
      <c r="J1145" s="2">
        <f t="shared" si="296"/>
        <v>0.54090150250417357</v>
      </c>
      <c r="K1145" s="50">
        <f t="shared" si="297"/>
        <v>3</v>
      </c>
      <c r="L1145" s="9">
        <f t="shared" si="298"/>
        <v>2</v>
      </c>
      <c r="M1145" s="8">
        <f t="shared" si="299"/>
        <v>1</v>
      </c>
      <c r="N1145" s="2">
        <f t="shared" si="300"/>
        <v>0.22036727879799667</v>
      </c>
      <c r="O1145" s="2">
        <f t="shared" si="301"/>
        <v>0.31218697829716191</v>
      </c>
      <c r="P1145" s="2">
        <f t="shared" si="302"/>
        <v>0.46744574290484142</v>
      </c>
      <c r="Q1145" s="2">
        <f t="shared" si="303"/>
        <v>0</v>
      </c>
      <c r="R1145" s="1">
        <v>132</v>
      </c>
      <c r="S1145" s="1">
        <v>187</v>
      </c>
      <c r="T1145" s="1">
        <v>280</v>
      </c>
      <c r="U1145" s="1">
        <v>0</v>
      </c>
      <c r="AB1145">
        <v>2</v>
      </c>
      <c r="AD1145" s="31">
        <v>33</v>
      </c>
      <c r="AE1145" s="33">
        <v>19</v>
      </c>
      <c r="AF1145" s="33">
        <v>30</v>
      </c>
      <c r="AG1145" s="36">
        <v>30500</v>
      </c>
      <c r="AH1145" s="36">
        <f t="shared" si="304"/>
        <v>33019</v>
      </c>
      <c r="AI1145" t="s">
        <v>1187</v>
      </c>
      <c r="AO1145" s="1">
        <f t="shared" si="307"/>
        <v>580</v>
      </c>
      <c r="AP1145" s="1">
        <v>19</v>
      </c>
      <c r="AV1145" s="1">
        <f t="shared" si="305"/>
        <v>328</v>
      </c>
      <c r="AW1145" s="1">
        <v>299</v>
      </c>
      <c r="AX1145" s="1">
        <v>29</v>
      </c>
    </row>
    <row r="1146" spans="1:50" hidden="1" outlineLevel="1" x14ac:dyDescent="0.2">
      <c r="A1146" t="s">
        <v>2586</v>
      </c>
      <c r="B1146" s="10" t="s">
        <v>895</v>
      </c>
      <c r="E1146" s="1">
        <f t="shared" si="294"/>
        <v>910</v>
      </c>
      <c r="G1146" s="1">
        <f t="shared" si="306"/>
        <v>554</v>
      </c>
      <c r="H1146" s="1">
        <v>540</v>
      </c>
      <c r="I1146" s="2" t="e">
        <f t="shared" si="295"/>
        <v>#DIV/0!</v>
      </c>
      <c r="J1146" s="2">
        <f t="shared" si="296"/>
        <v>0.59340659340659341</v>
      </c>
      <c r="K1146" s="50">
        <f t="shared" si="297"/>
        <v>3</v>
      </c>
      <c r="L1146" s="9">
        <f t="shared" si="298"/>
        <v>2</v>
      </c>
      <c r="M1146" s="8">
        <f t="shared" si="299"/>
        <v>1</v>
      </c>
      <c r="N1146" s="2">
        <f t="shared" si="300"/>
        <v>0.20989010989010989</v>
      </c>
      <c r="O1146" s="2">
        <f t="shared" si="301"/>
        <v>0.2978021978021978</v>
      </c>
      <c r="P1146" s="2">
        <f t="shared" si="302"/>
        <v>0.4879120879120879</v>
      </c>
      <c r="Q1146" s="2">
        <f t="shared" si="303"/>
        <v>4.39560439560438E-3</v>
      </c>
      <c r="R1146" s="1">
        <v>191</v>
      </c>
      <c r="S1146" s="1">
        <v>271</v>
      </c>
      <c r="T1146" s="1">
        <v>444</v>
      </c>
      <c r="U1146" s="1">
        <v>4</v>
      </c>
      <c r="AB1146">
        <v>2</v>
      </c>
      <c r="AD1146" s="31">
        <v>33</v>
      </c>
      <c r="AE1146" s="33">
        <v>9</v>
      </c>
      <c r="AF1146" s="33">
        <v>75</v>
      </c>
      <c r="AG1146" s="36">
        <v>30820</v>
      </c>
      <c r="AH1146" s="36">
        <f t="shared" si="304"/>
        <v>33009</v>
      </c>
      <c r="AI1146" t="s">
        <v>1187</v>
      </c>
      <c r="AO1146" s="1">
        <f t="shared" si="307"/>
        <v>876</v>
      </c>
      <c r="AP1146" s="1">
        <v>34</v>
      </c>
      <c r="AV1146" s="1">
        <f t="shared" si="305"/>
        <v>554</v>
      </c>
      <c r="AW1146" s="1">
        <v>511</v>
      </c>
      <c r="AX1146" s="1">
        <v>43</v>
      </c>
    </row>
    <row r="1147" spans="1:50" hidden="1" outlineLevel="1" x14ac:dyDescent="0.2">
      <c r="A1147" t="s">
        <v>2572</v>
      </c>
      <c r="B1147" s="10" t="s">
        <v>895</v>
      </c>
      <c r="E1147" s="1">
        <f t="shared" si="294"/>
        <v>2888</v>
      </c>
      <c r="G1147" s="1">
        <f t="shared" si="306"/>
        <v>1857</v>
      </c>
      <c r="H1147" s="1">
        <v>1848</v>
      </c>
      <c r="I1147" s="2" t="e">
        <f t="shared" si="295"/>
        <v>#DIV/0!</v>
      </c>
      <c r="J1147" s="2">
        <f t="shared" si="296"/>
        <v>0.63988919667590027</v>
      </c>
      <c r="K1147" s="50">
        <f t="shared" si="297"/>
        <v>2</v>
      </c>
      <c r="L1147" s="9">
        <f t="shared" si="298"/>
        <v>3</v>
      </c>
      <c r="M1147" s="8">
        <f t="shared" si="299"/>
        <v>1</v>
      </c>
      <c r="N1147" s="2">
        <f t="shared" si="300"/>
        <v>0.32444598337950137</v>
      </c>
      <c r="O1147" s="2">
        <f t="shared" si="301"/>
        <v>0.23580332409972299</v>
      </c>
      <c r="P1147" s="2">
        <f t="shared" si="302"/>
        <v>0.43836565096952906</v>
      </c>
      <c r="Q1147" s="2">
        <f t="shared" si="303"/>
        <v>1.3850415512465797E-3</v>
      </c>
      <c r="R1147" s="1">
        <v>937</v>
      </c>
      <c r="S1147" s="1">
        <v>681</v>
      </c>
      <c r="T1147" s="1">
        <v>1266</v>
      </c>
      <c r="U1147" s="1">
        <v>4</v>
      </c>
      <c r="AB1147">
        <v>2</v>
      </c>
      <c r="AD1147" s="31">
        <v>33</v>
      </c>
      <c r="AE1147" s="33">
        <v>19</v>
      </c>
      <c r="AF1147" s="33">
        <v>35</v>
      </c>
      <c r="AG1147" s="36">
        <v>31220</v>
      </c>
      <c r="AH1147" s="36">
        <f t="shared" si="304"/>
        <v>33019</v>
      </c>
      <c r="AI1147" t="s">
        <v>1187</v>
      </c>
      <c r="AO1147" s="1">
        <f t="shared" si="307"/>
        <v>2753</v>
      </c>
      <c r="AP1147" s="1">
        <v>135</v>
      </c>
      <c r="AV1147" s="1">
        <f t="shared" si="305"/>
        <v>1857</v>
      </c>
      <c r="AW1147" s="1">
        <v>1619</v>
      </c>
      <c r="AX1147" s="1">
        <v>238</v>
      </c>
    </row>
    <row r="1148" spans="1:50" hidden="1" outlineLevel="1" x14ac:dyDescent="0.2">
      <c r="A1148" t="s">
        <v>944</v>
      </c>
      <c r="B1148" s="10" t="s">
        <v>895</v>
      </c>
      <c r="E1148" s="1">
        <f t="shared" si="294"/>
        <v>1306</v>
      </c>
      <c r="G1148" s="1">
        <f t="shared" si="306"/>
        <v>750</v>
      </c>
      <c r="H1148" s="1">
        <v>736</v>
      </c>
      <c r="I1148" s="2" t="e">
        <f t="shared" si="295"/>
        <v>#DIV/0!</v>
      </c>
      <c r="J1148" s="2">
        <f t="shared" si="296"/>
        <v>0.56355283307810111</v>
      </c>
      <c r="K1148" s="50">
        <f t="shared" si="297"/>
        <v>3</v>
      </c>
      <c r="L1148" s="9">
        <f t="shared" si="298"/>
        <v>2</v>
      </c>
      <c r="M1148" s="8">
        <f t="shared" si="299"/>
        <v>1</v>
      </c>
      <c r="N1148" s="2">
        <f t="shared" si="300"/>
        <v>0.25421133231240428</v>
      </c>
      <c r="O1148" s="2">
        <f t="shared" si="301"/>
        <v>0.29785604900459417</v>
      </c>
      <c r="P1148" s="2">
        <f t="shared" si="302"/>
        <v>0.44486983154670751</v>
      </c>
      <c r="Q1148" s="2">
        <f t="shared" si="303"/>
        <v>3.0627871362940984E-3</v>
      </c>
      <c r="R1148" s="1">
        <v>332</v>
      </c>
      <c r="S1148" s="1">
        <v>389</v>
      </c>
      <c r="T1148" s="1">
        <v>581</v>
      </c>
      <c r="U1148" s="1">
        <v>4</v>
      </c>
      <c r="AB1148">
        <v>2</v>
      </c>
      <c r="AD1148" s="31">
        <v>33</v>
      </c>
      <c r="AE1148" s="33">
        <v>11</v>
      </c>
      <c r="AF1148" s="33">
        <v>45</v>
      </c>
      <c r="AG1148" s="36">
        <v>31540</v>
      </c>
      <c r="AH1148" s="36">
        <f t="shared" si="304"/>
        <v>33011</v>
      </c>
      <c r="AI1148" t="s">
        <v>1187</v>
      </c>
      <c r="AO1148" s="1">
        <f t="shared" si="307"/>
        <v>1235</v>
      </c>
      <c r="AP1148" s="1">
        <v>71</v>
      </c>
      <c r="AV1148" s="1">
        <f t="shared" si="305"/>
        <v>750</v>
      </c>
      <c r="AW1148" s="1">
        <v>711</v>
      </c>
      <c r="AX1148" s="1">
        <v>39</v>
      </c>
    </row>
    <row r="1149" spans="1:50" hidden="1" outlineLevel="1" x14ac:dyDescent="0.2">
      <c r="A1149" t="s">
        <v>1886</v>
      </c>
      <c r="B1149" s="10" t="s">
        <v>895</v>
      </c>
      <c r="E1149" s="1">
        <f t="shared" si="294"/>
        <v>3340</v>
      </c>
      <c r="G1149" s="1">
        <f t="shared" si="306"/>
        <v>2358</v>
      </c>
      <c r="H1149" s="1">
        <v>2341</v>
      </c>
      <c r="I1149" s="2" t="e">
        <f t="shared" si="295"/>
        <v>#DIV/0!</v>
      </c>
      <c r="J1149" s="2">
        <f t="shared" si="296"/>
        <v>0.70089820359281441</v>
      </c>
      <c r="K1149" s="50">
        <f t="shared" si="297"/>
        <v>3</v>
      </c>
      <c r="L1149" s="9">
        <f t="shared" si="298"/>
        <v>2</v>
      </c>
      <c r="M1149" s="8">
        <f t="shared" si="299"/>
        <v>1</v>
      </c>
      <c r="N1149" s="2">
        <f t="shared" si="300"/>
        <v>0.28473053892215566</v>
      </c>
      <c r="O1149" s="2">
        <f t="shared" si="301"/>
        <v>0.31407185628742518</v>
      </c>
      <c r="P1149" s="2">
        <f t="shared" si="302"/>
        <v>0.39940119760479043</v>
      </c>
      <c r="Q1149" s="2">
        <f t="shared" si="303"/>
        <v>1.796407185628679E-3</v>
      </c>
      <c r="R1149" s="1">
        <v>951</v>
      </c>
      <c r="S1149" s="1">
        <v>1049</v>
      </c>
      <c r="T1149" s="1">
        <v>1334</v>
      </c>
      <c r="U1149" s="1">
        <v>6</v>
      </c>
      <c r="AB1149">
        <v>1</v>
      </c>
      <c r="AD1149" s="31">
        <v>33</v>
      </c>
      <c r="AE1149" s="33">
        <v>15</v>
      </c>
      <c r="AF1149" s="33">
        <v>65</v>
      </c>
      <c r="AG1149" s="36">
        <v>31700</v>
      </c>
      <c r="AH1149" s="36">
        <f t="shared" si="304"/>
        <v>33015</v>
      </c>
      <c r="AI1149" t="s">
        <v>1187</v>
      </c>
      <c r="AO1149" s="1">
        <f t="shared" si="307"/>
        <v>3179</v>
      </c>
      <c r="AP1149" s="1">
        <v>161</v>
      </c>
      <c r="AV1149" s="1">
        <f t="shared" si="305"/>
        <v>2358</v>
      </c>
      <c r="AW1149" s="1">
        <v>2140</v>
      </c>
      <c r="AX1149" s="1">
        <v>218</v>
      </c>
    </row>
    <row r="1150" spans="1:50" hidden="1" outlineLevel="1" x14ac:dyDescent="0.2">
      <c r="A1150" t="s">
        <v>1539</v>
      </c>
      <c r="B1150" s="10" t="s">
        <v>895</v>
      </c>
      <c r="E1150" s="1">
        <f t="shared" si="294"/>
        <v>0</v>
      </c>
      <c r="G1150" s="1">
        <f t="shared" si="306"/>
        <v>1</v>
      </c>
      <c r="H1150" s="1">
        <v>1</v>
      </c>
      <c r="I1150" s="2" t="e">
        <f t="shared" si="295"/>
        <v>#DIV/0!</v>
      </c>
      <c r="J1150" s="2" t="e">
        <f t="shared" si="296"/>
        <v>#DIV/0!</v>
      </c>
      <c r="K1150" s="50">
        <f t="shared" si="297"/>
        <v>1</v>
      </c>
      <c r="L1150" s="9">
        <f t="shared" si="298"/>
        <v>1</v>
      </c>
      <c r="M1150" s="8">
        <f t="shared" si="299"/>
        <v>1</v>
      </c>
      <c r="N1150" s="2" t="str">
        <f t="shared" si="300"/>
        <v>-</v>
      </c>
      <c r="O1150" s="2" t="str">
        <f t="shared" si="301"/>
        <v>-</v>
      </c>
      <c r="P1150" s="2" t="str">
        <f t="shared" si="302"/>
        <v>-</v>
      </c>
      <c r="Q1150" s="2" t="str">
        <f t="shared" si="303"/>
        <v>-</v>
      </c>
      <c r="R1150" s="1">
        <v>0</v>
      </c>
      <c r="S1150" s="1">
        <v>0</v>
      </c>
      <c r="T1150" s="1">
        <v>0</v>
      </c>
      <c r="U1150" s="1">
        <v>0</v>
      </c>
      <c r="AB1150">
        <v>2</v>
      </c>
      <c r="AD1150" s="31">
        <v>33</v>
      </c>
      <c r="AE1150" s="33">
        <v>7</v>
      </c>
      <c r="AF1150" s="33">
        <v>100</v>
      </c>
      <c r="AG1150" s="36">
        <v>31780</v>
      </c>
      <c r="AH1150" s="36">
        <f t="shared" si="304"/>
        <v>33007</v>
      </c>
      <c r="AI1150" t="s">
        <v>871</v>
      </c>
      <c r="AO1150" s="1">
        <f t="shared" si="307"/>
        <v>0</v>
      </c>
      <c r="AP1150" s="1">
        <v>0</v>
      </c>
      <c r="AV1150" s="1">
        <f t="shared" si="305"/>
        <v>1</v>
      </c>
      <c r="AW1150" s="1">
        <v>1</v>
      </c>
      <c r="AX1150" s="1">
        <v>0</v>
      </c>
    </row>
    <row r="1151" spans="1:50" hidden="1" outlineLevel="1" x14ac:dyDescent="0.2">
      <c r="A1151" s="10" t="s">
        <v>153</v>
      </c>
      <c r="B1151" s="10" t="s">
        <v>895</v>
      </c>
      <c r="E1151" s="1">
        <f t="shared" si="294"/>
        <v>1264</v>
      </c>
      <c r="G1151" s="1">
        <f t="shared" si="306"/>
        <v>680</v>
      </c>
      <c r="H1151" s="1">
        <v>669</v>
      </c>
      <c r="I1151" s="2" t="e">
        <f t="shared" si="295"/>
        <v>#DIV/0!</v>
      </c>
      <c r="J1151" s="2">
        <f t="shared" si="296"/>
        <v>0.52927215189873422</v>
      </c>
      <c r="K1151" s="50">
        <f t="shared" si="297"/>
        <v>2</v>
      </c>
      <c r="L1151" s="9">
        <f t="shared" si="298"/>
        <v>3</v>
      </c>
      <c r="M1151" s="8">
        <f t="shared" si="299"/>
        <v>1</v>
      </c>
      <c r="N1151" s="2">
        <f t="shared" si="300"/>
        <v>0.26898734177215189</v>
      </c>
      <c r="O1151" s="2">
        <f t="shared" si="301"/>
        <v>0.23892405063291139</v>
      </c>
      <c r="P1151" s="2">
        <f t="shared" si="302"/>
        <v>0.48892405063291139</v>
      </c>
      <c r="Q1151" s="2">
        <f t="shared" si="303"/>
        <v>3.1645569620253333E-3</v>
      </c>
      <c r="R1151" s="1">
        <v>340</v>
      </c>
      <c r="S1151" s="1">
        <v>302</v>
      </c>
      <c r="T1151" s="1">
        <v>618</v>
      </c>
      <c r="U1151" s="1">
        <v>4</v>
      </c>
      <c r="AB1151">
        <v>2</v>
      </c>
      <c r="AD1151" s="31">
        <v>33</v>
      </c>
      <c r="AE1151" s="33">
        <v>11</v>
      </c>
      <c r="AF1151" s="33">
        <v>50</v>
      </c>
      <c r="AG1151" s="36">
        <v>31940</v>
      </c>
      <c r="AH1151" s="36">
        <f t="shared" si="304"/>
        <v>33011</v>
      </c>
      <c r="AI1151" t="s">
        <v>1187</v>
      </c>
      <c r="AO1151" s="1">
        <f t="shared" si="307"/>
        <v>1210</v>
      </c>
      <c r="AP1151" s="1">
        <v>54</v>
      </c>
      <c r="AV1151" s="1">
        <f t="shared" si="305"/>
        <v>680</v>
      </c>
      <c r="AW1151" s="1">
        <v>640</v>
      </c>
      <c r="AX1151" s="1">
        <v>40</v>
      </c>
    </row>
    <row r="1152" spans="1:50" hidden="1" outlineLevel="1" x14ac:dyDescent="0.2">
      <c r="A1152" t="s">
        <v>472</v>
      </c>
      <c r="B1152" s="10" t="s">
        <v>895</v>
      </c>
      <c r="E1152" s="1">
        <f t="shared" si="294"/>
        <v>408</v>
      </c>
      <c r="G1152" s="1">
        <f t="shared" si="306"/>
        <v>271</v>
      </c>
      <c r="H1152" s="1">
        <v>266</v>
      </c>
      <c r="I1152" s="2" t="e">
        <f t="shared" si="295"/>
        <v>#DIV/0!</v>
      </c>
      <c r="J1152" s="2">
        <f t="shared" si="296"/>
        <v>0.65196078431372551</v>
      </c>
      <c r="K1152" s="50">
        <f t="shared" si="297"/>
        <v>3</v>
      </c>
      <c r="L1152" s="9">
        <f t="shared" si="298"/>
        <v>2</v>
      </c>
      <c r="M1152" s="8">
        <f t="shared" si="299"/>
        <v>1</v>
      </c>
      <c r="N1152" s="2">
        <f t="shared" si="300"/>
        <v>0.13235294117647059</v>
      </c>
      <c r="O1152" s="2">
        <f t="shared" si="301"/>
        <v>0.29411764705882354</v>
      </c>
      <c r="P1152" s="2">
        <f t="shared" si="302"/>
        <v>0.57107843137254899</v>
      </c>
      <c r="Q1152" s="2">
        <f t="shared" si="303"/>
        <v>2.450980392156854E-3</v>
      </c>
      <c r="R1152" s="1">
        <v>54</v>
      </c>
      <c r="S1152" s="1">
        <v>120</v>
      </c>
      <c r="T1152" s="1">
        <v>233</v>
      </c>
      <c r="U1152" s="1">
        <v>1</v>
      </c>
      <c r="AB1152">
        <v>2</v>
      </c>
      <c r="AD1152" s="31">
        <v>33</v>
      </c>
      <c r="AE1152" s="33">
        <v>9</v>
      </c>
      <c r="AF1152" s="33">
        <v>80</v>
      </c>
      <c r="AG1152" s="36">
        <v>32180</v>
      </c>
      <c r="AH1152" s="36">
        <f t="shared" si="304"/>
        <v>33009</v>
      </c>
      <c r="AI1152" t="s">
        <v>1187</v>
      </c>
      <c r="AO1152" s="1">
        <f t="shared" si="307"/>
        <v>383</v>
      </c>
      <c r="AP1152" s="1">
        <v>25</v>
      </c>
      <c r="AV1152" s="1">
        <f t="shared" si="305"/>
        <v>271</v>
      </c>
      <c r="AW1152" s="1">
        <v>248</v>
      </c>
      <c r="AX1152" s="1">
        <v>23</v>
      </c>
    </row>
    <row r="1153" spans="1:50" hidden="1" outlineLevel="1" x14ac:dyDescent="0.2">
      <c r="A1153" t="s">
        <v>1991</v>
      </c>
      <c r="B1153" s="10" t="s">
        <v>895</v>
      </c>
      <c r="E1153" s="1">
        <f t="shared" si="294"/>
        <v>143</v>
      </c>
      <c r="G1153" s="1">
        <f t="shared" si="306"/>
        <v>116</v>
      </c>
      <c r="H1153" s="1">
        <v>114</v>
      </c>
      <c r="I1153" s="2" t="e">
        <f t="shared" si="295"/>
        <v>#DIV/0!</v>
      </c>
      <c r="J1153" s="2">
        <f t="shared" si="296"/>
        <v>0.79720279720279719</v>
      </c>
      <c r="K1153" s="50">
        <f t="shared" si="297"/>
        <v>3</v>
      </c>
      <c r="L1153" s="9">
        <f t="shared" si="298"/>
        <v>1</v>
      </c>
      <c r="M1153" s="8">
        <f t="shared" si="299"/>
        <v>2</v>
      </c>
      <c r="N1153" s="2">
        <f t="shared" si="300"/>
        <v>9.7902097902097904E-2</v>
      </c>
      <c r="O1153" s="2">
        <f t="shared" si="301"/>
        <v>0.56643356643356646</v>
      </c>
      <c r="P1153" s="2">
        <f t="shared" si="302"/>
        <v>0.33566433566433568</v>
      </c>
      <c r="Q1153" s="2">
        <f t="shared" si="303"/>
        <v>-5.5511151231257827E-17</v>
      </c>
      <c r="R1153" s="1">
        <v>14</v>
      </c>
      <c r="S1153" s="1">
        <v>81</v>
      </c>
      <c r="T1153" s="1">
        <v>48</v>
      </c>
      <c r="U1153" s="1">
        <v>0</v>
      </c>
      <c r="AB1153">
        <v>1</v>
      </c>
      <c r="AD1153" s="31">
        <v>33</v>
      </c>
      <c r="AE1153" s="33">
        <v>3</v>
      </c>
      <c r="AF1153" s="33">
        <v>45</v>
      </c>
      <c r="AG1153" s="36">
        <v>32500</v>
      </c>
      <c r="AH1153" s="36">
        <f t="shared" si="304"/>
        <v>33003</v>
      </c>
      <c r="AI1153" t="s">
        <v>2522</v>
      </c>
      <c r="AO1153" s="1">
        <f t="shared" si="307"/>
        <v>142</v>
      </c>
      <c r="AP1153" s="1">
        <v>1</v>
      </c>
      <c r="AV1153" s="1">
        <f t="shared" si="305"/>
        <v>116</v>
      </c>
      <c r="AW1153" s="1">
        <v>84</v>
      </c>
      <c r="AX1153" s="1">
        <v>32</v>
      </c>
    </row>
    <row r="1154" spans="1:50" hidden="1" outlineLevel="1" x14ac:dyDescent="0.2">
      <c r="A1154" t="s">
        <v>342</v>
      </c>
      <c r="B1154" s="10" t="s">
        <v>895</v>
      </c>
      <c r="E1154" s="1">
        <f t="shared" si="294"/>
        <v>6383</v>
      </c>
      <c r="G1154" s="1">
        <f t="shared" si="306"/>
        <v>4185</v>
      </c>
      <c r="H1154" s="1">
        <v>4133</v>
      </c>
      <c r="I1154" s="2" t="e">
        <f t="shared" si="295"/>
        <v>#DIV/0!</v>
      </c>
      <c r="J1154" s="2">
        <f t="shared" si="296"/>
        <v>0.6475011749960834</v>
      </c>
      <c r="K1154" s="50">
        <f t="shared" si="297"/>
        <v>3</v>
      </c>
      <c r="L1154" s="9">
        <f t="shared" si="298"/>
        <v>2</v>
      </c>
      <c r="M1154" s="8">
        <f t="shared" si="299"/>
        <v>1</v>
      </c>
      <c r="N1154" s="2">
        <f t="shared" si="300"/>
        <v>0.20538931536894878</v>
      </c>
      <c r="O1154" s="2">
        <f t="shared" si="301"/>
        <v>0.37881873727087578</v>
      </c>
      <c r="P1154" s="2">
        <f t="shared" si="302"/>
        <v>0.41500861663794453</v>
      </c>
      <c r="Q1154" s="2">
        <f t="shared" si="303"/>
        <v>7.8333072223091271E-4</v>
      </c>
      <c r="R1154" s="1">
        <v>1311</v>
      </c>
      <c r="S1154" s="1">
        <v>2418</v>
      </c>
      <c r="T1154" s="1">
        <v>2649</v>
      </c>
      <c r="U1154" s="1">
        <v>5</v>
      </c>
      <c r="AB1154">
        <v>1</v>
      </c>
      <c r="AD1154" s="31">
        <v>33</v>
      </c>
      <c r="AE1154" s="33">
        <v>15</v>
      </c>
      <c r="AF1154" s="33">
        <v>70</v>
      </c>
      <c r="AG1154" s="36">
        <v>32900</v>
      </c>
      <c r="AH1154" s="36">
        <f t="shared" si="304"/>
        <v>33015</v>
      </c>
      <c r="AI1154" t="s">
        <v>1187</v>
      </c>
      <c r="AO1154" s="1">
        <f t="shared" si="307"/>
        <v>6129</v>
      </c>
      <c r="AP1154" s="1">
        <v>254</v>
      </c>
      <c r="AV1154" s="1">
        <f t="shared" si="305"/>
        <v>4185</v>
      </c>
      <c r="AW1154" s="1">
        <v>3881</v>
      </c>
      <c r="AX1154" s="1">
        <v>304</v>
      </c>
    </row>
    <row r="1155" spans="1:50" hidden="1" outlineLevel="1" x14ac:dyDescent="0.2">
      <c r="A1155" t="s">
        <v>2348</v>
      </c>
      <c r="B1155" s="10" t="s">
        <v>895</v>
      </c>
      <c r="E1155" s="1">
        <f t="shared" si="294"/>
        <v>14533</v>
      </c>
      <c r="G1155" s="1">
        <f t="shared" si="306"/>
        <v>8478</v>
      </c>
      <c r="H1155" s="1">
        <v>8326</v>
      </c>
      <c r="I1155" s="2" t="e">
        <f t="shared" si="295"/>
        <v>#DIV/0!</v>
      </c>
      <c r="J1155" s="2">
        <f t="shared" si="296"/>
        <v>0.57290304823505123</v>
      </c>
      <c r="K1155" s="50">
        <f t="shared" si="297"/>
        <v>3</v>
      </c>
      <c r="L1155" s="9">
        <f t="shared" si="298"/>
        <v>2</v>
      </c>
      <c r="M1155" s="8">
        <f t="shared" si="299"/>
        <v>1</v>
      </c>
      <c r="N1155" s="2">
        <f t="shared" si="300"/>
        <v>0.28569462602353263</v>
      </c>
      <c r="O1155" s="2">
        <f t="shared" si="301"/>
        <v>0.30716300832587906</v>
      </c>
      <c r="P1155" s="2">
        <f t="shared" si="302"/>
        <v>0.40672951214477399</v>
      </c>
      <c r="Q1155" s="2">
        <f t="shared" si="303"/>
        <v>4.1285350581427016E-4</v>
      </c>
      <c r="R1155" s="1">
        <v>4152</v>
      </c>
      <c r="S1155" s="1">
        <v>4464</v>
      </c>
      <c r="T1155" s="1">
        <v>5911</v>
      </c>
      <c r="U1155" s="1">
        <v>6</v>
      </c>
      <c r="AB1155">
        <v>1</v>
      </c>
      <c r="AD1155" s="31">
        <v>33</v>
      </c>
      <c r="AE1155" s="33">
        <v>15</v>
      </c>
      <c r="AF1155" s="33">
        <v>75</v>
      </c>
      <c r="AG1155" s="36">
        <v>33060</v>
      </c>
      <c r="AH1155" s="36">
        <f t="shared" si="304"/>
        <v>33015</v>
      </c>
      <c r="AI1155" t="s">
        <v>1187</v>
      </c>
      <c r="AO1155" s="1">
        <f t="shared" si="307"/>
        <v>14004</v>
      </c>
      <c r="AP1155" s="1">
        <v>529</v>
      </c>
      <c r="AV1155" s="1">
        <f t="shared" si="305"/>
        <v>8478</v>
      </c>
      <c r="AW1155" s="1">
        <v>7413</v>
      </c>
      <c r="AX1155" s="1">
        <v>1065</v>
      </c>
    </row>
    <row r="1156" spans="1:50" hidden="1" outlineLevel="1" x14ac:dyDescent="0.2">
      <c r="A1156" t="s">
        <v>27</v>
      </c>
      <c r="B1156" s="10" t="s">
        <v>895</v>
      </c>
      <c r="E1156" s="1">
        <f t="shared" si="294"/>
        <v>2184</v>
      </c>
      <c r="G1156" s="1">
        <f t="shared" si="306"/>
        <v>1312</v>
      </c>
      <c r="H1156" s="1">
        <v>1288</v>
      </c>
      <c r="I1156" s="2" t="e">
        <f t="shared" si="295"/>
        <v>#DIV/0!</v>
      </c>
      <c r="J1156" s="2">
        <f t="shared" si="296"/>
        <v>0.58974358974358976</v>
      </c>
      <c r="K1156" s="50">
        <f t="shared" si="297"/>
        <v>3</v>
      </c>
      <c r="L1156" s="9">
        <f t="shared" si="298"/>
        <v>1</v>
      </c>
      <c r="M1156" s="8">
        <f t="shared" si="299"/>
        <v>2</v>
      </c>
      <c r="N1156" s="2">
        <f t="shared" si="300"/>
        <v>0.21520146520146521</v>
      </c>
      <c r="O1156" s="2">
        <f t="shared" si="301"/>
        <v>0.40384615384615385</v>
      </c>
      <c r="P1156" s="2">
        <f t="shared" si="302"/>
        <v>0.38003663003663002</v>
      </c>
      <c r="Q1156" s="2">
        <f t="shared" si="303"/>
        <v>9.157509157509125E-4</v>
      </c>
      <c r="R1156" s="1">
        <v>470</v>
      </c>
      <c r="S1156" s="1">
        <v>882</v>
      </c>
      <c r="T1156" s="1">
        <v>830</v>
      </c>
      <c r="U1156" s="1">
        <v>2</v>
      </c>
      <c r="AB1156">
        <v>1</v>
      </c>
      <c r="AD1156" s="31">
        <v>33</v>
      </c>
      <c r="AE1156" s="33">
        <v>15</v>
      </c>
      <c r="AF1156" s="33">
        <v>80</v>
      </c>
      <c r="AG1156" s="36">
        <v>33460</v>
      </c>
      <c r="AH1156" s="36">
        <f t="shared" si="304"/>
        <v>33015</v>
      </c>
      <c r="AI1156" t="s">
        <v>1187</v>
      </c>
      <c r="AO1156" s="1">
        <f t="shared" si="307"/>
        <v>2122</v>
      </c>
      <c r="AP1156" s="1">
        <v>62</v>
      </c>
      <c r="AV1156" s="1">
        <f t="shared" si="305"/>
        <v>1312</v>
      </c>
      <c r="AW1156" s="1">
        <v>1192</v>
      </c>
      <c r="AX1156" s="1">
        <v>120</v>
      </c>
    </row>
    <row r="1157" spans="1:50" hidden="1" outlineLevel="1" x14ac:dyDescent="0.2">
      <c r="A1157" t="s">
        <v>2741</v>
      </c>
      <c r="B1157" s="10" t="s">
        <v>895</v>
      </c>
      <c r="E1157" s="1">
        <f t="shared" si="294"/>
        <v>1389</v>
      </c>
      <c r="G1157" s="1">
        <f t="shared" si="306"/>
        <v>1095</v>
      </c>
      <c r="H1157" s="1">
        <v>1088</v>
      </c>
      <c r="I1157" s="2" t="e">
        <f t="shared" si="295"/>
        <v>#DIV/0!</v>
      </c>
      <c r="J1157" s="2">
        <f t="shared" si="296"/>
        <v>0.78329733621310293</v>
      </c>
      <c r="K1157" s="50">
        <f t="shared" si="297"/>
        <v>2</v>
      </c>
      <c r="L1157" s="9">
        <f t="shared" si="298"/>
        <v>3</v>
      </c>
      <c r="M1157" s="8">
        <f t="shared" si="299"/>
        <v>1</v>
      </c>
      <c r="N1157" s="2">
        <f t="shared" si="300"/>
        <v>0.31461483081353492</v>
      </c>
      <c r="O1157" s="2">
        <f t="shared" si="301"/>
        <v>0.24406047516198703</v>
      </c>
      <c r="P1157" s="2">
        <f t="shared" si="302"/>
        <v>0.43772498200143989</v>
      </c>
      <c r="Q1157" s="2">
        <f t="shared" si="303"/>
        <v>3.5997120230381596E-3</v>
      </c>
      <c r="R1157" s="1">
        <v>437</v>
      </c>
      <c r="S1157" s="1">
        <v>339</v>
      </c>
      <c r="T1157" s="1">
        <v>608</v>
      </c>
      <c r="U1157" s="1">
        <v>5</v>
      </c>
      <c r="AB1157">
        <v>2</v>
      </c>
      <c r="AD1157" s="31">
        <v>33</v>
      </c>
      <c r="AE1157" s="33">
        <v>11</v>
      </c>
      <c r="AF1157" s="33">
        <v>55</v>
      </c>
      <c r="AG1157" s="36">
        <v>33700</v>
      </c>
      <c r="AH1157" s="36">
        <f t="shared" si="304"/>
        <v>33011</v>
      </c>
      <c r="AI1157" t="s">
        <v>1187</v>
      </c>
      <c r="AO1157" s="1">
        <f t="shared" si="307"/>
        <v>1336</v>
      </c>
      <c r="AP1157" s="1">
        <v>53</v>
      </c>
      <c r="AV1157" s="1">
        <f t="shared" si="305"/>
        <v>1095</v>
      </c>
      <c r="AW1157" s="1">
        <v>994</v>
      </c>
      <c r="AX1157" s="1">
        <v>101</v>
      </c>
    </row>
    <row r="1158" spans="1:50" hidden="1" outlineLevel="1" x14ac:dyDescent="0.2">
      <c r="A1158" t="s">
        <v>2703</v>
      </c>
      <c r="B1158" s="10" t="s">
        <v>895</v>
      </c>
      <c r="E1158" s="1">
        <f t="shared" si="294"/>
        <v>11519</v>
      </c>
      <c r="G1158" s="1">
        <f t="shared" si="306"/>
        <v>6174</v>
      </c>
      <c r="H1158" s="1">
        <v>6173</v>
      </c>
      <c r="I1158" s="2" t="e">
        <f t="shared" si="295"/>
        <v>#DIV/0!</v>
      </c>
      <c r="J1158" s="2">
        <f t="shared" si="296"/>
        <v>0.53589721329976558</v>
      </c>
      <c r="K1158" s="50">
        <f t="shared" si="297"/>
        <v>2</v>
      </c>
      <c r="L1158" s="9">
        <f t="shared" si="298"/>
        <v>3</v>
      </c>
      <c r="M1158" s="8">
        <f t="shared" si="299"/>
        <v>1</v>
      </c>
      <c r="N1158" s="2">
        <f t="shared" si="300"/>
        <v>0.41505339005121972</v>
      </c>
      <c r="O1158" s="2">
        <f t="shared" si="301"/>
        <v>8.7854848511155478E-2</v>
      </c>
      <c r="P1158" s="2">
        <f t="shared" si="302"/>
        <v>0.49683132216338222</v>
      </c>
      <c r="Q1158" s="2">
        <f t="shared" si="303"/>
        <v>2.604392742426298E-4</v>
      </c>
      <c r="R1158" s="1">
        <v>4781</v>
      </c>
      <c r="S1158" s="1">
        <v>1012</v>
      </c>
      <c r="T1158" s="1">
        <v>5723</v>
      </c>
      <c r="U1158" s="1">
        <v>3</v>
      </c>
      <c r="AB1158">
        <v>2</v>
      </c>
      <c r="AD1158" s="31">
        <v>33</v>
      </c>
      <c r="AE1158" s="33">
        <v>9</v>
      </c>
      <c r="AF1158" s="33">
        <v>85</v>
      </c>
      <c r="AG1158" s="36">
        <v>33860</v>
      </c>
      <c r="AH1158" s="36">
        <f t="shared" si="304"/>
        <v>33009</v>
      </c>
      <c r="AI1158" t="s">
        <v>1187</v>
      </c>
      <c r="AO1158" s="1">
        <f t="shared" si="307"/>
        <v>10422</v>
      </c>
      <c r="AP1158" s="1">
        <v>1097</v>
      </c>
      <c r="AV1158" s="1">
        <f t="shared" si="305"/>
        <v>6174</v>
      </c>
      <c r="AW1158" s="1">
        <v>5398</v>
      </c>
      <c r="AX1158" s="1">
        <v>776</v>
      </c>
    </row>
    <row r="1159" spans="1:50" hidden="1" outlineLevel="1" x14ac:dyDescent="0.2">
      <c r="A1159" t="s">
        <v>1299</v>
      </c>
      <c r="B1159" s="10" t="s">
        <v>895</v>
      </c>
      <c r="E1159" s="1">
        <f t="shared" si="294"/>
        <v>859</v>
      </c>
      <c r="G1159" s="1">
        <f t="shared" si="306"/>
        <v>629</v>
      </c>
      <c r="H1159" s="1">
        <v>623</v>
      </c>
      <c r="I1159" s="2" t="e">
        <f t="shared" si="295"/>
        <v>#DIV/0!</v>
      </c>
      <c r="J1159" s="2">
        <f t="shared" si="296"/>
        <v>0.72526193247962745</v>
      </c>
      <c r="K1159" s="50">
        <f t="shared" si="297"/>
        <v>1</v>
      </c>
      <c r="L1159" s="9">
        <f t="shared" si="298"/>
        <v>3</v>
      </c>
      <c r="M1159" s="8">
        <f t="shared" si="299"/>
        <v>2</v>
      </c>
      <c r="N1159" s="2">
        <f t="shared" si="300"/>
        <v>0.42724097788125726</v>
      </c>
      <c r="O1159" s="2">
        <f t="shared" si="301"/>
        <v>0.1490104772991851</v>
      </c>
      <c r="P1159" s="2">
        <f t="shared" si="302"/>
        <v>0.42258440046565776</v>
      </c>
      <c r="Q1159" s="2">
        <f t="shared" si="303"/>
        <v>1.1641443538998875E-3</v>
      </c>
      <c r="R1159" s="1">
        <v>367</v>
      </c>
      <c r="S1159" s="1">
        <v>128</v>
      </c>
      <c r="T1159" s="1">
        <v>363</v>
      </c>
      <c r="U1159" s="1">
        <v>1</v>
      </c>
      <c r="AB1159">
        <v>2</v>
      </c>
      <c r="AD1159" s="31">
        <v>33</v>
      </c>
      <c r="AE1159" s="33">
        <v>5</v>
      </c>
      <c r="AF1159" s="33">
        <v>30</v>
      </c>
      <c r="AG1159" s="36">
        <v>34420</v>
      </c>
      <c r="AH1159" s="36">
        <f t="shared" si="304"/>
        <v>33005</v>
      </c>
      <c r="AI1159" t="s">
        <v>1187</v>
      </c>
      <c r="AO1159" s="1">
        <f t="shared" si="307"/>
        <v>844</v>
      </c>
      <c r="AP1159" s="1">
        <v>15</v>
      </c>
      <c r="AV1159" s="1">
        <f t="shared" si="305"/>
        <v>629</v>
      </c>
      <c r="AW1159" s="1">
        <v>563</v>
      </c>
      <c r="AX1159" s="1">
        <v>66</v>
      </c>
    </row>
    <row r="1160" spans="1:50" hidden="1" outlineLevel="1" x14ac:dyDescent="0.2">
      <c r="A1160" t="s">
        <v>1550</v>
      </c>
      <c r="B1160" s="10" t="s">
        <v>895</v>
      </c>
      <c r="E1160" s="1">
        <f t="shared" si="294"/>
        <v>48</v>
      </c>
      <c r="G1160" s="1">
        <f t="shared" si="306"/>
        <v>34</v>
      </c>
      <c r="H1160" s="1">
        <v>33</v>
      </c>
      <c r="I1160" s="2" t="e">
        <f t="shared" si="295"/>
        <v>#DIV/0!</v>
      </c>
      <c r="J1160" s="2">
        <f t="shared" si="296"/>
        <v>0.6875</v>
      </c>
      <c r="K1160" s="50">
        <f t="shared" si="297"/>
        <v>2</v>
      </c>
      <c r="L1160" s="9">
        <f t="shared" si="298"/>
        <v>3</v>
      </c>
      <c r="M1160" s="8">
        <f t="shared" si="299"/>
        <v>1</v>
      </c>
      <c r="N1160" s="2">
        <f t="shared" si="300"/>
        <v>0.33333333333333331</v>
      </c>
      <c r="O1160" s="2">
        <f t="shared" si="301"/>
        <v>0.22916666666666666</v>
      </c>
      <c r="P1160" s="2">
        <f t="shared" si="302"/>
        <v>0.4375</v>
      </c>
      <c r="Q1160" s="2">
        <f t="shared" si="303"/>
        <v>1.1102230246251565E-16</v>
      </c>
      <c r="R1160" s="1">
        <v>16</v>
      </c>
      <c r="S1160" s="1">
        <v>11</v>
      </c>
      <c r="T1160" s="1">
        <v>21</v>
      </c>
      <c r="U1160" s="1">
        <v>0</v>
      </c>
      <c r="AB1160">
        <v>1</v>
      </c>
      <c r="AD1160" s="31">
        <v>33</v>
      </c>
      <c r="AE1160" s="33">
        <v>3</v>
      </c>
      <c r="AF1160" s="33">
        <v>50</v>
      </c>
      <c r="AG1160" s="36">
        <v>34500</v>
      </c>
      <c r="AH1160" s="36">
        <f t="shared" si="304"/>
        <v>33003</v>
      </c>
      <c r="AI1160" t="s">
        <v>1187</v>
      </c>
      <c r="AO1160" s="1">
        <f t="shared" si="307"/>
        <v>48</v>
      </c>
      <c r="AP1160" s="1">
        <v>0</v>
      </c>
      <c r="AV1160" s="1">
        <f t="shared" si="305"/>
        <v>34</v>
      </c>
      <c r="AW1160" s="1">
        <v>27</v>
      </c>
      <c r="AX1160" s="1">
        <v>7</v>
      </c>
    </row>
    <row r="1161" spans="1:50" hidden="1" outlineLevel="1" x14ac:dyDescent="0.2">
      <c r="A1161" t="s">
        <v>1957</v>
      </c>
      <c r="B1161" s="10" t="s">
        <v>895</v>
      </c>
      <c r="E1161" s="1">
        <f t="shared" si="294"/>
        <v>1680</v>
      </c>
      <c r="G1161" s="1">
        <f t="shared" si="306"/>
        <v>1680</v>
      </c>
      <c r="H1161" s="1">
        <v>1411</v>
      </c>
      <c r="I1161" s="2" t="e">
        <f t="shared" si="295"/>
        <v>#DIV/0!</v>
      </c>
      <c r="J1161" s="2">
        <f t="shared" si="296"/>
        <v>0.83988095238095239</v>
      </c>
      <c r="K1161" s="50">
        <f t="shared" si="297"/>
        <v>3</v>
      </c>
      <c r="L1161" s="9">
        <f t="shared" si="298"/>
        <v>1</v>
      </c>
      <c r="M1161" s="8">
        <f t="shared" si="299"/>
        <v>2</v>
      </c>
      <c r="N1161" s="2">
        <f t="shared" si="300"/>
        <v>0.2119047619047619</v>
      </c>
      <c r="O1161" s="2">
        <f t="shared" si="301"/>
        <v>0.40297619047619049</v>
      </c>
      <c r="P1161" s="2">
        <f t="shared" si="302"/>
        <v>0.38333333333333336</v>
      </c>
      <c r="Q1161" s="2">
        <f t="shared" si="303"/>
        <v>1.7857142857142239E-3</v>
      </c>
      <c r="R1161" s="1">
        <v>356</v>
      </c>
      <c r="S1161" s="1">
        <v>677</v>
      </c>
      <c r="T1161" s="1">
        <v>644</v>
      </c>
      <c r="U1161" s="1">
        <v>3</v>
      </c>
      <c r="AB1161">
        <v>2</v>
      </c>
      <c r="AD1161" s="31">
        <v>33</v>
      </c>
      <c r="AE1161" s="33">
        <v>9</v>
      </c>
      <c r="AF1161" s="33">
        <v>90</v>
      </c>
      <c r="AG1161" s="36">
        <v>34820</v>
      </c>
      <c r="AH1161" s="36">
        <f t="shared" si="304"/>
        <v>33009</v>
      </c>
      <c r="AI1161" t="s">
        <v>1187</v>
      </c>
      <c r="AO1161" s="1">
        <f t="shared" si="307"/>
        <v>1590</v>
      </c>
      <c r="AP1161" s="1">
        <v>90</v>
      </c>
      <c r="AV1161" s="1">
        <f t="shared" si="305"/>
        <v>1680</v>
      </c>
      <c r="AW1161" s="1">
        <v>1561</v>
      </c>
      <c r="AX1161" s="1">
        <v>119</v>
      </c>
    </row>
    <row r="1162" spans="1:50" hidden="1" outlineLevel="1" x14ac:dyDescent="0.2">
      <c r="A1162" t="s">
        <v>1296</v>
      </c>
      <c r="B1162" s="10" t="s">
        <v>895</v>
      </c>
      <c r="E1162" s="1">
        <f t="shared" si="294"/>
        <v>523</v>
      </c>
      <c r="G1162" s="1">
        <f t="shared" si="306"/>
        <v>389</v>
      </c>
      <c r="H1162" s="1">
        <v>384</v>
      </c>
      <c r="I1162" s="2" t="e">
        <f t="shared" si="295"/>
        <v>#DIV/0!</v>
      </c>
      <c r="J1162" s="2">
        <f t="shared" si="296"/>
        <v>0.73422562141491399</v>
      </c>
      <c r="K1162" s="50">
        <f t="shared" si="297"/>
        <v>3</v>
      </c>
      <c r="L1162" s="9">
        <f t="shared" si="298"/>
        <v>2</v>
      </c>
      <c r="M1162" s="8">
        <f t="shared" si="299"/>
        <v>1</v>
      </c>
      <c r="N1162" s="2">
        <f t="shared" si="300"/>
        <v>0.11089866156787763</v>
      </c>
      <c r="O1162" s="2">
        <f t="shared" si="301"/>
        <v>0.39005736137667302</v>
      </c>
      <c r="P1162" s="2">
        <f t="shared" si="302"/>
        <v>0.49904397705544934</v>
      </c>
      <c r="Q1162" s="2">
        <f t="shared" si="303"/>
        <v>0</v>
      </c>
      <c r="R1162" s="1">
        <v>58</v>
      </c>
      <c r="S1162" s="1">
        <v>204</v>
      </c>
      <c r="T1162" s="1">
        <v>261</v>
      </c>
      <c r="U1162" s="1">
        <v>0</v>
      </c>
      <c r="AB1162">
        <v>2</v>
      </c>
      <c r="AD1162" s="31">
        <v>33</v>
      </c>
      <c r="AE1162" s="33">
        <v>9</v>
      </c>
      <c r="AF1162" s="33">
        <v>95</v>
      </c>
      <c r="AG1162" s="36">
        <v>35220</v>
      </c>
      <c r="AH1162" s="36">
        <f t="shared" si="304"/>
        <v>33009</v>
      </c>
      <c r="AI1162" t="s">
        <v>1187</v>
      </c>
      <c r="AO1162" s="1">
        <f t="shared" si="307"/>
        <v>502</v>
      </c>
      <c r="AP1162" s="1">
        <v>21</v>
      </c>
      <c r="AV1162" s="1">
        <f t="shared" si="305"/>
        <v>389</v>
      </c>
      <c r="AW1162" s="1">
        <v>340</v>
      </c>
      <c r="AX1162" s="1">
        <v>49</v>
      </c>
    </row>
    <row r="1163" spans="1:50" hidden="1" outlineLevel="1" x14ac:dyDescent="0.2">
      <c r="A1163" t="s">
        <v>902</v>
      </c>
      <c r="B1163" s="10" t="s">
        <v>895</v>
      </c>
      <c r="E1163" s="1">
        <f t="shared" si="294"/>
        <v>4046</v>
      </c>
      <c r="G1163" s="1">
        <f t="shared" si="306"/>
        <v>2034</v>
      </c>
      <c r="H1163" s="1">
        <v>2021</v>
      </c>
      <c r="I1163" s="2" t="e">
        <f t="shared" si="295"/>
        <v>#DIV/0!</v>
      </c>
      <c r="J1163" s="2">
        <f t="shared" si="296"/>
        <v>0.4995056846267919</v>
      </c>
      <c r="K1163" s="50">
        <f t="shared" si="297"/>
        <v>2</v>
      </c>
      <c r="L1163" s="9">
        <f t="shared" si="298"/>
        <v>3</v>
      </c>
      <c r="M1163" s="8">
        <f t="shared" si="299"/>
        <v>1</v>
      </c>
      <c r="N1163" s="2">
        <f t="shared" si="300"/>
        <v>0.29510627780523974</v>
      </c>
      <c r="O1163" s="2">
        <f t="shared" si="301"/>
        <v>0.26000988630746419</v>
      </c>
      <c r="P1163" s="2">
        <f t="shared" si="302"/>
        <v>0.44438952051408798</v>
      </c>
      <c r="Q1163" s="2">
        <f t="shared" si="303"/>
        <v>4.9431537320804297E-4</v>
      </c>
      <c r="R1163" s="1">
        <v>1194</v>
      </c>
      <c r="S1163" s="1">
        <v>1052</v>
      </c>
      <c r="T1163" s="1">
        <v>1798</v>
      </c>
      <c r="U1163" s="1">
        <v>2</v>
      </c>
      <c r="AB1163">
        <v>2</v>
      </c>
      <c r="AD1163" s="31">
        <v>33</v>
      </c>
      <c r="AE1163" s="33">
        <v>13</v>
      </c>
      <c r="AF1163" s="33">
        <v>65</v>
      </c>
      <c r="AG1163" s="36">
        <v>35540</v>
      </c>
      <c r="AH1163" s="36">
        <f t="shared" si="304"/>
        <v>33013</v>
      </c>
      <c r="AI1163" t="s">
        <v>1187</v>
      </c>
      <c r="AO1163" s="1">
        <f t="shared" si="307"/>
        <v>3857</v>
      </c>
      <c r="AP1163" s="1">
        <v>189</v>
      </c>
      <c r="AV1163" s="1">
        <f t="shared" si="305"/>
        <v>2034</v>
      </c>
      <c r="AW1163" s="1">
        <v>1909</v>
      </c>
      <c r="AX1163" s="1">
        <v>125</v>
      </c>
    </row>
    <row r="1164" spans="1:50" hidden="1" outlineLevel="1" x14ac:dyDescent="0.2">
      <c r="A1164" t="s">
        <v>1109</v>
      </c>
      <c r="B1164" s="10" t="s">
        <v>895</v>
      </c>
      <c r="E1164" s="1">
        <f t="shared" si="294"/>
        <v>793</v>
      </c>
      <c r="G1164" s="1">
        <f t="shared" si="306"/>
        <v>419</v>
      </c>
      <c r="H1164" s="1">
        <v>410</v>
      </c>
      <c r="I1164" s="2" t="e">
        <f t="shared" si="295"/>
        <v>#DIV/0!</v>
      </c>
      <c r="J1164" s="2">
        <f t="shared" si="296"/>
        <v>0.5170239596469105</v>
      </c>
      <c r="K1164" s="50">
        <f t="shared" si="297"/>
        <v>3</v>
      </c>
      <c r="L1164" s="9">
        <f t="shared" si="298"/>
        <v>2</v>
      </c>
      <c r="M1164" s="8">
        <f t="shared" si="299"/>
        <v>1</v>
      </c>
      <c r="N1164" s="2">
        <f t="shared" si="300"/>
        <v>0.20050441361916771</v>
      </c>
      <c r="O1164" s="2">
        <f t="shared" si="301"/>
        <v>0.32282471626733922</v>
      </c>
      <c r="P1164" s="2">
        <f t="shared" si="302"/>
        <v>0.47540983606557374</v>
      </c>
      <c r="Q1164" s="2">
        <f t="shared" si="303"/>
        <v>1.2610340479193294E-3</v>
      </c>
      <c r="R1164" s="1">
        <v>159</v>
      </c>
      <c r="S1164" s="1">
        <v>256</v>
      </c>
      <c r="T1164" s="1">
        <v>377</v>
      </c>
      <c r="U1164" s="1">
        <v>1</v>
      </c>
      <c r="AB1164">
        <v>2</v>
      </c>
      <c r="AD1164" s="31">
        <v>33</v>
      </c>
      <c r="AE1164" s="33">
        <v>13</v>
      </c>
      <c r="AF1164" s="33">
        <v>70</v>
      </c>
      <c r="AG1164" s="36">
        <v>35860</v>
      </c>
      <c r="AH1164" s="36">
        <f t="shared" si="304"/>
        <v>33013</v>
      </c>
      <c r="AI1164" t="s">
        <v>1187</v>
      </c>
      <c r="AO1164" s="1">
        <f t="shared" si="307"/>
        <v>773</v>
      </c>
      <c r="AP1164" s="1">
        <v>20</v>
      </c>
      <c r="AV1164" s="1">
        <f t="shared" si="305"/>
        <v>419</v>
      </c>
      <c r="AW1164" s="1">
        <v>395</v>
      </c>
      <c r="AX1164" s="1">
        <v>24</v>
      </c>
    </row>
    <row r="1165" spans="1:50" hidden="1" outlineLevel="1" x14ac:dyDescent="0.2">
      <c r="A1165" t="s">
        <v>1840</v>
      </c>
      <c r="B1165" s="10" t="s">
        <v>895</v>
      </c>
      <c r="E1165" s="1">
        <f t="shared" si="294"/>
        <v>4223</v>
      </c>
      <c r="G1165" s="1">
        <f t="shared" si="306"/>
        <v>2312</v>
      </c>
      <c r="H1165" s="1">
        <v>2281</v>
      </c>
      <c r="I1165" s="2" t="e">
        <f t="shared" si="295"/>
        <v>#DIV/0!</v>
      </c>
      <c r="J1165" s="2">
        <f t="shared" si="296"/>
        <v>0.54013734312100403</v>
      </c>
      <c r="K1165" s="50">
        <f t="shared" si="297"/>
        <v>3</v>
      </c>
      <c r="L1165" s="9">
        <f t="shared" si="298"/>
        <v>2</v>
      </c>
      <c r="M1165" s="8">
        <f t="shared" si="299"/>
        <v>1</v>
      </c>
      <c r="N1165" s="2">
        <f t="shared" si="300"/>
        <v>0.24295524508643146</v>
      </c>
      <c r="O1165" s="2">
        <f t="shared" si="301"/>
        <v>0.33767463888231114</v>
      </c>
      <c r="P1165" s="2">
        <f t="shared" si="302"/>
        <v>0.41747572815533979</v>
      </c>
      <c r="Q1165" s="2">
        <f t="shared" si="303"/>
        <v>1.8943878759176691E-3</v>
      </c>
      <c r="R1165" s="1">
        <v>1026</v>
      </c>
      <c r="S1165" s="1">
        <v>1426</v>
      </c>
      <c r="T1165" s="1">
        <v>1763</v>
      </c>
      <c r="U1165" s="1">
        <v>8</v>
      </c>
      <c r="AB1165">
        <v>2</v>
      </c>
      <c r="AD1165" s="31">
        <v>33</v>
      </c>
      <c r="AE1165" s="33">
        <v>11</v>
      </c>
      <c r="AF1165" s="33">
        <v>60</v>
      </c>
      <c r="AG1165" s="36">
        <v>36180</v>
      </c>
      <c r="AH1165" s="36">
        <f t="shared" si="304"/>
        <v>33011</v>
      </c>
      <c r="AI1165" t="s">
        <v>1187</v>
      </c>
      <c r="AO1165" s="1">
        <f t="shared" si="307"/>
        <v>4059</v>
      </c>
      <c r="AP1165" s="1">
        <v>164</v>
      </c>
      <c r="AV1165" s="1">
        <f t="shared" si="305"/>
        <v>2312</v>
      </c>
      <c r="AW1165" s="1">
        <v>2189</v>
      </c>
      <c r="AX1165" s="1">
        <v>123</v>
      </c>
    </row>
    <row r="1166" spans="1:50" hidden="1" outlineLevel="1" x14ac:dyDescent="0.2">
      <c r="A1166" t="s">
        <v>2503</v>
      </c>
      <c r="B1166" s="10" t="s">
        <v>895</v>
      </c>
      <c r="E1166" s="1">
        <f t="shared" si="294"/>
        <v>2681</v>
      </c>
      <c r="G1166" s="1">
        <f t="shared" si="306"/>
        <v>1329</v>
      </c>
      <c r="H1166" s="1">
        <v>1289</v>
      </c>
      <c r="I1166" s="2" t="e">
        <f t="shared" si="295"/>
        <v>#DIV/0!</v>
      </c>
      <c r="J1166" s="2">
        <f t="shared" si="296"/>
        <v>0.48079074972025365</v>
      </c>
      <c r="K1166" s="50">
        <f t="shared" si="297"/>
        <v>2</v>
      </c>
      <c r="L1166" s="9">
        <f t="shared" si="298"/>
        <v>3</v>
      </c>
      <c r="M1166" s="8">
        <f t="shared" si="299"/>
        <v>1</v>
      </c>
      <c r="N1166" s="2">
        <f t="shared" si="300"/>
        <v>0.31107795598657217</v>
      </c>
      <c r="O1166" s="2">
        <f t="shared" si="301"/>
        <v>0.18836255128683327</v>
      </c>
      <c r="P1166" s="2">
        <f t="shared" si="302"/>
        <v>0.50018649757553146</v>
      </c>
      <c r="Q1166" s="2">
        <f t="shared" si="303"/>
        <v>3.7299515106314907E-4</v>
      </c>
      <c r="R1166" s="1">
        <v>834</v>
      </c>
      <c r="S1166" s="1">
        <v>505</v>
      </c>
      <c r="T1166" s="1">
        <v>1341</v>
      </c>
      <c r="U1166" s="1">
        <v>1</v>
      </c>
      <c r="AB1166">
        <v>2</v>
      </c>
      <c r="AD1166" s="31">
        <v>33</v>
      </c>
      <c r="AE1166" s="33">
        <v>5</v>
      </c>
      <c r="AF1166" s="33">
        <v>35</v>
      </c>
      <c r="AG1166" s="36">
        <v>36660</v>
      </c>
      <c r="AH1166" s="36">
        <f t="shared" si="304"/>
        <v>33005</v>
      </c>
      <c r="AI1166" t="s">
        <v>1187</v>
      </c>
      <c r="AO1166" s="1">
        <f t="shared" si="307"/>
        <v>2597</v>
      </c>
      <c r="AP1166" s="1">
        <v>84</v>
      </c>
      <c r="AV1166" s="1">
        <f t="shared" si="305"/>
        <v>1329</v>
      </c>
      <c r="AW1166" s="1">
        <v>1261</v>
      </c>
      <c r="AX1166" s="1">
        <v>68</v>
      </c>
    </row>
    <row r="1167" spans="1:50" hidden="1" outlineLevel="1" x14ac:dyDescent="0.2">
      <c r="A1167" t="s">
        <v>1736</v>
      </c>
      <c r="B1167" s="10" t="s">
        <v>895</v>
      </c>
      <c r="E1167" s="1">
        <f t="shared" si="294"/>
        <v>1759</v>
      </c>
      <c r="G1167" s="1">
        <f t="shared" si="306"/>
        <v>1158</v>
      </c>
      <c r="H1167" s="1">
        <v>1138</v>
      </c>
      <c r="I1167" s="2" t="e">
        <f t="shared" si="295"/>
        <v>#DIV/0!</v>
      </c>
      <c r="J1167" s="2">
        <f t="shared" si="296"/>
        <v>0.64695849914724279</v>
      </c>
      <c r="K1167" s="50">
        <f t="shared" si="297"/>
        <v>2</v>
      </c>
      <c r="L1167" s="9">
        <f t="shared" si="298"/>
        <v>3</v>
      </c>
      <c r="M1167" s="8">
        <f t="shared" si="299"/>
        <v>1</v>
      </c>
      <c r="N1167" s="2">
        <f t="shared" si="300"/>
        <v>0.30301307561114271</v>
      </c>
      <c r="O1167" s="2">
        <f t="shared" si="301"/>
        <v>0.28027288231949971</v>
      </c>
      <c r="P1167" s="2">
        <f t="shared" si="302"/>
        <v>0.41614553723706649</v>
      </c>
      <c r="Q1167" s="2">
        <f t="shared" si="303"/>
        <v>5.6850483229115012E-4</v>
      </c>
      <c r="R1167" s="1">
        <v>533</v>
      </c>
      <c r="S1167" s="1">
        <v>493</v>
      </c>
      <c r="T1167" s="1">
        <v>732</v>
      </c>
      <c r="U1167" s="1">
        <v>1</v>
      </c>
      <c r="AB1167">
        <v>2</v>
      </c>
      <c r="AD1167" s="31">
        <v>33</v>
      </c>
      <c r="AE1167" s="33">
        <v>9</v>
      </c>
      <c r="AF1167" s="33">
        <v>100</v>
      </c>
      <c r="AG1167" s="36">
        <v>36900</v>
      </c>
      <c r="AH1167" s="36">
        <f t="shared" si="304"/>
        <v>33009</v>
      </c>
      <c r="AI1167" t="s">
        <v>1187</v>
      </c>
      <c r="AO1167" s="1">
        <f t="shared" si="307"/>
        <v>1658</v>
      </c>
      <c r="AP1167" s="1">
        <v>101</v>
      </c>
      <c r="AV1167" s="1">
        <f t="shared" si="305"/>
        <v>1158</v>
      </c>
      <c r="AW1167" s="1">
        <v>1021</v>
      </c>
      <c r="AX1167" s="1">
        <v>137</v>
      </c>
    </row>
    <row r="1168" spans="1:50" hidden="1" outlineLevel="1" x14ac:dyDescent="0.2">
      <c r="A1168" t="s">
        <v>1469</v>
      </c>
      <c r="B1168" s="10" t="s">
        <v>895</v>
      </c>
      <c r="E1168" s="1">
        <f t="shared" si="294"/>
        <v>6728</v>
      </c>
      <c r="G1168" s="1">
        <f t="shared" si="306"/>
        <v>4328</v>
      </c>
      <c r="H1168" s="1">
        <v>4279</v>
      </c>
      <c r="I1168" s="2" t="e">
        <f t="shared" si="295"/>
        <v>#DIV/0!</v>
      </c>
      <c r="J1168" s="2">
        <f t="shared" si="296"/>
        <v>0.63599881093935795</v>
      </c>
      <c r="K1168" s="50">
        <f t="shared" si="297"/>
        <v>3</v>
      </c>
      <c r="L1168" s="9">
        <f t="shared" si="298"/>
        <v>2</v>
      </c>
      <c r="M1168" s="8">
        <f t="shared" si="299"/>
        <v>1</v>
      </c>
      <c r="N1168" s="2">
        <f t="shared" si="300"/>
        <v>0.23350178359096313</v>
      </c>
      <c r="O1168" s="2">
        <f t="shared" si="301"/>
        <v>0.34780023781212843</v>
      </c>
      <c r="P1168" s="2">
        <f t="shared" si="302"/>
        <v>0.4179548156956005</v>
      </c>
      <c r="Q1168" s="2">
        <f t="shared" si="303"/>
        <v>7.431629013078811E-4</v>
      </c>
      <c r="R1168" s="1">
        <v>1571</v>
      </c>
      <c r="S1168" s="1">
        <v>2340</v>
      </c>
      <c r="T1168" s="1">
        <v>2812</v>
      </c>
      <c r="U1168" s="1">
        <v>5</v>
      </c>
      <c r="AB1168">
        <v>2</v>
      </c>
      <c r="AD1168" s="31">
        <v>33</v>
      </c>
      <c r="AE1168" s="33">
        <v>11</v>
      </c>
      <c r="AF1168" s="33">
        <v>65</v>
      </c>
      <c r="AG1168" s="36">
        <v>37140</v>
      </c>
      <c r="AH1168" s="36">
        <f t="shared" si="304"/>
        <v>33011</v>
      </c>
      <c r="AI1168" t="s">
        <v>1187</v>
      </c>
      <c r="AO1168" s="1">
        <f t="shared" si="307"/>
        <v>6525</v>
      </c>
      <c r="AP1168" s="1">
        <v>203</v>
      </c>
      <c r="AV1168" s="1">
        <f t="shared" si="305"/>
        <v>4328</v>
      </c>
      <c r="AW1168" s="1">
        <v>3942</v>
      </c>
      <c r="AX1168" s="1">
        <v>386</v>
      </c>
    </row>
    <row r="1169" spans="1:50" hidden="1" outlineLevel="1" x14ac:dyDescent="0.2">
      <c r="A1169" t="s">
        <v>1470</v>
      </c>
      <c r="B1169" s="10" t="s">
        <v>895</v>
      </c>
      <c r="E1169" s="1">
        <f t="shared" si="294"/>
        <v>11212</v>
      </c>
      <c r="G1169" s="1">
        <f t="shared" si="306"/>
        <v>6011</v>
      </c>
      <c r="H1169" s="1">
        <v>5947</v>
      </c>
      <c r="I1169" s="2" t="e">
        <f t="shared" si="295"/>
        <v>#DIV/0!</v>
      </c>
      <c r="J1169" s="2">
        <f t="shared" si="296"/>
        <v>0.53041384231180877</v>
      </c>
      <c r="K1169" s="50">
        <f t="shared" si="297"/>
        <v>3</v>
      </c>
      <c r="L1169" s="9">
        <f t="shared" si="298"/>
        <v>1</v>
      </c>
      <c r="M1169" s="8">
        <f t="shared" si="299"/>
        <v>2</v>
      </c>
      <c r="N1169" s="2">
        <f t="shared" si="300"/>
        <v>0.27051373528362471</v>
      </c>
      <c r="O1169" s="2">
        <f t="shared" si="301"/>
        <v>0.36514448804851946</v>
      </c>
      <c r="P1169" s="2">
        <f t="shared" si="302"/>
        <v>0.36336068498037816</v>
      </c>
      <c r="Q1169" s="2">
        <f t="shared" si="303"/>
        <v>9.810916874777309E-4</v>
      </c>
      <c r="R1169" s="1">
        <v>3033</v>
      </c>
      <c r="S1169" s="1">
        <v>4094</v>
      </c>
      <c r="T1169" s="1">
        <v>4074</v>
      </c>
      <c r="U1169" s="1">
        <v>11</v>
      </c>
      <c r="AB1169">
        <v>1</v>
      </c>
      <c r="AD1169" s="31">
        <v>33</v>
      </c>
      <c r="AE1169" s="33">
        <v>13</v>
      </c>
      <c r="AF1169" s="33">
        <v>75</v>
      </c>
      <c r="AG1169" s="36">
        <v>37300</v>
      </c>
      <c r="AH1169" s="36">
        <f t="shared" si="304"/>
        <v>33013</v>
      </c>
      <c r="AI1169" t="s">
        <v>1187</v>
      </c>
      <c r="AO1169" s="1">
        <f t="shared" si="307"/>
        <v>10652</v>
      </c>
      <c r="AP1169" s="1">
        <v>560</v>
      </c>
      <c r="AV1169" s="1">
        <f t="shared" si="305"/>
        <v>6011</v>
      </c>
      <c r="AW1169" s="1">
        <v>5574</v>
      </c>
      <c r="AX1169" s="1">
        <v>437</v>
      </c>
    </row>
    <row r="1170" spans="1:50" hidden="1" outlineLevel="1" x14ac:dyDescent="0.2">
      <c r="A1170" s="10" t="s">
        <v>1423</v>
      </c>
      <c r="B1170" s="10" t="s">
        <v>895</v>
      </c>
      <c r="E1170" s="1">
        <f t="shared" si="294"/>
        <v>4953</v>
      </c>
      <c r="G1170" s="1">
        <f t="shared" si="306"/>
        <v>3382</v>
      </c>
      <c r="H1170" s="1">
        <v>3333</v>
      </c>
      <c r="I1170" s="2" t="e">
        <f t="shared" si="295"/>
        <v>#DIV/0!</v>
      </c>
      <c r="J1170" s="2">
        <f t="shared" si="296"/>
        <v>0.67292549969715321</v>
      </c>
      <c r="K1170" s="50">
        <f t="shared" si="297"/>
        <v>1</v>
      </c>
      <c r="L1170" s="9">
        <f t="shared" si="298"/>
        <v>3</v>
      </c>
      <c r="M1170" s="8">
        <f t="shared" si="299"/>
        <v>2</v>
      </c>
      <c r="N1170" s="2">
        <f t="shared" si="300"/>
        <v>0.37734706238643245</v>
      </c>
      <c r="O1170" s="2">
        <f t="shared" si="301"/>
        <v>0.28689683020391682</v>
      </c>
      <c r="P1170" s="2">
        <f t="shared" si="302"/>
        <v>0.33535231173026447</v>
      </c>
      <c r="Q1170" s="2">
        <f t="shared" si="303"/>
        <v>4.0379567938625405E-4</v>
      </c>
      <c r="R1170" s="1">
        <v>1869</v>
      </c>
      <c r="S1170" s="1">
        <v>1421</v>
      </c>
      <c r="T1170" s="1">
        <v>1661</v>
      </c>
      <c r="U1170" s="1">
        <v>2</v>
      </c>
      <c r="AB1170">
        <v>2</v>
      </c>
      <c r="AD1170" s="31">
        <v>33</v>
      </c>
      <c r="AE1170" s="33">
        <v>13</v>
      </c>
      <c r="AF1170" s="33">
        <v>80</v>
      </c>
      <c r="AG1170" s="36">
        <v>37540</v>
      </c>
      <c r="AH1170" s="36">
        <f t="shared" si="304"/>
        <v>33013</v>
      </c>
      <c r="AI1170" t="s">
        <v>1187</v>
      </c>
      <c r="AO1170" s="1">
        <f t="shared" si="307"/>
        <v>4768</v>
      </c>
      <c r="AP1170" s="1">
        <v>185</v>
      </c>
      <c r="AV1170" s="1">
        <f t="shared" si="305"/>
        <v>3382</v>
      </c>
      <c r="AW1170" s="1">
        <v>3078</v>
      </c>
      <c r="AX1170" s="1">
        <v>304</v>
      </c>
    </row>
    <row r="1171" spans="1:50" hidden="1" outlineLevel="1" x14ac:dyDescent="0.2">
      <c r="A1171" t="s">
        <v>1132</v>
      </c>
      <c r="B1171" s="10" t="s">
        <v>895</v>
      </c>
      <c r="E1171" s="1">
        <f t="shared" si="294"/>
        <v>18820</v>
      </c>
      <c r="G1171" s="1">
        <f t="shared" si="306"/>
        <v>9453</v>
      </c>
      <c r="H1171" s="1">
        <v>9307</v>
      </c>
      <c r="I1171" s="2" t="e">
        <f t="shared" si="295"/>
        <v>#DIV/0!</v>
      </c>
      <c r="J1171" s="2">
        <f t="shared" si="296"/>
        <v>0.4945270988310308</v>
      </c>
      <c r="K1171" s="50">
        <f t="shared" si="297"/>
        <v>3</v>
      </c>
      <c r="L1171" s="9">
        <f t="shared" si="298"/>
        <v>2</v>
      </c>
      <c r="M1171" s="8">
        <f t="shared" si="299"/>
        <v>1</v>
      </c>
      <c r="N1171" s="2">
        <f t="shared" si="300"/>
        <v>0.25913921360255049</v>
      </c>
      <c r="O1171" s="2">
        <f t="shared" si="301"/>
        <v>0.33246546227417639</v>
      </c>
      <c r="P1171" s="2">
        <f t="shared" si="302"/>
        <v>0.40749202975557919</v>
      </c>
      <c r="Q1171" s="2">
        <f t="shared" si="303"/>
        <v>9.0329436769387428E-4</v>
      </c>
      <c r="R1171" s="1">
        <v>4877</v>
      </c>
      <c r="S1171" s="1">
        <v>6257</v>
      </c>
      <c r="T1171" s="1">
        <v>7669</v>
      </c>
      <c r="U1171" s="1">
        <v>17</v>
      </c>
      <c r="AB1171">
        <v>2</v>
      </c>
      <c r="AD1171" s="31">
        <v>33</v>
      </c>
      <c r="AE1171" s="33">
        <v>11</v>
      </c>
      <c r="AF1171" s="33">
        <v>70</v>
      </c>
      <c r="AG1171" s="36">
        <v>37940</v>
      </c>
      <c r="AH1171" s="36">
        <f t="shared" si="304"/>
        <v>33011</v>
      </c>
      <c r="AI1171" t="s">
        <v>1187</v>
      </c>
      <c r="AO1171" s="1">
        <f t="shared" si="307"/>
        <v>18219</v>
      </c>
      <c r="AP1171" s="1">
        <v>601</v>
      </c>
      <c r="AV1171" s="1">
        <f t="shared" si="305"/>
        <v>9453</v>
      </c>
      <c r="AW1171" s="1">
        <v>8945</v>
      </c>
      <c r="AX1171" s="1">
        <v>508</v>
      </c>
    </row>
    <row r="1172" spans="1:50" hidden="1" outlineLevel="1" x14ac:dyDescent="0.2">
      <c r="A1172" t="s">
        <v>526</v>
      </c>
      <c r="B1172" s="10" t="s">
        <v>895</v>
      </c>
      <c r="E1172" s="1">
        <f t="shared" si="294"/>
        <v>914</v>
      </c>
      <c r="G1172" s="1">
        <f t="shared" si="306"/>
        <v>638</v>
      </c>
      <c r="H1172" s="1">
        <v>628</v>
      </c>
      <c r="I1172" s="2" t="e">
        <f t="shared" si="295"/>
        <v>#DIV/0!</v>
      </c>
      <c r="J1172" s="2">
        <f t="shared" si="296"/>
        <v>0.68708971553610498</v>
      </c>
      <c r="K1172" s="50">
        <f t="shared" si="297"/>
        <v>2</v>
      </c>
      <c r="L1172" s="9">
        <f t="shared" si="298"/>
        <v>3</v>
      </c>
      <c r="M1172" s="8">
        <f t="shared" si="299"/>
        <v>1</v>
      </c>
      <c r="N1172" s="2">
        <f t="shared" si="300"/>
        <v>0.31400437636761486</v>
      </c>
      <c r="O1172" s="2">
        <f t="shared" si="301"/>
        <v>0.20678336980306344</v>
      </c>
      <c r="P1172" s="2">
        <f t="shared" si="302"/>
        <v>0.47921225382932164</v>
      </c>
      <c r="Q1172" s="2">
        <f t="shared" si="303"/>
        <v>1.1102230246251565E-16</v>
      </c>
      <c r="R1172" s="1">
        <v>287</v>
      </c>
      <c r="S1172" s="1">
        <v>189</v>
      </c>
      <c r="T1172" s="1">
        <v>438</v>
      </c>
      <c r="U1172" s="1">
        <v>0</v>
      </c>
      <c r="AB1172">
        <v>1</v>
      </c>
      <c r="AD1172" s="31">
        <v>33</v>
      </c>
      <c r="AE1172" s="33">
        <v>3</v>
      </c>
      <c r="AF1172" s="33">
        <v>55</v>
      </c>
      <c r="AG1172" s="36">
        <v>38260</v>
      </c>
      <c r="AH1172" s="36">
        <f t="shared" si="304"/>
        <v>33003</v>
      </c>
      <c r="AI1172" t="s">
        <v>1187</v>
      </c>
      <c r="AO1172" s="1">
        <f t="shared" si="307"/>
        <v>876</v>
      </c>
      <c r="AP1172" s="1">
        <v>38</v>
      </c>
      <c r="AV1172" s="1">
        <f t="shared" si="305"/>
        <v>638</v>
      </c>
      <c r="AW1172" s="1">
        <v>518</v>
      </c>
      <c r="AX1172" s="1">
        <v>120</v>
      </c>
    </row>
    <row r="1173" spans="1:50" hidden="1" outlineLevel="1" x14ac:dyDescent="0.2">
      <c r="A1173" t="s">
        <v>1471</v>
      </c>
      <c r="B1173" s="10" t="s">
        <v>895</v>
      </c>
      <c r="E1173" s="1">
        <f t="shared" si="294"/>
        <v>4055</v>
      </c>
      <c r="G1173" s="1">
        <f t="shared" si="306"/>
        <v>2223</v>
      </c>
      <c r="H1173" s="1">
        <v>2210</v>
      </c>
      <c r="I1173" s="2" t="e">
        <f t="shared" si="295"/>
        <v>#DIV/0!</v>
      </c>
      <c r="J1173" s="2">
        <f t="shared" si="296"/>
        <v>0.5450061652281134</v>
      </c>
      <c r="K1173" s="50">
        <f t="shared" si="297"/>
        <v>3</v>
      </c>
      <c r="L1173" s="9">
        <f t="shared" si="298"/>
        <v>2</v>
      </c>
      <c r="M1173" s="8">
        <f t="shared" si="299"/>
        <v>1</v>
      </c>
      <c r="N1173" s="2">
        <f t="shared" si="300"/>
        <v>0.30160295930949443</v>
      </c>
      <c r="O1173" s="2">
        <f t="shared" si="301"/>
        <v>0.31122071516646116</v>
      </c>
      <c r="P1173" s="2">
        <f t="shared" si="302"/>
        <v>0.38668310727496918</v>
      </c>
      <c r="Q1173" s="2">
        <f t="shared" si="303"/>
        <v>4.9321824907522238E-4</v>
      </c>
      <c r="R1173" s="1">
        <v>1223</v>
      </c>
      <c r="S1173" s="1">
        <v>1262</v>
      </c>
      <c r="T1173" s="1">
        <v>1568</v>
      </c>
      <c r="U1173" s="1">
        <v>2</v>
      </c>
      <c r="AB1173">
        <v>2</v>
      </c>
      <c r="AD1173" s="31">
        <v>33</v>
      </c>
      <c r="AE1173" s="33">
        <v>5</v>
      </c>
      <c r="AF1173" s="33">
        <v>40</v>
      </c>
      <c r="AG1173" s="36">
        <v>38500</v>
      </c>
      <c r="AH1173" s="36">
        <f t="shared" si="304"/>
        <v>33005</v>
      </c>
      <c r="AI1173" t="s">
        <v>1187</v>
      </c>
      <c r="AO1173" s="1">
        <f t="shared" si="307"/>
        <v>3878</v>
      </c>
      <c r="AP1173" s="1">
        <v>177</v>
      </c>
      <c r="AV1173" s="1">
        <f t="shared" si="305"/>
        <v>2223</v>
      </c>
      <c r="AW1173" s="1">
        <v>2058</v>
      </c>
      <c r="AX1173" s="1">
        <v>165</v>
      </c>
    </row>
    <row r="1174" spans="1:50" hidden="1" outlineLevel="1" x14ac:dyDescent="0.2">
      <c r="A1174" s="10" t="s">
        <v>958</v>
      </c>
      <c r="B1174" s="10" t="s">
        <v>895</v>
      </c>
      <c r="E1174" s="1">
        <f t="shared" si="294"/>
        <v>739</v>
      </c>
      <c r="G1174" s="1">
        <f t="shared" si="306"/>
        <v>499</v>
      </c>
      <c r="H1174" s="1">
        <v>492</v>
      </c>
      <c r="I1174" s="2" t="e">
        <f t="shared" si="295"/>
        <v>#DIV/0!</v>
      </c>
      <c r="J1174" s="2">
        <f t="shared" si="296"/>
        <v>0.66576454668470908</v>
      </c>
      <c r="K1174" s="50">
        <f t="shared" si="297"/>
        <v>3</v>
      </c>
      <c r="L1174" s="9">
        <f t="shared" si="298"/>
        <v>2</v>
      </c>
      <c r="M1174" s="8">
        <f t="shared" si="299"/>
        <v>1</v>
      </c>
      <c r="N1174" s="2">
        <f t="shared" si="300"/>
        <v>0.14073071718538566</v>
      </c>
      <c r="O1174" s="2">
        <f t="shared" si="301"/>
        <v>0.30040595399188091</v>
      </c>
      <c r="P1174" s="2">
        <f t="shared" si="302"/>
        <v>0.55886332882273337</v>
      </c>
      <c r="Q1174" s="2">
        <f t="shared" si="303"/>
        <v>0</v>
      </c>
      <c r="R1174" s="1">
        <v>104</v>
      </c>
      <c r="S1174" s="1">
        <v>222</v>
      </c>
      <c r="T1174" s="1">
        <v>413</v>
      </c>
      <c r="U1174" s="1">
        <v>0</v>
      </c>
      <c r="AB1174">
        <v>2</v>
      </c>
      <c r="AD1174" s="31">
        <v>33</v>
      </c>
      <c r="AE1174" s="33">
        <v>7</v>
      </c>
      <c r="AF1174" s="33">
        <v>110</v>
      </c>
      <c r="AG1174" s="36">
        <v>38820</v>
      </c>
      <c r="AH1174" s="36">
        <f t="shared" si="304"/>
        <v>33007</v>
      </c>
      <c r="AI1174" t="s">
        <v>1187</v>
      </c>
      <c r="AO1174" s="1">
        <f t="shared" si="307"/>
        <v>702</v>
      </c>
      <c r="AP1174" s="1">
        <v>37</v>
      </c>
      <c r="AV1174" s="1">
        <f t="shared" si="305"/>
        <v>499</v>
      </c>
      <c r="AW1174" s="1">
        <v>461</v>
      </c>
      <c r="AX1174" s="1">
        <v>38</v>
      </c>
    </row>
    <row r="1175" spans="1:50" hidden="1" outlineLevel="1" x14ac:dyDescent="0.2">
      <c r="A1175" t="s">
        <v>1076</v>
      </c>
      <c r="B1175" s="10" t="s">
        <v>895</v>
      </c>
      <c r="E1175" s="1">
        <f t="shared" si="294"/>
        <v>19941</v>
      </c>
      <c r="G1175" s="1">
        <f t="shared" si="306"/>
        <v>9670</v>
      </c>
      <c r="H1175" s="1">
        <v>9531</v>
      </c>
      <c r="I1175" s="2" t="e">
        <f t="shared" si="295"/>
        <v>#DIV/0!</v>
      </c>
      <c r="J1175" s="2">
        <f t="shared" si="296"/>
        <v>0.47795998194674288</v>
      </c>
      <c r="K1175" s="50">
        <f t="shared" si="297"/>
        <v>2</v>
      </c>
      <c r="L1175" s="9">
        <f t="shared" si="298"/>
        <v>3</v>
      </c>
      <c r="M1175" s="8">
        <f t="shared" si="299"/>
        <v>1</v>
      </c>
      <c r="N1175" s="2">
        <f t="shared" si="300"/>
        <v>0.4007823078080337</v>
      </c>
      <c r="O1175" s="2">
        <f t="shared" si="301"/>
        <v>0.17812547013690386</v>
      </c>
      <c r="P1175" s="2">
        <f t="shared" si="302"/>
        <v>0.41868512110726641</v>
      </c>
      <c r="Q1175" s="2">
        <f t="shared" si="303"/>
        <v>2.4071009477960592E-3</v>
      </c>
      <c r="R1175" s="1">
        <v>7992</v>
      </c>
      <c r="S1175" s="1">
        <v>3552</v>
      </c>
      <c r="T1175" s="1">
        <v>8349</v>
      </c>
      <c r="U1175" s="1">
        <v>48</v>
      </c>
      <c r="AB1175">
        <v>2</v>
      </c>
      <c r="AD1175" s="31">
        <v>33</v>
      </c>
      <c r="AE1175" s="33">
        <v>5</v>
      </c>
      <c r="AF1175" s="33">
        <v>45</v>
      </c>
      <c r="AG1175" s="36">
        <v>39300</v>
      </c>
      <c r="AH1175" s="36">
        <f t="shared" si="304"/>
        <v>33005</v>
      </c>
      <c r="AI1175" t="s">
        <v>2939</v>
      </c>
      <c r="AO1175" s="1">
        <f t="shared" si="307"/>
        <v>18186</v>
      </c>
      <c r="AP1175" s="1">
        <v>1755</v>
      </c>
      <c r="AV1175" s="1">
        <f t="shared" si="305"/>
        <v>9670</v>
      </c>
      <c r="AW1175" s="1">
        <v>9024</v>
      </c>
      <c r="AX1175" s="1">
        <v>646</v>
      </c>
    </row>
    <row r="1176" spans="1:50" hidden="1" outlineLevel="1" x14ac:dyDescent="0.2">
      <c r="A1176" t="s">
        <v>2396</v>
      </c>
      <c r="B1176" s="10" t="s">
        <v>895</v>
      </c>
      <c r="E1176" s="1">
        <f t="shared" si="294"/>
        <v>1799</v>
      </c>
      <c r="G1176" s="1">
        <f t="shared" si="306"/>
        <v>1263</v>
      </c>
      <c r="H1176" s="1">
        <v>1179</v>
      </c>
      <c r="I1176" s="2" t="e">
        <f t="shared" si="295"/>
        <v>#DIV/0!</v>
      </c>
      <c r="J1176" s="2">
        <f t="shared" si="296"/>
        <v>0.65536409116175653</v>
      </c>
      <c r="K1176" s="50">
        <f t="shared" si="297"/>
        <v>3</v>
      </c>
      <c r="L1176" s="9">
        <f t="shared" si="298"/>
        <v>2</v>
      </c>
      <c r="M1176" s="8">
        <f t="shared" si="299"/>
        <v>1</v>
      </c>
      <c r="N1176" s="2">
        <f t="shared" si="300"/>
        <v>0.24847137298499167</v>
      </c>
      <c r="O1176" s="2">
        <f t="shared" si="301"/>
        <v>0.29738743746525848</v>
      </c>
      <c r="P1176" s="2">
        <f t="shared" si="302"/>
        <v>0.45302946081156198</v>
      </c>
      <c r="Q1176" s="2">
        <f t="shared" si="303"/>
        <v>1.1117287381878782E-3</v>
      </c>
      <c r="R1176" s="1">
        <v>447</v>
      </c>
      <c r="S1176" s="1">
        <v>535</v>
      </c>
      <c r="T1176" s="1">
        <v>815</v>
      </c>
      <c r="U1176" s="1">
        <v>2</v>
      </c>
      <c r="AB1176">
        <v>1</v>
      </c>
      <c r="AD1176" s="31">
        <v>33</v>
      </c>
      <c r="AE1176" s="33">
        <v>15</v>
      </c>
      <c r="AF1176" s="33">
        <v>85</v>
      </c>
      <c r="AG1176" s="36">
        <v>39780</v>
      </c>
      <c r="AH1176" s="36">
        <f t="shared" si="304"/>
        <v>33015</v>
      </c>
      <c r="AI1176" t="s">
        <v>1187</v>
      </c>
      <c r="AO1176" s="1">
        <f t="shared" si="307"/>
        <v>1711</v>
      </c>
      <c r="AP1176" s="1">
        <v>88</v>
      </c>
      <c r="AV1176" s="1">
        <f t="shared" si="305"/>
        <v>1263</v>
      </c>
      <c r="AW1176" s="1">
        <v>1189</v>
      </c>
      <c r="AX1176" s="1">
        <v>74</v>
      </c>
    </row>
    <row r="1177" spans="1:50" hidden="1" outlineLevel="1" x14ac:dyDescent="0.2">
      <c r="A1177" t="s">
        <v>1797</v>
      </c>
      <c r="B1177" s="10" t="s">
        <v>895</v>
      </c>
      <c r="E1177" s="1">
        <f t="shared" si="294"/>
        <v>4659</v>
      </c>
      <c r="G1177" s="1">
        <f t="shared" si="306"/>
        <v>2843</v>
      </c>
      <c r="H1177" s="1">
        <v>2817</v>
      </c>
      <c r="I1177" s="2" t="e">
        <f t="shared" si="295"/>
        <v>#DIV/0!</v>
      </c>
      <c r="J1177" s="2">
        <f t="shared" si="296"/>
        <v>0.60463618802318098</v>
      </c>
      <c r="K1177" s="50">
        <f t="shared" si="297"/>
        <v>3</v>
      </c>
      <c r="L1177" s="9">
        <f t="shared" si="298"/>
        <v>2</v>
      </c>
      <c r="M1177" s="8">
        <f t="shared" si="299"/>
        <v>1</v>
      </c>
      <c r="N1177" s="2">
        <f t="shared" si="300"/>
        <v>0.21936037776346856</v>
      </c>
      <c r="O1177" s="2">
        <f t="shared" si="301"/>
        <v>0.36273878514702723</v>
      </c>
      <c r="P1177" s="2">
        <f t="shared" si="302"/>
        <v>0.41682764541747158</v>
      </c>
      <c r="Q1177" s="2">
        <f t="shared" si="303"/>
        <v>1.0731916720326806E-3</v>
      </c>
      <c r="R1177" s="1">
        <v>1022</v>
      </c>
      <c r="S1177" s="1">
        <v>1690</v>
      </c>
      <c r="T1177" s="1">
        <v>1942</v>
      </c>
      <c r="U1177" s="1">
        <v>5</v>
      </c>
      <c r="AB1177">
        <v>1</v>
      </c>
      <c r="AD1177" s="31">
        <v>33</v>
      </c>
      <c r="AE1177" s="33">
        <v>15</v>
      </c>
      <c r="AF1177" s="33">
        <v>90</v>
      </c>
      <c r="AG1177" s="36">
        <v>40100</v>
      </c>
      <c r="AH1177" s="36">
        <f t="shared" si="304"/>
        <v>33015</v>
      </c>
      <c r="AI1177" t="s">
        <v>1187</v>
      </c>
      <c r="AO1177" s="1">
        <f t="shared" si="307"/>
        <v>4500</v>
      </c>
      <c r="AP1177" s="1">
        <v>159</v>
      </c>
      <c r="AV1177" s="1">
        <f t="shared" si="305"/>
        <v>2843</v>
      </c>
      <c r="AW1177" s="1">
        <v>2652</v>
      </c>
      <c r="AX1177" s="1">
        <v>191</v>
      </c>
    </row>
    <row r="1178" spans="1:50" hidden="1" outlineLevel="1" x14ac:dyDescent="0.2">
      <c r="A1178" t="s">
        <v>1198</v>
      </c>
      <c r="B1178" s="10" t="s">
        <v>895</v>
      </c>
      <c r="E1178" s="1">
        <f t="shared" si="294"/>
        <v>11270</v>
      </c>
      <c r="G1178" s="1">
        <f t="shared" si="306"/>
        <v>6327</v>
      </c>
      <c r="H1178" s="1">
        <v>6134</v>
      </c>
      <c r="I1178" s="2" t="e">
        <f t="shared" si="295"/>
        <v>#DIV/0!</v>
      </c>
      <c r="J1178" s="2">
        <f t="shared" si="296"/>
        <v>0.54427684117125108</v>
      </c>
      <c r="K1178" s="50">
        <f t="shared" si="297"/>
        <v>3</v>
      </c>
      <c r="L1178" s="9">
        <f t="shared" si="298"/>
        <v>2</v>
      </c>
      <c r="M1178" s="8">
        <f t="shared" si="299"/>
        <v>1</v>
      </c>
      <c r="N1178" s="2">
        <f t="shared" si="300"/>
        <v>0.25598935226264419</v>
      </c>
      <c r="O1178" s="2">
        <f t="shared" si="301"/>
        <v>0.35155279503105591</v>
      </c>
      <c r="P1178" s="2">
        <f t="shared" si="302"/>
        <v>0.39103815439219164</v>
      </c>
      <c r="Q1178" s="2">
        <f t="shared" si="303"/>
        <v>1.4196983141082642E-3</v>
      </c>
      <c r="R1178" s="1">
        <v>2885</v>
      </c>
      <c r="S1178" s="1">
        <v>3962</v>
      </c>
      <c r="T1178" s="1">
        <v>4407</v>
      </c>
      <c r="U1178" s="1">
        <v>16</v>
      </c>
      <c r="AB1178">
        <v>1</v>
      </c>
      <c r="AD1178" s="31">
        <v>33</v>
      </c>
      <c r="AE1178" s="33">
        <v>1</v>
      </c>
      <c r="AF1178" s="33">
        <v>35</v>
      </c>
      <c r="AG1178" s="36">
        <v>40180</v>
      </c>
      <c r="AH1178" s="36">
        <f t="shared" si="304"/>
        <v>33001</v>
      </c>
      <c r="AI1178" t="s">
        <v>2939</v>
      </c>
      <c r="AO1178" s="1">
        <f t="shared" si="307"/>
        <v>10674</v>
      </c>
      <c r="AP1178" s="1">
        <v>596</v>
      </c>
      <c r="AV1178" s="1">
        <f t="shared" si="305"/>
        <v>6327</v>
      </c>
      <c r="AW1178" s="1">
        <v>5815</v>
      </c>
      <c r="AX1178" s="1">
        <v>512</v>
      </c>
    </row>
    <row r="1179" spans="1:50" hidden="1" outlineLevel="1" x14ac:dyDescent="0.2">
      <c r="A1179" t="s">
        <v>2809</v>
      </c>
      <c r="B1179" s="10" t="s">
        <v>895</v>
      </c>
      <c r="E1179" s="1">
        <f t="shared" si="294"/>
        <v>2165</v>
      </c>
      <c r="G1179" s="1">
        <f t="shared" si="306"/>
        <v>1229</v>
      </c>
      <c r="H1179" s="1">
        <v>1210</v>
      </c>
      <c r="I1179" s="2" t="e">
        <f t="shared" si="295"/>
        <v>#DIV/0!</v>
      </c>
      <c r="J1179" s="2">
        <f t="shared" si="296"/>
        <v>0.55889145496535797</v>
      </c>
      <c r="K1179" s="50">
        <f t="shared" si="297"/>
        <v>3</v>
      </c>
      <c r="L1179" s="9">
        <f t="shared" si="298"/>
        <v>2</v>
      </c>
      <c r="M1179" s="8">
        <f t="shared" si="299"/>
        <v>1</v>
      </c>
      <c r="N1179" s="2">
        <f t="shared" si="300"/>
        <v>0.2558891454965358</v>
      </c>
      <c r="O1179" s="2">
        <f t="shared" si="301"/>
        <v>0.34595842956120093</v>
      </c>
      <c r="P1179" s="2">
        <f t="shared" si="302"/>
        <v>0.39815242494226327</v>
      </c>
      <c r="Q1179" s="2">
        <f t="shared" si="303"/>
        <v>5.5511151231257827E-17</v>
      </c>
      <c r="R1179" s="1">
        <v>554</v>
      </c>
      <c r="S1179" s="1">
        <v>749</v>
      </c>
      <c r="T1179" s="1">
        <v>862</v>
      </c>
      <c r="U1179" s="1">
        <v>0</v>
      </c>
      <c r="AB1179">
        <v>2</v>
      </c>
      <c r="AD1179" s="31">
        <v>33</v>
      </c>
      <c r="AE1179" s="33">
        <v>7</v>
      </c>
      <c r="AF1179" s="33">
        <v>120</v>
      </c>
      <c r="AG1179" s="36">
        <v>40420</v>
      </c>
      <c r="AH1179" s="36">
        <f t="shared" si="304"/>
        <v>33007</v>
      </c>
      <c r="AI1179" t="s">
        <v>1187</v>
      </c>
      <c r="AO1179" s="1">
        <f t="shared" si="307"/>
        <v>2070</v>
      </c>
      <c r="AP1179" s="1">
        <v>95</v>
      </c>
      <c r="AV1179" s="1">
        <f t="shared" si="305"/>
        <v>1229</v>
      </c>
      <c r="AW1179" s="1">
        <v>1107</v>
      </c>
      <c r="AX1179" s="1">
        <v>122</v>
      </c>
    </row>
    <row r="1180" spans="1:50" hidden="1" outlineLevel="1" x14ac:dyDescent="0.2">
      <c r="A1180" t="s">
        <v>730</v>
      </c>
      <c r="B1180" s="10" t="s">
        <v>895</v>
      </c>
      <c r="E1180" s="1">
        <f t="shared" si="294"/>
        <v>291</v>
      </c>
      <c r="G1180" s="1">
        <f t="shared" si="306"/>
        <v>206</v>
      </c>
      <c r="H1180" s="1">
        <v>200</v>
      </c>
      <c r="I1180" s="2" t="e">
        <f t="shared" si="295"/>
        <v>#DIV/0!</v>
      </c>
      <c r="J1180" s="2">
        <f t="shared" si="296"/>
        <v>0.6872852233676976</v>
      </c>
      <c r="K1180" s="50">
        <f t="shared" si="297"/>
        <v>3</v>
      </c>
      <c r="L1180" s="9">
        <f t="shared" si="298"/>
        <v>2</v>
      </c>
      <c r="M1180" s="8">
        <f t="shared" si="299"/>
        <v>1</v>
      </c>
      <c r="N1180" s="2">
        <f t="shared" si="300"/>
        <v>0.19931271477663232</v>
      </c>
      <c r="O1180" s="2">
        <f t="shared" si="301"/>
        <v>0.33333333333333331</v>
      </c>
      <c r="P1180" s="2">
        <f t="shared" si="302"/>
        <v>0.46735395189003437</v>
      </c>
      <c r="Q1180" s="2">
        <f t="shared" si="303"/>
        <v>5.5511151231257827E-17</v>
      </c>
      <c r="R1180" s="1">
        <v>58</v>
      </c>
      <c r="S1180" s="1">
        <v>97</v>
      </c>
      <c r="T1180" s="1">
        <v>136</v>
      </c>
      <c r="U1180" s="1">
        <v>0</v>
      </c>
      <c r="AB1180">
        <v>2</v>
      </c>
      <c r="AD1180" s="31">
        <v>33</v>
      </c>
      <c r="AE1180" s="33">
        <v>9</v>
      </c>
      <c r="AF1180" s="33">
        <v>105</v>
      </c>
      <c r="AG1180" s="36">
        <v>40660</v>
      </c>
      <c r="AH1180" s="36">
        <f t="shared" si="304"/>
        <v>33009</v>
      </c>
      <c r="AI1180" t="s">
        <v>1187</v>
      </c>
      <c r="AO1180" s="1">
        <f t="shared" si="307"/>
        <v>285</v>
      </c>
      <c r="AP1180" s="1">
        <v>6</v>
      </c>
      <c r="AV1180" s="1">
        <f t="shared" si="305"/>
        <v>206</v>
      </c>
      <c r="AW1180" s="1">
        <v>192</v>
      </c>
      <c r="AX1180" s="1">
        <v>14</v>
      </c>
    </row>
    <row r="1181" spans="1:50" hidden="1" outlineLevel="1" x14ac:dyDescent="0.2">
      <c r="A1181" t="s">
        <v>1749</v>
      </c>
      <c r="B1181" s="10" t="s">
        <v>895</v>
      </c>
      <c r="E1181" s="1">
        <f t="shared" si="294"/>
        <v>470</v>
      </c>
      <c r="G1181" s="1">
        <f t="shared" si="306"/>
        <v>312</v>
      </c>
      <c r="H1181" s="1">
        <v>311</v>
      </c>
      <c r="I1181" s="2" t="e">
        <f t="shared" si="295"/>
        <v>#DIV/0!</v>
      </c>
      <c r="J1181" s="2">
        <f t="shared" si="296"/>
        <v>0.66170212765957448</v>
      </c>
      <c r="K1181" s="50">
        <f t="shared" si="297"/>
        <v>3</v>
      </c>
      <c r="L1181" s="9">
        <f t="shared" si="298"/>
        <v>2</v>
      </c>
      <c r="M1181" s="8">
        <f t="shared" si="299"/>
        <v>1</v>
      </c>
      <c r="N1181" s="2">
        <f t="shared" si="300"/>
        <v>0.25531914893617019</v>
      </c>
      <c r="O1181" s="2">
        <f t="shared" si="301"/>
        <v>0.35106382978723405</v>
      </c>
      <c r="P1181" s="2">
        <f t="shared" si="302"/>
        <v>0.38936170212765958</v>
      </c>
      <c r="Q1181" s="2">
        <f t="shared" si="303"/>
        <v>4.2553191489362319E-3</v>
      </c>
      <c r="R1181" s="1">
        <v>120</v>
      </c>
      <c r="S1181" s="1">
        <v>165</v>
      </c>
      <c r="T1181" s="1">
        <v>183</v>
      </c>
      <c r="U1181" s="1">
        <v>2</v>
      </c>
      <c r="AB1181">
        <v>2</v>
      </c>
      <c r="AD1181" s="31">
        <v>33</v>
      </c>
      <c r="AE1181" s="33">
        <v>19</v>
      </c>
      <c r="AF1181" s="33">
        <v>40</v>
      </c>
      <c r="AG1181" s="36">
        <v>40900</v>
      </c>
      <c r="AH1181" s="36">
        <f t="shared" si="304"/>
        <v>33019</v>
      </c>
      <c r="AI1181" t="s">
        <v>1187</v>
      </c>
      <c r="AO1181" s="1">
        <f t="shared" si="307"/>
        <v>455</v>
      </c>
      <c r="AP1181" s="1">
        <v>15</v>
      </c>
      <c r="AV1181" s="1">
        <f t="shared" si="305"/>
        <v>312</v>
      </c>
      <c r="AW1181" s="1">
        <v>294</v>
      </c>
      <c r="AX1181" s="1">
        <v>18</v>
      </c>
    </row>
    <row r="1182" spans="1:50" hidden="1" outlineLevel="1" x14ac:dyDescent="0.2">
      <c r="A1182" t="s">
        <v>2267</v>
      </c>
      <c r="B1182" s="10" t="s">
        <v>895</v>
      </c>
      <c r="E1182" s="1">
        <f t="shared" si="294"/>
        <v>9614</v>
      </c>
      <c r="G1182" s="1">
        <f t="shared" si="306"/>
        <v>6108</v>
      </c>
      <c r="H1182" s="1">
        <v>6041</v>
      </c>
      <c r="I1182" s="2" t="e">
        <f t="shared" si="295"/>
        <v>#DIV/0!</v>
      </c>
      <c r="J1182" s="2">
        <f t="shared" si="296"/>
        <v>0.62835448304555852</v>
      </c>
      <c r="K1182" s="50">
        <f t="shared" si="297"/>
        <v>1</v>
      </c>
      <c r="L1182" s="9">
        <f t="shared" si="298"/>
        <v>3</v>
      </c>
      <c r="M1182" s="8">
        <f t="shared" si="299"/>
        <v>2</v>
      </c>
      <c r="N1182" s="2">
        <f t="shared" si="300"/>
        <v>0.44466403162055335</v>
      </c>
      <c r="O1182" s="2">
        <f t="shared" si="301"/>
        <v>0.18639484085708341</v>
      </c>
      <c r="P1182" s="2">
        <f t="shared" si="302"/>
        <v>0.36748491782816728</v>
      </c>
      <c r="Q1182" s="2">
        <f t="shared" si="303"/>
        <v>1.4562096941959646E-3</v>
      </c>
      <c r="R1182" s="1">
        <v>4275</v>
      </c>
      <c r="S1182" s="1">
        <v>1792</v>
      </c>
      <c r="T1182" s="1">
        <v>3533</v>
      </c>
      <c r="U1182" s="1">
        <v>14</v>
      </c>
      <c r="AB1182">
        <v>2</v>
      </c>
      <c r="AD1182" s="31">
        <v>33</v>
      </c>
      <c r="AE1182" s="33">
        <v>9</v>
      </c>
      <c r="AF1182" s="33">
        <v>110</v>
      </c>
      <c r="AG1182" s="36">
        <v>41300</v>
      </c>
      <c r="AH1182" s="36">
        <f t="shared" si="304"/>
        <v>33009</v>
      </c>
      <c r="AI1182" t="s">
        <v>2939</v>
      </c>
      <c r="AO1182" s="1">
        <f t="shared" si="307"/>
        <v>8847</v>
      </c>
      <c r="AP1182" s="1">
        <v>767</v>
      </c>
      <c r="AV1182" s="1">
        <f t="shared" si="305"/>
        <v>6108</v>
      </c>
      <c r="AW1182" s="1">
        <v>5498</v>
      </c>
      <c r="AX1182" s="1">
        <v>610</v>
      </c>
    </row>
    <row r="1183" spans="1:50" hidden="1" outlineLevel="1" x14ac:dyDescent="0.2">
      <c r="A1183" t="s">
        <v>1881</v>
      </c>
      <c r="B1183" s="10" t="s">
        <v>895</v>
      </c>
      <c r="E1183" s="1">
        <f t="shared" si="294"/>
        <v>3619</v>
      </c>
      <c r="G1183" s="1">
        <f t="shared" si="306"/>
        <v>2292</v>
      </c>
      <c r="H1183" s="1">
        <v>2287</v>
      </c>
      <c r="I1183" s="2" t="e">
        <f t="shared" si="295"/>
        <v>#DIV/0!</v>
      </c>
      <c r="J1183" s="2">
        <f t="shared" si="296"/>
        <v>0.63194252555954689</v>
      </c>
      <c r="K1183" s="50">
        <f t="shared" si="297"/>
        <v>2</v>
      </c>
      <c r="L1183" s="9">
        <f t="shared" si="298"/>
        <v>3</v>
      </c>
      <c r="M1183" s="8">
        <f t="shared" si="299"/>
        <v>1</v>
      </c>
      <c r="N1183" s="2">
        <f t="shared" si="300"/>
        <v>0.37330754352030948</v>
      </c>
      <c r="O1183" s="2">
        <f t="shared" si="301"/>
        <v>0.21829234595192043</v>
      </c>
      <c r="P1183" s="2">
        <f t="shared" si="302"/>
        <v>0.40701851340149214</v>
      </c>
      <c r="Q1183" s="2">
        <f t="shared" si="303"/>
        <v>1.3815971262779447E-3</v>
      </c>
      <c r="R1183" s="1">
        <v>1351</v>
      </c>
      <c r="S1183" s="1">
        <v>790</v>
      </c>
      <c r="T1183" s="1">
        <v>1473</v>
      </c>
      <c r="U1183" s="1">
        <v>5</v>
      </c>
      <c r="AB1183">
        <v>1</v>
      </c>
      <c r="AD1183" s="31">
        <v>33</v>
      </c>
      <c r="AE1183" s="33">
        <v>17</v>
      </c>
      <c r="AF1183" s="33">
        <v>25</v>
      </c>
      <c r="AG1183" s="36">
        <v>41460</v>
      </c>
      <c r="AH1183" s="36">
        <f t="shared" si="304"/>
        <v>33017</v>
      </c>
      <c r="AI1183" t="s">
        <v>1187</v>
      </c>
      <c r="AO1183" s="1">
        <f t="shared" si="307"/>
        <v>3411</v>
      </c>
      <c r="AP1183" s="1">
        <v>208</v>
      </c>
      <c r="AV1183" s="1">
        <f t="shared" si="305"/>
        <v>2292</v>
      </c>
      <c r="AW1183" s="1">
        <v>2128</v>
      </c>
      <c r="AX1183" s="1">
        <v>164</v>
      </c>
    </row>
    <row r="1184" spans="1:50" hidden="1" outlineLevel="1" x14ac:dyDescent="0.2">
      <c r="A1184" t="s">
        <v>1750</v>
      </c>
      <c r="B1184" s="10" t="s">
        <v>895</v>
      </c>
      <c r="E1184" s="1">
        <f t="shared" si="294"/>
        <v>845</v>
      </c>
      <c r="G1184" s="1">
        <f t="shared" si="306"/>
        <v>512</v>
      </c>
      <c r="H1184" s="1">
        <v>509</v>
      </c>
      <c r="I1184" s="2" t="e">
        <f t="shared" si="295"/>
        <v>#DIV/0!</v>
      </c>
      <c r="J1184" s="2">
        <f t="shared" si="296"/>
        <v>0.60236686390532546</v>
      </c>
      <c r="K1184" s="50">
        <f t="shared" si="297"/>
        <v>2</v>
      </c>
      <c r="L1184" s="9">
        <f t="shared" si="298"/>
        <v>3</v>
      </c>
      <c r="M1184" s="8">
        <f t="shared" si="299"/>
        <v>4</v>
      </c>
      <c r="N1184" s="2">
        <f t="shared" si="300"/>
        <v>0.32662721893491126</v>
      </c>
      <c r="O1184" s="2">
        <f t="shared" si="301"/>
        <v>0.20355029585798817</v>
      </c>
      <c r="P1184" s="2">
        <f t="shared" si="302"/>
        <v>3.5502958579881655E-3</v>
      </c>
      <c r="Q1184" s="2">
        <f t="shared" si="303"/>
        <v>0.46627218934911235</v>
      </c>
      <c r="R1184" s="1">
        <v>276</v>
      </c>
      <c r="S1184" s="1">
        <v>172</v>
      </c>
      <c r="T1184" s="1">
        <v>3</v>
      </c>
      <c r="U1184" s="1">
        <v>394</v>
      </c>
      <c r="AB1184">
        <v>2</v>
      </c>
      <c r="AD1184" s="31">
        <v>33</v>
      </c>
      <c r="AE1184" s="33">
        <v>19</v>
      </c>
      <c r="AF1184" s="33">
        <v>45</v>
      </c>
      <c r="AG1184" s="36">
        <v>41700</v>
      </c>
      <c r="AH1184" s="36">
        <f t="shared" si="304"/>
        <v>33019</v>
      </c>
      <c r="AI1184" t="s">
        <v>1187</v>
      </c>
      <c r="AO1184" s="1">
        <f t="shared" si="307"/>
        <v>822</v>
      </c>
      <c r="AP1184" s="1">
        <v>23</v>
      </c>
      <c r="AV1184" s="1">
        <f t="shared" si="305"/>
        <v>512</v>
      </c>
      <c r="AW1184" s="1">
        <v>472</v>
      </c>
      <c r="AX1184" s="1">
        <v>40</v>
      </c>
    </row>
    <row r="1185" spans="1:50" hidden="1" outlineLevel="1" x14ac:dyDescent="0.2">
      <c r="A1185" s="10" t="s">
        <v>1900</v>
      </c>
      <c r="B1185" s="10" t="s">
        <v>895</v>
      </c>
      <c r="E1185" s="1">
        <f t="shared" si="294"/>
        <v>1235</v>
      </c>
      <c r="G1185" s="1">
        <f t="shared" si="306"/>
        <v>658</v>
      </c>
      <c r="H1185" s="1">
        <v>643</v>
      </c>
      <c r="I1185" s="2" t="e">
        <f t="shared" si="295"/>
        <v>#DIV/0!</v>
      </c>
      <c r="J1185" s="2">
        <f t="shared" si="296"/>
        <v>0.52064777327935219</v>
      </c>
      <c r="K1185" s="50">
        <f t="shared" si="297"/>
        <v>3</v>
      </c>
      <c r="L1185" s="9">
        <f t="shared" si="298"/>
        <v>2</v>
      </c>
      <c r="M1185" s="8">
        <f t="shared" si="299"/>
        <v>1</v>
      </c>
      <c r="N1185" s="2">
        <f t="shared" si="300"/>
        <v>0.23562753036437248</v>
      </c>
      <c r="O1185" s="2">
        <f t="shared" si="301"/>
        <v>0.2493927125506073</v>
      </c>
      <c r="P1185" s="2">
        <f t="shared" si="302"/>
        <v>0.51336032388663966</v>
      </c>
      <c r="Q1185" s="2">
        <f t="shared" si="303"/>
        <v>1.6194331983806487E-3</v>
      </c>
      <c r="R1185" s="1">
        <v>291</v>
      </c>
      <c r="S1185" s="1">
        <v>308</v>
      </c>
      <c r="T1185" s="1">
        <v>634</v>
      </c>
      <c r="U1185" s="1">
        <v>2</v>
      </c>
      <c r="AB1185">
        <v>2</v>
      </c>
      <c r="AD1185" s="31">
        <v>33</v>
      </c>
      <c r="AE1185" s="33">
        <v>9</v>
      </c>
      <c r="AF1185" s="33">
        <v>115</v>
      </c>
      <c r="AG1185" s="36">
        <v>41860</v>
      </c>
      <c r="AH1185" s="36">
        <f t="shared" si="304"/>
        <v>33009</v>
      </c>
      <c r="AI1185" t="s">
        <v>1187</v>
      </c>
      <c r="AO1185" s="1">
        <f t="shared" si="307"/>
        <v>1189</v>
      </c>
      <c r="AP1185" s="1">
        <v>46</v>
      </c>
      <c r="AV1185" s="1">
        <f t="shared" si="305"/>
        <v>658</v>
      </c>
      <c r="AW1185" s="1">
        <v>569</v>
      </c>
      <c r="AX1185" s="1">
        <v>89</v>
      </c>
    </row>
    <row r="1186" spans="1:50" hidden="1" outlineLevel="1" x14ac:dyDescent="0.2">
      <c r="A1186" t="s">
        <v>740</v>
      </c>
      <c r="B1186" s="10" t="s">
        <v>895</v>
      </c>
      <c r="E1186" s="1">
        <f t="shared" si="294"/>
        <v>959</v>
      </c>
      <c r="G1186" s="1">
        <f t="shared" si="306"/>
        <v>514</v>
      </c>
      <c r="H1186" s="1">
        <v>507</v>
      </c>
      <c r="I1186" s="2" t="e">
        <f t="shared" si="295"/>
        <v>#DIV/0!</v>
      </c>
      <c r="J1186" s="2">
        <f t="shared" si="296"/>
        <v>0.52867570385818563</v>
      </c>
      <c r="K1186" s="50">
        <f t="shared" si="297"/>
        <v>3</v>
      </c>
      <c r="L1186" s="9">
        <f t="shared" si="298"/>
        <v>2</v>
      </c>
      <c r="M1186" s="8">
        <f t="shared" si="299"/>
        <v>1</v>
      </c>
      <c r="N1186" s="2">
        <f t="shared" si="300"/>
        <v>0.22940563086548488</v>
      </c>
      <c r="O1186" s="2">
        <f t="shared" si="301"/>
        <v>0.33472367049009383</v>
      </c>
      <c r="P1186" s="2">
        <f t="shared" si="302"/>
        <v>0.43378519290928053</v>
      </c>
      <c r="Q1186" s="2">
        <f t="shared" si="303"/>
        <v>2.0855057351408246E-3</v>
      </c>
      <c r="R1186" s="1">
        <v>220</v>
      </c>
      <c r="S1186" s="1">
        <v>321</v>
      </c>
      <c r="T1186" s="1">
        <v>416</v>
      </c>
      <c r="U1186" s="1">
        <v>2</v>
      </c>
      <c r="AB1186">
        <v>2</v>
      </c>
      <c r="AD1186" s="31">
        <v>33</v>
      </c>
      <c r="AE1186" s="33">
        <v>9</v>
      </c>
      <c r="AF1186" s="33">
        <v>120</v>
      </c>
      <c r="AG1186" s="36">
        <v>42020</v>
      </c>
      <c r="AH1186" s="36">
        <f t="shared" si="304"/>
        <v>33009</v>
      </c>
      <c r="AI1186" t="s">
        <v>1187</v>
      </c>
      <c r="AO1186" s="1">
        <f t="shared" si="307"/>
        <v>928</v>
      </c>
      <c r="AP1186" s="1">
        <v>31</v>
      </c>
      <c r="AV1186" s="1">
        <f t="shared" si="305"/>
        <v>514</v>
      </c>
      <c r="AW1186" s="1">
        <v>486</v>
      </c>
      <c r="AX1186" s="1">
        <v>28</v>
      </c>
    </row>
    <row r="1187" spans="1:50" hidden="1" outlineLevel="1" x14ac:dyDescent="0.2">
      <c r="A1187" t="s">
        <v>1162</v>
      </c>
      <c r="B1187" s="10" t="s">
        <v>895</v>
      </c>
      <c r="E1187" s="1">
        <f t="shared" si="294"/>
        <v>6411</v>
      </c>
      <c r="G1187" s="1">
        <f t="shared" si="306"/>
        <v>3694</v>
      </c>
      <c r="H1187" s="1">
        <v>3620</v>
      </c>
      <c r="I1187" s="2" t="e">
        <f t="shared" si="295"/>
        <v>#DIV/0!</v>
      </c>
      <c r="J1187" s="2">
        <f t="shared" si="296"/>
        <v>0.56465450007799101</v>
      </c>
      <c r="K1187" s="50">
        <f t="shared" si="297"/>
        <v>3</v>
      </c>
      <c r="L1187" s="9">
        <f t="shared" si="298"/>
        <v>2</v>
      </c>
      <c r="M1187" s="8">
        <f t="shared" si="299"/>
        <v>1</v>
      </c>
      <c r="N1187" s="2">
        <f t="shared" si="300"/>
        <v>0.22508189050070193</v>
      </c>
      <c r="O1187" s="2">
        <f t="shared" si="301"/>
        <v>0.3698330993604742</v>
      </c>
      <c r="P1187" s="2">
        <f t="shared" si="302"/>
        <v>0.40461706442052719</v>
      </c>
      <c r="Q1187" s="2">
        <f t="shared" si="303"/>
        <v>4.6794571829666953E-4</v>
      </c>
      <c r="R1187" s="1">
        <v>1443</v>
      </c>
      <c r="S1187" s="1">
        <v>2371</v>
      </c>
      <c r="T1187" s="1">
        <v>2594</v>
      </c>
      <c r="U1187" s="1">
        <v>3</v>
      </c>
      <c r="AB1187">
        <v>2</v>
      </c>
      <c r="AD1187" s="31">
        <v>33</v>
      </c>
      <c r="AE1187" s="33">
        <v>11</v>
      </c>
      <c r="AF1187" s="33">
        <v>75</v>
      </c>
      <c r="AG1187" s="36">
        <v>42260</v>
      </c>
      <c r="AH1187" s="36">
        <f t="shared" si="304"/>
        <v>33011</v>
      </c>
      <c r="AI1187" t="s">
        <v>1187</v>
      </c>
      <c r="AO1187" s="1">
        <f t="shared" si="307"/>
        <v>6204</v>
      </c>
      <c r="AP1187" s="1">
        <v>207</v>
      </c>
      <c r="AV1187" s="1">
        <f t="shared" si="305"/>
        <v>3694</v>
      </c>
      <c r="AW1187" s="1">
        <v>3482</v>
      </c>
      <c r="AX1187" s="1">
        <v>212</v>
      </c>
    </row>
    <row r="1188" spans="1:50" hidden="1" outlineLevel="1" x14ac:dyDescent="0.2">
      <c r="A1188" t="s">
        <v>1950</v>
      </c>
      <c r="B1188" s="10" t="s">
        <v>895</v>
      </c>
      <c r="E1188" s="1">
        <f t="shared" ref="E1188:E1251" si="308">SUM(R1188:W1188)</f>
        <v>3650</v>
      </c>
      <c r="G1188" s="1">
        <f t="shared" si="306"/>
        <v>2255</v>
      </c>
      <c r="H1188" s="1">
        <v>2218</v>
      </c>
      <c r="I1188" s="2" t="e">
        <f t="shared" ref="I1188:I1251" si="309">H1188/D1188</f>
        <v>#DIV/0!</v>
      </c>
      <c r="J1188" s="2">
        <f t="shared" ref="J1188:J1251" si="310">H1188/E1188</f>
        <v>0.60767123287671232</v>
      </c>
      <c r="K1188" s="50">
        <f t="shared" ref="K1188:K1251" si="311">RANK(R1188,R1188:W1188)</f>
        <v>3</v>
      </c>
      <c r="L1188" s="9">
        <f t="shared" ref="L1188:L1251" si="312">RANK(S1188,R1188:W1188)</f>
        <v>2</v>
      </c>
      <c r="M1188" s="8">
        <f t="shared" ref="M1188:M1251" si="313">RANK(T1188,R1188:W1188)</f>
        <v>1</v>
      </c>
      <c r="N1188" s="2">
        <f t="shared" ref="N1188:N1251" si="314">IF(SUM($R1188:$W1188)=0,"-",R1188/SUM($R1188:$W1188))</f>
        <v>0.27835616438356164</v>
      </c>
      <c r="O1188" s="2">
        <f t="shared" ref="O1188:O1251" si="315">IF(SUM($R1188:$W1188)=0,"-",S1188/SUM($R1188:$W1188))</f>
        <v>0.35972602739726028</v>
      </c>
      <c r="P1188" s="2">
        <f t="shared" ref="P1188:P1251" si="316">IF(SUM($R1188:$W1188)=0,"-",T1188/SUM($R1188:$W1188))</f>
        <v>0.36054794520547945</v>
      </c>
      <c r="Q1188" s="2">
        <f t="shared" ref="Q1188:Q1251" si="317">IF(SUM($R1188:$W1188)=0,"-",(1-N1188-O1188-P1188))</f>
        <v>1.369863013698569E-3</v>
      </c>
      <c r="R1188" s="1">
        <v>1016</v>
      </c>
      <c r="S1188" s="1">
        <v>1313</v>
      </c>
      <c r="T1188" s="1">
        <v>1316</v>
      </c>
      <c r="U1188" s="1">
        <v>5</v>
      </c>
      <c r="AB1188">
        <v>2</v>
      </c>
      <c r="AD1188" s="31">
        <v>33</v>
      </c>
      <c r="AE1188" s="33">
        <v>9</v>
      </c>
      <c r="AF1188" s="33">
        <v>125</v>
      </c>
      <c r="AG1188" s="36">
        <v>42580</v>
      </c>
      <c r="AH1188" s="36">
        <f t="shared" ref="AH1188:AH1251" si="318">AD1188*1000+AE1188</f>
        <v>33009</v>
      </c>
      <c r="AI1188" t="s">
        <v>1187</v>
      </c>
      <c r="AO1188" s="1">
        <f t="shared" si="307"/>
        <v>3492</v>
      </c>
      <c r="AP1188" s="1">
        <v>158</v>
      </c>
      <c r="AV1188" s="1">
        <f t="shared" ref="AV1188:AV1251" si="319">AW1188+AX1188</f>
        <v>2255</v>
      </c>
      <c r="AW1188" s="1">
        <v>2080</v>
      </c>
      <c r="AX1188" s="1">
        <v>175</v>
      </c>
    </row>
    <row r="1189" spans="1:50" hidden="1" outlineLevel="1" x14ac:dyDescent="0.2">
      <c r="A1189" t="s">
        <v>1683</v>
      </c>
      <c r="B1189" s="10" t="s">
        <v>895</v>
      </c>
      <c r="E1189" s="1">
        <f t="shared" si="308"/>
        <v>19244</v>
      </c>
      <c r="G1189" s="1">
        <f t="shared" ref="G1189:G1252" si="320">AV1189</f>
        <v>10859</v>
      </c>
      <c r="H1189" s="1">
        <v>10742</v>
      </c>
      <c r="I1189" s="2" t="e">
        <f t="shared" si="309"/>
        <v>#DIV/0!</v>
      </c>
      <c r="J1189" s="2">
        <f t="shared" si="310"/>
        <v>0.55819995842860115</v>
      </c>
      <c r="K1189" s="50">
        <f t="shared" si="311"/>
        <v>3</v>
      </c>
      <c r="L1189" s="9">
        <f t="shared" si="312"/>
        <v>1</v>
      </c>
      <c r="M1189" s="8">
        <f t="shared" si="313"/>
        <v>2</v>
      </c>
      <c r="N1189" s="2">
        <f t="shared" si="314"/>
        <v>0.26091249220536272</v>
      </c>
      <c r="O1189" s="2">
        <f t="shared" si="315"/>
        <v>0.38967990022864268</v>
      </c>
      <c r="P1189" s="2">
        <f t="shared" si="316"/>
        <v>0.34836832259405531</v>
      </c>
      <c r="Q1189" s="2">
        <f t="shared" si="317"/>
        <v>1.0392849719392805E-3</v>
      </c>
      <c r="R1189" s="1">
        <v>5021</v>
      </c>
      <c r="S1189" s="1">
        <v>7499</v>
      </c>
      <c r="T1189" s="1">
        <v>6704</v>
      </c>
      <c r="U1189" s="1">
        <v>20</v>
      </c>
      <c r="AB1189">
        <v>1</v>
      </c>
      <c r="AD1189" s="31">
        <v>33</v>
      </c>
      <c r="AE1189" s="33">
        <v>15</v>
      </c>
      <c r="AF1189" s="33">
        <v>95</v>
      </c>
      <c r="AG1189" s="36">
        <v>43220</v>
      </c>
      <c r="AH1189" s="36">
        <f t="shared" si="318"/>
        <v>33015</v>
      </c>
      <c r="AI1189" t="s">
        <v>1187</v>
      </c>
      <c r="AO1189" s="1">
        <f t="shared" ref="AO1189:AO1252" si="321">E1189-AP1189</f>
        <v>18640</v>
      </c>
      <c r="AP1189" s="1">
        <v>604</v>
      </c>
      <c r="AV1189" s="1">
        <f t="shared" si="319"/>
        <v>10859</v>
      </c>
      <c r="AW1189" s="1">
        <v>9917</v>
      </c>
      <c r="AX1189" s="1">
        <v>942</v>
      </c>
    </row>
    <row r="1190" spans="1:50" hidden="1" outlineLevel="1" x14ac:dyDescent="0.2">
      <c r="A1190" t="s">
        <v>2147</v>
      </c>
      <c r="B1190" s="10" t="s">
        <v>895</v>
      </c>
      <c r="E1190" s="1">
        <f t="shared" si="308"/>
        <v>4300</v>
      </c>
      <c r="G1190" s="1">
        <f t="shared" si="320"/>
        <v>2760</v>
      </c>
      <c r="H1190" s="1">
        <v>2566</v>
      </c>
      <c r="I1190" s="2" t="e">
        <f t="shared" si="309"/>
        <v>#DIV/0!</v>
      </c>
      <c r="J1190" s="2">
        <f t="shared" si="310"/>
        <v>0.59674418604651158</v>
      </c>
      <c r="K1190" s="50">
        <f t="shared" si="311"/>
        <v>3</v>
      </c>
      <c r="L1190" s="9">
        <f t="shared" si="312"/>
        <v>1</v>
      </c>
      <c r="M1190" s="8">
        <f t="shared" si="313"/>
        <v>2</v>
      </c>
      <c r="N1190" s="2">
        <f t="shared" si="314"/>
        <v>0.21139534883720931</v>
      </c>
      <c r="O1190" s="2">
        <f t="shared" si="315"/>
        <v>0.406046511627907</v>
      </c>
      <c r="P1190" s="2">
        <f t="shared" si="316"/>
        <v>0.38116279069767439</v>
      </c>
      <c r="Q1190" s="2">
        <f t="shared" si="317"/>
        <v>1.3953488372092648E-3</v>
      </c>
      <c r="R1190" s="1">
        <v>909</v>
      </c>
      <c r="S1190" s="1">
        <v>1746</v>
      </c>
      <c r="T1190" s="1">
        <v>1639</v>
      </c>
      <c r="U1190" s="1">
        <v>6</v>
      </c>
      <c r="AB1190">
        <v>2</v>
      </c>
      <c r="AD1190" s="31">
        <v>33</v>
      </c>
      <c r="AE1190" s="33">
        <v>13</v>
      </c>
      <c r="AF1190" s="33">
        <v>85</v>
      </c>
      <c r="AG1190" s="36">
        <v>43380</v>
      </c>
      <c r="AH1190" s="36">
        <f t="shared" si="318"/>
        <v>33013</v>
      </c>
      <c r="AI1190" t="s">
        <v>1187</v>
      </c>
      <c r="AO1190" s="1">
        <f t="shared" si="321"/>
        <v>4118</v>
      </c>
      <c r="AP1190" s="1">
        <v>182</v>
      </c>
      <c r="AV1190" s="1">
        <f t="shared" si="319"/>
        <v>2760</v>
      </c>
      <c r="AW1190" s="1">
        <v>2596</v>
      </c>
      <c r="AX1190" s="1">
        <v>164</v>
      </c>
    </row>
    <row r="1191" spans="1:50" hidden="1" outlineLevel="1" x14ac:dyDescent="0.2">
      <c r="A1191" t="s">
        <v>1955</v>
      </c>
      <c r="B1191" s="10" t="s">
        <v>895</v>
      </c>
      <c r="E1191" s="1">
        <f t="shared" si="308"/>
        <v>401</v>
      </c>
      <c r="G1191" s="1">
        <f t="shared" si="320"/>
        <v>258</v>
      </c>
      <c r="H1191" s="1">
        <v>257</v>
      </c>
      <c r="I1191" s="2" t="e">
        <f t="shared" si="309"/>
        <v>#DIV/0!</v>
      </c>
      <c r="J1191" s="2">
        <f t="shared" si="310"/>
        <v>0.64089775561097262</v>
      </c>
      <c r="K1191" s="50">
        <f t="shared" si="311"/>
        <v>3</v>
      </c>
      <c r="L1191" s="9">
        <f t="shared" si="312"/>
        <v>2</v>
      </c>
      <c r="M1191" s="8">
        <f t="shared" si="313"/>
        <v>1</v>
      </c>
      <c r="N1191" s="2">
        <f t="shared" si="314"/>
        <v>0.19201995012468828</v>
      </c>
      <c r="O1191" s="2">
        <f t="shared" si="315"/>
        <v>0.31920199501246882</v>
      </c>
      <c r="P1191" s="2">
        <f t="shared" si="316"/>
        <v>0.486284289276808</v>
      </c>
      <c r="Q1191" s="2">
        <f t="shared" si="317"/>
        <v>2.4937655860348684E-3</v>
      </c>
      <c r="R1191" s="1">
        <v>77</v>
      </c>
      <c r="S1191" s="1">
        <v>128</v>
      </c>
      <c r="T1191" s="1">
        <v>195</v>
      </c>
      <c r="U1191" s="1">
        <v>1</v>
      </c>
      <c r="AB1191">
        <v>2</v>
      </c>
      <c r="AD1191" s="31">
        <v>33</v>
      </c>
      <c r="AE1191" s="33">
        <v>9</v>
      </c>
      <c r="AF1191" s="33">
        <v>130</v>
      </c>
      <c r="AG1191" s="36">
        <v>44100</v>
      </c>
      <c r="AH1191" s="36">
        <f t="shared" si="318"/>
        <v>33009</v>
      </c>
      <c r="AI1191" t="s">
        <v>1187</v>
      </c>
      <c r="AO1191" s="1">
        <f t="shared" si="321"/>
        <v>388</v>
      </c>
      <c r="AP1191" s="1">
        <v>13</v>
      </c>
      <c r="AV1191" s="1">
        <f t="shared" si="319"/>
        <v>258</v>
      </c>
      <c r="AW1191" s="1">
        <v>244</v>
      </c>
      <c r="AX1191" s="1">
        <v>14</v>
      </c>
    </row>
    <row r="1192" spans="1:50" hidden="1" outlineLevel="1" x14ac:dyDescent="0.2">
      <c r="A1192" t="s">
        <v>1000</v>
      </c>
      <c r="B1192" s="10" t="s">
        <v>895</v>
      </c>
      <c r="E1192" s="1">
        <f t="shared" si="308"/>
        <v>1517</v>
      </c>
      <c r="G1192" s="1">
        <f t="shared" si="320"/>
        <v>1056</v>
      </c>
      <c r="H1192" s="1">
        <v>1026</v>
      </c>
      <c r="I1192" s="2" t="e">
        <f t="shared" si="309"/>
        <v>#DIV/0!</v>
      </c>
      <c r="J1192" s="2">
        <f t="shared" si="310"/>
        <v>0.67633487145682269</v>
      </c>
      <c r="K1192" s="50">
        <f t="shared" si="311"/>
        <v>1</v>
      </c>
      <c r="L1192" s="9">
        <f t="shared" si="312"/>
        <v>3</v>
      </c>
      <c r="M1192" s="8">
        <f t="shared" si="313"/>
        <v>2</v>
      </c>
      <c r="N1192" s="2">
        <f t="shared" si="314"/>
        <v>0.45154911008569543</v>
      </c>
      <c r="O1192" s="2">
        <f t="shared" si="315"/>
        <v>0.14568226763348716</v>
      </c>
      <c r="P1192" s="2">
        <f t="shared" si="316"/>
        <v>0.40210942649967041</v>
      </c>
      <c r="Q1192" s="2">
        <f t="shared" si="317"/>
        <v>6.5919578114703725E-4</v>
      </c>
      <c r="R1192" s="1">
        <v>685</v>
      </c>
      <c r="S1192" s="1">
        <v>221</v>
      </c>
      <c r="T1192" s="1">
        <v>610</v>
      </c>
      <c r="U1192" s="1">
        <v>1</v>
      </c>
      <c r="AB1192">
        <v>2</v>
      </c>
      <c r="AD1192" s="31">
        <v>33</v>
      </c>
      <c r="AE1192" s="33">
        <v>9</v>
      </c>
      <c r="AF1192" s="33">
        <v>135</v>
      </c>
      <c r="AG1192" s="36">
        <v>44260</v>
      </c>
      <c r="AH1192" s="36">
        <f t="shared" si="318"/>
        <v>33009</v>
      </c>
      <c r="AI1192" t="s">
        <v>1187</v>
      </c>
      <c r="AO1192" s="1">
        <f t="shared" si="321"/>
        <v>1455</v>
      </c>
      <c r="AP1192" s="1">
        <v>62</v>
      </c>
      <c r="AV1192" s="1">
        <f t="shared" si="319"/>
        <v>1056</v>
      </c>
      <c r="AW1192" s="1">
        <v>881</v>
      </c>
      <c r="AX1192" s="1">
        <v>175</v>
      </c>
    </row>
    <row r="1193" spans="1:50" hidden="1" outlineLevel="1" x14ac:dyDescent="0.2">
      <c r="A1193" t="s">
        <v>1270</v>
      </c>
      <c r="B1193" s="10" t="s">
        <v>895</v>
      </c>
      <c r="E1193" s="1">
        <f t="shared" si="308"/>
        <v>1253</v>
      </c>
      <c r="G1193" s="1">
        <f t="shared" si="320"/>
        <v>855</v>
      </c>
      <c r="H1193" s="1">
        <v>819</v>
      </c>
      <c r="I1193" s="2" t="e">
        <f t="shared" si="309"/>
        <v>#DIV/0!</v>
      </c>
      <c r="J1193" s="2">
        <f t="shared" si="310"/>
        <v>0.65363128491620115</v>
      </c>
      <c r="K1193" s="50">
        <f t="shared" si="311"/>
        <v>3</v>
      </c>
      <c r="L1193" s="9">
        <f t="shared" si="312"/>
        <v>2</v>
      </c>
      <c r="M1193" s="8">
        <f t="shared" si="313"/>
        <v>1</v>
      </c>
      <c r="N1193" s="2">
        <f t="shared" si="314"/>
        <v>0.19074221867517957</v>
      </c>
      <c r="O1193" s="2">
        <f t="shared" si="315"/>
        <v>0.31045490822027133</v>
      </c>
      <c r="P1193" s="2">
        <f t="shared" si="316"/>
        <v>0.49800478850758179</v>
      </c>
      <c r="Q1193" s="2">
        <f t="shared" si="317"/>
        <v>7.9808459696728562E-4</v>
      </c>
      <c r="R1193" s="1">
        <v>239</v>
      </c>
      <c r="S1193" s="1">
        <v>389</v>
      </c>
      <c r="T1193" s="1">
        <v>624</v>
      </c>
      <c r="U1193" s="1">
        <v>1</v>
      </c>
      <c r="AB1193">
        <v>2</v>
      </c>
      <c r="AD1193" s="31">
        <v>33</v>
      </c>
      <c r="AE1193" s="33">
        <v>11</v>
      </c>
      <c r="AF1193" s="33">
        <v>80</v>
      </c>
      <c r="AG1193" s="36">
        <v>44580</v>
      </c>
      <c r="AH1193" s="36">
        <f t="shared" si="318"/>
        <v>33011</v>
      </c>
      <c r="AI1193" t="s">
        <v>1187</v>
      </c>
      <c r="AO1193" s="1">
        <f t="shared" si="321"/>
        <v>1202</v>
      </c>
      <c r="AP1193" s="1">
        <v>51</v>
      </c>
      <c r="AV1193" s="1">
        <f t="shared" si="319"/>
        <v>855</v>
      </c>
      <c r="AW1193" s="1">
        <v>789</v>
      </c>
      <c r="AX1193" s="1">
        <v>66</v>
      </c>
    </row>
    <row r="1194" spans="1:50" hidden="1" outlineLevel="1" x14ac:dyDescent="0.2">
      <c r="A1194" t="s">
        <v>742</v>
      </c>
      <c r="B1194" s="10" t="s">
        <v>895</v>
      </c>
      <c r="E1194" s="1">
        <f t="shared" si="308"/>
        <v>1576</v>
      </c>
      <c r="G1194" s="1">
        <f t="shared" si="320"/>
        <v>1007</v>
      </c>
      <c r="H1194" s="1">
        <v>1002</v>
      </c>
      <c r="I1194" s="2" t="e">
        <f t="shared" si="309"/>
        <v>#DIV/0!</v>
      </c>
      <c r="J1194" s="2">
        <f t="shared" si="310"/>
        <v>0.6357868020304569</v>
      </c>
      <c r="K1194" s="50">
        <f t="shared" si="311"/>
        <v>2</v>
      </c>
      <c r="L1194" s="9">
        <f t="shared" si="312"/>
        <v>3</v>
      </c>
      <c r="M1194" s="8">
        <f t="shared" si="313"/>
        <v>1</v>
      </c>
      <c r="N1194" s="2">
        <f t="shared" si="314"/>
        <v>0.32931472081218272</v>
      </c>
      <c r="O1194" s="2">
        <f t="shared" si="315"/>
        <v>0.24428934010152284</v>
      </c>
      <c r="P1194" s="2">
        <f t="shared" si="316"/>
        <v>0.42512690355329952</v>
      </c>
      <c r="Q1194" s="2">
        <f t="shared" si="317"/>
        <v>1.2690355329949554E-3</v>
      </c>
      <c r="R1194" s="1">
        <v>519</v>
      </c>
      <c r="S1194" s="1">
        <v>385</v>
      </c>
      <c r="T1194" s="1">
        <v>670</v>
      </c>
      <c r="U1194" s="1">
        <v>2</v>
      </c>
      <c r="AB1194">
        <v>1</v>
      </c>
      <c r="AD1194" s="31">
        <v>33</v>
      </c>
      <c r="AE1194" s="33">
        <v>17</v>
      </c>
      <c r="AF1194" s="33">
        <v>30</v>
      </c>
      <c r="AG1194" s="36">
        <v>44820</v>
      </c>
      <c r="AH1194" s="36">
        <f t="shared" si="318"/>
        <v>33017</v>
      </c>
      <c r="AI1194" t="s">
        <v>1187</v>
      </c>
      <c r="AO1194" s="1">
        <f t="shared" si="321"/>
        <v>1488</v>
      </c>
      <c r="AP1194" s="1">
        <v>88</v>
      </c>
      <c r="AV1194" s="1">
        <f t="shared" si="319"/>
        <v>1007</v>
      </c>
      <c r="AW1194" s="1">
        <v>914</v>
      </c>
      <c r="AX1194" s="1">
        <v>93</v>
      </c>
    </row>
    <row r="1195" spans="1:50" hidden="1" outlineLevel="1" x14ac:dyDescent="0.2">
      <c r="A1195" s="10" t="s">
        <v>1255</v>
      </c>
      <c r="B1195" s="10" t="s">
        <v>895</v>
      </c>
      <c r="E1195" s="1">
        <f t="shared" si="308"/>
        <v>1846</v>
      </c>
      <c r="G1195" s="1">
        <f t="shared" si="320"/>
        <v>1256</v>
      </c>
      <c r="H1195" s="1">
        <v>1239</v>
      </c>
      <c r="I1195" s="2" t="e">
        <f t="shared" si="309"/>
        <v>#DIV/0!</v>
      </c>
      <c r="J1195" s="2">
        <f t="shared" si="310"/>
        <v>0.67118093174431204</v>
      </c>
      <c r="K1195" s="50">
        <f t="shared" si="311"/>
        <v>3</v>
      </c>
      <c r="L1195" s="9">
        <f t="shared" si="312"/>
        <v>2</v>
      </c>
      <c r="M1195" s="8">
        <f t="shared" si="313"/>
        <v>1</v>
      </c>
      <c r="N1195" s="2">
        <f t="shared" si="314"/>
        <v>0.2275189599133261</v>
      </c>
      <c r="O1195" s="2">
        <f t="shared" si="315"/>
        <v>0.25947995666305523</v>
      </c>
      <c r="P1195" s="2">
        <f t="shared" si="316"/>
        <v>0.51245937161430122</v>
      </c>
      <c r="Q1195" s="2">
        <f t="shared" si="317"/>
        <v>5.4171180931750218E-4</v>
      </c>
      <c r="R1195" s="1">
        <v>420</v>
      </c>
      <c r="S1195" s="1">
        <v>479</v>
      </c>
      <c r="T1195" s="1">
        <v>946</v>
      </c>
      <c r="U1195" s="1">
        <v>1</v>
      </c>
      <c r="AB1195">
        <v>1</v>
      </c>
      <c r="AD1195" s="31">
        <v>33</v>
      </c>
      <c r="AE1195" s="33">
        <v>3</v>
      </c>
      <c r="AF1195" s="33">
        <v>60</v>
      </c>
      <c r="AG1195" s="36">
        <v>45060</v>
      </c>
      <c r="AH1195" s="36">
        <f t="shared" si="318"/>
        <v>33003</v>
      </c>
      <c r="AI1195" t="s">
        <v>1187</v>
      </c>
      <c r="AO1195" s="1">
        <f t="shared" si="321"/>
        <v>1774</v>
      </c>
      <c r="AP1195" s="1">
        <v>72</v>
      </c>
      <c r="AV1195" s="1">
        <f t="shared" si="319"/>
        <v>1256</v>
      </c>
      <c r="AW1195" s="1">
        <v>1127</v>
      </c>
      <c r="AX1195" s="1">
        <v>129</v>
      </c>
    </row>
    <row r="1196" spans="1:50" hidden="1" outlineLevel="1" x14ac:dyDescent="0.2">
      <c r="A1196" t="s">
        <v>119</v>
      </c>
      <c r="B1196" s="10" t="s">
        <v>895</v>
      </c>
      <c r="E1196" s="1">
        <f t="shared" si="308"/>
        <v>61612</v>
      </c>
      <c r="G1196" s="1">
        <f t="shared" si="320"/>
        <v>37600</v>
      </c>
      <c r="H1196" s="1">
        <v>36926</v>
      </c>
      <c r="I1196" s="2" t="e">
        <f t="shared" si="309"/>
        <v>#DIV/0!</v>
      </c>
      <c r="J1196" s="2">
        <f t="shared" si="310"/>
        <v>0.59933129909757843</v>
      </c>
      <c r="K1196" s="50">
        <f t="shared" si="311"/>
        <v>2</v>
      </c>
      <c r="L1196" s="9">
        <f t="shared" si="312"/>
        <v>3</v>
      </c>
      <c r="M1196" s="8">
        <f t="shared" si="313"/>
        <v>1</v>
      </c>
      <c r="N1196" s="2">
        <f t="shared" si="314"/>
        <v>0.33131532818282156</v>
      </c>
      <c r="O1196" s="2">
        <f t="shared" si="315"/>
        <v>0.26761020580406414</v>
      </c>
      <c r="P1196" s="2">
        <f t="shared" si="316"/>
        <v>0.39881841199766277</v>
      </c>
      <c r="Q1196" s="2">
        <f t="shared" si="317"/>
        <v>2.2560540154514808E-3</v>
      </c>
      <c r="R1196" s="1">
        <v>20413</v>
      </c>
      <c r="S1196" s="1">
        <v>16488</v>
      </c>
      <c r="T1196" s="1">
        <v>24572</v>
      </c>
      <c r="U1196" s="1">
        <v>139</v>
      </c>
      <c r="AB1196">
        <v>1</v>
      </c>
      <c r="AD1196" s="31">
        <v>33</v>
      </c>
      <c r="AE1196" s="33">
        <v>11</v>
      </c>
      <c r="AF1196" s="33">
        <v>85</v>
      </c>
      <c r="AG1196" s="36">
        <v>45140</v>
      </c>
      <c r="AH1196" s="36">
        <f t="shared" si="318"/>
        <v>33011</v>
      </c>
      <c r="AI1196" t="s">
        <v>2939</v>
      </c>
      <c r="AO1196" s="1">
        <f t="shared" si="321"/>
        <v>56569</v>
      </c>
      <c r="AP1196" s="1">
        <v>5043</v>
      </c>
      <c r="AV1196" s="1">
        <f t="shared" si="319"/>
        <v>37600</v>
      </c>
      <c r="AW1196" s="1">
        <v>34936</v>
      </c>
      <c r="AX1196" s="1">
        <v>2664</v>
      </c>
    </row>
    <row r="1197" spans="1:50" hidden="1" outlineLevel="1" x14ac:dyDescent="0.2">
      <c r="A1197" t="s">
        <v>2861</v>
      </c>
      <c r="B1197" s="10" t="s">
        <v>895</v>
      </c>
      <c r="E1197" s="1">
        <f t="shared" si="308"/>
        <v>1652</v>
      </c>
      <c r="G1197" s="1">
        <f t="shared" si="320"/>
        <v>949</v>
      </c>
      <c r="H1197" s="1">
        <v>936</v>
      </c>
      <c r="I1197" s="2" t="e">
        <f t="shared" si="309"/>
        <v>#DIV/0!</v>
      </c>
      <c r="J1197" s="2">
        <f t="shared" si="310"/>
        <v>0.56658595641646492</v>
      </c>
      <c r="K1197" s="50">
        <f t="shared" si="311"/>
        <v>2</v>
      </c>
      <c r="L1197" s="9">
        <f t="shared" si="312"/>
        <v>3</v>
      </c>
      <c r="M1197" s="8">
        <f t="shared" si="313"/>
        <v>1</v>
      </c>
      <c r="N1197" s="2">
        <f t="shared" si="314"/>
        <v>0.38619854721549635</v>
      </c>
      <c r="O1197" s="2">
        <f t="shared" si="315"/>
        <v>0.19612590799031476</v>
      </c>
      <c r="P1197" s="2">
        <f t="shared" si="316"/>
        <v>0.41646489104116224</v>
      </c>
      <c r="Q1197" s="2">
        <f t="shared" si="317"/>
        <v>1.2106537530267025E-3</v>
      </c>
      <c r="R1197" s="1">
        <v>638</v>
      </c>
      <c r="S1197" s="1">
        <v>324</v>
      </c>
      <c r="T1197" s="1">
        <v>688</v>
      </c>
      <c r="U1197" s="1">
        <v>2</v>
      </c>
      <c r="AB1197">
        <v>2</v>
      </c>
      <c r="AD1197" s="31">
        <v>33</v>
      </c>
      <c r="AE1197" s="33">
        <v>5</v>
      </c>
      <c r="AF1197" s="33">
        <v>50</v>
      </c>
      <c r="AG1197" s="36">
        <v>45460</v>
      </c>
      <c r="AH1197" s="36">
        <f t="shared" si="318"/>
        <v>33005</v>
      </c>
      <c r="AI1197" t="s">
        <v>1187</v>
      </c>
      <c r="AO1197" s="1">
        <f t="shared" si="321"/>
        <v>1587</v>
      </c>
      <c r="AP1197" s="1">
        <v>65</v>
      </c>
      <c r="AV1197" s="1">
        <f t="shared" si="319"/>
        <v>949</v>
      </c>
      <c r="AW1197" s="1">
        <v>878</v>
      </c>
      <c r="AX1197" s="1">
        <v>71</v>
      </c>
    </row>
    <row r="1198" spans="1:50" hidden="1" outlineLevel="1" x14ac:dyDescent="0.2">
      <c r="A1198" t="s">
        <v>743</v>
      </c>
      <c r="B1198" s="10" t="s">
        <v>895</v>
      </c>
      <c r="E1198" s="1">
        <f t="shared" si="308"/>
        <v>562</v>
      </c>
      <c r="G1198" s="1">
        <f t="shared" si="320"/>
        <v>376</v>
      </c>
      <c r="H1198" s="1">
        <v>373</v>
      </c>
      <c r="I1198" s="2" t="e">
        <f t="shared" si="309"/>
        <v>#DIV/0!</v>
      </c>
      <c r="J1198" s="2">
        <f t="shared" si="310"/>
        <v>0.66370106761565839</v>
      </c>
      <c r="K1198" s="50">
        <f t="shared" si="311"/>
        <v>3</v>
      </c>
      <c r="L1198" s="9">
        <f t="shared" si="312"/>
        <v>2</v>
      </c>
      <c r="M1198" s="8">
        <f t="shared" si="313"/>
        <v>1</v>
      </c>
      <c r="N1198" s="2">
        <f t="shared" si="314"/>
        <v>0.23843416370106763</v>
      </c>
      <c r="O1198" s="2">
        <f t="shared" si="315"/>
        <v>0.24199288256227758</v>
      </c>
      <c r="P1198" s="2">
        <f t="shared" si="316"/>
        <v>0.5195729537366548</v>
      </c>
      <c r="Q1198" s="2">
        <f t="shared" si="317"/>
        <v>0</v>
      </c>
      <c r="R1198" s="1">
        <v>134</v>
      </c>
      <c r="S1198" s="1">
        <v>136</v>
      </c>
      <c r="T1198" s="1">
        <v>292</v>
      </c>
      <c r="U1198" s="1">
        <v>0</v>
      </c>
      <c r="AB1198">
        <v>2</v>
      </c>
      <c r="AD1198" s="31">
        <v>33</v>
      </c>
      <c r="AE1198" s="33">
        <v>5</v>
      </c>
      <c r="AF1198" s="33">
        <v>55</v>
      </c>
      <c r="AG1198" s="36">
        <v>45700</v>
      </c>
      <c r="AH1198" s="36">
        <f t="shared" si="318"/>
        <v>33005</v>
      </c>
      <c r="AI1198" t="s">
        <v>1187</v>
      </c>
      <c r="AO1198" s="1">
        <f t="shared" si="321"/>
        <v>539</v>
      </c>
      <c r="AP1198" s="1">
        <v>23</v>
      </c>
      <c r="AV1198" s="1">
        <f t="shared" si="319"/>
        <v>376</v>
      </c>
      <c r="AW1198" s="1">
        <v>359</v>
      </c>
      <c r="AX1198" s="1">
        <v>17</v>
      </c>
    </row>
    <row r="1199" spans="1:50" hidden="1" outlineLevel="1" x14ac:dyDescent="0.2">
      <c r="A1199" t="s">
        <v>1127</v>
      </c>
      <c r="B1199" s="10" t="s">
        <v>895</v>
      </c>
      <c r="E1199" s="1">
        <f t="shared" si="308"/>
        <v>1028</v>
      </c>
      <c r="G1199" s="1">
        <f t="shared" si="320"/>
        <v>699</v>
      </c>
      <c r="H1199" s="1">
        <v>694</v>
      </c>
      <c r="I1199" s="2" t="e">
        <f t="shared" si="309"/>
        <v>#DIV/0!</v>
      </c>
      <c r="J1199" s="2">
        <f t="shared" si="310"/>
        <v>0.67509727626459148</v>
      </c>
      <c r="K1199" s="50">
        <f t="shared" si="311"/>
        <v>3</v>
      </c>
      <c r="L1199" s="9">
        <f t="shared" si="312"/>
        <v>2</v>
      </c>
      <c r="M1199" s="8">
        <f t="shared" si="313"/>
        <v>1</v>
      </c>
      <c r="N1199" s="2">
        <f t="shared" si="314"/>
        <v>0.17898832684824903</v>
      </c>
      <c r="O1199" s="2">
        <f t="shared" si="315"/>
        <v>0.37645914396887159</v>
      </c>
      <c r="P1199" s="2">
        <f t="shared" si="316"/>
        <v>0.44455252918287935</v>
      </c>
      <c r="Q1199" s="2">
        <f t="shared" si="317"/>
        <v>0</v>
      </c>
      <c r="R1199" s="1">
        <v>184</v>
      </c>
      <c r="S1199" s="1">
        <v>387</v>
      </c>
      <c r="T1199" s="1">
        <v>457</v>
      </c>
      <c r="U1199" s="1">
        <v>0</v>
      </c>
      <c r="AB1199">
        <v>2</v>
      </c>
      <c r="AD1199" s="31">
        <v>33</v>
      </c>
      <c r="AE1199" s="33">
        <v>11</v>
      </c>
      <c r="AF1199" s="33">
        <v>90</v>
      </c>
      <c r="AG1199" s="36">
        <v>46260</v>
      </c>
      <c r="AH1199" s="36">
        <f t="shared" si="318"/>
        <v>33011</v>
      </c>
      <c r="AI1199" t="s">
        <v>1187</v>
      </c>
      <c r="AO1199" s="1">
        <f t="shared" si="321"/>
        <v>999</v>
      </c>
      <c r="AP1199" s="1">
        <v>29</v>
      </c>
      <c r="AV1199" s="1">
        <f t="shared" si="319"/>
        <v>699</v>
      </c>
      <c r="AW1199" s="1">
        <v>642</v>
      </c>
      <c r="AX1199" s="1">
        <v>57</v>
      </c>
    </row>
    <row r="1200" spans="1:50" hidden="1" outlineLevel="1" x14ac:dyDescent="0.2">
      <c r="A1200" t="s">
        <v>1491</v>
      </c>
      <c r="B1200" s="10" t="s">
        <v>895</v>
      </c>
      <c r="E1200" s="1">
        <f t="shared" si="308"/>
        <v>5702</v>
      </c>
      <c r="G1200" s="1">
        <f t="shared" si="320"/>
        <v>3273</v>
      </c>
      <c r="H1200" s="1">
        <v>3219</v>
      </c>
      <c r="I1200" s="2" t="e">
        <f t="shared" si="309"/>
        <v>#DIV/0!</v>
      </c>
      <c r="J1200" s="2">
        <f t="shared" si="310"/>
        <v>0.56453875833041034</v>
      </c>
      <c r="K1200" s="50">
        <f t="shared" si="311"/>
        <v>3</v>
      </c>
      <c r="L1200" s="9">
        <f t="shared" si="312"/>
        <v>2</v>
      </c>
      <c r="M1200" s="8">
        <f t="shared" si="313"/>
        <v>1</v>
      </c>
      <c r="N1200" s="2">
        <f t="shared" si="314"/>
        <v>0.20624342336022447</v>
      </c>
      <c r="O1200" s="2">
        <f t="shared" si="315"/>
        <v>0.36057523675903191</v>
      </c>
      <c r="P1200" s="2">
        <f t="shared" si="316"/>
        <v>0.43247983163802173</v>
      </c>
      <c r="Q1200" s="2">
        <f t="shared" si="317"/>
        <v>7.0150824272185996E-4</v>
      </c>
      <c r="R1200" s="1">
        <v>1176</v>
      </c>
      <c r="S1200" s="1">
        <v>2056</v>
      </c>
      <c r="T1200" s="1">
        <v>2466</v>
      </c>
      <c r="U1200" s="1">
        <v>4</v>
      </c>
      <c r="AB1200">
        <v>1</v>
      </c>
      <c r="AD1200" s="31">
        <v>33</v>
      </c>
      <c r="AE1200" s="33">
        <v>1</v>
      </c>
      <c r="AF1200" s="33">
        <v>40</v>
      </c>
      <c r="AG1200" s="36">
        <v>47140</v>
      </c>
      <c r="AH1200" s="36">
        <f t="shared" si="318"/>
        <v>33001</v>
      </c>
      <c r="AI1200" t="s">
        <v>1187</v>
      </c>
      <c r="AO1200" s="1">
        <f t="shared" si="321"/>
        <v>5555</v>
      </c>
      <c r="AP1200" s="1">
        <v>147</v>
      </c>
      <c r="AV1200" s="1">
        <f t="shared" si="319"/>
        <v>3273</v>
      </c>
      <c r="AW1200" s="1">
        <v>2875</v>
      </c>
      <c r="AX1200" s="1">
        <v>398</v>
      </c>
    </row>
    <row r="1201" spans="1:50" hidden="1" outlineLevel="1" x14ac:dyDescent="0.2">
      <c r="A1201" t="s">
        <v>2282</v>
      </c>
      <c r="B1201" s="10" t="s">
        <v>895</v>
      </c>
      <c r="E1201" s="1">
        <f t="shared" si="308"/>
        <v>20941</v>
      </c>
      <c r="G1201" s="1">
        <f t="shared" si="320"/>
        <v>11702</v>
      </c>
      <c r="H1201" s="1">
        <v>11551</v>
      </c>
      <c r="I1201" s="2" t="e">
        <f t="shared" si="309"/>
        <v>#DIV/0!</v>
      </c>
      <c r="J1201" s="2">
        <f t="shared" si="310"/>
        <v>0.55159734492144596</v>
      </c>
      <c r="K1201" s="50">
        <f t="shared" si="311"/>
        <v>3</v>
      </c>
      <c r="L1201" s="9">
        <f t="shared" si="312"/>
        <v>2</v>
      </c>
      <c r="M1201" s="8">
        <f t="shared" si="313"/>
        <v>1</v>
      </c>
      <c r="N1201" s="2">
        <f t="shared" si="314"/>
        <v>0.24726612864715153</v>
      </c>
      <c r="O1201" s="2">
        <f t="shared" si="315"/>
        <v>0.33728093214268662</v>
      </c>
      <c r="P1201" s="2">
        <f t="shared" si="316"/>
        <v>0.41468888782770641</v>
      </c>
      <c r="Q1201" s="2">
        <f t="shared" si="317"/>
        <v>7.6405138245538851E-4</v>
      </c>
      <c r="R1201" s="1">
        <v>5178</v>
      </c>
      <c r="S1201" s="1">
        <v>7063</v>
      </c>
      <c r="T1201" s="1">
        <v>8684</v>
      </c>
      <c r="U1201" s="1">
        <v>16</v>
      </c>
      <c r="AB1201">
        <v>1</v>
      </c>
      <c r="AD1201" s="31">
        <v>33</v>
      </c>
      <c r="AE1201" s="33">
        <v>11</v>
      </c>
      <c r="AF1201" s="33">
        <v>95</v>
      </c>
      <c r="AG1201" s="36">
        <v>47540</v>
      </c>
      <c r="AH1201" s="36">
        <f t="shared" si="318"/>
        <v>33011</v>
      </c>
      <c r="AI1201" t="s">
        <v>1187</v>
      </c>
      <c r="AO1201" s="1">
        <f t="shared" si="321"/>
        <v>20224</v>
      </c>
      <c r="AP1201" s="1">
        <v>717</v>
      </c>
      <c r="AV1201" s="1">
        <f t="shared" si="319"/>
        <v>11702</v>
      </c>
      <c r="AW1201" s="1">
        <v>10993</v>
      </c>
      <c r="AX1201" s="1">
        <v>709</v>
      </c>
    </row>
    <row r="1202" spans="1:50" hidden="1" outlineLevel="1" x14ac:dyDescent="0.2">
      <c r="A1202" t="s">
        <v>982</v>
      </c>
      <c r="B1202" s="10" t="s">
        <v>895</v>
      </c>
      <c r="E1202" s="1">
        <f t="shared" si="308"/>
        <v>1308</v>
      </c>
      <c r="G1202" s="1">
        <f t="shared" si="320"/>
        <v>713</v>
      </c>
      <c r="H1202" s="1">
        <v>703</v>
      </c>
      <c r="I1202" s="2" t="e">
        <f t="shared" si="309"/>
        <v>#DIV/0!</v>
      </c>
      <c r="J1202" s="2">
        <f t="shared" si="310"/>
        <v>0.53746177370030579</v>
      </c>
      <c r="K1202" s="50">
        <f t="shared" si="311"/>
        <v>3</v>
      </c>
      <c r="L1202" s="9">
        <f t="shared" si="312"/>
        <v>2</v>
      </c>
      <c r="M1202" s="8">
        <f t="shared" si="313"/>
        <v>1</v>
      </c>
      <c r="N1202" s="2">
        <f t="shared" si="314"/>
        <v>0.20336391437308868</v>
      </c>
      <c r="O1202" s="2">
        <f t="shared" si="315"/>
        <v>0.34174311926605505</v>
      </c>
      <c r="P1202" s="2">
        <f t="shared" si="316"/>
        <v>0.45336391437308871</v>
      </c>
      <c r="Q1202" s="2">
        <f t="shared" si="317"/>
        <v>1.5290519877675934E-3</v>
      </c>
      <c r="R1202" s="1">
        <v>266</v>
      </c>
      <c r="S1202" s="1">
        <v>447</v>
      </c>
      <c r="T1202" s="1">
        <v>593</v>
      </c>
      <c r="U1202" s="1">
        <v>2</v>
      </c>
      <c r="AB1202">
        <v>1</v>
      </c>
      <c r="AD1202" s="31">
        <v>33</v>
      </c>
      <c r="AE1202" s="33">
        <v>17</v>
      </c>
      <c r="AF1202" s="33">
        <v>35</v>
      </c>
      <c r="AG1202" s="36">
        <v>47700</v>
      </c>
      <c r="AH1202" s="36">
        <f t="shared" si="318"/>
        <v>33017</v>
      </c>
      <c r="AI1202" t="s">
        <v>1187</v>
      </c>
      <c r="AO1202" s="1">
        <f t="shared" si="321"/>
        <v>1248</v>
      </c>
      <c r="AP1202" s="1">
        <v>60</v>
      </c>
      <c r="AV1202" s="1">
        <f t="shared" si="319"/>
        <v>713</v>
      </c>
      <c r="AW1202" s="1">
        <v>690</v>
      </c>
      <c r="AX1202" s="1">
        <v>23</v>
      </c>
    </row>
    <row r="1203" spans="1:50" hidden="1" outlineLevel="1" x14ac:dyDescent="0.2">
      <c r="A1203" t="s">
        <v>1759</v>
      </c>
      <c r="B1203" s="10" t="s">
        <v>895</v>
      </c>
      <c r="E1203" s="1">
        <f t="shared" si="308"/>
        <v>946</v>
      </c>
      <c r="G1203" s="1">
        <f t="shared" si="320"/>
        <v>564</v>
      </c>
      <c r="H1203" s="1">
        <v>556</v>
      </c>
      <c r="I1203" s="2" t="e">
        <f t="shared" si="309"/>
        <v>#DIV/0!</v>
      </c>
      <c r="J1203" s="2">
        <f t="shared" si="310"/>
        <v>0.58773784355179703</v>
      </c>
      <c r="K1203" s="50">
        <f t="shared" si="311"/>
        <v>3</v>
      </c>
      <c r="L1203" s="9">
        <f t="shared" si="312"/>
        <v>2</v>
      </c>
      <c r="M1203" s="8">
        <f t="shared" si="313"/>
        <v>1</v>
      </c>
      <c r="N1203" s="2">
        <f t="shared" si="314"/>
        <v>0.30761099365750527</v>
      </c>
      <c r="O1203" s="2">
        <f t="shared" si="315"/>
        <v>0.31818181818181818</v>
      </c>
      <c r="P1203" s="2">
        <f t="shared" si="316"/>
        <v>0.37209302325581395</v>
      </c>
      <c r="Q1203" s="2">
        <f t="shared" si="317"/>
        <v>2.1141649048625477E-3</v>
      </c>
      <c r="R1203" s="1">
        <v>291</v>
      </c>
      <c r="S1203" s="1">
        <v>301</v>
      </c>
      <c r="T1203" s="1">
        <v>352</v>
      </c>
      <c r="U1203" s="1">
        <v>2</v>
      </c>
      <c r="AB1203">
        <v>2</v>
      </c>
      <c r="AD1203" s="31">
        <v>33</v>
      </c>
      <c r="AE1203" s="33">
        <v>7</v>
      </c>
      <c r="AF1203" s="33">
        <v>135</v>
      </c>
      <c r="AG1203" s="36">
        <v>47860</v>
      </c>
      <c r="AH1203" s="36">
        <f t="shared" si="318"/>
        <v>33007</v>
      </c>
      <c r="AI1203" t="s">
        <v>1187</v>
      </c>
      <c r="AO1203" s="1">
        <f t="shared" si="321"/>
        <v>919</v>
      </c>
      <c r="AP1203" s="1">
        <v>27</v>
      </c>
      <c r="AV1203" s="1">
        <f t="shared" si="319"/>
        <v>564</v>
      </c>
      <c r="AW1203" s="1">
        <v>522</v>
      </c>
      <c r="AX1203" s="1">
        <v>42</v>
      </c>
    </row>
    <row r="1204" spans="1:50" hidden="1" outlineLevel="1" x14ac:dyDescent="0.2">
      <c r="A1204" t="s">
        <v>966</v>
      </c>
      <c r="B1204" s="10" t="s">
        <v>895</v>
      </c>
      <c r="E1204" s="1">
        <f t="shared" si="308"/>
        <v>11273</v>
      </c>
      <c r="G1204" s="1">
        <f t="shared" si="320"/>
        <v>6474</v>
      </c>
      <c r="H1204" s="1">
        <v>6374</v>
      </c>
      <c r="I1204" s="2" t="e">
        <f t="shared" si="309"/>
        <v>#DIV/0!</v>
      </c>
      <c r="J1204" s="2">
        <f t="shared" si="310"/>
        <v>0.56542180431118605</v>
      </c>
      <c r="K1204" s="50">
        <f t="shared" si="311"/>
        <v>3</v>
      </c>
      <c r="L1204" s="9">
        <f t="shared" si="312"/>
        <v>2</v>
      </c>
      <c r="M1204" s="8">
        <f t="shared" si="313"/>
        <v>1</v>
      </c>
      <c r="N1204" s="2">
        <f t="shared" si="314"/>
        <v>0.26896123480883527</v>
      </c>
      <c r="O1204" s="2">
        <f t="shared" si="315"/>
        <v>0.32555663975871552</v>
      </c>
      <c r="P1204" s="2">
        <f t="shared" si="316"/>
        <v>0.40441763505721634</v>
      </c>
      <c r="Q1204" s="2">
        <f t="shared" si="317"/>
        <v>1.0644903752328738E-3</v>
      </c>
      <c r="R1204" s="1">
        <v>3032</v>
      </c>
      <c r="S1204" s="1">
        <v>3670</v>
      </c>
      <c r="T1204" s="1">
        <v>4559</v>
      </c>
      <c r="U1204" s="1">
        <v>12</v>
      </c>
      <c r="AB1204">
        <v>2</v>
      </c>
      <c r="AD1204" s="31">
        <v>33</v>
      </c>
      <c r="AE1204" s="33">
        <v>11</v>
      </c>
      <c r="AF1204" s="33">
        <v>100</v>
      </c>
      <c r="AG1204" s="36">
        <v>48020</v>
      </c>
      <c r="AH1204" s="36">
        <f t="shared" si="318"/>
        <v>33011</v>
      </c>
      <c r="AI1204" t="s">
        <v>1187</v>
      </c>
      <c r="AO1204" s="1">
        <f t="shared" si="321"/>
        <v>10735</v>
      </c>
      <c r="AP1204" s="1">
        <v>538</v>
      </c>
      <c r="AV1204" s="1">
        <f t="shared" si="319"/>
        <v>6474</v>
      </c>
      <c r="AW1204" s="1">
        <v>6094</v>
      </c>
      <c r="AX1204" s="1">
        <v>380</v>
      </c>
    </row>
    <row r="1205" spans="1:50" hidden="1" outlineLevel="1" x14ac:dyDescent="0.2">
      <c r="A1205" t="s">
        <v>1229</v>
      </c>
      <c r="B1205" s="10" t="s">
        <v>895</v>
      </c>
      <c r="E1205" s="1">
        <f t="shared" si="308"/>
        <v>20</v>
      </c>
      <c r="G1205" s="1">
        <f t="shared" si="320"/>
        <v>19</v>
      </c>
      <c r="H1205" s="1">
        <v>19</v>
      </c>
      <c r="I1205" s="2" t="e">
        <f t="shared" si="309"/>
        <v>#DIV/0!</v>
      </c>
      <c r="J1205" s="2">
        <f t="shared" si="310"/>
        <v>0.95</v>
      </c>
      <c r="K1205" s="50">
        <f t="shared" si="311"/>
        <v>3</v>
      </c>
      <c r="L1205" s="9">
        <f t="shared" si="312"/>
        <v>1</v>
      </c>
      <c r="M1205" s="8">
        <f t="shared" si="313"/>
        <v>2</v>
      </c>
      <c r="N1205" s="2">
        <f t="shared" si="314"/>
        <v>0.1</v>
      </c>
      <c r="O1205" s="2">
        <f t="shared" si="315"/>
        <v>0.7</v>
      </c>
      <c r="P1205" s="2">
        <f t="shared" si="316"/>
        <v>0.2</v>
      </c>
      <c r="Q1205" s="2">
        <f t="shared" si="317"/>
        <v>5.5511151231257827E-17</v>
      </c>
      <c r="R1205" s="1">
        <v>2</v>
      </c>
      <c r="S1205" s="1">
        <v>14</v>
      </c>
      <c r="T1205" s="1">
        <v>4</v>
      </c>
      <c r="U1205" s="1">
        <v>0</v>
      </c>
      <c r="AB1205">
        <v>2</v>
      </c>
      <c r="AD1205" s="31">
        <v>33</v>
      </c>
      <c r="AE1205" s="33">
        <v>7</v>
      </c>
      <c r="AF1205" s="33">
        <v>140</v>
      </c>
      <c r="AG1205" s="36">
        <v>48260</v>
      </c>
      <c r="AH1205" s="36">
        <f t="shared" si="318"/>
        <v>33007</v>
      </c>
      <c r="AI1205" t="s">
        <v>1978</v>
      </c>
      <c r="AO1205" s="1">
        <f t="shared" si="321"/>
        <v>20</v>
      </c>
      <c r="AP1205" s="1">
        <v>0</v>
      </c>
      <c r="AV1205" s="1">
        <f t="shared" si="319"/>
        <v>19</v>
      </c>
      <c r="AW1205" s="1">
        <v>17</v>
      </c>
      <c r="AX1205" s="1">
        <v>2</v>
      </c>
    </row>
    <row r="1206" spans="1:50" hidden="1" outlineLevel="1" x14ac:dyDescent="0.2">
      <c r="A1206" t="s">
        <v>1902</v>
      </c>
      <c r="B1206" s="10" t="s">
        <v>895</v>
      </c>
      <c r="E1206" s="1">
        <f t="shared" si="308"/>
        <v>3276</v>
      </c>
      <c r="G1206" s="1">
        <f t="shared" si="320"/>
        <v>1740</v>
      </c>
      <c r="H1206" s="1">
        <v>1723</v>
      </c>
      <c r="I1206" s="2" t="e">
        <f t="shared" si="309"/>
        <v>#DIV/0!</v>
      </c>
      <c r="J1206" s="2">
        <f t="shared" si="310"/>
        <v>0.52594627594627597</v>
      </c>
      <c r="K1206" s="50">
        <f t="shared" si="311"/>
        <v>3</v>
      </c>
      <c r="L1206" s="9">
        <f t="shared" si="312"/>
        <v>2</v>
      </c>
      <c r="M1206" s="8">
        <f t="shared" si="313"/>
        <v>1</v>
      </c>
      <c r="N1206" s="2">
        <f t="shared" si="314"/>
        <v>0.24725274725274726</v>
      </c>
      <c r="O1206" s="2">
        <f t="shared" si="315"/>
        <v>0.34035409035409037</v>
      </c>
      <c r="P1206" s="2">
        <f t="shared" si="316"/>
        <v>0.40964590964590963</v>
      </c>
      <c r="Q1206" s="2">
        <f t="shared" si="317"/>
        <v>2.7472527472527375E-3</v>
      </c>
      <c r="R1206" s="1">
        <v>810</v>
      </c>
      <c r="S1206" s="1">
        <v>1115</v>
      </c>
      <c r="T1206" s="1">
        <v>1342</v>
      </c>
      <c r="U1206" s="1">
        <v>9</v>
      </c>
      <c r="AB1206">
        <v>1</v>
      </c>
      <c r="AD1206" s="31">
        <v>33</v>
      </c>
      <c r="AE1206" s="33">
        <v>17</v>
      </c>
      <c r="AF1206" s="33">
        <v>40</v>
      </c>
      <c r="AG1206" s="36">
        <v>48660</v>
      </c>
      <c r="AH1206" s="36">
        <f t="shared" si="318"/>
        <v>33017</v>
      </c>
      <c r="AI1206" t="s">
        <v>1187</v>
      </c>
      <c r="AO1206" s="1">
        <f t="shared" si="321"/>
        <v>3137</v>
      </c>
      <c r="AP1206" s="1">
        <v>139</v>
      </c>
      <c r="AV1206" s="1">
        <f t="shared" si="319"/>
        <v>1740</v>
      </c>
      <c r="AW1206" s="1">
        <v>1654</v>
      </c>
      <c r="AX1206" s="1">
        <v>86</v>
      </c>
    </row>
    <row r="1207" spans="1:50" hidden="1" outlineLevel="1" x14ac:dyDescent="0.2">
      <c r="A1207" t="s">
        <v>1761</v>
      </c>
      <c r="B1207" s="10" t="s">
        <v>895</v>
      </c>
      <c r="E1207" s="1">
        <f t="shared" si="308"/>
        <v>644</v>
      </c>
      <c r="G1207" s="1">
        <f t="shared" si="320"/>
        <v>405</v>
      </c>
      <c r="H1207" s="1">
        <v>394</v>
      </c>
      <c r="I1207" s="2" t="e">
        <f t="shared" si="309"/>
        <v>#DIV/0!</v>
      </c>
      <c r="J1207" s="2">
        <f t="shared" si="310"/>
        <v>0.61180124223602483</v>
      </c>
      <c r="K1207" s="50">
        <f t="shared" si="311"/>
        <v>3</v>
      </c>
      <c r="L1207" s="9">
        <f t="shared" si="312"/>
        <v>1</v>
      </c>
      <c r="M1207" s="8">
        <f t="shared" si="313"/>
        <v>2</v>
      </c>
      <c r="N1207" s="2">
        <f t="shared" si="314"/>
        <v>0.18944099378881987</v>
      </c>
      <c r="O1207" s="2">
        <f t="shared" si="315"/>
        <v>0.42080745341614906</v>
      </c>
      <c r="P1207" s="2">
        <f t="shared" si="316"/>
        <v>0.38975155279503104</v>
      </c>
      <c r="Q1207" s="2">
        <f t="shared" si="317"/>
        <v>5.5511151231257827E-17</v>
      </c>
      <c r="R1207" s="1">
        <v>122</v>
      </c>
      <c r="S1207" s="1">
        <v>271</v>
      </c>
      <c r="T1207" s="1">
        <v>251</v>
      </c>
      <c r="U1207" s="1">
        <v>0</v>
      </c>
      <c r="AB1207">
        <v>2</v>
      </c>
      <c r="AD1207" s="31">
        <v>33</v>
      </c>
      <c r="AE1207" s="33">
        <v>9</v>
      </c>
      <c r="AF1207" s="33">
        <v>140</v>
      </c>
      <c r="AG1207" s="36">
        <v>48980</v>
      </c>
      <c r="AH1207" s="36">
        <f t="shared" si="318"/>
        <v>33009</v>
      </c>
      <c r="AI1207" t="s">
        <v>1187</v>
      </c>
      <c r="AO1207" s="1">
        <f t="shared" si="321"/>
        <v>626</v>
      </c>
      <c r="AP1207" s="1">
        <v>18</v>
      </c>
      <c r="AV1207" s="1">
        <f t="shared" si="319"/>
        <v>405</v>
      </c>
      <c r="AW1207" s="1">
        <v>357</v>
      </c>
      <c r="AX1207" s="1">
        <v>48</v>
      </c>
    </row>
    <row r="1208" spans="1:50" hidden="1" outlineLevel="1" x14ac:dyDescent="0.2">
      <c r="A1208" t="s">
        <v>1224</v>
      </c>
      <c r="B1208" s="10" t="s">
        <v>895</v>
      </c>
      <c r="E1208" s="1">
        <f t="shared" si="308"/>
        <v>2041</v>
      </c>
      <c r="G1208" s="1">
        <f t="shared" si="320"/>
        <v>1332</v>
      </c>
      <c r="H1208" s="1">
        <v>1316</v>
      </c>
      <c r="I1208" s="2" t="e">
        <f t="shared" si="309"/>
        <v>#DIV/0!</v>
      </c>
      <c r="J1208" s="2">
        <f t="shared" si="310"/>
        <v>0.64478196962273393</v>
      </c>
      <c r="K1208" s="50">
        <f t="shared" si="311"/>
        <v>3</v>
      </c>
      <c r="L1208" s="9">
        <f t="shared" si="312"/>
        <v>2</v>
      </c>
      <c r="M1208" s="8">
        <f t="shared" si="313"/>
        <v>1</v>
      </c>
      <c r="N1208" s="2">
        <f t="shared" si="314"/>
        <v>0.26555609995100443</v>
      </c>
      <c r="O1208" s="2">
        <f t="shared" si="315"/>
        <v>0.31112199902008819</v>
      </c>
      <c r="P1208" s="2">
        <f t="shared" si="316"/>
        <v>0.42332190102890738</v>
      </c>
      <c r="Q1208" s="2">
        <f t="shared" si="317"/>
        <v>-5.5511151231257827E-17</v>
      </c>
      <c r="R1208" s="1">
        <v>542</v>
      </c>
      <c r="S1208" s="1">
        <v>635</v>
      </c>
      <c r="T1208" s="1">
        <v>864</v>
      </c>
      <c r="U1208" s="1">
        <v>0</v>
      </c>
      <c r="AB1208">
        <v>2</v>
      </c>
      <c r="AD1208" s="31">
        <v>33</v>
      </c>
      <c r="AE1208" s="33">
        <v>11</v>
      </c>
      <c r="AF1208" s="33">
        <v>105</v>
      </c>
      <c r="AG1208" s="36">
        <v>49140</v>
      </c>
      <c r="AH1208" s="36">
        <f t="shared" si="318"/>
        <v>33011</v>
      </c>
      <c r="AI1208" t="s">
        <v>1187</v>
      </c>
      <c r="AO1208" s="1">
        <f t="shared" si="321"/>
        <v>1951</v>
      </c>
      <c r="AP1208" s="1">
        <v>90</v>
      </c>
      <c r="AV1208" s="1">
        <f t="shared" si="319"/>
        <v>1332</v>
      </c>
      <c r="AW1208" s="1">
        <v>1196</v>
      </c>
      <c r="AX1208" s="1">
        <v>136</v>
      </c>
    </row>
    <row r="1209" spans="1:50" hidden="1" outlineLevel="1" x14ac:dyDescent="0.2">
      <c r="A1209" t="s">
        <v>1770</v>
      </c>
      <c r="B1209" s="10" t="s">
        <v>895</v>
      </c>
      <c r="E1209" s="1">
        <f t="shared" si="308"/>
        <v>4288</v>
      </c>
      <c r="G1209" s="1">
        <f t="shared" si="320"/>
        <v>2753</v>
      </c>
      <c r="H1209" s="1">
        <v>2642</v>
      </c>
      <c r="I1209" s="2" t="e">
        <f t="shared" si="309"/>
        <v>#DIV/0!</v>
      </c>
      <c r="J1209" s="2">
        <f t="shared" si="310"/>
        <v>0.61613805970149249</v>
      </c>
      <c r="K1209" s="50">
        <f t="shared" si="311"/>
        <v>3</v>
      </c>
      <c r="L1209" s="9">
        <f t="shared" si="312"/>
        <v>2</v>
      </c>
      <c r="M1209" s="8">
        <f t="shared" si="313"/>
        <v>1</v>
      </c>
      <c r="N1209" s="2">
        <f t="shared" si="314"/>
        <v>0.18003731343283583</v>
      </c>
      <c r="O1209" s="2">
        <f t="shared" si="315"/>
        <v>0.40275186567164178</v>
      </c>
      <c r="P1209" s="2">
        <f t="shared" si="316"/>
        <v>0.41674440298507465</v>
      </c>
      <c r="Q1209" s="2">
        <f t="shared" si="317"/>
        <v>4.6641791044776948E-4</v>
      </c>
      <c r="R1209" s="1">
        <v>772</v>
      </c>
      <c r="S1209" s="1">
        <v>1727</v>
      </c>
      <c r="T1209" s="1">
        <v>1787</v>
      </c>
      <c r="U1209" s="1">
        <v>2</v>
      </c>
      <c r="AB1209">
        <v>1</v>
      </c>
      <c r="AD1209" s="31">
        <v>33</v>
      </c>
      <c r="AE1209" s="33">
        <v>3</v>
      </c>
      <c r="AF1209" s="33">
        <v>65</v>
      </c>
      <c r="AG1209" s="36">
        <v>49380</v>
      </c>
      <c r="AH1209" s="36">
        <f t="shared" si="318"/>
        <v>33003</v>
      </c>
      <c r="AI1209" t="s">
        <v>1187</v>
      </c>
      <c r="AO1209" s="1">
        <f t="shared" si="321"/>
        <v>4170</v>
      </c>
      <c r="AP1209" s="1">
        <v>118</v>
      </c>
      <c r="AV1209" s="1">
        <f t="shared" si="319"/>
        <v>2753</v>
      </c>
      <c r="AW1209" s="1">
        <v>2280</v>
      </c>
      <c r="AX1209" s="1">
        <v>473</v>
      </c>
    </row>
    <row r="1210" spans="1:50" hidden="1" outlineLevel="1" x14ac:dyDescent="0.2">
      <c r="A1210" t="s">
        <v>1756</v>
      </c>
      <c r="B1210" s="10" t="s">
        <v>895</v>
      </c>
      <c r="E1210" s="1">
        <f t="shared" si="308"/>
        <v>60091</v>
      </c>
      <c r="G1210" s="1">
        <f t="shared" si="320"/>
        <v>31776</v>
      </c>
      <c r="H1210" s="1">
        <v>31354</v>
      </c>
      <c r="I1210" s="2" t="e">
        <f t="shared" si="309"/>
        <v>#DIV/0!</v>
      </c>
      <c r="J1210" s="2">
        <f t="shared" si="310"/>
        <v>0.52177530745036693</v>
      </c>
      <c r="K1210" s="50">
        <f t="shared" si="311"/>
        <v>2</v>
      </c>
      <c r="L1210" s="9">
        <f t="shared" si="312"/>
        <v>3</v>
      </c>
      <c r="M1210" s="8">
        <f t="shared" si="313"/>
        <v>1</v>
      </c>
      <c r="N1210" s="2">
        <f t="shared" si="314"/>
        <v>0.31620375763425473</v>
      </c>
      <c r="O1210" s="2">
        <f t="shared" si="315"/>
        <v>0.234510991662645</v>
      </c>
      <c r="P1210" s="2">
        <f t="shared" si="316"/>
        <v>0.4481869165099599</v>
      </c>
      <c r="Q1210" s="2">
        <f t="shared" si="317"/>
        <v>1.0983341931404267E-3</v>
      </c>
      <c r="R1210" s="1">
        <v>19001</v>
      </c>
      <c r="S1210" s="1">
        <v>14092</v>
      </c>
      <c r="T1210" s="1">
        <v>26932</v>
      </c>
      <c r="U1210" s="1">
        <v>66</v>
      </c>
      <c r="AB1210">
        <v>2</v>
      </c>
      <c r="AD1210" s="31">
        <v>33</v>
      </c>
      <c r="AE1210" s="33">
        <v>11</v>
      </c>
      <c r="AF1210" s="33">
        <v>110</v>
      </c>
      <c r="AG1210" s="36">
        <v>50260</v>
      </c>
      <c r="AH1210" s="36">
        <f t="shared" si="318"/>
        <v>33011</v>
      </c>
      <c r="AI1210" t="s">
        <v>2939</v>
      </c>
      <c r="AO1210" s="1">
        <f t="shared" si="321"/>
        <v>57113</v>
      </c>
      <c r="AP1210" s="1">
        <v>2978</v>
      </c>
      <c r="AV1210" s="1">
        <f t="shared" si="319"/>
        <v>31776</v>
      </c>
      <c r="AW1210" s="1">
        <v>29901</v>
      </c>
      <c r="AX1210" s="1">
        <v>1875</v>
      </c>
    </row>
    <row r="1211" spans="1:50" hidden="1" outlineLevel="1" x14ac:dyDescent="0.2">
      <c r="A1211" t="s">
        <v>2657</v>
      </c>
      <c r="B1211" s="10" t="s">
        <v>895</v>
      </c>
      <c r="E1211" s="1">
        <f t="shared" si="308"/>
        <v>555</v>
      </c>
      <c r="G1211" s="1">
        <f t="shared" si="320"/>
        <v>364</v>
      </c>
      <c r="H1211" s="1">
        <v>360</v>
      </c>
      <c r="I1211" s="2" t="e">
        <f t="shared" si="309"/>
        <v>#DIV/0!</v>
      </c>
      <c r="J1211" s="2">
        <f t="shared" si="310"/>
        <v>0.64864864864864868</v>
      </c>
      <c r="K1211" s="50">
        <f t="shared" si="311"/>
        <v>2</v>
      </c>
      <c r="L1211" s="9">
        <f t="shared" si="312"/>
        <v>3</v>
      </c>
      <c r="M1211" s="8">
        <f t="shared" si="313"/>
        <v>1</v>
      </c>
      <c r="N1211" s="2">
        <f t="shared" si="314"/>
        <v>0.35315315315315315</v>
      </c>
      <c r="O1211" s="2">
        <f t="shared" si="315"/>
        <v>0.17477477477477477</v>
      </c>
      <c r="P1211" s="2">
        <f t="shared" si="316"/>
        <v>0.47207207207207208</v>
      </c>
      <c r="Q1211" s="2">
        <f t="shared" si="317"/>
        <v>5.5511151231257827E-17</v>
      </c>
      <c r="R1211" s="1">
        <v>196</v>
      </c>
      <c r="S1211" s="1">
        <v>97</v>
      </c>
      <c r="T1211" s="1">
        <v>262</v>
      </c>
      <c r="U1211" s="1">
        <v>0</v>
      </c>
      <c r="AB1211">
        <v>2</v>
      </c>
      <c r="AD1211" s="31">
        <v>33</v>
      </c>
      <c r="AE1211" s="33">
        <v>5</v>
      </c>
      <c r="AF1211" s="33">
        <v>60</v>
      </c>
      <c r="AG1211" s="36">
        <v>50580</v>
      </c>
      <c r="AH1211" s="36">
        <f t="shared" si="318"/>
        <v>33005</v>
      </c>
      <c r="AI1211" t="s">
        <v>1187</v>
      </c>
      <c r="AO1211" s="1">
        <f t="shared" si="321"/>
        <v>535</v>
      </c>
      <c r="AP1211" s="1">
        <v>20</v>
      </c>
      <c r="AV1211" s="1">
        <f t="shared" si="319"/>
        <v>364</v>
      </c>
      <c r="AW1211" s="1">
        <v>322</v>
      </c>
      <c r="AX1211" s="1">
        <v>42</v>
      </c>
    </row>
    <row r="1212" spans="1:50" hidden="1" outlineLevel="1" x14ac:dyDescent="0.2">
      <c r="A1212" t="s">
        <v>657</v>
      </c>
      <c r="B1212" s="10" t="s">
        <v>895</v>
      </c>
      <c r="E1212" s="1">
        <f t="shared" si="308"/>
        <v>4587</v>
      </c>
      <c r="G1212" s="1">
        <f t="shared" si="320"/>
        <v>2879</v>
      </c>
      <c r="H1212" s="1">
        <v>2879</v>
      </c>
      <c r="I1212" s="2" t="e">
        <f t="shared" si="309"/>
        <v>#DIV/0!</v>
      </c>
      <c r="J1212" s="2">
        <f t="shared" si="310"/>
        <v>0.62764333987355569</v>
      </c>
      <c r="K1212" s="50">
        <f t="shared" si="311"/>
        <v>3</v>
      </c>
      <c r="L1212" s="9">
        <f t="shared" si="312"/>
        <v>1</v>
      </c>
      <c r="M1212" s="8">
        <f t="shared" si="313"/>
        <v>2</v>
      </c>
      <c r="N1212" s="2">
        <f t="shared" si="314"/>
        <v>0.26073686505341181</v>
      </c>
      <c r="O1212" s="2">
        <f t="shared" si="315"/>
        <v>0.40571179420100284</v>
      </c>
      <c r="P1212" s="2">
        <f t="shared" si="316"/>
        <v>0.33224329627207327</v>
      </c>
      <c r="Q1212" s="2">
        <f t="shared" si="317"/>
        <v>1.3080444735120156E-3</v>
      </c>
      <c r="R1212" s="1">
        <v>1196</v>
      </c>
      <c r="S1212" s="1">
        <v>1861</v>
      </c>
      <c r="T1212" s="1">
        <v>1524</v>
      </c>
      <c r="U1212" s="1">
        <v>6</v>
      </c>
      <c r="AB1212">
        <v>2</v>
      </c>
      <c r="AD1212" s="31">
        <v>33</v>
      </c>
      <c r="AE1212" s="33">
        <v>11</v>
      </c>
      <c r="AF1212" s="33">
        <v>115</v>
      </c>
      <c r="AG1212" s="36">
        <v>50740</v>
      </c>
      <c r="AH1212" s="36">
        <f t="shared" si="318"/>
        <v>33011</v>
      </c>
      <c r="AI1212" t="s">
        <v>1187</v>
      </c>
      <c r="AO1212" s="1">
        <f t="shared" si="321"/>
        <v>4399</v>
      </c>
      <c r="AP1212" s="1">
        <v>188</v>
      </c>
      <c r="AV1212" s="1">
        <f t="shared" si="319"/>
        <v>2879</v>
      </c>
      <c r="AW1212" s="1">
        <v>2695</v>
      </c>
      <c r="AX1212" s="1">
        <v>184</v>
      </c>
    </row>
    <row r="1213" spans="1:50" hidden="1" outlineLevel="1" x14ac:dyDescent="0.2">
      <c r="A1213" t="s">
        <v>503</v>
      </c>
      <c r="B1213" s="10" t="s">
        <v>895</v>
      </c>
      <c r="E1213" s="1">
        <f t="shared" si="308"/>
        <v>974</v>
      </c>
      <c r="G1213" s="1">
        <f t="shared" si="320"/>
        <v>741</v>
      </c>
      <c r="H1213" s="1">
        <v>729</v>
      </c>
      <c r="I1213" s="2" t="e">
        <f t="shared" si="309"/>
        <v>#DIV/0!</v>
      </c>
      <c r="J1213" s="2">
        <f t="shared" si="310"/>
        <v>0.74845995893223816</v>
      </c>
      <c r="K1213" s="50">
        <f t="shared" si="311"/>
        <v>3</v>
      </c>
      <c r="L1213" s="9">
        <f t="shared" si="312"/>
        <v>2</v>
      </c>
      <c r="M1213" s="8">
        <f t="shared" si="313"/>
        <v>1</v>
      </c>
      <c r="N1213" s="2">
        <f t="shared" si="314"/>
        <v>0.27926078028747431</v>
      </c>
      <c r="O1213" s="2">
        <f t="shared" si="315"/>
        <v>0.2864476386036961</v>
      </c>
      <c r="P1213" s="2">
        <f t="shared" si="316"/>
        <v>0.43121149897330596</v>
      </c>
      <c r="Q1213" s="2">
        <f t="shared" si="317"/>
        <v>3.0800821355236874E-3</v>
      </c>
      <c r="R1213" s="1">
        <v>272</v>
      </c>
      <c r="S1213" s="1">
        <v>279</v>
      </c>
      <c r="T1213" s="1">
        <v>420</v>
      </c>
      <c r="U1213" s="1">
        <v>3</v>
      </c>
      <c r="AB1213">
        <v>1</v>
      </c>
      <c r="AD1213" s="31">
        <v>33</v>
      </c>
      <c r="AE1213" s="33">
        <v>15</v>
      </c>
      <c r="AF1213" s="33">
        <v>100</v>
      </c>
      <c r="AG1213" s="36">
        <v>50980</v>
      </c>
      <c r="AH1213" s="36">
        <f t="shared" si="318"/>
        <v>33015</v>
      </c>
      <c r="AI1213" t="s">
        <v>1187</v>
      </c>
      <c r="AO1213" s="1">
        <f t="shared" si="321"/>
        <v>939</v>
      </c>
      <c r="AP1213" s="1">
        <v>35</v>
      </c>
      <c r="AV1213" s="1">
        <f t="shared" si="319"/>
        <v>741</v>
      </c>
      <c r="AW1213" s="1">
        <v>607</v>
      </c>
      <c r="AX1213" s="1">
        <v>134</v>
      </c>
    </row>
    <row r="1214" spans="1:50" hidden="1" outlineLevel="1" x14ac:dyDescent="0.2">
      <c r="A1214" t="s">
        <v>2543</v>
      </c>
      <c r="B1214" s="10" t="s">
        <v>895</v>
      </c>
      <c r="E1214" s="1">
        <f t="shared" si="308"/>
        <v>2149</v>
      </c>
      <c r="G1214" s="1">
        <f t="shared" si="320"/>
        <v>1343</v>
      </c>
      <c r="H1214" s="1">
        <v>1329</v>
      </c>
      <c r="I1214" s="2" t="e">
        <f t="shared" si="309"/>
        <v>#DIV/0!</v>
      </c>
      <c r="J1214" s="2">
        <f t="shared" si="310"/>
        <v>0.6184271754304328</v>
      </c>
      <c r="K1214" s="50">
        <f t="shared" si="311"/>
        <v>3</v>
      </c>
      <c r="L1214" s="9">
        <f t="shared" si="312"/>
        <v>2</v>
      </c>
      <c r="M1214" s="8">
        <f t="shared" si="313"/>
        <v>1</v>
      </c>
      <c r="N1214" s="2">
        <f t="shared" si="314"/>
        <v>0.20753838994881341</v>
      </c>
      <c r="O1214" s="2">
        <f t="shared" si="315"/>
        <v>0.34341554211261049</v>
      </c>
      <c r="P1214" s="2">
        <f t="shared" si="316"/>
        <v>0.44718473708701723</v>
      </c>
      <c r="Q1214" s="2">
        <f t="shared" si="317"/>
        <v>1.8613308515588178E-3</v>
      </c>
      <c r="R1214" s="1">
        <v>446</v>
      </c>
      <c r="S1214" s="1">
        <v>738</v>
      </c>
      <c r="T1214" s="1">
        <v>961</v>
      </c>
      <c r="U1214" s="1">
        <v>4</v>
      </c>
      <c r="AB1214">
        <v>1</v>
      </c>
      <c r="AD1214" s="31">
        <v>33</v>
      </c>
      <c r="AE1214" s="33">
        <v>17</v>
      </c>
      <c r="AF1214" s="33">
        <v>45</v>
      </c>
      <c r="AG1214" s="36">
        <v>51220</v>
      </c>
      <c r="AH1214" s="36">
        <f t="shared" si="318"/>
        <v>33017</v>
      </c>
      <c r="AI1214" t="s">
        <v>1187</v>
      </c>
      <c r="AO1214" s="1">
        <f t="shared" si="321"/>
        <v>2062</v>
      </c>
      <c r="AP1214" s="1">
        <v>87</v>
      </c>
      <c r="AV1214" s="1">
        <f t="shared" si="319"/>
        <v>1343</v>
      </c>
      <c r="AW1214" s="1">
        <v>1230</v>
      </c>
      <c r="AX1214" s="1">
        <v>113</v>
      </c>
    </row>
    <row r="1215" spans="1:50" hidden="1" outlineLevel="1" x14ac:dyDescent="0.2">
      <c r="A1215" t="s">
        <v>2722</v>
      </c>
      <c r="B1215" s="10" t="s">
        <v>895</v>
      </c>
      <c r="E1215" s="1">
        <f t="shared" si="308"/>
        <v>1764</v>
      </c>
      <c r="G1215" s="1">
        <f t="shared" si="320"/>
        <v>1137</v>
      </c>
      <c r="H1215" s="1">
        <v>1126</v>
      </c>
      <c r="I1215" s="2" t="e">
        <f t="shared" si="309"/>
        <v>#DIV/0!</v>
      </c>
      <c r="J1215" s="2">
        <f t="shared" si="310"/>
        <v>0.63832199546485258</v>
      </c>
      <c r="K1215" s="50">
        <f t="shared" si="311"/>
        <v>3</v>
      </c>
      <c r="L1215" s="9">
        <f t="shared" si="312"/>
        <v>1</v>
      </c>
      <c r="M1215" s="8">
        <f t="shared" si="313"/>
        <v>2</v>
      </c>
      <c r="N1215" s="2">
        <f t="shared" si="314"/>
        <v>0.2556689342403628</v>
      </c>
      <c r="O1215" s="2">
        <f t="shared" si="315"/>
        <v>0.40816326530612246</v>
      </c>
      <c r="P1215" s="2">
        <f t="shared" si="316"/>
        <v>0.33560090702947848</v>
      </c>
      <c r="Q1215" s="2">
        <f t="shared" si="317"/>
        <v>5.6689342403620779E-4</v>
      </c>
      <c r="R1215" s="1">
        <v>451</v>
      </c>
      <c r="S1215" s="1">
        <v>720</v>
      </c>
      <c r="T1215" s="1">
        <v>592</v>
      </c>
      <c r="U1215" s="1">
        <v>1</v>
      </c>
      <c r="AB1215">
        <v>1</v>
      </c>
      <c r="AD1215" s="31">
        <v>33</v>
      </c>
      <c r="AE1215" s="33">
        <v>1</v>
      </c>
      <c r="AF1215" s="33">
        <v>45</v>
      </c>
      <c r="AG1215" s="36">
        <v>51540</v>
      </c>
      <c r="AH1215" s="36">
        <f t="shared" si="318"/>
        <v>33001</v>
      </c>
      <c r="AI1215" t="s">
        <v>1187</v>
      </c>
      <c r="AO1215" s="1">
        <f t="shared" si="321"/>
        <v>1654</v>
      </c>
      <c r="AP1215" s="1">
        <v>110</v>
      </c>
      <c r="AV1215" s="1">
        <f t="shared" si="319"/>
        <v>1137</v>
      </c>
      <c r="AW1215" s="1">
        <v>1062</v>
      </c>
      <c r="AX1215" s="1">
        <v>75</v>
      </c>
    </row>
    <row r="1216" spans="1:50" hidden="1" outlineLevel="1" x14ac:dyDescent="0.2">
      <c r="A1216" t="s">
        <v>1181</v>
      </c>
      <c r="B1216" s="10" t="s">
        <v>895</v>
      </c>
      <c r="E1216" s="1">
        <f t="shared" si="308"/>
        <v>3864</v>
      </c>
      <c r="G1216" s="1">
        <f t="shared" si="320"/>
        <v>2191</v>
      </c>
      <c r="H1216" s="1">
        <v>2166</v>
      </c>
      <c r="I1216" s="2" t="e">
        <f t="shared" si="309"/>
        <v>#DIV/0!</v>
      </c>
      <c r="J1216" s="2">
        <f t="shared" si="310"/>
        <v>0.56055900621118016</v>
      </c>
      <c r="K1216" s="50">
        <f t="shared" si="311"/>
        <v>3</v>
      </c>
      <c r="L1216" s="9">
        <f t="shared" si="312"/>
        <v>1</v>
      </c>
      <c r="M1216" s="8">
        <f t="shared" si="313"/>
        <v>2</v>
      </c>
      <c r="N1216" s="2">
        <f t="shared" si="314"/>
        <v>0.14622153209109731</v>
      </c>
      <c r="O1216" s="2">
        <f t="shared" si="315"/>
        <v>0.43219461697722567</v>
      </c>
      <c r="P1216" s="2">
        <f t="shared" si="316"/>
        <v>0.42054865424430643</v>
      </c>
      <c r="Q1216" s="2">
        <f t="shared" si="317"/>
        <v>1.0351966873705654E-3</v>
      </c>
      <c r="R1216" s="1">
        <v>565</v>
      </c>
      <c r="S1216" s="1">
        <v>1670</v>
      </c>
      <c r="T1216" s="1">
        <v>1625</v>
      </c>
      <c r="U1216" s="1">
        <v>4</v>
      </c>
      <c r="AB1216">
        <v>2</v>
      </c>
      <c r="AD1216" s="31">
        <v>33</v>
      </c>
      <c r="AE1216" s="33">
        <v>11</v>
      </c>
      <c r="AF1216" s="33">
        <v>120</v>
      </c>
      <c r="AG1216" s="36">
        <v>51940</v>
      </c>
      <c r="AH1216" s="36">
        <f t="shared" si="318"/>
        <v>33011</v>
      </c>
      <c r="AI1216" t="s">
        <v>1187</v>
      </c>
      <c r="AO1216" s="1">
        <f t="shared" si="321"/>
        <v>3703</v>
      </c>
      <c r="AP1216" s="1">
        <v>161</v>
      </c>
      <c r="AV1216" s="1">
        <f t="shared" si="319"/>
        <v>2191</v>
      </c>
      <c r="AW1216" s="1">
        <v>2078</v>
      </c>
      <c r="AX1216" s="1">
        <v>113</v>
      </c>
    </row>
    <row r="1217" spans="1:50" hidden="1" outlineLevel="1" x14ac:dyDescent="0.2">
      <c r="A1217" t="s">
        <v>2440</v>
      </c>
      <c r="B1217" s="10" t="s">
        <v>895</v>
      </c>
      <c r="E1217" s="1">
        <f t="shared" si="308"/>
        <v>3720</v>
      </c>
      <c r="G1217" s="1">
        <f t="shared" si="320"/>
        <v>2619</v>
      </c>
      <c r="H1217" s="1">
        <v>2575</v>
      </c>
      <c r="I1217" s="2" t="e">
        <f t="shared" si="309"/>
        <v>#DIV/0!</v>
      </c>
      <c r="J1217" s="2">
        <f t="shared" si="310"/>
        <v>0.69220430107526887</v>
      </c>
      <c r="K1217" s="50">
        <f t="shared" si="311"/>
        <v>2</v>
      </c>
      <c r="L1217" s="9">
        <f t="shared" si="312"/>
        <v>3</v>
      </c>
      <c r="M1217" s="8">
        <f t="shared" si="313"/>
        <v>1</v>
      </c>
      <c r="N1217" s="2">
        <f t="shared" si="314"/>
        <v>0.32284946236559142</v>
      </c>
      <c r="O1217" s="2">
        <f t="shared" si="315"/>
        <v>0.30806451612903224</v>
      </c>
      <c r="P1217" s="2">
        <f t="shared" si="316"/>
        <v>0.36908602150537634</v>
      </c>
      <c r="Q1217" s="2">
        <f t="shared" si="317"/>
        <v>0</v>
      </c>
      <c r="R1217" s="1">
        <v>1201</v>
      </c>
      <c r="S1217" s="1">
        <v>1146</v>
      </c>
      <c r="T1217" s="1">
        <v>1373</v>
      </c>
      <c r="U1217" s="1">
        <v>0</v>
      </c>
      <c r="AB1217">
        <v>2</v>
      </c>
      <c r="AD1217" s="31">
        <v>33</v>
      </c>
      <c r="AE1217" s="33">
        <v>13</v>
      </c>
      <c r="AF1217" s="33">
        <v>95</v>
      </c>
      <c r="AG1217" s="36">
        <v>52100</v>
      </c>
      <c r="AH1217" s="36">
        <f t="shared" si="318"/>
        <v>33013</v>
      </c>
      <c r="AI1217" t="s">
        <v>1187</v>
      </c>
      <c r="AO1217" s="1">
        <f t="shared" si="321"/>
        <v>3490</v>
      </c>
      <c r="AP1217" s="1">
        <v>230</v>
      </c>
      <c r="AV1217" s="1">
        <f t="shared" si="319"/>
        <v>2619</v>
      </c>
      <c r="AW1217" s="1">
        <v>2230</v>
      </c>
      <c r="AX1217" s="1">
        <v>389</v>
      </c>
    </row>
    <row r="1218" spans="1:50" hidden="1" outlineLevel="1" x14ac:dyDescent="0.2">
      <c r="A1218" t="s">
        <v>543</v>
      </c>
      <c r="B1218" s="10" t="s">
        <v>895</v>
      </c>
      <c r="E1218" s="1">
        <f t="shared" si="308"/>
        <v>1839</v>
      </c>
      <c r="G1218" s="1">
        <f t="shared" si="320"/>
        <v>1197</v>
      </c>
      <c r="H1218" s="1">
        <v>1185</v>
      </c>
      <c r="I1218" s="2" t="e">
        <f t="shared" si="309"/>
        <v>#DIV/0!</v>
      </c>
      <c r="J1218" s="2">
        <f t="shared" si="310"/>
        <v>0.64437194127243069</v>
      </c>
      <c r="K1218" s="50">
        <f t="shared" si="311"/>
        <v>3</v>
      </c>
      <c r="L1218" s="9">
        <f t="shared" si="312"/>
        <v>2</v>
      </c>
      <c r="M1218" s="8">
        <f t="shared" si="313"/>
        <v>1</v>
      </c>
      <c r="N1218" s="2">
        <f t="shared" si="314"/>
        <v>0.22185970636215335</v>
      </c>
      <c r="O1218" s="2">
        <f t="shared" si="315"/>
        <v>0.31810766721044048</v>
      </c>
      <c r="P1218" s="2">
        <f t="shared" si="316"/>
        <v>0.46003262642740622</v>
      </c>
      <c r="Q1218" s="2">
        <f t="shared" si="317"/>
        <v>-5.5511151231257827E-17</v>
      </c>
      <c r="R1218" s="1">
        <v>408</v>
      </c>
      <c r="S1218" s="1">
        <v>585</v>
      </c>
      <c r="T1218" s="1">
        <v>846</v>
      </c>
      <c r="U1218" s="1">
        <v>0</v>
      </c>
      <c r="AB1218">
        <v>2</v>
      </c>
      <c r="AD1218" s="31">
        <v>33</v>
      </c>
      <c r="AE1218" s="33">
        <v>13</v>
      </c>
      <c r="AF1218" s="33">
        <v>90</v>
      </c>
      <c r="AG1218" s="36">
        <v>50900</v>
      </c>
      <c r="AH1218" s="36">
        <f t="shared" si="318"/>
        <v>33013</v>
      </c>
      <c r="AI1218" t="s">
        <v>1187</v>
      </c>
      <c r="AO1218" s="1">
        <f t="shared" si="321"/>
        <v>1789</v>
      </c>
      <c r="AP1218" s="1">
        <v>50</v>
      </c>
      <c r="AV1218" s="1">
        <f t="shared" si="319"/>
        <v>1197</v>
      </c>
      <c r="AW1218" s="1">
        <v>1009</v>
      </c>
      <c r="AX1218" s="1">
        <v>188</v>
      </c>
    </row>
    <row r="1219" spans="1:50" hidden="1" outlineLevel="1" x14ac:dyDescent="0.2">
      <c r="A1219" t="s">
        <v>1182</v>
      </c>
      <c r="B1219" s="10" t="s">
        <v>895</v>
      </c>
      <c r="E1219" s="1">
        <f t="shared" si="308"/>
        <v>1354</v>
      </c>
      <c r="G1219" s="1">
        <f t="shared" si="320"/>
        <v>1028</v>
      </c>
      <c r="H1219" s="1">
        <v>1016</v>
      </c>
      <c r="I1219" s="2" t="e">
        <f t="shared" si="309"/>
        <v>#DIV/0!</v>
      </c>
      <c r="J1219" s="2">
        <f t="shared" si="310"/>
        <v>0.75036927621861149</v>
      </c>
      <c r="K1219" s="50">
        <f t="shared" si="311"/>
        <v>3</v>
      </c>
      <c r="L1219" s="9">
        <f t="shared" si="312"/>
        <v>2</v>
      </c>
      <c r="M1219" s="8">
        <f t="shared" si="313"/>
        <v>1</v>
      </c>
      <c r="N1219" s="2">
        <f t="shared" si="314"/>
        <v>0.26587887740029542</v>
      </c>
      <c r="O1219" s="2">
        <f t="shared" si="315"/>
        <v>0.29689807976366323</v>
      </c>
      <c r="P1219" s="2">
        <f t="shared" si="316"/>
        <v>0.43205317577548008</v>
      </c>
      <c r="Q1219" s="2">
        <f t="shared" si="317"/>
        <v>5.1698670605613284E-3</v>
      </c>
      <c r="R1219" s="1">
        <v>360</v>
      </c>
      <c r="S1219" s="1">
        <v>402</v>
      </c>
      <c r="T1219" s="1">
        <v>585</v>
      </c>
      <c r="U1219" s="1">
        <v>7</v>
      </c>
      <c r="AB1219">
        <v>1</v>
      </c>
      <c r="AD1219" s="31">
        <v>33</v>
      </c>
      <c r="AE1219" s="33">
        <v>15</v>
      </c>
      <c r="AF1219" s="33">
        <v>105</v>
      </c>
      <c r="AG1219" s="36">
        <v>51380</v>
      </c>
      <c r="AH1219" s="36">
        <f t="shared" si="318"/>
        <v>33015</v>
      </c>
      <c r="AI1219" t="s">
        <v>1187</v>
      </c>
      <c r="AO1219" s="1">
        <f t="shared" si="321"/>
        <v>1307</v>
      </c>
      <c r="AP1219" s="1">
        <v>47</v>
      </c>
      <c r="AV1219" s="1">
        <f t="shared" si="319"/>
        <v>1028</v>
      </c>
      <c r="AW1219" s="1">
        <v>952</v>
      </c>
      <c r="AX1219" s="1">
        <v>76</v>
      </c>
    </row>
    <row r="1220" spans="1:50" hidden="1" outlineLevel="1" x14ac:dyDescent="0.2">
      <c r="A1220" t="s">
        <v>152</v>
      </c>
      <c r="B1220" s="10" t="s">
        <v>895</v>
      </c>
      <c r="E1220" s="1">
        <f t="shared" si="308"/>
        <v>783</v>
      </c>
      <c r="G1220" s="1">
        <f t="shared" si="320"/>
        <v>523</v>
      </c>
      <c r="H1220" s="1">
        <v>519</v>
      </c>
      <c r="I1220" s="2" t="e">
        <f t="shared" si="309"/>
        <v>#DIV/0!</v>
      </c>
      <c r="J1220" s="2">
        <f t="shared" si="310"/>
        <v>0.66283524904214564</v>
      </c>
      <c r="K1220" s="50">
        <f t="shared" si="311"/>
        <v>3</v>
      </c>
      <c r="L1220" s="9">
        <f t="shared" si="312"/>
        <v>2</v>
      </c>
      <c r="M1220" s="8">
        <f t="shared" si="313"/>
        <v>1</v>
      </c>
      <c r="N1220" s="2">
        <f t="shared" si="314"/>
        <v>0.26436781609195403</v>
      </c>
      <c r="O1220" s="2">
        <f t="shared" si="315"/>
        <v>0.34610472541507026</v>
      </c>
      <c r="P1220" s="2">
        <f t="shared" si="316"/>
        <v>0.38952745849297571</v>
      </c>
      <c r="Q1220" s="2">
        <f t="shared" si="317"/>
        <v>0</v>
      </c>
      <c r="R1220" s="1">
        <v>207</v>
      </c>
      <c r="S1220" s="1">
        <v>271</v>
      </c>
      <c r="T1220" s="1">
        <v>305</v>
      </c>
      <c r="U1220" s="1">
        <v>0</v>
      </c>
      <c r="AB1220">
        <v>1</v>
      </c>
      <c r="AD1220" s="31">
        <v>33</v>
      </c>
      <c r="AE1220" s="33">
        <v>15</v>
      </c>
      <c r="AF1220" s="33">
        <v>110</v>
      </c>
      <c r="AG1220" s="36">
        <v>51620</v>
      </c>
      <c r="AH1220" s="36">
        <f t="shared" si="318"/>
        <v>33015</v>
      </c>
      <c r="AI1220" t="s">
        <v>1187</v>
      </c>
      <c r="AO1220" s="1">
        <f t="shared" si="321"/>
        <v>764</v>
      </c>
      <c r="AP1220" s="1">
        <v>19</v>
      </c>
      <c r="AV1220" s="1">
        <f t="shared" si="319"/>
        <v>523</v>
      </c>
      <c r="AW1220" s="1">
        <v>450</v>
      </c>
      <c r="AX1220" s="1">
        <v>73</v>
      </c>
    </row>
    <row r="1221" spans="1:50" hidden="1" outlineLevel="1" x14ac:dyDescent="0.2">
      <c r="A1221" t="s">
        <v>1472</v>
      </c>
      <c r="B1221" s="10" t="s">
        <v>895</v>
      </c>
      <c r="E1221" s="1">
        <f t="shared" si="308"/>
        <v>8302</v>
      </c>
      <c r="G1221" s="1">
        <f t="shared" si="320"/>
        <v>4503</v>
      </c>
      <c r="H1221" s="1">
        <v>4454</v>
      </c>
      <c r="I1221" s="2" t="e">
        <f t="shared" si="309"/>
        <v>#DIV/0!</v>
      </c>
      <c r="J1221" s="2">
        <f t="shared" si="310"/>
        <v>0.53649722958323298</v>
      </c>
      <c r="K1221" s="50">
        <f t="shared" si="311"/>
        <v>2</v>
      </c>
      <c r="L1221" s="9">
        <f t="shared" si="312"/>
        <v>3</v>
      </c>
      <c r="M1221" s="8">
        <f t="shared" si="313"/>
        <v>1</v>
      </c>
      <c r="N1221" s="2">
        <f t="shared" si="314"/>
        <v>0.37280173452180199</v>
      </c>
      <c r="O1221" s="2">
        <f t="shared" si="315"/>
        <v>0.21765839556733318</v>
      </c>
      <c r="P1221" s="2">
        <f t="shared" si="316"/>
        <v>0.40785352927005541</v>
      </c>
      <c r="Q1221" s="2">
        <f t="shared" si="317"/>
        <v>1.6863406408094139E-3</v>
      </c>
      <c r="R1221" s="1">
        <v>3095</v>
      </c>
      <c r="S1221" s="1">
        <v>1807</v>
      </c>
      <c r="T1221" s="1">
        <v>3386</v>
      </c>
      <c r="U1221" s="1">
        <v>14</v>
      </c>
      <c r="AB1221">
        <v>1</v>
      </c>
      <c r="AD1221" s="31">
        <v>33</v>
      </c>
      <c r="AE1221" s="33">
        <v>15</v>
      </c>
      <c r="AF1221" s="33">
        <v>115</v>
      </c>
      <c r="AG1221" s="36">
        <v>52340</v>
      </c>
      <c r="AH1221" s="36">
        <f t="shared" si="318"/>
        <v>33015</v>
      </c>
      <c r="AI1221" t="s">
        <v>1187</v>
      </c>
      <c r="AO1221" s="1">
        <f t="shared" si="321"/>
        <v>7822</v>
      </c>
      <c r="AP1221" s="1">
        <v>480</v>
      </c>
      <c r="AV1221" s="1">
        <f t="shared" si="319"/>
        <v>4503</v>
      </c>
      <c r="AW1221" s="1">
        <v>4169</v>
      </c>
      <c r="AX1221" s="1">
        <v>334</v>
      </c>
    </row>
    <row r="1222" spans="1:50" hidden="1" outlineLevel="1" x14ac:dyDescent="0.2">
      <c r="A1222" t="s">
        <v>2963</v>
      </c>
      <c r="B1222" s="10" t="s">
        <v>895</v>
      </c>
      <c r="E1222" s="1">
        <f t="shared" si="308"/>
        <v>4268</v>
      </c>
      <c r="G1222" s="1">
        <f t="shared" si="320"/>
        <v>2107</v>
      </c>
      <c r="H1222" s="1">
        <v>2064</v>
      </c>
      <c r="I1222" s="2" t="e">
        <f t="shared" si="309"/>
        <v>#DIV/0!</v>
      </c>
      <c r="J1222" s="2">
        <f t="shared" si="310"/>
        <v>0.48359887535145268</v>
      </c>
      <c r="K1222" s="50">
        <f t="shared" si="311"/>
        <v>3</v>
      </c>
      <c r="L1222" s="9">
        <f t="shared" si="312"/>
        <v>2</v>
      </c>
      <c r="M1222" s="8">
        <f t="shared" si="313"/>
        <v>1</v>
      </c>
      <c r="N1222" s="2">
        <f t="shared" si="314"/>
        <v>0.25820056232427369</v>
      </c>
      <c r="O1222" s="2">
        <f t="shared" si="315"/>
        <v>0.33388003748828493</v>
      </c>
      <c r="P1222" s="2">
        <f t="shared" si="316"/>
        <v>0.40534208059981258</v>
      </c>
      <c r="Q1222" s="2">
        <f t="shared" si="317"/>
        <v>2.5773195876288013E-3</v>
      </c>
      <c r="R1222" s="1">
        <v>1102</v>
      </c>
      <c r="S1222" s="1">
        <v>1425</v>
      </c>
      <c r="T1222" s="1">
        <v>1730</v>
      </c>
      <c r="U1222" s="1">
        <v>11</v>
      </c>
      <c r="AB1222">
        <v>2</v>
      </c>
      <c r="AD1222" s="31">
        <v>33</v>
      </c>
      <c r="AE1222" s="33">
        <v>19</v>
      </c>
      <c r="AF1222" s="33">
        <v>50</v>
      </c>
      <c r="AG1222" s="36">
        <v>52580</v>
      </c>
      <c r="AH1222" s="36">
        <f t="shared" si="318"/>
        <v>33019</v>
      </c>
      <c r="AI1222" t="s">
        <v>1187</v>
      </c>
      <c r="AO1222" s="1">
        <f t="shared" si="321"/>
        <v>4148</v>
      </c>
      <c r="AP1222" s="1">
        <v>120</v>
      </c>
      <c r="AV1222" s="1">
        <f t="shared" si="319"/>
        <v>2107</v>
      </c>
      <c r="AW1222" s="1">
        <v>1976</v>
      </c>
      <c r="AX1222" s="1">
        <v>131</v>
      </c>
    </row>
    <row r="1223" spans="1:50" hidden="1" outlineLevel="1" x14ac:dyDescent="0.2">
      <c r="A1223" t="s">
        <v>2055</v>
      </c>
      <c r="B1223" s="10" t="s">
        <v>895</v>
      </c>
      <c r="E1223" s="1">
        <f t="shared" si="308"/>
        <v>3765</v>
      </c>
      <c r="G1223" s="1">
        <f t="shared" si="320"/>
        <v>2013</v>
      </c>
      <c r="H1223" s="1">
        <v>1992</v>
      </c>
      <c r="I1223" s="2" t="e">
        <f t="shared" si="309"/>
        <v>#DIV/0!</v>
      </c>
      <c r="J1223" s="2">
        <f t="shared" si="310"/>
        <v>0.52908366533864537</v>
      </c>
      <c r="K1223" s="50">
        <f t="shared" si="311"/>
        <v>3</v>
      </c>
      <c r="L1223" s="9">
        <f t="shared" si="312"/>
        <v>2</v>
      </c>
      <c r="M1223" s="8">
        <f t="shared" si="313"/>
        <v>1</v>
      </c>
      <c r="N1223" s="2">
        <f t="shared" si="314"/>
        <v>0.23320053120849935</v>
      </c>
      <c r="O1223" s="2">
        <f t="shared" si="315"/>
        <v>0.29296148738379812</v>
      </c>
      <c r="P1223" s="2">
        <f t="shared" si="316"/>
        <v>0.47224435590969455</v>
      </c>
      <c r="Q1223" s="2">
        <f t="shared" si="317"/>
        <v>1.5936254980079556E-3</v>
      </c>
      <c r="R1223" s="1">
        <v>878</v>
      </c>
      <c r="S1223" s="1">
        <v>1103</v>
      </c>
      <c r="T1223" s="1">
        <v>1778</v>
      </c>
      <c r="U1223" s="1">
        <v>6</v>
      </c>
      <c r="AB1223">
        <v>1</v>
      </c>
      <c r="AD1223" s="31">
        <v>33</v>
      </c>
      <c r="AE1223" s="33">
        <v>15</v>
      </c>
      <c r="AF1223" s="33">
        <v>120</v>
      </c>
      <c r="AG1223" s="36">
        <v>52900</v>
      </c>
      <c r="AH1223" s="36">
        <f t="shared" si="318"/>
        <v>33015</v>
      </c>
      <c r="AI1223" t="s">
        <v>1187</v>
      </c>
      <c r="AO1223" s="1">
        <f t="shared" si="321"/>
        <v>3655</v>
      </c>
      <c r="AP1223" s="1">
        <v>110</v>
      </c>
      <c r="AV1223" s="1">
        <f t="shared" si="319"/>
        <v>2013</v>
      </c>
      <c r="AW1223" s="1">
        <v>1906</v>
      </c>
      <c r="AX1223" s="1">
        <v>107</v>
      </c>
    </row>
    <row r="1224" spans="1:50" hidden="1" outlineLevel="1" x14ac:dyDescent="0.2">
      <c r="A1224" t="s">
        <v>124</v>
      </c>
      <c r="B1224" s="10" t="s">
        <v>895</v>
      </c>
      <c r="E1224" s="1">
        <f t="shared" si="308"/>
        <v>4045</v>
      </c>
      <c r="G1224" s="1">
        <f t="shared" si="320"/>
        <v>2656</v>
      </c>
      <c r="H1224" s="1">
        <v>2627</v>
      </c>
      <c r="I1224" s="2" t="e">
        <f t="shared" si="309"/>
        <v>#DIV/0!</v>
      </c>
      <c r="J1224" s="2">
        <f t="shared" si="310"/>
        <v>0.64944375772558716</v>
      </c>
      <c r="K1224" s="50">
        <f t="shared" si="311"/>
        <v>3</v>
      </c>
      <c r="L1224" s="9">
        <f t="shared" si="312"/>
        <v>2</v>
      </c>
      <c r="M1224" s="8">
        <f t="shared" si="313"/>
        <v>1</v>
      </c>
      <c r="N1224" s="2">
        <f t="shared" si="314"/>
        <v>0.27466007416563659</v>
      </c>
      <c r="O1224" s="2">
        <f t="shared" si="315"/>
        <v>0.35302843016069219</v>
      </c>
      <c r="P1224" s="2">
        <f t="shared" si="316"/>
        <v>0.37181705809641535</v>
      </c>
      <c r="Q1224" s="2">
        <f t="shared" si="317"/>
        <v>4.9443757725581294E-4</v>
      </c>
      <c r="R1224" s="1">
        <v>1111</v>
      </c>
      <c r="S1224" s="1">
        <v>1428</v>
      </c>
      <c r="T1224" s="1">
        <v>1504</v>
      </c>
      <c r="U1224" s="1">
        <v>2</v>
      </c>
      <c r="AB1224">
        <v>1</v>
      </c>
      <c r="AD1224" s="31">
        <v>33</v>
      </c>
      <c r="AE1224" s="33">
        <v>15</v>
      </c>
      <c r="AF1224" s="33">
        <v>125</v>
      </c>
      <c r="AG1224" s="36">
        <v>54580</v>
      </c>
      <c r="AH1224" s="36">
        <f t="shared" si="318"/>
        <v>33015</v>
      </c>
      <c r="AI1224" t="s">
        <v>1187</v>
      </c>
      <c r="AO1224" s="1">
        <f t="shared" si="321"/>
        <v>3873</v>
      </c>
      <c r="AP1224" s="1">
        <v>172</v>
      </c>
      <c r="AV1224" s="1">
        <f t="shared" si="319"/>
        <v>2656</v>
      </c>
      <c r="AW1224" s="1">
        <v>2341</v>
      </c>
      <c r="AX1224" s="1">
        <v>315</v>
      </c>
    </row>
    <row r="1225" spans="1:50" hidden="1" outlineLevel="1" x14ac:dyDescent="0.2">
      <c r="A1225" t="s">
        <v>434</v>
      </c>
      <c r="B1225" s="10" t="s">
        <v>895</v>
      </c>
      <c r="E1225" s="1">
        <f t="shared" si="308"/>
        <v>3402</v>
      </c>
      <c r="G1225" s="1">
        <f t="shared" si="320"/>
        <v>1730</v>
      </c>
      <c r="H1225" s="1">
        <v>1704</v>
      </c>
      <c r="I1225" s="2" t="e">
        <f t="shared" si="309"/>
        <v>#DIV/0!</v>
      </c>
      <c r="J1225" s="2">
        <f t="shared" si="310"/>
        <v>0.50088183421516752</v>
      </c>
      <c r="K1225" s="50">
        <f t="shared" si="311"/>
        <v>3</v>
      </c>
      <c r="L1225" s="9">
        <f t="shared" si="312"/>
        <v>2</v>
      </c>
      <c r="M1225" s="8">
        <f t="shared" si="313"/>
        <v>1</v>
      </c>
      <c r="N1225" s="2">
        <f t="shared" si="314"/>
        <v>0.23633156966490299</v>
      </c>
      <c r="O1225" s="2">
        <f t="shared" si="315"/>
        <v>0.31628453850676075</v>
      </c>
      <c r="P1225" s="2">
        <f t="shared" si="316"/>
        <v>0.44650205761316875</v>
      </c>
      <c r="Q1225" s="2">
        <f t="shared" si="317"/>
        <v>8.818342151675207E-4</v>
      </c>
      <c r="R1225" s="1">
        <v>804</v>
      </c>
      <c r="S1225" s="1">
        <v>1076</v>
      </c>
      <c r="T1225" s="1">
        <v>1519</v>
      </c>
      <c r="U1225" s="1">
        <v>3</v>
      </c>
      <c r="AB1225">
        <v>2</v>
      </c>
      <c r="AD1225" s="31">
        <v>33</v>
      </c>
      <c r="AE1225" s="33">
        <v>13</v>
      </c>
      <c r="AF1225" s="33">
        <v>100</v>
      </c>
      <c r="AG1225" s="36">
        <v>54260</v>
      </c>
      <c r="AH1225" s="36">
        <f t="shared" si="318"/>
        <v>33013</v>
      </c>
      <c r="AI1225" t="s">
        <v>1187</v>
      </c>
      <c r="AO1225" s="1">
        <f t="shared" si="321"/>
        <v>3258</v>
      </c>
      <c r="AP1225" s="1">
        <v>144</v>
      </c>
      <c r="AV1225" s="1">
        <f t="shared" si="319"/>
        <v>1730</v>
      </c>
      <c r="AW1225" s="1">
        <v>1637</v>
      </c>
      <c r="AX1225" s="1">
        <v>93</v>
      </c>
    </row>
    <row r="1226" spans="1:50" hidden="1" outlineLevel="1" x14ac:dyDescent="0.2">
      <c r="A1226" t="s">
        <v>195</v>
      </c>
      <c r="B1226" s="10" t="s">
        <v>895</v>
      </c>
      <c r="E1226" s="1">
        <f t="shared" si="308"/>
        <v>1329</v>
      </c>
      <c r="G1226" s="1">
        <f t="shared" si="320"/>
        <v>692</v>
      </c>
      <c r="H1226" s="1">
        <v>680</v>
      </c>
      <c r="I1226" s="2" t="e">
        <f t="shared" si="309"/>
        <v>#DIV/0!</v>
      </c>
      <c r="J1226" s="2">
        <f t="shared" si="310"/>
        <v>0.51166290443942819</v>
      </c>
      <c r="K1226" s="50">
        <f t="shared" si="311"/>
        <v>2</v>
      </c>
      <c r="L1226" s="9">
        <f t="shared" si="312"/>
        <v>3</v>
      </c>
      <c r="M1226" s="8">
        <f t="shared" si="313"/>
        <v>1</v>
      </c>
      <c r="N1226" s="2">
        <f t="shared" si="314"/>
        <v>0.2836719337848006</v>
      </c>
      <c r="O1226" s="2">
        <f t="shared" si="315"/>
        <v>0.24529721595184348</v>
      </c>
      <c r="P1226" s="2">
        <f t="shared" si="316"/>
        <v>0.4687735139202408</v>
      </c>
      <c r="Q1226" s="2">
        <f t="shared" si="317"/>
        <v>2.2573363431150906E-3</v>
      </c>
      <c r="R1226" s="1">
        <v>377</v>
      </c>
      <c r="S1226" s="1">
        <v>326</v>
      </c>
      <c r="T1226" s="1">
        <v>623</v>
      </c>
      <c r="U1226" s="1">
        <v>3</v>
      </c>
      <c r="AB1226">
        <v>2</v>
      </c>
      <c r="AD1226" s="31">
        <v>33</v>
      </c>
      <c r="AE1226" s="33">
        <v>7</v>
      </c>
      <c r="AF1226" s="33">
        <v>145</v>
      </c>
      <c r="AG1226" s="36">
        <v>56100</v>
      </c>
      <c r="AH1226" s="36">
        <f t="shared" si="318"/>
        <v>33007</v>
      </c>
      <c r="AI1226" t="s">
        <v>1187</v>
      </c>
      <c r="AO1226" s="1">
        <f t="shared" si="321"/>
        <v>1297</v>
      </c>
      <c r="AP1226" s="1">
        <v>32</v>
      </c>
      <c r="AV1226" s="1">
        <f t="shared" si="319"/>
        <v>692</v>
      </c>
      <c r="AW1226" s="1">
        <v>630</v>
      </c>
      <c r="AX1226" s="1">
        <v>62</v>
      </c>
    </row>
    <row r="1227" spans="1:50" hidden="1" outlineLevel="1" x14ac:dyDescent="0.2">
      <c r="A1227" t="s">
        <v>250</v>
      </c>
      <c r="B1227" s="10" t="s">
        <v>895</v>
      </c>
      <c r="E1227" s="1">
        <f t="shared" si="308"/>
        <v>3543</v>
      </c>
      <c r="G1227" s="1">
        <f t="shared" si="320"/>
        <v>2031</v>
      </c>
      <c r="H1227" s="1">
        <v>2005</v>
      </c>
      <c r="I1227" s="2" t="e">
        <f t="shared" si="309"/>
        <v>#DIV/0!</v>
      </c>
      <c r="J1227" s="2">
        <f t="shared" si="310"/>
        <v>0.56590460062094272</v>
      </c>
      <c r="K1227" s="50">
        <f t="shared" si="311"/>
        <v>3</v>
      </c>
      <c r="L1227" s="9">
        <f t="shared" si="312"/>
        <v>2</v>
      </c>
      <c r="M1227" s="8">
        <f t="shared" si="313"/>
        <v>1</v>
      </c>
      <c r="N1227" s="2">
        <f t="shared" si="314"/>
        <v>0.21168501270110077</v>
      </c>
      <c r="O1227" s="2">
        <f t="shared" si="315"/>
        <v>0.29043183742591022</v>
      </c>
      <c r="P1227" s="2">
        <f t="shared" si="316"/>
        <v>0.49760090318938754</v>
      </c>
      <c r="Q1227" s="2">
        <f t="shared" si="317"/>
        <v>2.8224668360149474E-4</v>
      </c>
      <c r="R1227" s="1">
        <v>750</v>
      </c>
      <c r="S1227" s="1">
        <v>1029</v>
      </c>
      <c r="T1227" s="1">
        <v>1763</v>
      </c>
      <c r="U1227" s="1">
        <v>1</v>
      </c>
      <c r="AB1227">
        <v>2</v>
      </c>
      <c r="AD1227" s="31">
        <v>33</v>
      </c>
      <c r="AE1227" s="33">
        <v>15</v>
      </c>
      <c r="AF1227" s="33">
        <v>130</v>
      </c>
      <c r="AG1227" s="36">
        <v>56820</v>
      </c>
      <c r="AH1227" s="36">
        <f t="shared" si="318"/>
        <v>33015</v>
      </c>
      <c r="AI1227" t="s">
        <v>1187</v>
      </c>
      <c r="AO1227" s="1">
        <f t="shared" si="321"/>
        <v>3388</v>
      </c>
      <c r="AP1227" s="1">
        <v>155</v>
      </c>
      <c r="AV1227" s="1">
        <f t="shared" si="319"/>
        <v>2031</v>
      </c>
      <c r="AW1227" s="1">
        <v>1904</v>
      </c>
      <c r="AX1227" s="1">
        <v>127</v>
      </c>
    </row>
    <row r="1228" spans="1:50" hidden="1" outlineLevel="1" x14ac:dyDescent="0.2">
      <c r="A1228" t="s">
        <v>105</v>
      </c>
      <c r="B1228" s="10" t="s">
        <v>895</v>
      </c>
      <c r="E1228" s="1">
        <f t="shared" si="308"/>
        <v>4192</v>
      </c>
      <c r="G1228" s="1">
        <f t="shared" si="320"/>
        <v>2495</v>
      </c>
      <c r="H1228" s="1">
        <v>2476</v>
      </c>
      <c r="I1228" s="2" t="e">
        <f t="shared" si="309"/>
        <v>#DIV/0!</v>
      </c>
      <c r="J1228" s="2">
        <f t="shared" si="310"/>
        <v>0.59064885496183206</v>
      </c>
      <c r="K1228" s="50">
        <f t="shared" si="311"/>
        <v>3</v>
      </c>
      <c r="L1228" s="9">
        <f t="shared" si="312"/>
        <v>2</v>
      </c>
      <c r="M1228" s="8">
        <f t="shared" si="313"/>
        <v>1</v>
      </c>
      <c r="N1228" s="2">
        <f t="shared" si="314"/>
        <v>0.25166984732824427</v>
      </c>
      <c r="O1228" s="2">
        <f t="shared" si="315"/>
        <v>0.31941793893129772</v>
      </c>
      <c r="P1228" s="2">
        <f t="shared" si="316"/>
        <v>0.42748091603053434</v>
      </c>
      <c r="Q1228" s="2">
        <f t="shared" si="317"/>
        <v>1.4312977099236734E-3</v>
      </c>
      <c r="R1228" s="1">
        <v>1055</v>
      </c>
      <c r="S1228" s="1">
        <v>1339</v>
      </c>
      <c r="T1228" s="1">
        <v>1792</v>
      </c>
      <c r="U1228" s="1">
        <v>6</v>
      </c>
      <c r="AB1228">
        <v>1</v>
      </c>
      <c r="AD1228" s="31">
        <v>33</v>
      </c>
      <c r="AE1228" s="33">
        <v>15</v>
      </c>
      <c r="AF1228" s="33">
        <v>135</v>
      </c>
      <c r="AG1228" s="36">
        <v>57460</v>
      </c>
      <c r="AH1228" s="36">
        <f t="shared" si="318"/>
        <v>33015</v>
      </c>
      <c r="AI1228" t="s">
        <v>1187</v>
      </c>
      <c r="AO1228" s="1">
        <f t="shared" si="321"/>
        <v>4052</v>
      </c>
      <c r="AP1228" s="1">
        <v>140</v>
      </c>
      <c r="AV1228" s="1">
        <f t="shared" si="319"/>
        <v>2495</v>
      </c>
      <c r="AW1228" s="1">
        <v>2312</v>
      </c>
      <c r="AX1228" s="1">
        <v>183</v>
      </c>
    </row>
    <row r="1229" spans="1:50" hidden="1" outlineLevel="1" x14ac:dyDescent="0.2">
      <c r="A1229" t="s">
        <v>2751</v>
      </c>
      <c r="B1229" s="10" t="s">
        <v>895</v>
      </c>
      <c r="E1229" s="1">
        <f t="shared" si="308"/>
        <v>221</v>
      </c>
      <c r="G1229" s="1">
        <f t="shared" si="320"/>
        <v>143</v>
      </c>
      <c r="H1229" s="1">
        <v>140</v>
      </c>
      <c r="I1229" s="2" t="e">
        <f t="shared" si="309"/>
        <v>#DIV/0!</v>
      </c>
      <c r="J1229" s="2">
        <f t="shared" si="310"/>
        <v>0.63348416289592757</v>
      </c>
      <c r="K1229" s="50">
        <f t="shared" si="311"/>
        <v>2</v>
      </c>
      <c r="L1229" s="9">
        <f t="shared" si="312"/>
        <v>2</v>
      </c>
      <c r="M1229" s="8">
        <f t="shared" si="313"/>
        <v>1</v>
      </c>
      <c r="N1229" s="2">
        <f t="shared" si="314"/>
        <v>0.23529411764705882</v>
      </c>
      <c r="O1229" s="2">
        <f t="shared" si="315"/>
        <v>0.23529411764705882</v>
      </c>
      <c r="P1229" s="2">
        <f t="shared" si="316"/>
        <v>0.52941176470588236</v>
      </c>
      <c r="Q1229" s="2">
        <f t="shared" si="317"/>
        <v>-1.1102230246251565E-16</v>
      </c>
      <c r="R1229" s="1">
        <v>52</v>
      </c>
      <c r="S1229" s="1">
        <v>52</v>
      </c>
      <c r="T1229" s="1">
        <v>117</v>
      </c>
      <c r="U1229" s="1">
        <v>0</v>
      </c>
      <c r="AB1229">
        <v>2</v>
      </c>
      <c r="AD1229" s="31">
        <v>33</v>
      </c>
      <c r="AE1229" s="33">
        <v>9</v>
      </c>
      <c r="AF1229" s="33">
        <v>145</v>
      </c>
      <c r="AG1229" s="36">
        <v>58340</v>
      </c>
      <c r="AH1229" s="36">
        <f t="shared" si="318"/>
        <v>33009</v>
      </c>
      <c r="AI1229" t="s">
        <v>1187</v>
      </c>
      <c r="AO1229" s="1">
        <f t="shared" si="321"/>
        <v>207</v>
      </c>
      <c r="AP1229" s="1">
        <v>14</v>
      </c>
      <c r="AV1229" s="1">
        <f t="shared" si="319"/>
        <v>143</v>
      </c>
      <c r="AW1229" s="1">
        <v>131</v>
      </c>
      <c r="AX1229" s="1">
        <v>12</v>
      </c>
    </row>
    <row r="1230" spans="1:50" hidden="1" outlineLevel="1" x14ac:dyDescent="0.2">
      <c r="A1230" t="s">
        <v>106</v>
      </c>
      <c r="B1230" s="10" t="s">
        <v>895</v>
      </c>
      <c r="E1230" s="1">
        <f t="shared" si="308"/>
        <v>851</v>
      </c>
      <c r="G1230" s="1">
        <f t="shared" si="320"/>
        <v>602</v>
      </c>
      <c r="H1230" s="1">
        <v>592</v>
      </c>
      <c r="I1230" s="2" t="e">
        <f t="shared" si="309"/>
        <v>#DIV/0!</v>
      </c>
      <c r="J1230" s="2">
        <f t="shared" si="310"/>
        <v>0.69565217391304346</v>
      </c>
      <c r="K1230" s="50">
        <f t="shared" si="311"/>
        <v>2</v>
      </c>
      <c r="L1230" s="9">
        <f t="shared" si="312"/>
        <v>3</v>
      </c>
      <c r="M1230" s="8">
        <f t="shared" si="313"/>
        <v>1</v>
      </c>
      <c r="N1230" s="2">
        <f t="shared" si="314"/>
        <v>0.26792009400705052</v>
      </c>
      <c r="O1230" s="2">
        <f t="shared" si="315"/>
        <v>0.25146886016451236</v>
      </c>
      <c r="P1230" s="2">
        <f t="shared" si="316"/>
        <v>0.47826086956521741</v>
      </c>
      <c r="Q1230" s="2">
        <f t="shared" si="317"/>
        <v>2.3501762632197054E-3</v>
      </c>
      <c r="R1230" s="1">
        <v>228</v>
      </c>
      <c r="S1230" s="1">
        <v>214</v>
      </c>
      <c r="T1230" s="1">
        <v>407</v>
      </c>
      <c r="U1230" s="1">
        <v>2</v>
      </c>
      <c r="AB1230">
        <v>2</v>
      </c>
      <c r="AD1230" s="31">
        <v>33</v>
      </c>
      <c r="AE1230" s="33">
        <v>9</v>
      </c>
      <c r="AF1230" s="33">
        <v>150</v>
      </c>
      <c r="AG1230" s="36">
        <v>58500</v>
      </c>
      <c r="AH1230" s="36">
        <f t="shared" si="318"/>
        <v>33009</v>
      </c>
      <c r="AI1230" t="s">
        <v>1187</v>
      </c>
      <c r="AO1230" s="1">
        <f t="shared" si="321"/>
        <v>813</v>
      </c>
      <c r="AP1230" s="1">
        <v>38</v>
      </c>
      <c r="AV1230" s="1">
        <f t="shared" si="319"/>
        <v>602</v>
      </c>
      <c r="AW1230" s="1">
        <v>524</v>
      </c>
      <c r="AX1230" s="1">
        <v>78</v>
      </c>
    </row>
    <row r="1231" spans="1:50" hidden="1" outlineLevel="1" x14ac:dyDescent="0.2">
      <c r="A1231" t="s">
        <v>723</v>
      </c>
      <c r="B1231" s="10" t="s">
        <v>895</v>
      </c>
      <c r="E1231" s="1">
        <f t="shared" si="308"/>
        <v>3309</v>
      </c>
      <c r="G1231" s="1">
        <f t="shared" si="320"/>
        <v>1655</v>
      </c>
      <c r="H1231" s="1">
        <v>1622</v>
      </c>
      <c r="I1231" s="2" t="e">
        <f t="shared" si="309"/>
        <v>#DIV/0!</v>
      </c>
      <c r="J1231" s="2">
        <f t="shared" si="310"/>
        <v>0.49017830160169235</v>
      </c>
      <c r="K1231" s="50">
        <f t="shared" si="311"/>
        <v>3</v>
      </c>
      <c r="L1231" s="9">
        <f t="shared" si="312"/>
        <v>2</v>
      </c>
      <c r="M1231" s="8">
        <f t="shared" si="313"/>
        <v>1</v>
      </c>
      <c r="N1231" s="2">
        <f t="shared" si="314"/>
        <v>0.18766999093381687</v>
      </c>
      <c r="O1231" s="2">
        <f t="shared" si="315"/>
        <v>0.37080689029918407</v>
      </c>
      <c r="P1231" s="2">
        <f t="shared" si="316"/>
        <v>0.44061650045330913</v>
      </c>
      <c r="Q1231" s="2">
        <f t="shared" si="317"/>
        <v>9.0661831368993306E-4</v>
      </c>
      <c r="R1231" s="1">
        <v>621</v>
      </c>
      <c r="S1231" s="1">
        <v>1227</v>
      </c>
      <c r="T1231" s="1">
        <v>1458</v>
      </c>
      <c r="U1231" s="1">
        <v>3</v>
      </c>
      <c r="AB1231">
        <v>1</v>
      </c>
      <c r="AD1231" s="31">
        <v>33</v>
      </c>
      <c r="AE1231" s="33">
        <v>3</v>
      </c>
      <c r="AF1231" s="33">
        <v>70</v>
      </c>
      <c r="AG1231" s="36">
        <v>58740</v>
      </c>
      <c r="AH1231" s="36">
        <f t="shared" si="318"/>
        <v>33003</v>
      </c>
      <c r="AI1231" t="s">
        <v>1187</v>
      </c>
      <c r="AO1231" s="1">
        <f t="shared" si="321"/>
        <v>3191</v>
      </c>
      <c r="AP1231" s="1">
        <v>118</v>
      </c>
      <c r="AV1231" s="1">
        <f t="shared" si="319"/>
        <v>1655</v>
      </c>
      <c r="AW1231" s="1">
        <v>1455</v>
      </c>
      <c r="AX1231" s="1">
        <v>200</v>
      </c>
    </row>
    <row r="1232" spans="1:50" hidden="1" outlineLevel="1" x14ac:dyDescent="0.2">
      <c r="A1232" t="s">
        <v>1125</v>
      </c>
      <c r="B1232" s="10" t="s">
        <v>895</v>
      </c>
      <c r="E1232" s="1">
        <f t="shared" si="308"/>
        <v>10400</v>
      </c>
      <c r="G1232" s="1">
        <f t="shared" si="320"/>
        <v>5611</v>
      </c>
      <c r="H1232" s="1">
        <v>5513</v>
      </c>
      <c r="I1232" s="2" t="e">
        <f t="shared" si="309"/>
        <v>#DIV/0!</v>
      </c>
      <c r="J1232" s="2">
        <f t="shared" si="310"/>
        <v>0.53009615384615383</v>
      </c>
      <c r="K1232" s="50">
        <f t="shared" si="311"/>
        <v>3</v>
      </c>
      <c r="L1232" s="9">
        <f t="shared" si="312"/>
        <v>2</v>
      </c>
      <c r="M1232" s="8">
        <f t="shared" si="313"/>
        <v>1</v>
      </c>
      <c r="N1232" s="2">
        <f t="shared" si="314"/>
        <v>0.2035576923076923</v>
      </c>
      <c r="O1232" s="2">
        <f t="shared" si="315"/>
        <v>0.30625000000000002</v>
      </c>
      <c r="P1232" s="2">
        <f t="shared" si="316"/>
        <v>0.48990384615384613</v>
      </c>
      <c r="Q1232" s="2">
        <f t="shared" si="317"/>
        <v>2.8846153846157074E-4</v>
      </c>
      <c r="R1232" s="1">
        <v>2117</v>
      </c>
      <c r="S1232" s="1">
        <v>3185</v>
      </c>
      <c r="T1232" s="1">
        <v>5095</v>
      </c>
      <c r="U1232" s="1">
        <v>3</v>
      </c>
      <c r="AB1232">
        <v>2</v>
      </c>
      <c r="AD1232" s="31">
        <v>33</v>
      </c>
      <c r="AE1232" s="33">
        <v>11</v>
      </c>
      <c r="AF1232" s="33">
        <v>125</v>
      </c>
      <c r="AG1232" s="36">
        <v>59940</v>
      </c>
      <c r="AH1232" s="36">
        <f t="shared" si="318"/>
        <v>33011</v>
      </c>
      <c r="AI1232" t="s">
        <v>1187</v>
      </c>
      <c r="AO1232" s="1">
        <f t="shared" si="321"/>
        <v>10074</v>
      </c>
      <c r="AP1232" s="1">
        <v>326</v>
      </c>
      <c r="AV1232" s="1">
        <f t="shared" si="319"/>
        <v>5611</v>
      </c>
      <c r="AW1232" s="1">
        <v>5306</v>
      </c>
      <c r="AX1232" s="1">
        <v>305</v>
      </c>
    </row>
    <row r="1233" spans="1:50" hidden="1" outlineLevel="1" x14ac:dyDescent="0.2">
      <c r="A1233" t="s">
        <v>881</v>
      </c>
      <c r="B1233" s="10" t="s">
        <v>895</v>
      </c>
      <c r="E1233" s="1">
        <f t="shared" si="308"/>
        <v>5555</v>
      </c>
      <c r="G1233" s="1">
        <f t="shared" si="320"/>
        <v>2948</v>
      </c>
      <c r="H1233" s="1">
        <v>2920</v>
      </c>
      <c r="I1233" s="2" t="e">
        <f t="shared" si="309"/>
        <v>#DIV/0!</v>
      </c>
      <c r="J1233" s="2">
        <f t="shared" si="310"/>
        <v>0.52565256525652571</v>
      </c>
      <c r="K1233" s="50">
        <f t="shared" si="311"/>
        <v>3</v>
      </c>
      <c r="L1233" s="9">
        <f t="shared" si="312"/>
        <v>2</v>
      </c>
      <c r="M1233" s="8">
        <f t="shared" si="313"/>
        <v>1</v>
      </c>
      <c r="N1233" s="2">
        <f t="shared" si="314"/>
        <v>0.27668766876687667</v>
      </c>
      <c r="O1233" s="2">
        <f t="shared" si="315"/>
        <v>0.31737173717371736</v>
      </c>
      <c r="P1233" s="2">
        <f t="shared" si="316"/>
        <v>0.40468046804680469</v>
      </c>
      <c r="Q1233" s="2">
        <f t="shared" si="317"/>
        <v>1.2601260126012814E-3</v>
      </c>
      <c r="R1233" s="1">
        <v>1537</v>
      </c>
      <c r="S1233" s="1">
        <v>1763</v>
      </c>
      <c r="T1233" s="1">
        <v>2248</v>
      </c>
      <c r="U1233" s="1">
        <v>7</v>
      </c>
      <c r="AB1233">
        <v>2</v>
      </c>
      <c r="AD1233" s="31">
        <v>33</v>
      </c>
      <c r="AE1233" s="33">
        <v>13</v>
      </c>
      <c r="AF1233" s="33">
        <v>105</v>
      </c>
      <c r="AG1233" s="36">
        <v>60020</v>
      </c>
      <c r="AH1233" s="36">
        <f t="shared" si="318"/>
        <v>33013</v>
      </c>
      <c r="AI1233" t="s">
        <v>1187</v>
      </c>
      <c r="AO1233" s="1">
        <f t="shared" si="321"/>
        <v>5343</v>
      </c>
      <c r="AP1233" s="1">
        <v>212</v>
      </c>
      <c r="AV1233" s="1">
        <f t="shared" si="319"/>
        <v>2948</v>
      </c>
      <c r="AW1233" s="1">
        <v>2776</v>
      </c>
      <c r="AX1233" s="1">
        <v>172</v>
      </c>
    </row>
    <row r="1234" spans="1:50" hidden="1" outlineLevel="1" x14ac:dyDescent="0.2">
      <c r="A1234" t="s">
        <v>443</v>
      </c>
      <c r="B1234" s="10" t="s">
        <v>895</v>
      </c>
      <c r="E1234" s="1">
        <f t="shared" si="308"/>
        <v>5736</v>
      </c>
      <c r="G1234" s="1">
        <f t="shared" si="320"/>
        <v>3425</v>
      </c>
      <c r="H1234" s="1">
        <v>3402</v>
      </c>
      <c r="I1234" s="2" t="e">
        <f t="shared" si="309"/>
        <v>#DIV/0!</v>
      </c>
      <c r="J1234" s="2">
        <f t="shared" si="310"/>
        <v>0.59309623430962344</v>
      </c>
      <c r="K1234" s="50">
        <f t="shared" si="311"/>
        <v>1</v>
      </c>
      <c r="L1234" s="9">
        <f t="shared" si="312"/>
        <v>3</v>
      </c>
      <c r="M1234" s="8">
        <f t="shared" si="313"/>
        <v>2</v>
      </c>
      <c r="N1234" s="2">
        <f t="shared" si="314"/>
        <v>0.40306834030683403</v>
      </c>
      <c r="O1234" s="2">
        <f t="shared" si="315"/>
        <v>0.22890516039051603</v>
      </c>
      <c r="P1234" s="2">
        <f t="shared" si="316"/>
        <v>0.36663179916317989</v>
      </c>
      <c r="Q1234" s="2">
        <f t="shared" si="317"/>
        <v>1.3947001394700731E-3</v>
      </c>
      <c r="R1234" s="1">
        <v>2312</v>
      </c>
      <c r="S1234" s="1">
        <v>1313</v>
      </c>
      <c r="T1234" s="1">
        <v>2103</v>
      </c>
      <c r="U1234" s="1">
        <v>8</v>
      </c>
      <c r="AB1234">
        <v>2</v>
      </c>
      <c r="AD1234" s="31">
        <v>33</v>
      </c>
      <c r="AE1234" s="33">
        <v>11</v>
      </c>
      <c r="AF1234" s="33">
        <v>130</v>
      </c>
      <c r="AG1234" s="36">
        <v>60580</v>
      </c>
      <c r="AH1234" s="36">
        <f t="shared" si="318"/>
        <v>33011</v>
      </c>
      <c r="AI1234" t="s">
        <v>1187</v>
      </c>
      <c r="AO1234" s="1">
        <f t="shared" si="321"/>
        <v>5524</v>
      </c>
      <c r="AP1234" s="1">
        <v>212</v>
      </c>
      <c r="AV1234" s="1">
        <f t="shared" si="319"/>
        <v>3425</v>
      </c>
      <c r="AW1234" s="1">
        <v>3103</v>
      </c>
      <c r="AX1234" s="1">
        <v>322</v>
      </c>
    </row>
    <row r="1235" spans="1:50" hidden="1" outlineLevel="1" x14ac:dyDescent="0.2">
      <c r="A1235" t="s">
        <v>597</v>
      </c>
      <c r="B1235" s="10" t="s">
        <v>895</v>
      </c>
      <c r="E1235" s="1">
        <f t="shared" si="308"/>
        <v>497</v>
      </c>
      <c r="G1235" s="1">
        <f t="shared" si="320"/>
        <v>340</v>
      </c>
      <c r="H1235" s="1">
        <v>334</v>
      </c>
      <c r="I1235" s="2" t="e">
        <f t="shared" si="309"/>
        <v>#DIV/0!</v>
      </c>
      <c r="J1235" s="2">
        <f t="shared" si="310"/>
        <v>0.67203219315895368</v>
      </c>
      <c r="K1235" s="50">
        <f t="shared" si="311"/>
        <v>3</v>
      </c>
      <c r="L1235" s="9">
        <f t="shared" si="312"/>
        <v>2</v>
      </c>
      <c r="M1235" s="8">
        <f t="shared" si="313"/>
        <v>1</v>
      </c>
      <c r="N1235" s="2">
        <f t="shared" si="314"/>
        <v>0.24748490945674045</v>
      </c>
      <c r="O1235" s="2">
        <f t="shared" si="315"/>
        <v>0.27766599597585512</v>
      </c>
      <c r="P1235" s="2">
        <f t="shared" si="316"/>
        <v>0.47283702213279677</v>
      </c>
      <c r="Q1235" s="2">
        <f t="shared" si="317"/>
        <v>2.0120724346077146E-3</v>
      </c>
      <c r="R1235" s="1">
        <v>123</v>
      </c>
      <c r="S1235" s="1">
        <v>138</v>
      </c>
      <c r="T1235" s="1">
        <v>235</v>
      </c>
      <c r="U1235" s="1">
        <v>1</v>
      </c>
      <c r="AB1235">
        <v>2</v>
      </c>
      <c r="AD1235" s="31">
        <v>33</v>
      </c>
      <c r="AE1235" s="33">
        <v>9</v>
      </c>
      <c r="AF1235" s="33">
        <v>155</v>
      </c>
      <c r="AG1235" s="36">
        <v>61060</v>
      </c>
      <c r="AH1235" s="36">
        <f t="shared" si="318"/>
        <v>33009</v>
      </c>
      <c r="AI1235" t="s">
        <v>1187</v>
      </c>
      <c r="AO1235" s="1">
        <f t="shared" si="321"/>
        <v>467</v>
      </c>
      <c r="AP1235" s="1">
        <v>30</v>
      </c>
      <c r="AV1235" s="1">
        <f t="shared" si="319"/>
        <v>340</v>
      </c>
      <c r="AW1235" s="1">
        <v>320</v>
      </c>
      <c r="AX1235" s="1">
        <v>20</v>
      </c>
    </row>
    <row r="1236" spans="1:50" hidden="1" outlineLevel="1" x14ac:dyDescent="0.2">
      <c r="A1236" t="s">
        <v>529</v>
      </c>
      <c r="B1236" s="10" t="s">
        <v>895</v>
      </c>
      <c r="E1236" s="1">
        <f t="shared" si="308"/>
        <v>10</v>
      </c>
      <c r="G1236" s="1">
        <f t="shared" si="320"/>
        <v>1</v>
      </c>
      <c r="H1236" s="1">
        <v>0</v>
      </c>
      <c r="I1236" s="2" t="e">
        <f t="shared" si="309"/>
        <v>#DIV/0!</v>
      </c>
      <c r="J1236" s="2">
        <f t="shared" si="310"/>
        <v>0</v>
      </c>
      <c r="K1236" s="50">
        <f t="shared" si="311"/>
        <v>2</v>
      </c>
      <c r="L1236" s="9">
        <f t="shared" si="312"/>
        <v>3</v>
      </c>
      <c r="M1236" s="8">
        <f t="shared" si="313"/>
        <v>1</v>
      </c>
      <c r="N1236" s="2">
        <f t="shared" si="314"/>
        <v>0.2</v>
      </c>
      <c r="O1236" s="2">
        <f t="shared" si="315"/>
        <v>0</v>
      </c>
      <c r="P1236" s="2">
        <f t="shared" si="316"/>
        <v>0.8</v>
      </c>
      <c r="Q1236" s="2">
        <f t="shared" si="317"/>
        <v>0</v>
      </c>
      <c r="R1236" s="1">
        <v>2</v>
      </c>
      <c r="S1236" s="1">
        <v>0</v>
      </c>
      <c r="T1236" s="1">
        <v>8</v>
      </c>
      <c r="U1236" s="1">
        <v>0</v>
      </c>
      <c r="AB1236">
        <v>2</v>
      </c>
      <c r="AD1236" s="31">
        <v>33</v>
      </c>
      <c r="AE1236" s="33">
        <v>7</v>
      </c>
      <c r="AF1236" s="33">
        <v>155</v>
      </c>
      <c r="AG1236" s="36">
        <v>61620</v>
      </c>
      <c r="AH1236" s="36">
        <f t="shared" si="318"/>
        <v>33007</v>
      </c>
      <c r="AI1236" t="s">
        <v>871</v>
      </c>
      <c r="AO1236" s="1">
        <f t="shared" si="321"/>
        <v>10</v>
      </c>
      <c r="AP1236" s="1">
        <v>0</v>
      </c>
      <c r="AV1236" s="1">
        <f t="shared" si="319"/>
        <v>1</v>
      </c>
      <c r="AW1236" s="1">
        <v>1</v>
      </c>
      <c r="AX1236" s="1">
        <v>0</v>
      </c>
    </row>
    <row r="1237" spans="1:50" hidden="1" outlineLevel="1" x14ac:dyDescent="0.2">
      <c r="A1237" t="s">
        <v>2347</v>
      </c>
      <c r="B1237" s="10" t="s">
        <v>895</v>
      </c>
      <c r="E1237" s="1">
        <f t="shared" si="308"/>
        <v>612</v>
      </c>
      <c r="G1237" s="1">
        <f t="shared" si="320"/>
        <v>385</v>
      </c>
      <c r="H1237" s="1">
        <v>376</v>
      </c>
      <c r="I1237" s="2" t="e">
        <f t="shared" si="309"/>
        <v>#DIV/0!</v>
      </c>
      <c r="J1237" s="2">
        <f t="shared" si="310"/>
        <v>0.6143790849673203</v>
      </c>
      <c r="K1237" s="50">
        <f t="shared" si="311"/>
        <v>3</v>
      </c>
      <c r="L1237" s="9">
        <f t="shared" si="312"/>
        <v>2</v>
      </c>
      <c r="M1237" s="8">
        <f t="shared" si="313"/>
        <v>1</v>
      </c>
      <c r="N1237" s="2">
        <f t="shared" si="314"/>
        <v>0.11601307189542484</v>
      </c>
      <c r="O1237" s="2">
        <f t="shared" si="315"/>
        <v>0.43790849673202614</v>
      </c>
      <c r="P1237" s="2">
        <f t="shared" si="316"/>
        <v>0.44607843137254904</v>
      </c>
      <c r="Q1237" s="2">
        <f t="shared" si="317"/>
        <v>-5.5511151231257827E-17</v>
      </c>
      <c r="R1237" s="1">
        <v>71</v>
      </c>
      <c r="S1237" s="1">
        <v>268</v>
      </c>
      <c r="T1237" s="1">
        <v>273</v>
      </c>
      <c r="U1237" s="1">
        <v>0</v>
      </c>
      <c r="AB1237">
        <v>2</v>
      </c>
      <c r="AD1237" s="31">
        <v>33</v>
      </c>
      <c r="AE1237" s="33">
        <v>7</v>
      </c>
      <c r="AF1237" s="33">
        <v>160</v>
      </c>
      <c r="AG1237" s="36">
        <v>61780</v>
      </c>
      <c r="AH1237" s="36">
        <f t="shared" si="318"/>
        <v>33007</v>
      </c>
      <c r="AI1237" t="s">
        <v>1187</v>
      </c>
      <c r="AO1237" s="1">
        <f t="shared" si="321"/>
        <v>593</v>
      </c>
      <c r="AP1237" s="1">
        <v>19</v>
      </c>
      <c r="AV1237" s="1">
        <f t="shared" si="319"/>
        <v>385</v>
      </c>
      <c r="AW1237" s="1">
        <v>344</v>
      </c>
      <c r="AX1237" s="1">
        <v>41</v>
      </c>
    </row>
    <row r="1238" spans="1:50" hidden="1" outlineLevel="1" x14ac:dyDescent="0.2">
      <c r="A1238" t="s">
        <v>647</v>
      </c>
      <c r="B1238" s="10" t="s">
        <v>895</v>
      </c>
      <c r="E1238" s="1">
        <f t="shared" si="308"/>
        <v>2840</v>
      </c>
      <c r="G1238" s="1">
        <f t="shared" si="320"/>
        <v>1423</v>
      </c>
      <c r="H1238" s="1">
        <v>1400</v>
      </c>
      <c r="I1238" s="2" t="e">
        <f t="shared" si="309"/>
        <v>#DIV/0!</v>
      </c>
      <c r="J1238" s="2">
        <f t="shared" si="310"/>
        <v>0.49295774647887325</v>
      </c>
      <c r="K1238" s="50">
        <f t="shared" si="311"/>
        <v>3</v>
      </c>
      <c r="L1238" s="9">
        <f t="shared" si="312"/>
        <v>2</v>
      </c>
      <c r="M1238" s="8">
        <f t="shared" si="313"/>
        <v>1</v>
      </c>
      <c r="N1238" s="2">
        <f t="shared" si="314"/>
        <v>0.22605633802816902</v>
      </c>
      <c r="O1238" s="2">
        <f t="shared" si="315"/>
        <v>0.34507042253521125</v>
      </c>
      <c r="P1238" s="2">
        <f t="shared" si="316"/>
        <v>0.42746478873239435</v>
      </c>
      <c r="Q1238" s="2">
        <f t="shared" si="317"/>
        <v>1.4084507042253502E-3</v>
      </c>
      <c r="R1238" s="1">
        <v>642</v>
      </c>
      <c r="S1238" s="1">
        <v>980</v>
      </c>
      <c r="T1238" s="1">
        <v>1214</v>
      </c>
      <c r="U1238" s="1">
        <v>4</v>
      </c>
      <c r="AB1238">
        <v>2</v>
      </c>
      <c r="AD1238" s="31">
        <v>33</v>
      </c>
      <c r="AE1238" s="33">
        <v>13</v>
      </c>
      <c r="AF1238" s="33">
        <v>110</v>
      </c>
      <c r="AG1238" s="36">
        <v>61940</v>
      </c>
      <c r="AH1238" s="36">
        <f t="shared" si="318"/>
        <v>33013</v>
      </c>
      <c r="AI1238" t="s">
        <v>1187</v>
      </c>
      <c r="AO1238" s="1">
        <f t="shared" si="321"/>
        <v>2736</v>
      </c>
      <c r="AP1238" s="1">
        <v>104</v>
      </c>
      <c r="AV1238" s="1">
        <f t="shared" si="319"/>
        <v>1423</v>
      </c>
      <c r="AW1238" s="1">
        <v>1362</v>
      </c>
      <c r="AX1238" s="1">
        <v>61</v>
      </c>
    </row>
    <row r="1239" spans="1:50" hidden="1" outlineLevel="1" x14ac:dyDescent="0.2">
      <c r="A1239" t="s">
        <v>416</v>
      </c>
      <c r="B1239" s="10" t="s">
        <v>895</v>
      </c>
      <c r="E1239" s="1">
        <f t="shared" si="308"/>
        <v>1698</v>
      </c>
      <c r="G1239" s="1">
        <f t="shared" si="320"/>
        <v>1291</v>
      </c>
      <c r="H1239" s="1">
        <v>1229</v>
      </c>
      <c r="I1239" s="2" t="e">
        <f t="shared" si="309"/>
        <v>#DIV/0!</v>
      </c>
      <c r="J1239" s="2">
        <f t="shared" si="310"/>
        <v>0.72379269729093054</v>
      </c>
      <c r="K1239" s="50">
        <f t="shared" si="311"/>
        <v>2</v>
      </c>
      <c r="L1239" s="9">
        <f t="shared" si="312"/>
        <v>3</v>
      </c>
      <c r="M1239" s="8">
        <f t="shared" si="313"/>
        <v>1</v>
      </c>
      <c r="N1239" s="2">
        <f t="shared" si="314"/>
        <v>0.36749116607773852</v>
      </c>
      <c r="O1239" s="2">
        <f t="shared" si="315"/>
        <v>0.19846878680800942</v>
      </c>
      <c r="P1239" s="2">
        <f t="shared" si="316"/>
        <v>0.43227326266195526</v>
      </c>
      <c r="Q1239" s="2">
        <f t="shared" si="317"/>
        <v>1.7667844522968879E-3</v>
      </c>
      <c r="R1239" s="1">
        <v>624</v>
      </c>
      <c r="S1239" s="1">
        <v>337</v>
      </c>
      <c r="T1239" s="1">
        <v>734</v>
      </c>
      <c r="U1239" s="1">
        <v>3</v>
      </c>
      <c r="AB1239">
        <v>2</v>
      </c>
      <c r="AD1239" s="31">
        <v>33</v>
      </c>
      <c r="AE1239" s="33">
        <v>19</v>
      </c>
      <c r="AF1239" s="33">
        <v>55</v>
      </c>
      <c r="AG1239" s="36">
        <v>62340</v>
      </c>
      <c r="AH1239" s="36">
        <f t="shared" si="318"/>
        <v>33019</v>
      </c>
      <c r="AI1239" t="s">
        <v>1187</v>
      </c>
      <c r="AO1239" s="1">
        <f t="shared" si="321"/>
        <v>1620</v>
      </c>
      <c r="AP1239" s="1">
        <v>78</v>
      </c>
      <c r="AV1239" s="1">
        <f t="shared" si="319"/>
        <v>1291</v>
      </c>
      <c r="AW1239" s="1">
        <v>1179</v>
      </c>
      <c r="AX1239" s="1">
        <v>112</v>
      </c>
    </row>
    <row r="1240" spans="1:50" hidden="1" outlineLevel="1" x14ac:dyDescent="0.2">
      <c r="A1240" t="s">
        <v>504</v>
      </c>
      <c r="B1240" s="10" t="s">
        <v>895</v>
      </c>
      <c r="E1240" s="1">
        <f t="shared" si="308"/>
        <v>5823</v>
      </c>
      <c r="G1240" s="1">
        <f t="shared" si="320"/>
        <v>3126</v>
      </c>
      <c r="H1240" s="1">
        <v>3054</v>
      </c>
      <c r="I1240" s="2" t="e">
        <f t="shared" si="309"/>
        <v>#DIV/0!</v>
      </c>
      <c r="J1240" s="2">
        <f t="shared" si="310"/>
        <v>0.52447192168985057</v>
      </c>
      <c r="K1240" s="50">
        <f t="shared" si="311"/>
        <v>3</v>
      </c>
      <c r="L1240" s="9">
        <f t="shared" si="312"/>
        <v>2</v>
      </c>
      <c r="M1240" s="8">
        <f t="shared" si="313"/>
        <v>1</v>
      </c>
      <c r="N1240" s="2">
        <f t="shared" si="314"/>
        <v>0.23888030224969947</v>
      </c>
      <c r="O1240" s="2">
        <f t="shared" si="315"/>
        <v>0.35256740511763696</v>
      </c>
      <c r="P1240" s="2">
        <f t="shared" si="316"/>
        <v>0.40717843036235618</v>
      </c>
      <c r="Q1240" s="2">
        <f t="shared" si="317"/>
        <v>1.3738622703073911E-3</v>
      </c>
      <c r="R1240" s="1">
        <v>1391</v>
      </c>
      <c r="S1240" s="1">
        <v>2053</v>
      </c>
      <c r="T1240" s="1">
        <v>2371</v>
      </c>
      <c r="U1240" s="1">
        <v>8</v>
      </c>
      <c r="AB1240">
        <v>1</v>
      </c>
      <c r="AD1240" s="31">
        <v>33</v>
      </c>
      <c r="AE1240" s="33">
        <v>15</v>
      </c>
      <c r="AF1240" s="33">
        <v>140</v>
      </c>
      <c r="AG1240" s="36">
        <v>62500</v>
      </c>
      <c r="AH1240" s="36">
        <f t="shared" si="318"/>
        <v>33015</v>
      </c>
      <c r="AI1240" t="s">
        <v>1187</v>
      </c>
      <c r="AO1240" s="1">
        <f t="shared" si="321"/>
        <v>5650</v>
      </c>
      <c r="AP1240" s="1">
        <v>173</v>
      </c>
      <c r="AV1240" s="1">
        <f t="shared" si="319"/>
        <v>3126</v>
      </c>
      <c r="AW1240" s="1">
        <v>2976</v>
      </c>
      <c r="AX1240" s="1">
        <v>150</v>
      </c>
    </row>
    <row r="1241" spans="1:50" hidden="1" outlineLevel="1" x14ac:dyDescent="0.2">
      <c r="A1241" t="s">
        <v>2561</v>
      </c>
      <c r="B1241" s="10" t="s">
        <v>895</v>
      </c>
      <c r="E1241" s="1">
        <f t="shared" si="308"/>
        <v>7544</v>
      </c>
      <c r="G1241" s="1">
        <f t="shared" si="320"/>
        <v>2590</v>
      </c>
      <c r="H1241" s="1">
        <v>2557</v>
      </c>
      <c r="I1241" s="2" t="e">
        <f t="shared" si="309"/>
        <v>#DIV/0!</v>
      </c>
      <c r="J1241" s="2">
        <f t="shared" si="310"/>
        <v>0.33894485683987274</v>
      </c>
      <c r="K1241" s="50">
        <f t="shared" si="311"/>
        <v>2</v>
      </c>
      <c r="L1241" s="9">
        <f t="shared" si="312"/>
        <v>3</v>
      </c>
      <c r="M1241" s="8">
        <f t="shared" si="313"/>
        <v>1</v>
      </c>
      <c r="N1241" s="2">
        <f t="shared" si="314"/>
        <v>0.3130965005302227</v>
      </c>
      <c r="O1241" s="2">
        <f t="shared" si="315"/>
        <v>0.17059915164369036</v>
      </c>
      <c r="P1241" s="2">
        <f t="shared" si="316"/>
        <v>0.51484623541887597</v>
      </c>
      <c r="Q1241" s="2">
        <f t="shared" si="317"/>
        <v>1.4581124072110541E-3</v>
      </c>
      <c r="R1241" s="1">
        <v>2362</v>
      </c>
      <c r="S1241" s="1">
        <v>1287</v>
      </c>
      <c r="T1241" s="1">
        <v>3884</v>
      </c>
      <c r="U1241" s="1">
        <v>11</v>
      </c>
      <c r="AB1241">
        <v>2</v>
      </c>
      <c r="AD1241" s="31">
        <v>33</v>
      </c>
      <c r="AE1241" s="33">
        <v>9</v>
      </c>
      <c r="AF1241" s="33">
        <v>160</v>
      </c>
      <c r="AG1241" s="36">
        <v>62660</v>
      </c>
      <c r="AH1241" s="36">
        <f t="shared" si="318"/>
        <v>33009</v>
      </c>
      <c r="AI1241" t="s">
        <v>1187</v>
      </c>
      <c r="AO1241" s="1">
        <f t="shared" si="321"/>
        <v>7158</v>
      </c>
      <c r="AP1241" s="1">
        <v>386</v>
      </c>
      <c r="AV1241" s="1">
        <f t="shared" si="319"/>
        <v>2590</v>
      </c>
      <c r="AW1241" s="1">
        <v>2449</v>
      </c>
      <c r="AX1241" s="1">
        <v>141</v>
      </c>
    </row>
    <row r="1242" spans="1:50" hidden="1" outlineLevel="1" x14ac:dyDescent="0.2">
      <c r="A1242" t="s">
        <v>2200</v>
      </c>
      <c r="B1242" s="10" t="s">
        <v>895</v>
      </c>
      <c r="E1242" s="1">
        <f t="shared" si="308"/>
        <v>19412</v>
      </c>
      <c r="G1242" s="1">
        <f t="shared" si="320"/>
        <v>11338</v>
      </c>
      <c r="H1242" s="1">
        <v>11206</v>
      </c>
      <c r="I1242" s="2" t="e">
        <f t="shared" si="309"/>
        <v>#DIV/0!</v>
      </c>
      <c r="J1242" s="2">
        <f t="shared" si="310"/>
        <v>0.57727179064496192</v>
      </c>
      <c r="K1242" s="50">
        <f t="shared" si="311"/>
        <v>1</v>
      </c>
      <c r="L1242" s="9">
        <f t="shared" si="312"/>
        <v>3</v>
      </c>
      <c r="M1242" s="8">
        <f t="shared" si="313"/>
        <v>2</v>
      </c>
      <c r="N1242" s="2">
        <f t="shared" si="314"/>
        <v>0.43921285802596333</v>
      </c>
      <c r="O1242" s="2">
        <f t="shared" si="315"/>
        <v>0.19740366783432928</v>
      </c>
      <c r="P1242" s="2">
        <f t="shared" si="316"/>
        <v>0.36142592211003505</v>
      </c>
      <c r="Q1242" s="2">
        <f t="shared" si="317"/>
        <v>1.9575520296723492E-3</v>
      </c>
      <c r="R1242" s="1">
        <v>8526</v>
      </c>
      <c r="S1242" s="1">
        <v>3832</v>
      </c>
      <c r="T1242" s="1">
        <v>7016</v>
      </c>
      <c r="U1242" s="1">
        <v>38</v>
      </c>
      <c r="AB1242">
        <v>1</v>
      </c>
      <c r="AD1242" s="31">
        <v>33</v>
      </c>
      <c r="AE1242" s="33">
        <v>15</v>
      </c>
      <c r="AF1242" s="33">
        <v>145</v>
      </c>
      <c r="AG1242" s="36">
        <v>62900</v>
      </c>
      <c r="AH1242" s="36">
        <f t="shared" si="318"/>
        <v>33015</v>
      </c>
      <c r="AI1242" t="s">
        <v>2939</v>
      </c>
      <c r="AO1242" s="1">
        <f t="shared" si="321"/>
        <v>18101</v>
      </c>
      <c r="AP1242" s="1">
        <v>1311</v>
      </c>
      <c r="AV1242" s="1">
        <f t="shared" si="319"/>
        <v>11338</v>
      </c>
      <c r="AW1242" s="1">
        <v>10137</v>
      </c>
      <c r="AX1242" s="1">
        <v>1201</v>
      </c>
    </row>
    <row r="1243" spans="1:50" hidden="1" outlineLevel="1" x14ac:dyDescent="0.2">
      <c r="A1243" t="s">
        <v>661</v>
      </c>
      <c r="B1243" s="10" t="s">
        <v>895</v>
      </c>
      <c r="E1243" s="1">
        <f t="shared" si="308"/>
        <v>271</v>
      </c>
      <c r="G1243" s="1">
        <f t="shared" si="320"/>
        <v>226</v>
      </c>
      <c r="H1243" s="1">
        <v>225</v>
      </c>
      <c r="I1243" s="2" t="e">
        <f t="shared" si="309"/>
        <v>#DIV/0!</v>
      </c>
      <c r="J1243" s="2">
        <f t="shared" si="310"/>
        <v>0.8302583025830258</v>
      </c>
      <c r="K1243" s="50">
        <f t="shared" si="311"/>
        <v>2</v>
      </c>
      <c r="L1243" s="9">
        <f t="shared" si="312"/>
        <v>3</v>
      </c>
      <c r="M1243" s="8">
        <f t="shared" si="313"/>
        <v>1</v>
      </c>
      <c r="N1243" s="2">
        <f t="shared" si="314"/>
        <v>0.35055350553505538</v>
      </c>
      <c r="O1243" s="2">
        <f t="shared" si="315"/>
        <v>0.25461254612546125</v>
      </c>
      <c r="P1243" s="2">
        <f t="shared" si="316"/>
        <v>0.39483394833948338</v>
      </c>
      <c r="Q1243" s="2">
        <f t="shared" si="317"/>
        <v>0</v>
      </c>
      <c r="R1243" s="1">
        <v>95</v>
      </c>
      <c r="S1243" s="1">
        <v>69</v>
      </c>
      <c r="T1243" s="1">
        <v>107</v>
      </c>
      <c r="U1243" s="1">
        <v>0</v>
      </c>
      <c r="AB1243">
        <v>2</v>
      </c>
      <c r="AD1243" s="31">
        <v>33</v>
      </c>
      <c r="AE1243" s="33">
        <v>7</v>
      </c>
      <c r="AF1243" s="33">
        <v>165</v>
      </c>
      <c r="AG1243" s="36">
        <v>63860</v>
      </c>
      <c r="AH1243" s="36">
        <f t="shared" si="318"/>
        <v>33007</v>
      </c>
      <c r="AI1243" t="s">
        <v>1187</v>
      </c>
      <c r="AO1243" s="1">
        <f t="shared" si="321"/>
        <v>255</v>
      </c>
      <c r="AP1243" s="1">
        <v>16</v>
      </c>
      <c r="AV1243" s="1">
        <f t="shared" si="319"/>
        <v>226</v>
      </c>
      <c r="AW1243" s="1">
        <v>173</v>
      </c>
      <c r="AX1243" s="1">
        <v>53</v>
      </c>
    </row>
    <row r="1244" spans="1:50" hidden="1" outlineLevel="1" x14ac:dyDescent="0.2">
      <c r="A1244" t="s">
        <v>507</v>
      </c>
      <c r="B1244" s="10" t="s">
        <v>895</v>
      </c>
      <c r="E1244" s="1">
        <f t="shared" si="308"/>
        <v>7635</v>
      </c>
      <c r="G1244" s="1">
        <f t="shared" si="320"/>
        <v>3938</v>
      </c>
      <c r="H1244" s="1">
        <v>3885</v>
      </c>
      <c r="I1244" s="2" t="e">
        <f t="shared" si="309"/>
        <v>#DIV/0!</v>
      </c>
      <c r="J1244" s="2">
        <f t="shared" si="310"/>
        <v>0.50884086444007859</v>
      </c>
      <c r="K1244" s="50">
        <f t="shared" si="311"/>
        <v>3</v>
      </c>
      <c r="L1244" s="9">
        <f t="shared" si="312"/>
        <v>2</v>
      </c>
      <c r="M1244" s="8">
        <f t="shared" si="313"/>
        <v>1</v>
      </c>
      <c r="N1244" s="2">
        <f t="shared" si="314"/>
        <v>0.21427635887360838</v>
      </c>
      <c r="O1244" s="2">
        <f t="shared" si="315"/>
        <v>0.34289456450556649</v>
      </c>
      <c r="P1244" s="2">
        <f t="shared" si="316"/>
        <v>0.44204322200392926</v>
      </c>
      <c r="Q1244" s="2">
        <f t="shared" si="317"/>
        <v>7.8585461689584246E-4</v>
      </c>
      <c r="R1244" s="1">
        <v>1636</v>
      </c>
      <c r="S1244" s="1">
        <v>2618</v>
      </c>
      <c r="T1244" s="1">
        <v>3375</v>
      </c>
      <c r="U1244" s="1">
        <v>6</v>
      </c>
      <c r="AB1244">
        <v>1</v>
      </c>
      <c r="AD1244" s="31">
        <v>33</v>
      </c>
      <c r="AE1244" s="33">
        <v>15</v>
      </c>
      <c r="AF1244" s="33">
        <v>150</v>
      </c>
      <c r="AG1244" s="36">
        <v>64020</v>
      </c>
      <c r="AH1244" s="36">
        <f t="shared" si="318"/>
        <v>33015</v>
      </c>
      <c r="AI1244" t="s">
        <v>1187</v>
      </c>
      <c r="AO1244" s="1">
        <f t="shared" si="321"/>
        <v>7343</v>
      </c>
      <c r="AP1244" s="1">
        <v>292</v>
      </c>
      <c r="AV1244" s="1">
        <f t="shared" si="319"/>
        <v>3938</v>
      </c>
      <c r="AW1244" s="1">
        <v>3756</v>
      </c>
      <c r="AX1244" s="1">
        <v>182</v>
      </c>
    </row>
    <row r="1245" spans="1:50" hidden="1" outlineLevel="1" x14ac:dyDescent="0.2">
      <c r="A1245" t="s">
        <v>1026</v>
      </c>
      <c r="B1245" s="10" t="s">
        <v>895</v>
      </c>
      <c r="E1245" s="1">
        <f t="shared" si="308"/>
        <v>819</v>
      </c>
      <c r="G1245" s="1">
        <f t="shared" si="320"/>
        <v>528</v>
      </c>
      <c r="H1245" s="1">
        <v>519</v>
      </c>
      <c r="I1245" s="2" t="e">
        <f t="shared" si="309"/>
        <v>#DIV/0!</v>
      </c>
      <c r="J1245" s="2">
        <f t="shared" si="310"/>
        <v>0.63369963369963367</v>
      </c>
      <c r="K1245" s="50">
        <f t="shared" si="311"/>
        <v>3</v>
      </c>
      <c r="L1245" s="9">
        <f t="shared" si="312"/>
        <v>2</v>
      </c>
      <c r="M1245" s="8">
        <f t="shared" si="313"/>
        <v>1</v>
      </c>
      <c r="N1245" s="2">
        <f t="shared" si="314"/>
        <v>0.17216117216117216</v>
      </c>
      <c r="O1245" s="2">
        <f t="shared" si="315"/>
        <v>0.27960927960927962</v>
      </c>
      <c r="P1245" s="2">
        <f t="shared" si="316"/>
        <v>0.54578754578754574</v>
      </c>
      <c r="Q1245" s="2">
        <f t="shared" si="317"/>
        <v>2.4420024420024333E-3</v>
      </c>
      <c r="R1245" s="1">
        <v>141</v>
      </c>
      <c r="S1245" s="1">
        <v>229</v>
      </c>
      <c r="T1245" s="1">
        <v>447</v>
      </c>
      <c r="U1245" s="1">
        <v>2</v>
      </c>
      <c r="AB1245">
        <v>2</v>
      </c>
      <c r="AD1245" s="31">
        <v>33</v>
      </c>
      <c r="AE1245" s="33">
        <v>5</v>
      </c>
      <c r="AF1245" s="33">
        <v>65</v>
      </c>
      <c r="AG1245" s="36">
        <v>64420</v>
      </c>
      <c r="AH1245" s="36">
        <f t="shared" si="318"/>
        <v>33005</v>
      </c>
      <c r="AI1245" t="s">
        <v>1187</v>
      </c>
      <c r="AO1245" s="1">
        <f t="shared" si="321"/>
        <v>785</v>
      </c>
      <c r="AP1245" s="1">
        <v>34</v>
      </c>
      <c r="AV1245" s="1">
        <f t="shared" si="319"/>
        <v>528</v>
      </c>
      <c r="AW1245" s="1">
        <v>505</v>
      </c>
      <c r="AX1245" s="1">
        <v>23</v>
      </c>
    </row>
    <row r="1246" spans="1:50" hidden="1" outlineLevel="1" x14ac:dyDescent="0.2">
      <c r="A1246" t="s">
        <v>508</v>
      </c>
      <c r="B1246" s="10" t="s">
        <v>895</v>
      </c>
      <c r="E1246" s="1">
        <f t="shared" si="308"/>
        <v>4722</v>
      </c>
      <c r="G1246" s="1">
        <f t="shared" si="320"/>
        <v>2568</v>
      </c>
      <c r="H1246" s="1">
        <v>2532</v>
      </c>
      <c r="I1246" s="2" t="e">
        <f t="shared" si="309"/>
        <v>#DIV/0!</v>
      </c>
      <c r="J1246" s="2">
        <f t="shared" si="310"/>
        <v>0.53621346886912324</v>
      </c>
      <c r="K1246" s="50">
        <f t="shared" si="311"/>
        <v>3</v>
      </c>
      <c r="L1246" s="9">
        <f t="shared" si="312"/>
        <v>1</v>
      </c>
      <c r="M1246" s="8">
        <f t="shared" si="313"/>
        <v>2</v>
      </c>
      <c r="N1246" s="2">
        <f t="shared" si="314"/>
        <v>0.19949174078780177</v>
      </c>
      <c r="O1246" s="2">
        <f t="shared" si="315"/>
        <v>0.41656077933079205</v>
      </c>
      <c r="P1246" s="2">
        <f t="shared" si="316"/>
        <v>0.38267683185091061</v>
      </c>
      <c r="Q1246" s="2">
        <f t="shared" si="317"/>
        <v>1.2706480304955914E-3</v>
      </c>
      <c r="R1246" s="1">
        <v>942</v>
      </c>
      <c r="S1246" s="1">
        <v>1967</v>
      </c>
      <c r="T1246" s="1">
        <v>1807</v>
      </c>
      <c r="U1246" s="1">
        <v>6</v>
      </c>
      <c r="AB1246">
        <v>2</v>
      </c>
      <c r="AD1246" s="31">
        <v>33</v>
      </c>
      <c r="AE1246" s="33">
        <v>5</v>
      </c>
      <c r="AF1246" s="33">
        <v>70</v>
      </c>
      <c r="AG1246" s="36">
        <v>64580</v>
      </c>
      <c r="AH1246" s="36">
        <f t="shared" si="318"/>
        <v>33005</v>
      </c>
      <c r="AI1246" t="s">
        <v>1187</v>
      </c>
      <c r="AO1246" s="1">
        <f t="shared" si="321"/>
        <v>4490</v>
      </c>
      <c r="AP1246" s="1">
        <v>232</v>
      </c>
      <c r="AV1246" s="1">
        <f t="shared" si="319"/>
        <v>2568</v>
      </c>
      <c r="AW1246" s="1">
        <v>2402</v>
      </c>
      <c r="AX1246" s="1">
        <v>166</v>
      </c>
    </row>
    <row r="1247" spans="1:50" hidden="1" outlineLevel="1" x14ac:dyDescent="0.2">
      <c r="A1247" t="s">
        <v>1284</v>
      </c>
      <c r="B1247" s="10" t="s">
        <v>895</v>
      </c>
      <c r="E1247" s="1">
        <f t="shared" si="308"/>
        <v>21823</v>
      </c>
      <c r="G1247" s="1">
        <f t="shared" si="320"/>
        <v>11705</v>
      </c>
      <c r="H1247" s="1">
        <v>11519</v>
      </c>
      <c r="I1247" s="2" t="e">
        <f t="shared" si="309"/>
        <v>#DIV/0!</v>
      </c>
      <c r="J1247" s="2">
        <f t="shared" si="310"/>
        <v>0.52783760252944145</v>
      </c>
      <c r="K1247" s="50">
        <f t="shared" si="311"/>
        <v>3</v>
      </c>
      <c r="L1247" s="9">
        <f t="shared" si="312"/>
        <v>2</v>
      </c>
      <c r="M1247" s="8">
        <f t="shared" si="313"/>
        <v>1</v>
      </c>
      <c r="N1247" s="2">
        <f t="shared" si="314"/>
        <v>0.28149200384914996</v>
      </c>
      <c r="O1247" s="2">
        <f t="shared" si="315"/>
        <v>0.30050863767584657</v>
      </c>
      <c r="P1247" s="2">
        <f t="shared" si="316"/>
        <v>0.41662466205379645</v>
      </c>
      <c r="Q1247" s="2">
        <f t="shared" si="317"/>
        <v>1.3746964212070223E-3</v>
      </c>
      <c r="R1247" s="1">
        <v>6143</v>
      </c>
      <c r="S1247" s="1">
        <v>6558</v>
      </c>
      <c r="T1247" s="1">
        <v>9092</v>
      </c>
      <c r="U1247" s="1">
        <v>30</v>
      </c>
      <c r="AB1247">
        <v>1</v>
      </c>
      <c r="AD1247" s="31">
        <v>33</v>
      </c>
      <c r="AE1247" s="33">
        <v>17</v>
      </c>
      <c r="AF1247" s="33">
        <v>50</v>
      </c>
      <c r="AG1247" s="36">
        <v>65140</v>
      </c>
      <c r="AH1247" s="36">
        <f t="shared" si="318"/>
        <v>33017</v>
      </c>
      <c r="AI1247" t="s">
        <v>2939</v>
      </c>
      <c r="AO1247" s="1">
        <f t="shared" si="321"/>
        <v>20532</v>
      </c>
      <c r="AP1247" s="1">
        <v>1291</v>
      </c>
      <c r="AV1247" s="1">
        <f t="shared" si="319"/>
        <v>11705</v>
      </c>
      <c r="AW1247" s="1">
        <v>11125</v>
      </c>
      <c r="AX1247" s="1">
        <v>580</v>
      </c>
    </row>
    <row r="1248" spans="1:50" hidden="1" outlineLevel="1" x14ac:dyDescent="0.2">
      <c r="A1248" t="s">
        <v>889</v>
      </c>
      <c r="B1248" s="10" t="s">
        <v>895</v>
      </c>
      <c r="E1248" s="1">
        <f t="shared" si="308"/>
        <v>2279</v>
      </c>
      <c r="G1248" s="1">
        <f t="shared" si="320"/>
        <v>1282</v>
      </c>
      <c r="H1248" s="1">
        <v>1271</v>
      </c>
      <c r="I1248" s="2" t="e">
        <f t="shared" si="309"/>
        <v>#DIV/0!</v>
      </c>
      <c r="J1248" s="2">
        <f t="shared" si="310"/>
        <v>0.55770074594120234</v>
      </c>
      <c r="K1248" s="50">
        <f t="shared" si="311"/>
        <v>2</v>
      </c>
      <c r="L1248" s="9">
        <f t="shared" si="312"/>
        <v>3</v>
      </c>
      <c r="M1248" s="8">
        <f t="shared" si="313"/>
        <v>1</v>
      </c>
      <c r="N1248" s="2">
        <f t="shared" si="314"/>
        <v>0.29486616937253179</v>
      </c>
      <c r="O1248" s="2">
        <f t="shared" si="315"/>
        <v>0.23870118473014479</v>
      </c>
      <c r="P1248" s="2">
        <f t="shared" si="316"/>
        <v>0.46555506801228608</v>
      </c>
      <c r="Q1248" s="2">
        <f t="shared" si="317"/>
        <v>8.7757788503728396E-4</v>
      </c>
      <c r="R1248" s="1">
        <v>672</v>
      </c>
      <c r="S1248" s="1">
        <v>544</v>
      </c>
      <c r="T1248" s="1">
        <v>1061</v>
      </c>
      <c r="U1248" s="1">
        <v>2</v>
      </c>
      <c r="AB1248">
        <v>1</v>
      </c>
      <c r="AD1248" s="31">
        <v>33</v>
      </c>
      <c r="AE1248" s="33">
        <v>17</v>
      </c>
      <c r="AF1248" s="33">
        <v>55</v>
      </c>
      <c r="AG1248" s="36">
        <v>65540</v>
      </c>
      <c r="AH1248" s="36">
        <f t="shared" si="318"/>
        <v>33017</v>
      </c>
      <c r="AI1248" t="s">
        <v>1187</v>
      </c>
      <c r="AO1248" s="1">
        <f t="shared" si="321"/>
        <v>2169</v>
      </c>
      <c r="AP1248" s="1">
        <v>110</v>
      </c>
      <c r="AV1248" s="1">
        <f t="shared" si="319"/>
        <v>1282</v>
      </c>
      <c r="AW1248" s="1">
        <v>1220</v>
      </c>
      <c r="AX1248" s="1">
        <v>62</v>
      </c>
    </row>
    <row r="1249" spans="1:50" hidden="1" outlineLevel="1" x14ac:dyDescent="0.2">
      <c r="A1249" t="s">
        <v>824</v>
      </c>
      <c r="B1249" s="10" t="s">
        <v>895</v>
      </c>
      <c r="E1249" s="1">
        <f t="shared" si="308"/>
        <v>187</v>
      </c>
      <c r="G1249" s="1">
        <f t="shared" si="320"/>
        <v>114</v>
      </c>
      <c r="H1249" s="1">
        <v>106</v>
      </c>
      <c r="I1249" s="2" t="e">
        <f t="shared" si="309"/>
        <v>#DIV/0!</v>
      </c>
      <c r="J1249" s="2">
        <f t="shared" si="310"/>
        <v>0.5668449197860963</v>
      </c>
      <c r="K1249" s="50">
        <f t="shared" si="311"/>
        <v>2</v>
      </c>
      <c r="L1249" s="9">
        <f t="shared" si="312"/>
        <v>3</v>
      </c>
      <c r="M1249" s="8">
        <f t="shared" si="313"/>
        <v>1</v>
      </c>
      <c r="N1249" s="2">
        <f t="shared" si="314"/>
        <v>0.33689839572192515</v>
      </c>
      <c r="O1249" s="2">
        <f t="shared" si="315"/>
        <v>0.16042780748663102</v>
      </c>
      <c r="P1249" s="2">
        <f t="shared" si="316"/>
        <v>0.50267379679144386</v>
      </c>
      <c r="Q1249" s="2">
        <f t="shared" si="317"/>
        <v>0</v>
      </c>
      <c r="R1249" s="1">
        <v>63</v>
      </c>
      <c r="S1249" s="1">
        <v>30</v>
      </c>
      <c r="T1249" s="1">
        <v>94</v>
      </c>
      <c r="U1249" s="1">
        <v>0</v>
      </c>
      <c r="AB1249">
        <v>2</v>
      </c>
      <c r="AD1249" s="31">
        <v>33</v>
      </c>
      <c r="AE1249" s="33">
        <v>5</v>
      </c>
      <c r="AF1249" s="33">
        <v>75</v>
      </c>
      <c r="AG1249" s="36">
        <v>65700</v>
      </c>
      <c r="AH1249" s="36">
        <f t="shared" si="318"/>
        <v>33005</v>
      </c>
      <c r="AI1249" t="s">
        <v>1187</v>
      </c>
      <c r="AO1249" s="1">
        <f t="shared" si="321"/>
        <v>183</v>
      </c>
      <c r="AP1249" s="1">
        <v>4</v>
      </c>
      <c r="AV1249" s="1">
        <f t="shared" si="319"/>
        <v>114</v>
      </c>
      <c r="AW1249" s="1">
        <v>106</v>
      </c>
      <c r="AX1249" s="1">
        <v>8</v>
      </c>
    </row>
    <row r="1250" spans="1:50" hidden="1" outlineLevel="1" x14ac:dyDescent="0.2">
      <c r="A1250" t="s">
        <v>890</v>
      </c>
      <c r="B1250" s="10" t="s">
        <v>895</v>
      </c>
      <c r="E1250" s="1">
        <f t="shared" si="308"/>
        <v>1243</v>
      </c>
      <c r="G1250" s="1">
        <f t="shared" si="320"/>
        <v>734</v>
      </c>
      <c r="H1250" s="1">
        <v>720</v>
      </c>
      <c r="I1250" s="2" t="e">
        <f t="shared" si="309"/>
        <v>#DIV/0!</v>
      </c>
      <c r="J1250" s="2">
        <f t="shared" si="310"/>
        <v>0.57924376508447306</v>
      </c>
      <c r="K1250" s="50">
        <f t="shared" si="311"/>
        <v>3</v>
      </c>
      <c r="L1250" s="9">
        <f t="shared" si="312"/>
        <v>2</v>
      </c>
      <c r="M1250" s="8">
        <f t="shared" si="313"/>
        <v>1</v>
      </c>
      <c r="N1250" s="2">
        <f t="shared" si="314"/>
        <v>0.21078037007240547</v>
      </c>
      <c r="O1250" s="2">
        <f t="shared" si="315"/>
        <v>0.33386967015285601</v>
      </c>
      <c r="P1250" s="2">
        <f t="shared" si="316"/>
        <v>0.45454545454545453</v>
      </c>
      <c r="Q1250" s="2">
        <f t="shared" si="317"/>
        <v>8.045052292839916E-4</v>
      </c>
      <c r="R1250" s="1">
        <v>262</v>
      </c>
      <c r="S1250" s="1">
        <v>415</v>
      </c>
      <c r="T1250" s="1">
        <v>565</v>
      </c>
      <c r="U1250" s="1">
        <v>1</v>
      </c>
      <c r="AB1250">
        <v>2</v>
      </c>
      <c r="AD1250" s="31">
        <v>33</v>
      </c>
      <c r="AE1250" s="33">
        <v>9</v>
      </c>
      <c r="AF1250" s="33">
        <v>165</v>
      </c>
      <c r="AG1250" s="36">
        <v>65940</v>
      </c>
      <c r="AH1250" s="36">
        <f t="shared" si="318"/>
        <v>33009</v>
      </c>
      <c r="AI1250" t="s">
        <v>1187</v>
      </c>
      <c r="AO1250" s="1">
        <f t="shared" si="321"/>
        <v>1203</v>
      </c>
      <c r="AP1250" s="1">
        <v>40</v>
      </c>
      <c r="AV1250" s="1">
        <f t="shared" si="319"/>
        <v>734</v>
      </c>
      <c r="AW1250" s="1">
        <v>660</v>
      </c>
      <c r="AX1250" s="1">
        <v>74</v>
      </c>
    </row>
    <row r="1251" spans="1:50" hidden="1" outlineLevel="1" x14ac:dyDescent="0.2">
      <c r="A1251" t="s">
        <v>891</v>
      </c>
      <c r="B1251" s="10" t="s">
        <v>895</v>
      </c>
      <c r="E1251" s="1">
        <f t="shared" si="308"/>
        <v>5653</v>
      </c>
      <c r="G1251" s="1">
        <f t="shared" si="320"/>
        <v>3586</v>
      </c>
      <c r="H1251" s="1">
        <v>3550</v>
      </c>
      <c r="I1251" s="2" t="e">
        <f t="shared" si="309"/>
        <v>#DIV/0!</v>
      </c>
      <c r="J1251" s="2">
        <f t="shared" si="310"/>
        <v>0.62798514063329203</v>
      </c>
      <c r="K1251" s="50">
        <f t="shared" si="311"/>
        <v>3</v>
      </c>
      <c r="L1251" s="9">
        <f t="shared" si="312"/>
        <v>1</v>
      </c>
      <c r="M1251" s="8">
        <f t="shared" si="313"/>
        <v>2</v>
      </c>
      <c r="N1251" s="2">
        <f t="shared" si="314"/>
        <v>0.32248363700689897</v>
      </c>
      <c r="O1251" s="2">
        <f t="shared" si="315"/>
        <v>0.34919511763665312</v>
      </c>
      <c r="P1251" s="2">
        <f t="shared" si="316"/>
        <v>0.32779055368830712</v>
      </c>
      <c r="Q1251" s="2">
        <f t="shared" si="317"/>
        <v>5.3069166814079249E-4</v>
      </c>
      <c r="R1251" s="1">
        <v>1823</v>
      </c>
      <c r="S1251" s="1">
        <v>1974</v>
      </c>
      <c r="T1251" s="1">
        <v>1853</v>
      </c>
      <c r="U1251" s="1">
        <v>3</v>
      </c>
      <c r="AB1251">
        <v>1</v>
      </c>
      <c r="AD1251" s="31">
        <v>33</v>
      </c>
      <c r="AE1251" s="33">
        <v>15</v>
      </c>
      <c r="AF1251" s="33">
        <v>155</v>
      </c>
      <c r="AG1251" s="36">
        <v>66180</v>
      </c>
      <c r="AH1251" s="36">
        <f t="shared" si="318"/>
        <v>33015</v>
      </c>
      <c r="AI1251" t="s">
        <v>1187</v>
      </c>
      <c r="AO1251" s="1">
        <f t="shared" si="321"/>
        <v>5454</v>
      </c>
      <c r="AP1251" s="1">
        <v>199</v>
      </c>
      <c r="AV1251" s="1">
        <f t="shared" si="319"/>
        <v>3586</v>
      </c>
      <c r="AW1251" s="1">
        <v>2935</v>
      </c>
      <c r="AX1251" s="1">
        <v>651</v>
      </c>
    </row>
    <row r="1252" spans="1:50" hidden="1" outlineLevel="1" x14ac:dyDescent="0.2">
      <c r="A1252" t="s">
        <v>132</v>
      </c>
      <c r="B1252" s="10" t="s">
        <v>895</v>
      </c>
      <c r="E1252" s="1">
        <f t="shared" ref="E1252:E1300" si="322">SUM(R1252:W1252)</f>
        <v>22981</v>
      </c>
      <c r="G1252" s="1">
        <f t="shared" si="320"/>
        <v>11650</v>
      </c>
      <c r="H1252" s="1">
        <v>11322</v>
      </c>
      <c r="I1252" s="2" t="e">
        <f t="shared" ref="I1252:I1301" si="323">H1252/D1252</f>
        <v>#DIV/0!</v>
      </c>
      <c r="J1252" s="2">
        <f t="shared" ref="J1252:J1301" si="324">H1252/E1252</f>
        <v>0.49266785605500196</v>
      </c>
      <c r="K1252" s="50">
        <f t="shared" ref="K1252:K1301" si="325">RANK(R1252,R1252:W1252)</f>
        <v>3</v>
      </c>
      <c r="L1252" s="9">
        <f t="shared" ref="L1252:L1301" si="326">RANK(S1252,R1252:W1252)</f>
        <v>2</v>
      </c>
      <c r="M1252" s="8">
        <f t="shared" ref="M1252:M1301" si="327">RANK(T1252,R1252:W1252)</f>
        <v>1</v>
      </c>
      <c r="N1252" s="2">
        <f t="shared" ref="N1252:N1301" si="328">IF(SUM($R1252:$W1252)=0,"-",R1252/SUM($R1252:$W1252))</f>
        <v>0.26652452025586354</v>
      </c>
      <c r="O1252" s="2">
        <f t="shared" ref="O1252:O1301" si="329">IF(SUM($R1252:$W1252)=0,"-",S1252/SUM($R1252:$W1252))</f>
        <v>0.34071624385361821</v>
      </c>
      <c r="P1252" s="2">
        <f t="shared" ref="P1252:P1301" si="330">IF(SUM($R1252:$W1252)=0,"-",T1252/SUM($R1252:$W1252))</f>
        <v>0.39206300857229887</v>
      </c>
      <c r="Q1252" s="2">
        <f t="shared" ref="Q1252:Q1301" si="331">IF(SUM($R1252:$W1252)=0,"-",(1-N1252-O1252-P1252))</f>
        <v>6.962273182194445E-4</v>
      </c>
      <c r="R1252" s="1">
        <v>6125</v>
      </c>
      <c r="S1252" s="1">
        <v>7830</v>
      </c>
      <c r="T1252" s="1">
        <v>9010</v>
      </c>
      <c r="U1252" s="1">
        <v>16</v>
      </c>
      <c r="AB1252">
        <v>2</v>
      </c>
      <c r="AD1252" s="31">
        <v>33</v>
      </c>
      <c r="AE1252" s="33">
        <v>15</v>
      </c>
      <c r="AF1252" s="33">
        <v>160</v>
      </c>
      <c r="AG1252" s="36">
        <v>66660</v>
      </c>
      <c r="AH1252" s="36">
        <f t="shared" ref="AH1252:AH1300" si="332">AD1252*1000+AE1252</f>
        <v>33015</v>
      </c>
      <c r="AI1252" t="s">
        <v>1187</v>
      </c>
      <c r="AO1252" s="1">
        <f t="shared" si="321"/>
        <v>22311</v>
      </c>
      <c r="AP1252" s="1">
        <v>670</v>
      </c>
      <c r="AV1252" s="1">
        <f t="shared" ref="AV1252:AV1299" si="333">AW1252+AX1252</f>
        <v>11650</v>
      </c>
      <c r="AW1252" s="1">
        <v>10940</v>
      </c>
      <c r="AX1252" s="1">
        <v>710</v>
      </c>
    </row>
    <row r="1253" spans="1:50" hidden="1" outlineLevel="1" x14ac:dyDescent="0.2">
      <c r="A1253" t="s">
        <v>2958</v>
      </c>
      <c r="B1253" s="10" t="s">
        <v>895</v>
      </c>
      <c r="E1253" s="1">
        <f t="shared" si="322"/>
        <v>1095</v>
      </c>
      <c r="G1253" s="1">
        <f t="shared" ref="G1253:G1300" si="334">AV1253</f>
        <v>651</v>
      </c>
      <c r="H1253" s="1">
        <v>642</v>
      </c>
      <c r="I1253" s="2" t="e">
        <f t="shared" si="323"/>
        <v>#DIV/0!</v>
      </c>
      <c r="J1253" s="2">
        <f t="shared" si="324"/>
        <v>0.58630136986301373</v>
      </c>
      <c r="K1253" s="50">
        <f t="shared" si="325"/>
        <v>3</v>
      </c>
      <c r="L1253" s="9">
        <f t="shared" si="326"/>
        <v>2</v>
      </c>
      <c r="M1253" s="8">
        <f t="shared" si="327"/>
        <v>1</v>
      </c>
      <c r="N1253" s="2">
        <f t="shared" si="328"/>
        <v>0.18630136986301371</v>
      </c>
      <c r="O1253" s="2">
        <f t="shared" si="329"/>
        <v>0.32420091324200911</v>
      </c>
      <c r="P1253" s="2">
        <f t="shared" si="330"/>
        <v>0.48767123287671232</v>
      </c>
      <c r="Q1253" s="2">
        <f t="shared" si="331"/>
        <v>1.8264840182648512E-3</v>
      </c>
      <c r="R1253" s="1">
        <v>204</v>
      </c>
      <c r="S1253" s="1">
        <v>355</v>
      </c>
      <c r="T1253" s="1">
        <v>534</v>
      </c>
      <c r="U1253" s="1">
        <v>2</v>
      </c>
      <c r="AB1253">
        <v>2</v>
      </c>
      <c r="AD1253" s="31">
        <v>33</v>
      </c>
      <c r="AE1253" s="33">
        <v>13</v>
      </c>
      <c r="AF1253" s="33">
        <v>115</v>
      </c>
      <c r="AG1253" s="36">
        <v>66980</v>
      </c>
      <c r="AH1253" s="36">
        <f t="shared" si="332"/>
        <v>33013</v>
      </c>
      <c r="AI1253" t="s">
        <v>1187</v>
      </c>
      <c r="AO1253" s="1">
        <f t="shared" ref="AO1253:AO1300" si="335">E1253-AP1253</f>
        <v>1049</v>
      </c>
      <c r="AP1253" s="1">
        <v>46</v>
      </c>
      <c r="AV1253" s="1">
        <f t="shared" si="333"/>
        <v>651</v>
      </c>
      <c r="AW1253" s="1">
        <v>631</v>
      </c>
      <c r="AX1253" s="1">
        <v>20</v>
      </c>
    </row>
    <row r="1254" spans="1:50" hidden="1" outlineLevel="1" x14ac:dyDescent="0.2">
      <c r="A1254" t="s">
        <v>883</v>
      </c>
      <c r="B1254" s="10" t="s">
        <v>895</v>
      </c>
      <c r="E1254" s="1">
        <f t="shared" si="322"/>
        <v>2468</v>
      </c>
      <c r="G1254" s="1">
        <f t="shared" si="334"/>
        <v>1529</v>
      </c>
      <c r="H1254" s="1">
        <v>1516</v>
      </c>
      <c r="I1254" s="2" t="e">
        <f t="shared" si="323"/>
        <v>#DIV/0!</v>
      </c>
      <c r="J1254" s="2">
        <f t="shared" si="324"/>
        <v>0.61426256077795782</v>
      </c>
      <c r="K1254" s="50">
        <f t="shared" si="325"/>
        <v>3</v>
      </c>
      <c r="L1254" s="9">
        <f t="shared" si="326"/>
        <v>1</v>
      </c>
      <c r="M1254" s="8">
        <f t="shared" si="327"/>
        <v>2</v>
      </c>
      <c r="N1254" s="2">
        <f t="shared" si="328"/>
        <v>0.27795786061588329</v>
      </c>
      <c r="O1254" s="2">
        <f t="shared" si="329"/>
        <v>0.38290113452188007</v>
      </c>
      <c r="P1254" s="2">
        <f t="shared" si="330"/>
        <v>0.33914100486223664</v>
      </c>
      <c r="Q1254" s="2">
        <f t="shared" si="331"/>
        <v>5.5511151231257827E-17</v>
      </c>
      <c r="R1254" s="1">
        <v>686</v>
      </c>
      <c r="S1254" s="1">
        <v>945</v>
      </c>
      <c r="T1254" s="1">
        <v>837</v>
      </c>
      <c r="U1254" s="1">
        <v>0</v>
      </c>
      <c r="AB1254">
        <v>1</v>
      </c>
      <c r="AD1254" s="31">
        <v>33</v>
      </c>
      <c r="AE1254" s="33">
        <v>1</v>
      </c>
      <c r="AF1254" s="33">
        <v>50</v>
      </c>
      <c r="AG1254" s="36">
        <v>67300</v>
      </c>
      <c r="AH1254" s="36">
        <f t="shared" si="332"/>
        <v>33001</v>
      </c>
      <c r="AI1254" t="s">
        <v>1187</v>
      </c>
      <c r="AO1254" s="1">
        <f t="shared" si="335"/>
        <v>2388</v>
      </c>
      <c r="AP1254" s="1">
        <v>80</v>
      </c>
      <c r="AV1254" s="1">
        <f t="shared" si="333"/>
        <v>1529</v>
      </c>
      <c r="AW1254" s="1">
        <v>1409</v>
      </c>
      <c r="AX1254" s="1">
        <v>120</v>
      </c>
    </row>
    <row r="1255" spans="1:50" hidden="1" outlineLevel="1" x14ac:dyDescent="0.2">
      <c r="A1255" t="s">
        <v>188</v>
      </c>
      <c r="B1255" s="10" t="s">
        <v>895</v>
      </c>
      <c r="E1255" s="1">
        <f t="shared" si="322"/>
        <v>4770</v>
      </c>
      <c r="G1255" s="1">
        <f t="shared" si="334"/>
        <v>2739</v>
      </c>
      <c r="H1255" s="1">
        <v>2693</v>
      </c>
      <c r="I1255" s="2" t="e">
        <f t="shared" si="323"/>
        <v>#DIV/0!</v>
      </c>
      <c r="J1255" s="2">
        <f t="shared" si="324"/>
        <v>0.56457023060796641</v>
      </c>
      <c r="K1255" s="50">
        <f t="shared" si="325"/>
        <v>3</v>
      </c>
      <c r="L1255" s="9">
        <f t="shared" si="326"/>
        <v>2</v>
      </c>
      <c r="M1255" s="8">
        <f t="shared" si="327"/>
        <v>1</v>
      </c>
      <c r="N1255" s="2">
        <f t="shared" si="328"/>
        <v>0.18930817610062894</v>
      </c>
      <c r="O1255" s="2">
        <f t="shared" si="329"/>
        <v>0.3670859538784067</v>
      </c>
      <c r="P1255" s="2">
        <f t="shared" si="330"/>
        <v>0.44046121593291404</v>
      </c>
      <c r="Q1255" s="2">
        <f t="shared" si="331"/>
        <v>3.1446540880502583E-3</v>
      </c>
      <c r="R1255" s="1">
        <v>903</v>
      </c>
      <c r="S1255" s="1">
        <v>1751</v>
      </c>
      <c r="T1255" s="1">
        <v>2101</v>
      </c>
      <c r="U1255" s="1">
        <v>15</v>
      </c>
      <c r="AB1255">
        <v>1</v>
      </c>
      <c r="AD1255" s="31">
        <v>33</v>
      </c>
      <c r="AE1255" s="33">
        <v>15</v>
      </c>
      <c r="AF1255" s="33">
        <v>165</v>
      </c>
      <c r="AG1255" s="36">
        <v>67620</v>
      </c>
      <c r="AH1255" s="36">
        <f t="shared" si="332"/>
        <v>33015</v>
      </c>
      <c r="AI1255" t="s">
        <v>1187</v>
      </c>
      <c r="AO1255" s="1">
        <f t="shared" si="335"/>
        <v>4587</v>
      </c>
      <c r="AP1255" s="1">
        <v>183</v>
      </c>
      <c r="AV1255" s="1">
        <f t="shared" si="333"/>
        <v>2739</v>
      </c>
      <c r="AW1255" s="1">
        <v>2599</v>
      </c>
      <c r="AX1255" s="1">
        <v>140</v>
      </c>
    </row>
    <row r="1256" spans="1:50" hidden="1" outlineLevel="1" x14ac:dyDescent="0.2">
      <c r="A1256" t="s">
        <v>1304</v>
      </c>
      <c r="B1256" s="10" t="s">
        <v>895</v>
      </c>
      <c r="E1256" s="1">
        <f t="shared" si="322"/>
        <v>1188</v>
      </c>
      <c r="G1256" s="1">
        <f t="shared" si="334"/>
        <v>932</v>
      </c>
      <c r="H1256" s="1">
        <v>920</v>
      </c>
      <c r="I1256" s="2" t="e">
        <f t="shared" si="323"/>
        <v>#DIV/0!</v>
      </c>
      <c r="J1256" s="2">
        <f t="shared" si="324"/>
        <v>0.77441077441077444</v>
      </c>
      <c r="K1256" s="50">
        <f t="shared" si="325"/>
        <v>1</v>
      </c>
      <c r="L1256" s="9">
        <f t="shared" si="326"/>
        <v>2</v>
      </c>
      <c r="M1256" s="8">
        <f t="shared" si="327"/>
        <v>3</v>
      </c>
      <c r="N1256" s="2">
        <f t="shared" si="328"/>
        <v>0.37289562289562289</v>
      </c>
      <c r="O1256" s="2">
        <f t="shared" si="329"/>
        <v>0.33585858585858586</v>
      </c>
      <c r="P1256" s="2">
        <f t="shared" si="330"/>
        <v>0.29124579124579125</v>
      </c>
      <c r="Q1256" s="2">
        <f t="shared" si="331"/>
        <v>5.5511151231257827E-17</v>
      </c>
      <c r="R1256" s="1">
        <v>443</v>
      </c>
      <c r="S1256" s="1">
        <v>399</v>
      </c>
      <c r="T1256" s="1">
        <v>346</v>
      </c>
      <c r="U1256" s="1">
        <v>0</v>
      </c>
      <c r="AB1256">
        <v>1</v>
      </c>
      <c r="AD1256" s="31">
        <v>33</v>
      </c>
      <c r="AE1256" s="33">
        <v>3</v>
      </c>
      <c r="AF1256" s="33">
        <v>75</v>
      </c>
      <c r="AG1256" s="36">
        <v>67780</v>
      </c>
      <c r="AH1256" s="36">
        <f t="shared" si="332"/>
        <v>33003</v>
      </c>
      <c r="AI1256" t="s">
        <v>1187</v>
      </c>
      <c r="AO1256" s="1">
        <f t="shared" si="335"/>
        <v>1152</v>
      </c>
      <c r="AP1256" s="1">
        <v>36</v>
      </c>
      <c r="AV1256" s="1">
        <f t="shared" si="333"/>
        <v>932</v>
      </c>
      <c r="AW1256" s="1">
        <v>813</v>
      </c>
      <c r="AX1256" s="1">
        <v>119</v>
      </c>
    </row>
    <row r="1257" spans="1:50" hidden="1" outlineLevel="1" x14ac:dyDescent="0.2">
      <c r="A1257" t="s">
        <v>2103</v>
      </c>
      <c r="B1257" s="10" t="s">
        <v>895</v>
      </c>
      <c r="E1257" s="1">
        <f t="shared" si="322"/>
        <v>6069</v>
      </c>
      <c r="G1257" s="1">
        <f t="shared" si="334"/>
        <v>3174</v>
      </c>
      <c r="H1257" s="1">
        <v>3105</v>
      </c>
      <c r="I1257" s="2" t="e">
        <f t="shared" si="323"/>
        <v>#DIV/0!</v>
      </c>
      <c r="J1257" s="2">
        <f t="shared" si="324"/>
        <v>0.51161641127039048</v>
      </c>
      <c r="K1257" s="50">
        <f t="shared" si="325"/>
        <v>3</v>
      </c>
      <c r="L1257" s="9">
        <f t="shared" si="326"/>
        <v>2</v>
      </c>
      <c r="M1257" s="8">
        <f t="shared" si="327"/>
        <v>1</v>
      </c>
      <c r="N1257" s="2">
        <f t="shared" si="328"/>
        <v>0.23084527928818585</v>
      </c>
      <c r="O1257" s="2">
        <f t="shared" si="329"/>
        <v>0.34140715109573239</v>
      </c>
      <c r="P1257" s="2">
        <f t="shared" si="330"/>
        <v>0.42758279782501235</v>
      </c>
      <c r="Q1257" s="2">
        <f t="shared" si="331"/>
        <v>1.6477179106938467E-4</v>
      </c>
      <c r="R1257" s="1">
        <v>1401</v>
      </c>
      <c r="S1257" s="1">
        <v>2072</v>
      </c>
      <c r="T1257" s="1">
        <v>2595</v>
      </c>
      <c r="U1257" s="1">
        <v>1</v>
      </c>
      <c r="AB1257">
        <v>1</v>
      </c>
      <c r="AD1257" s="31">
        <v>33</v>
      </c>
      <c r="AE1257" s="33">
        <v>15</v>
      </c>
      <c r="AF1257" s="33">
        <v>170</v>
      </c>
      <c r="AG1257" s="36">
        <v>68260</v>
      </c>
      <c r="AH1257" s="36">
        <f t="shared" si="332"/>
        <v>33015</v>
      </c>
      <c r="AI1257" t="s">
        <v>1187</v>
      </c>
      <c r="AO1257" s="1">
        <f t="shared" si="335"/>
        <v>5762</v>
      </c>
      <c r="AP1257" s="1">
        <v>307</v>
      </c>
      <c r="AV1257" s="1">
        <f t="shared" si="333"/>
        <v>3174</v>
      </c>
      <c r="AW1257" s="1">
        <v>2946</v>
      </c>
      <c r="AX1257" s="1">
        <v>228</v>
      </c>
    </row>
    <row r="1258" spans="1:50" hidden="1" outlineLevel="1" x14ac:dyDescent="0.2">
      <c r="A1258" t="s">
        <v>2244</v>
      </c>
      <c r="B1258" s="10" t="s">
        <v>895</v>
      </c>
      <c r="E1258" s="1">
        <f t="shared" si="322"/>
        <v>299</v>
      </c>
      <c r="G1258" s="1">
        <f t="shared" si="334"/>
        <v>224</v>
      </c>
      <c r="H1258" s="1">
        <v>224</v>
      </c>
      <c r="I1258" s="2" t="e">
        <f t="shared" si="323"/>
        <v>#DIV/0!</v>
      </c>
      <c r="J1258" s="2">
        <f t="shared" si="324"/>
        <v>0.74916387959866215</v>
      </c>
      <c r="K1258" s="50">
        <f t="shared" si="325"/>
        <v>2</v>
      </c>
      <c r="L1258" s="9">
        <f t="shared" si="326"/>
        <v>3</v>
      </c>
      <c r="M1258" s="8">
        <f t="shared" si="327"/>
        <v>1</v>
      </c>
      <c r="N1258" s="2">
        <f t="shared" si="328"/>
        <v>0.30100334448160537</v>
      </c>
      <c r="O1258" s="2">
        <f t="shared" si="329"/>
        <v>0.26755852842809363</v>
      </c>
      <c r="P1258" s="2">
        <f t="shared" si="330"/>
        <v>0.43143812709030099</v>
      </c>
      <c r="Q1258" s="2">
        <f t="shared" si="331"/>
        <v>0</v>
      </c>
      <c r="R1258" s="1">
        <v>90</v>
      </c>
      <c r="S1258" s="1">
        <v>80</v>
      </c>
      <c r="T1258" s="1">
        <v>129</v>
      </c>
      <c r="U1258" s="1">
        <v>0</v>
      </c>
      <c r="AB1258">
        <v>2</v>
      </c>
      <c r="AD1258" s="31">
        <v>33</v>
      </c>
      <c r="AE1258" s="33">
        <v>11</v>
      </c>
      <c r="AF1258" s="33">
        <v>135</v>
      </c>
      <c r="AG1258" s="36">
        <v>68820</v>
      </c>
      <c r="AH1258" s="36">
        <f t="shared" si="332"/>
        <v>33011</v>
      </c>
      <c r="AI1258" t="s">
        <v>1187</v>
      </c>
      <c r="AO1258" s="1">
        <f t="shared" si="335"/>
        <v>285</v>
      </c>
      <c r="AP1258" s="1">
        <v>14</v>
      </c>
      <c r="AV1258" s="1">
        <f t="shared" si="333"/>
        <v>224</v>
      </c>
      <c r="AW1258" s="1">
        <v>206</v>
      </c>
      <c r="AX1258" s="1">
        <v>18</v>
      </c>
    </row>
    <row r="1259" spans="1:50" hidden="1" outlineLevel="1" x14ac:dyDescent="0.2">
      <c r="A1259" t="s">
        <v>1651</v>
      </c>
      <c r="B1259" s="10" t="s">
        <v>895</v>
      </c>
      <c r="E1259" s="1">
        <f t="shared" si="322"/>
        <v>341</v>
      </c>
      <c r="G1259" s="1">
        <f t="shared" si="334"/>
        <v>212</v>
      </c>
      <c r="H1259" s="1">
        <v>209</v>
      </c>
      <c r="I1259" s="2" t="e">
        <f t="shared" si="323"/>
        <v>#DIV/0!</v>
      </c>
      <c r="J1259" s="2">
        <f t="shared" si="324"/>
        <v>0.61290322580645162</v>
      </c>
      <c r="K1259" s="50">
        <f t="shared" si="325"/>
        <v>3</v>
      </c>
      <c r="L1259" s="9">
        <f t="shared" si="326"/>
        <v>2</v>
      </c>
      <c r="M1259" s="8">
        <f t="shared" si="327"/>
        <v>1</v>
      </c>
      <c r="N1259" s="2">
        <f t="shared" si="328"/>
        <v>0.21407624633431085</v>
      </c>
      <c r="O1259" s="2">
        <f t="shared" si="329"/>
        <v>0.26392961876832843</v>
      </c>
      <c r="P1259" s="2">
        <f t="shared" si="330"/>
        <v>0.52199413489736068</v>
      </c>
      <c r="Q1259" s="2">
        <f t="shared" si="331"/>
        <v>0</v>
      </c>
      <c r="R1259" s="1">
        <v>73</v>
      </c>
      <c r="S1259" s="1">
        <v>90</v>
      </c>
      <c r="T1259" s="1">
        <v>178</v>
      </c>
      <c r="U1259" s="1">
        <v>0</v>
      </c>
      <c r="AB1259">
        <v>2</v>
      </c>
      <c r="AD1259" s="31">
        <v>33</v>
      </c>
      <c r="AE1259" s="33">
        <v>7</v>
      </c>
      <c r="AF1259" s="33">
        <v>180</v>
      </c>
      <c r="AG1259" s="36">
        <v>68980</v>
      </c>
      <c r="AH1259" s="36">
        <f t="shared" si="332"/>
        <v>33007</v>
      </c>
      <c r="AI1259" t="s">
        <v>1187</v>
      </c>
      <c r="AO1259" s="1">
        <f t="shared" si="335"/>
        <v>330</v>
      </c>
      <c r="AP1259" s="1">
        <v>11</v>
      </c>
      <c r="AV1259" s="1">
        <f t="shared" si="333"/>
        <v>212</v>
      </c>
      <c r="AW1259" s="1">
        <v>192</v>
      </c>
      <c r="AX1259" s="1">
        <v>20</v>
      </c>
    </row>
    <row r="1260" spans="1:50" hidden="1" outlineLevel="1" x14ac:dyDescent="0.2">
      <c r="A1260" t="s">
        <v>1306</v>
      </c>
      <c r="B1260" s="10" t="s">
        <v>895</v>
      </c>
      <c r="E1260" s="1">
        <f t="shared" si="322"/>
        <v>8382</v>
      </c>
      <c r="G1260" s="1">
        <f t="shared" si="334"/>
        <v>4159</v>
      </c>
      <c r="H1260" s="1">
        <v>4056</v>
      </c>
      <c r="I1260" s="2" t="e">
        <f t="shared" si="323"/>
        <v>#DIV/0!</v>
      </c>
      <c r="J1260" s="2">
        <f t="shared" si="324"/>
        <v>0.48389405869720831</v>
      </c>
      <c r="K1260" s="50">
        <f t="shared" si="325"/>
        <v>2</v>
      </c>
      <c r="L1260" s="9">
        <f t="shared" si="326"/>
        <v>3</v>
      </c>
      <c r="M1260" s="8">
        <f t="shared" si="327"/>
        <v>1</v>
      </c>
      <c r="N1260" s="2">
        <f t="shared" si="328"/>
        <v>0.34073013600572655</v>
      </c>
      <c r="O1260" s="2">
        <f t="shared" si="329"/>
        <v>0.23490813648293962</v>
      </c>
      <c r="P1260" s="2">
        <f t="shared" si="330"/>
        <v>0.42197566213314247</v>
      </c>
      <c r="Q1260" s="2">
        <f t="shared" si="331"/>
        <v>2.3860653781913599E-3</v>
      </c>
      <c r="R1260" s="1">
        <v>2856</v>
      </c>
      <c r="S1260" s="1">
        <v>1969</v>
      </c>
      <c r="T1260" s="1">
        <v>3537</v>
      </c>
      <c r="U1260" s="1">
        <v>20</v>
      </c>
      <c r="AB1260">
        <v>1</v>
      </c>
      <c r="AD1260" s="31">
        <v>33</v>
      </c>
      <c r="AE1260" s="33">
        <v>17</v>
      </c>
      <c r="AF1260" s="33">
        <v>60</v>
      </c>
      <c r="AG1260" s="36">
        <v>69940</v>
      </c>
      <c r="AH1260" s="36">
        <f t="shared" si="332"/>
        <v>33017</v>
      </c>
      <c r="AI1260" t="s">
        <v>2939</v>
      </c>
      <c r="AO1260" s="1">
        <f t="shared" si="335"/>
        <v>7936</v>
      </c>
      <c r="AP1260" s="1">
        <v>446</v>
      </c>
      <c r="AV1260" s="1">
        <f t="shared" si="333"/>
        <v>4159</v>
      </c>
      <c r="AW1260" s="1">
        <v>3922</v>
      </c>
      <c r="AX1260" s="1">
        <v>237</v>
      </c>
    </row>
    <row r="1261" spans="1:50" hidden="1" outlineLevel="1" x14ac:dyDescent="0.2">
      <c r="A1261" t="s">
        <v>1117</v>
      </c>
      <c r="B1261" s="10" t="s">
        <v>895</v>
      </c>
      <c r="E1261" s="1">
        <f t="shared" si="322"/>
        <v>710</v>
      </c>
      <c r="G1261" s="1">
        <f t="shared" si="334"/>
        <v>479</v>
      </c>
      <c r="H1261" s="1">
        <v>468</v>
      </c>
      <c r="I1261" s="2" t="e">
        <f t="shared" si="323"/>
        <v>#DIV/0!</v>
      </c>
      <c r="J1261" s="2">
        <f t="shared" si="324"/>
        <v>0.6591549295774648</v>
      </c>
      <c r="K1261" s="50">
        <f t="shared" si="325"/>
        <v>3</v>
      </c>
      <c r="L1261" s="9">
        <f t="shared" si="326"/>
        <v>2</v>
      </c>
      <c r="M1261" s="8">
        <f t="shared" si="327"/>
        <v>1</v>
      </c>
      <c r="N1261" s="2">
        <f t="shared" si="328"/>
        <v>0.22394366197183099</v>
      </c>
      <c r="O1261" s="2">
        <f t="shared" si="329"/>
        <v>0.25633802816901408</v>
      </c>
      <c r="P1261" s="2">
        <f t="shared" si="330"/>
        <v>0.5197183098591549</v>
      </c>
      <c r="Q1261" s="2">
        <f t="shared" si="331"/>
        <v>0</v>
      </c>
      <c r="R1261" s="1">
        <v>159</v>
      </c>
      <c r="S1261" s="1">
        <v>182</v>
      </c>
      <c r="T1261" s="1">
        <v>369</v>
      </c>
      <c r="U1261" s="1">
        <v>0</v>
      </c>
      <c r="AB1261">
        <v>1</v>
      </c>
      <c r="AD1261" s="31">
        <v>33</v>
      </c>
      <c r="AE1261" s="33">
        <v>15</v>
      </c>
      <c r="AF1261" s="33">
        <v>175</v>
      </c>
      <c r="AG1261" s="36">
        <v>71140</v>
      </c>
      <c r="AH1261" s="36">
        <f t="shared" si="332"/>
        <v>33015</v>
      </c>
      <c r="AI1261" t="s">
        <v>1187</v>
      </c>
      <c r="AO1261" s="1">
        <f t="shared" si="335"/>
        <v>687</v>
      </c>
      <c r="AP1261" s="1">
        <v>23</v>
      </c>
      <c r="AV1261" s="1">
        <f t="shared" si="333"/>
        <v>479</v>
      </c>
      <c r="AW1261" s="1">
        <v>439</v>
      </c>
      <c r="AX1261" s="1">
        <v>40</v>
      </c>
    </row>
    <row r="1262" spans="1:50" hidden="1" outlineLevel="1" x14ac:dyDescent="0.2">
      <c r="A1262" t="s">
        <v>1801</v>
      </c>
      <c r="B1262" s="10" t="s">
        <v>895</v>
      </c>
      <c r="E1262" s="1">
        <f t="shared" si="322"/>
        <v>920</v>
      </c>
      <c r="G1262" s="1">
        <f t="shared" si="334"/>
        <v>675</v>
      </c>
      <c r="H1262" s="1">
        <v>670</v>
      </c>
      <c r="I1262" s="2" t="e">
        <f t="shared" si="323"/>
        <v>#DIV/0!</v>
      </c>
      <c r="J1262" s="2">
        <f t="shared" si="324"/>
        <v>0.72826086956521741</v>
      </c>
      <c r="K1262" s="50">
        <f t="shared" si="325"/>
        <v>3</v>
      </c>
      <c r="L1262" s="9">
        <f t="shared" si="326"/>
        <v>2</v>
      </c>
      <c r="M1262" s="8">
        <f t="shared" si="327"/>
        <v>1</v>
      </c>
      <c r="N1262" s="2">
        <f t="shared" si="328"/>
        <v>0.25217391304347825</v>
      </c>
      <c r="O1262" s="2">
        <f t="shared" si="329"/>
        <v>0.33804347826086956</v>
      </c>
      <c r="P1262" s="2">
        <f t="shared" si="330"/>
        <v>0.4097826086956522</v>
      </c>
      <c r="Q1262" s="2">
        <f t="shared" si="331"/>
        <v>0</v>
      </c>
      <c r="R1262" s="1">
        <v>232</v>
      </c>
      <c r="S1262" s="1">
        <v>311</v>
      </c>
      <c r="T1262" s="1">
        <v>377</v>
      </c>
      <c r="U1262" s="1">
        <v>0</v>
      </c>
      <c r="AB1262">
        <v>2</v>
      </c>
      <c r="AD1262" s="31">
        <v>33</v>
      </c>
      <c r="AE1262" s="33">
        <v>19</v>
      </c>
      <c r="AF1262" s="33">
        <v>60</v>
      </c>
      <c r="AG1262" s="36">
        <v>72740</v>
      </c>
      <c r="AH1262" s="36">
        <f t="shared" si="332"/>
        <v>33019</v>
      </c>
      <c r="AI1262" t="s">
        <v>1187</v>
      </c>
      <c r="AO1262" s="1">
        <f t="shared" si="335"/>
        <v>888</v>
      </c>
      <c r="AP1262" s="1">
        <v>32</v>
      </c>
      <c r="AV1262" s="1">
        <f t="shared" si="333"/>
        <v>675</v>
      </c>
      <c r="AW1262" s="1">
        <v>619</v>
      </c>
      <c r="AX1262" s="1">
        <v>56</v>
      </c>
    </row>
    <row r="1263" spans="1:50" hidden="1" outlineLevel="1" x14ac:dyDescent="0.2">
      <c r="A1263" t="s">
        <v>2637</v>
      </c>
      <c r="B1263" s="10" t="s">
        <v>895</v>
      </c>
      <c r="E1263" s="1">
        <f t="shared" si="322"/>
        <v>350</v>
      </c>
      <c r="G1263" s="1">
        <f t="shared" si="334"/>
        <v>227</v>
      </c>
      <c r="H1263" s="1">
        <v>223</v>
      </c>
      <c r="I1263" s="2" t="e">
        <f t="shared" si="323"/>
        <v>#DIV/0!</v>
      </c>
      <c r="J1263" s="2">
        <f t="shared" si="324"/>
        <v>0.63714285714285712</v>
      </c>
      <c r="K1263" s="50">
        <f t="shared" si="325"/>
        <v>3</v>
      </c>
      <c r="L1263" s="9">
        <f t="shared" si="326"/>
        <v>2</v>
      </c>
      <c r="M1263" s="8">
        <f t="shared" si="327"/>
        <v>1</v>
      </c>
      <c r="N1263" s="2">
        <f t="shared" si="328"/>
        <v>0.2257142857142857</v>
      </c>
      <c r="O1263" s="2">
        <f t="shared" si="329"/>
        <v>0.28000000000000003</v>
      </c>
      <c r="P1263" s="2">
        <f t="shared" si="330"/>
        <v>0.49142857142857144</v>
      </c>
      <c r="Q1263" s="2">
        <f t="shared" si="331"/>
        <v>2.8571428571427804E-3</v>
      </c>
      <c r="R1263" s="1">
        <v>79</v>
      </c>
      <c r="S1263" s="1">
        <v>98</v>
      </c>
      <c r="T1263" s="1">
        <v>172</v>
      </c>
      <c r="U1263" s="1">
        <v>1</v>
      </c>
      <c r="AB1263">
        <v>2</v>
      </c>
      <c r="AD1263" s="31">
        <v>33</v>
      </c>
      <c r="AE1263" s="33">
        <v>7</v>
      </c>
      <c r="AF1263" s="33">
        <v>185</v>
      </c>
      <c r="AG1263" s="36">
        <v>73060</v>
      </c>
      <c r="AH1263" s="36">
        <f t="shared" si="332"/>
        <v>33007</v>
      </c>
      <c r="AI1263" t="s">
        <v>1187</v>
      </c>
      <c r="AO1263" s="1">
        <f t="shared" si="335"/>
        <v>343</v>
      </c>
      <c r="AP1263" s="1">
        <v>7</v>
      </c>
      <c r="AV1263" s="1">
        <f t="shared" si="333"/>
        <v>227</v>
      </c>
      <c r="AW1263" s="1">
        <v>206</v>
      </c>
      <c r="AX1263" s="1">
        <v>21</v>
      </c>
    </row>
    <row r="1264" spans="1:50" hidden="1" outlineLevel="1" x14ac:dyDescent="0.2">
      <c r="A1264" t="s">
        <v>2089</v>
      </c>
      <c r="B1264" s="10" t="s">
        <v>895</v>
      </c>
      <c r="E1264" s="1">
        <f t="shared" si="322"/>
        <v>494</v>
      </c>
      <c r="G1264" s="1">
        <f t="shared" si="334"/>
        <v>261</v>
      </c>
      <c r="H1264" s="1">
        <v>245</v>
      </c>
      <c r="I1264" s="2" t="e">
        <f t="shared" si="323"/>
        <v>#DIV/0!</v>
      </c>
      <c r="J1264" s="2">
        <f t="shared" si="324"/>
        <v>0.4959514170040486</v>
      </c>
      <c r="K1264" s="50">
        <f t="shared" si="325"/>
        <v>3</v>
      </c>
      <c r="L1264" s="9">
        <f t="shared" si="326"/>
        <v>2</v>
      </c>
      <c r="M1264" s="8">
        <f t="shared" si="327"/>
        <v>1</v>
      </c>
      <c r="N1264" s="2">
        <f t="shared" si="328"/>
        <v>0.15182186234817813</v>
      </c>
      <c r="O1264" s="2">
        <f t="shared" si="329"/>
        <v>0.34412955465587042</v>
      </c>
      <c r="P1264" s="2">
        <f t="shared" si="330"/>
        <v>0.50404858299595146</v>
      </c>
      <c r="Q1264" s="2">
        <f t="shared" si="331"/>
        <v>-1.1102230246251565E-16</v>
      </c>
      <c r="R1264" s="1">
        <v>75</v>
      </c>
      <c r="S1264" s="1">
        <v>170</v>
      </c>
      <c r="T1264" s="1">
        <v>249</v>
      </c>
      <c r="U1264" s="1">
        <v>0</v>
      </c>
      <c r="AB1264">
        <v>2</v>
      </c>
      <c r="AD1264" s="31">
        <v>33</v>
      </c>
      <c r="AE1264" s="33">
        <v>7</v>
      </c>
      <c r="AF1264" s="33">
        <v>190</v>
      </c>
      <c r="AG1264" s="36">
        <v>73380</v>
      </c>
      <c r="AH1264" s="36">
        <f t="shared" si="332"/>
        <v>33007</v>
      </c>
      <c r="AI1264" t="s">
        <v>1187</v>
      </c>
      <c r="AO1264" s="1">
        <f t="shared" si="335"/>
        <v>481</v>
      </c>
      <c r="AP1264" s="1">
        <v>13</v>
      </c>
      <c r="AV1264" s="1">
        <f t="shared" si="333"/>
        <v>261</v>
      </c>
      <c r="AW1264" s="1">
        <v>240</v>
      </c>
      <c r="AX1264" s="1">
        <v>21</v>
      </c>
    </row>
    <row r="1265" spans="1:50" hidden="1" outlineLevel="1" x14ac:dyDescent="0.2">
      <c r="A1265" t="s">
        <v>2994</v>
      </c>
      <c r="B1265" s="10" t="s">
        <v>895</v>
      </c>
      <c r="E1265" s="1">
        <f t="shared" si="322"/>
        <v>1006</v>
      </c>
      <c r="G1265" s="1">
        <f t="shared" si="334"/>
        <v>625</v>
      </c>
      <c r="H1265" s="1">
        <v>614</v>
      </c>
      <c r="I1265" s="2" t="e">
        <f t="shared" si="323"/>
        <v>#DIV/0!</v>
      </c>
      <c r="J1265" s="2">
        <f t="shared" si="324"/>
        <v>0.61033797216699803</v>
      </c>
      <c r="K1265" s="50">
        <f t="shared" si="325"/>
        <v>3</v>
      </c>
      <c r="L1265" s="9">
        <f t="shared" si="326"/>
        <v>2</v>
      </c>
      <c r="M1265" s="8">
        <f t="shared" si="327"/>
        <v>1</v>
      </c>
      <c r="N1265" s="2">
        <f t="shared" si="328"/>
        <v>0.2624254473161034</v>
      </c>
      <c r="O1265" s="2">
        <f t="shared" si="329"/>
        <v>0.31312127236580517</v>
      </c>
      <c r="P1265" s="2">
        <f t="shared" si="330"/>
        <v>0.4234592445328032</v>
      </c>
      <c r="Q1265" s="2">
        <f t="shared" si="331"/>
        <v>9.9403578528822756E-4</v>
      </c>
      <c r="R1265" s="1">
        <v>264</v>
      </c>
      <c r="S1265" s="1">
        <v>315</v>
      </c>
      <c r="T1265" s="1">
        <v>426</v>
      </c>
      <c r="U1265" s="1">
        <v>1</v>
      </c>
      <c r="AB1265">
        <v>2</v>
      </c>
      <c r="AD1265" s="31">
        <v>33</v>
      </c>
      <c r="AE1265" s="33">
        <v>5</v>
      </c>
      <c r="AF1265" s="33">
        <v>80</v>
      </c>
      <c r="AG1265" s="36">
        <v>73700</v>
      </c>
      <c r="AH1265" s="36">
        <f t="shared" si="332"/>
        <v>33005</v>
      </c>
      <c r="AI1265" t="s">
        <v>1187</v>
      </c>
      <c r="AO1265" s="1">
        <f t="shared" si="335"/>
        <v>955</v>
      </c>
      <c r="AP1265" s="1">
        <v>51</v>
      </c>
      <c r="AV1265" s="1">
        <f t="shared" si="333"/>
        <v>625</v>
      </c>
      <c r="AW1265" s="1">
        <v>576</v>
      </c>
      <c r="AX1265" s="1">
        <v>49</v>
      </c>
    </row>
    <row r="1266" spans="1:50" hidden="1" outlineLevel="1" x14ac:dyDescent="0.2">
      <c r="A1266" t="s">
        <v>1001</v>
      </c>
      <c r="B1266" s="10" t="s">
        <v>895</v>
      </c>
      <c r="E1266" s="1">
        <f t="shared" si="322"/>
        <v>3418</v>
      </c>
      <c r="G1266" s="1">
        <f t="shared" si="334"/>
        <v>2085</v>
      </c>
      <c r="H1266" s="1">
        <v>2026</v>
      </c>
      <c r="I1266" s="2" t="e">
        <f t="shared" si="323"/>
        <v>#DIV/0!</v>
      </c>
      <c r="J1266" s="2">
        <f t="shared" si="324"/>
        <v>0.59274429490930369</v>
      </c>
      <c r="K1266" s="50">
        <f t="shared" si="325"/>
        <v>3</v>
      </c>
      <c r="L1266" s="9">
        <f t="shared" si="326"/>
        <v>2</v>
      </c>
      <c r="M1266" s="8">
        <f t="shared" si="327"/>
        <v>1</v>
      </c>
      <c r="N1266" s="2">
        <f t="shared" si="328"/>
        <v>0.229959040374488</v>
      </c>
      <c r="O1266" s="2">
        <f t="shared" si="329"/>
        <v>0.32036278525453482</v>
      </c>
      <c r="P1266" s="2">
        <f t="shared" si="330"/>
        <v>0.44909303686366298</v>
      </c>
      <c r="Q1266" s="2">
        <f t="shared" si="331"/>
        <v>5.85137507314204E-4</v>
      </c>
      <c r="R1266" s="1">
        <v>786</v>
      </c>
      <c r="S1266" s="1">
        <v>1095</v>
      </c>
      <c r="T1266" s="1">
        <v>1535</v>
      </c>
      <c r="U1266" s="1">
        <v>2</v>
      </c>
      <c r="AB1266">
        <v>1</v>
      </c>
      <c r="AD1266" s="31">
        <v>33</v>
      </c>
      <c r="AE1266" s="33">
        <v>17</v>
      </c>
      <c r="AF1266" s="33">
        <v>65</v>
      </c>
      <c r="AG1266" s="36">
        <v>73860</v>
      </c>
      <c r="AH1266" s="36">
        <f t="shared" si="332"/>
        <v>33017</v>
      </c>
      <c r="AI1266" t="s">
        <v>1187</v>
      </c>
      <c r="AO1266" s="1">
        <f t="shared" si="335"/>
        <v>3321</v>
      </c>
      <c r="AP1266" s="1">
        <v>97</v>
      </c>
      <c r="AV1266" s="1">
        <f t="shared" si="333"/>
        <v>2085</v>
      </c>
      <c r="AW1266" s="1">
        <v>1881</v>
      </c>
      <c r="AX1266" s="1">
        <v>204</v>
      </c>
    </row>
    <row r="1267" spans="1:50" hidden="1" outlineLevel="1" x14ac:dyDescent="0.2">
      <c r="A1267" t="s">
        <v>368</v>
      </c>
      <c r="B1267" s="10" t="s">
        <v>895</v>
      </c>
      <c r="E1267" s="1">
        <f t="shared" si="322"/>
        <v>396</v>
      </c>
      <c r="G1267" s="1">
        <f t="shared" si="334"/>
        <v>210</v>
      </c>
      <c r="H1267" s="1">
        <v>206</v>
      </c>
      <c r="I1267" s="2" t="e">
        <f t="shared" si="323"/>
        <v>#DIV/0!</v>
      </c>
      <c r="J1267" s="2">
        <f t="shared" si="324"/>
        <v>0.52020202020202022</v>
      </c>
      <c r="K1267" s="50">
        <f t="shared" si="325"/>
        <v>2</v>
      </c>
      <c r="L1267" s="9">
        <f t="shared" si="326"/>
        <v>3</v>
      </c>
      <c r="M1267" s="8">
        <f t="shared" si="327"/>
        <v>1</v>
      </c>
      <c r="N1267" s="2">
        <f t="shared" si="328"/>
        <v>0.25757575757575757</v>
      </c>
      <c r="O1267" s="2">
        <f t="shared" si="329"/>
        <v>0.23737373737373738</v>
      </c>
      <c r="P1267" s="2">
        <f t="shared" si="330"/>
        <v>0.50505050505050508</v>
      </c>
      <c r="Q1267" s="2">
        <f t="shared" si="331"/>
        <v>0</v>
      </c>
      <c r="R1267" s="1">
        <v>102</v>
      </c>
      <c r="S1267" s="1">
        <v>94</v>
      </c>
      <c r="T1267" s="1">
        <v>200</v>
      </c>
      <c r="U1267" s="1">
        <v>0</v>
      </c>
      <c r="AB1267">
        <v>2</v>
      </c>
      <c r="AD1267" s="31">
        <v>33</v>
      </c>
      <c r="AE1267" s="33">
        <v>7</v>
      </c>
      <c r="AF1267" s="33">
        <v>195</v>
      </c>
      <c r="AG1267" s="36">
        <v>74180</v>
      </c>
      <c r="AH1267" s="36">
        <f t="shared" si="332"/>
        <v>33007</v>
      </c>
      <c r="AI1267" t="s">
        <v>1187</v>
      </c>
      <c r="AO1267" s="1">
        <f t="shared" si="335"/>
        <v>386</v>
      </c>
      <c r="AP1267" s="1">
        <v>10</v>
      </c>
      <c r="AV1267" s="1">
        <f t="shared" si="333"/>
        <v>210</v>
      </c>
      <c r="AW1267" s="1">
        <v>201</v>
      </c>
      <c r="AX1267" s="1">
        <v>9</v>
      </c>
    </row>
    <row r="1268" spans="1:50" hidden="1" outlineLevel="1" x14ac:dyDescent="0.2">
      <c r="A1268" t="s">
        <v>762</v>
      </c>
      <c r="B1268" s="10" t="s">
        <v>895</v>
      </c>
      <c r="E1268" s="1">
        <f t="shared" si="322"/>
        <v>6708</v>
      </c>
      <c r="G1268" s="1">
        <f t="shared" si="334"/>
        <v>4282</v>
      </c>
      <c r="H1268" s="1">
        <v>4243</v>
      </c>
      <c r="I1268" s="2" t="e">
        <f t="shared" si="323"/>
        <v>#DIV/0!</v>
      </c>
      <c r="J1268" s="2">
        <f t="shared" si="324"/>
        <v>0.63252832438878948</v>
      </c>
      <c r="K1268" s="50">
        <f t="shared" si="325"/>
        <v>3</v>
      </c>
      <c r="L1268" s="9">
        <f t="shared" si="326"/>
        <v>2</v>
      </c>
      <c r="M1268" s="8">
        <f t="shared" si="327"/>
        <v>1</v>
      </c>
      <c r="N1268" s="2">
        <f t="shared" si="328"/>
        <v>0.30098389982110912</v>
      </c>
      <c r="O1268" s="2">
        <f t="shared" si="329"/>
        <v>0.34481216457960645</v>
      </c>
      <c r="P1268" s="2">
        <f t="shared" si="330"/>
        <v>0.35271317829457366</v>
      </c>
      <c r="Q1268" s="2">
        <f t="shared" si="331"/>
        <v>1.4907573047107103E-3</v>
      </c>
      <c r="R1268" s="1">
        <v>2019</v>
      </c>
      <c r="S1268" s="1">
        <v>2313</v>
      </c>
      <c r="T1268" s="1">
        <v>2366</v>
      </c>
      <c r="U1268" s="1">
        <v>10</v>
      </c>
      <c r="AB1268">
        <v>1</v>
      </c>
      <c r="AD1268" s="31">
        <v>33</v>
      </c>
      <c r="AE1268" s="33">
        <v>15</v>
      </c>
      <c r="AF1268" s="33">
        <v>180</v>
      </c>
      <c r="AG1268" s="36">
        <v>74340</v>
      </c>
      <c r="AH1268" s="36">
        <f t="shared" si="332"/>
        <v>33015</v>
      </c>
      <c r="AI1268" t="s">
        <v>1187</v>
      </c>
      <c r="AO1268" s="1">
        <f t="shared" si="335"/>
        <v>6409</v>
      </c>
      <c r="AP1268" s="1">
        <v>299</v>
      </c>
      <c r="AV1268" s="1">
        <f t="shared" si="333"/>
        <v>4282</v>
      </c>
      <c r="AW1268" s="1">
        <v>3789</v>
      </c>
      <c r="AX1268" s="1">
        <v>493</v>
      </c>
    </row>
    <row r="1269" spans="1:50" hidden="1" outlineLevel="1" x14ac:dyDescent="0.2">
      <c r="A1269" t="s">
        <v>572</v>
      </c>
      <c r="B1269" s="10" t="s">
        <v>895</v>
      </c>
      <c r="E1269" s="1">
        <f t="shared" si="322"/>
        <v>486</v>
      </c>
      <c r="G1269" s="1">
        <f t="shared" si="334"/>
        <v>381</v>
      </c>
      <c r="H1269" s="1">
        <v>376</v>
      </c>
      <c r="I1269" s="2" t="e">
        <f t="shared" si="323"/>
        <v>#DIV/0!</v>
      </c>
      <c r="J1269" s="2">
        <f t="shared" si="324"/>
        <v>0.77366255144032925</v>
      </c>
      <c r="K1269" s="50">
        <f t="shared" si="325"/>
        <v>2</v>
      </c>
      <c r="L1269" s="9">
        <f t="shared" si="326"/>
        <v>3</v>
      </c>
      <c r="M1269" s="8">
        <f t="shared" si="327"/>
        <v>1</v>
      </c>
      <c r="N1269" s="2">
        <f t="shared" si="328"/>
        <v>0.33333333333333331</v>
      </c>
      <c r="O1269" s="2">
        <f t="shared" si="329"/>
        <v>0.24279835390946503</v>
      </c>
      <c r="P1269" s="2">
        <f t="shared" si="330"/>
        <v>0.42181069958847739</v>
      </c>
      <c r="Q1269" s="2">
        <f t="shared" si="331"/>
        <v>2.057613168724326E-3</v>
      </c>
      <c r="R1269" s="1">
        <v>162</v>
      </c>
      <c r="S1269" s="1">
        <v>118</v>
      </c>
      <c r="T1269" s="1">
        <v>205</v>
      </c>
      <c r="U1269" s="1">
        <v>1</v>
      </c>
      <c r="AB1269">
        <v>2</v>
      </c>
      <c r="AD1269" s="31">
        <v>33</v>
      </c>
      <c r="AE1269" s="33">
        <v>9</v>
      </c>
      <c r="AF1269" s="33">
        <v>167</v>
      </c>
      <c r="AG1269" s="36">
        <v>74740</v>
      </c>
      <c r="AH1269" s="36">
        <f t="shared" si="332"/>
        <v>33009</v>
      </c>
      <c r="AI1269" t="s">
        <v>1187</v>
      </c>
      <c r="AO1269" s="1">
        <f t="shared" si="335"/>
        <v>466</v>
      </c>
      <c r="AP1269" s="1">
        <v>20</v>
      </c>
      <c r="AV1269" s="1">
        <f t="shared" si="333"/>
        <v>381</v>
      </c>
      <c r="AW1269" s="1">
        <v>343</v>
      </c>
      <c r="AX1269" s="1">
        <v>38</v>
      </c>
    </row>
    <row r="1270" spans="1:50" hidden="1" outlineLevel="1" x14ac:dyDescent="0.2">
      <c r="A1270" t="s">
        <v>2781</v>
      </c>
      <c r="B1270" s="10" t="s">
        <v>895</v>
      </c>
      <c r="E1270" s="1">
        <f t="shared" si="322"/>
        <v>463</v>
      </c>
      <c r="G1270" s="1">
        <f t="shared" si="334"/>
        <v>318</v>
      </c>
      <c r="H1270" s="1">
        <v>314</v>
      </c>
      <c r="I1270" s="2" t="e">
        <f t="shared" si="323"/>
        <v>#DIV/0!</v>
      </c>
      <c r="J1270" s="2">
        <f t="shared" si="324"/>
        <v>0.67818574514038876</v>
      </c>
      <c r="K1270" s="50">
        <f t="shared" si="325"/>
        <v>2</v>
      </c>
      <c r="L1270" s="9">
        <f t="shared" si="326"/>
        <v>3</v>
      </c>
      <c r="M1270" s="8">
        <f t="shared" si="327"/>
        <v>1</v>
      </c>
      <c r="N1270" s="2">
        <f t="shared" si="328"/>
        <v>0.26133909287257018</v>
      </c>
      <c r="O1270" s="2">
        <f t="shared" si="329"/>
        <v>0.23326133909287258</v>
      </c>
      <c r="P1270" s="2">
        <f t="shared" si="330"/>
        <v>0.5032397408207343</v>
      </c>
      <c r="Q1270" s="2">
        <f t="shared" si="331"/>
        <v>2.1598272138229069E-3</v>
      </c>
      <c r="R1270" s="1">
        <v>121</v>
      </c>
      <c r="S1270" s="1">
        <v>108</v>
      </c>
      <c r="T1270" s="1">
        <v>233</v>
      </c>
      <c r="U1270" s="1">
        <v>1</v>
      </c>
      <c r="AB1270">
        <v>2</v>
      </c>
      <c r="AD1270" s="31">
        <v>33</v>
      </c>
      <c r="AE1270" s="33">
        <v>5</v>
      </c>
      <c r="AF1270" s="33">
        <v>85</v>
      </c>
      <c r="AG1270" s="36">
        <v>74900</v>
      </c>
      <c r="AH1270" s="36">
        <f t="shared" si="332"/>
        <v>33005</v>
      </c>
      <c r="AI1270" t="s">
        <v>1187</v>
      </c>
      <c r="AO1270" s="1">
        <f t="shared" si="335"/>
        <v>439</v>
      </c>
      <c r="AP1270" s="1">
        <v>24</v>
      </c>
      <c r="AV1270" s="1">
        <f t="shared" si="333"/>
        <v>318</v>
      </c>
      <c r="AW1270" s="1">
        <v>306</v>
      </c>
      <c r="AX1270" s="1">
        <v>12</v>
      </c>
    </row>
    <row r="1271" spans="1:50" hidden="1" outlineLevel="1" x14ac:dyDescent="0.2">
      <c r="A1271" t="s">
        <v>1180</v>
      </c>
      <c r="B1271" s="10" t="s">
        <v>895</v>
      </c>
      <c r="E1271" s="1">
        <f t="shared" si="322"/>
        <v>2976</v>
      </c>
      <c r="G1271" s="1">
        <f t="shared" si="334"/>
        <v>1841</v>
      </c>
      <c r="H1271" s="1">
        <v>1816</v>
      </c>
      <c r="I1271" s="2" t="e">
        <f t="shared" si="323"/>
        <v>#DIV/0!</v>
      </c>
      <c r="J1271" s="2">
        <f t="shared" si="324"/>
        <v>0.61021505376344087</v>
      </c>
      <c r="K1271" s="50">
        <f t="shared" si="325"/>
        <v>3</v>
      </c>
      <c r="L1271" s="9">
        <f t="shared" si="326"/>
        <v>2</v>
      </c>
      <c r="M1271" s="8">
        <f t="shared" si="327"/>
        <v>1</v>
      </c>
      <c r="N1271" s="2">
        <f t="shared" si="328"/>
        <v>0.1928763440860215</v>
      </c>
      <c r="O1271" s="2">
        <f t="shared" si="329"/>
        <v>0.31888440860215056</v>
      </c>
      <c r="P1271" s="2">
        <f t="shared" si="330"/>
        <v>0.48756720430107525</v>
      </c>
      <c r="Q1271" s="2">
        <f t="shared" si="331"/>
        <v>6.7204301075268758E-4</v>
      </c>
      <c r="R1271" s="1">
        <v>574</v>
      </c>
      <c r="S1271" s="1">
        <v>949</v>
      </c>
      <c r="T1271" s="1">
        <v>1451</v>
      </c>
      <c r="U1271" s="1">
        <v>2</v>
      </c>
      <c r="AB1271">
        <v>2</v>
      </c>
      <c r="AD1271" s="31">
        <v>33</v>
      </c>
      <c r="AE1271" s="33">
        <v>19</v>
      </c>
      <c r="AF1271" s="33">
        <v>65</v>
      </c>
      <c r="AG1271" s="36">
        <v>75060</v>
      </c>
      <c r="AH1271" s="36">
        <f t="shared" si="332"/>
        <v>33019</v>
      </c>
      <c r="AI1271" t="s">
        <v>1187</v>
      </c>
      <c r="AO1271" s="1">
        <f t="shared" si="335"/>
        <v>2870</v>
      </c>
      <c r="AP1271" s="1">
        <v>106</v>
      </c>
      <c r="AV1271" s="1">
        <f t="shared" si="333"/>
        <v>1841</v>
      </c>
      <c r="AW1271" s="1">
        <v>1575</v>
      </c>
      <c r="AX1271" s="1">
        <v>266</v>
      </c>
    </row>
    <row r="1272" spans="1:50" hidden="1" outlineLevel="1" x14ac:dyDescent="0.2">
      <c r="A1272" t="s">
        <v>111</v>
      </c>
      <c r="B1272" s="10" t="s">
        <v>895</v>
      </c>
      <c r="E1272" s="1">
        <f t="shared" si="322"/>
        <v>624</v>
      </c>
      <c r="G1272" s="1">
        <f t="shared" si="334"/>
        <v>397</v>
      </c>
      <c r="H1272" s="1">
        <v>394</v>
      </c>
      <c r="I1272" s="2" t="e">
        <f t="shared" si="323"/>
        <v>#DIV/0!</v>
      </c>
      <c r="J1272" s="2">
        <f t="shared" si="324"/>
        <v>0.63141025641025639</v>
      </c>
      <c r="K1272" s="50">
        <f t="shared" si="325"/>
        <v>3</v>
      </c>
      <c r="L1272" s="9">
        <f t="shared" si="326"/>
        <v>2</v>
      </c>
      <c r="M1272" s="8">
        <f t="shared" si="327"/>
        <v>1</v>
      </c>
      <c r="N1272" s="2">
        <f t="shared" si="328"/>
        <v>0.27403846153846156</v>
      </c>
      <c r="O1272" s="2">
        <f t="shared" si="329"/>
        <v>0.27724358974358976</v>
      </c>
      <c r="P1272" s="2">
        <f t="shared" si="330"/>
        <v>0.44711538461538464</v>
      </c>
      <c r="Q1272" s="2">
        <f t="shared" si="331"/>
        <v>1.6025641025640414E-3</v>
      </c>
      <c r="R1272" s="1">
        <v>171</v>
      </c>
      <c r="S1272" s="1">
        <v>173</v>
      </c>
      <c r="T1272" s="1">
        <v>279</v>
      </c>
      <c r="U1272" s="1">
        <v>1</v>
      </c>
      <c r="AB1272">
        <v>2</v>
      </c>
      <c r="AD1272" s="31">
        <v>33</v>
      </c>
      <c r="AE1272" s="33">
        <v>5</v>
      </c>
      <c r="AF1272" s="33">
        <v>90</v>
      </c>
      <c r="AG1272" s="36">
        <v>75300</v>
      </c>
      <c r="AH1272" s="36">
        <f t="shared" si="332"/>
        <v>33005</v>
      </c>
      <c r="AI1272" t="s">
        <v>1187</v>
      </c>
      <c r="AO1272" s="1">
        <f t="shared" si="335"/>
        <v>604</v>
      </c>
      <c r="AP1272" s="1">
        <v>20</v>
      </c>
      <c r="AV1272" s="1">
        <f t="shared" si="333"/>
        <v>397</v>
      </c>
      <c r="AW1272" s="1">
        <v>381</v>
      </c>
      <c r="AX1272" s="1">
        <v>16</v>
      </c>
    </row>
    <row r="1273" spans="1:50" hidden="1" outlineLevel="1" x14ac:dyDescent="0.2">
      <c r="A1273" t="s">
        <v>1772</v>
      </c>
      <c r="B1273" s="10" t="s">
        <v>895</v>
      </c>
      <c r="E1273" s="1">
        <f t="shared" si="322"/>
        <v>1572</v>
      </c>
      <c r="G1273" s="1">
        <f t="shared" si="334"/>
        <v>1021</v>
      </c>
      <c r="H1273" s="1">
        <v>962</v>
      </c>
      <c r="I1273" s="2" t="e">
        <f t="shared" si="323"/>
        <v>#DIV/0!</v>
      </c>
      <c r="J1273" s="2">
        <f t="shared" si="324"/>
        <v>0.61195928753180662</v>
      </c>
      <c r="K1273" s="50">
        <f t="shared" si="325"/>
        <v>3</v>
      </c>
      <c r="L1273" s="9">
        <f t="shared" si="326"/>
        <v>2</v>
      </c>
      <c r="M1273" s="8">
        <f t="shared" si="327"/>
        <v>1</v>
      </c>
      <c r="N1273" s="2">
        <f t="shared" si="328"/>
        <v>0.28435114503816794</v>
      </c>
      <c r="O1273" s="2">
        <f t="shared" si="329"/>
        <v>0.2875318066157761</v>
      </c>
      <c r="P1273" s="2">
        <f t="shared" si="330"/>
        <v>0.42811704834605596</v>
      </c>
      <c r="Q1273" s="2">
        <f t="shared" si="331"/>
        <v>0</v>
      </c>
      <c r="R1273" s="1">
        <v>447</v>
      </c>
      <c r="S1273" s="1">
        <v>452</v>
      </c>
      <c r="T1273" s="1">
        <v>673</v>
      </c>
      <c r="U1273" s="1">
        <v>0</v>
      </c>
      <c r="AB1273">
        <v>2</v>
      </c>
      <c r="AD1273" s="31">
        <v>33</v>
      </c>
      <c r="AE1273" s="33">
        <v>13</v>
      </c>
      <c r="AF1273" s="33">
        <v>120</v>
      </c>
      <c r="AG1273" s="36">
        <v>75460</v>
      </c>
      <c r="AH1273" s="36">
        <f t="shared" si="332"/>
        <v>33013</v>
      </c>
      <c r="AI1273" t="s">
        <v>1187</v>
      </c>
      <c r="AO1273" s="1">
        <f t="shared" si="335"/>
        <v>1512</v>
      </c>
      <c r="AP1273" s="1">
        <v>60</v>
      </c>
      <c r="AV1273" s="1">
        <f t="shared" si="333"/>
        <v>1021</v>
      </c>
      <c r="AW1273" s="1">
        <v>945</v>
      </c>
      <c r="AX1273" s="1">
        <v>76</v>
      </c>
    </row>
    <row r="1274" spans="1:50" hidden="1" outlineLevel="1" x14ac:dyDescent="0.2">
      <c r="A1274" t="s">
        <v>274</v>
      </c>
      <c r="B1274" s="10" t="s">
        <v>895</v>
      </c>
      <c r="E1274" s="1">
        <f t="shared" si="322"/>
        <v>5260</v>
      </c>
      <c r="G1274" s="1">
        <f t="shared" si="334"/>
        <v>2934</v>
      </c>
      <c r="H1274" s="1">
        <v>2900</v>
      </c>
      <c r="I1274" s="2" t="e">
        <f t="shared" si="323"/>
        <v>#DIV/0!</v>
      </c>
      <c r="J1274" s="2">
        <f t="shared" si="324"/>
        <v>0.5513307984790875</v>
      </c>
      <c r="K1274" s="50">
        <f t="shared" si="325"/>
        <v>2</v>
      </c>
      <c r="L1274" s="9">
        <f t="shared" si="326"/>
        <v>3</v>
      </c>
      <c r="M1274" s="8">
        <f t="shared" si="327"/>
        <v>1</v>
      </c>
      <c r="N1274" s="2">
        <f t="shared" si="328"/>
        <v>0.26292775665399237</v>
      </c>
      <c r="O1274" s="2">
        <f t="shared" si="329"/>
        <v>0.26159695817490497</v>
      </c>
      <c r="P1274" s="2">
        <f t="shared" si="330"/>
        <v>0.47509505703422056</v>
      </c>
      <c r="Q1274" s="2">
        <f t="shared" si="331"/>
        <v>3.8022813688209922E-4</v>
      </c>
      <c r="R1274" s="1">
        <v>1383</v>
      </c>
      <c r="S1274" s="1">
        <v>1376</v>
      </c>
      <c r="T1274" s="1">
        <v>2499</v>
      </c>
      <c r="U1274" s="1">
        <v>2</v>
      </c>
      <c r="AB1274">
        <v>2</v>
      </c>
      <c r="AD1274" s="31">
        <v>33</v>
      </c>
      <c r="AE1274" s="33">
        <v>5</v>
      </c>
      <c r="AF1274" s="33">
        <v>95</v>
      </c>
      <c r="AG1274" s="36">
        <v>75700</v>
      </c>
      <c r="AH1274" s="36">
        <f t="shared" si="332"/>
        <v>33005</v>
      </c>
      <c r="AI1274" t="s">
        <v>1187</v>
      </c>
      <c r="AO1274" s="1">
        <f t="shared" si="335"/>
        <v>5055</v>
      </c>
      <c r="AP1274" s="1">
        <v>205</v>
      </c>
      <c r="AV1274" s="1">
        <f t="shared" si="333"/>
        <v>2934</v>
      </c>
      <c r="AW1274" s="1">
        <v>2802</v>
      </c>
      <c r="AX1274" s="1">
        <v>132</v>
      </c>
    </row>
    <row r="1275" spans="1:50" hidden="1" outlineLevel="1" x14ac:dyDescent="0.2">
      <c r="A1275" t="s">
        <v>275</v>
      </c>
      <c r="B1275" s="10" t="s">
        <v>895</v>
      </c>
      <c r="E1275" s="1">
        <f t="shared" si="322"/>
        <v>2019</v>
      </c>
      <c r="G1275" s="1">
        <f t="shared" si="334"/>
        <v>1322</v>
      </c>
      <c r="H1275" s="1">
        <v>1308</v>
      </c>
      <c r="I1275" s="2" t="e">
        <f t="shared" si="323"/>
        <v>#DIV/0!</v>
      </c>
      <c r="J1275" s="2">
        <f t="shared" si="324"/>
        <v>0.64784546805349186</v>
      </c>
      <c r="K1275" s="50">
        <f t="shared" si="325"/>
        <v>3</v>
      </c>
      <c r="L1275" s="9">
        <f t="shared" si="326"/>
        <v>2</v>
      </c>
      <c r="M1275" s="8">
        <f t="shared" si="327"/>
        <v>1</v>
      </c>
      <c r="N1275" s="2">
        <f t="shared" si="328"/>
        <v>0.2530955918771669</v>
      </c>
      <c r="O1275" s="2">
        <f t="shared" si="329"/>
        <v>0.29321446260525014</v>
      </c>
      <c r="P1275" s="2">
        <f t="shared" si="330"/>
        <v>0.45170876671619614</v>
      </c>
      <c r="Q1275" s="2">
        <f t="shared" si="331"/>
        <v>1.9811788013868181E-3</v>
      </c>
      <c r="R1275" s="1">
        <v>511</v>
      </c>
      <c r="S1275" s="1">
        <v>592</v>
      </c>
      <c r="T1275" s="1">
        <v>912</v>
      </c>
      <c r="U1275" s="1">
        <v>4</v>
      </c>
      <c r="AB1275">
        <v>1</v>
      </c>
      <c r="AD1275" s="31">
        <v>33</v>
      </c>
      <c r="AE1275" s="33">
        <v>3</v>
      </c>
      <c r="AF1275" s="33">
        <v>80</v>
      </c>
      <c r="AG1275" s="36">
        <v>76100</v>
      </c>
      <c r="AH1275" s="36">
        <f t="shared" si="332"/>
        <v>33003</v>
      </c>
      <c r="AI1275" t="s">
        <v>1187</v>
      </c>
      <c r="AO1275" s="1">
        <f t="shared" si="335"/>
        <v>1947</v>
      </c>
      <c r="AP1275" s="1">
        <v>72</v>
      </c>
      <c r="AV1275" s="1">
        <f t="shared" si="333"/>
        <v>1322</v>
      </c>
      <c r="AW1275" s="1">
        <v>1184</v>
      </c>
      <c r="AX1275" s="1">
        <v>138</v>
      </c>
    </row>
    <row r="1276" spans="1:50" hidden="1" outlineLevel="1" x14ac:dyDescent="0.2">
      <c r="A1276" t="s">
        <v>350</v>
      </c>
      <c r="B1276" s="10" t="s">
        <v>895</v>
      </c>
      <c r="E1276" s="1">
        <f t="shared" si="322"/>
        <v>1070</v>
      </c>
      <c r="G1276" s="1">
        <f t="shared" si="334"/>
        <v>757</v>
      </c>
      <c r="H1276" s="1">
        <v>747</v>
      </c>
      <c r="I1276" s="2" t="e">
        <f t="shared" si="323"/>
        <v>#DIV/0!</v>
      </c>
      <c r="J1276" s="2">
        <f t="shared" si="324"/>
        <v>0.69813084112149537</v>
      </c>
      <c r="K1276" s="50">
        <f t="shared" si="325"/>
        <v>3</v>
      </c>
      <c r="L1276" s="9">
        <f t="shared" si="326"/>
        <v>2</v>
      </c>
      <c r="M1276" s="8">
        <f t="shared" si="327"/>
        <v>1</v>
      </c>
      <c r="N1276" s="2">
        <f t="shared" si="328"/>
        <v>0.25514018691588786</v>
      </c>
      <c r="O1276" s="2">
        <f t="shared" si="329"/>
        <v>0.27383177570093459</v>
      </c>
      <c r="P1276" s="2">
        <f t="shared" si="330"/>
        <v>0.47102803738317756</v>
      </c>
      <c r="Q1276" s="2">
        <f t="shared" si="331"/>
        <v>5.5511151231257827E-17</v>
      </c>
      <c r="R1276" s="1">
        <v>273</v>
      </c>
      <c r="S1276" s="1">
        <v>293</v>
      </c>
      <c r="T1276" s="1">
        <v>504</v>
      </c>
      <c r="U1276" s="1">
        <v>0</v>
      </c>
      <c r="AB1276">
        <v>2</v>
      </c>
      <c r="AD1276" s="31">
        <v>33</v>
      </c>
      <c r="AE1276" s="33">
        <v>11</v>
      </c>
      <c r="AF1276" s="33">
        <v>140</v>
      </c>
      <c r="AG1276" s="36">
        <v>76260</v>
      </c>
      <c r="AH1276" s="36">
        <f t="shared" si="332"/>
        <v>33011</v>
      </c>
      <c r="AI1276" t="s">
        <v>1187</v>
      </c>
      <c r="AO1276" s="1">
        <f t="shared" si="335"/>
        <v>1024</v>
      </c>
      <c r="AP1276" s="1">
        <v>46</v>
      </c>
      <c r="AV1276" s="1">
        <f t="shared" si="333"/>
        <v>757</v>
      </c>
      <c r="AW1276" s="1">
        <v>717</v>
      </c>
      <c r="AX1276" s="1">
        <v>40</v>
      </c>
    </row>
    <row r="1277" spans="1:50" hidden="1" outlineLevel="1" x14ac:dyDescent="0.2">
      <c r="A1277" t="s">
        <v>993</v>
      </c>
      <c r="B1277" s="10" t="s">
        <v>895</v>
      </c>
      <c r="E1277" s="1">
        <f t="shared" si="322"/>
        <v>2130</v>
      </c>
      <c r="G1277" s="1">
        <f t="shared" si="334"/>
        <v>1137</v>
      </c>
      <c r="H1277" s="1">
        <v>1133</v>
      </c>
      <c r="I1277" s="2" t="e">
        <f t="shared" si="323"/>
        <v>#DIV/0!</v>
      </c>
      <c r="J1277" s="2">
        <f t="shared" si="324"/>
        <v>0.53192488262910798</v>
      </c>
      <c r="K1277" s="50">
        <f t="shared" si="325"/>
        <v>3</v>
      </c>
      <c r="L1277" s="9">
        <f t="shared" si="326"/>
        <v>2</v>
      </c>
      <c r="M1277" s="8">
        <f t="shared" si="327"/>
        <v>1</v>
      </c>
      <c r="N1277" s="2">
        <f t="shared" si="328"/>
        <v>0.25352112676056338</v>
      </c>
      <c r="O1277" s="2">
        <f t="shared" si="329"/>
        <v>0.25680751173708921</v>
      </c>
      <c r="P1277" s="2">
        <f t="shared" si="330"/>
        <v>0.4887323943661972</v>
      </c>
      <c r="Q1277" s="2">
        <f t="shared" si="331"/>
        <v>9.3896713615021499E-4</v>
      </c>
      <c r="R1277" s="1">
        <v>540</v>
      </c>
      <c r="S1277" s="1">
        <v>547</v>
      </c>
      <c r="T1277" s="1">
        <v>1041</v>
      </c>
      <c r="U1277" s="1">
        <v>2</v>
      </c>
      <c r="AB1277">
        <v>2</v>
      </c>
      <c r="AD1277" s="31">
        <v>33</v>
      </c>
      <c r="AE1277" s="33">
        <v>9</v>
      </c>
      <c r="AF1277" s="33">
        <v>170</v>
      </c>
      <c r="AG1277" s="36">
        <v>76740</v>
      </c>
      <c r="AH1277" s="36">
        <f t="shared" si="332"/>
        <v>33009</v>
      </c>
      <c r="AI1277" t="s">
        <v>1187</v>
      </c>
      <c r="AO1277" s="1">
        <f t="shared" si="335"/>
        <v>2058</v>
      </c>
      <c r="AP1277" s="1">
        <v>72</v>
      </c>
      <c r="AV1277" s="1">
        <f t="shared" si="333"/>
        <v>1137</v>
      </c>
      <c r="AW1277" s="1">
        <v>1042</v>
      </c>
      <c r="AX1277" s="1">
        <v>95</v>
      </c>
    </row>
    <row r="1278" spans="1:50" hidden="1" outlineLevel="1" x14ac:dyDescent="0.2">
      <c r="A1278" t="s">
        <v>744</v>
      </c>
      <c r="B1278" s="10" t="s">
        <v>895</v>
      </c>
      <c r="E1278" s="1">
        <f t="shared" si="322"/>
        <v>2828</v>
      </c>
      <c r="G1278" s="1">
        <f t="shared" si="334"/>
        <v>1384</v>
      </c>
      <c r="H1278" s="1">
        <v>1349</v>
      </c>
      <c r="I1278" s="2" t="e">
        <f t="shared" si="323"/>
        <v>#DIV/0!</v>
      </c>
      <c r="J1278" s="2">
        <f t="shared" si="324"/>
        <v>0.47701555869872703</v>
      </c>
      <c r="K1278" s="50">
        <f t="shared" si="325"/>
        <v>3</v>
      </c>
      <c r="L1278" s="9">
        <f t="shared" si="326"/>
        <v>2</v>
      </c>
      <c r="M1278" s="8">
        <f t="shared" si="327"/>
        <v>1</v>
      </c>
      <c r="N1278" s="2">
        <f t="shared" si="328"/>
        <v>0.27333804809052331</v>
      </c>
      <c r="O1278" s="2">
        <f t="shared" si="329"/>
        <v>0.31223479490806222</v>
      </c>
      <c r="P1278" s="2">
        <f t="shared" si="330"/>
        <v>0.41371994342291374</v>
      </c>
      <c r="Q1278" s="2">
        <f t="shared" si="331"/>
        <v>7.0721357850073163E-4</v>
      </c>
      <c r="R1278" s="1">
        <v>773</v>
      </c>
      <c r="S1278" s="1">
        <v>883</v>
      </c>
      <c r="T1278" s="1">
        <v>1170</v>
      </c>
      <c r="U1278" s="1">
        <v>2</v>
      </c>
      <c r="AB1278">
        <v>1</v>
      </c>
      <c r="AD1278" s="31">
        <v>33</v>
      </c>
      <c r="AE1278" s="33">
        <v>1</v>
      </c>
      <c r="AF1278" s="33">
        <v>55</v>
      </c>
      <c r="AG1278" s="36">
        <v>77060</v>
      </c>
      <c r="AH1278" s="36">
        <f t="shared" si="332"/>
        <v>33001</v>
      </c>
      <c r="AI1278" t="s">
        <v>1187</v>
      </c>
      <c r="AO1278" s="1">
        <f t="shared" si="335"/>
        <v>2701</v>
      </c>
      <c r="AP1278" s="1">
        <v>127</v>
      </c>
      <c r="AV1278" s="1">
        <f t="shared" si="333"/>
        <v>1384</v>
      </c>
      <c r="AW1278" s="1">
        <v>1281</v>
      </c>
      <c r="AX1278" s="1">
        <v>103</v>
      </c>
    </row>
    <row r="1279" spans="1:50" hidden="1" outlineLevel="1" x14ac:dyDescent="0.2">
      <c r="A1279" t="s">
        <v>1644</v>
      </c>
      <c r="B1279" s="10" t="s">
        <v>895</v>
      </c>
      <c r="E1279" s="1">
        <f t="shared" si="322"/>
        <v>1493</v>
      </c>
      <c r="G1279" s="1">
        <f t="shared" si="334"/>
        <v>742</v>
      </c>
      <c r="H1279" s="1">
        <v>722</v>
      </c>
      <c r="I1279" s="2" t="e">
        <f t="shared" si="323"/>
        <v>#DIV/0!</v>
      </c>
      <c r="J1279" s="2">
        <f t="shared" si="324"/>
        <v>0.48359008707300738</v>
      </c>
      <c r="K1279" s="50">
        <f t="shared" si="325"/>
        <v>3</v>
      </c>
      <c r="L1279" s="9">
        <f t="shared" si="326"/>
        <v>2</v>
      </c>
      <c r="M1279" s="8">
        <f t="shared" si="327"/>
        <v>1</v>
      </c>
      <c r="N1279" s="2">
        <f t="shared" si="328"/>
        <v>0.26121902210314801</v>
      </c>
      <c r="O1279" s="2">
        <f t="shared" si="329"/>
        <v>0.26255860683188209</v>
      </c>
      <c r="P1279" s="2">
        <f t="shared" si="330"/>
        <v>0.47421299397186872</v>
      </c>
      <c r="Q1279" s="2">
        <f t="shared" si="331"/>
        <v>2.0093770931011168E-3</v>
      </c>
      <c r="R1279" s="1">
        <v>390</v>
      </c>
      <c r="S1279" s="1">
        <v>392</v>
      </c>
      <c r="T1279" s="1">
        <v>708</v>
      </c>
      <c r="U1279" s="1">
        <v>3</v>
      </c>
      <c r="AB1279">
        <v>2</v>
      </c>
      <c r="AD1279" s="31">
        <v>33</v>
      </c>
      <c r="AE1279" s="33">
        <v>5</v>
      </c>
      <c r="AF1279" s="33">
        <v>100</v>
      </c>
      <c r="AG1279" s="36">
        <v>77380</v>
      </c>
      <c r="AH1279" s="36">
        <f t="shared" si="332"/>
        <v>33005</v>
      </c>
      <c r="AI1279" t="s">
        <v>1187</v>
      </c>
      <c r="AO1279" s="1">
        <f t="shared" si="335"/>
        <v>1451</v>
      </c>
      <c r="AP1279" s="1">
        <v>42</v>
      </c>
      <c r="AV1279" s="1">
        <f t="shared" si="333"/>
        <v>742</v>
      </c>
      <c r="AW1279" s="1">
        <v>723</v>
      </c>
      <c r="AX1279" s="1">
        <v>19</v>
      </c>
    </row>
    <row r="1280" spans="1:50" hidden="1" outlineLevel="1" x14ac:dyDescent="0.2">
      <c r="A1280" t="s">
        <v>330</v>
      </c>
      <c r="B1280" s="10" t="s">
        <v>895</v>
      </c>
      <c r="E1280" s="1">
        <f t="shared" si="322"/>
        <v>2027</v>
      </c>
      <c r="G1280" s="1">
        <f t="shared" si="334"/>
        <v>1450</v>
      </c>
      <c r="H1280" s="1">
        <v>1426</v>
      </c>
      <c r="I1280" s="2" t="e">
        <f t="shared" si="323"/>
        <v>#DIV/0!</v>
      </c>
      <c r="J1280" s="2">
        <f t="shared" si="324"/>
        <v>0.70350271336951165</v>
      </c>
      <c r="K1280" s="50">
        <f t="shared" si="325"/>
        <v>3</v>
      </c>
      <c r="L1280" s="9">
        <f t="shared" si="326"/>
        <v>2</v>
      </c>
      <c r="M1280" s="8">
        <f t="shared" si="327"/>
        <v>1</v>
      </c>
      <c r="N1280" s="2">
        <f t="shared" si="328"/>
        <v>0.17365564874198322</v>
      </c>
      <c r="O1280" s="2">
        <f t="shared" si="329"/>
        <v>0.40700542673902318</v>
      </c>
      <c r="P1280" s="2">
        <f t="shared" si="330"/>
        <v>0.41933892451899357</v>
      </c>
      <c r="Q1280" s="2">
        <f t="shared" si="331"/>
        <v>0</v>
      </c>
      <c r="R1280" s="1">
        <v>352</v>
      </c>
      <c r="S1280" s="1">
        <v>825</v>
      </c>
      <c r="T1280" s="1">
        <v>850</v>
      </c>
      <c r="U1280" s="1">
        <v>0</v>
      </c>
      <c r="AB1280">
        <v>1</v>
      </c>
      <c r="AD1280" s="31">
        <v>33</v>
      </c>
      <c r="AE1280" s="33">
        <v>3</v>
      </c>
      <c r="AF1280" s="33">
        <v>85</v>
      </c>
      <c r="AG1280" s="36">
        <v>77620</v>
      </c>
      <c r="AH1280" s="36">
        <f t="shared" si="332"/>
        <v>33003</v>
      </c>
      <c r="AI1280" t="s">
        <v>1187</v>
      </c>
      <c r="AO1280" s="1">
        <f t="shared" si="335"/>
        <v>1966</v>
      </c>
      <c r="AP1280" s="1">
        <v>61</v>
      </c>
      <c r="AV1280" s="1">
        <f t="shared" si="333"/>
        <v>1450</v>
      </c>
      <c r="AW1280" s="1">
        <v>1268</v>
      </c>
      <c r="AX1280" s="1">
        <v>182</v>
      </c>
    </row>
    <row r="1281" spans="1:50" hidden="1" outlineLevel="1" x14ac:dyDescent="0.2">
      <c r="A1281" t="s">
        <v>349</v>
      </c>
      <c r="B1281" s="10" t="s">
        <v>895</v>
      </c>
      <c r="E1281" s="1">
        <f t="shared" si="322"/>
        <v>1033</v>
      </c>
      <c r="G1281" s="1">
        <f t="shared" si="334"/>
        <v>599</v>
      </c>
      <c r="H1281" s="1">
        <v>588</v>
      </c>
      <c r="I1281" s="2" t="e">
        <f t="shared" si="323"/>
        <v>#DIV/0!</v>
      </c>
      <c r="J1281" s="2">
        <f t="shared" si="324"/>
        <v>0.56921587608906099</v>
      </c>
      <c r="K1281" s="50">
        <f t="shared" si="325"/>
        <v>3</v>
      </c>
      <c r="L1281" s="9">
        <f t="shared" si="326"/>
        <v>2</v>
      </c>
      <c r="M1281" s="8">
        <f t="shared" si="327"/>
        <v>1</v>
      </c>
      <c r="N1281" s="2">
        <f t="shared" si="328"/>
        <v>0.22942884801548888</v>
      </c>
      <c r="O1281" s="2">
        <f t="shared" si="329"/>
        <v>0.29719264278799612</v>
      </c>
      <c r="P1281" s="2">
        <f t="shared" si="330"/>
        <v>0.47241045498547918</v>
      </c>
      <c r="Q1281" s="2">
        <f t="shared" si="331"/>
        <v>9.6805421103579592E-4</v>
      </c>
      <c r="R1281" s="1">
        <v>237</v>
      </c>
      <c r="S1281" s="1">
        <v>307</v>
      </c>
      <c r="T1281" s="1">
        <v>488</v>
      </c>
      <c r="U1281" s="1">
        <v>1</v>
      </c>
      <c r="AB1281">
        <v>2</v>
      </c>
      <c r="AD1281" s="31">
        <v>33</v>
      </c>
      <c r="AE1281" s="33">
        <v>19</v>
      </c>
      <c r="AF1281" s="33">
        <v>70</v>
      </c>
      <c r="AG1281" s="36">
        <v>77940</v>
      </c>
      <c r="AH1281" s="36">
        <f t="shared" si="332"/>
        <v>33019</v>
      </c>
      <c r="AI1281" t="s">
        <v>1187</v>
      </c>
      <c r="AO1281" s="1">
        <f t="shared" si="335"/>
        <v>1003</v>
      </c>
      <c r="AP1281" s="1">
        <v>30</v>
      </c>
      <c r="AV1281" s="1">
        <f t="shared" si="333"/>
        <v>599</v>
      </c>
      <c r="AW1281" s="1">
        <v>576</v>
      </c>
      <c r="AX1281" s="1">
        <v>23</v>
      </c>
    </row>
    <row r="1282" spans="1:50" hidden="1" outlineLevel="1" x14ac:dyDescent="0.2">
      <c r="A1282" t="s">
        <v>358</v>
      </c>
      <c r="B1282" s="10" t="s">
        <v>895</v>
      </c>
      <c r="E1282" s="1">
        <f t="shared" si="322"/>
        <v>4002</v>
      </c>
      <c r="G1282" s="1">
        <f t="shared" si="334"/>
        <v>2067</v>
      </c>
      <c r="H1282" s="1">
        <v>2027</v>
      </c>
      <c r="I1282" s="2" t="e">
        <f t="shared" si="323"/>
        <v>#DIV/0!</v>
      </c>
      <c r="J1282" s="2">
        <f t="shared" si="324"/>
        <v>0.50649675162418795</v>
      </c>
      <c r="K1282" s="50">
        <f t="shared" si="325"/>
        <v>3</v>
      </c>
      <c r="L1282" s="9">
        <f t="shared" si="326"/>
        <v>2</v>
      </c>
      <c r="M1282" s="8">
        <f t="shared" si="327"/>
        <v>1</v>
      </c>
      <c r="N1282" s="2">
        <f t="shared" si="328"/>
        <v>0.18890554722638681</v>
      </c>
      <c r="O1282" s="2">
        <f t="shared" si="329"/>
        <v>0.38130934532733635</v>
      </c>
      <c r="P1282" s="2">
        <f t="shared" si="330"/>
        <v>0.42903548225887056</v>
      </c>
      <c r="Q1282" s="2">
        <f t="shared" si="331"/>
        <v>7.4962518740634421E-4</v>
      </c>
      <c r="R1282" s="1">
        <v>756</v>
      </c>
      <c r="S1282" s="1">
        <v>1526</v>
      </c>
      <c r="T1282" s="1">
        <v>1717</v>
      </c>
      <c r="U1282" s="1">
        <v>3</v>
      </c>
      <c r="AB1282">
        <v>1</v>
      </c>
      <c r="AD1282" s="31">
        <v>33</v>
      </c>
      <c r="AE1282" s="33">
        <v>3</v>
      </c>
      <c r="AF1282" s="33">
        <v>90</v>
      </c>
      <c r="AG1282" s="36">
        <v>78180</v>
      </c>
      <c r="AH1282" s="36">
        <f t="shared" si="332"/>
        <v>33003</v>
      </c>
      <c r="AI1282" t="s">
        <v>1187</v>
      </c>
      <c r="AO1282" s="1">
        <f t="shared" si="335"/>
        <v>3892</v>
      </c>
      <c r="AP1282" s="1">
        <v>110</v>
      </c>
      <c r="AV1282" s="1">
        <f t="shared" si="333"/>
        <v>2067</v>
      </c>
      <c r="AW1282" s="1">
        <v>1835</v>
      </c>
      <c r="AX1282" s="1">
        <v>232</v>
      </c>
    </row>
    <row r="1283" spans="1:50" hidden="1" outlineLevel="1" x14ac:dyDescent="0.2">
      <c r="A1283" t="s">
        <v>336</v>
      </c>
      <c r="B1283" s="10" t="s">
        <v>895</v>
      </c>
      <c r="E1283" s="1">
        <f t="shared" si="322"/>
        <v>2712</v>
      </c>
      <c r="G1283" s="1">
        <f t="shared" si="334"/>
        <v>1776</v>
      </c>
      <c r="H1283" s="1">
        <v>1762</v>
      </c>
      <c r="I1283" s="2" t="e">
        <f t="shared" si="323"/>
        <v>#DIV/0!</v>
      </c>
      <c r="J1283" s="2">
        <f t="shared" si="324"/>
        <v>0.64970501474926257</v>
      </c>
      <c r="K1283" s="50">
        <f t="shared" si="325"/>
        <v>2</v>
      </c>
      <c r="L1283" s="9">
        <f t="shared" si="326"/>
        <v>3</v>
      </c>
      <c r="M1283" s="8">
        <f t="shared" si="327"/>
        <v>1</v>
      </c>
      <c r="N1283" s="2">
        <f t="shared" si="328"/>
        <v>0.32042772861356933</v>
      </c>
      <c r="O1283" s="2">
        <f t="shared" si="329"/>
        <v>0.21976401179941002</v>
      </c>
      <c r="P1283" s="2">
        <f t="shared" si="330"/>
        <v>0.45796460176991149</v>
      </c>
      <c r="Q1283" s="2">
        <f t="shared" si="331"/>
        <v>1.8436578171092122E-3</v>
      </c>
      <c r="R1283" s="1">
        <v>869</v>
      </c>
      <c r="S1283" s="1">
        <v>596</v>
      </c>
      <c r="T1283" s="1">
        <v>1242</v>
      </c>
      <c r="U1283" s="1">
        <v>5</v>
      </c>
      <c r="AB1283">
        <v>2</v>
      </c>
      <c r="AD1283" s="31">
        <v>33</v>
      </c>
      <c r="AE1283" s="33">
        <v>5</v>
      </c>
      <c r="AF1283" s="33">
        <v>105</v>
      </c>
      <c r="AG1283" s="36">
        <v>78420</v>
      </c>
      <c r="AH1283" s="36">
        <f t="shared" si="332"/>
        <v>33005</v>
      </c>
      <c r="AI1283" t="s">
        <v>1187</v>
      </c>
      <c r="AO1283" s="1">
        <f t="shared" si="335"/>
        <v>2614</v>
      </c>
      <c r="AP1283" s="1">
        <v>98</v>
      </c>
      <c r="AV1283" s="1">
        <f t="shared" si="333"/>
        <v>1776</v>
      </c>
      <c r="AW1283" s="1">
        <v>1640</v>
      </c>
      <c r="AX1283" s="1">
        <v>136</v>
      </c>
    </row>
    <row r="1284" spans="1:50" hidden="1" outlineLevel="1" x14ac:dyDescent="0.2">
      <c r="A1284" t="s">
        <v>821</v>
      </c>
      <c r="B1284" s="10" t="s">
        <v>895</v>
      </c>
      <c r="E1284" s="1">
        <f t="shared" si="322"/>
        <v>2348</v>
      </c>
      <c r="G1284" s="1">
        <f t="shared" si="334"/>
        <v>1503</v>
      </c>
      <c r="H1284" s="1">
        <v>1481</v>
      </c>
      <c r="I1284" s="2" t="e">
        <f t="shared" si="323"/>
        <v>#DIV/0!</v>
      </c>
      <c r="J1284" s="2">
        <f t="shared" si="324"/>
        <v>0.63074957410562182</v>
      </c>
      <c r="K1284" s="50">
        <f t="shared" si="325"/>
        <v>2</v>
      </c>
      <c r="L1284" s="9">
        <f t="shared" si="326"/>
        <v>3</v>
      </c>
      <c r="M1284" s="8">
        <f t="shared" si="327"/>
        <v>1</v>
      </c>
      <c r="N1284" s="2">
        <f t="shared" si="328"/>
        <v>0.27512776831345825</v>
      </c>
      <c r="O1284" s="2">
        <f t="shared" si="329"/>
        <v>0.27214650766609882</v>
      </c>
      <c r="P1284" s="2">
        <f t="shared" si="330"/>
        <v>0.45017035775127767</v>
      </c>
      <c r="Q1284" s="2">
        <f t="shared" si="331"/>
        <v>2.5553662691651935E-3</v>
      </c>
      <c r="R1284" s="1">
        <v>646</v>
      </c>
      <c r="S1284" s="1">
        <v>639</v>
      </c>
      <c r="T1284" s="1">
        <v>1057</v>
      </c>
      <c r="U1284" s="1">
        <v>6</v>
      </c>
      <c r="AB1284">
        <v>2</v>
      </c>
      <c r="AD1284" s="31">
        <v>33</v>
      </c>
      <c r="AE1284" s="33">
        <v>13</v>
      </c>
      <c r="AF1284" s="33">
        <v>125</v>
      </c>
      <c r="AG1284" s="36">
        <v>78580</v>
      </c>
      <c r="AH1284" s="36">
        <f t="shared" si="332"/>
        <v>33013</v>
      </c>
      <c r="AI1284" t="s">
        <v>1187</v>
      </c>
      <c r="AO1284" s="1">
        <f t="shared" si="335"/>
        <v>2241</v>
      </c>
      <c r="AP1284" s="1">
        <v>107</v>
      </c>
      <c r="AV1284" s="1">
        <f t="shared" si="333"/>
        <v>1503</v>
      </c>
      <c r="AW1284" s="1">
        <v>1397</v>
      </c>
      <c r="AX1284" s="1">
        <v>106</v>
      </c>
    </row>
    <row r="1285" spans="1:50" hidden="1" outlineLevel="1" x14ac:dyDescent="0.2">
      <c r="A1285" t="s">
        <v>2661</v>
      </c>
      <c r="B1285" s="10" t="s">
        <v>895</v>
      </c>
      <c r="E1285" s="1">
        <f t="shared" si="322"/>
        <v>565</v>
      </c>
      <c r="G1285" s="1">
        <f t="shared" si="334"/>
        <v>349</v>
      </c>
      <c r="H1285" s="1">
        <v>342</v>
      </c>
      <c r="I1285" s="2" t="e">
        <f t="shared" si="323"/>
        <v>#DIV/0!</v>
      </c>
      <c r="J1285" s="2">
        <f t="shared" si="324"/>
        <v>0.6053097345132743</v>
      </c>
      <c r="K1285" s="50">
        <f t="shared" si="325"/>
        <v>3</v>
      </c>
      <c r="L1285" s="9">
        <f t="shared" si="326"/>
        <v>2</v>
      </c>
      <c r="M1285" s="8">
        <f t="shared" si="327"/>
        <v>1</v>
      </c>
      <c r="N1285" s="2">
        <f t="shared" si="328"/>
        <v>0.18053097345132743</v>
      </c>
      <c r="O1285" s="2">
        <f t="shared" si="329"/>
        <v>0.31504424778761064</v>
      </c>
      <c r="P1285" s="2">
        <f t="shared" si="330"/>
        <v>0.49911504424778763</v>
      </c>
      <c r="Q1285" s="2">
        <f t="shared" si="331"/>
        <v>5.3097345132743223E-3</v>
      </c>
      <c r="R1285" s="1">
        <v>102</v>
      </c>
      <c r="S1285" s="1">
        <v>178</v>
      </c>
      <c r="T1285" s="1">
        <v>282</v>
      </c>
      <c r="U1285" s="1">
        <v>3</v>
      </c>
      <c r="AB1285">
        <v>2</v>
      </c>
      <c r="AD1285" s="31">
        <v>33</v>
      </c>
      <c r="AE1285" s="33">
        <v>9</v>
      </c>
      <c r="AF1285" s="33">
        <v>175</v>
      </c>
      <c r="AG1285" s="36">
        <v>78740</v>
      </c>
      <c r="AH1285" s="36">
        <f t="shared" si="332"/>
        <v>33009</v>
      </c>
      <c r="AI1285" t="s">
        <v>1187</v>
      </c>
      <c r="AO1285" s="1">
        <f t="shared" si="335"/>
        <v>548</v>
      </c>
      <c r="AP1285" s="1">
        <v>17</v>
      </c>
      <c r="AV1285" s="1">
        <f t="shared" si="333"/>
        <v>349</v>
      </c>
      <c r="AW1285" s="1">
        <v>323</v>
      </c>
      <c r="AX1285" s="1">
        <v>26</v>
      </c>
    </row>
    <row r="1286" spans="1:50" hidden="1" outlineLevel="1" x14ac:dyDescent="0.2">
      <c r="A1286" t="s">
        <v>2086</v>
      </c>
      <c r="B1286" s="10" t="s">
        <v>895</v>
      </c>
      <c r="E1286" s="1">
        <f t="shared" si="322"/>
        <v>0</v>
      </c>
      <c r="G1286" s="1">
        <f t="shared" si="334"/>
        <v>551</v>
      </c>
      <c r="H1286" s="1">
        <v>545</v>
      </c>
      <c r="I1286" s="2" t="e">
        <f t="shared" si="323"/>
        <v>#DIV/0!</v>
      </c>
      <c r="J1286" s="2" t="e">
        <f t="shared" si="324"/>
        <v>#DIV/0!</v>
      </c>
      <c r="K1286" s="50">
        <f t="shared" si="325"/>
        <v>1</v>
      </c>
      <c r="L1286" s="9">
        <f t="shared" si="326"/>
        <v>1</v>
      </c>
      <c r="M1286" s="8">
        <f t="shared" si="327"/>
        <v>1</v>
      </c>
      <c r="N1286" s="2" t="str">
        <f t="shared" si="328"/>
        <v>-</v>
      </c>
      <c r="O1286" s="2" t="str">
        <f t="shared" si="329"/>
        <v>-</v>
      </c>
      <c r="P1286" s="2" t="str">
        <f t="shared" si="330"/>
        <v>-</v>
      </c>
      <c r="Q1286" s="2" t="str">
        <f t="shared" si="331"/>
        <v>-</v>
      </c>
      <c r="R1286" s="1">
        <v>0</v>
      </c>
      <c r="S1286" s="1">
        <v>0</v>
      </c>
      <c r="T1286" s="1">
        <v>0</v>
      </c>
      <c r="U1286" s="1">
        <v>0</v>
      </c>
      <c r="AB1286">
        <v>2</v>
      </c>
      <c r="AD1286" s="31">
        <v>33</v>
      </c>
      <c r="AE1286" s="33">
        <v>19</v>
      </c>
      <c r="AF1286" s="33">
        <v>75</v>
      </c>
      <c r="AG1286" s="36">
        <v>78980</v>
      </c>
      <c r="AH1286" s="36">
        <f t="shared" si="332"/>
        <v>33019</v>
      </c>
      <c r="AI1286" t="s">
        <v>1187</v>
      </c>
      <c r="AO1286" s="1">
        <f t="shared" si="335"/>
        <v>0</v>
      </c>
      <c r="AP1286" s="1">
        <v>0</v>
      </c>
      <c r="AV1286" s="1">
        <f t="shared" si="333"/>
        <v>551</v>
      </c>
      <c r="AW1286" s="1">
        <v>508</v>
      </c>
      <c r="AX1286" s="1">
        <v>43</v>
      </c>
    </row>
    <row r="1287" spans="1:50" hidden="1" outlineLevel="1" x14ac:dyDescent="0.2">
      <c r="A1287" t="s">
        <v>77</v>
      </c>
      <c r="B1287" s="10" t="s">
        <v>895</v>
      </c>
      <c r="E1287" s="1">
        <f t="shared" si="322"/>
        <v>356</v>
      </c>
      <c r="G1287" s="1">
        <f t="shared" si="334"/>
        <v>231</v>
      </c>
      <c r="H1287" s="1">
        <v>229</v>
      </c>
      <c r="I1287" s="2" t="e">
        <f t="shared" si="323"/>
        <v>#DIV/0!</v>
      </c>
      <c r="J1287" s="2">
        <f t="shared" si="324"/>
        <v>0.6432584269662921</v>
      </c>
      <c r="K1287" s="50">
        <f t="shared" si="325"/>
        <v>2</v>
      </c>
      <c r="L1287" s="9">
        <f t="shared" si="326"/>
        <v>3</v>
      </c>
      <c r="M1287" s="8">
        <f t="shared" si="327"/>
        <v>1</v>
      </c>
      <c r="N1287" s="2">
        <f t="shared" si="328"/>
        <v>0.2247191011235955</v>
      </c>
      <c r="O1287" s="2">
        <f t="shared" si="329"/>
        <v>0.21348314606741572</v>
      </c>
      <c r="P1287" s="2">
        <f t="shared" si="330"/>
        <v>0.5589887640449438</v>
      </c>
      <c r="Q1287" s="2">
        <f t="shared" si="331"/>
        <v>2.8089887640450062E-3</v>
      </c>
      <c r="R1287" s="1">
        <v>80</v>
      </c>
      <c r="S1287" s="1">
        <v>76</v>
      </c>
      <c r="T1287" s="1">
        <v>199</v>
      </c>
      <c r="U1287" s="1">
        <v>1</v>
      </c>
      <c r="AB1287">
        <v>2</v>
      </c>
      <c r="AD1287" s="31">
        <v>33</v>
      </c>
      <c r="AE1287" s="33">
        <v>9</v>
      </c>
      <c r="AF1287" s="33">
        <v>181</v>
      </c>
      <c r="AG1287" s="36">
        <v>79380</v>
      </c>
      <c r="AH1287" s="36">
        <f t="shared" si="332"/>
        <v>33009</v>
      </c>
      <c r="AI1287" t="s">
        <v>1187</v>
      </c>
      <c r="AO1287" s="1">
        <f t="shared" si="335"/>
        <v>338</v>
      </c>
      <c r="AP1287" s="1">
        <v>18</v>
      </c>
      <c r="AV1287" s="1">
        <f t="shared" si="333"/>
        <v>231</v>
      </c>
      <c r="AW1287" s="1">
        <v>158</v>
      </c>
      <c r="AX1287" s="1">
        <v>73</v>
      </c>
    </row>
    <row r="1288" spans="1:50" hidden="1" outlineLevel="1" x14ac:dyDescent="0.2">
      <c r="A1288" t="s">
        <v>79</v>
      </c>
      <c r="B1288" s="10" t="s">
        <v>895</v>
      </c>
      <c r="E1288" s="1">
        <f t="shared" si="322"/>
        <v>6284</v>
      </c>
      <c r="G1288" s="1">
        <f t="shared" si="334"/>
        <v>3732</v>
      </c>
      <c r="H1288" s="1">
        <v>3680</v>
      </c>
      <c r="I1288" s="2" t="e">
        <f t="shared" si="323"/>
        <v>#DIV/0!</v>
      </c>
      <c r="J1288" s="2">
        <f t="shared" si="324"/>
        <v>0.58561425843411841</v>
      </c>
      <c r="K1288" s="50">
        <f t="shared" si="325"/>
        <v>3</v>
      </c>
      <c r="L1288" s="9">
        <f t="shared" si="326"/>
        <v>2</v>
      </c>
      <c r="M1288" s="8">
        <f t="shared" si="327"/>
        <v>1</v>
      </c>
      <c r="N1288" s="2">
        <f t="shared" si="328"/>
        <v>0.18746021642266072</v>
      </c>
      <c r="O1288" s="2">
        <f t="shared" si="329"/>
        <v>0.3728516868236792</v>
      </c>
      <c r="P1288" s="2">
        <f t="shared" si="330"/>
        <v>0.4377784850413749</v>
      </c>
      <c r="Q1288" s="2">
        <f t="shared" si="331"/>
        <v>1.909611712285153E-3</v>
      </c>
      <c r="R1288" s="1">
        <v>1178</v>
      </c>
      <c r="S1288" s="1">
        <v>2343</v>
      </c>
      <c r="T1288" s="1">
        <v>2751</v>
      </c>
      <c r="U1288" s="1">
        <v>12</v>
      </c>
      <c r="AB1288">
        <v>2</v>
      </c>
      <c r="AD1288" s="31">
        <v>33</v>
      </c>
      <c r="AE1288" s="33">
        <v>11</v>
      </c>
      <c r="AF1288" s="33">
        <v>145</v>
      </c>
      <c r="AG1288" s="36">
        <v>79780</v>
      </c>
      <c r="AH1288" s="36">
        <f t="shared" si="332"/>
        <v>33011</v>
      </c>
      <c r="AI1288" t="s">
        <v>1187</v>
      </c>
      <c r="AO1288" s="1">
        <f t="shared" si="335"/>
        <v>6081</v>
      </c>
      <c r="AP1288" s="1">
        <v>203</v>
      </c>
      <c r="AV1288" s="1">
        <f t="shared" si="333"/>
        <v>3732</v>
      </c>
      <c r="AW1288" s="1">
        <v>3489</v>
      </c>
      <c r="AX1288" s="1">
        <v>243</v>
      </c>
    </row>
    <row r="1289" spans="1:50" hidden="1" outlineLevel="1" x14ac:dyDescent="0.2">
      <c r="A1289" t="s">
        <v>2538</v>
      </c>
      <c r="B1289" s="10" t="s">
        <v>895</v>
      </c>
      <c r="E1289" s="1">
        <f t="shared" si="322"/>
        <v>1341</v>
      </c>
      <c r="G1289" s="1">
        <f t="shared" si="334"/>
        <v>879</v>
      </c>
      <c r="H1289" s="1">
        <v>867</v>
      </c>
      <c r="I1289" s="2" t="e">
        <f t="shared" si="323"/>
        <v>#DIV/0!</v>
      </c>
      <c r="J1289" s="2">
        <f t="shared" si="324"/>
        <v>0.6465324384787472</v>
      </c>
      <c r="K1289" s="50">
        <f t="shared" si="325"/>
        <v>3</v>
      </c>
      <c r="L1289" s="9">
        <f t="shared" si="326"/>
        <v>2</v>
      </c>
      <c r="M1289" s="8">
        <f t="shared" si="327"/>
        <v>1</v>
      </c>
      <c r="N1289" s="2">
        <f t="shared" si="328"/>
        <v>0.19388516032811334</v>
      </c>
      <c r="O1289" s="2">
        <f t="shared" si="329"/>
        <v>0.23937360178970918</v>
      </c>
      <c r="P1289" s="2">
        <f t="shared" si="330"/>
        <v>0.56599552572706935</v>
      </c>
      <c r="Q1289" s="2">
        <f t="shared" si="331"/>
        <v>7.4571215510810251E-4</v>
      </c>
      <c r="R1289" s="1">
        <v>260</v>
      </c>
      <c r="S1289" s="1">
        <v>321</v>
      </c>
      <c r="T1289" s="1">
        <v>759</v>
      </c>
      <c r="U1289" s="1">
        <v>1</v>
      </c>
      <c r="AB1289">
        <v>2</v>
      </c>
      <c r="AD1289" s="31">
        <v>33</v>
      </c>
      <c r="AE1289" s="33">
        <v>13</v>
      </c>
      <c r="AF1289" s="33">
        <v>130</v>
      </c>
      <c r="AG1289" s="36">
        <v>80020</v>
      </c>
      <c r="AH1289" s="36">
        <f t="shared" si="332"/>
        <v>33013</v>
      </c>
      <c r="AI1289" t="s">
        <v>1187</v>
      </c>
      <c r="AO1289" s="1">
        <f t="shared" si="335"/>
        <v>1275</v>
      </c>
      <c r="AP1289" s="1">
        <v>66</v>
      </c>
      <c r="AV1289" s="1">
        <f t="shared" si="333"/>
        <v>879</v>
      </c>
      <c r="AW1289" s="1">
        <v>831</v>
      </c>
      <c r="AX1289" s="1">
        <v>48</v>
      </c>
    </row>
    <row r="1290" spans="1:50" hidden="1" outlineLevel="1" x14ac:dyDescent="0.2">
      <c r="A1290" t="s">
        <v>948</v>
      </c>
      <c r="B1290" s="10" t="s">
        <v>895</v>
      </c>
      <c r="E1290" s="1">
        <f t="shared" si="322"/>
        <v>702</v>
      </c>
      <c r="G1290" s="1">
        <f t="shared" si="334"/>
        <v>423</v>
      </c>
      <c r="H1290" s="1">
        <v>418</v>
      </c>
      <c r="I1290" s="2" t="e">
        <f t="shared" si="323"/>
        <v>#DIV/0!</v>
      </c>
      <c r="J1290" s="2">
        <f t="shared" si="324"/>
        <v>0.59544159544159547</v>
      </c>
      <c r="K1290" s="50">
        <f t="shared" si="325"/>
        <v>3</v>
      </c>
      <c r="L1290" s="9">
        <f t="shared" si="326"/>
        <v>2</v>
      </c>
      <c r="M1290" s="8">
        <f t="shared" si="327"/>
        <v>1</v>
      </c>
      <c r="N1290" s="2">
        <f t="shared" si="328"/>
        <v>0.15954415954415954</v>
      </c>
      <c r="O1290" s="2">
        <f t="shared" si="329"/>
        <v>0.35185185185185186</v>
      </c>
      <c r="P1290" s="2">
        <f t="shared" si="330"/>
        <v>0.48860398860398863</v>
      </c>
      <c r="Q1290" s="2">
        <f t="shared" si="331"/>
        <v>-5.5511151231257827E-17</v>
      </c>
      <c r="R1290" s="1">
        <v>112</v>
      </c>
      <c r="S1290" s="1">
        <v>247</v>
      </c>
      <c r="T1290" s="1">
        <v>343</v>
      </c>
      <c r="U1290" s="1">
        <v>0</v>
      </c>
      <c r="AB1290">
        <v>2</v>
      </c>
      <c r="AD1290" s="31">
        <v>33</v>
      </c>
      <c r="AE1290" s="33">
        <v>9</v>
      </c>
      <c r="AF1290" s="33">
        <v>185</v>
      </c>
      <c r="AG1290" s="36">
        <v>80500</v>
      </c>
      <c r="AH1290" s="36">
        <f t="shared" si="332"/>
        <v>33009</v>
      </c>
      <c r="AI1290" t="s">
        <v>1187</v>
      </c>
      <c r="AO1290" s="1">
        <f t="shared" si="335"/>
        <v>687</v>
      </c>
      <c r="AP1290" s="1">
        <v>15</v>
      </c>
      <c r="AV1290" s="1">
        <f t="shared" si="333"/>
        <v>423</v>
      </c>
      <c r="AW1290" s="1">
        <v>379</v>
      </c>
      <c r="AX1290" s="1">
        <v>44</v>
      </c>
    </row>
    <row r="1291" spans="1:50" hidden="1" outlineLevel="1" x14ac:dyDescent="0.2">
      <c r="A1291" t="s">
        <v>62</v>
      </c>
      <c r="B1291" s="10" t="s">
        <v>895</v>
      </c>
      <c r="E1291" s="1">
        <f t="shared" si="322"/>
        <v>0</v>
      </c>
      <c r="G1291" s="1">
        <f t="shared" si="334"/>
        <v>16</v>
      </c>
      <c r="H1291" s="1">
        <v>16</v>
      </c>
      <c r="I1291" s="2" t="e">
        <f t="shared" si="323"/>
        <v>#DIV/0!</v>
      </c>
      <c r="J1291" s="2" t="e">
        <f t="shared" si="324"/>
        <v>#DIV/0!</v>
      </c>
      <c r="K1291" s="50">
        <f t="shared" si="325"/>
        <v>1</v>
      </c>
      <c r="L1291" s="9">
        <f t="shared" si="326"/>
        <v>1</v>
      </c>
      <c r="M1291" s="8">
        <f t="shared" si="327"/>
        <v>1</v>
      </c>
      <c r="N1291" s="2" t="str">
        <f t="shared" si="328"/>
        <v>-</v>
      </c>
      <c r="O1291" s="2" t="str">
        <f t="shared" si="329"/>
        <v>-</v>
      </c>
      <c r="P1291" s="2" t="str">
        <f t="shared" si="330"/>
        <v>-</v>
      </c>
      <c r="Q1291" s="2" t="str">
        <f t="shared" si="331"/>
        <v>-</v>
      </c>
      <c r="R1291" s="1">
        <v>0</v>
      </c>
      <c r="S1291" s="1">
        <v>0</v>
      </c>
      <c r="T1291" s="1">
        <v>0</v>
      </c>
      <c r="U1291" s="1">
        <v>0</v>
      </c>
      <c r="AB1291">
        <v>2</v>
      </c>
      <c r="AD1291" s="31">
        <v>33</v>
      </c>
      <c r="AE1291" s="33">
        <v>7</v>
      </c>
      <c r="AF1291" s="33">
        <v>210</v>
      </c>
      <c r="AG1291" s="36">
        <v>80740</v>
      </c>
      <c r="AH1291" s="36">
        <f t="shared" si="332"/>
        <v>33007</v>
      </c>
      <c r="AI1291" t="s">
        <v>2522</v>
      </c>
      <c r="AO1291" s="1">
        <f t="shared" si="335"/>
        <v>0</v>
      </c>
      <c r="AP1291" s="1">
        <v>0</v>
      </c>
      <c r="AV1291" s="1">
        <f t="shared" si="333"/>
        <v>16</v>
      </c>
      <c r="AW1291" s="1">
        <v>16</v>
      </c>
      <c r="AX1291" s="1">
        <v>0</v>
      </c>
    </row>
    <row r="1292" spans="1:50" hidden="1" outlineLevel="1" x14ac:dyDescent="0.2">
      <c r="A1292" t="s">
        <v>235</v>
      </c>
      <c r="B1292" s="10" t="s">
        <v>895</v>
      </c>
      <c r="E1292" s="1">
        <f t="shared" si="322"/>
        <v>1322</v>
      </c>
      <c r="G1292" s="1">
        <f t="shared" si="334"/>
        <v>881</v>
      </c>
      <c r="H1292" s="1">
        <v>861</v>
      </c>
      <c r="I1292" s="2" t="e">
        <f t="shared" si="323"/>
        <v>#DIV/0!</v>
      </c>
      <c r="J1292" s="2">
        <f t="shared" si="324"/>
        <v>0.65128593040847205</v>
      </c>
      <c r="K1292" s="50">
        <f t="shared" si="325"/>
        <v>2</v>
      </c>
      <c r="L1292" s="9">
        <f t="shared" si="326"/>
        <v>3</v>
      </c>
      <c r="M1292" s="8">
        <f t="shared" si="327"/>
        <v>1</v>
      </c>
      <c r="N1292" s="2">
        <f t="shared" si="328"/>
        <v>0.25491679273827533</v>
      </c>
      <c r="O1292" s="2">
        <f t="shared" si="329"/>
        <v>0.20574886535552195</v>
      </c>
      <c r="P1292" s="2">
        <f t="shared" si="330"/>
        <v>0.53857791225416041</v>
      </c>
      <c r="Q1292" s="2">
        <f t="shared" si="331"/>
        <v>7.5642965204225643E-4</v>
      </c>
      <c r="R1292" s="1">
        <v>337</v>
      </c>
      <c r="S1292" s="1">
        <v>272</v>
      </c>
      <c r="T1292" s="1">
        <v>712</v>
      </c>
      <c r="U1292" s="1">
        <v>1</v>
      </c>
      <c r="AB1292">
        <v>2</v>
      </c>
      <c r="AD1292" s="31">
        <v>33</v>
      </c>
      <c r="AE1292" s="33">
        <v>5</v>
      </c>
      <c r="AF1292" s="33">
        <v>110</v>
      </c>
      <c r="AG1292" s="36">
        <v>82660</v>
      </c>
      <c r="AH1292" s="36">
        <f t="shared" si="332"/>
        <v>33005</v>
      </c>
      <c r="AI1292" t="s">
        <v>1187</v>
      </c>
      <c r="AO1292" s="1">
        <f t="shared" si="335"/>
        <v>1256</v>
      </c>
      <c r="AP1292" s="1">
        <v>66</v>
      </c>
      <c r="AV1292" s="1">
        <f t="shared" si="333"/>
        <v>881</v>
      </c>
      <c r="AW1292" s="1">
        <v>810</v>
      </c>
      <c r="AX1292" s="1">
        <v>71</v>
      </c>
    </row>
    <row r="1293" spans="1:50" hidden="1" outlineLevel="1" x14ac:dyDescent="0.2">
      <c r="A1293" t="s">
        <v>1996</v>
      </c>
      <c r="B1293" s="10" t="s">
        <v>895</v>
      </c>
      <c r="E1293" s="1">
        <f t="shared" si="322"/>
        <v>1451</v>
      </c>
      <c r="G1293" s="1">
        <f t="shared" si="334"/>
        <v>918</v>
      </c>
      <c r="H1293" s="1">
        <v>874</v>
      </c>
      <c r="I1293" s="2" t="e">
        <f t="shared" si="323"/>
        <v>#DIV/0!</v>
      </c>
      <c r="J1293" s="2">
        <f t="shared" si="324"/>
        <v>0.6023432115782219</v>
      </c>
      <c r="K1293" s="50">
        <f t="shared" si="325"/>
        <v>3</v>
      </c>
      <c r="L1293" s="9">
        <f t="shared" si="326"/>
        <v>2</v>
      </c>
      <c r="M1293" s="8">
        <f t="shared" si="327"/>
        <v>1</v>
      </c>
      <c r="N1293" s="2">
        <f t="shared" si="328"/>
        <v>0.28256374913852517</v>
      </c>
      <c r="O1293" s="2">
        <f t="shared" si="329"/>
        <v>0.29565816678152995</v>
      </c>
      <c r="P1293" s="2">
        <f t="shared" si="330"/>
        <v>0.42039972432804962</v>
      </c>
      <c r="Q1293" s="2">
        <f t="shared" si="331"/>
        <v>1.3783597518953195E-3</v>
      </c>
      <c r="R1293" s="1">
        <v>410</v>
      </c>
      <c r="S1293" s="1">
        <v>429</v>
      </c>
      <c r="T1293" s="1">
        <v>610</v>
      </c>
      <c r="U1293" s="1">
        <v>2</v>
      </c>
      <c r="AB1293">
        <v>2</v>
      </c>
      <c r="AD1293" s="31">
        <v>33</v>
      </c>
      <c r="AE1293" s="33">
        <v>7</v>
      </c>
      <c r="AF1293" s="33">
        <v>215</v>
      </c>
      <c r="AG1293" s="36">
        <v>84420</v>
      </c>
      <c r="AH1293" s="36">
        <f t="shared" si="332"/>
        <v>33007</v>
      </c>
      <c r="AI1293" t="s">
        <v>1187</v>
      </c>
      <c r="AO1293" s="1">
        <f t="shared" si="335"/>
        <v>1388</v>
      </c>
      <c r="AP1293" s="1">
        <v>63</v>
      </c>
      <c r="AV1293" s="1">
        <f t="shared" si="333"/>
        <v>918</v>
      </c>
      <c r="AW1293" s="1">
        <v>828</v>
      </c>
      <c r="AX1293" s="1">
        <v>90</v>
      </c>
    </row>
    <row r="1294" spans="1:50" hidden="1" outlineLevel="1" x14ac:dyDescent="0.2">
      <c r="A1294" t="s">
        <v>346</v>
      </c>
      <c r="B1294" s="10" t="s">
        <v>895</v>
      </c>
      <c r="E1294" s="1">
        <f t="shared" si="322"/>
        <v>1120</v>
      </c>
      <c r="G1294" s="1">
        <f t="shared" si="334"/>
        <v>762</v>
      </c>
      <c r="H1294" s="1">
        <v>744</v>
      </c>
      <c r="I1294" s="2" t="e">
        <f t="shared" si="323"/>
        <v>#DIV/0!</v>
      </c>
      <c r="J1294" s="2">
        <f t="shared" si="324"/>
        <v>0.66428571428571426</v>
      </c>
      <c r="K1294" s="50">
        <f t="shared" si="325"/>
        <v>2</v>
      </c>
      <c r="L1294" s="9">
        <f t="shared" si="326"/>
        <v>3</v>
      </c>
      <c r="M1294" s="8">
        <f t="shared" si="327"/>
        <v>1</v>
      </c>
      <c r="N1294" s="2">
        <f t="shared" si="328"/>
        <v>0.28035714285714286</v>
      </c>
      <c r="O1294" s="2">
        <f t="shared" si="329"/>
        <v>0.27410714285714288</v>
      </c>
      <c r="P1294" s="2">
        <f t="shared" si="330"/>
        <v>0.44374999999999998</v>
      </c>
      <c r="Q1294" s="2">
        <f t="shared" si="331"/>
        <v>1.7857142857142794E-3</v>
      </c>
      <c r="R1294" s="1">
        <v>314</v>
      </c>
      <c r="S1294" s="1">
        <v>307</v>
      </c>
      <c r="T1294" s="1">
        <v>497</v>
      </c>
      <c r="U1294" s="1">
        <v>2</v>
      </c>
      <c r="AB1294">
        <v>2</v>
      </c>
      <c r="AD1294" s="31">
        <v>33</v>
      </c>
      <c r="AE1294" s="33">
        <v>13</v>
      </c>
      <c r="AF1294" s="33">
        <v>135</v>
      </c>
      <c r="AG1294" s="36">
        <v>84900</v>
      </c>
      <c r="AH1294" s="36">
        <f t="shared" si="332"/>
        <v>33013</v>
      </c>
      <c r="AI1294" t="s">
        <v>1187</v>
      </c>
      <c r="AO1294" s="1">
        <f t="shared" si="335"/>
        <v>1065</v>
      </c>
      <c r="AP1294" s="1">
        <v>55</v>
      </c>
      <c r="AV1294" s="1">
        <f t="shared" si="333"/>
        <v>762</v>
      </c>
      <c r="AW1294" s="1">
        <v>706</v>
      </c>
      <c r="AX1294" s="1">
        <v>56</v>
      </c>
    </row>
    <row r="1295" spans="1:50" hidden="1" outlineLevel="1" x14ac:dyDescent="0.2">
      <c r="A1295" t="s">
        <v>836</v>
      </c>
      <c r="B1295" s="10" t="s">
        <v>895</v>
      </c>
      <c r="E1295" s="1">
        <f t="shared" si="322"/>
        <v>1818</v>
      </c>
      <c r="G1295" s="1">
        <f t="shared" si="334"/>
        <v>1816</v>
      </c>
      <c r="H1295" s="1">
        <v>1801</v>
      </c>
      <c r="I1295" s="2" t="e">
        <f t="shared" si="323"/>
        <v>#DIV/0!</v>
      </c>
      <c r="J1295" s="2">
        <f t="shared" si="324"/>
        <v>0.99064906490649063</v>
      </c>
      <c r="K1295" s="50">
        <f t="shared" si="325"/>
        <v>3</v>
      </c>
      <c r="L1295" s="9">
        <f t="shared" si="326"/>
        <v>2</v>
      </c>
      <c r="M1295" s="8">
        <f t="shared" si="327"/>
        <v>1</v>
      </c>
      <c r="N1295" s="2">
        <f t="shared" si="328"/>
        <v>0.29647964796479648</v>
      </c>
      <c r="O1295" s="2">
        <f t="shared" si="329"/>
        <v>0.31958195819581958</v>
      </c>
      <c r="P1295" s="2">
        <f t="shared" si="330"/>
        <v>0.38283828382838286</v>
      </c>
      <c r="Q1295" s="2">
        <f t="shared" si="331"/>
        <v>1.1001100110011319E-3</v>
      </c>
      <c r="R1295" s="1">
        <v>539</v>
      </c>
      <c r="S1295" s="1">
        <v>581</v>
      </c>
      <c r="T1295" s="1">
        <v>696</v>
      </c>
      <c r="U1295" s="1">
        <v>2</v>
      </c>
      <c r="AB1295">
        <v>2</v>
      </c>
      <c r="AD1295" s="31">
        <v>33</v>
      </c>
      <c r="AE1295" s="33">
        <v>11</v>
      </c>
      <c r="AF1295" s="33">
        <v>150</v>
      </c>
      <c r="AG1295" s="36">
        <v>85220</v>
      </c>
      <c r="AH1295" s="36">
        <f t="shared" si="332"/>
        <v>33011</v>
      </c>
      <c r="AI1295" t="s">
        <v>1187</v>
      </c>
      <c r="AO1295" s="1">
        <f t="shared" si="335"/>
        <v>1660</v>
      </c>
      <c r="AP1295" s="1">
        <v>158</v>
      </c>
      <c r="AV1295" s="1">
        <f t="shared" si="333"/>
        <v>1816</v>
      </c>
      <c r="AW1295" s="1">
        <v>1658</v>
      </c>
      <c r="AX1295" s="1">
        <v>158</v>
      </c>
    </row>
    <row r="1296" spans="1:50" hidden="1" outlineLevel="1" x14ac:dyDescent="0.2">
      <c r="A1296" t="s">
        <v>2568</v>
      </c>
      <c r="B1296" s="10" t="s">
        <v>895</v>
      </c>
      <c r="E1296" s="1">
        <f t="shared" si="322"/>
        <v>2888</v>
      </c>
      <c r="G1296" s="1">
        <f t="shared" si="334"/>
        <v>1352</v>
      </c>
      <c r="H1296" s="1">
        <v>1331</v>
      </c>
      <c r="I1296" s="2" t="e">
        <f t="shared" si="323"/>
        <v>#DIV/0!</v>
      </c>
      <c r="J1296" s="2">
        <f t="shared" si="324"/>
        <v>0.46087257617728533</v>
      </c>
      <c r="K1296" s="50">
        <f t="shared" si="325"/>
        <v>2</v>
      </c>
      <c r="L1296" s="9">
        <f t="shared" si="326"/>
        <v>3</v>
      </c>
      <c r="M1296" s="8">
        <f t="shared" si="327"/>
        <v>1</v>
      </c>
      <c r="N1296" s="2">
        <f t="shared" si="328"/>
        <v>0.34972299168975068</v>
      </c>
      <c r="O1296" s="2">
        <f t="shared" si="329"/>
        <v>0.24792243767313019</v>
      </c>
      <c r="P1296" s="2">
        <f t="shared" si="330"/>
        <v>0.40131578947368424</v>
      </c>
      <c r="Q1296" s="2">
        <f t="shared" si="331"/>
        <v>1.0387811634349764E-3</v>
      </c>
      <c r="R1296" s="1">
        <v>1010</v>
      </c>
      <c r="S1296" s="1">
        <v>716</v>
      </c>
      <c r="T1296" s="1">
        <v>1159</v>
      </c>
      <c r="U1296" s="1">
        <v>3</v>
      </c>
      <c r="AB1296">
        <v>2</v>
      </c>
      <c r="AD1296" s="31">
        <v>33</v>
      </c>
      <c r="AE1296" s="33">
        <v>5</v>
      </c>
      <c r="AF1296" s="33">
        <v>115</v>
      </c>
      <c r="AG1296" s="36">
        <v>85540</v>
      </c>
      <c r="AH1296" s="36">
        <f t="shared" si="332"/>
        <v>33005</v>
      </c>
      <c r="AI1296" t="s">
        <v>1187</v>
      </c>
      <c r="AO1296" s="1">
        <f t="shared" si="335"/>
        <v>2794</v>
      </c>
      <c r="AP1296" s="1">
        <v>94</v>
      </c>
      <c r="AV1296" s="1">
        <f t="shared" si="333"/>
        <v>1352</v>
      </c>
      <c r="AW1296" s="1">
        <v>1254</v>
      </c>
      <c r="AX1296" s="1">
        <v>98</v>
      </c>
    </row>
    <row r="1297" spans="1:57" hidden="1" outlineLevel="1" x14ac:dyDescent="0.2">
      <c r="A1297" t="s">
        <v>676</v>
      </c>
      <c r="B1297" s="10" t="s">
        <v>895</v>
      </c>
      <c r="E1297" s="1">
        <f t="shared" si="322"/>
        <v>10275</v>
      </c>
      <c r="G1297" s="1">
        <f t="shared" si="334"/>
        <v>6729</v>
      </c>
      <c r="H1297" s="1">
        <v>6626</v>
      </c>
      <c r="I1297" s="2" t="e">
        <f t="shared" si="323"/>
        <v>#DIV/0!</v>
      </c>
      <c r="J1297" s="2">
        <f t="shared" si="324"/>
        <v>0.64486618004866181</v>
      </c>
      <c r="K1297" s="50">
        <f t="shared" si="325"/>
        <v>3</v>
      </c>
      <c r="L1297" s="9">
        <f t="shared" si="326"/>
        <v>1</v>
      </c>
      <c r="M1297" s="8">
        <f t="shared" si="327"/>
        <v>2</v>
      </c>
      <c r="N1297" s="2">
        <f t="shared" si="328"/>
        <v>0.19639902676399026</v>
      </c>
      <c r="O1297" s="2">
        <f t="shared" si="329"/>
        <v>0.41712895377128956</v>
      </c>
      <c r="P1297" s="2">
        <f t="shared" si="330"/>
        <v>0.38598540145985399</v>
      </c>
      <c r="Q1297" s="2">
        <f t="shared" si="331"/>
        <v>4.8661800486621276E-4</v>
      </c>
      <c r="R1297" s="1">
        <v>2018</v>
      </c>
      <c r="S1297" s="1">
        <v>4286</v>
      </c>
      <c r="T1297" s="1">
        <v>3966</v>
      </c>
      <c r="U1297" s="1">
        <v>5</v>
      </c>
      <c r="AB1297">
        <v>2</v>
      </c>
      <c r="AD1297" s="31">
        <v>33</v>
      </c>
      <c r="AE1297" s="33">
        <v>15</v>
      </c>
      <c r="AF1297" s="33">
        <v>185</v>
      </c>
      <c r="AG1297" s="36">
        <v>85780</v>
      </c>
      <c r="AH1297" s="36">
        <f t="shared" si="332"/>
        <v>33015</v>
      </c>
      <c r="AI1297" t="s">
        <v>1187</v>
      </c>
      <c r="AO1297" s="1">
        <f t="shared" si="335"/>
        <v>9910</v>
      </c>
      <c r="AP1297" s="1">
        <v>365</v>
      </c>
      <c r="AV1297" s="1">
        <f t="shared" si="333"/>
        <v>6729</v>
      </c>
      <c r="AW1297" s="1">
        <v>6149</v>
      </c>
      <c r="AX1297" s="1">
        <v>580</v>
      </c>
    </row>
    <row r="1298" spans="1:57" hidden="1" outlineLevel="1" x14ac:dyDescent="0.2">
      <c r="A1298" t="s">
        <v>228</v>
      </c>
      <c r="B1298" s="10" t="s">
        <v>895</v>
      </c>
      <c r="E1298" s="1">
        <f t="shared" si="322"/>
        <v>134</v>
      </c>
      <c r="G1298" s="1">
        <f t="shared" si="334"/>
        <v>99</v>
      </c>
      <c r="H1298" s="1">
        <v>99</v>
      </c>
      <c r="I1298" s="2" t="e">
        <f t="shared" si="323"/>
        <v>#DIV/0!</v>
      </c>
      <c r="J1298" s="2">
        <f t="shared" si="324"/>
        <v>0.73880597014925375</v>
      </c>
      <c r="K1298" s="50">
        <f t="shared" si="325"/>
        <v>3</v>
      </c>
      <c r="L1298" s="9">
        <f t="shared" si="326"/>
        <v>2</v>
      </c>
      <c r="M1298" s="8">
        <f t="shared" si="327"/>
        <v>1</v>
      </c>
      <c r="N1298" s="2">
        <f t="shared" si="328"/>
        <v>0.11194029850746269</v>
      </c>
      <c r="O1298" s="2">
        <f t="shared" si="329"/>
        <v>0.36567164179104478</v>
      </c>
      <c r="P1298" s="2">
        <f t="shared" si="330"/>
        <v>0.52238805970149249</v>
      </c>
      <c r="Q1298" s="2">
        <f t="shared" si="331"/>
        <v>0</v>
      </c>
      <c r="R1298" s="1">
        <v>15</v>
      </c>
      <c r="S1298" s="1">
        <v>49</v>
      </c>
      <c r="T1298" s="1">
        <v>70</v>
      </c>
      <c r="U1298" s="1">
        <v>0</v>
      </c>
      <c r="AB1298">
        <v>2</v>
      </c>
      <c r="AD1298" s="31">
        <v>33</v>
      </c>
      <c r="AE1298" s="33">
        <v>11</v>
      </c>
      <c r="AF1298" s="33">
        <v>155</v>
      </c>
      <c r="AG1298" s="36">
        <v>85940</v>
      </c>
      <c r="AH1298" s="36">
        <f t="shared" si="332"/>
        <v>33011</v>
      </c>
      <c r="AI1298" t="s">
        <v>1187</v>
      </c>
      <c r="AO1298" s="1">
        <f t="shared" si="335"/>
        <v>131</v>
      </c>
      <c r="AP1298" s="1">
        <v>3</v>
      </c>
      <c r="AV1298" s="1">
        <f t="shared" si="333"/>
        <v>99</v>
      </c>
      <c r="AW1298" s="1">
        <v>93</v>
      </c>
      <c r="AX1298" s="1">
        <v>6</v>
      </c>
    </row>
    <row r="1299" spans="1:57" hidden="1" outlineLevel="1" x14ac:dyDescent="0.2">
      <c r="A1299" t="s">
        <v>1773</v>
      </c>
      <c r="B1299" s="10" t="s">
        <v>895</v>
      </c>
      <c r="E1299" s="1">
        <f t="shared" si="322"/>
        <v>5828</v>
      </c>
      <c r="G1299" s="1">
        <f t="shared" si="334"/>
        <v>3701</v>
      </c>
      <c r="H1299" s="1">
        <v>3648</v>
      </c>
      <c r="I1299" s="2" t="e">
        <f t="shared" si="323"/>
        <v>#DIV/0!</v>
      </c>
      <c r="J1299" s="2">
        <f t="shared" si="324"/>
        <v>0.62594371997254628</v>
      </c>
      <c r="K1299" s="50">
        <f t="shared" si="325"/>
        <v>3</v>
      </c>
      <c r="L1299" s="9">
        <f t="shared" si="326"/>
        <v>2</v>
      </c>
      <c r="M1299" s="8">
        <f t="shared" si="327"/>
        <v>1</v>
      </c>
      <c r="N1299" s="2">
        <f t="shared" si="328"/>
        <v>0.22872340425531915</v>
      </c>
      <c r="O1299" s="2">
        <f t="shared" si="329"/>
        <v>0.38538091969800958</v>
      </c>
      <c r="P1299" s="2">
        <f t="shared" si="330"/>
        <v>0.38555250514756351</v>
      </c>
      <c r="Q1299" s="2">
        <f t="shared" si="331"/>
        <v>3.4317089910779197E-4</v>
      </c>
      <c r="R1299" s="1">
        <v>1333</v>
      </c>
      <c r="S1299" s="1">
        <v>2246</v>
      </c>
      <c r="T1299" s="1">
        <v>2247</v>
      </c>
      <c r="U1299" s="1">
        <v>2</v>
      </c>
      <c r="AB1299">
        <v>1</v>
      </c>
      <c r="AD1299" s="31">
        <v>33</v>
      </c>
      <c r="AE1299" s="33">
        <v>3</v>
      </c>
      <c r="AF1299" s="33">
        <v>95</v>
      </c>
      <c r="AG1299" s="36">
        <v>86420</v>
      </c>
      <c r="AH1299" s="36">
        <f t="shared" si="332"/>
        <v>33003</v>
      </c>
      <c r="AI1299" t="s">
        <v>1187</v>
      </c>
      <c r="AO1299" s="1">
        <f t="shared" si="335"/>
        <v>5660</v>
      </c>
      <c r="AP1299" s="1">
        <v>168</v>
      </c>
      <c r="AV1299" s="1">
        <f t="shared" si="333"/>
        <v>3701</v>
      </c>
      <c r="AW1299" s="1">
        <v>3207</v>
      </c>
      <c r="AX1299" s="1">
        <v>494</v>
      </c>
    </row>
    <row r="1300" spans="1:57" hidden="1" outlineLevel="1" x14ac:dyDescent="0.2">
      <c r="A1300" t="s">
        <v>759</v>
      </c>
      <c r="B1300" s="10" t="s">
        <v>895</v>
      </c>
      <c r="E1300" s="1">
        <f t="shared" si="322"/>
        <v>980</v>
      </c>
      <c r="G1300" s="1">
        <f t="shared" si="334"/>
        <v>637</v>
      </c>
      <c r="H1300" s="1">
        <v>629</v>
      </c>
      <c r="I1300" s="2" t="e">
        <f t="shared" si="323"/>
        <v>#DIV/0!</v>
      </c>
      <c r="J1300" s="2">
        <f t="shared" si="324"/>
        <v>0.64183673469387759</v>
      </c>
      <c r="K1300" s="50">
        <f t="shared" si="325"/>
        <v>2</v>
      </c>
      <c r="L1300" s="9">
        <f t="shared" si="326"/>
        <v>3</v>
      </c>
      <c r="M1300" s="8">
        <f t="shared" si="327"/>
        <v>1</v>
      </c>
      <c r="N1300" s="2">
        <f t="shared" si="328"/>
        <v>0.21632653061224491</v>
      </c>
      <c r="O1300" s="2">
        <f t="shared" si="329"/>
        <v>0.20714285714285716</v>
      </c>
      <c r="P1300" s="2">
        <f t="shared" si="330"/>
        <v>0.57551020408163267</v>
      </c>
      <c r="Q1300" s="2">
        <f t="shared" si="331"/>
        <v>1.0204081632652073E-3</v>
      </c>
      <c r="R1300" s="1">
        <v>212</v>
      </c>
      <c r="S1300" s="1">
        <v>203</v>
      </c>
      <c r="T1300" s="1">
        <v>564</v>
      </c>
      <c r="U1300" s="1">
        <v>1</v>
      </c>
      <c r="AB1300">
        <v>2</v>
      </c>
      <c r="AD1300" s="31">
        <v>33</v>
      </c>
      <c r="AE1300" s="33">
        <v>9</v>
      </c>
      <c r="AF1300" s="33">
        <v>190</v>
      </c>
      <c r="AG1300" s="36">
        <v>87060</v>
      </c>
      <c r="AH1300" s="36">
        <f t="shared" si="332"/>
        <v>33009</v>
      </c>
      <c r="AI1300" t="s">
        <v>1187</v>
      </c>
      <c r="AO1300" s="1">
        <f t="shared" si="335"/>
        <v>931</v>
      </c>
      <c r="AP1300" s="1">
        <v>49</v>
      </c>
      <c r="AV1300" s="1">
        <f>AW1300+AX1300</f>
        <v>637</v>
      </c>
      <c r="AW1300" s="1">
        <v>573</v>
      </c>
      <c r="AX1300" s="1">
        <v>64</v>
      </c>
    </row>
    <row r="1301" spans="1:57" collapsed="1" x14ac:dyDescent="0.2">
      <c r="A1301" s="10" t="s">
        <v>357</v>
      </c>
      <c r="B1301" s="10" t="s">
        <v>2343</v>
      </c>
      <c r="E1301" s="1">
        <f>SUM(E1060:E1300)</f>
        <v>1006675</v>
      </c>
      <c r="G1301" s="1">
        <f>SUM(G1060:G1300)</f>
        <v>580214</v>
      </c>
      <c r="H1301" s="1">
        <v>570744</v>
      </c>
      <c r="I1301" s="2" t="e">
        <f t="shared" si="323"/>
        <v>#DIV/0!</v>
      </c>
      <c r="J1301" s="2">
        <f t="shared" si="324"/>
        <v>0.56695954503687884</v>
      </c>
      <c r="K1301" s="50">
        <f t="shared" si="325"/>
        <v>3</v>
      </c>
      <c r="L1301" s="9">
        <f t="shared" si="326"/>
        <v>2</v>
      </c>
      <c r="M1301" s="8">
        <f t="shared" si="327"/>
        <v>1</v>
      </c>
      <c r="N1301" s="2">
        <f t="shared" si="328"/>
        <v>0.28184766682395013</v>
      </c>
      <c r="O1301" s="2">
        <f t="shared" si="329"/>
        <v>0.30456701517371543</v>
      </c>
      <c r="P1301" s="2">
        <f t="shared" si="330"/>
        <v>0.41204758238756301</v>
      </c>
      <c r="Q1301" s="2">
        <f t="shared" si="331"/>
        <v>1.5377356147714405E-3</v>
      </c>
      <c r="R1301" s="1">
        <f>SUM(R1060:R1300)</f>
        <v>283729</v>
      </c>
      <c r="S1301" s="1">
        <f>SUM(S1060:S1300)</f>
        <v>306600</v>
      </c>
      <c r="T1301" s="1">
        <f>SUM(T1060:T1300)</f>
        <v>414798</v>
      </c>
      <c r="U1301" s="1">
        <f>SUM(U1060:U1300)</f>
        <v>1548</v>
      </c>
      <c r="X1301" s="1"/>
      <c r="AD1301" s="31">
        <v>33</v>
      </c>
      <c r="AH1301" s="31">
        <v>33</v>
      </c>
      <c r="AI1301" t="s">
        <v>2146</v>
      </c>
      <c r="AO1301" s="1">
        <f>SUM(AO1060:AO1300)</f>
        <v>958444</v>
      </c>
      <c r="AP1301" s="1">
        <f>SUM(AP1060:AP1300)</f>
        <v>48231</v>
      </c>
      <c r="AV1301" s="1">
        <f>SUM(AV1060:AV1300)</f>
        <v>580214</v>
      </c>
      <c r="AW1301" s="1">
        <f>SUM(AW1060:AW1300)</f>
        <v>534327</v>
      </c>
      <c r="AX1301" s="1">
        <f>SUM(AX1060:AX1300)</f>
        <v>45887</v>
      </c>
    </row>
    <row r="1302" spans="1:57" x14ac:dyDescent="0.2">
      <c r="B1302" s="10"/>
      <c r="H1302" s="1"/>
      <c r="I1302" s="2"/>
      <c r="J1302" s="2"/>
      <c r="AU1302" s="1" t="s">
        <v>3041</v>
      </c>
      <c r="AV1302" t="s">
        <v>2219</v>
      </c>
      <c r="AW1302" t="s">
        <v>269</v>
      </c>
      <c r="AX1302" t="s">
        <v>3226</v>
      </c>
      <c r="AY1302" t="s">
        <v>3227</v>
      </c>
      <c r="BA1302" t="s">
        <v>3228</v>
      </c>
      <c r="BB1302" t="s">
        <v>2219</v>
      </c>
      <c r="BC1302" t="s">
        <v>269</v>
      </c>
      <c r="BD1302" t="s">
        <v>3226</v>
      </c>
      <c r="BE1302" t="s">
        <v>3227</v>
      </c>
    </row>
    <row r="1303" spans="1:57" hidden="1" outlineLevel="1" x14ac:dyDescent="0.2">
      <c r="A1303" t="s">
        <v>2737</v>
      </c>
      <c r="B1303" s="10" t="s">
        <v>997</v>
      </c>
      <c r="E1303" s="1">
        <f>AT1303</f>
        <v>14677</v>
      </c>
      <c r="F1303" s="1">
        <f>SUM(R1303:X1303)</f>
        <v>13906</v>
      </c>
      <c r="G1303" s="1">
        <v>8340</v>
      </c>
      <c r="H1303" s="1">
        <v>8208</v>
      </c>
      <c r="I1303" s="2" t="e">
        <f t="shared" ref="I1303:I1343" si="336">H1303/D1303</f>
        <v>#DIV/0!</v>
      </c>
      <c r="J1303" s="2">
        <f t="shared" ref="J1303:J1343" si="337">H1303/E1303</f>
        <v>0.55924235197928729</v>
      </c>
      <c r="K1303" s="50">
        <f t="shared" ref="K1303:K1343" si="338">RANK(R1303,R1303:W1303)</f>
        <v>2</v>
      </c>
      <c r="L1303" s="9">
        <f t="shared" ref="L1303:L1343" si="339">RANK(S1303,R1303:W1303)</f>
        <v>3</v>
      </c>
      <c r="M1303" s="8">
        <f t="shared" ref="M1303:M1343" si="340">RANK(T1303,R1303:W1303)</f>
        <v>1</v>
      </c>
      <c r="N1303" s="2">
        <f t="shared" ref="N1303:N1343" si="341">IF(SUM($R1303:$W1303)=0,"-",R1303/SUM($R1303:$W1303))</f>
        <v>0.36762262515350719</v>
      </c>
      <c r="O1303" s="2">
        <f t="shared" ref="O1303:O1343" si="342">IF(SUM($R1303:$W1303)=0,"-",S1303/SUM($R1303:$W1303))</f>
        <v>0.16658238821064797</v>
      </c>
      <c r="P1303" s="2">
        <f t="shared" ref="P1303:P1343" si="343">IF(SUM($R1303:$W1303)=0,"-",T1303/SUM($R1303:$W1303))</f>
        <v>0.46579498663584484</v>
      </c>
      <c r="Q1303" s="2">
        <f t="shared" ref="Q1303:Q1343" si="344">IF(SUM($R1303:$W1303)=0,"-",(1-N1303-O1303-P1303))</f>
        <v>0</v>
      </c>
      <c r="R1303" s="1">
        <f>AV1303+BB1303</f>
        <v>5089</v>
      </c>
      <c r="S1303" s="1">
        <f>AW1303+BC1303</f>
        <v>2306</v>
      </c>
      <c r="T1303" s="1">
        <f>AX1303+BD1303</f>
        <v>6448</v>
      </c>
      <c r="X1303" s="1">
        <f>AY1303+BE1303</f>
        <v>63</v>
      </c>
      <c r="AB1303">
        <v>1</v>
      </c>
      <c r="AD1303" s="31">
        <v>44</v>
      </c>
      <c r="AE1303" s="33">
        <v>1</v>
      </c>
      <c r="AF1303" s="33">
        <v>5</v>
      </c>
      <c r="AG1303" s="36">
        <v>5140</v>
      </c>
      <c r="AH1303" s="36">
        <f t="shared" ref="AH1303:AH1342" si="345">AD1303*1000+AE1303</f>
        <v>44001</v>
      </c>
      <c r="AI1303" t="s">
        <v>1187</v>
      </c>
      <c r="AR1303" s="1">
        <f>SUM(AV1303:BE1303)</f>
        <v>13906</v>
      </c>
      <c r="AS1303" s="1">
        <v>771</v>
      </c>
      <c r="AT1303" s="1">
        <f>AR1303+AS1303</f>
        <v>14677</v>
      </c>
      <c r="AV1303">
        <v>4911</v>
      </c>
      <c r="AW1303" s="1">
        <v>2200</v>
      </c>
      <c r="AX1303" s="1">
        <v>6225</v>
      </c>
      <c r="AY1303" s="1">
        <v>62</v>
      </c>
      <c r="BB1303" s="1">
        <v>178</v>
      </c>
      <c r="BC1303" s="1">
        <v>106</v>
      </c>
      <c r="BD1303" s="1">
        <v>223</v>
      </c>
      <c r="BE1303" s="1">
        <v>1</v>
      </c>
    </row>
    <row r="1304" spans="1:57" hidden="1" outlineLevel="1" x14ac:dyDescent="0.2">
      <c r="A1304" t="s">
        <v>1602</v>
      </c>
      <c r="B1304" s="10" t="s">
        <v>997</v>
      </c>
      <c r="E1304" s="1">
        <f t="shared" ref="E1304:E1342" si="346">AT1304</f>
        <v>16623</v>
      </c>
      <c r="F1304" s="1">
        <f>SUM(R1304:X1304)</f>
        <v>15686</v>
      </c>
      <c r="G1304" s="1">
        <v>9088</v>
      </c>
      <c r="H1304" s="1">
        <v>8918</v>
      </c>
      <c r="I1304" s="2" t="e">
        <f t="shared" si="336"/>
        <v>#DIV/0!</v>
      </c>
      <c r="J1304" s="2">
        <f t="shared" si="337"/>
        <v>0.53648559225169945</v>
      </c>
      <c r="K1304" s="50">
        <f t="shared" si="338"/>
        <v>2</v>
      </c>
      <c r="L1304" s="9">
        <f t="shared" si="339"/>
        <v>3</v>
      </c>
      <c r="M1304" s="8">
        <f t="shared" si="340"/>
        <v>1</v>
      </c>
      <c r="N1304" s="2">
        <f t="shared" si="341"/>
        <v>0.40419526589261656</v>
      </c>
      <c r="O1304" s="2">
        <f t="shared" si="342"/>
        <v>0.13785361472833407</v>
      </c>
      <c r="P1304" s="2">
        <f t="shared" si="343"/>
        <v>0.45795111937904931</v>
      </c>
      <c r="Q1304" s="2">
        <f t="shared" si="344"/>
        <v>5.5511151231257827E-17</v>
      </c>
      <c r="R1304" s="1">
        <f t="shared" ref="R1304:R1342" si="347">AV1304+BB1304</f>
        <v>6301</v>
      </c>
      <c r="S1304" s="1">
        <f t="shared" ref="S1304:S1342" si="348">AW1304+BC1304</f>
        <v>2149</v>
      </c>
      <c r="T1304" s="1">
        <f t="shared" ref="T1304:T1342" si="349">AX1304+BD1304</f>
        <v>7139</v>
      </c>
      <c r="X1304" s="1">
        <f t="shared" ref="X1304:X1342" si="350">AY1304+BE1304</f>
        <v>97</v>
      </c>
      <c r="AB1304">
        <v>1</v>
      </c>
      <c r="AD1304" s="31">
        <v>44</v>
      </c>
      <c r="AE1304" s="33">
        <v>1</v>
      </c>
      <c r="AF1304" s="33">
        <v>10</v>
      </c>
      <c r="AG1304" s="36">
        <v>9280</v>
      </c>
      <c r="AH1304" s="36">
        <f t="shared" si="345"/>
        <v>44001</v>
      </c>
      <c r="AI1304" t="s">
        <v>1187</v>
      </c>
      <c r="AR1304" s="1">
        <f>SUM(AV1304:BE1304)</f>
        <v>15686</v>
      </c>
      <c r="AS1304" s="1">
        <v>937</v>
      </c>
      <c r="AT1304" s="1">
        <f t="shared" ref="AT1304:AT1342" si="351">AR1304+AS1304</f>
        <v>16623</v>
      </c>
      <c r="AV1304">
        <v>6231</v>
      </c>
      <c r="AW1304" s="1">
        <v>2130</v>
      </c>
      <c r="AX1304" s="1">
        <v>7022</v>
      </c>
      <c r="AY1304" s="1">
        <v>96</v>
      </c>
      <c r="BB1304" s="1">
        <v>70</v>
      </c>
      <c r="BC1304" s="1">
        <v>19</v>
      </c>
      <c r="BD1304" s="1">
        <v>117</v>
      </c>
      <c r="BE1304" s="1">
        <v>1</v>
      </c>
    </row>
    <row r="1305" spans="1:57" hidden="1" outlineLevel="1" x14ac:dyDescent="0.2">
      <c r="A1305" t="s">
        <v>335</v>
      </c>
      <c r="B1305" s="10" t="s">
        <v>997</v>
      </c>
      <c r="E1305" s="1">
        <f t="shared" si="346"/>
        <v>11817</v>
      </c>
      <c r="F1305" s="1">
        <f>SUM(R1305:X1305)</f>
        <v>11085</v>
      </c>
      <c r="G1305" s="1">
        <v>6105</v>
      </c>
      <c r="H1305" s="1">
        <v>5959</v>
      </c>
      <c r="I1305" s="2" t="e">
        <f t="shared" si="336"/>
        <v>#DIV/0!</v>
      </c>
      <c r="J1305" s="2">
        <f t="shared" si="337"/>
        <v>0.50427350427350426</v>
      </c>
      <c r="K1305" s="50">
        <f t="shared" si="338"/>
        <v>2</v>
      </c>
      <c r="L1305" s="9">
        <f t="shared" si="339"/>
        <v>3</v>
      </c>
      <c r="M1305" s="8">
        <f t="shared" si="340"/>
        <v>1</v>
      </c>
      <c r="N1305" s="2">
        <f t="shared" si="341"/>
        <v>0.28429063236093494</v>
      </c>
      <c r="O1305" s="2">
        <f t="shared" si="342"/>
        <v>0.17919913027722414</v>
      </c>
      <c r="P1305" s="2">
        <f t="shared" si="343"/>
        <v>0.53651023736184089</v>
      </c>
      <c r="Q1305" s="2">
        <f t="shared" si="344"/>
        <v>1.1102230246251565E-16</v>
      </c>
      <c r="R1305" s="1">
        <f t="shared" si="347"/>
        <v>3138</v>
      </c>
      <c r="S1305" s="1">
        <f t="shared" si="348"/>
        <v>1978</v>
      </c>
      <c r="T1305" s="1">
        <f t="shared" si="349"/>
        <v>5922</v>
      </c>
      <c r="X1305" s="1">
        <f t="shared" si="350"/>
        <v>47</v>
      </c>
      <c r="AB1305">
        <v>2</v>
      </c>
      <c r="AD1305" s="31">
        <v>44</v>
      </c>
      <c r="AE1305" s="33">
        <v>7</v>
      </c>
      <c r="AF1305" s="33">
        <v>5</v>
      </c>
      <c r="AG1305" s="36">
        <v>11800</v>
      </c>
      <c r="AH1305" s="36">
        <f t="shared" si="345"/>
        <v>44007</v>
      </c>
      <c r="AI1305" t="s">
        <v>1187</v>
      </c>
      <c r="AR1305" s="1">
        <f t="shared" ref="AR1305:AR1342" si="352">SUM(AV1305:BE1305)</f>
        <v>11085</v>
      </c>
      <c r="AS1305" s="1">
        <v>732</v>
      </c>
      <c r="AT1305" s="1">
        <f t="shared" si="351"/>
        <v>11817</v>
      </c>
      <c r="AV1305">
        <v>3022</v>
      </c>
      <c r="AW1305" s="1">
        <v>1916</v>
      </c>
      <c r="AX1305" s="1">
        <v>5703</v>
      </c>
      <c r="AY1305" s="1">
        <v>47</v>
      </c>
      <c r="BB1305" s="1">
        <v>116</v>
      </c>
      <c r="BC1305" s="1">
        <v>62</v>
      </c>
      <c r="BD1305" s="1">
        <v>219</v>
      </c>
      <c r="BE1305" s="1">
        <v>0</v>
      </c>
    </row>
    <row r="1306" spans="1:57" hidden="1" outlineLevel="1" x14ac:dyDescent="0.2">
      <c r="A1306" t="s">
        <v>2706</v>
      </c>
      <c r="B1306" s="10" t="s">
        <v>997</v>
      </c>
      <c r="E1306" s="1">
        <f t="shared" si="346"/>
        <v>9627</v>
      </c>
      <c r="F1306" s="1">
        <f t="shared" ref="F1306:F1342" si="353">SUM(R1306:X1306)</f>
        <v>8497</v>
      </c>
      <c r="G1306" s="1">
        <v>2614</v>
      </c>
      <c r="H1306" s="1">
        <v>2532</v>
      </c>
      <c r="I1306" s="2" t="e">
        <f t="shared" si="336"/>
        <v>#DIV/0!</v>
      </c>
      <c r="J1306" s="2">
        <f t="shared" si="337"/>
        <v>0.26301028357743844</v>
      </c>
      <c r="K1306" s="50">
        <f t="shared" si="338"/>
        <v>1</v>
      </c>
      <c r="L1306" s="9">
        <f t="shared" si="339"/>
        <v>3</v>
      </c>
      <c r="M1306" s="8">
        <f t="shared" si="340"/>
        <v>2</v>
      </c>
      <c r="N1306" s="2">
        <f t="shared" si="341"/>
        <v>0.56517119244391967</v>
      </c>
      <c r="O1306" s="2">
        <f t="shared" si="342"/>
        <v>4.6635182998819365E-2</v>
      </c>
      <c r="P1306" s="2">
        <f t="shared" si="343"/>
        <v>0.38819362455726092</v>
      </c>
      <c r="Q1306" s="2">
        <f t="shared" si="344"/>
        <v>5.5511151231257827E-17</v>
      </c>
      <c r="R1306" s="1">
        <f t="shared" si="347"/>
        <v>4787</v>
      </c>
      <c r="S1306" s="1">
        <f t="shared" si="348"/>
        <v>395</v>
      </c>
      <c r="T1306" s="1">
        <f t="shared" si="349"/>
        <v>3288</v>
      </c>
      <c r="X1306" s="1">
        <f t="shared" si="350"/>
        <v>27</v>
      </c>
      <c r="AB1306">
        <v>1</v>
      </c>
      <c r="AD1306" s="31">
        <v>44</v>
      </c>
      <c r="AE1306" s="33">
        <v>7</v>
      </c>
      <c r="AF1306" s="33">
        <v>10</v>
      </c>
      <c r="AG1306" s="36">
        <v>14140</v>
      </c>
      <c r="AH1306" s="36">
        <f t="shared" si="345"/>
        <v>44007</v>
      </c>
      <c r="AI1306" t="s">
        <v>2939</v>
      </c>
      <c r="AR1306" s="1">
        <f t="shared" si="352"/>
        <v>8497</v>
      </c>
      <c r="AS1306" s="1">
        <v>1130</v>
      </c>
      <c r="AT1306" s="1">
        <f t="shared" si="351"/>
        <v>9627</v>
      </c>
      <c r="AV1306">
        <v>4650</v>
      </c>
      <c r="AW1306" s="1">
        <v>388</v>
      </c>
      <c r="AX1306" s="1">
        <v>3222</v>
      </c>
      <c r="AY1306" s="1">
        <v>27</v>
      </c>
      <c r="BB1306" s="1">
        <v>137</v>
      </c>
      <c r="BC1306" s="1">
        <v>7</v>
      </c>
      <c r="BD1306" s="1">
        <v>66</v>
      </c>
      <c r="BE1306" s="1">
        <v>0</v>
      </c>
    </row>
    <row r="1307" spans="1:57" hidden="1" outlineLevel="1" x14ac:dyDescent="0.2">
      <c r="A1307" t="s">
        <v>251</v>
      </c>
      <c r="B1307" s="10" t="s">
        <v>997</v>
      </c>
      <c r="E1307" s="1">
        <f t="shared" si="346"/>
        <v>6651</v>
      </c>
      <c r="F1307" s="1">
        <f t="shared" si="353"/>
        <v>6286</v>
      </c>
      <c r="G1307" s="1">
        <v>3806</v>
      </c>
      <c r="H1307" s="1">
        <v>3723</v>
      </c>
      <c r="I1307" s="2" t="e">
        <f t="shared" si="336"/>
        <v>#DIV/0!</v>
      </c>
      <c r="J1307" s="2">
        <f t="shared" si="337"/>
        <v>0.55976544880469103</v>
      </c>
      <c r="K1307" s="50">
        <f t="shared" si="338"/>
        <v>2</v>
      </c>
      <c r="L1307" s="9">
        <f t="shared" si="339"/>
        <v>3</v>
      </c>
      <c r="M1307" s="8">
        <f t="shared" si="340"/>
        <v>1</v>
      </c>
      <c r="N1307" s="2">
        <f t="shared" si="341"/>
        <v>0.33700862895493766</v>
      </c>
      <c r="O1307" s="2">
        <f t="shared" si="342"/>
        <v>0.20453819111537233</v>
      </c>
      <c r="P1307" s="2">
        <f t="shared" si="343"/>
        <v>0.45845317992968998</v>
      </c>
      <c r="Q1307" s="2">
        <f t="shared" si="344"/>
        <v>5.5511151231257827E-17</v>
      </c>
      <c r="R1307" s="1">
        <f t="shared" si="347"/>
        <v>2109</v>
      </c>
      <c r="S1307" s="1">
        <f t="shared" si="348"/>
        <v>1280</v>
      </c>
      <c r="T1307" s="1">
        <f t="shared" si="349"/>
        <v>2869</v>
      </c>
      <c r="X1307" s="1">
        <f t="shared" si="350"/>
        <v>28</v>
      </c>
      <c r="AB1307">
        <v>2</v>
      </c>
      <c r="AD1307" s="31">
        <v>44</v>
      </c>
      <c r="AE1307" s="33">
        <v>9</v>
      </c>
      <c r="AF1307" s="33">
        <v>5</v>
      </c>
      <c r="AG1307" s="36">
        <v>14500</v>
      </c>
      <c r="AH1307" s="36">
        <f t="shared" si="345"/>
        <v>44009</v>
      </c>
      <c r="AI1307" t="s">
        <v>1187</v>
      </c>
      <c r="AR1307" s="1">
        <f t="shared" si="352"/>
        <v>6286</v>
      </c>
      <c r="AS1307" s="1">
        <v>365</v>
      </c>
      <c r="AT1307" s="1">
        <f t="shared" si="351"/>
        <v>6651</v>
      </c>
      <c r="AV1307">
        <v>2081</v>
      </c>
      <c r="AW1307" s="1">
        <v>1263</v>
      </c>
      <c r="AX1307" s="1">
        <v>2840</v>
      </c>
      <c r="AY1307" s="1">
        <v>27</v>
      </c>
      <c r="BB1307" s="1">
        <v>28</v>
      </c>
      <c r="BC1307" s="1">
        <v>17</v>
      </c>
      <c r="BD1307" s="1">
        <v>29</v>
      </c>
      <c r="BE1307" s="1">
        <v>1</v>
      </c>
    </row>
    <row r="1308" spans="1:57" hidden="1" outlineLevel="1" x14ac:dyDescent="0.2">
      <c r="A1308" t="s">
        <v>1194</v>
      </c>
      <c r="B1308" s="10" t="s">
        <v>997</v>
      </c>
      <c r="E1308" s="1">
        <f t="shared" si="346"/>
        <v>26221</v>
      </c>
      <c r="F1308" s="1">
        <f t="shared" si="353"/>
        <v>25318</v>
      </c>
      <c r="G1308" s="1">
        <v>14242</v>
      </c>
      <c r="H1308" s="1">
        <v>14041</v>
      </c>
      <c r="I1308" s="2" t="e">
        <f t="shared" si="336"/>
        <v>#DIV/0!</v>
      </c>
      <c r="J1308" s="2">
        <f t="shared" si="337"/>
        <v>0.53548682353838528</v>
      </c>
      <c r="K1308" s="50">
        <f t="shared" si="338"/>
        <v>2</v>
      </c>
      <c r="L1308" s="9">
        <f t="shared" si="339"/>
        <v>3</v>
      </c>
      <c r="M1308" s="8">
        <f t="shared" si="340"/>
        <v>1</v>
      </c>
      <c r="N1308" s="2">
        <f t="shared" si="341"/>
        <v>0.29835415427325007</v>
      </c>
      <c r="O1308" s="2">
        <f t="shared" si="342"/>
        <v>0.18243109260360896</v>
      </c>
      <c r="P1308" s="2">
        <f t="shared" si="343"/>
        <v>0.51921475312314103</v>
      </c>
      <c r="Q1308" s="2">
        <f t="shared" si="344"/>
        <v>0</v>
      </c>
      <c r="R1308" s="1">
        <f t="shared" si="347"/>
        <v>7523</v>
      </c>
      <c r="S1308" s="1">
        <f t="shared" si="348"/>
        <v>4600</v>
      </c>
      <c r="T1308" s="1">
        <f t="shared" si="349"/>
        <v>13092</v>
      </c>
      <c r="X1308" s="1">
        <f t="shared" si="350"/>
        <v>103</v>
      </c>
      <c r="AB1308">
        <v>2</v>
      </c>
      <c r="AD1308" s="31">
        <v>44</v>
      </c>
      <c r="AE1308" s="33">
        <v>3</v>
      </c>
      <c r="AF1308" s="33">
        <v>5</v>
      </c>
      <c r="AG1308" s="36">
        <v>18640</v>
      </c>
      <c r="AH1308" s="36">
        <f t="shared" si="345"/>
        <v>44003</v>
      </c>
      <c r="AI1308" t="s">
        <v>1187</v>
      </c>
      <c r="AR1308" s="1">
        <f t="shared" si="352"/>
        <v>25318</v>
      </c>
      <c r="AS1308" s="1">
        <v>903</v>
      </c>
      <c r="AT1308" s="1">
        <f t="shared" si="351"/>
        <v>26221</v>
      </c>
      <c r="AV1308">
        <v>7415</v>
      </c>
      <c r="AW1308" s="1">
        <v>4548</v>
      </c>
      <c r="AX1308" s="1">
        <v>12854</v>
      </c>
      <c r="AY1308" s="1">
        <v>102</v>
      </c>
      <c r="BB1308" s="1">
        <v>108</v>
      </c>
      <c r="BC1308" s="1">
        <v>52</v>
      </c>
      <c r="BD1308" s="1">
        <v>238</v>
      </c>
      <c r="BE1308" s="1">
        <v>1</v>
      </c>
    </row>
    <row r="1309" spans="1:57" hidden="1" outlineLevel="1" x14ac:dyDescent="0.2">
      <c r="A1309" t="s">
        <v>2707</v>
      </c>
      <c r="B1309" s="10" t="s">
        <v>997</v>
      </c>
      <c r="E1309" s="1">
        <f t="shared" si="346"/>
        <v>57167</v>
      </c>
      <c r="F1309" s="1">
        <f t="shared" si="353"/>
        <v>54267</v>
      </c>
      <c r="G1309" s="1">
        <v>31659</v>
      </c>
      <c r="H1309" s="1">
        <v>30863</v>
      </c>
      <c r="I1309" s="2" t="e">
        <f t="shared" si="336"/>
        <v>#DIV/0!</v>
      </c>
      <c r="J1309" s="2">
        <f t="shared" si="337"/>
        <v>0.53987440306470513</v>
      </c>
      <c r="K1309" s="50">
        <f t="shared" si="338"/>
        <v>2</v>
      </c>
      <c r="L1309" s="9">
        <f t="shared" si="339"/>
        <v>3</v>
      </c>
      <c r="M1309" s="8">
        <f t="shared" si="340"/>
        <v>1</v>
      </c>
      <c r="N1309" s="2">
        <f t="shared" si="341"/>
        <v>0.3907024946332075</v>
      </c>
      <c r="O1309" s="2">
        <f t="shared" si="342"/>
        <v>0.17075653268191576</v>
      </c>
      <c r="P1309" s="2">
        <f t="shared" si="343"/>
        <v>0.43854097268487674</v>
      </c>
      <c r="Q1309" s="2">
        <f t="shared" si="344"/>
        <v>0</v>
      </c>
      <c r="R1309" s="1">
        <f t="shared" si="347"/>
        <v>21112</v>
      </c>
      <c r="S1309" s="1">
        <f t="shared" si="348"/>
        <v>9227</v>
      </c>
      <c r="T1309" s="1">
        <f t="shared" si="349"/>
        <v>23697</v>
      </c>
      <c r="X1309" s="1">
        <f t="shared" si="350"/>
        <v>231</v>
      </c>
      <c r="AB1309">
        <v>2</v>
      </c>
      <c r="AD1309" s="31">
        <v>44</v>
      </c>
      <c r="AE1309" s="33">
        <v>7</v>
      </c>
      <c r="AF1309" s="33">
        <v>15</v>
      </c>
      <c r="AG1309" s="36">
        <v>19180</v>
      </c>
      <c r="AH1309" s="36">
        <f t="shared" si="345"/>
        <v>44007</v>
      </c>
      <c r="AI1309" t="s">
        <v>2939</v>
      </c>
      <c r="AR1309" s="1">
        <f t="shared" si="352"/>
        <v>54267</v>
      </c>
      <c r="AS1309" s="1">
        <v>2900</v>
      </c>
      <c r="AT1309" s="1">
        <f t="shared" si="351"/>
        <v>57167</v>
      </c>
      <c r="AV1309">
        <v>20595</v>
      </c>
      <c r="AW1309" s="1">
        <v>9048</v>
      </c>
      <c r="AX1309" s="1">
        <v>23097</v>
      </c>
      <c r="AY1309" s="1">
        <v>225</v>
      </c>
      <c r="BB1309" s="1">
        <v>517</v>
      </c>
      <c r="BC1309" s="1">
        <v>179</v>
      </c>
      <c r="BD1309" s="1">
        <v>600</v>
      </c>
      <c r="BE1309" s="1">
        <v>6</v>
      </c>
    </row>
    <row r="1310" spans="1:57" hidden="1" outlineLevel="1" x14ac:dyDescent="0.2">
      <c r="A1310" t="s">
        <v>324</v>
      </c>
      <c r="B1310" s="10" t="s">
        <v>997</v>
      </c>
      <c r="E1310" s="1">
        <f t="shared" si="346"/>
        <v>26457</v>
      </c>
      <c r="F1310" s="1">
        <f t="shared" si="353"/>
        <v>25100</v>
      </c>
      <c r="G1310" s="1">
        <v>14190</v>
      </c>
      <c r="H1310" s="1">
        <v>13867</v>
      </c>
      <c r="I1310" s="2" t="e">
        <f t="shared" si="336"/>
        <v>#DIV/0!</v>
      </c>
      <c r="J1310" s="2">
        <f t="shared" si="337"/>
        <v>0.52413349964092681</v>
      </c>
      <c r="K1310" s="50">
        <f t="shared" si="338"/>
        <v>2</v>
      </c>
      <c r="L1310" s="9">
        <f t="shared" si="339"/>
        <v>3</v>
      </c>
      <c r="M1310" s="8">
        <f t="shared" si="340"/>
        <v>1</v>
      </c>
      <c r="N1310" s="2">
        <f t="shared" si="341"/>
        <v>0.39753590143605744</v>
      </c>
      <c r="O1310" s="2">
        <f t="shared" si="342"/>
        <v>0.12180487219488779</v>
      </c>
      <c r="P1310" s="2">
        <f t="shared" si="343"/>
        <v>0.48065922636905478</v>
      </c>
      <c r="Q1310" s="2">
        <f t="shared" si="344"/>
        <v>0</v>
      </c>
      <c r="R1310" s="1">
        <f t="shared" si="347"/>
        <v>9938</v>
      </c>
      <c r="S1310" s="1">
        <f t="shared" si="348"/>
        <v>3045</v>
      </c>
      <c r="T1310" s="1">
        <f t="shared" si="349"/>
        <v>12016</v>
      </c>
      <c r="X1310" s="1">
        <f t="shared" si="350"/>
        <v>101</v>
      </c>
      <c r="AB1310">
        <v>1</v>
      </c>
      <c r="AD1310" s="31">
        <v>44</v>
      </c>
      <c r="AE1310" s="33">
        <v>7</v>
      </c>
      <c r="AF1310" s="33">
        <v>20</v>
      </c>
      <c r="AG1310" s="36">
        <v>20080</v>
      </c>
      <c r="AH1310" s="36">
        <f t="shared" si="345"/>
        <v>44007</v>
      </c>
      <c r="AI1310" t="s">
        <v>1187</v>
      </c>
      <c r="AR1310" s="1">
        <f t="shared" si="352"/>
        <v>25100</v>
      </c>
      <c r="AS1310" s="1">
        <v>1357</v>
      </c>
      <c r="AT1310" s="1">
        <f t="shared" si="351"/>
        <v>26457</v>
      </c>
      <c r="AV1310">
        <v>9761</v>
      </c>
      <c r="AW1310" s="1">
        <v>3000</v>
      </c>
      <c r="AX1310" s="1">
        <v>11836</v>
      </c>
      <c r="AY1310" s="1">
        <v>99</v>
      </c>
      <c r="BB1310" s="1">
        <v>177</v>
      </c>
      <c r="BC1310" s="1">
        <v>45</v>
      </c>
      <c r="BD1310" s="1">
        <v>180</v>
      </c>
      <c r="BE1310" s="1">
        <v>2</v>
      </c>
    </row>
    <row r="1311" spans="1:57" hidden="1" outlineLevel="1" x14ac:dyDescent="0.2">
      <c r="A1311" t="s">
        <v>88</v>
      </c>
      <c r="B1311" s="10" t="s">
        <v>997</v>
      </c>
      <c r="E1311" s="1">
        <f t="shared" si="346"/>
        <v>11405</v>
      </c>
      <c r="F1311" s="1">
        <f t="shared" si="353"/>
        <v>10621</v>
      </c>
      <c r="G1311" s="1">
        <v>6742</v>
      </c>
      <c r="H1311" s="1">
        <v>6592</v>
      </c>
      <c r="I1311" s="2" t="e">
        <f t="shared" si="336"/>
        <v>#DIV/0!</v>
      </c>
      <c r="J1311" s="2">
        <f t="shared" si="337"/>
        <v>0.57799210872424378</v>
      </c>
      <c r="K1311" s="50">
        <f t="shared" si="338"/>
        <v>2</v>
      </c>
      <c r="L1311" s="9">
        <f t="shared" si="339"/>
        <v>3</v>
      </c>
      <c r="M1311" s="8">
        <f t="shared" si="340"/>
        <v>1</v>
      </c>
      <c r="N1311" s="2">
        <f t="shared" si="341"/>
        <v>0.25941343424787133</v>
      </c>
      <c r="O1311" s="2">
        <f t="shared" si="342"/>
        <v>0.20236518448438978</v>
      </c>
      <c r="P1311" s="2">
        <f t="shared" si="343"/>
        <v>0.53822138126773889</v>
      </c>
      <c r="Q1311" s="2">
        <f t="shared" si="344"/>
        <v>0</v>
      </c>
      <c r="R1311" s="1">
        <f t="shared" si="347"/>
        <v>2742</v>
      </c>
      <c r="S1311" s="1">
        <f t="shared" si="348"/>
        <v>2139</v>
      </c>
      <c r="T1311" s="1">
        <f t="shared" si="349"/>
        <v>5689</v>
      </c>
      <c r="X1311" s="1">
        <f t="shared" si="350"/>
        <v>51</v>
      </c>
      <c r="AB1311">
        <v>2</v>
      </c>
      <c r="AD1311" s="31">
        <v>44</v>
      </c>
      <c r="AE1311" s="33">
        <v>3</v>
      </c>
      <c r="AF1311" s="33">
        <v>10</v>
      </c>
      <c r="AG1311" s="36">
        <v>22240</v>
      </c>
      <c r="AH1311" s="36">
        <f t="shared" si="345"/>
        <v>44003</v>
      </c>
      <c r="AI1311" t="s">
        <v>1187</v>
      </c>
      <c r="AR1311" s="1">
        <f t="shared" si="352"/>
        <v>10621</v>
      </c>
      <c r="AS1311" s="1">
        <v>784</v>
      </c>
      <c r="AT1311" s="1">
        <f t="shared" si="351"/>
        <v>11405</v>
      </c>
      <c r="AV1311">
        <v>2709</v>
      </c>
      <c r="AW1311" s="1">
        <v>2126</v>
      </c>
      <c r="AX1311" s="1">
        <v>5629</v>
      </c>
      <c r="AY1311" s="1">
        <v>51</v>
      </c>
      <c r="BB1311" s="1">
        <v>33</v>
      </c>
      <c r="BC1311" s="1">
        <v>13</v>
      </c>
      <c r="BD1311" s="1">
        <v>60</v>
      </c>
      <c r="BE1311" s="1">
        <v>0</v>
      </c>
    </row>
    <row r="1312" spans="1:57" hidden="1" outlineLevel="1" x14ac:dyDescent="0.2">
      <c r="A1312" t="s">
        <v>1947</v>
      </c>
      <c r="B1312" s="10" t="s">
        <v>997</v>
      </c>
      <c r="E1312" s="1">
        <f t="shared" si="346"/>
        <v>34591</v>
      </c>
      <c r="F1312" s="1">
        <f t="shared" si="353"/>
        <v>32719</v>
      </c>
      <c r="G1312" s="1">
        <v>17288</v>
      </c>
      <c r="H1312" s="1">
        <v>16952</v>
      </c>
      <c r="I1312" s="2" t="e">
        <f t="shared" si="336"/>
        <v>#DIV/0!</v>
      </c>
      <c r="J1312" s="2">
        <f t="shared" si="337"/>
        <v>0.49006967130178369</v>
      </c>
      <c r="K1312" s="50">
        <f t="shared" si="338"/>
        <v>1</v>
      </c>
      <c r="L1312" s="9">
        <f t="shared" si="339"/>
        <v>3</v>
      </c>
      <c r="M1312" s="8">
        <f t="shared" si="340"/>
        <v>2</v>
      </c>
      <c r="N1312" s="2">
        <f t="shared" si="341"/>
        <v>0.51706987596708831</v>
      </c>
      <c r="O1312" s="2">
        <f t="shared" si="342"/>
        <v>0.10803757828810021</v>
      </c>
      <c r="P1312" s="2">
        <f t="shared" si="343"/>
        <v>0.37489254574481151</v>
      </c>
      <c r="Q1312" s="2">
        <f t="shared" si="344"/>
        <v>-5.5511151231257827E-17</v>
      </c>
      <c r="R1312" s="1">
        <f t="shared" si="347"/>
        <v>16842</v>
      </c>
      <c r="S1312" s="1">
        <f t="shared" si="348"/>
        <v>3519</v>
      </c>
      <c r="T1312" s="1">
        <f t="shared" si="349"/>
        <v>12211</v>
      </c>
      <c r="X1312" s="1">
        <f t="shared" si="350"/>
        <v>147</v>
      </c>
      <c r="AB1312">
        <v>1</v>
      </c>
      <c r="AD1312" s="31">
        <v>44</v>
      </c>
      <c r="AE1312" s="33">
        <v>7</v>
      </c>
      <c r="AF1312" s="33">
        <v>25</v>
      </c>
      <c r="AG1312" s="36">
        <v>22960</v>
      </c>
      <c r="AH1312" s="36">
        <f t="shared" si="345"/>
        <v>44007</v>
      </c>
      <c r="AI1312" t="s">
        <v>2939</v>
      </c>
      <c r="AR1312" s="1">
        <f t="shared" si="352"/>
        <v>32719</v>
      </c>
      <c r="AS1312" s="1">
        <v>1872</v>
      </c>
      <c r="AT1312" s="1">
        <f t="shared" si="351"/>
        <v>34591</v>
      </c>
      <c r="AV1312">
        <v>16355</v>
      </c>
      <c r="AW1312" s="1">
        <v>3452</v>
      </c>
      <c r="AX1312" s="1">
        <v>11835</v>
      </c>
      <c r="AY1312" s="1">
        <v>146</v>
      </c>
      <c r="BB1312" s="1">
        <v>487</v>
      </c>
      <c r="BC1312" s="1">
        <v>67</v>
      </c>
      <c r="BD1312" s="1">
        <v>376</v>
      </c>
      <c r="BE1312" s="1">
        <v>1</v>
      </c>
    </row>
    <row r="1313" spans="1:57" hidden="1" outlineLevel="1" x14ac:dyDescent="0.2">
      <c r="A1313" t="s">
        <v>1948</v>
      </c>
      <c r="B1313" s="10" t="s">
        <v>997</v>
      </c>
      <c r="E1313" s="1">
        <f t="shared" si="346"/>
        <v>5286</v>
      </c>
      <c r="F1313" s="1">
        <f t="shared" si="353"/>
        <v>5025</v>
      </c>
      <c r="G1313" s="1">
        <v>3008</v>
      </c>
      <c r="H1313" s="1">
        <v>2961</v>
      </c>
      <c r="I1313" s="2" t="e">
        <f t="shared" si="336"/>
        <v>#DIV/0!</v>
      </c>
      <c r="J1313" s="2">
        <f t="shared" si="337"/>
        <v>0.56015891032917142</v>
      </c>
      <c r="K1313" s="50">
        <f t="shared" si="338"/>
        <v>2</v>
      </c>
      <c r="L1313" s="9">
        <f t="shared" si="339"/>
        <v>3</v>
      </c>
      <c r="M1313" s="8">
        <f t="shared" si="340"/>
        <v>1</v>
      </c>
      <c r="N1313" s="2">
        <f t="shared" si="341"/>
        <v>0.27628948420631749</v>
      </c>
      <c r="O1313" s="2">
        <f t="shared" si="342"/>
        <v>0.21671331467413035</v>
      </c>
      <c r="P1313" s="2">
        <f t="shared" si="343"/>
        <v>0.50699720111955215</v>
      </c>
      <c r="Q1313" s="2">
        <f t="shared" si="344"/>
        <v>0</v>
      </c>
      <c r="R1313" s="1">
        <f t="shared" si="347"/>
        <v>1382</v>
      </c>
      <c r="S1313" s="1">
        <f t="shared" si="348"/>
        <v>1084</v>
      </c>
      <c r="T1313" s="1">
        <f t="shared" si="349"/>
        <v>2536</v>
      </c>
      <c r="X1313" s="1">
        <f t="shared" si="350"/>
        <v>23</v>
      </c>
      <c r="AB1313">
        <v>2</v>
      </c>
      <c r="AD1313" s="31">
        <v>44</v>
      </c>
      <c r="AE1313" s="33">
        <v>9</v>
      </c>
      <c r="AF1313" s="33">
        <v>10</v>
      </c>
      <c r="AG1313" s="36">
        <v>25300</v>
      </c>
      <c r="AH1313" s="36">
        <f t="shared" si="345"/>
        <v>44009</v>
      </c>
      <c r="AI1313" t="s">
        <v>1187</v>
      </c>
      <c r="AR1313" s="1">
        <f t="shared" si="352"/>
        <v>5025</v>
      </c>
      <c r="AS1313" s="1">
        <v>261</v>
      </c>
      <c r="AT1313" s="1">
        <f t="shared" si="351"/>
        <v>5286</v>
      </c>
      <c r="AV1313">
        <v>1375</v>
      </c>
      <c r="AW1313" s="1">
        <v>1081</v>
      </c>
      <c r="AX1313" s="1">
        <v>2521</v>
      </c>
      <c r="AY1313" s="1">
        <v>23</v>
      </c>
      <c r="BB1313" s="1">
        <v>7</v>
      </c>
      <c r="BC1313" s="1">
        <v>3</v>
      </c>
      <c r="BD1313" s="1">
        <v>15</v>
      </c>
      <c r="BE1313" s="1">
        <v>0</v>
      </c>
    </row>
    <row r="1314" spans="1:57" hidden="1" outlineLevel="1" x14ac:dyDescent="0.2">
      <c r="A1314" t="s">
        <v>2232</v>
      </c>
      <c r="B1314" s="10" t="s">
        <v>997</v>
      </c>
      <c r="E1314" s="1">
        <f t="shared" si="346"/>
        <v>4046</v>
      </c>
      <c r="F1314" s="1">
        <f t="shared" si="353"/>
        <v>3828</v>
      </c>
      <c r="G1314" s="1">
        <v>2156</v>
      </c>
      <c r="H1314" s="1">
        <v>2112</v>
      </c>
      <c r="I1314" s="2" t="e">
        <f t="shared" si="336"/>
        <v>#DIV/0!</v>
      </c>
      <c r="J1314" s="2">
        <f t="shared" si="337"/>
        <v>0.52199703410776077</v>
      </c>
      <c r="K1314" s="50">
        <f t="shared" si="338"/>
        <v>2</v>
      </c>
      <c r="L1314" s="9">
        <f t="shared" si="339"/>
        <v>3</v>
      </c>
      <c r="M1314" s="8">
        <f t="shared" si="340"/>
        <v>1</v>
      </c>
      <c r="N1314" s="2">
        <f t="shared" si="341"/>
        <v>0.24443862863124838</v>
      </c>
      <c r="O1314" s="2">
        <f t="shared" si="342"/>
        <v>0.21329494896623921</v>
      </c>
      <c r="P1314" s="2">
        <f t="shared" si="343"/>
        <v>0.54226642240251244</v>
      </c>
      <c r="Q1314" s="2">
        <f t="shared" si="344"/>
        <v>0</v>
      </c>
      <c r="R1314" s="1">
        <f t="shared" si="347"/>
        <v>934</v>
      </c>
      <c r="S1314" s="1">
        <f t="shared" si="348"/>
        <v>815</v>
      </c>
      <c r="T1314" s="1">
        <f t="shared" si="349"/>
        <v>2072</v>
      </c>
      <c r="X1314" s="1">
        <f t="shared" si="350"/>
        <v>7</v>
      </c>
      <c r="AB1314">
        <v>2</v>
      </c>
      <c r="AD1314" s="31">
        <v>44</v>
      </c>
      <c r="AE1314" s="33">
        <v>7</v>
      </c>
      <c r="AF1314" s="33">
        <v>30</v>
      </c>
      <c r="AG1314" s="36">
        <v>27460</v>
      </c>
      <c r="AH1314" s="36">
        <f t="shared" si="345"/>
        <v>44007</v>
      </c>
      <c r="AI1314" t="s">
        <v>1187</v>
      </c>
      <c r="AR1314" s="1">
        <f t="shared" si="352"/>
        <v>3828</v>
      </c>
      <c r="AS1314" s="1">
        <v>218</v>
      </c>
      <c r="AT1314" s="1">
        <f t="shared" si="351"/>
        <v>4046</v>
      </c>
      <c r="AV1314">
        <v>930</v>
      </c>
      <c r="AW1314" s="1">
        <v>812</v>
      </c>
      <c r="AX1314" s="1">
        <v>2065</v>
      </c>
      <c r="AY1314" s="1">
        <v>7</v>
      </c>
      <c r="BB1314" s="1">
        <v>4</v>
      </c>
      <c r="BC1314" s="1">
        <v>3</v>
      </c>
      <c r="BD1314" s="1">
        <v>7</v>
      </c>
      <c r="BE1314" s="1">
        <v>0</v>
      </c>
    </row>
    <row r="1315" spans="1:57" hidden="1" outlineLevel="1" x14ac:dyDescent="0.2">
      <c r="A1315" t="s">
        <v>1227</v>
      </c>
      <c r="B1315" s="10" t="s">
        <v>997</v>
      </c>
      <c r="E1315" s="1">
        <f t="shared" si="346"/>
        <v>8172</v>
      </c>
      <c r="F1315" s="1">
        <f t="shared" si="353"/>
        <v>7867</v>
      </c>
      <c r="G1315" s="1">
        <v>4374</v>
      </c>
      <c r="H1315" s="1">
        <v>4285</v>
      </c>
      <c r="I1315" s="2" t="e">
        <f t="shared" si="336"/>
        <v>#DIV/0!</v>
      </c>
      <c r="J1315" s="2">
        <f t="shared" si="337"/>
        <v>0.52435144395496813</v>
      </c>
      <c r="K1315" s="50">
        <f t="shared" si="338"/>
        <v>2</v>
      </c>
      <c r="L1315" s="9">
        <f t="shared" si="339"/>
        <v>3</v>
      </c>
      <c r="M1315" s="8">
        <f t="shared" si="340"/>
        <v>1</v>
      </c>
      <c r="N1315" s="2">
        <f t="shared" si="341"/>
        <v>0.23229100191448629</v>
      </c>
      <c r="O1315" s="2">
        <f t="shared" si="342"/>
        <v>0.17319719208679005</v>
      </c>
      <c r="P1315" s="2">
        <f t="shared" si="343"/>
        <v>0.59451180599872366</v>
      </c>
      <c r="Q1315" s="2">
        <f t="shared" si="344"/>
        <v>0</v>
      </c>
      <c r="R1315" s="1">
        <f t="shared" si="347"/>
        <v>1820</v>
      </c>
      <c r="S1315" s="1">
        <f t="shared" si="348"/>
        <v>1357</v>
      </c>
      <c r="T1315" s="1">
        <f t="shared" si="349"/>
        <v>4658</v>
      </c>
      <c r="X1315" s="1">
        <f t="shared" si="350"/>
        <v>32</v>
      </c>
      <c r="AB1315">
        <v>2</v>
      </c>
      <c r="AD1315" s="31">
        <v>44</v>
      </c>
      <c r="AE1315" s="33">
        <v>7</v>
      </c>
      <c r="AF1315" s="33">
        <v>35</v>
      </c>
      <c r="AG1315" s="36">
        <v>30340</v>
      </c>
      <c r="AH1315" s="36">
        <f t="shared" si="345"/>
        <v>44007</v>
      </c>
      <c r="AI1315" t="s">
        <v>1187</v>
      </c>
      <c r="AR1315" s="1">
        <f t="shared" si="352"/>
        <v>7867</v>
      </c>
      <c r="AS1315" s="1">
        <v>305</v>
      </c>
      <c r="AT1315" s="1">
        <f t="shared" si="351"/>
        <v>8172</v>
      </c>
      <c r="AV1315">
        <v>1801</v>
      </c>
      <c r="AW1315" s="1">
        <v>1341</v>
      </c>
      <c r="AX1315" s="1">
        <v>4605</v>
      </c>
      <c r="AY1315" s="1">
        <v>32</v>
      </c>
      <c r="BB1315" s="1">
        <v>19</v>
      </c>
      <c r="BC1315" s="1">
        <v>16</v>
      </c>
      <c r="BD1315" s="1">
        <v>53</v>
      </c>
      <c r="BE1315" s="1">
        <v>0</v>
      </c>
    </row>
    <row r="1316" spans="1:57" hidden="1" outlineLevel="1" x14ac:dyDescent="0.2">
      <c r="A1316" t="s">
        <v>1423</v>
      </c>
      <c r="B1316" s="10" t="s">
        <v>997</v>
      </c>
      <c r="E1316" s="1">
        <f t="shared" si="346"/>
        <v>6493</v>
      </c>
      <c r="F1316" s="1">
        <f t="shared" si="353"/>
        <v>6111</v>
      </c>
      <c r="G1316" s="1">
        <v>3454</v>
      </c>
      <c r="H1316" s="1">
        <v>3376</v>
      </c>
      <c r="I1316" s="2" t="e">
        <f t="shared" si="336"/>
        <v>#DIV/0!</v>
      </c>
      <c r="J1316" s="2">
        <f t="shared" si="337"/>
        <v>0.5199445556753427</v>
      </c>
      <c r="K1316" s="50">
        <f t="shared" si="338"/>
        <v>2</v>
      </c>
      <c r="L1316" s="9">
        <f t="shared" si="339"/>
        <v>3</v>
      </c>
      <c r="M1316" s="8">
        <f t="shared" si="340"/>
        <v>1</v>
      </c>
      <c r="N1316" s="2">
        <f t="shared" si="341"/>
        <v>0.25933848938621029</v>
      </c>
      <c r="O1316" s="2">
        <f t="shared" si="342"/>
        <v>0.19878229389501398</v>
      </c>
      <c r="P1316" s="2">
        <f t="shared" si="343"/>
        <v>0.5418792167187757</v>
      </c>
      <c r="Q1316" s="2">
        <f t="shared" si="344"/>
        <v>0</v>
      </c>
      <c r="R1316" s="1">
        <f t="shared" si="347"/>
        <v>1576</v>
      </c>
      <c r="S1316" s="1">
        <f t="shared" si="348"/>
        <v>1208</v>
      </c>
      <c r="T1316" s="1">
        <f t="shared" si="349"/>
        <v>3293</v>
      </c>
      <c r="X1316" s="1">
        <f t="shared" si="350"/>
        <v>34</v>
      </c>
      <c r="AB1316">
        <v>2</v>
      </c>
      <c r="AD1316" s="31">
        <v>44</v>
      </c>
      <c r="AE1316" s="33">
        <v>9</v>
      </c>
      <c r="AF1316" s="33">
        <v>15</v>
      </c>
      <c r="AG1316" s="36">
        <v>35380</v>
      </c>
      <c r="AH1316" s="36">
        <f t="shared" si="345"/>
        <v>44009</v>
      </c>
      <c r="AI1316" t="s">
        <v>1187</v>
      </c>
      <c r="AR1316" s="1">
        <f t="shared" si="352"/>
        <v>6111</v>
      </c>
      <c r="AS1316" s="1">
        <v>382</v>
      </c>
      <c r="AT1316" s="1">
        <f t="shared" si="351"/>
        <v>6493</v>
      </c>
      <c r="AV1316">
        <v>1567</v>
      </c>
      <c r="AW1316" s="1">
        <v>1193</v>
      </c>
      <c r="AX1316" s="1">
        <v>3257</v>
      </c>
      <c r="AY1316" s="1">
        <v>34</v>
      </c>
      <c r="BB1316" s="1">
        <v>9</v>
      </c>
      <c r="BC1316" s="1">
        <v>15</v>
      </c>
      <c r="BD1316" s="1">
        <v>36</v>
      </c>
      <c r="BE1316" s="1">
        <v>0</v>
      </c>
    </row>
    <row r="1317" spans="1:57" hidden="1" outlineLevel="1" x14ac:dyDescent="0.2">
      <c r="A1317" t="s">
        <v>1178</v>
      </c>
      <c r="B1317" s="10" t="s">
        <v>997</v>
      </c>
      <c r="E1317" s="1">
        <f t="shared" si="346"/>
        <v>4978</v>
      </c>
      <c r="F1317" s="1">
        <f t="shared" si="353"/>
        <v>4766</v>
      </c>
      <c r="G1317" s="1">
        <v>3293</v>
      </c>
      <c r="H1317" s="1">
        <v>3226</v>
      </c>
      <c r="I1317" s="2" t="e">
        <f t="shared" si="336"/>
        <v>#DIV/0!</v>
      </c>
      <c r="J1317" s="2">
        <f t="shared" si="337"/>
        <v>0.64805142627561274</v>
      </c>
      <c r="K1317" s="50">
        <f t="shared" si="338"/>
        <v>2</v>
      </c>
      <c r="L1317" s="9">
        <f t="shared" si="339"/>
        <v>3</v>
      </c>
      <c r="M1317" s="8">
        <f t="shared" si="340"/>
        <v>1</v>
      </c>
      <c r="N1317" s="2">
        <f t="shared" si="341"/>
        <v>0.37131423757371523</v>
      </c>
      <c r="O1317" s="2">
        <f t="shared" si="342"/>
        <v>0.15206402695871946</v>
      </c>
      <c r="P1317" s="2">
        <f t="shared" si="343"/>
        <v>0.47662173546756531</v>
      </c>
      <c r="Q1317" s="2">
        <f t="shared" si="344"/>
        <v>-5.5511151231257827E-17</v>
      </c>
      <c r="R1317" s="1">
        <f t="shared" si="347"/>
        <v>1763</v>
      </c>
      <c r="S1317" s="1">
        <f t="shared" si="348"/>
        <v>722</v>
      </c>
      <c r="T1317" s="1">
        <f t="shared" si="349"/>
        <v>2263</v>
      </c>
      <c r="X1317" s="1">
        <f t="shared" si="350"/>
        <v>18</v>
      </c>
      <c r="AB1317">
        <v>1</v>
      </c>
      <c r="AD1317" s="31">
        <v>44</v>
      </c>
      <c r="AE1317" s="33">
        <v>5</v>
      </c>
      <c r="AF1317" s="33">
        <v>5</v>
      </c>
      <c r="AG1317" s="36">
        <v>36820</v>
      </c>
      <c r="AH1317" s="36">
        <f t="shared" si="345"/>
        <v>44005</v>
      </c>
      <c r="AI1317" t="s">
        <v>1187</v>
      </c>
      <c r="AR1317" s="1">
        <f t="shared" si="352"/>
        <v>4766</v>
      </c>
      <c r="AS1317" s="1">
        <v>212</v>
      </c>
      <c r="AT1317" s="1">
        <f t="shared" si="351"/>
        <v>4978</v>
      </c>
      <c r="AV1317">
        <v>1723</v>
      </c>
      <c r="AW1317" s="1">
        <v>700</v>
      </c>
      <c r="AX1317" s="1">
        <v>2214</v>
      </c>
      <c r="AY1317" s="1">
        <v>18</v>
      </c>
      <c r="BB1317" s="1">
        <v>40</v>
      </c>
      <c r="BC1317" s="1">
        <v>22</v>
      </c>
      <c r="BD1317" s="1">
        <v>49</v>
      </c>
      <c r="BE1317" s="1">
        <v>0</v>
      </c>
    </row>
    <row r="1318" spans="1:57" hidden="1" outlineLevel="1" x14ac:dyDescent="0.2">
      <c r="A1318" t="s">
        <v>1445</v>
      </c>
      <c r="B1318" s="10" t="s">
        <v>997</v>
      </c>
      <c r="E1318" s="1">
        <f t="shared" si="346"/>
        <v>22545</v>
      </c>
      <c r="F1318" s="1">
        <f t="shared" si="353"/>
        <v>21481</v>
      </c>
      <c r="G1318" s="1">
        <v>10905</v>
      </c>
      <c r="H1318" s="1">
        <v>10660</v>
      </c>
      <c r="I1318" s="2" t="e">
        <f t="shared" si="336"/>
        <v>#DIV/0!</v>
      </c>
      <c r="J1318" s="2">
        <f t="shared" si="337"/>
        <v>0.47283211355067645</v>
      </c>
      <c r="K1318" s="50">
        <f t="shared" si="338"/>
        <v>1</v>
      </c>
      <c r="L1318" s="9">
        <f t="shared" si="339"/>
        <v>3</v>
      </c>
      <c r="M1318" s="8">
        <f t="shared" si="340"/>
        <v>2</v>
      </c>
      <c r="N1318" s="2">
        <f t="shared" si="341"/>
        <v>0.50477036759891503</v>
      </c>
      <c r="O1318" s="2">
        <f t="shared" si="342"/>
        <v>0.13137218220933494</v>
      </c>
      <c r="P1318" s="2">
        <f t="shared" si="343"/>
        <v>0.36385745019175009</v>
      </c>
      <c r="Q1318" s="2">
        <f t="shared" si="344"/>
        <v>-5.5511151231257827E-17</v>
      </c>
      <c r="R1318" s="1">
        <f t="shared" si="347"/>
        <v>10793</v>
      </c>
      <c r="S1318" s="1">
        <f t="shared" si="348"/>
        <v>2809</v>
      </c>
      <c r="T1318" s="1">
        <f t="shared" si="349"/>
        <v>7780</v>
      </c>
      <c r="X1318" s="1">
        <f t="shared" si="350"/>
        <v>99</v>
      </c>
      <c r="AB1318">
        <v>2</v>
      </c>
      <c r="AD1318" s="31">
        <v>44</v>
      </c>
      <c r="AE1318" s="33">
        <v>7</v>
      </c>
      <c r="AF1318" s="33">
        <v>40</v>
      </c>
      <c r="AG1318" s="36">
        <v>37720</v>
      </c>
      <c r="AH1318" s="36">
        <f t="shared" si="345"/>
        <v>44007</v>
      </c>
      <c r="AI1318" t="s">
        <v>1187</v>
      </c>
      <c r="AR1318" s="1">
        <f t="shared" si="352"/>
        <v>21481</v>
      </c>
      <c r="AS1318" s="1">
        <v>1064</v>
      </c>
      <c r="AT1318" s="1">
        <f t="shared" si="351"/>
        <v>22545</v>
      </c>
      <c r="AV1318">
        <v>10494</v>
      </c>
      <c r="AW1318" s="1">
        <v>2754</v>
      </c>
      <c r="AX1318" s="1">
        <v>7605</v>
      </c>
      <c r="AY1318" s="1">
        <v>99</v>
      </c>
      <c r="BB1318" s="1">
        <v>299</v>
      </c>
      <c r="BC1318" s="1">
        <v>55</v>
      </c>
      <c r="BD1318" s="1">
        <v>175</v>
      </c>
      <c r="BE1318" s="1">
        <v>0</v>
      </c>
    </row>
    <row r="1319" spans="1:57" hidden="1" outlineLevel="1" x14ac:dyDescent="0.2">
      <c r="A1319" t="s">
        <v>1900</v>
      </c>
      <c r="B1319" s="10" t="s">
        <v>997</v>
      </c>
      <c r="E1319" s="1">
        <f t="shared" si="346"/>
        <v>17869</v>
      </c>
      <c r="F1319" s="1">
        <f t="shared" si="353"/>
        <v>17113</v>
      </c>
      <c r="G1319" s="1">
        <v>9276</v>
      </c>
      <c r="H1319" s="1">
        <v>9152</v>
      </c>
      <c r="I1319" s="2" t="e">
        <f t="shared" si="336"/>
        <v>#DIV/0!</v>
      </c>
      <c r="J1319" s="2">
        <f t="shared" si="337"/>
        <v>0.51217191784654992</v>
      </c>
      <c r="K1319" s="50">
        <f t="shared" si="338"/>
        <v>2</v>
      </c>
      <c r="L1319" s="9">
        <f t="shared" si="339"/>
        <v>3</v>
      </c>
      <c r="M1319" s="8">
        <f t="shared" si="340"/>
        <v>1</v>
      </c>
      <c r="N1319" s="2">
        <f t="shared" si="341"/>
        <v>0.34246977344758772</v>
      </c>
      <c r="O1319" s="2">
        <f t="shared" si="342"/>
        <v>0.15864538091325273</v>
      </c>
      <c r="P1319" s="2">
        <f t="shared" si="343"/>
        <v>0.49888484563915952</v>
      </c>
      <c r="Q1319" s="2">
        <f t="shared" si="344"/>
        <v>5.5511151231257827E-17</v>
      </c>
      <c r="R1319" s="1">
        <f t="shared" si="347"/>
        <v>5835</v>
      </c>
      <c r="S1319" s="1">
        <f t="shared" si="348"/>
        <v>2703</v>
      </c>
      <c r="T1319" s="1">
        <f t="shared" si="349"/>
        <v>8500</v>
      </c>
      <c r="X1319" s="1">
        <f t="shared" si="350"/>
        <v>75</v>
      </c>
      <c r="AB1319">
        <v>1</v>
      </c>
      <c r="AD1319" s="31">
        <v>44</v>
      </c>
      <c r="AE1319" s="33">
        <v>7</v>
      </c>
      <c r="AF1319" s="33">
        <v>45</v>
      </c>
      <c r="AG1319" s="36">
        <v>41500</v>
      </c>
      <c r="AH1319" s="36">
        <f t="shared" si="345"/>
        <v>44007</v>
      </c>
      <c r="AI1319" t="s">
        <v>1187</v>
      </c>
      <c r="AR1319" s="1">
        <f t="shared" si="352"/>
        <v>17113</v>
      </c>
      <c r="AS1319" s="1">
        <v>756</v>
      </c>
      <c r="AT1319" s="1">
        <f t="shared" si="351"/>
        <v>17869</v>
      </c>
      <c r="AV1319">
        <v>5747</v>
      </c>
      <c r="AW1319" s="1">
        <v>2660</v>
      </c>
      <c r="AX1319" s="1">
        <v>8376</v>
      </c>
      <c r="AY1319" s="1">
        <v>75</v>
      </c>
      <c r="BB1319" s="1">
        <v>88</v>
      </c>
      <c r="BC1319" s="1">
        <v>43</v>
      </c>
      <c r="BD1319" s="1">
        <v>124</v>
      </c>
      <c r="BE1319" s="1">
        <v>0</v>
      </c>
    </row>
    <row r="1320" spans="1:57" hidden="1" outlineLevel="1" x14ac:dyDescent="0.2">
      <c r="A1320" t="s">
        <v>1499</v>
      </c>
      <c r="B1320" s="10" t="s">
        <v>997</v>
      </c>
      <c r="E1320" s="1">
        <f t="shared" si="346"/>
        <v>3277</v>
      </c>
      <c r="F1320" s="1">
        <f t="shared" si="353"/>
        <v>3162</v>
      </c>
      <c r="G1320" s="1">
        <v>1973</v>
      </c>
      <c r="H1320" s="1">
        <v>1952</v>
      </c>
      <c r="I1320" s="2" t="e">
        <f t="shared" si="336"/>
        <v>#DIV/0!</v>
      </c>
      <c r="J1320" s="2">
        <f t="shared" si="337"/>
        <v>0.59566676838571864</v>
      </c>
      <c r="K1320" s="50">
        <f t="shared" si="338"/>
        <v>2</v>
      </c>
      <c r="L1320" s="9">
        <f t="shared" si="339"/>
        <v>3</v>
      </c>
      <c r="M1320" s="8">
        <f t="shared" si="340"/>
        <v>1</v>
      </c>
      <c r="N1320" s="2">
        <f t="shared" si="341"/>
        <v>0.28131937836980653</v>
      </c>
      <c r="O1320" s="2">
        <f t="shared" si="342"/>
        <v>0.19314938154138916</v>
      </c>
      <c r="P1320" s="2">
        <f t="shared" si="343"/>
        <v>0.52553124008880436</v>
      </c>
      <c r="Q1320" s="2">
        <f t="shared" si="344"/>
        <v>0</v>
      </c>
      <c r="R1320" s="1">
        <f t="shared" si="347"/>
        <v>887</v>
      </c>
      <c r="S1320" s="1">
        <f t="shared" si="348"/>
        <v>609</v>
      </c>
      <c r="T1320" s="1">
        <f t="shared" si="349"/>
        <v>1657</v>
      </c>
      <c r="X1320" s="1">
        <f t="shared" si="350"/>
        <v>9</v>
      </c>
      <c r="AB1320">
        <v>1</v>
      </c>
      <c r="AD1320" s="31">
        <v>44</v>
      </c>
      <c r="AE1320" s="33">
        <v>5</v>
      </c>
      <c r="AF1320" s="33">
        <v>10</v>
      </c>
      <c r="AG1320" s="36">
        <v>42400</v>
      </c>
      <c r="AH1320" s="36">
        <f t="shared" si="345"/>
        <v>44005</v>
      </c>
      <c r="AI1320" t="s">
        <v>1187</v>
      </c>
      <c r="AR1320" s="1">
        <f t="shared" si="352"/>
        <v>3162</v>
      </c>
      <c r="AS1320" s="1">
        <v>115</v>
      </c>
      <c r="AT1320" s="1">
        <f t="shared" si="351"/>
        <v>3277</v>
      </c>
      <c r="AV1320">
        <v>872</v>
      </c>
      <c r="AW1320" s="1">
        <v>605</v>
      </c>
      <c r="AX1320" s="1">
        <v>1632</v>
      </c>
      <c r="AY1320" s="1">
        <v>9</v>
      </c>
      <c r="BB1320" s="1">
        <v>15</v>
      </c>
      <c r="BC1320" s="1">
        <v>4</v>
      </c>
      <c r="BD1320" s="1">
        <v>25</v>
      </c>
      <c r="BE1320" s="1">
        <v>0</v>
      </c>
    </row>
    <row r="1321" spans="1:57" hidden="1" outlineLevel="1" x14ac:dyDescent="0.2">
      <c r="A1321" t="s">
        <v>1500</v>
      </c>
      <c r="B1321" s="10" t="s">
        <v>997</v>
      </c>
      <c r="E1321" s="1">
        <f t="shared" si="346"/>
        <v>11659</v>
      </c>
      <c r="F1321" s="1">
        <f t="shared" si="353"/>
        <v>10849</v>
      </c>
      <c r="G1321" s="1">
        <v>6180</v>
      </c>
      <c r="H1321" s="1">
        <v>6092</v>
      </c>
      <c r="I1321" s="2" t="e">
        <f t="shared" si="336"/>
        <v>#DIV/0!</v>
      </c>
      <c r="J1321" s="2">
        <f t="shared" si="337"/>
        <v>0.52251479543700141</v>
      </c>
      <c r="K1321" s="50">
        <f t="shared" si="338"/>
        <v>2</v>
      </c>
      <c r="L1321" s="9">
        <f t="shared" si="339"/>
        <v>3</v>
      </c>
      <c r="M1321" s="8">
        <f t="shared" si="340"/>
        <v>1</v>
      </c>
      <c r="N1321" s="2">
        <f t="shared" si="341"/>
        <v>0.34031510658016684</v>
      </c>
      <c r="O1321" s="2">
        <f t="shared" si="342"/>
        <v>0.15625579240037071</v>
      </c>
      <c r="P1321" s="2">
        <f t="shared" si="343"/>
        <v>0.50342910101946248</v>
      </c>
      <c r="Q1321" s="2">
        <f t="shared" si="344"/>
        <v>0</v>
      </c>
      <c r="R1321" s="1">
        <f t="shared" si="347"/>
        <v>3672</v>
      </c>
      <c r="S1321" s="1">
        <f t="shared" si="348"/>
        <v>1686</v>
      </c>
      <c r="T1321" s="1">
        <f t="shared" si="349"/>
        <v>5432</v>
      </c>
      <c r="X1321" s="1">
        <f t="shared" si="350"/>
        <v>59</v>
      </c>
      <c r="AB1321">
        <v>1</v>
      </c>
      <c r="AD1321" s="31">
        <v>44</v>
      </c>
      <c r="AE1321" s="33">
        <v>5</v>
      </c>
      <c r="AF1321" s="33">
        <v>15</v>
      </c>
      <c r="AG1321" s="36">
        <v>45460</v>
      </c>
      <c r="AH1321" s="36">
        <f t="shared" si="345"/>
        <v>44005</v>
      </c>
      <c r="AI1321" t="s">
        <v>1187</v>
      </c>
      <c r="AR1321" s="1">
        <f t="shared" si="352"/>
        <v>10849</v>
      </c>
      <c r="AS1321" s="1">
        <v>810</v>
      </c>
      <c r="AT1321" s="1">
        <f t="shared" si="351"/>
        <v>11659</v>
      </c>
      <c r="AV1321">
        <v>3550</v>
      </c>
      <c r="AW1321" s="1">
        <v>1648</v>
      </c>
      <c r="AX1321" s="1">
        <v>5249</v>
      </c>
      <c r="AY1321" s="1">
        <v>58</v>
      </c>
      <c r="BB1321" s="1">
        <v>122</v>
      </c>
      <c r="BC1321" s="1">
        <v>38</v>
      </c>
      <c r="BD1321" s="1">
        <v>183</v>
      </c>
      <c r="BE1321" s="1">
        <v>1</v>
      </c>
    </row>
    <row r="1322" spans="1:57" hidden="1" outlineLevel="1" x14ac:dyDescent="0.2">
      <c r="A1322" t="s">
        <v>236</v>
      </c>
      <c r="B1322" s="10" t="s">
        <v>997</v>
      </c>
      <c r="E1322" s="1">
        <f t="shared" si="346"/>
        <v>12532</v>
      </c>
      <c r="F1322" s="1">
        <f t="shared" si="353"/>
        <v>11882</v>
      </c>
      <c r="G1322" s="1">
        <v>7134</v>
      </c>
      <c r="H1322" s="1">
        <v>6952</v>
      </c>
      <c r="I1322" s="2" t="e">
        <f t="shared" si="336"/>
        <v>#DIV/0!</v>
      </c>
      <c r="J1322" s="2">
        <f t="shared" si="337"/>
        <v>0.55473986594318547</v>
      </c>
      <c r="K1322" s="50">
        <f t="shared" si="338"/>
        <v>2</v>
      </c>
      <c r="L1322" s="9">
        <f t="shared" si="339"/>
        <v>3</v>
      </c>
      <c r="M1322" s="8">
        <f t="shared" si="340"/>
        <v>1</v>
      </c>
      <c r="N1322" s="2">
        <f t="shared" si="341"/>
        <v>0.39557282865833054</v>
      </c>
      <c r="O1322" s="2">
        <f t="shared" si="342"/>
        <v>0.16348428523149713</v>
      </c>
      <c r="P1322" s="2">
        <f t="shared" si="343"/>
        <v>0.44094288611017235</v>
      </c>
      <c r="Q1322" s="2">
        <f t="shared" si="344"/>
        <v>-5.5511151231257827E-17</v>
      </c>
      <c r="R1322" s="1">
        <f t="shared" si="347"/>
        <v>4682</v>
      </c>
      <c r="S1322" s="1">
        <f t="shared" si="348"/>
        <v>1935</v>
      </c>
      <c r="T1322" s="1">
        <f t="shared" si="349"/>
        <v>5219</v>
      </c>
      <c r="X1322" s="1">
        <f t="shared" si="350"/>
        <v>46</v>
      </c>
      <c r="AB1322">
        <v>2</v>
      </c>
      <c r="AD1322" s="31">
        <v>44</v>
      </c>
      <c r="AE1322" s="33">
        <v>9</v>
      </c>
      <c r="AF1322" s="33">
        <v>20</v>
      </c>
      <c r="AG1322" s="36">
        <v>48340</v>
      </c>
      <c r="AH1322" s="36">
        <f t="shared" si="345"/>
        <v>44009</v>
      </c>
      <c r="AI1322" t="s">
        <v>1187</v>
      </c>
      <c r="AR1322" s="1">
        <f t="shared" si="352"/>
        <v>11882</v>
      </c>
      <c r="AS1322" s="1">
        <v>650</v>
      </c>
      <c r="AT1322" s="1">
        <f t="shared" si="351"/>
        <v>12532</v>
      </c>
      <c r="AV1322">
        <v>4584</v>
      </c>
      <c r="AW1322" s="1">
        <v>1899</v>
      </c>
      <c r="AX1322" s="1">
        <v>5130</v>
      </c>
      <c r="AY1322" s="1">
        <v>46</v>
      </c>
      <c r="BB1322" s="1">
        <v>98</v>
      </c>
      <c r="BC1322" s="1">
        <v>36</v>
      </c>
      <c r="BD1322" s="1">
        <v>89</v>
      </c>
      <c r="BE1322" s="1">
        <v>0</v>
      </c>
    </row>
    <row r="1323" spans="1:57" hidden="1" outlineLevel="1" x14ac:dyDescent="0.2">
      <c r="A1323" t="s">
        <v>1954</v>
      </c>
      <c r="B1323" s="10" t="s">
        <v>997</v>
      </c>
      <c r="E1323" s="1">
        <f t="shared" si="346"/>
        <v>1378</v>
      </c>
      <c r="F1323" s="1">
        <f t="shared" si="353"/>
        <v>1347</v>
      </c>
      <c r="G1323" s="1">
        <v>786</v>
      </c>
      <c r="H1323" s="1">
        <v>771</v>
      </c>
      <c r="I1323" s="2" t="e">
        <f t="shared" si="336"/>
        <v>#DIV/0!</v>
      </c>
      <c r="J1323" s="2">
        <f t="shared" si="337"/>
        <v>0.55950653120464444</v>
      </c>
      <c r="K1323" s="50">
        <f t="shared" si="338"/>
        <v>2</v>
      </c>
      <c r="L1323" s="9">
        <f t="shared" si="339"/>
        <v>3</v>
      </c>
      <c r="M1323" s="8">
        <f t="shared" si="340"/>
        <v>1</v>
      </c>
      <c r="N1323" s="2">
        <f t="shared" si="341"/>
        <v>0.40401785714285715</v>
      </c>
      <c r="O1323" s="2">
        <f t="shared" si="342"/>
        <v>0.17336309523809523</v>
      </c>
      <c r="P1323" s="2">
        <f t="shared" si="343"/>
        <v>0.42261904761904762</v>
      </c>
      <c r="Q1323" s="2">
        <f t="shared" si="344"/>
        <v>-5.5511151231257827E-17</v>
      </c>
      <c r="R1323" s="1">
        <f t="shared" si="347"/>
        <v>543</v>
      </c>
      <c r="S1323" s="1">
        <f t="shared" si="348"/>
        <v>233</v>
      </c>
      <c r="T1323" s="1">
        <f t="shared" si="349"/>
        <v>568</v>
      </c>
      <c r="X1323" s="1">
        <f t="shared" si="350"/>
        <v>3</v>
      </c>
      <c r="AB1323">
        <v>2</v>
      </c>
      <c r="AD1323" s="31">
        <v>44</v>
      </c>
      <c r="AE1323" s="33">
        <v>9</v>
      </c>
      <c r="AF1323" s="33">
        <v>22</v>
      </c>
      <c r="AG1323" s="36">
        <v>50500</v>
      </c>
      <c r="AH1323" s="36">
        <f t="shared" si="345"/>
        <v>44009</v>
      </c>
      <c r="AI1323" t="s">
        <v>1187</v>
      </c>
      <c r="AR1323" s="1">
        <f t="shared" si="352"/>
        <v>1347</v>
      </c>
      <c r="AS1323" s="1">
        <v>31</v>
      </c>
      <c r="AT1323" s="1">
        <f t="shared" si="351"/>
        <v>1378</v>
      </c>
      <c r="AV1323">
        <v>543</v>
      </c>
      <c r="AW1323" s="1">
        <v>233</v>
      </c>
      <c r="AX1323" s="1">
        <v>568</v>
      </c>
      <c r="AY1323" s="1">
        <v>3</v>
      </c>
      <c r="BB1323" s="1">
        <v>0</v>
      </c>
      <c r="BC1323" s="1">
        <v>0</v>
      </c>
      <c r="BD1323" s="1">
        <v>0</v>
      </c>
      <c r="BE1323" s="1">
        <v>0</v>
      </c>
    </row>
    <row r="1324" spans="1:57" hidden="1" outlineLevel="1" x14ac:dyDescent="0.2">
      <c r="A1324" t="s">
        <v>2963</v>
      </c>
      <c r="B1324" s="10" t="s">
        <v>997</v>
      </c>
      <c r="E1324" s="1">
        <f t="shared" si="346"/>
        <v>15386</v>
      </c>
      <c r="F1324" s="1">
        <f t="shared" si="353"/>
        <v>14138</v>
      </c>
      <c r="G1324" s="1">
        <v>8012</v>
      </c>
      <c r="H1324" s="1">
        <v>7901</v>
      </c>
      <c r="I1324" s="2" t="e">
        <f t="shared" si="336"/>
        <v>#DIV/0!</v>
      </c>
      <c r="J1324" s="2">
        <f t="shared" si="337"/>
        <v>0.51351878330950218</v>
      </c>
      <c r="K1324" s="50">
        <f t="shared" si="338"/>
        <v>1</v>
      </c>
      <c r="L1324" s="9">
        <f t="shared" si="339"/>
        <v>3</v>
      </c>
      <c r="M1324" s="8">
        <f t="shared" si="340"/>
        <v>2</v>
      </c>
      <c r="N1324" s="2">
        <f t="shared" si="341"/>
        <v>0.45158995518247136</v>
      </c>
      <c r="O1324" s="2">
        <f t="shared" si="342"/>
        <v>0.1370135875364587</v>
      </c>
      <c r="P1324" s="2">
        <f t="shared" si="343"/>
        <v>0.41139645728106994</v>
      </c>
      <c r="Q1324" s="2">
        <f t="shared" si="344"/>
        <v>0</v>
      </c>
      <c r="R1324" s="1">
        <f t="shared" si="347"/>
        <v>6348</v>
      </c>
      <c r="S1324" s="1">
        <f t="shared" si="348"/>
        <v>1926</v>
      </c>
      <c r="T1324" s="1">
        <f t="shared" si="349"/>
        <v>5783</v>
      </c>
      <c r="X1324" s="1">
        <f t="shared" si="350"/>
        <v>81</v>
      </c>
      <c r="AB1324">
        <v>1</v>
      </c>
      <c r="AD1324" s="31">
        <v>44</v>
      </c>
      <c r="AE1324" s="33">
        <v>5</v>
      </c>
      <c r="AF1324" s="33">
        <v>20</v>
      </c>
      <c r="AG1324" s="36">
        <v>49960</v>
      </c>
      <c r="AH1324" s="36">
        <f t="shared" si="345"/>
        <v>44005</v>
      </c>
      <c r="AI1324" t="s">
        <v>2939</v>
      </c>
      <c r="AR1324" s="1">
        <f t="shared" si="352"/>
        <v>14138</v>
      </c>
      <c r="AS1324" s="1">
        <v>1248</v>
      </c>
      <c r="AT1324" s="1">
        <f t="shared" si="351"/>
        <v>15386</v>
      </c>
      <c r="AV1324">
        <v>6213</v>
      </c>
      <c r="AW1324" s="1">
        <v>1894</v>
      </c>
      <c r="AX1324" s="1">
        <v>5673</v>
      </c>
      <c r="AY1324" s="1">
        <v>81</v>
      </c>
      <c r="BB1324" s="1">
        <v>135</v>
      </c>
      <c r="BC1324" s="1">
        <v>32</v>
      </c>
      <c r="BD1324" s="1">
        <v>110</v>
      </c>
      <c r="BE1324" s="1">
        <v>0</v>
      </c>
    </row>
    <row r="1325" spans="1:57" hidden="1" outlineLevel="1" x14ac:dyDescent="0.2">
      <c r="A1325" t="s">
        <v>2892</v>
      </c>
      <c r="B1325" s="10" t="s">
        <v>997</v>
      </c>
      <c r="E1325" s="1">
        <f t="shared" si="346"/>
        <v>23278</v>
      </c>
      <c r="F1325" s="1">
        <f t="shared" si="353"/>
        <v>22028</v>
      </c>
      <c r="G1325" s="1">
        <v>13328</v>
      </c>
      <c r="H1325" s="1">
        <v>13039</v>
      </c>
      <c r="I1325" s="2" t="e">
        <f t="shared" si="336"/>
        <v>#DIV/0!</v>
      </c>
      <c r="J1325" s="2">
        <f t="shared" si="337"/>
        <v>0.56014262393676428</v>
      </c>
      <c r="K1325" s="50">
        <f t="shared" si="338"/>
        <v>2</v>
      </c>
      <c r="L1325" s="9">
        <f t="shared" si="339"/>
        <v>3</v>
      </c>
      <c r="M1325" s="8">
        <f t="shared" si="340"/>
        <v>1</v>
      </c>
      <c r="N1325" s="2">
        <f t="shared" si="341"/>
        <v>0.33056607216165673</v>
      </c>
      <c r="O1325" s="2">
        <f t="shared" si="342"/>
        <v>0.18528486064863386</v>
      </c>
      <c r="P1325" s="2">
        <f t="shared" si="343"/>
        <v>0.48414906718970946</v>
      </c>
      <c r="Q1325" s="2">
        <f t="shared" si="344"/>
        <v>-1.1102230246251565E-16</v>
      </c>
      <c r="R1325" s="1">
        <f t="shared" si="347"/>
        <v>7247</v>
      </c>
      <c r="S1325" s="1">
        <f t="shared" si="348"/>
        <v>4062</v>
      </c>
      <c r="T1325" s="1">
        <f t="shared" si="349"/>
        <v>10614</v>
      </c>
      <c r="X1325" s="1">
        <f t="shared" si="350"/>
        <v>105</v>
      </c>
      <c r="AB1325">
        <v>2</v>
      </c>
      <c r="AD1325" s="31">
        <v>44</v>
      </c>
      <c r="AE1325" s="33">
        <v>9</v>
      </c>
      <c r="AF1325" s="33">
        <v>25</v>
      </c>
      <c r="AG1325" s="36">
        <v>51580</v>
      </c>
      <c r="AH1325" s="36">
        <f t="shared" si="345"/>
        <v>44009</v>
      </c>
      <c r="AI1325" t="s">
        <v>1187</v>
      </c>
      <c r="AR1325" s="1">
        <f t="shared" si="352"/>
        <v>22028</v>
      </c>
      <c r="AS1325" s="1">
        <v>1250</v>
      </c>
      <c r="AT1325" s="1">
        <f t="shared" si="351"/>
        <v>23278</v>
      </c>
      <c r="AV1325">
        <v>7104</v>
      </c>
      <c r="AW1325" s="1">
        <v>3986</v>
      </c>
      <c r="AX1325" s="1">
        <v>10348</v>
      </c>
      <c r="AY1325" s="1">
        <v>103</v>
      </c>
      <c r="BB1325" s="1">
        <v>143</v>
      </c>
      <c r="BC1325" s="1">
        <v>76</v>
      </c>
      <c r="BD1325" s="1">
        <v>266</v>
      </c>
      <c r="BE1325" s="1">
        <v>2</v>
      </c>
    </row>
    <row r="1326" spans="1:57" hidden="1" outlineLevel="1" x14ac:dyDescent="0.2">
      <c r="A1326" t="s">
        <v>2362</v>
      </c>
      <c r="B1326" s="10" t="s">
        <v>997</v>
      </c>
      <c r="E1326" s="1">
        <f t="shared" si="346"/>
        <v>25236</v>
      </c>
      <c r="F1326" s="1">
        <f t="shared" si="353"/>
        <v>23822</v>
      </c>
      <c r="G1326" s="1">
        <v>12276</v>
      </c>
      <c r="H1326" s="1">
        <v>12053</v>
      </c>
      <c r="I1326" s="2" t="e">
        <f t="shared" si="336"/>
        <v>#DIV/0!</v>
      </c>
      <c r="J1326" s="2">
        <f t="shared" si="337"/>
        <v>0.47761134886669837</v>
      </c>
      <c r="K1326" s="50">
        <f t="shared" si="338"/>
        <v>1</v>
      </c>
      <c r="L1326" s="9">
        <f t="shared" si="339"/>
        <v>3</v>
      </c>
      <c r="M1326" s="8">
        <f t="shared" si="340"/>
        <v>2</v>
      </c>
      <c r="N1326" s="2">
        <f t="shared" si="341"/>
        <v>0.55160773061017809</v>
      </c>
      <c r="O1326" s="2">
        <f t="shared" si="342"/>
        <v>7.8825217317917126E-2</v>
      </c>
      <c r="P1326" s="2">
        <f t="shared" si="343"/>
        <v>0.36956705207190482</v>
      </c>
      <c r="Q1326" s="2">
        <f t="shared" si="344"/>
        <v>-5.5511151231257827E-17</v>
      </c>
      <c r="R1326" s="1">
        <f t="shared" si="347"/>
        <v>13072</v>
      </c>
      <c r="S1326" s="1">
        <f t="shared" si="348"/>
        <v>1868</v>
      </c>
      <c r="T1326" s="1">
        <f t="shared" si="349"/>
        <v>8758</v>
      </c>
      <c r="X1326" s="1">
        <f t="shared" si="350"/>
        <v>124</v>
      </c>
      <c r="AB1326">
        <v>1</v>
      </c>
      <c r="AD1326" s="31">
        <v>44</v>
      </c>
      <c r="AE1326" s="33">
        <v>7</v>
      </c>
      <c r="AF1326" s="33">
        <v>50</v>
      </c>
      <c r="AG1326" s="36">
        <v>51760</v>
      </c>
      <c r="AH1326" s="36">
        <f t="shared" si="345"/>
        <v>44007</v>
      </c>
      <c r="AI1326" t="s">
        <v>1187</v>
      </c>
      <c r="AR1326" s="1">
        <f t="shared" si="352"/>
        <v>23822</v>
      </c>
      <c r="AS1326" s="1">
        <v>1414</v>
      </c>
      <c r="AT1326" s="1">
        <f t="shared" si="351"/>
        <v>25236</v>
      </c>
      <c r="AV1326">
        <v>12733</v>
      </c>
      <c r="AW1326" s="1">
        <v>1823</v>
      </c>
      <c r="AX1326" s="1">
        <v>8539</v>
      </c>
      <c r="AY1326" s="1">
        <v>122</v>
      </c>
      <c r="BB1326" s="1">
        <v>339</v>
      </c>
      <c r="BC1326" s="1">
        <v>45</v>
      </c>
      <c r="BD1326" s="1">
        <v>219</v>
      </c>
      <c r="BE1326" s="1">
        <v>2</v>
      </c>
    </row>
    <row r="1327" spans="1:57" hidden="1" outlineLevel="1" x14ac:dyDescent="0.2">
      <c r="A1327" t="s">
        <v>2390</v>
      </c>
      <c r="B1327" s="10" t="s">
        <v>997</v>
      </c>
      <c r="E1327" s="1">
        <f t="shared" si="346"/>
        <v>10484</v>
      </c>
      <c r="F1327" s="1">
        <f t="shared" si="353"/>
        <v>9900</v>
      </c>
      <c r="G1327" s="1">
        <v>5057</v>
      </c>
      <c r="H1327" s="1">
        <v>4994</v>
      </c>
      <c r="I1327" s="2" t="e">
        <f t="shared" si="336"/>
        <v>#DIV/0!</v>
      </c>
      <c r="J1327" s="2">
        <f t="shared" si="337"/>
        <v>0.4763449065242274</v>
      </c>
      <c r="K1327" s="50">
        <f t="shared" si="338"/>
        <v>2</v>
      </c>
      <c r="L1327" s="9">
        <f t="shared" si="339"/>
        <v>3</v>
      </c>
      <c r="M1327" s="8">
        <f t="shared" si="340"/>
        <v>1</v>
      </c>
      <c r="N1327" s="2">
        <f t="shared" si="341"/>
        <v>0.30317798761295561</v>
      </c>
      <c r="O1327" s="2">
        <f t="shared" si="342"/>
        <v>0.18357193623718143</v>
      </c>
      <c r="P1327" s="2">
        <f t="shared" si="343"/>
        <v>0.51325007614986295</v>
      </c>
      <c r="Q1327" s="2">
        <f t="shared" si="344"/>
        <v>-1.1102230246251565E-16</v>
      </c>
      <c r="R1327" s="1">
        <f t="shared" si="347"/>
        <v>2986</v>
      </c>
      <c r="S1327" s="1">
        <f t="shared" si="348"/>
        <v>1808</v>
      </c>
      <c r="T1327" s="1">
        <f t="shared" si="349"/>
        <v>5055</v>
      </c>
      <c r="X1327" s="1">
        <f t="shared" si="350"/>
        <v>51</v>
      </c>
      <c r="AB1327">
        <v>1</v>
      </c>
      <c r="AD1327" s="31">
        <v>44</v>
      </c>
      <c r="AE1327" s="33">
        <v>7</v>
      </c>
      <c r="AF1327" s="33">
        <v>55</v>
      </c>
      <c r="AG1327" s="36">
        <v>52480</v>
      </c>
      <c r="AH1327" s="36">
        <f t="shared" si="345"/>
        <v>44007</v>
      </c>
      <c r="AI1327" t="s">
        <v>1187</v>
      </c>
      <c r="AR1327" s="1">
        <f t="shared" si="352"/>
        <v>9900</v>
      </c>
      <c r="AS1327" s="1">
        <v>584</v>
      </c>
      <c r="AT1327" s="1">
        <f t="shared" si="351"/>
        <v>10484</v>
      </c>
      <c r="AV1327">
        <v>2953</v>
      </c>
      <c r="AW1327" s="1">
        <v>1791</v>
      </c>
      <c r="AX1327" s="1">
        <v>4986</v>
      </c>
      <c r="AY1327" s="1">
        <v>50</v>
      </c>
      <c r="BB1327" s="1">
        <v>33</v>
      </c>
      <c r="BC1327" s="1">
        <v>17</v>
      </c>
      <c r="BD1327" s="1">
        <v>69</v>
      </c>
      <c r="BE1327" s="1">
        <v>1</v>
      </c>
    </row>
    <row r="1328" spans="1:57" hidden="1" outlineLevel="1" x14ac:dyDescent="0.2">
      <c r="A1328" t="s">
        <v>2670</v>
      </c>
      <c r="B1328" s="10" t="s">
        <v>997</v>
      </c>
      <c r="E1328" s="1">
        <f t="shared" si="346"/>
        <v>44732</v>
      </c>
      <c r="F1328" s="1">
        <f t="shared" si="353"/>
        <v>40787</v>
      </c>
      <c r="G1328" s="1">
        <v>17274</v>
      </c>
      <c r="H1328" s="1">
        <v>16918</v>
      </c>
      <c r="I1328" s="2" t="e">
        <f t="shared" si="336"/>
        <v>#DIV/0!</v>
      </c>
      <c r="J1328" s="2">
        <f t="shared" si="337"/>
        <v>0.37820799427702761</v>
      </c>
      <c r="K1328" s="50">
        <f t="shared" si="338"/>
        <v>1</v>
      </c>
      <c r="L1328" s="9">
        <f t="shared" si="339"/>
        <v>3</v>
      </c>
      <c r="M1328" s="8">
        <f t="shared" si="340"/>
        <v>2</v>
      </c>
      <c r="N1328" s="2">
        <f t="shared" si="341"/>
        <v>0.57451419845824203</v>
      </c>
      <c r="O1328" s="2">
        <f t="shared" si="342"/>
        <v>7.4403369209171732E-2</v>
      </c>
      <c r="P1328" s="2">
        <f t="shared" si="343"/>
        <v>0.35108243233258624</v>
      </c>
      <c r="Q1328" s="2">
        <f t="shared" si="344"/>
        <v>0</v>
      </c>
      <c r="R1328" s="1">
        <f t="shared" si="347"/>
        <v>23327</v>
      </c>
      <c r="S1328" s="1">
        <f t="shared" si="348"/>
        <v>3021</v>
      </c>
      <c r="T1328" s="1">
        <f t="shared" si="349"/>
        <v>14255</v>
      </c>
      <c r="X1328" s="1">
        <f t="shared" si="350"/>
        <v>184</v>
      </c>
      <c r="AB1328">
        <v>1</v>
      </c>
      <c r="AD1328" s="31">
        <v>44</v>
      </c>
      <c r="AE1328" s="33">
        <v>7</v>
      </c>
      <c r="AF1328" s="33">
        <v>60</v>
      </c>
      <c r="AG1328" s="36">
        <v>54640</v>
      </c>
      <c r="AH1328" s="36">
        <f t="shared" si="345"/>
        <v>44007</v>
      </c>
      <c r="AI1328" t="s">
        <v>2939</v>
      </c>
      <c r="AR1328" s="1">
        <f t="shared" si="352"/>
        <v>40787</v>
      </c>
      <c r="AS1328" s="1">
        <v>3945</v>
      </c>
      <c r="AT1328" s="1">
        <f t="shared" si="351"/>
        <v>44732</v>
      </c>
      <c r="AV1328">
        <v>22851</v>
      </c>
      <c r="AW1328" s="1">
        <v>2971</v>
      </c>
      <c r="AX1328" s="1">
        <v>13930</v>
      </c>
      <c r="AY1328" s="1">
        <v>180</v>
      </c>
      <c r="BB1328" s="1">
        <v>476</v>
      </c>
      <c r="BC1328" s="1">
        <v>50</v>
      </c>
      <c r="BD1328" s="1">
        <v>325</v>
      </c>
      <c r="BE1328" s="1">
        <v>4</v>
      </c>
    </row>
    <row r="1329" spans="1:57" hidden="1" outlineLevel="1" x14ac:dyDescent="0.2">
      <c r="A1329" t="s">
        <v>2200</v>
      </c>
      <c r="B1329" s="10" t="s">
        <v>997</v>
      </c>
      <c r="E1329" s="1">
        <f t="shared" si="346"/>
        <v>14536</v>
      </c>
      <c r="F1329" s="1">
        <f t="shared" si="353"/>
        <v>13620</v>
      </c>
      <c r="G1329" s="1">
        <v>8004</v>
      </c>
      <c r="H1329" s="1">
        <v>7893</v>
      </c>
      <c r="I1329" s="2" t="e">
        <f t="shared" si="336"/>
        <v>#DIV/0!</v>
      </c>
      <c r="J1329" s="2">
        <f t="shared" si="337"/>
        <v>0.54299669785360483</v>
      </c>
      <c r="K1329" s="50">
        <f t="shared" si="338"/>
        <v>2</v>
      </c>
      <c r="L1329" s="9">
        <f t="shared" si="339"/>
        <v>3</v>
      </c>
      <c r="M1329" s="8">
        <f t="shared" si="340"/>
        <v>1</v>
      </c>
      <c r="N1329" s="2">
        <f t="shared" si="341"/>
        <v>0.33478485497084653</v>
      </c>
      <c r="O1329" s="2">
        <f t="shared" si="342"/>
        <v>0.20569783747878073</v>
      </c>
      <c r="P1329" s="2">
        <f t="shared" si="343"/>
        <v>0.45951730755037273</v>
      </c>
      <c r="Q1329" s="2">
        <f t="shared" si="344"/>
        <v>0</v>
      </c>
      <c r="R1329" s="1">
        <f t="shared" si="347"/>
        <v>4536</v>
      </c>
      <c r="S1329" s="1">
        <f t="shared" si="348"/>
        <v>2787</v>
      </c>
      <c r="T1329" s="1">
        <f t="shared" si="349"/>
        <v>6226</v>
      </c>
      <c r="X1329" s="1">
        <f t="shared" si="350"/>
        <v>71</v>
      </c>
      <c r="AB1329">
        <v>1</v>
      </c>
      <c r="AD1329" s="31">
        <v>44</v>
      </c>
      <c r="AE1329" s="33">
        <v>5</v>
      </c>
      <c r="AF1329" s="33">
        <v>30</v>
      </c>
      <c r="AG1329" s="36">
        <v>57880</v>
      </c>
      <c r="AH1329" s="36">
        <f t="shared" si="345"/>
        <v>44005</v>
      </c>
      <c r="AI1329" t="s">
        <v>1187</v>
      </c>
      <c r="AR1329" s="1">
        <f t="shared" si="352"/>
        <v>13620</v>
      </c>
      <c r="AS1329" s="1">
        <v>916</v>
      </c>
      <c r="AT1329" s="1">
        <f t="shared" si="351"/>
        <v>14536</v>
      </c>
      <c r="AV1329">
        <v>4457</v>
      </c>
      <c r="AW1329" s="1">
        <v>2734</v>
      </c>
      <c r="AX1329" s="1">
        <v>6120</v>
      </c>
      <c r="AY1329" s="1">
        <v>70</v>
      </c>
      <c r="BB1329" s="1">
        <v>79</v>
      </c>
      <c r="BC1329" s="1">
        <v>53</v>
      </c>
      <c r="BD1329" s="1">
        <v>106</v>
      </c>
      <c r="BE1329" s="1">
        <v>1</v>
      </c>
    </row>
    <row r="1330" spans="1:57" hidden="1" outlineLevel="1" x14ac:dyDescent="0.2">
      <c r="A1330" t="s">
        <v>2897</v>
      </c>
      <c r="B1330" s="10" t="s">
        <v>997</v>
      </c>
      <c r="E1330" s="1">
        <f t="shared" si="346"/>
        <v>124898</v>
      </c>
      <c r="F1330" s="1">
        <f t="shared" si="353"/>
        <v>115485</v>
      </c>
      <c r="G1330" s="1">
        <v>43457</v>
      </c>
      <c r="H1330" s="1">
        <v>42226</v>
      </c>
      <c r="I1330" s="2" t="e">
        <f t="shared" si="336"/>
        <v>#DIV/0!</v>
      </c>
      <c r="J1330" s="2">
        <f t="shared" si="337"/>
        <v>0.33808387644317761</v>
      </c>
      <c r="K1330" s="50">
        <f t="shared" si="338"/>
        <v>1</v>
      </c>
      <c r="L1330" s="9">
        <f t="shared" si="339"/>
        <v>3</v>
      </c>
      <c r="M1330" s="8">
        <f t="shared" si="340"/>
        <v>2</v>
      </c>
      <c r="N1330" s="2">
        <f t="shared" si="341"/>
        <v>0.62438005742625946</v>
      </c>
      <c r="O1330" s="2">
        <f t="shared" si="342"/>
        <v>5.4354824675889674E-2</v>
      </c>
      <c r="P1330" s="2">
        <f t="shared" si="343"/>
        <v>0.32126511789785084</v>
      </c>
      <c r="Q1330" s="2">
        <f t="shared" si="344"/>
        <v>0</v>
      </c>
      <c r="R1330" s="1">
        <f t="shared" si="347"/>
        <v>71760</v>
      </c>
      <c r="S1330" s="1">
        <f t="shared" si="348"/>
        <v>6247</v>
      </c>
      <c r="T1330" s="1">
        <f t="shared" si="349"/>
        <v>36923</v>
      </c>
      <c r="X1330" s="1">
        <f t="shared" si="350"/>
        <v>555</v>
      </c>
      <c r="AB1330">
        <v>0</v>
      </c>
      <c r="AD1330" s="31">
        <v>44</v>
      </c>
      <c r="AE1330" s="33">
        <v>7</v>
      </c>
      <c r="AF1330" s="33">
        <v>65</v>
      </c>
      <c r="AG1330" s="36">
        <v>59000</v>
      </c>
      <c r="AH1330" s="36">
        <f t="shared" si="345"/>
        <v>44007</v>
      </c>
      <c r="AI1330" t="s">
        <v>2939</v>
      </c>
      <c r="AR1330" s="1">
        <f t="shared" si="352"/>
        <v>115485</v>
      </c>
      <c r="AS1330" s="1">
        <v>9413</v>
      </c>
      <c r="AT1330" s="1">
        <f t="shared" si="351"/>
        <v>124898</v>
      </c>
      <c r="AV1330">
        <v>68988</v>
      </c>
      <c r="AW1330" s="1">
        <v>6065</v>
      </c>
      <c r="AX1330" s="1">
        <v>35425</v>
      </c>
      <c r="AY1330" s="1">
        <v>542</v>
      </c>
      <c r="BB1330" s="1">
        <v>2772</v>
      </c>
      <c r="BC1330" s="1">
        <v>182</v>
      </c>
      <c r="BD1330" s="1">
        <v>1498</v>
      </c>
      <c r="BE1330" s="1">
        <v>13</v>
      </c>
    </row>
    <row r="1331" spans="1:57" hidden="1" outlineLevel="1" x14ac:dyDescent="0.2">
      <c r="A1331" t="s">
        <v>1026</v>
      </c>
      <c r="B1331" s="10" t="s">
        <v>997</v>
      </c>
      <c r="E1331" s="1">
        <f t="shared" si="346"/>
        <v>6391</v>
      </c>
      <c r="F1331" s="1">
        <f t="shared" si="353"/>
        <v>6132</v>
      </c>
      <c r="G1331" s="1">
        <v>3326</v>
      </c>
      <c r="H1331" s="1">
        <v>3274</v>
      </c>
      <c r="I1331" s="2" t="e">
        <f t="shared" si="336"/>
        <v>#DIV/0!</v>
      </c>
      <c r="J1331" s="2">
        <f t="shared" si="337"/>
        <v>0.51228289782506653</v>
      </c>
      <c r="K1331" s="50">
        <f t="shared" si="338"/>
        <v>2</v>
      </c>
      <c r="L1331" s="9">
        <f t="shared" si="339"/>
        <v>3</v>
      </c>
      <c r="M1331" s="8">
        <f t="shared" si="340"/>
        <v>1</v>
      </c>
      <c r="N1331" s="2">
        <f t="shared" si="341"/>
        <v>0.25634725634725636</v>
      </c>
      <c r="O1331" s="2">
        <f t="shared" si="342"/>
        <v>0.19312039312039311</v>
      </c>
      <c r="P1331" s="2">
        <f t="shared" si="343"/>
        <v>0.5505323505323505</v>
      </c>
      <c r="Q1331" s="2">
        <f t="shared" si="344"/>
        <v>0</v>
      </c>
      <c r="R1331" s="1">
        <f t="shared" si="347"/>
        <v>1565</v>
      </c>
      <c r="S1331" s="1">
        <f t="shared" si="348"/>
        <v>1179</v>
      </c>
      <c r="T1331" s="1">
        <f t="shared" si="349"/>
        <v>3361</v>
      </c>
      <c r="X1331" s="1">
        <f t="shared" si="350"/>
        <v>27</v>
      </c>
      <c r="AB1331">
        <v>2</v>
      </c>
      <c r="AD1331" s="31">
        <v>44</v>
      </c>
      <c r="AE1331" s="33">
        <v>9</v>
      </c>
      <c r="AF1331" s="33">
        <v>30</v>
      </c>
      <c r="AG1331" s="36">
        <v>61160</v>
      </c>
      <c r="AH1331" s="36">
        <f t="shared" si="345"/>
        <v>44009</v>
      </c>
      <c r="AI1331" t="s">
        <v>1187</v>
      </c>
      <c r="AR1331" s="1">
        <f t="shared" si="352"/>
        <v>6132</v>
      </c>
      <c r="AS1331" s="1">
        <v>259</v>
      </c>
      <c r="AT1331" s="1">
        <f t="shared" si="351"/>
        <v>6391</v>
      </c>
      <c r="AV1331">
        <v>1559</v>
      </c>
      <c r="AW1331" s="1">
        <v>1167</v>
      </c>
      <c r="AX1331" s="1">
        <v>3346</v>
      </c>
      <c r="AY1331" s="1">
        <v>27</v>
      </c>
      <c r="BB1331" s="1">
        <v>6</v>
      </c>
      <c r="BC1331" s="1">
        <v>12</v>
      </c>
      <c r="BD1331" s="1">
        <v>15</v>
      </c>
      <c r="BE1331" s="1">
        <v>0</v>
      </c>
    </row>
    <row r="1332" spans="1:57" hidden="1" outlineLevel="1" x14ac:dyDescent="0.2">
      <c r="A1332" t="s">
        <v>1997</v>
      </c>
      <c r="B1332" s="10" t="s">
        <v>997</v>
      </c>
      <c r="E1332" s="1">
        <f t="shared" si="346"/>
        <v>8897</v>
      </c>
      <c r="F1332" s="1">
        <f t="shared" si="353"/>
        <v>8534</v>
      </c>
      <c r="G1332" s="1">
        <v>5322</v>
      </c>
      <c r="H1332" s="1">
        <v>5168</v>
      </c>
      <c r="I1332" s="2" t="e">
        <f t="shared" si="336"/>
        <v>#DIV/0!</v>
      </c>
      <c r="J1332" s="2">
        <f t="shared" si="337"/>
        <v>0.58086995616499948</v>
      </c>
      <c r="K1332" s="50">
        <f t="shared" si="338"/>
        <v>3</v>
      </c>
      <c r="L1332" s="9">
        <f t="shared" si="339"/>
        <v>2</v>
      </c>
      <c r="M1332" s="8">
        <f t="shared" si="340"/>
        <v>1</v>
      </c>
      <c r="N1332" s="2">
        <f t="shared" si="341"/>
        <v>0.193885949441505</v>
      </c>
      <c r="O1332" s="2">
        <f t="shared" si="342"/>
        <v>0.23597883597883598</v>
      </c>
      <c r="P1332" s="2">
        <f t="shared" si="343"/>
        <v>0.57013521457965899</v>
      </c>
      <c r="Q1332" s="2">
        <f t="shared" si="344"/>
        <v>0</v>
      </c>
      <c r="R1332" s="1">
        <f t="shared" si="347"/>
        <v>1649</v>
      </c>
      <c r="S1332" s="1">
        <f t="shared" si="348"/>
        <v>2007</v>
      </c>
      <c r="T1332" s="1">
        <f t="shared" si="349"/>
        <v>4849</v>
      </c>
      <c r="X1332" s="1">
        <f t="shared" si="350"/>
        <v>29</v>
      </c>
      <c r="AB1332">
        <v>2</v>
      </c>
      <c r="AD1332" s="31">
        <v>44</v>
      </c>
      <c r="AE1332" s="33">
        <v>7</v>
      </c>
      <c r="AF1332" s="33">
        <v>70</v>
      </c>
      <c r="AG1332" s="36">
        <v>64220</v>
      </c>
      <c r="AH1332" s="36">
        <f t="shared" si="345"/>
        <v>44007</v>
      </c>
      <c r="AI1332" t="s">
        <v>1187</v>
      </c>
      <c r="AR1332" s="1">
        <f t="shared" si="352"/>
        <v>8534</v>
      </c>
      <c r="AS1332" s="1">
        <v>363</v>
      </c>
      <c r="AT1332" s="1">
        <f t="shared" si="351"/>
        <v>8897</v>
      </c>
      <c r="AV1332">
        <v>1646</v>
      </c>
      <c r="AW1332" s="1">
        <v>2004</v>
      </c>
      <c r="AX1332" s="1">
        <v>4832</v>
      </c>
      <c r="AY1332" s="1">
        <v>29</v>
      </c>
      <c r="BB1332" s="1">
        <v>3</v>
      </c>
      <c r="BC1332" s="1">
        <v>3</v>
      </c>
      <c r="BD1332" s="1">
        <v>17</v>
      </c>
      <c r="BE1332" s="1">
        <v>0</v>
      </c>
    </row>
    <row r="1333" spans="1:57" hidden="1" outlineLevel="1" x14ac:dyDescent="0.2">
      <c r="A1333" t="s">
        <v>1421</v>
      </c>
      <c r="B1333" s="10" t="s">
        <v>997</v>
      </c>
      <c r="E1333" s="1">
        <f t="shared" si="346"/>
        <v>15385</v>
      </c>
      <c r="F1333" s="1">
        <f t="shared" si="353"/>
        <v>14902</v>
      </c>
      <c r="G1333" s="1">
        <v>8992</v>
      </c>
      <c r="H1333" s="1">
        <v>8825</v>
      </c>
      <c r="I1333" s="2" t="e">
        <f t="shared" si="336"/>
        <v>#DIV/0!</v>
      </c>
      <c r="J1333" s="2">
        <f t="shared" si="337"/>
        <v>0.57361065973350667</v>
      </c>
      <c r="K1333" s="50">
        <f t="shared" si="338"/>
        <v>2</v>
      </c>
      <c r="L1333" s="9">
        <f t="shared" si="339"/>
        <v>3</v>
      </c>
      <c r="M1333" s="8">
        <f t="shared" si="340"/>
        <v>1</v>
      </c>
      <c r="N1333" s="2">
        <f t="shared" si="341"/>
        <v>0.31683168316831684</v>
      </c>
      <c r="O1333" s="2">
        <f t="shared" si="342"/>
        <v>0.14413686266585843</v>
      </c>
      <c r="P1333" s="2">
        <f t="shared" si="343"/>
        <v>0.53903145416582476</v>
      </c>
      <c r="Q1333" s="2">
        <f t="shared" si="344"/>
        <v>-1.1102230246251565E-16</v>
      </c>
      <c r="R1333" s="1">
        <f t="shared" si="347"/>
        <v>4704</v>
      </c>
      <c r="S1333" s="1">
        <f t="shared" si="348"/>
        <v>2140</v>
      </c>
      <c r="T1333" s="1">
        <f t="shared" si="349"/>
        <v>8003</v>
      </c>
      <c r="X1333" s="1">
        <f t="shared" si="350"/>
        <v>55</v>
      </c>
      <c r="AB1333">
        <v>1</v>
      </c>
      <c r="AD1333" s="31">
        <v>44</v>
      </c>
      <c r="AE1333" s="33">
        <v>7</v>
      </c>
      <c r="AF1333" s="33">
        <v>75</v>
      </c>
      <c r="AG1333" s="36">
        <v>66200</v>
      </c>
      <c r="AH1333" s="36">
        <f t="shared" si="345"/>
        <v>44007</v>
      </c>
      <c r="AI1333" t="s">
        <v>1187</v>
      </c>
      <c r="AR1333" s="1">
        <f t="shared" si="352"/>
        <v>14902</v>
      </c>
      <c r="AS1333" s="1">
        <v>483</v>
      </c>
      <c r="AT1333" s="1">
        <f t="shared" si="351"/>
        <v>15385</v>
      </c>
      <c r="AV1333">
        <v>4683</v>
      </c>
      <c r="AW1333" s="1">
        <v>2133</v>
      </c>
      <c r="AX1333" s="1">
        <v>7974</v>
      </c>
      <c r="AY1333" s="1">
        <v>55</v>
      </c>
      <c r="BB1333" s="1">
        <v>21</v>
      </c>
      <c r="BC1333" s="1">
        <v>7</v>
      </c>
      <c r="BD1333" s="1">
        <v>29</v>
      </c>
      <c r="BE1333" s="1">
        <v>0</v>
      </c>
    </row>
    <row r="1334" spans="1:57" hidden="1" outlineLevel="1" x14ac:dyDescent="0.2">
      <c r="A1334" t="s">
        <v>2990</v>
      </c>
      <c r="B1334" s="10" t="s">
        <v>997</v>
      </c>
      <c r="E1334" s="1">
        <f t="shared" si="346"/>
        <v>22380</v>
      </c>
      <c r="F1334" s="1">
        <f t="shared" si="353"/>
        <v>21197</v>
      </c>
      <c r="G1334" s="1">
        <v>12858</v>
      </c>
      <c r="H1334" s="1">
        <v>12508</v>
      </c>
      <c r="I1334" s="2" t="e">
        <f t="shared" si="336"/>
        <v>#DIV/0!</v>
      </c>
      <c r="J1334" s="2">
        <f t="shared" si="337"/>
        <v>0.55889186773905275</v>
      </c>
      <c r="K1334" s="50">
        <f t="shared" si="338"/>
        <v>2</v>
      </c>
      <c r="L1334" s="9">
        <f t="shared" si="339"/>
        <v>3</v>
      </c>
      <c r="M1334" s="8">
        <f t="shared" si="340"/>
        <v>1</v>
      </c>
      <c r="N1334" s="2">
        <f t="shared" si="341"/>
        <v>0.41699006152389967</v>
      </c>
      <c r="O1334" s="2">
        <f t="shared" si="342"/>
        <v>0.14344533838144818</v>
      </c>
      <c r="P1334" s="2">
        <f t="shared" si="343"/>
        <v>0.43956460009465215</v>
      </c>
      <c r="Q1334" s="2">
        <f t="shared" si="344"/>
        <v>-5.5511151231257827E-17</v>
      </c>
      <c r="R1334" s="1">
        <f t="shared" si="347"/>
        <v>8811</v>
      </c>
      <c r="S1334" s="1">
        <f t="shared" si="348"/>
        <v>3031</v>
      </c>
      <c r="T1334" s="1">
        <f t="shared" si="349"/>
        <v>9288</v>
      </c>
      <c r="X1334" s="1">
        <f t="shared" si="350"/>
        <v>67</v>
      </c>
      <c r="AB1334">
        <v>2</v>
      </c>
      <c r="AD1334" s="31">
        <v>44</v>
      </c>
      <c r="AE1334" s="33">
        <v>9</v>
      </c>
      <c r="AF1334" s="33">
        <v>35</v>
      </c>
      <c r="AG1334" s="36">
        <v>67460</v>
      </c>
      <c r="AH1334" s="36">
        <f t="shared" si="345"/>
        <v>44009</v>
      </c>
      <c r="AI1334" t="s">
        <v>1187</v>
      </c>
      <c r="AR1334" s="1">
        <f t="shared" si="352"/>
        <v>21197</v>
      </c>
      <c r="AS1334" s="1">
        <v>1183</v>
      </c>
      <c r="AT1334" s="1">
        <f t="shared" si="351"/>
        <v>22380</v>
      </c>
      <c r="AV1334">
        <v>8634</v>
      </c>
      <c r="AW1334" s="1">
        <v>2966</v>
      </c>
      <c r="AX1334" s="1">
        <v>9059</v>
      </c>
      <c r="AY1334" s="1">
        <v>65</v>
      </c>
      <c r="BB1334" s="1">
        <v>177</v>
      </c>
      <c r="BC1334" s="1">
        <v>65</v>
      </c>
      <c r="BD1334" s="1">
        <v>229</v>
      </c>
      <c r="BE1334" s="1">
        <v>2</v>
      </c>
    </row>
    <row r="1335" spans="1:57" hidden="1" outlineLevel="1" x14ac:dyDescent="0.2">
      <c r="A1335" t="s">
        <v>1729</v>
      </c>
      <c r="B1335" s="10" t="s">
        <v>997</v>
      </c>
      <c r="E1335" s="1">
        <f t="shared" si="346"/>
        <v>13154</v>
      </c>
      <c r="F1335" s="1">
        <f t="shared" si="353"/>
        <v>12358</v>
      </c>
      <c r="G1335" s="1">
        <v>6586</v>
      </c>
      <c r="H1335" s="1">
        <v>6441</v>
      </c>
      <c r="I1335" s="2" t="e">
        <f t="shared" si="336"/>
        <v>#DIV/0!</v>
      </c>
      <c r="J1335" s="2">
        <f t="shared" si="337"/>
        <v>0.4896609396381329</v>
      </c>
      <c r="K1335" s="50">
        <f t="shared" si="338"/>
        <v>2</v>
      </c>
      <c r="L1335" s="9">
        <f t="shared" si="339"/>
        <v>3</v>
      </c>
      <c r="M1335" s="8">
        <f t="shared" si="340"/>
        <v>1</v>
      </c>
      <c r="N1335" s="2">
        <f t="shared" si="341"/>
        <v>0.33219539949605786</v>
      </c>
      <c r="O1335" s="2">
        <f t="shared" si="342"/>
        <v>0.16223685280013006</v>
      </c>
      <c r="P1335" s="2">
        <f t="shared" si="343"/>
        <v>0.50556774770381208</v>
      </c>
      <c r="Q1335" s="2">
        <f t="shared" si="344"/>
        <v>0</v>
      </c>
      <c r="R1335" s="1">
        <f t="shared" si="347"/>
        <v>4087</v>
      </c>
      <c r="S1335" s="1">
        <f t="shared" si="348"/>
        <v>1996</v>
      </c>
      <c r="T1335" s="1">
        <f t="shared" si="349"/>
        <v>6220</v>
      </c>
      <c r="X1335" s="1">
        <f t="shared" si="350"/>
        <v>55</v>
      </c>
      <c r="AB1335">
        <v>1</v>
      </c>
      <c r="AD1335" s="31">
        <v>44</v>
      </c>
      <c r="AE1335" s="33">
        <v>5</v>
      </c>
      <c r="AF1335" s="33">
        <v>35</v>
      </c>
      <c r="AG1335" s="36">
        <v>70880</v>
      </c>
      <c r="AH1335" s="36">
        <f t="shared" si="345"/>
        <v>44005</v>
      </c>
      <c r="AI1335" t="s">
        <v>1187</v>
      </c>
      <c r="AR1335" s="1">
        <f t="shared" si="352"/>
        <v>12358</v>
      </c>
      <c r="AS1335" s="1">
        <v>796</v>
      </c>
      <c r="AT1335" s="1">
        <f t="shared" si="351"/>
        <v>13154</v>
      </c>
      <c r="AV1335">
        <v>3982</v>
      </c>
      <c r="AW1335" s="1">
        <v>1951</v>
      </c>
      <c r="AX1335" s="1">
        <v>6053</v>
      </c>
      <c r="AY1335" s="1">
        <v>54</v>
      </c>
      <c r="BB1335" s="1">
        <v>105</v>
      </c>
      <c r="BC1335" s="1">
        <v>45</v>
      </c>
      <c r="BD1335" s="1">
        <v>167</v>
      </c>
      <c r="BE1335" s="1">
        <v>1</v>
      </c>
    </row>
    <row r="1336" spans="1:57" hidden="1" outlineLevel="1" x14ac:dyDescent="0.2">
      <c r="A1336" t="s">
        <v>2661</v>
      </c>
      <c r="B1336" s="10" t="s">
        <v>997</v>
      </c>
      <c r="E1336" s="1">
        <f t="shared" si="346"/>
        <v>8207</v>
      </c>
      <c r="F1336" s="1">
        <f t="shared" si="353"/>
        <v>7696</v>
      </c>
      <c r="G1336" s="1">
        <v>4054</v>
      </c>
      <c r="H1336" s="1">
        <v>3976</v>
      </c>
      <c r="I1336" s="2" t="e">
        <f t="shared" si="336"/>
        <v>#DIV/0!</v>
      </c>
      <c r="J1336" s="2">
        <f t="shared" si="337"/>
        <v>0.48446448154014865</v>
      </c>
      <c r="K1336" s="50">
        <f t="shared" si="338"/>
        <v>2</v>
      </c>
      <c r="L1336" s="9">
        <f t="shared" si="339"/>
        <v>3</v>
      </c>
      <c r="M1336" s="8">
        <f t="shared" si="340"/>
        <v>1</v>
      </c>
      <c r="N1336" s="2">
        <f t="shared" si="341"/>
        <v>0.42890778286461739</v>
      </c>
      <c r="O1336" s="2">
        <f t="shared" si="342"/>
        <v>0.12478744277305429</v>
      </c>
      <c r="P1336" s="2">
        <f t="shared" si="343"/>
        <v>0.44630477436232829</v>
      </c>
      <c r="Q1336" s="2">
        <f t="shared" si="344"/>
        <v>0</v>
      </c>
      <c r="R1336" s="1">
        <f t="shared" si="347"/>
        <v>3279</v>
      </c>
      <c r="S1336" s="1">
        <f t="shared" si="348"/>
        <v>954</v>
      </c>
      <c r="T1336" s="1">
        <f t="shared" si="349"/>
        <v>3412</v>
      </c>
      <c r="X1336" s="1">
        <f t="shared" si="350"/>
        <v>51</v>
      </c>
      <c r="AB1336">
        <v>1</v>
      </c>
      <c r="AD1336" s="31">
        <v>44</v>
      </c>
      <c r="AE1336" s="33">
        <v>1</v>
      </c>
      <c r="AF1336" s="33">
        <v>15</v>
      </c>
      <c r="AG1336" s="36">
        <v>73760</v>
      </c>
      <c r="AH1336" s="36">
        <f t="shared" si="345"/>
        <v>44001</v>
      </c>
      <c r="AI1336" t="s">
        <v>1187</v>
      </c>
      <c r="AR1336" s="1">
        <f t="shared" si="352"/>
        <v>7696</v>
      </c>
      <c r="AS1336" s="1">
        <v>511</v>
      </c>
      <c r="AT1336" s="1">
        <f t="shared" si="351"/>
        <v>8207</v>
      </c>
      <c r="AV1336">
        <v>3172</v>
      </c>
      <c r="AW1336" s="1">
        <v>937</v>
      </c>
      <c r="AX1336" s="1">
        <v>3308</v>
      </c>
      <c r="AY1336" s="1">
        <v>49</v>
      </c>
      <c r="BB1336" s="1">
        <v>107</v>
      </c>
      <c r="BC1336" s="1">
        <v>17</v>
      </c>
      <c r="BD1336" s="1">
        <v>104</v>
      </c>
      <c r="BE1336" s="1">
        <v>2</v>
      </c>
    </row>
    <row r="1337" spans="1:57" hidden="1" outlineLevel="1" x14ac:dyDescent="0.2">
      <c r="A1337" t="s">
        <v>1730</v>
      </c>
      <c r="B1337" s="10" t="s">
        <v>997</v>
      </c>
      <c r="E1337" s="1">
        <f t="shared" si="346"/>
        <v>63766</v>
      </c>
      <c r="F1337" s="1">
        <f t="shared" si="353"/>
        <v>60255</v>
      </c>
      <c r="G1337" s="1">
        <v>34701</v>
      </c>
      <c r="H1337" s="1">
        <v>34139</v>
      </c>
      <c r="I1337" s="2" t="e">
        <f t="shared" si="336"/>
        <v>#DIV/0!</v>
      </c>
      <c r="J1337" s="2">
        <f t="shared" si="337"/>
        <v>0.53537935576953233</v>
      </c>
      <c r="K1337" s="50">
        <f t="shared" si="338"/>
        <v>2</v>
      </c>
      <c r="L1337" s="9">
        <f t="shared" si="339"/>
        <v>3</v>
      </c>
      <c r="M1337" s="8">
        <f t="shared" si="340"/>
        <v>1</v>
      </c>
      <c r="N1337" s="2">
        <f t="shared" si="341"/>
        <v>0.39464163651823075</v>
      </c>
      <c r="O1337" s="2">
        <f t="shared" si="342"/>
        <v>0.1532151848085227</v>
      </c>
      <c r="P1337" s="2">
        <f t="shared" si="343"/>
        <v>0.45214317867324655</v>
      </c>
      <c r="Q1337" s="2">
        <f t="shared" si="344"/>
        <v>-5.5511151231257827E-17</v>
      </c>
      <c r="R1337" s="1">
        <f t="shared" si="347"/>
        <v>23671</v>
      </c>
      <c r="S1337" s="1">
        <f t="shared" si="348"/>
        <v>9190</v>
      </c>
      <c r="T1337" s="1">
        <f t="shared" si="349"/>
        <v>27120</v>
      </c>
      <c r="X1337" s="1">
        <f t="shared" si="350"/>
        <v>274</v>
      </c>
      <c r="AB1337">
        <v>2</v>
      </c>
      <c r="AD1337" s="31">
        <v>44</v>
      </c>
      <c r="AE1337" s="33">
        <v>3</v>
      </c>
      <c r="AF1337" s="33">
        <v>15</v>
      </c>
      <c r="AG1337" s="36">
        <v>74300</v>
      </c>
      <c r="AH1337" s="36">
        <f t="shared" si="345"/>
        <v>44003</v>
      </c>
      <c r="AI1337" t="s">
        <v>2939</v>
      </c>
      <c r="AR1337" s="1">
        <f t="shared" si="352"/>
        <v>60255</v>
      </c>
      <c r="AS1337" s="1">
        <v>3511</v>
      </c>
      <c r="AT1337" s="1">
        <f t="shared" si="351"/>
        <v>63766</v>
      </c>
      <c r="AV1337">
        <v>23262</v>
      </c>
      <c r="AW1337" s="1">
        <v>9047</v>
      </c>
      <c r="AX1337" s="1">
        <v>26560</v>
      </c>
      <c r="AY1337" s="1">
        <v>270</v>
      </c>
      <c r="BB1337" s="1">
        <v>409</v>
      </c>
      <c r="BC1337" s="1">
        <v>143</v>
      </c>
      <c r="BD1337" s="1">
        <v>560</v>
      </c>
      <c r="BE1337" s="1">
        <v>4</v>
      </c>
    </row>
    <row r="1338" spans="1:57" hidden="1" outlineLevel="1" x14ac:dyDescent="0.2">
      <c r="A1338" t="s">
        <v>1985</v>
      </c>
      <c r="B1338" s="10" t="s">
        <v>997</v>
      </c>
      <c r="E1338" s="1">
        <f t="shared" si="346"/>
        <v>5265</v>
      </c>
      <c r="F1338" s="1">
        <f t="shared" si="353"/>
        <v>4967</v>
      </c>
      <c r="G1338" s="1">
        <v>2863</v>
      </c>
      <c r="H1338" s="1">
        <v>2813</v>
      </c>
      <c r="I1338" s="2" t="e">
        <f t="shared" si="336"/>
        <v>#DIV/0!</v>
      </c>
      <c r="J1338" s="2">
        <f t="shared" si="337"/>
        <v>0.53428300094966763</v>
      </c>
      <c r="K1338" s="50">
        <f t="shared" si="338"/>
        <v>2</v>
      </c>
      <c r="L1338" s="9">
        <f t="shared" si="339"/>
        <v>3</v>
      </c>
      <c r="M1338" s="8">
        <f t="shared" si="340"/>
        <v>1</v>
      </c>
      <c r="N1338" s="2">
        <f t="shared" si="341"/>
        <v>0.25479507369271148</v>
      </c>
      <c r="O1338" s="2">
        <f t="shared" si="342"/>
        <v>0.24510397738744197</v>
      </c>
      <c r="P1338" s="2">
        <f t="shared" si="343"/>
        <v>0.50010094891984658</v>
      </c>
      <c r="Q1338" s="2">
        <f t="shared" si="344"/>
        <v>0</v>
      </c>
      <c r="R1338" s="1">
        <f t="shared" si="347"/>
        <v>1262</v>
      </c>
      <c r="S1338" s="1">
        <f t="shared" si="348"/>
        <v>1214</v>
      </c>
      <c r="T1338" s="1">
        <f t="shared" si="349"/>
        <v>2477</v>
      </c>
      <c r="X1338" s="1">
        <f t="shared" si="350"/>
        <v>14</v>
      </c>
      <c r="AB1338">
        <v>2</v>
      </c>
      <c r="AD1338" s="31">
        <v>44</v>
      </c>
      <c r="AE1338" s="33">
        <v>3</v>
      </c>
      <c r="AF1338" s="33">
        <v>20</v>
      </c>
      <c r="AG1338" s="36">
        <v>77720</v>
      </c>
      <c r="AH1338" s="36">
        <f t="shared" si="345"/>
        <v>44003</v>
      </c>
      <c r="AI1338" t="s">
        <v>1187</v>
      </c>
      <c r="AR1338" s="1">
        <f t="shared" si="352"/>
        <v>4967</v>
      </c>
      <c r="AS1338" s="1">
        <v>298</v>
      </c>
      <c r="AT1338" s="1">
        <f t="shared" si="351"/>
        <v>5265</v>
      </c>
      <c r="AV1338">
        <v>1253</v>
      </c>
      <c r="AW1338" s="1">
        <v>1208</v>
      </c>
      <c r="AX1338" s="1">
        <v>2458</v>
      </c>
      <c r="AY1338" s="1">
        <v>14</v>
      </c>
      <c r="BB1338" s="1">
        <v>9</v>
      </c>
      <c r="BC1338" s="1">
        <v>6</v>
      </c>
      <c r="BD1338" s="1">
        <v>19</v>
      </c>
      <c r="BE1338" s="1">
        <v>0</v>
      </c>
    </row>
    <row r="1339" spans="1:57" hidden="1" outlineLevel="1" x14ac:dyDescent="0.2">
      <c r="A1339" t="s">
        <v>2195</v>
      </c>
      <c r="B1339" s="10" t="s">
        <v>997</v>
      </c>
      <c r="E1339" s="1">
        <f t="shared" si="346"/>
        <v>19843</v>
      </c>
      <c r="F1339" s="1">
        <f t="shared" si="353"/>
        <v>18558</v>
      </c>
      <c r="G1339" s="1">
        <v>9576</v>
      </c>
      <c r="H1339" s="1">
        <v>9441</v>
      </c>
      <c r="I1339" s="2" t="e">
        <f t="shared" si="336"/>
        <v>#DIV/0!</v>
      </c>
      <c r="J1339" s="2">
        <f t="shared" si="337"/>
        <v>0.47578491155571234</v>
      </c>
      <c r="K1339" s="50">
        <f t="shared" si="338"/>
        <v>2</v>
      </c>
      <c r="L1339" s="9">
        <f t="shared" si="339"/>
        <v>3</v>
      </c>
      <c r="M1339" s="8">
        <f t="shared" si="340"/>
        <v>1</v>
      </c>
      <c r="N1339" s="2">
        <f t="shared" si="341"/>
        <v>0.35517970401691334</v>
      </c>
      <c r="O1339" s="2">
        <f t="shared" si="342"/>
        <v>0.14712419363582155</v>
      </c>
      <c r="P1339" s="2">
        <f t="shared" si="343"/>
        <v>0.49769610234726513</v>
      </c>
      <c r="Q1339" s="2">
        <f t="shared" si="344"/>
        <v>0</v>
      </c>
      <c r="R1339" s="1">
        <f t="shared" si="347"/>
        <v>6552</v>
      </c>
      <c r="S1339" s="1">
        <f t="shared" si="348"/>
        <v>2714</v>
      </c>
      <c r="T1339" s="1">
        <f t="shared" si="349"/>
        <v>9181</v>
      </c>
      <c r="X1339" s="1">
        <f t="shared" si="350"/>
        <v>111</v>
      </c>
      <c r="AB1339">
        <v>2</v>
      </c>
      <c r="AD1339" s="31">
        <v>44</v>
      </c>
      <c r="AE1339" s="33">
        <v>3</v>
      </c>
      <c r="AF1339" s="33">
        <v>25</v>
      </c>
      <c r="AG1339" s="36">
        <v>78440</v>
      </c>
      <c r="AH1339" s="36">
        <f t="shared" si="345"/>
        <v>44003</v>
      </c>
      <c r="AI1339" t="s">
        <v>1187</v>
      </c>
      <c r="AR1339" s="1">
        <f t="shared" si="352"/>
        <v>18558</v>
      </c>
      <c r="AS1339" s="1">
        <v>1285</v>
      </c>
      <c r="AT1339" s="1">
        <f t="shared" si="351"/>
        <v>19843</v>
      </c>
      <c r="AV1339">
        <v>6413</v>
      </c>
      <c r="AW1339" s="1">
        <v>2668</v>
      </c>
      <c r="AX1339" s="1">
        <v>8952</v>
      </c>
      <c r="AY1339" s="1">
        <v>111</v>
      </c>
      <c r="BB1339" s="1">
        <v>139</v>
      </c>
      <c r="BC1339" s="1">
        <v>46</v>
      </c>
      <c r="BD1339" s="1">
        <v>229</v>
      </c>
      <c r="BE1339" s="1">
        <v>0</v>
      </c>
    </row>
    <row r="1340" spans="1:57" hidden="1" outlineLevel="1" x14ac:dyDescent="0.2">
      <c r="A1340" t="s">
        <v>1993</v>
      </c>
      <c r="B1340" s="10" t="s">
        <v>997</v>
      </c>
      <c r="E1340" s="1">
        <f t="shared" si="346"/>
        <v>18378</v>
      </c>
      <c r="F1340" s="1">
        <f t="shared" si="353"/>
        <v>17312</v>
      </c>
      <c r="G1340" s="1">
        <v>9204</v>
      </c>
      <c r="H1340" s="1">
        <v>8974</v>
      </c>
      <c r="I1340" s="2" t="e">
        <f t="shared" si="336"/>
        <v>#DIV/0!</v>
      </c>
      <c r="J1340" s="2">
        <f t="shared" si="337"/>
        <v>0.48830122973120033</v>
      </c>
      <c r="K1340" s="50">
        <f t="shared" si="338"/>
        <v>2</v>
      </c>
      <c r="L1340" s="9">
        <f t="shared" si="339"/>
        <v>3</v>
      </c>
      <c r="M1340" s="8">
        <f t="shared" si="340"/>
        <v>1</v>
      </c>
      <c r="N1340" s="2">
        <f t="shared" si="341"/>
        <v>0.30918491837564632</v>
      </c>
      <c r="O1340" s="2">
        <f t="shared" si="342"/>
        <v>0.17451925869981991</v>
      </c>
      <c r="P1340" s="2">
        <f t="shared" si="343"/>
        <v>0.5162958229245338</v>
      </c>
      <c r="Q1340" s="2">
        <f t="shared" si="344"/>
        <v>0</v>
      </c>
      <c r="R1340" s="1">
        <f t="shared" si="347"/>
        <v>5322</v>
      </c>
      <c r="S1340" s="1">
        <f t="shared" si="348"/>
        <v>3004</v>
      </c>
      <c r="T1340" s="1">
        <f t="shared" si="349"/>
        <v>8887</v>
      </c>
      <c r="X1340" s="1">
        <f t="shared" si="350"/>
        <v>99</v>
      </c>
      <c r="AB1340">
        <v>2</v>
      </c>
      <c r="AD1340" s="31">
        <v>44</v>
      </c>
      <c r="AE1340" s="33">
        <v>9</v>
      </c>
      <c r="AF1340" s="33">
        <v>40</v>
      </c>
      <c r="AG1340" s="36">
        <v>77000</v>
      </c>
      <c r="AH1340" s="36">
        <f t="shared" si="345"/>
        <v>44009</v>
      </c>
      <c r="AI1340" t="s">
        <v>1187</v>
      </c>
      <c r="AR1340" s="1">
        <f t="shared" si="352"/>
        <v>17312</v>
      </c>
      <c r="AS1340" s="1">
        <v>1066</v>
      </c>
      <c r="AT1340" s="1">
        <f t="shared" si="351"/>
        <v>18378</v>
      </c>
      <c r="AV1340">
        <v>5103</v>
      </c>
      <c r="AW1340" s="1">
        <v>2880</v>
      </c>
      <c r="AX1340" s="1">
        <v>8493</v>
      </c>
      <c r="AY1340" s="1">
        <v>97</v>
      </c>
      <c r="BB1340" s="1">
        <v>219</v>
      </c>
      <c r="BC1340" s="1">
        <v>124</v>
      </c>
      <c r="BD1340" s="1">
        <v>394</v>
      </c>
      <c r="BE1340" s="1">
        <v>2</v>
      </c>
    </row>
    <row r="1341" spans="1:57" hidden="1" outlineLevel="1" x14ac:dyDescent="0.2">
      <c r="A1341" t="s">
        <v>2427</v>
      </c>
      <c r="B1341" s="10" t="s">
        <v>997</v>
      </c>
      <c r="E1341" s="1">
        <f t="shared" si="346"/>
        <v>28155</v>
      </c>
      <c r="F1341" s="1">
        <f t="shared" si="353"/>
        <v>25205</v>
      </c>
      <c r="G1341" s="1">
        <v>9622</v>
      </c>
      <c r="H1341" s="1">
        <v>9362</v>
      </c>
      <c r="I1341" s="2" t="e">
        <f t="shared" si="336"/>
        <v>#DIV/0!</v>
      </c>
      <c r="J1341" s="2">
        <f t="shared" si="337"/>
        <v>0.33251642692239392</v>
      </c>
      <c r="K1341" s="50">
        <f t="shared" si="338"/>
        <v>2</v>
      </c>
      <c r="L1341" s="9">
        <f t="shared" si="339"/>
        <v>3</v>
      </c>
      <c r="M1341" s="8">
        <f t="shared" si="340"/>
        <v>1</v>
      </c>
      <c r="N1341" s="2">
        <f t="shared" si="341"/>
        <v>0.43004312410158124</v>
      </c>
      <c r="O1341" s="2">
        <f t="shared" si="342"/>
        <v>0.1235026353617633</v>
      </c>
      <c r="P1341" s="2">
        <f t="shared" si="343"/>
        <v>0.4464542405366555</v>
      </c>
      <c r="Q1341" s="2">
        <f t="shared" si="344"/>
        <v>0</v>
      </c>
      <c r="R1341" s="1">
        <f t="shared" si="347"/>
        <v>10770</v>
      </c>
      <c r="S1341" s="1">
        <f t="shared" si="348"/>
        <v>3093</v>
      </c>
      <c r="T1341" s="1">
        <f t="shared" si="349"/>
        <v>11181</v>
      </c>
      <c r="X1341" s="1">
        <f t="shared" si="350"/>
        <v>161</v>
      </c>
      <c r="AB1341">
        <v>1</v>
      </c>
      <c r="AD1341" s="31">
        <v>44</v>
      </c>
      <c r="AE1341" s="33">
        <v>7</v>
      </c>
      <c r="AF1341" s="33">
        <v>80</v>
      </c>
      <c r="AG1341" s="36">
        <v>80780</v>
      </c>
      <c r="AH1341" s="36">
        <f t="shared" si="345"/>
        <v>44007</v>
      </c>
      <c r="AI1341" t="s">
        <v>2939</v>
      </c>
      <c r="AR1341" s="1">
        <f t="shared" si="352"/>
        <v>25205</v>
      </c>
      <c r="AS1341" s="1">
        <v>2950</v>
      </c>
      <c r="AT1341" s="1">
        <f t="shared" si="351"/>
        <v>28155</v>
      </c>
      <c r="AV1341">
        <v>10252</v>
      </c>
      <c r="AW1341" s="1">
        <v>2982</v>
      </c>
      <c r="AX1341" s="1">
        <v>10615</v>
      </c>
      <c r="AY1341" s="1">
        <v>156</v>
      </c>
      <c r="BB1341" s="1">
        <v>518</v>
      </c>
      <c r="BC1341" s="1">
        <v>111</v>
      </c>
      <c r="BD1341" s="1">
        <v>566</v>
      </c>
      <c r="BE1341" s="1">
        <v>5</v>
      </c>
    </row>
    <row r="1342" spans="1:57" hidden="1" outlineLevel="1" x14ac:dyDescent="0.2">
      <c r="A1342" t="s">
        <v>3013</v>
      </c>
      <c r="B1342" s="10" t="s">
        <v>997</v>
      </c>
      <c r="E1342" s="1">
        <f t="shared" si="346"/>
        <v>0</v>
      </c>
      <c r="F1342" s="1">
        <f t="shared" si="353"/>
        <v>0</v>
      </c>
      <c r="G1342" s="1">
        <v>142</v>
      </c>
      <c r="H1342" s="1">
        <v>141</v>
      </c>
      <c r="I1342" s="2" t="e">
        <f t="shared" si="336"/>
        <v>#DIV/0!</v>
      </c>
      <c r="J1342" s="2" t="e">
        <f t="shared" si="337"/>
        <v>#DIV/0!</v>
      </c>
      <c r="K1342" s="50">
        <f t="shared" si="338"/>
        <v>1</v>
      </c>
      <c r="L1342" s="9">
        <f t="shared" si="339"/>
        <v>1</v>
      </c>
      <c r="M1342" s="8">
        <f t="shared" si="340"/>
        <v>1</v>
      </c>
      <c r="N1342" s="2" t="str">
        <f t="shared" si="341"/>
        <v>-</v>
      </c>
      <c r="O1342" s="2" t="str">
        <f t="shared" si="342"/>
        <v>-</v>
      </c>
      <c r="P1342" s="2" t="str">
        <f t="shared" si="343"/>
        <v>-</v>
      </c>
      <c r="Q1342" s="2" t="str">
        <f t="shared" si="344"/>
        <v>-</v>
      </c>
      <c r="R1342" s="1">
        <f t="shared" si="347"/>
        <v>0</v>
      </c>
      <c r="S1342" s="1">
        <f t="shared" si="348"/>
        <v>0</v>
      </c>
      <c r="T1342" s="1">
        <f t="shared" si="349"/>
        <v>0</v>
      </c>
      <c r="X1342" s="1">
        <f t="shared" si="350"/>
        <v>0</v>
      </c>
      <c r="AB1342">
        <v>0</v>
      </c>
      <c r="AD1342" s="31">
        <v>44</v>
      </c>
      <c r="AE1342" s="33">
        <v>99</v>
      </c>
      <c r="AG1342" s="36">
        <v>99000</v>
      </c>
      <c r="AH1342" s="36">
        <f t="shared" si="345"/>
        <v>44099</v>
      </c>
      <c r="AI1342" t="s">
        <v>3013</v>
      </c>
      <c r="AR1342" s="1">
        <f t="shared" si="352"/>
        <v>0</v>
      </c>
      <c r="AS1342" s="1">
        <v>0</v>
      </c>
      <c r="AT1342" s="1">
        <f t="shared" si="351"/>
        <v>0</v>
      </c>
    </row>
    <row r="1343" spans="1:57" collapsed="1" x14ac:dyDescent="0.2">
      <c r="A1343" t="s">
        <v>1221</v>
      </c>
      <c r="B1343" s="10" t="s">
        <v>2343</v>
      </c>
      <c r="E1343" s="1">
        <f>SUM(E1303:E1342)</f>
        <v>781842</v>
      </c>
      <c r="F1343" s="1">
        <f>SUM(F1303:F1342)</f>
        <v>733812</v>
      </c>
      <c r="G1343" s="1">
        <f>SUM(G1303:G1342)</f>
        <v>381267</v>
      </c>
      <c r="H1343" s="1">
        <v>373280</v>
      </c>
      <c r="I1343" s="2" t="e">
        <f t="shared" si="336"/>
        <v>#DIV/0!</v>
      </c>
      <c r="J1343" s="2">
        <f t="shared" si="337"/>
        <v>0.47743661762862571</v>
      </c>
      <c r="K1343" s="50">
        <f t="shared" si="338"/>
        <v>2</v>
      </c>
      <c r="L1343" s="9">
        <f t="shared" si="339"/>
        <v>3</v>
      </c>
      <c r="M1343" s="8">
        <f t="shared" si="340"/>
        <v>1</v>
      </c>
      <c r="N1343" s="2">
        <f t="shared" si="341"/>
        <v>0.43047215353820795</v>
      </c>
      <c r="O1343" s="2">
        <f t="shared" si="342"/>
        <v>0.13422818791946309</v>
      </c>
      <c r="P1343" s="2">
        <f t="shared" si="343"/>
        <v>0.43529965854232899</v>
      </c>
      <c r="Q1343" s="2">
        <f t="shared" si="344"/>
        <v>0</v>
      </c>
      <c r="R1343" s="1">
        <f>SUM(R1303:R1342)</f>
        <v>314416</v>
      </c>
      <c r="S1343" s="1">
        <f>SUM(S1303:S1342)</f>
        <v>98040</v>
      </c>
      <c r="T1343" s="1">
        <f>SUM(T1303:T1342)</f>
        <v>317942</v>
      </c>
      <c r="X1343" s="1">
        <f>SUM(X1303:X1342)</f>
        <v>3414</v>
      </c>
      <c r="AD1343" s="31">
        <v>44</v>
      </c>
      <c r="AH1343" s="31">
        <v>44</v>
      </c>
      <c r="AI1343" t="s">
        <v>2146</v>
      </c>
      <c r="AR1343" s="1">
        <f>SUM(AR1303:AR1342)</f>
        <v>733812</v>
      </c>
      <c r="AS1343" s="1">
        <f>SUM(AS1303:AS1342)</f>
        <v>48030</v>
      </c>
      <c r="AT1343" s="1">
        <f>SUM(AT1303:AT1342)</f>
        <v>781842</v>
      </c>
      <c r="AV1343" s="1">
        <f>SUM(AV1303:AV1342)</f>
        <v>306174</v>
      </c>
      <c r="AW1343" s="1">
        <f>SUM(AW1303:AW1342)</f>
        <v>96204</v>
      </c>
      <c r="AX1343" s="1">
        <f>SUM(AX1303:AX1342)</f>
        <v>310156</v>
      </c>
      <c r="AY1343" s="1">
        <f>SUM(AY1303:AY1342)</f>
        <v>3361</v>
      </c>
      <c r="BB1343" s="1">
        <f>SUM(BB1303:BB1342)</f>
        <v>8242</v>
      </c>
      <c r="BC1343" s="1">
        <f>SUM(BC1303:BC1342)</f>
        <v>1836</v>
      </c>
      <c r="BD1343" s="1">
        <f>SUM(BD1303:BD1342)</f>
        <v>7786</v>
      </c>
      <c r="BE1343" s="1">
        <f>SUM(BE1303:BE1342)</f>
        <v>53</v>
      </c>
    </row>
    <row r="1344" spans="1:57" x14ac:dyDescent="0.2">
      <c r="B1344" s="10"/>
      <c r="H1344" s="1"/>
      <c r="I1344" s="2"/>
      <c r="J1344" s="2"/>
    </row>
    <row r="1345" spans="1:50" hidden="1" outlineLevel="1" x14ac:dyDescent="0.2">
      <c r="A1345" t="s">
        <v>1766</v>
      </c>
      <c r="B1345" s="10" t="s">
        <v>1009</v>
      </c>
      <c r="E1345" s="1">
        <v>1054</v>
      </c>
      <c r="G1345" s="1">
        <v>648</v>
      </c>
      <c r="H1345" s="1">
        <v>635</v>
      </c>
      <c r="I1345" s="2" t="e">
        <f t="shared" ref="I1345:I1408" si="354">H1345/D1345</f>
        <v>#DIV/0!</v>
      </c>
      <c r="J1345" s="2">
        <f t="shared" ref="J1345:J1408" si="355">H1345/E1345</f>
        <v>0.60246679316888041</v>
      </c>
      <c r="AB1345">
        <v>1</v>
      </c>
      <c r="AD1345" s="31">
        <v>50</v>
      </c>
      <c r="AE1345" s="33">
        <v>1</v>
      </c>
      <c r="AF1345" s="33">
        <v>5</v>
      </c>
      <c r="AG1345" s="36">
        <v>325</v>
      </c>
      <c r="AH1345" s="36">
        <f t="shared" ref="AH1345:AH1408" si="356">AD1345*1000+AE1345</f>
        <v>50001</v>
      </c>
      <c r="AI1345" s="10" t="s">
        <v>1187</v>
      </c>
      <c r="AK1345" s="1">
        <v>12</v>
      </c>
      <c r="AL1345" s="1">
        <v>1</v>
      </c>
      <c r="AM1345" s="1">
        <f>G1345-H1345-AK1345-AL1345</f>
        <v>0</v>
      </c>
      <c r="AV1345" s="1">
        <f>G1345</f>
        <v>648</v>
      </c>
      <c r="AW1345" s="1">
        <f>G1345-AX1345</f>
        <v>502</v>
      </c>
      <c r="AX1345" s="1">
        <v>146</v>
      </c>
    </row>
    <row r="1346" spans="1:50" hidden="1" outlineLevel="1" x14ac:dyDescent="0.2">
      <c r="A1346" t="s">
        <v>2983</v>
      </c>
      <c r="B1346" s="10" t="s">
        <v>1009</v>
      </c>
      <c r="E1346" s="1">
        <v>665</v>
      </c>
      <c r="G1346" s="1">
        <v>399</v>
      </c>
      <c r="H1346" s="1">
        <v>390</v>
      </c>
      <c r="I1346" s="2" t="e">
        <f t="shared" si="354"/>
        <v>#DIV/0!</v>
      </c>
      <c r="J1346" s="2">
        <f t="shared" si="355"/>
        <v>0.5864661654135338</v>
      </c>
      <c r="AB1346">
        <v>1</v>
      </c>
      <c r="AD1346" s="31">
        <v>50</v>
      </c>
      <c r="AE1346" s="33">
        <v>19</v>
      </c>
      <c r="AF1346" s="33">
        <v>5</v>
      </c>
      <c r="AG1346" s="36">
        <v>475</v>
      </c>
      <c r="AH1346" s="36">
        <f t="shared" si="356"/>
        <v>50019</v>
      </c>
      <c r="AI1346" s="10" t="s">
        <v>1187</v>
      </c>
      <c r="AK1346" s="1">
        <v>9</v>
      </c>
      <c r="AL1346" s="1">
        <v>0</v>
      </c>
      <c r="AM1346" s="1">
        <f t="shared" ref="AM1346:AM1409" si="357">G1346-H1346-AK1346-AL1346</f>
        <v>0</v>
      </c>
      <c r="AV1346" s="1">
        <f t="shared" ref="AV1346:AV1409" si="358">G1346</f>
        <v>399</v>
      </c>
      <c r="AW1346" s="1">
        <f t="shared" ref="AW1346:AW1409" si="359">G1346-AX1346</f>
        <v>321</v>
      </c>
      <c r="AX1346" s="1">
        <v>78</v>
      </c>
    </row>
    <row r="1347" spans="1:50" hidden="1" outlineLevel="1" x14ac:dyDescent="0.2">
      <c r="A1347" s="10" t="s">
        <v>3084</v>
      </c>
      <c r="B1347" s="10" t="s">
        <v>1009</v>
      </c>
      <c r="E1347" s="1">
        <v>1454</v>
      </c>
      <c r="G1347" s="1">
        <v>725</v>
      </c>
      <c r="H1347" s="1">
        <v>713</v>
      </c>
      <c r="I1347" s="2" t="e">
        <f t="shared" si="354"/>
        <v>#DIV/0!</v>
      </c>
      <c r="J1347" s="2">
        <f t="shared" si="355"/>
        <v>0.49037138927097662</v>
      </c>
      <c r="AB1347">
        <v>1</v>
      </c>
      <c r="AD1347" s="31">
        <v>50</v>
      </c>
      <c r="AE1347" s="33">
        <v>13</v>
      </c>
      <c r="AF1347" s="33">
        <v>5</v>
      </c>
      <c r="AG1347" s="36">
        <v>700</v>
      </c>
      <c r="AH1347" s="36">
        <f t="shared" si="356"/>
        <v>50013</v>
      </c>
      <c r="AI1347" s="10" t="s">
        <v>1187</v>
      </c>
      <c r="AK1347" s="1">
        <v>12</v>
      </c>
      <c r="AL1347" s="1">
        <v>0</v>
      </c>
      <c r="AM1347" s="1">
        <f t="shared" si="357"/>
        <v>0</v>
      </c>
      <c r="AV1347" s="1">
        <f t="shared" si="358"/>
        <v>725</v>
      </c>
      <c r="AW1347" s="1">
        <f t="shared" si="359"/>
        <v>565</v>
      </c>
      <c r="AX1347" s="1">
        <v>160</v>
      </c>
    </row>
    <row r="1348" spans="1:50" hidden="1" outlineLevel="1" x14ac:dyDescent="0.2">
      <c r="A1348" t="s">
        <v>1248</v>
      </c>
      <c r="B1348" s="10" t="s">
        <v>1009</v>
      </c>
      <c r="E1348" s="1">
        <v>428</v>
      </c>
      <c r="G1348" s="1">
        <v>306</v>
      </c>
      <c r="H1348" s="1">
        <v>301</v>
      </c>
      <c r="I1348" s="2" t="e">
        <f t="shared" si="354"/>
        <v>#DIV/0!</v>
      </c>
      <c r="J1348" s="2">
        <f t="shared" si="355"/>
        <v>0.70327102803738317</v>
      </c>
      <c r="AB1348">
        <v>1</v>
      </c>
      <c r="AD1348" s="31">
        <v>50</v>
      </c>
      <c r="AE1348" s="33">
        <v>27</v>
      </c>
      <c r="AF1348" s="33">
        <v>5</v>
      </c>
      <c r="AG1348" s="36">
        <v>1300</v>
      </c>
      <c r="AH1348" s="36">
        <f t="shared" si="356"/>
        <v>50027</v>
      </c>
      <c r="AI1348" s="10" t="s">
        <v>1187</v>
      </c>
      <c r="AK1348" s="1">
        <v>5</v>
      </c>
      <c r="AL1348" s="1">
        <v>0</v>
      </c>
      <c r="AM1348" s="1">
        <f t="shared" si="357"/>
        <v>0</v>
      </c>
      <c r="AV1348" s="1">
        <f t="shared" si="358"/>
        <v>306</v>
      </c>
      <c r="AW1348" s="1">
        <f t="shared" si="359"/>
        <v>235</v>
      </c>
      <c r="AX1348" s="1">
        <v>71</v>
      </c>
    </row>
    <row r="1349" spans="1:50" hidden="1" outlineLevel="1" x14ac:dyDescent="0.2">
      <c r="A1349" t="s">
        <v>234</v>
      </c>
      <c r="B1349" s="10" t="s">
        <v>1009</v>
      </c>
      <c r="E1349" s="1">
        <v>1949</v>
      </c>
      <c r="G1349" s="1">
        <v>1090</v>
      </c>
      <c r="H1349" s="1">
        <v>1068</v>
      </c>
      <c r="I1349" s="2" t="e">
        <f t="shared" si="354"/>
        <v>#DIV/0!</v>
      </c>
      <c r="J1349" s="2">
        <f t="shared" si="355"/>
        <v>0.54797331965110307</v>
      </c>
      <c r="AB1349">
        <v>1</v>
      </c>
      <c r="AD1349" s="31">
        <v>50</v>
      </c>
      <c r="AE1349" s="33">
        <v>3</v>
      </c>
      <c r="AF1349" s="33">
        <v>5</v>
      </c>
      <c r="AG1349" s="36">
        <v>1450</v>
      </c>
      <c r="AH1349" s="36">
        <f t="shared" si="356"/>
        <v>50003</v>
      </c>
      <c r="AI1349" s="10" t="s">
        <v>1187</v>
      </c>
      <c r="AK1349" s="1">
        <v>21</v>
      </c>
      <c r="AL1349" s="1">
        <v>1</v>
      </c>
      <c r="AM1349" s="1">
        <f t="shared" si="357"/>
        <v>0</v>
      </c>
      <c r="AV1349" s="1">
        <f t="shared" si="358"/>
        <v>1090</v>
      </c>
      <c r="AW1349" s="1">
        <f t="shared" si="359"/>
        <v>865</v>
      </c>
      <c r="AX1349" s="1">
        <v>225</v>
      </c>
    </row>
    <row r="1350" spans="1:50" hidden="1" outlineLevel="1" x14ac:dyDescent="0.2">
      <c r="A1350" t="s">
        <v>1552</v>
      </c>
      <c r="B1350" s="10" t="s">
        <v>1009</v>
      </c>
      <c r="E1350" s="1">
        <v>247</v>
      </c>
      <c r="G1350" s="1">
        <v>143</v>
      </c>
      <c r="H1350" s="1">
        <v>140</v>
      </c>
      <c r="I1350" s="2" t="e">
        <f t="shared" si="354"/>
        <v>#DIV/0!</v>
      </c>
      <c r="J1350" s="2">
        <f t="shared" si="355"/>
        <v>0.5668016194331984</v>
      </c>
      <c r="AB1350">
        <v>1</v>
      </c>
      <c r="AD1350" s="31">
        <v>50</v>
      </c>
      <c r="AE1350" s="33">
        <v>25</v>
      </c>
      <c r="AF1350" s="33">
        <v>5</v>
      </c>
      <c r="AG1350" s="36">
        <v>1900</v>
      </c>
      <c r="AH1350" s="36">
        <f t="shared" si="356"/>
        <v>50025</v>
      </c>
      <c r="AI1350" s="10" t="s">
        <v>1187</v>
      </c>
      <c r="AK1350" s="1">
        <v>2</v>
      </c>
      <c r="AL1350" s="1">
        <v>1</v>
      </c>
      <c r="AM1350" s="1">
        <f t="shared" si="357"/>
        <v>0</v>
      </c>
      <c r="AV1350" s="1">
        <f t="shared" si="358"/>
        <v>143</v>
      </c>
      <c r="AW1350" s="1">
        <f t="shared" si="359"/>
        <v>124</v>
      </c>
      <c r="AX1350" s="1">
        <v>19</v>
      </c>
    </row>
    <row r="1351" spans="1:50" hidden="1" outlineLevel="1" x14ac:dyDescent="0.2">
      <c r="A1351" t="s">
        <v>2560</v>
      </c>
      <c r="B1351" s="10" t="s">
        <v>1009</v>
      </c>
      <c r="E1351" s="1">
        <v>929</v>
      </c>
      <c r="G1351" s="1">
        <v>527</v>
      </c>
      <c r="H1351" s="1">
        <v>523</v>
      </c>
      <c r="I1351" s="2" t="e">
        <f t="shared" si="354"/>
        <v>#DIV/0!</v>
      </c>
      <c r="J1351" s="2">
        <f t="shared" si="355"/>
        <v>0.56297093649085039</v>
      </c>
      <c r="AB1351">
        <v>1</v>
      </c>
      <c r="AD1351" s="31">
        <v>50</v>
      </c>
      <c r="AE1351" s="33">
        <v>11</v>
      </c>
      <c r="AF1351" s="33">
        <v>10</v>
      </c>
      <c r="AG1351" s="36">
        <v>2500</v>
      </c>
      <c r="AH1351" s="36">
        <f t="shared" si="356"/>
        <v>50011</v>
      </c>
      <c r="AI1351" s="10" t="s">
        <v>1187</v>
      </c>
      <c r="AK1351" s="1">
        <v>4</v>
      </c>
      <c r="AL1351" s="1">
        <v>0</v>
      </c>
      <c r="AM1351" s="1">
        <f t="shared" si="357"/>
        <v>0</v>
      </c>
      <c r="AV1351" s="1">
        <f t="shared" si="358"/>
        <v>527</v>
      </c>
      <c r="AW1351" s="1">
        <f t="shared" si="359"/>
        <v>460</v>
      </c>
      <c r="AX1351" s="1">
        <v>67</v>
      </c>
    </row>
    <row r="1352" spans="1:50" hidden="1" outlineLevel="1" x14ac:dyDescent="0.2">
      <c r="A1352" t="s">
        <v>1409</v>
      </c>
      <c r="B1352" s="10" t="s">
        <v>1009</v>
      </c>
      <c r="E1352" s="1">
        <v>185</v>
      </c>
      <c r="G1352" s="1">
        <v>103</v>
      </c>
      <c r="H1352" s="1">
        <v>102</v>
      </c>
      <c r="I1352" s="2" t="e">
        <f t="shared" si="354"/>
        <v>#DIV/0!</v>
      </c>
      <c r="J1352" s="2">
        <f t="shared" si="355"/>
        <v>0.55135135135135138</v>
      </c>
      <c r="AB1352">
        <v>1</v>
      </c>
      <c r="AD1352" s="31">
        <v>50</v>
      </c>
      <c r="AE1352" s="33">
        <v>27</v>
      </c>
      <c r="AF1352" s="33">
        <v>11</v>
      </c>
      <c r="AG1352" s="36">
        <v>2575</v>
      </c>
      <c r="AH1352" s="36">
        <f t="shared" si="356"/>
        <v>50027</v>
      </c>
      <c r="AI1352" s="10" t="s">
        <v>1187</v>
      </c>
      <c r="AK1352" s="1">
        <v>1</v>
      </c>
      <c r="AL1352" s="1">
        <v>0</v>
      </c>
      <c r="AM1352" s="1">
        <f t="shared" si="357"/>
        <v>0</v>
      </c>
      <c r="AV1352" s="1">
        <f t="shared" si="358"/>
        <v>103</v>
      </c>
      <c r="AW1352" s="1">
        <f t="shared" si="359"/>
        <v>100</v>
      </c>
      <c r="AX1352" s="1">
        <v>3</v>
      </c>
    </row>
    <row r="1353" spans="1:50" hidden="1" outlineLevel="1" x14ac:dyDescent="0.2">
      <c r="A1353" t="s">
        <v>2550</v>
      </c>
      <c r="B1353" s="10" t="s">
        <v>1009</v>
      </c>
      <c r="E1353" s="1">
        <v>731</v>
      </c>
      <c r="G1353" s="1">
        <v>528</v>
      </c>
      <c r="H1353" s="1">
        <v>520</v>
      </c>
      <c r="I1353" s="2" t="e">
        <f t="shared" si="354"/>
        <v>#DIV/0!</v>
      </c>
      <c r="J1353" s="2">
        <f t="shared" si="355"/>
        <v>0.71135430916552667</v>
      </c>
      <c r="AB1353">
        <v>1</v>
      </c>
      <c r="AD1353" s="31">
        <v>50</v>
      </c>
      <c r="AE1353" s="33">
        <v>27</v>
      </c>
      <c r="AF1353" s="33">
        <v>15</v>
      </c>
      <c r="AG1353" s="36">
        <v>2725</v>
      </c>
      <c r="AH1353" s="36">
        <f t="shared" si="356"/>
        <v>50027</v>
      </c>
      <c r="AI1353" s="10" t="s">
        <v>1187</v>
      </c>
      <c r="AK1353" s="1">
        <v>8</v>
      </c>
      <c r="AL1353" s="1">
        <v>0</v>
      </c>
      <c r="AM1353" s="1">
        <f t="shared" si="357"/>
        <v>0</v>
      </c>
      <c r="AV1353" s="1">
        <f t="shared" si="358"/>
        <v>528</v>
      </c>
      <c r="AW1353" s="1">
        <f t="shared" si="359"/>
        <v>443</v>
      </c>
      <c r="AX1353" s="1">
        <v>85</v>
      </c>
    </row>
    <row r="1354" spans="1:50" hidden="1" outlineLevel="1" x14ac:dyDescent="0.2">
      <c r="A1354" t="s">
        <v>2551</v>
      </c>
      <c r="B1354" s="10" t="s">
        <v>1009</v>
      </c>
      <c r="E1354" s="1">
        <v>1404</v>
      </c>
      <c r="G1354" s="1">
        <v>813</v>
      </c>
      <c r="H1354" s="1">
        <v>798</v>
      </c>
      <c r="I1354" s="2" t="e">
        <f t="shared" si="354"/>
        <v>#DIV/0!</v>
      </c>
      <c r="J1354" s="2">
        <f t="shared" si="355"/>
        <v>0.56837606837606836</v>
      </c>
      <c r="AB1354">
        <v>1</v>
      </c>
      <c r="AD1354" s="31">
        <v>50</v>
      </c>
      <c r="AE1354" s="33">
        <v>5</v>
      </c>
      <c r="AF1354" s="33">
        <v>5</v>
      </c>
      <c r="AG1354" s="36">
        <v>2875</v>
      </c>
      <c r="AH1354" s="36">
        <f t="shared" si="356"/>
        <v>50005</v>
      </c>
      <c r="AI1354" s="10" t="s">
        <v>1187</v>
      </c>
      <c r="AK1354" s="1">
        <v>15</v>
      </c>
      <c r="AL1354" s="1">
        <v>0</v>
      </c>
      <c r="AM1354" s="1">
        <f t="shared" si="357"/>
        <v>0</v>
      </c>
      <c r="AV1354" s="1">
        <f t="shared" si="358"/>
        <v>813</v>
      </c>
      <c r="AW1354" s="1">
        <f t="shared" si="359"/>
        <v>626</v>
      </c>
      <c r="AX1354" s="1">
        <v>187</v>
      </c>
    </row>
    <row r="1355" spans="1:50" hidden="1" outlineLevel="1" x14ac:dyDescent="0.2">
      <c r="A1355" t="s">
        <v>2424</v>
      </c>
      <c r="B1355" s="10" t="s">
        <v>1009</v>
      </c>
      <c r="E1355" s="1">
        <v>5327</v>
      </c>
      <c r="G1355" s="1">
        <v>2689</v>
      </c>
      <c r="H1355" s="1">
        <v>2631</v>
      </c>
      <c r="I1355" s="2" t="e">
        <f t="shared" si="354"/>
        <v>#DIV/0!</v>
      </c>
      <c r="J1355" s="2">
        <f t="shared" si="355"/>
        <v>0.49389900506851886</v>
      </c>
      <c r="AB1355">
        <v>1</v>
      </c>
      <c r="AD1355" s="31">
        <v>50</v>
      </c>
      <c r="AE1355" s="33">
        <v>23</v>
      </c>
      <c r="AF1355" s="33">
        <v>5</v>
      </c>
      <c r="AG1355" s="36">
        <v>3175</v>
      </c>
      <c r="AH1355" s="36">
        <f t="shared" si="356"/>
        <v>50023</v>
      </c>
      <c r="AI1355" s="10" t="s">
        <v>2939</v>
      </c>
      <c r="AK1355" s="1">
        <v>53</v>
      </c>
      <c r="AL1355" s="1">
        <v>5</v>
      </c>
      <c r="AM1355" s="1">
        <f t="shared" si="357"/>
        <v>0</v>
      </c>
      <c r="AV1355" s="1">
        <f t="shared" si="358"/>
        <v>2689</v>
      </c>
      <c r="AW1355" s="1">
        <f t="shared" si="359"/>
        <v>2065</v>
      </c>
      <c r="AX1355" s="1">
        <v>624</v>
      </c>
    </row>
    <row r="1356" spans="1:50" hidden="1" outlineLevel="1" x14ac:dyDescent="0.2">
      <c r="A1356" t="s">
        <v>2424</v>
      </c>
      <c r="B1356" s="10" t="s">
        <v>1009</v>
      </c>
      <c r="E1356" s="1">
        <v>6214</v>
      </c>
      <c r="G1356" s="1">
        <v>3634</v>
      </c>
      <c r="H1356" s="1">
        <v>3566</v>
      </c>
      <c r="I1356" s="2" t="e">
        <f t="shared" si="354"/>
        <v>#DIV/0!</v>
      </c>
      <c r="J1356" s="2">
        <f t="shared" si="355"/>
        <v>0.57386546507885416</v>
      </c>
      <c r="AB1356">
        <v>1</v>
      </c>
      <c r="AD1356" s="31">
        <v>50</v>
      </c>
      <c r="AE1356" s="33">
        <v>23</v>
      </c>
      <c r="AF1356" s="33">
        <v>10</v>
      </c>
      <c r="AG1356" s="36">
        <v>3250</v>
      </c>
      <c r="AH1356" s="36">
        <f t="shared" si="356"/>
        <v>50023</v>
      </c>
      <c r="AI1356" s="10" t="s">
        <v>1187</v>
      </c>
      <c r="AK1356" s="1">
        <v>67</v>
      </c>
      <c r="AL1356" s="1">
        <v>1</v>
      </c>
      <c r="AM1356" s="1">
        <f t="shared" si="357"/>
        <v>0</v>
      </c>
      <c r="AV1356" s="1">
        <f t="shared" si="358"/>
        <v>3634</v>
      </c>
      <c r="AW1356" s="1">
        <f t="shared" si="359"/>
        <v>2700</v>
      </c>
      <c r="AX1356" s="1">
        <v>934</v>
      </c>
    </row>
    <row r="1357" spans="1:50" hidden="1" outlineLevel="1" x14ac:dyDescent="0.2">
      <c r="A1357" t="s">
        <v>1625</v>
      </c>
      <c r="B1357" s="10" t="s">
        <v>1009</v>
      </c>
      <c r="E1357" s="1">
        <v>1919</v>
      </c>
      <c r="G1357" s="1">
        <v>905</v>
      </c>
      <c r="H1357" s="1">
        <v>895</v>
      </c>
      <c r="I1357" s="2" t="e">
        <f t="shared" si="354"/>
        <v>#DIV/0!</v>
      </c>
      <c r="J1357" s="2">
        <f t="shared" si="355"/>
        <v>0.46638874413757164</v>
      </c>
      <c r="AB1357">
        <v>1</v>
      </c>
      <c r="AD1357" s="31">
        <v>50</v>
      </c>
      <c r="AE1357" s="33">
        <v>19</v>
      </c>
      <c r="AF1357" s="33">
        <v>10</v>
      </c>
      <c r="AG1357" s="36">
        <v>3550</v>
      </c>
      <c r="AH1357" s="36">
        <f t="shared" si="356"/>
        <v>50019</v>
      </c>
      <c r="AI1357" s="10" t="s">
        <v>1187</v>
      </c>
      <c r="AK1357" s="1">
        <v>9</v>
      </c>
      <c r="AL1357" s="1">
        <v>1</v>
      </c>
      <c r="AM1357" s="1">
        <f t="shared" si="357"/>
        <v>0</v>
      </c>
      <c r="AV1357" s="1">
        <f t="shared" si="358"/>
        <v>905</v>
      </c>
      <c r="AW1357" s="1">
        <f t="shared" si="359"/>
        <v>680</v>
      </c>
      <c r="AX1357" s="1">
        <v>225</v>
      </c>
    </row>
    <row r="1358" spans="1:50" hidden="1" outlineLevel="1" x14ac:dyDescent="0.2">
      <c r="A1358" t="s">
        <v>2578</v>
      </c>
      <c r="B1358" s="10" t="s">
        <v>1009</v>
      </c>
      <c r="E1358" s="1">
        <v>230</v>
      </c>
      <c r="G1358" s="1">
        <v>134</v>
      </c>
      <c r="H1358" s="1">
        <v>129</v>
      </c>
      <c r="I1358" s="2" t="e">
        <f t="shared" si="354"/>
        <v>#DIV/0!</v>
      </c>
      <c r="J1358" s="2">
        <f t="shared" si="355"/>
        <v>0.56086956521739129</v>
      </c>
      <c r="AB1358">
        <v>1</v>
      </c>
      <c r="AD1358" s="31">
        <v>50</v>
      </c>
      <c r="AE1358" s="33">
        <v>15</v>
      </c>
      <c r="AF1358" s="33">
        <v>5</v>
      </c>
      <c r="AG1358" s="36">
        <v>4375</v>
      </c>
      <c r="AH1358" s="36">
        <f t="shared" si="356"/>
        <v>50015</v>
      </c>
      <c r="AI1358" s="10" t="s">
        <v>1187</v>
      </c>
      <c r="AK1358" s="1">
        <v>5</v>
      </c>
      <c r="AL1358" s="1">
        <v>0</v>
      </c>
      <c r="AM1358" s="1">
        <f t="shared" si="357"/>
        <v>0</v>
      </c>
      <c r="AV1358" s="1">
        <f t="shared" si="358"/>
        <v>134</v>
      </c>
      <c r="AW1358" s="1">
        <f t="shared" si="359"/>
        <v>113</v>
      </c>
      <c r="AX1358" s="1">
        <v>21</v>
      </c>
    </row>
    <row r="1359" spans="1:50" hidden="1" outlineLevel="1" x14ac:dyDescent="0.2">
      <c r="A1359" t="s">
        <v>1767</v>
      </c>
      <c r="B1359" s="10" t="s">
        <v>1009</v>
      </c>
      <c r="E1359" s="1">
        <v>9576</v>
      </c>
      <c r="G1359" s="1">
        <v>5127</v>
      </c>
      <c r="H1359" s="1">
        <v>4958</v>
      </c>
      <c r="I1359" s="2" t="e">
        <f t="shared" si="354"/>
        <v>#DIV/0!</v>
      </c>
      <c r="J1359" s="2">
        <f t="shared" si="355"/>
        <v>0.51775271512113619</v>
      </c>
      <c r="AB1359">
        <v>1</v>
      </c>
      <c r="AD1359" s="31">
        <v>50</v>
      </c>
      <c r="AE1359" s="33">
        <v>3</v>
      </c>
      <c r="AF1359" s="33">
        <v>10</v>
      </c>
      <c r="AG1359" s="36">
        <v>4825</v>
      </c>
      <c r="AH1359" s="36">
        <f t="shared" si="356"/>
        <v>50003</v>
      </c>
      <c r="AI1359" s="10" t="s">
        <v>1187</v>
      </c>
      <c r="AK1359" s="1">
        <v>160</v>
      </c>
      <c r="AL1359" s="1">
        <v>9</v>
      </c>
      <c r="AM1359" s="1">
        <f t="shared" si="357"/>
        <v>0</v>
      </c>
      <c r="AV1359" s="1">
        <f t="shared" si="358"/>
        <v>5127</v>
      </c>
      <c r="AW1359" s="1">
        <f t="shared" si="359"/>
        <v>4156</v>
      </c>
      <c r="AX1359" s="1">
        <v>971</v>
      </c>
    </row>
    <row r="1360" spans="1:50" hidden="1" outlineLevel="1" x14ac:dyDescent="0.2">
      <c r="A1360" t="s">
        <v>1536</v>
      </c>
      <c r="B1360" s="10" t="s">
        <v>1009</v>
      </c>
      <c r="E1360" s="1">
        <v>755</v>
      </c>
      <c r="G1360" s="1">
        <v>423</v>
      </c>
      <c r="H1360" s="1">
        <v>417</v>
      </c>
      <c r="I1360" s="2" t="e">
        <f t="shared" si="354"/>
        <v>#DIV/0!</v>
      </c>
      <c r="J1360" s="2">
        <f t="shared" si="355"/>
        <v>0.55231788079470201</v>
      </c>
      <c r="AB1360">
        <v>1</v>
      </c>
      <c r="AD1360" s="31">
        <v>50</v>
      </c>
      <c r="AE1360" s="33">
        <v>21</v>
      </c>
      <c r="AF1360" s="33">
        <v>5</v>
      </c>
      <c r="AG1360" s="36">
        <v>5200</v>
      </c>
      <c r="AH1360" s="36">
        <f t="shared" si="356"/>
        <v>50021</v>
      </c>
      <c r="AI1360" s="10" t="s">
        <v>1187</v>
      </c>
      <c r="AK1360" s="1">
        <v>6</v>
      </c>
      <c r="AL1360" s="1">
        <v>0</v>
      </c>
      <c r="AM1360" s="1">
        <f t="shared" si="357"/>
        <v>0</v>
      </c>
      <c r="AV1360" s="1">
        <f t="shared" si="358"/>
        <v>423</v>
      </c>
      <c r="AW1360" s="1">
        <f t="shared" si="359"/>
        <v>341</v>
      </c>
      <c r="AX1360" s="1">
        <v>82</v>
      </c>
    </row>
    <row r="1361" spans="1:50" hidden="1" outlineLevel="1" x14ac:dyDescent="0.2">
      <c r="A1361" t="s">
        <v>1821</v>
      </c>
      <c r="B1361" s="10" t="s">
        <v>1009</v>
      </c>
      <c r="E1361" s="1">
        <v>1028</v>
      </c>
      <c r="G1361" s="1">
        <v>512</v>
      </c>
      <c r="H1361" s="1">
        <v>493</v>
      </c>
      <c r="I1361" s="2" t="e">
        <f t="shared" si="354"/>
        <v>#DIV/0!</v>
      </c>
      <c r="J1361" s="2">
        <f t="shared" si="355"/>
        <v>0.47957198443579768</v>
      </c>
      <c r="AB1361">
        <v>1</v>
      </c>
      <c r="AD1361" s="31">
        <v>50</v>
      </c>
      <c r="AE1361" s="33">
        <v>11</v>
      </c>
      <c r="AF1361" s="33">
        <v>15</v>
      </c>
      <c r="AG1361" s="36">
        <v>5425</v>
      </c>
      <c r="AH1361" s="36">
        <f t="shared" si="356"/>
        <v>50011</v>
      </c>
      <c r="AI1361" s="10" t="s">
        <v>1187</v>
      </c>
      <c r="AK1361" s="1">
        <v>19</v>
      </c>
      <c r="AL1361" s="1">
        <v>0</v>
      </c>
      <c r="AM1361" s="1">
        <f t="shared" si="357"/>
        <v>0</v>
      </c>
      <c r="AV1361" s="1">
        <f t="shared" si="358"/>
        <v>512</v>
      </c>
      <c r="AW1361" s="1">
        <f t="shared" si="359"/>
        <v>377</v>
      </c>
      <c r="AX1361" s="1">
        <v>135</v>
      </c>
    </row>
    <row r="1362" spans="1:50" hidden="1" outlineLevel="1" x14ac:dyDescent="0.2">
      <c r="A1362" t="s">
        <v>2728</v>
      </c>
      <c r="B1362" s="10" t="s">
        <v>1009</v>
      </c>
      <c r="E1362" s="1">
        <v>2056</v>
      </c>
      <c r="G1362" s="1">
        <v>1181</v>
      </c>
      <c r="H1362" s="1">
        <v>1155</v>
      </c>
      <c r="I1362" s="2" t="e">
        <f t="shared" si="354"/>
        <v>#DIV/0!</v>
      </c>
      <c r="J1362" s="2">
        <f t="shared" si="355"/>
        <v>0.5617704280155642</v>
      </c>
      <c r="AB1362">
        <v>1</v>
      </c>
      <c r="AD1362" s="31">
        <v>50</v>
      </c>
      <c r="AE1362" s="33">
        <v>23</v>
      </c>
      <c r="AF1362" s="33">
        <v>15</v>
      </c>
      <c r="AG1362" s="36">
        <v>5650</v>
      </c>
      <c r="AH1362" s="36">
        <f t="shared" si="356"/>
        <v>50023</v>
      </c>
      <c r="AI1362" s="10" t="s">
        <v>1187</v>
      </c>
      <c r="AK1362" s="1">
        <v>26</v>
      </c>
      <c r="AL1362" s="1">
        <v>0</v>
      </c>
      <c r="AM1362" s="1">
        <f t="shared" si="357"/>
        <v>0</v>
      </c>
      <c r="AV1362" s="1">
        <f t="shared" si="358"/>
        <v>1181</v>
      </c>
      <c r="AW1362" s="1">
        <f t="shared" si="359"/>
        <v>830</v>
      </c>
      <c r="AX1362" s="1">
        <v>351</v>
      </c>
    </row>
    <row r="1363" spans="1:50" hidden="1" outlineLevel="1" x14ac:dyDescent="0.2">
      <c r="A1363" t="s">
        <v>2729</v>
      </c>
      <c r="B1363" s="10" t="s">
        <v>1009</v>
      </c>
      <c r="E1363" s="1">
        <v>1430</v>
      </c>
      <c r="G1363" s="1">
        <v>925</v>
      </c>
      <c r="H1363" s="1">
        <v>901</v>
      </c>
      <c r="I1363" s="2" t="e">
        <f t="shared" si="354"/>
        <v>#DIV/0!</v>
      </c>
      <c r="J1363" s="2">
        <f t="shared" si="355"/>
        <v>0.63006993006993006</v>
      </c>
      <c r="AB1363">
        <v>1</v>
      </c>
      <c r="AD1363" s="31">
        <v>50</v>
      </c>
      <c r="AE1363" s="33">
        <v>27</v>
      </c>
      <c r="AF1363" s="33">
        <v>20</v>
      </c>
      <c r="AG1363" s="36">
        <v>5800</v>
      </c>
      <c r="AH1363" s="36">
        <f t="shared" si="356"/>
        <v>50027</v>
      </c>
      <c r="AI1363" s="10" t="s">
        <v>1187</v>
      </c>
      <c r="AK1363" s="1">
        <v>24</v>
      </c>
      <c r="AL1363" s="1">
        <v>0</v>
      </c>
      <c r="AM1363" s="1">
        <f t="shared" si="357"/>
        <v>0</v>
      </c>
      <c r="AV1363" s="1">
        <f t="shared" si="358"/>
        <v>925</v>
      </c>
      <c r="AW1363" s="1">
        <f t="shared" si="359"/>
        <v>738</v>
      </c>
      <c r="AX1363" s="1">
        <v>187</v>
      </c>
    </row>
    <row r="1364" spans="1:50" hidden="1" outlineLevel="1" x14ac:dyDescent="0.2">
      <c r="A1364" t="s">
        <v>2007</v>
      </c>
      <c r="B1364" s="10" t="s">
        <v>1009</v>
      </c>
      <c r="E1364" s="1">
        <v>149</v>
      </c>
      <c r="G1364" s="1">
        <v>74</v>
      </c>
      <c r="H1364" s="1">
        <v>72</v>
      </c>
      <c r="I1364" s="2" t="e">
        <f t="shared" si="354"/>
        <v>#DIV/0!</v>
      </c>
      <c r="J1364" s="2">
        <f t="shared" si="355"/>
        <v>0.48322147651006714</v>
      </c>
      <c r="AB1364">
        <v>1</v>
      </c>
      <c r="AD1364" s="31">
        <v>50</v>
      </c>
      <c r="AE1364" s="33">
        <v>9</v>
      </c>
      <c r="AF1364" s="33">
        <v>15</v>
      </c>
      <c r="AG1364" s="36">
        <v>6325</v>
      </c>
      <c r="AH1364" s="36">
        <f t="shared" si="356"/>
        <v>50009</v>
      </c>
      <c r="AI1364" s="10" t="s">
        <v>1187</v>
      </c>
      <c r="AK1364" s="1">
        <v>2</v>
      </c>
      <c r="AL1364" s="1">
        <v>0</v>
      </c>
      <c r="AM1364" s="1">
        <f t="shared" si="357"/>
        <v>0</v>
      </c>
      <c r="AV1364" s="1">
        <f t="shared" si="358"/>
        <v>74</v>
      </c>
      <c r="AW1364" s="1">
        <f t="shared" si="359"/>
        <v>65</v>
      </c>
      <c r="AX1364" s="1">
        <v>9</v>
      </c>
    </row>
    <row r="1365" spans="1:50" hidden="1" outlineLevel="1" x14ac:dyDescent="0.2">
      <c r="A1365" t="s">
        <v>2008</v>
      </c>
      <c r="B1365" s="10" t="s">
        <v>1009</v>
      </c>
      <c r="E1365" s="1">
        <v>1077</v>
      </c>
      <c r="G1365" s="1">
        <v>635</v>
      </c>
      <c r="H1365" s="1">
        <v>628</v>
      </c>
      <c r="I1365" s="2" t="e">
        <f t="shared" si="354"/>
        <v>#DIV/0!</v>
      </c>
      <c r="J1365" s="2">
        <f t="shared" si="355"/>
        <v>0.58310120705663882</v>
      </c>
      <c r="AB1365">
        <v>1</v>
      </c>
      <c r="AD1365" s="31">
        <v>50</v>
      </c>
      <c r="AE1365" s="33">
        <v>7</v>
      </c>
      <c r="AF1365" s="33">
        <v>5</v>
      </c>
      <c r="AG1365" s="36">
        <v>6550</v>
      </c>
      <c r="AH1365" s="36">
        <f t="shared" si="356"/>
        <v>50007</v>
      </c>
      <c r="AI1365" s="10" t="s">
        <v>1187</v>
      </c>
      <c r="AK1365" s="1">
        <v>7</v>
      </c>
      <c r="AL1365" s="1">
        <v>0</v>
      </c>
      <c r="AM1365" s="1">
        <f t="shared" si="357"/>
        <v>0</v>
      </c>
      <c r="AV1365" s="1">
        <f t="shared" si="358"/>
        <v>635</v>
      </c>
      <c r="AW1365" s="1">
        <f t="shared" si="359"/>
        <v>539</v>
      </c>
      <c r="AX1365" s="1">
        <v>96</v>
      </c>
    </row>
    <row r="1366" spans="1:50" hidden="1" outlineLevel="1" x14ac:dyDescent="0.2">
      <c r="A1366" t="s">
        <v>254</v>
      </c>
      <c r="B1366" s="10" t="s">
        <v>1009</v>
      </c>
      <c r="E1366" s="1">
        <v>1879</v>
      </c>
      <c r="G1366" s="1">
        <v>1052</v>
      </c>
      <c r="H1366" s="1">
        <v>1033</v>
      </c>
      <c r="I1366" s="2" t="e">
        <f t="shared" si="354"/>
        <v>#DIV/0!</v>
      </c>
      <c r="J1366" s="2">
        <f t="shared" si="355"/>
        <v>0.54976051091005851</v>
      </c>
      <c r="AB1366">
        <v>1</v>
      </c>
      <c r="AD1366" s="31">
        <v>50</v>
      </c>
      <c r="AE1366" s="33">
        <v>17</v>
      </c>
      <c r="AF1366" s="33">
        <v>5</v>
      </c>
      <c r="AG1366" s="36">
        <v>7375</v>
      </c>
      <c r="AH1366" s="36">
        <f t="shared" si="356"/>
        <v>50017</v>
      </c>
      <c r="AI1366" s="10" t="s">
        <v>1187</v>
      </c>
      <c r="AK1366" s="1">
        <v>19</v>
      </c>
      <c r="AL1366" s="1">
        <v>0</v>
      </c>
      <c r="AM1366" s="1">
        <f t="shared" si="357"/>
        <v>0</v>
      </c>
      <c r="AV1366" s="1">
        <f t="shared" si="358"/>
        <v>1052</v>
      </c>
      <c r="AW1366" s="1">
        <f t="shared" si="359"/>
        <v>877</v>
      </c>
      <c r="AX1366" s="1">
        <v>175</v>
      </c>
    </row>
    <row r="1367" spans="1:50" hidden="1" outlineLevel="1" x14ac:dyDescent="0.2">
      <c r="A1367" t="s">
        <v>2010</v>
      </c>
      <c r="B1367" s="10" t="s">
        <v>1009</v>
      </c>
      <c r="E1367" s="1">
        <v>923</v>
      </c>
      <c r="G1367" s="1">
        <v>532</v>
      </c>
      <c r="H1367" s="1">
        <v>521</v>
      </c>
      <c r="I1367" s="2" t="e">
        <f t="shared" si="354"/>
        <v>#DIV/0!</v>
      </c>
      <c r="J1367" s="2">
        <f t="shared" si="355"/>
        <v>0.56446370530877576</v>
      </c>
      <c r="AB1367">
        <v>1</v>
      </c>
      <c r="AD1367" s="31">
        <v>50</v>
      </c>
      <c r="AE1367" s="33">
        <v>17</v>
      </c>
      <c r="AF1367" s="33">
        <v>10</v>
      </c>
      <c r="AG1367" s="36">
        <v>7600</v>
      </c>
      <c r="AH1367" s="36">
        <f t="shared" si="356"/>
        <v>50017</v>
      </c>
      <c r="AI1367" s="10" t="s">
        <v>1187</v>
      </c>
      <c r="AK1367" s="1">
        <v>11</v>
      </c>
      <c r="AL1367" s="1">
        <v>0</v>
      </c>
      <c r="AM1367" s="1">
        <f t="shared" si="357"/>
        <v>0</v>
      </c>
      <c r="AV1367" s="1">
        <f t="shared" si="358"/>
        <v>532</v>
      </c>
      <c r="AW1367" s="1">
        <f t="shared" si="359"/>
        <v>437</v>
      </c>
      <c r="AX1367" s="1">
        <v>95</v>
      </c>
    </row>
    <row r="1368" spans="1:50" hidden="1" outlineLevel="1" x14ac:dyDescent="0.2">
      <c r="A1368" t="s">
        <v>1966</v>
      </c>
      <c r="B1368" s="10" t="s">
        <v>1009</v>
      </c>
      <c r="E1368" s="1">
        <v>2990</v>
      </c>
      <c r="G1368" s="1">
        <v>1623</v>
      </c>
      <c r="H1368" s="1">
        <v>1575</v>
      </c>
      <c r="I1368" s="2" t="e">
        <f t="shared" si="354"/>
        <v>#DIV/0!</v>
      </c>
      <c r="J1368" s="2">
        <f t="shared" si="355"/>
        <v>0.52675585284280935</v>
      </c>
      <c r="AB1368">
        <v>1</v>
      </c>
      <c r="AD1368" s="31">
        <v>50</v>
      </c>
      <c r="AE1368" s="33">
        <v>21</v>
      </c>
      <c r="AF1368" s="33">
        <v>10</v>
      </c>
      <c r="AG1368" s="36">
        <v>7750</v>
      </c>
      <c r="AH1368" s="36">
        <f t="shared" si="356"/>
        <v>50021</v>
      </c>
      <c r="AI1368" s="10" t="s">
        <v>1187</v>
      </c>
      <c r="AK1368" s="1">
        <v>47</v>
      </c>
      <c r="AL1368" s="1">
        <v>1</v>
      </c>
      <c r="AM1368" s="1">
        <f t="shared" si="357"/>
        <v>0</v>
      </c>
      <c r="AV1368" s="1">
        <f t="shared" si="358"/>
        <v>1623</v>
      </c>
      <c r="AW1368" s="1">
        <f t="shared" si="359"/>
        <v>1045</v>
      </c>
      <c r="AX1368" s="1">
        <v>578</v>
      </c>
    </row>
    <row r="1369" spans="1:50" hidden="1" outlineLevel="1" x14ac:dyDescent="0.2">
      <c r="A1369" t="s">
        <v>1990</v>
      </c>
      <c r="B1369" s="10" t="s">
        <v>1009</v>
      </c>
      <c r="E1369" s="1">
        <v>9130</v>
      </c>
      <c r="G1369" s="1">
        <v>5174</v>
      </c>
      <c r="H1369" s="1">
        <v>5094</v>
      </c>
      <c r="I1369" s="2" t="e">
        <f t="shared" si="354"/>
        <v>#DIV/0!</v>
      </c>
      <c r="J1369" s="2">
        <f t="shared" si="355"/>
        <v>0.55794085432639651</v>
      </c>
      <c r="AB1369">
        <v>1</v>
      </c>
      <c r="AD1369" s="31">
        <v>50</v>
      </c>
      <c r="AE1369" s="33">
        <v>25</v>
      </c>
      <c r="AF1369" s="33">
        <v>10</v>
      </c>
      <c r="AG1369" s="36">
        <v>7900</v>
      </c>
      <c r="AH1369" s="36">
        <f t="shared" si="356"/>
        <v>50025</v>
      </c>
      <c r="AI1369" s="10" t="s">
        <v>1187</v>
      </c>
      <c r="AK1369" s="1">
        <v>80</v>
      </c>
      <c r="AL1369" s="1">
        <v>0</v>
      </c>
      <c r="AM1369" s="1">
        <f t="shared" si="357"/>
        <v>0</v>
      </c>
      <c r="AV1369" s="1">
        <f t="shared" si="358"/>
        <v>5174</v>
      </c>
      <c r="AW1369" s="1">
        <f t="shared" si="359"/>
        <v>2598</v>
      </c>
      <c r="AX1369" s="1">
        <v>2576</v>
      </c>
    </row>
    <row r="1370" spans="1:50" hidden="1" outlineLevel="1" x14ac:dyDescent="0.2">
      <c r="A1370" t="s">
        <v>2454</v>
      </c>
      <c r="B1370" s="10" t="s">
        <v>1009</v>
      </c>
      <c r="E1370" s="1">
        <v>705</v>
      </c>
      <c r="G1370" s="1">
        <v>431</v>
      </c>
      <c r="H1370" s="1">
        <v>424</v>
      </c>
      <c r="I1370" s="2" t="e">
        <f t="shared" si="354"/>
        <v>#DIV/0!</v>
      </c>
      <c r="J1370" s="2">
        <f t="shared" si="355"/>
        <v>0.60141843971631204</v>
      </c>
      <c r="AB1370">
        <v>1</v>
      </c>
      <c r="AD1370" s="31">
        <v>50</v>
      </c>
      <c r="AE1370" s="33">
        <v>27</v>
      </c>
      <c r="AF1370" s="33">
        <v>25</v>
      </c>
      <c r="AG1370" s="36">
        <v>8275</v>
      </c>
      <c r="AH1370" s="36">
        <f t="shared" si="356"/>
        <v>50027</v>
      </c>
      <c r="AI1370" s="10" t="s">
        <v>1187</v>
      </c>
      <c r="AK1370" s="1">
        <v>7</v>
      </c>
      <c r="AL1370" s="1">
        <v>0</v>
      </c>
      <c r="AM1370" s="1">
        <f t="shared" si="357"/>
        <v>0</v>
      </c>
      <c r="AV1370" s="1">
        <f t="shared" si="358"/>
        <v>431</v>
      </c>
      <c r="AW1370" s="1">
        <f t="shared" si="359"/>
        <v>347</v>
      </c>
      <c r="AX1370" s="1">
        <v>84</v>
      </c>
    </row>
    <row r="1371" spans="1:50" hidden="1" outlineLevel="1" x14ac:dyDescent="0.2">
      <c r="A1371" t="s">
        <v>1249</v>
      </c>
      <c r="B1371" s="10" t="s">
        <v>1009</v>
      </c>
      <c r="E1371" s="1">
        <v>899</v>
      </c>
      <c r="G1371" s="1">
        <v>588</v>
      </c>
      <c r="H1371" s="1">
        <v>565</v>
      </c>
      <c r="I1371" s="2" t="e">
        <f t="shared" si="354"/>
        <v>#DIV/0!</v>
      </c>
      <c r="J1371" s="2">
        <f t="shared" si="355"/>
        <v>0.628476084538376</v>
      </c>
      <c r="AB1371">
        <v>1</v>
      </c>
      <c r="AD1371" s="31">
        <v>50</v>
      </c>
      <c r="AE1371" s="33">
        <v>1</v>
      </c>
      <c r="AF1371" s="33">
        <v>10</v>
      </c>
      <c r="AG1371" s="36">
        <v>8575</v>
      </c>
      <c r="AH1371" s="36">
        <f t="shared" si="356"/>
        <v>50001</v>
      </c>
      <c r="AI1371" s="10" t="s">
        <v>1187</v>
      </c>
      <c r="AK1371" s="1">
        <v>22</v>
      </c>
      <c r="AL1371" s="1">
        <v>1</v>
      </c>
      <c r="AM1371" s="1">
        <f t="shared" si="357"/>
        <v>0</v>
      </c>
      <c r="AV1371" s="1">
        <f t="shared" si="358"/>
        <v>588</v>
      </c>
      <c r="AW1371" s="1">
        <f t="shared" si="359"/>
        <v>494</v>
      </c>
      <c r="AX1371" s="1">
        <v>94</v>
      </c>
    </row>
    <row r="1372" spans="1:50" hidden="1" outlineLevel="1" x14ac:dyDescent="0.2">
      <c r="A1372" t="s">
        <v>1251</v>
      </c>
      <c r="B1372" s="10" t="s">
        <v>1009</v>
      </c>
      <c r="E1372" s="1">
        <v>890</v>
      </c>
      <c r="G1372" s="1">
        <v>461</v>
      </c>
      <c r="H1372" s="1">
        <v>441</v>
      </c>
      <c r="I1372" s="2" t="e">
        <f t="shared" si="354"/>
        <v>#DIV/0!</v>
      </c>
      <c r="J1372" s="2">
        <f t="shared" si="355"/>
        <v>0.49550561797752807</v>
      </c>
      <c r="AB1372">
        <v>1</v>
      </c>
      <c r="AD1372" s="31">
        <v>50</v>
      </c>
      <c r="AE1372" s="33">
        <v>9</v>
      </c>
      <c r="AF1372" s="33">
        <v>20</v>
      </c>
      <c r="AG1372" s="36">
        <v>8725</v>
      </c>
      <c r="AH1372" s="36">
        <f t="shared" si="356"/>
        <v>50009</v>
      </c>
      <c r="AI1372" s="10" t="s">
        <v>1187</v>
      </c>
      <c r="AK1372" s="1">
        <v>20</v>
      </c>
      <c r="AL1372" s="1">
        <v>0</v>
      </c>
      <c r="AM1372" s="1">
        <f t="shared" si="357"/>
        <v>0</v>
      </c>
      <c r="AV1372" s="1">
        <f t="shared" si="358"/>
        <v>461</v>
      </c>
      <c r="AW1372" s="1">
        <f t="shared" si="359"/>
        <v>358</v>
      </c>
      <c r="AX1372" s="1">
        <v>103</v>
      </c>
    </row>
    <row r="1373" spans="1:50" hidden="1" outlineLevel="1" x14ac:dyDescent="0.2">
      <c r="A1373" t="s">
        <v>1602</v>
      </c>
      <c r="B1373" s="10" t="s">
        <v>1009</v>
      </c>
      <c r="E1373" s="1">
        <v>2950</v>
      </c>
      <c r="G1373" s="1">
        <v>1733</v>
      </c>
      <c r="H1373" s="1">
        <v>1707</v>
      </c>
      <c r="I1373" s="2" t="e">
        <f t="shared" si="354"/>
        <v>#DIV/0!</v>
      </c>
      <c r="J1373" s="2">
        <f t="shared" si="355"/>
        <v>0.57864406779661015</v>
      </c>
      <c r="AB1373">
        <v>1</v>
      </c>
      <c r="AD1373" s="31">
        <v>50</v>
      </c>
      <c r="AE1373" s="33">
        <v>1</v>
      </c>
      <c r="AF1373" s="33">
        <v>15</v>
      </c>
      <c r="AG1373" s="36">
        <v>9025</v>
      </c>
      <c r="AH1373" s="36">
        <f t="shared" si="356"/>
        <v>50001</v>
      </c>
      <c r="AI1373" s="10" t="s">
        <v>1187</v>
      </c>
      <c r="AK1373" s="1">
        <v>26</v>
      </c>
      <c r="AL1373" s="1">
        <v>0</v>
      </c>
      <c r="AM1373" s="1">
        <f t="shared" si="357"/>
        <v>0</v>
      </c>
      <c r="AV1373" s="1">
        <f t="shared" si="358"/>
        <v>1733</v>
      </c>
      <c r="AW1373" s="1">
        <f t="shared" si="359"/>
        <v>1307</v>
      </c>
      <c r="AX1373" s="1">
        <v>426</v>
      </c>
    </row>
    <row r="1374" spans="1:50" hidden="1" outlineLevel="1" x14ac:dyDescent="0.2">
      <c r="A1374" t="s">
        <v>1964</v>
      </c>
      <c r="B1374" s="10" t="s">
        <v>1009</v>
      </c>
      <c r="E1374" s="1">
        <v>1051</v>
      </c>
      <c r="G1374" s="1">
        <v>665</v>
      </c>
      <c r="H1374" s="1">
        <v>652</v>
      </c>
      <c r="I1374" s="2" t="e">
        <f t="shared" si="354"/>
        <v>#DIV/0!</v>
      </c>
      <c r="J1374" s="2">
        <f t="shared" si="355"/>
        <v>0.62036156041864887</v>
      </c>
      <c r="AB1374">
        <v>1</v>
      </c>
      <c r="AD1374" s="31">
        <v>50</v>
      </c>
      <c r="AE1374" s="33">
        <v>17</v>
      </c>
      <c r="AF1374" s="33">
        <v>15</v>
      </c>
      <c r="AG1374" s="36">
        <v>9325</v>
      </c>
      <c r="AH1374" s="36">
        <f t="shared" si="356"/>
        <v>50017</v>
      </c>
      <c r="AI1374" s="10" t="s">
        <v>1187</v>
      </c>
      <c r="AK1374" s="1">
        <v>12</v>
      </c>
      <c r="AL1374" s="1">
        <v>1</v>
      </c>
      <c r="AM1374" s="1">
        <f t="shared" si="357"/>
        <v>0</v>
      </c>
      <c r="AV1374" s="1">
        <f t="shared" si="358"/>
        <v>665</v>
      </c>
      <c r="AW1374" s="1">
        <f t="shared" si="359"/>
        <v>465</v>
      </c>
      <c r="AX1374" s="1">
        <v>200</v>
      </c>
    </row>
    <row r="1375" spans="1:50" hidden="1" outlineLevel="1" x14ac:dyDescent="0.2">
      <c r="A1375" t="s">
        <v>595</v>
      </c>
      <c r="B1375" s="10" t="s">
        <v>1009</v>
      </c>
      <c r="E1375" s="1">
        <v>421</v>
      </c>
      <c r="G1375" s="1">
        <v>226</v>
      </c>
      <c r="H1375" s="1">
        <v>223</v>
      </c>
      <c r="I1375" s="2" t="e">
        <f t="shared" si="354"/>
        <v>#DIV/0!</v>
      </c>
      <c r="J1375" s="2">
        <f t="shared" si="355"/>
        <v>0.52969121140142517</v>
      </c>
      <c r="AB1375">
        <v>1</v>
      </c>
      <c r="AD1375" s="31">
        <v>50</v>
      </c>
      <c r="AE1375" s="33">
        <v>25</v>
      </c>
      <c r="AF1375" s="33">
        <v>15</v>
      </c>
      <c r="AG1375" s="36">
        <v>9475</v>
      </c>
      <c r="AH1375" s="36">
        <f t="shared" si="356"/>
        <v>50025</v>
      </c>
      <c r="AI1375" s="10" t="s">
        <v>1187</v>
      </c>
      <c r="AK1375" s="1">
        <v>3</v>
      </c>
      <c r="AL1375" s="1">
        <v>0</v>
      </c>
      <c r="AM1375" s="1">
        <f t="shared" si="357"/>
        <v>0</v>
      </c>
      <c r="AV1375" s="1">
        <f t="shared" si="358"/>
        <v>226</v>
      </c>
      <c r="AW1375" s="1">
        <f t="shared" si="359"/>
        <v>197</v>
      </c>
      <c r="AX1375" s="1">
        <v>29</v>
      </c>
    </row>
    <row r="1376" spans="1:50" hidden="1" outlineLevel="1" x14ac:dyDescent="0.2">
      <c r="A1376" t="s">
        <v>671</v>
      </c>
      <c r="B1376" s="10" t="s">
        <v>1009</v>
      </c>
      <c r="E1376" s="1">
        <v>646</v>
      </c>
      <c r="G1376" s="1">
        <v>326</v>
      </c>
      <c r="H1376" s="1">
        <v>315</v>
      </c>
      <c r="I1376" s="2" t="e">
        <f t="shared" si="354"/>
        <v>#DIV/0!</v>
      </c>
      <c r="J1376" s="2">
        <f t="shared" si="355"/>
        <v>0.48761609907120745</v>
      </c>
      <c r="AB1376">
        <v>1</v>
      </c>
      <c r="AD1376" s="31">
        <v>50</v>
      </c>
      <c r="AE1376" s="33">
        <v>19</v>
      </c>
      <c r="AF1376" s="33">
        <v>15</v>
      </c>
      <c r="AG1376" s="36">
        <v>9850</v>
      </c>
      <c r="AH1376" s="36">
        <f t="shared" si="356"/>
        <v>50019</v>
      </c>
      <c r="AI1376" s="10" t="s">
        <v>1187</v>
      </c>
      <c r="AK1376" s="1">
        <v>11</v>
      </c>
      <c r="AL1376" s="1">
        <v>0</v>
      </c>
      <c r="AM1376" s="1">
        <f t="shared" si="357"/>
        <v>0</v>
      </c>
      <c r="AV1376" s="1">
        <f t="shared" si="358"/>
        <v>326</v>
      </c>
      <c r="AW1376" s="1">
        <f t="shared" si="359"/>
        <v>266</v>
      </c>
      <c r="AX1376" s="1">
        <v>60</v>
      </c>
    </row>
    <row r="1377" spans="1:50" hidden="1" outlineLevel="1" x14ac:dyDescent="0.2">
      <c r="A1377" t="s">
        <v>907</v>
      </c>
      <c r="B1377" s="10" t="s">
        <v>1009</v>
      </c>
      <c r="E1377" s="1">
        <v>68</v>
      </c>
      <c r="G1377" s="1">
        <v>48</v>
      </c>
      <c r="H1377" s="1">
        <v>48</v>
      </c>
      <c r="I1377" s="2" t="e">
        <f t="shared" si="354"/>
        <v>#DIV/0!</v>
      </c>
      <c r="J1377" s="2">
        <f t="shared" si="355"/>
        <v>0.70588235294117652</v>
      </c>
      <c r="AB1377">
        <v>1</v>
      </c>
      <c r="AD1377" s="31">
        <v>50</v>
      </c>
      <c r="AE1377" s="33">
        <v>9</v>
      </c>
      <c r="AF1377" s="33">
        <v>25</v>
      </c>
      <c r="AG1377" s="36">
        <v>10075</v>
      </c>
      <c r="AH1377" s="36">
        <f t="shared" si="356"/>
        <v>50009</v>
      </c>
      <c r="AI1377" s="10" t="s">
        <v>1187</v>
      </c>
      <c r="AK1377" s="1">
        <v>0</v>
      </c>
      <c r="AL1377" s="1">
        <v>0</v>
      </c>
      <c r="AM1377" s="1">
        <f t="shared" si="357"/>
        <v>0</v>
      </c>
      <c r="AV1377" s="1">
        <f t="shared" si="358"/>
        <v>48</v>
      </c>
      <c r="AW1377" s="1">
        <f t="shared" si="359"/>
        <v>48</v>
      </c>
      <c r="AX1377" s="1">
        <v>0</v>
      </c>
    </row>
    <row r="1378" spans="1:50" hidden="1" outlineLevel="1" x14ac:dyDescent="0.2">
      <c r="A1378" t="s">
        <v>569</v>
      </c>
      <c r="B1378" s="10" t="s">
        <v>1009</v>
      </c>
      <c r="E1378" s="1">
        <v>1217</v>
      </c>
      <c r="G1378" s="1">
        <v>708</v>
      </c>
      <c r="H1378" s="1">
        <v>695</v>
      </c>
      <c r="I1378" s="2" t="e">
        <f t="shared" si="354"/>
        <v>#DIV/0!</v>
      </c>
      <c r="J1378" s="2">
        <f t="shared" si="355"/>
        <v>0.57107641741988502</v>
      </c>
      <c r="AB1378">
        <v>1</v>
      </c>
      <c r="AD1378" s="31">
        <v>50</v>
      </c>
      <c r="AE1378" s="33">
        <v>5</v>
      </c>
      <c r="AF1378" s="33">
        <v>10</v>
      </c>
      <c r="AG1378" s="36">
        <v>10450</v>
      </c>
      <c r="AH1378" s="36">
        <f t="shared" si="356"/>
        <v>50005</v>
      </c>
      <c r="AI1378" s="10" t="s">
        <v>1187</v>
      </c>
      <c r="AK1378" s="1">
        <v>12</v>
      </c>
      <c r="AL1378" s="1">
        <v>1</v>
      </c>
      <c r="AM1378" s="1">
        <f t="shared" si="357"/>
        <v>0</v>
      </c>
      <c r="AV1378" s="1">
        <f t="shared" si="358"/>
        <v>708</v>
      </c>
      <c r="AW1378" s="1">
        <f t="shared" si="359"/>
        <v>518</v>
      </c>
      <c r="AX1378" s="1">
        <v>190</v>
      </c>
    </row>
    <row r="1379" spans="1:50" hidden="1" outlineLevel="1" x14ac:dyDescent="0.2">
      <c r="A1379" t="s">
        <v>1610</v>
      </c>
      <c r="B1379" s="10" t="s">
        <v>1009</v>
      </c>
      <c r="E1379" s="1">
        <v>40951</v>
      </c>
      <c r="G1379" s="1">
        <v>18803</v>
      </c>
      <c r="H1379" s="1">
        <v>18356</v>
      </c>
      <c r="I1379" s="2" t="e">
        <f t="shared" si="354"/>
        <v>#DIV/0!</v>
      </c>
      <c r="J1379" s="2">
        <f t="shared" si="355"/>
        <v>0.44824302214842127</v>
      </c>
      <c r="AB1379">
        <v>1</v>
      </c>
      <c r="AD1379" s="31">
        <v>50</v>
      </c>
      <c r="AE1379" s="33">
        <v>7</v>
      </c>
      <c r="AF1379" s="33">
        <v>15</v>
      </c>
      <c r="AG1379" s="36">
        <v>10675</v>
      </c>
      <c r="AH1379" s="36">
        <f t="shared" si="356"/>
        <v>50007</v>
      </c>
      <c r="AI1379" s="10" t="s">
        <v>2939</v>
      </c>
      <c r="AK1379" s="1">
        <v>437</v>
      </c>
      <c r="AL1379" s="1">
        <v>10</v>
      </c>
      <c r="AM1379" s="1">
        <f t="shared" si="357"/>
        <v>0</v>
      </c>
      <c r="AV1379" s="1">
        <f t="shared" si="358"/>
        <v>18803</v>
      </c>
      <c r="AW1379" s="1">
        <f t="shared" si="359"/>
        <v>14708</v>
      </c>
      <c r="AX1379" s="1">
        <v>4095</v>
      </c>
    </row>
    <row r="1380" spans="1:50" hidden="1" outlineLevel="1" x14ac:dyDescent="0.2">
      <c r="A1380" t="s">
        <v>880</v>
      </c>
      <c r="B1380" s="10" t="s">
        <v>1009</v>
      </c>
      <c r="E1380" s="1">
        <v>1126</v>
      </c>
      <c r="G1380" s="1">
        <v>695</v>
      </c>
      <c r="H1380" s="1">
        <v>676</v>
      </c>
      <c r="I1380" s="2" t="e">
        <f t="shared" si="354"/>
        <v>#DIV/0!</v>
      </c>
      <c r="J1380" s="2">
        <f t="shared" si="355"/>
        <v>0.60035523978685612</v>
      </c>
      <c r="AB1380">
        <v>1</v>
      </c>
      <c r="AD1380" s="31">
        <v>50</v>
      </c>
      <c r="AE1380" s="33">
        <v>23</v>
      </c>
      <c r="AF1380" s="33">
        <v>20</v>
      </c>
      <c r="AG1380" s="36">
        <v>11125</v>
      </c>
      <c r="AH1380" s="36">
        <f t="shared" si="356"/>
        <v>50023</v>
      </c>
      <c r="AI1380" s="10" t="s">
        <v>1187</v>
      </c>
      <c r="AK1380" s="1">
        <v>19</v>
      </c>
      <c r="AL1380" s="1">
        <v>0</v>
      </c>
      <c r="AM1380" s="1">
        <f t="shared" si="357"/>
        <v>0</v>
      </c>
      <c r="AV1380" s="1">
        <f t="shared" si="358"/>
        <v>695</v>
      </c>
      <c r="AW1380" s="1">
        <f t="shared" si="359"/>
        <v>527</v>
      </c>
      <c r="AX1380" s="1">
        <v>168</v>
      </c>
    </row>
    <row r="1381" spans="1:50" hidden="1" outlineLevel="1" x14ac:dyDescent="0.2">
      <c r="A1381" t="s">
        <v>629</v>
      </c>
      <c r="B1381" s="10" t="s">
        <v>1009</v>
      </c>
      <c r="E1381" s="1">
        <v>1393</v>
      </c>
      <c r="G1381" s="1">
        <v>923</v>
      </c>
      <c r="H1381" s="1">
        <v>905</v>
      </c>
      <c r="I1381" s="2" t="e">
        <f t="shared" si="354"/>
        <v>#DIV/0!</v>
      </c>
      <c r="J1381" s="2">
        <f t="shared" si="355"/>
        <v>0.64967695620961952</v>
      </c>
      <c r="AB1381">
        <v>1</v>
      </c>
      <c r="AD1381" s="31">
        <v>50</v>
      </c>
      <c r="AE1381" s="33">
        <v>23</v>
      </c>
      <c r="AF1381" s="33">
        <v>25</v>
      </c>
      <c r="AG1381" s="36">
        <v>11350</v>
      </c>
      <c r="AH1381" s="36">
        <f t="shared" si="356"/>
        <v>50023</v>
      </c>
      <c r="AI1381" s="10" t="s">
        <v>1187</v>
      </c>
      <c r="AK1381" s="1">
        <v>18</v>
      </c>
      <c r="AL1381" s="1">
        <v>0</v>
      </c>
      <c r="AM1381" s="1">
        <f t="shared" si="357"/>
        <v>0</v>
      </c>
      <c r="AV1381" s="1">
        <f t="shared" si="358"/>
        <v>923</v>
      </c>
      <c r="AW1381" s="1">
        <f t="shared" si="359"/>
        <v>510</v>
      </c>
      <c r="AX1381" s="1">
        <v>413</v>
      </c>
    </row>
    <row r="1382" spans="1:50" hidden="1" outlineLevel="1" x14ac:dyDescent="0.2">
      <c r="A1382" t="s">
        <v>813</v>
      </c>
      <c r="B1382" s="10" t="s">
        <v>1009</v>
      </c>
      <c r="E1382" s="1">
        <v>3223</v>
      </c>
      <c r="G1382" s="1">
        <v>1793</v>
      </c>
      <c r="H1382" s="1">
        <v>1764</v>
      </c>
      <c r="I1382" s="2" t="e">
        <f t="shared" si="354"/>
        <v>#DIV/0!</v>
      </c>
      <c r="J1382" s="2">
        <f t="shared" si="355"/>
        <v>0.54731616506360536</v>
      </c>
      <c r="AB1382">
        <v>1</v>
      </c>
      <c r="AD1382" s="31">
        <v>50</v>
      </c>
      <c r="AE1382" s="33">
        <v>15</v>
      </c>
      <c r="AF1382" s="33">
        <v>10</v>
      </c>
      <c r="AG1382" s="36">
        <v>11500</v>
      </c>
      <c r="AH1382" s="36">
        <f t="shared" si="356"/>
        <v>50015</v>
      </c>
      <c r="AI1382" s="10" t="s">
        <v>1187</v>
      </c>
      <c r="AK1382" s="1">
        <v>29</v>
      </c>
      <c r="AL1382" s="1">
        <v>0</v>
      </c>
      <c r="AM1382" s="1">
        <f t="shared" si="357"/>
        <v>0</v>
      </c>
      <c r="AV1382" s="1">
        <f t="shared" si="358"/>
        <v>1793</v>
      </c>
      <c r="AW1382" s="1">
        <f t="shared" si="359"/>
        <v>1352</v>
      </c>
      <c r="AX1382" s="1">
        <v>441</v>
      </c>
    </row>
    <row r="1383" spans="1:50" hidden="1" outlineLevel="1" x14ac:dyDescent="0.2">
      <c r="A1383" t="s">
        <v>814</v>
      </c>
      <c r="B1383" s="10" t="s">
        <v>1009</v>
      </c>
      <c r="E1383" s="1">
        <v>656</v>
      </c>
      <c r="G1383" s="1">
        <v>337</v>
      </c>
      <c r="H1383" s="1">
        <v>321</v>
      </c>
      <c r="I1383" s="2" t="e">
        <f t="shared" si="354"/>
        <v>#DIV/0!</v>
      </c>
      <c r="J1383" s="2">
        <f t="shared" si="355"/>
        <v>0.48932926829268292</v>
      </c>
      <c r="AB1383">
        <v>1</v>
      </c>
      <c r="AD1383" s="31">
        <v>50</v>
      </c>
      <c r="AE1383" s="33">
        <v>9</v>
      </c>
      <c r="AF1383" s="33">
        <v>30</v>
      </c>
      <c r="AG1383" s="36">
        <v>11800</v>
      </c>
      <c r="AH1383" s="36">
        <f t="shared" si="356"/>
        <v>50009</v>
      </c>
      <c r="AI1383" s="10" t="s">
        <v>1187</v>
      </c>
      <c r="AK1383" s="1">
        <v>15</v>
      </c>
      <c r="AL1383" s="1">
        <v>1</v>
      </c>
      <c r="AM1383" s="1">
        <f t="shared" si="357"/>
        <v>0</v>
      </c>
      <c r="AV1383" s="1">
        <f t="shared" si="358"/>
        <v>337</v>
      </c>
      <c r="AW1383" s="1">
        <f t="shared" si="359"/>
        <v>283</v>
      </c>
      <c r="AX1383" s="1">
        <v>54</v>
      </c>
    </row>
    <row r="1384" spans="1:50" hidden="1" outlineLevel="1" x14ac:dyDescent="0.2">
      <c r="A1384" t="s">
        <v>901</v>
      </c>
      <c r="B1384" s="10" t="s">
        <v>1009</v>
      </c>
      <c r="E1384" s="1">
        <v>3069</v>
      </c>
      <c r="G1384" s="1">
        <v>1573</v>
      </c>
      <c r="H1384" s="1">
        <v>1543</v>
      </c>
      <c r="I1384" s="2" t="e">
        <f t="shared" si="354"/>
        <v>#DIV/0!</v>
      </c>
      <c r="J1384" s="2">
        <f t="shared" si="355"/>
        <v>0.50276963180188983</v>
      </c>
      <c r="AB1384">
        <v>1</v>
      </c>
      <c r="AD1384" s="31">
        <v>50</v>
      </c>
      <c r="AE1384" s="33">
        <v>21</v>
      </c>
      <c r="AF1384" s="33">
        <v>15</v>
      </c>
      <c r="AG1384" s="36">
        <v>11950</v>
      </c>
      <c r="AH1384" s="36">
        <f t="shared" si="356"/>
        <v>50021</v>
      </c>
      <c r="AI1384" s="10" t="s">
        <v>1187</v>
      </c>
      <c r="AK1384" s="1">
        <v>29</v>
      </c>
      <c r="AL1384" s="1">
        <v>1</v>
      </c>
      <c r="AM1384" s="1">
        <f t="shared" si="357"/>
        <v>0</v>
      </c>
      <c r="AV1384" s="1">
        <f t="shared" si="358"/>
        <v>1573</v>
      </c>
      <c r="AW1384" s="1">
        <f t="shared" si="359"/>
        <v>1219</v>
      </c>
      <c r="AX1384" s="1">
        <v>354</v>
      </c>
    </row>
    <row r="1385" spans="1:50" hidden="1" outlineLevel="1" x14ac:dyDescent="0.2">
      <c r="A1385" t="s">
        <v>1339</v>
      </c>
      <c r="B1385" s="10" t="s">
        <v>1009</v>
      </c>
      <c r="E1385" s="1">
        <v>1154</v>
      </c>
      <c r="G1385" s="1">
        <v>582</v>
      </c>
      <c r="H1385" s="1">
        <v>567</v>
      </c>
      <c r="I1385" s="2" t="e">
        <f t="shared" si="354"/>
        <v>#DIV/0!</v>
      </c>
      <c r="J1385" s="2">
        <f t="shared" si="355"/>
        <v>0.49133448873483537</v>
      </c>
      <c r="AB1385">
        <v>1</v>
      </c>
      <c r="AD1385" s="31">
        <v>50</v>
      </c>
      <c r="AE1385" s="33">
        <v>27</v>
      </c>
      <c r="AF1385" s="33">
        <v>30</v>
      </c>
      <c r="AG1385" s="36">
        <v>12250</v>
      </c>
      <c r="AH1385" s="36">
        <f t="shared" si="356"/>
        <v>50027</v>
      </c>
      <c r="AI1385" s="10" t="s">
        <v>1187</v>
      </c>
      <c r="AK1385" s="1">
        <v>15</v>
      </c>
      <c r="AL1385" s="1">
        <v>0</v>
      </c>
      <c r="AM1385" s="1">
        <f t="shared" si="357"/>
        <v>0</v>
      </c>
      <c r="AV1385" s="1">
        <f t="shared" si="358"/>
        <v>582</v>
      </c>
      <c r="AW1385" s="1">
        <f t="shared" si="359"/>
        <v>496</v>
      </c>
      <c r="AX1385" s="1">
        <v>86</v>
      </c>
    </row>
    <row r="1386" spans="1:50" hidden="1" outlineLevel="1" x14ac:dyDescent="0.2">
      <c r="A1386" t="s">
        <v>652</v>
      </c>
      <c r="B1386" s="10" t="s">
        <v>1009</v>
      </c>
      <c r="E1386" s="1">
        <v>718</v>
      </c>
      <c r="G1386" s="1">
        <v>387</v>
      </c>
      <c r="H1386" s="1">
        <v>379</v>
      </c>
      <c r="I1386" s="2" t="e">
        <f t="shared" si="354"/>
        <v>#DIV/0!</v>
      </c>
      <c r="J1386" s="2">
        <f t="shared" si="355"/>
        <v>0.52785515320334264</v>
      </c>
      <c r="AB1386">
        <v>1</v>
      </c>
      <c r="AD1386" s="31">
        <v>50</v>
      </c>
      <c r="AE1386" s="33">
        <v>19</v>
      </c>
      <c r="AF1386" s="33">
        <v>20</v>
      </c>
      <c r="AG1386" s="36">
        <v>13150</v>
      </c>
      <c r="AH1386" s="36">
        <f t="shared" si="356"/>
        <v>50019</v>
      </c>
      <c r="AI1386" s="10" t="s">
        <v>1187</v>
      </c>
      <c r="AK1386" s="1">
        <v>6</v>
      </c>
      <c r="AL1386" s="1">
        <v>2</v>
      </c>
      <c r="AM1386" s="1">
        <f t="shared" si="357"/>
        <v>0</v>
      </c>
      <c r="AV1386" s="1">
        <f t="shared" si="358"/>
        <v>387</v>
      </c>
      <c r="AW1386" s="1">
        <f t="shared" si="359"/>
        <v>290</v>
      </c>
      <c r="AX1386" s="1">
        <v>97</v>
      </c>
    </row>
    <row r="1387" spans="1:50" hidden="1" outlineLevel="1" x14ac:dyDescent="0.2">
      <c r="A1387" t="s">
        <v>1605</v>
      </c>
      <c r="B1387" s="10" t="s">
        <v>1009</v>
      </c>
      <c r="E1387" s="1">
        <v>3243</v>
      </c>
      <c r="G1387" s="1">
        <v>2382</v>
      </c>
      <c r="H1387" s="1">
        <v>2344</v>
      </c>
      <c r="I1387" s="2" t="e">
        <f t="shared" si="354"/>
        <v>#DIV/0!</v>
      </c>
      <c r="J1387" s="2">
        <f t="shared" si="355"/>
        <v>0.72278754239901322</v>
      </c>
      <c r="AB1387">
        <v>1</v>
      </c>
      <c r="AD1387" s="31">
        <v>50</v>
      </c>
      <c r="AE1387" s="33">
        <v>7</v>
      </c>
      <c r="AF1387" s="33">
        <v>20</v>
      </c>
      <c r="AG1387" s="36">
        <v>13300</v>
      </c>
      <c r="AH1387" s="36">
        <f t="shared" si="356"/>
        <v>50007</v>
      </c>
      <c r="AI1387" s="10" t="s">
        <v>1187</v>
      </c>
      <c r="AK1387" s="1">
        <v>38</v>
      </c>
      <c r="AL1387" s="1">
        <v>0</v>
      </c>
      <c r="AM1387" s="1">
        <f t="shared" si="357"/>
        <v>0</v>
      </c>
      <c r="AV1387" s="1">
        <f t="shared" si="358"/>
        <v>2382</v>
      </c>
      <c r="AW1387" s="1">
        <f t="shared" si="359"/>
        <v>1538</v>
      </c>
      <c r="AX1387" s="1">
        <v>844</v>
      </c>
    </row>
    <row r="1388" spans="1:50" hidden="1" outlineLevel="1" x14ac:dyDescent="0.2">
      <c r="A1388" t="s">
        <v>1340</v>
      </c>
      <c r="B1388" s="10" t="s">
        <v>1009</v>
      </c>
      <c r="E1388" s="1">
        <v>971</v>
      </c>
      <c r="G1388" s="1">
        <v>582</v>
      </c>
      <c r="H1388" s="1">
        <v>563</v>
      </c>
      <c r="I1388" s="2" t="e">
        <f t="shared" si="354"/>
        <v>#DIV/0!</v>
      </c>
      <c r="J1388" s="2">
        <f t="shared" si="355"/>
        <v>0.57981462409886719</v>
      </c>
      <c r="AB1388">
        <v>1</v>
      </c>
      <c r="AD1388" s="31">
        <v>50</v>
      </c>
      <c r="AE1388" s="33">
        <v>17</v>
      </c>
      <c r="AF1388" s="33">
        <v>20</v>
      </c>
      <c r="AG1388" s="36">
        <v>13525</v>
      </c>
      <c r="AH1388" s="36">
        <f t="shared" si="356"/>
        <v>50017</v>
      </c>
      <c r="AI1388" s="10" t="s">
        <v>1187</v>
      </c>
      <c r="AK1388" s="1">
        <v>17</v>
      </c>
      <c r="AL1388" s="1">
        <v>2</v>
      </c>
      <c r="AM1388" s="1">
        <f t="shared" si="357"/>
        <v>0</v>
      </c>
      <c r="AV1388" s="1">
        <f t="shared" si="358"/>
        <v>582</v>
      </c>
      <c r="AW1388" s="1">
        <f t="shared" si="359"/>
        <v>471</v>
      </c>
      <c r="AX1388" s="1">
        <v>111</v>
      </c>
    </row>
    <row r="1389" spans="1:50" hidden="1" outlineLevel="1" x14ac:dyDescent="0.2">
      <c r="A1389" t="s">
        <v>2681</v>
      </c>
      <c r="B1389" s="10" t="s">
        <v>1009</v>
      </c>
      <c r="E1389" s="1">
        <v>2394</v>
      </c>
      <c r="G1389" s="1">
        <v>1257</v>
      </c>
      <c r="H1389" s="1">
        <v>1235</v>
      </c>
      <c r="I1389" s="2" t="e">
        <f t="shared" si="354"/>
        <v>#DIV/0!</v>
      </c>
      <c r="J1389" s="2">
        <f t="shared" si="355"/>
        <v>0.51587301587301593</v>
      </c>
      <c r="AB1389">
        <v>1</v>
      </c>
      <c r="AD1389" s="31">
        <v>50</v>
      </c>
      <c r="AE1389" s="33">
        <v>27</v>
      </c>
      <c r="AF1389" s="33">
        <v>35</v>
      </c>
      <c r="AG1389" s="36">
        <v>13675</v>
      </c>
      <c r="AH1389" s="36">
        <f t="shared" si="356"/>
        <v>50027</v>
      </c>
      <c r="AI1389" s="10" t="s">
        <v>1187</v>
      </c>
      <c r="AK1389" s="1">
        <v>22</v>
      </c>
      <c r="AL1389" s="1">
        <v>0</v>
      </c>
      <c r="AM1389" s="1">
        <f t="shared" si="357"/>
        <v>0</v>
      </c>
      <c r="AV1389" s="1">
        <f t="shared" si="358"/>
        <v>1257</v>
      </c>
      <c r="AW1389" s="1">
        <f t="shared" si="359"/>
        <v>990</v>
      </c>
      <c r="AX1389" s="1">
        <v>267</v>
      </c>
    </row>
    <row r="1390" spans="1:50" hidden="1" outlineLevel="1" x14ac:dyDescent="0.2">
      <c r="A1390" t="s">
        <v>255</v>
      </c>
      <c r="B1390" s="10" t="s">
        <v>1009</v>
      </c>
      <c r="E1390" s="1">
        <v>1101</v>
      </c>
      <c r="G1390" s="1">
        <v>644</v>
      </c>
      <c r="H1390" s="1">
        <v>631</v>
      </c>
      <c r="I1390" s="2" t="e">
        <f t="shared" si="354"/>
        <v>#DIV/0!</v>
      </c>
      <c r="J1390" s="2">
        <f t="shared" si="355"/>
        <v>0.5731153496821072</v>
      </c>
      <c r="AB1390">
        <v>1</v>
      </c>
      <c r="AD1390" s="31">
        <v>50</v>
      </c>
      <c r="AE1390" s="33">
        <v>21</v>
      </c>
      <c r="AF1390" s="33">
        <v>20</v>
      </c>
      <c r="AG1390" s="36">
        <v>14350</v>
      </c>
      <c r="AH1390" s="36">
        <f t="shared" si="356"/>
        <v>50021</v>
      </c>
      <c r="AI1390" s="10" t="s">
        <v>1187</v>
      </c>
      <c r="AK1390" s="1">
        <v>12</v>
      </c>
      <c r="AL1390" s="1">
        <v>1</v>
      </c>
      <c r="AM1390" s="1">
        <f t="shared" si="357"/>
        <v>0</v>
      </c>
      <c r="AV1390" s="1">
        <f t="shared" si="358"/>
        <v>644</v>
      </c>
      <c r="AW1390" s="1">
        <f t="shared" si="359"/>
        <v>523</v>
      </c>
      <c r="AX1390" s="1">
        <v>121</v>
      </c>
    </row>
    <row r="1391" spans="1:50" hidden="1" outlineLevel="1" x14ac:dyDescent="0.2">
      <c r="A1391" t="s">
        <v>2562</v>
      </c>
      <c r="B1391" s="10" t="s">
        <v>1009</v>
      </c>
      <c r="E1391" s="1">
        <v>1959</v>
      </c>
      <c r="G1391" s="1">
        <v>1026</v>
      </c>
      <c r="H1391" s="1">
        <v>1001</v>
      </c>
      <c r="I1391" s="2" t="e">
        <f t="shared" si="354"/>
        <v>#DIV/0!</v>
      </c>
      <c r="J1391" s="2">
        <f t="shared" si="355"/>
        <v>0.51097498723838697</v>
      </c>
      <c r="AB1391">
        <v>1</v>
      </c>
      <c r="AD1391" s="31">
        <v>50</v>
      </c>
      <c r="AE1391" s="33">
        <v>21</v>
      </c>
      <c r="AF1391" s="33">
        <v>25</v>
      </c>
      <c r="AG1391" s="36">
        <v>14500</v>
      </c>
      <c r="AH1391" s="36">
        <f t="shared" si="356"/>
        <v>50021</v>
      </c>
      <c r="AI1391" s="10" t="s">
        <v>1187</v>
      </c>
      <c r="AK1391" s="1">
        <v>23</v>
      </c>
      <c r="AL1391" s="1">
        <v>2</v>
      </c>
      <c r="AM1391" s="1">
        <f t="shared" si="357"/>
        <v>0</v>
      </c>
      <c r="AV1391" s="1">
        <f t="shared" si="358"/>
        <v>1026</v>
      </c>
      <c r="AW1391" s="1">
        <f t="shared" si="359"/>
        <v>828</v>
      </c>
      <c r="AX1391" s="1">
        <v>198</v>
      </c>
    </row>
    <row r="1392" spans="1:50" hidden="1" outlineLevel="1" x14ac:dyDescent="0.2">
      <c r="A1392" t="s">
        <v>11</v>
      </c>
      <c r="B1392" s="10" t="s">
        <v>1009</v>
      </c>
      <c r="E1392" s="1">
        <v>10871</v>
      </c>
      <c r="G1392" s="1">
        <v>6753</v>
      </c>
      <c r="H1392" s="1">
        <v>6634</v>
      </c>
      <c r="I1392" s="2" t="e">
        <f t="shared" si="354"/>
        <v>#DIV/0!</v>
      </c>
      <c r="J1392" s="2">
        <f t="shared" si="355"/>
        <v>0.61024744733695158</v>
      </c>
      <c r="AB1392">
        <v>1</v>
      </c>
      <c r="AD1392" s="31">
        <v>50</v>
      </c>
      <c r="AE1392" s="33">
        <v>7</v>
      </c>
      <c r="AF1392" s="33">
        <v>25</v>
      </c>
      <c r="AG1392" s="36">
        <v>14875</v>
      </c>
      <c r="AH1392" s="36">
        <f t="shared" si="356"/>
        <v>50007</v>
      </c>
      <c r="AI1392" s="10" t="s">
        <v>1187</v>
      </c>
      <c r="AK1392" s="1">
        <v>113</v>
      </c>
      <c r="AL1392" s="1">
        <v>6</v>
      </c>
      <c r="AM1392" s="1">
        <f t="shared" si="357"/>
        <v>0</v>
      </c>
      <c r="AV1392" s="1">
        <f t="shared" si="358"/>
        <v>6753</v>
      </c>
      <c r="AW1392" s="1">
        <f t="shared" si="359"/>
        <v>4396</v>
      </c>
      <c r="AX1392" s="1">
        <v>2357</v>
      </c>
    </row>
    <row r="1393" spans="1:50" hidden="1" outlineLevel="1" x14ac:dyDescent="0.2">
      <c r="A1393" t="s">
        <v>12</v>
      </c>
      <c r="B1393" s="10" t="s">
        <v>1009</v>
      </c>
      <c r="E1393" s="1">
        <v>863</v>
      </c>
      <c r="G1393" s="1">
        <v>419</v>
      </c>
      <c r="H1393" s="1">
        <v>406</v>
      </c>
      <c r="I1393" s="2" t="e">
        <f t="shared" si="354"/>
        <v>#DIV/0!</v>
      </c>
      <c r="J1393" s="2">
        <f t="shared" si="355"/>
        <v>0.4704519119351101</v>
      </c>
      <c r="AB1393">
        <v>1</v>
      </c>
      <c r="AD1393" s="31">
        <v>50</v>
      </c>
      <c r="AE1393" s="33">
        <v>9</v>
      </c>
      <c r="AF1393" s="33">
        <v>35</v>
      </c>
      <c r="AG1393" s="36">
        <v>15250</v>
      </c>
      <c r="AH1393" s="36">
        <f t="shared" si="356"/>
        <v>50009</v>
      </c>
      <c r="AI1393" s="10" t="s">
        <v>1187</v>
      </c>
      <c r="AK1393" s="1">
        <v>12</v>
      </c>
      <c r="AL1393" s="1">
        <v>1</v>
      </c>
      <c r="AM1393" s="1">
        <f t="shared" si="357"/>
        <v>0</v>
      </c>
      <c r="AV1393" s="1">
        <f t="shared" si="358"/>
        <v>419</v>
      </c>
      <c r="AW1393" s="1">
        <f t="shared" si="359"/>
        <v>329</v>
      </c>
      <c r="AX1393" s="1">
        <v>90</v>
      </c>
    </row>
    <row r="1394" spans="1:50" hidden="1" outlineLevel="1" x14ac:dyDescent="0.2">
      <c r="A1394" t="s">
        <v>470</v>
      </c>
      <c r="B1394" s="10" t="s">
        <v>1009</v>
      </c>
      <c r="E1394" s="1">
        <v>1020</v>
      </c>
      <c r="G1394" s="1">
        <v>616</v>
      </c>
      <c r="H1394" s="1">
        <v>602</v>
      </c>
      <c r="I1394" s="2" t="e">
        <f t="shared" si="354"/>
        <v>#DIV/0!</v>
      </c>
      <c r="J1394" s="2">
        <f t="shared" si="355"/>
        <v>0.59019607843137256</v>
      </c>
      <c r="AB1394">
        <v>1</v>
      </c>
      <c r="AD1394" s="31">
        <v>50</v>
      </c>
      <c r="AE1394" s="33">
        <v>17</v>
      </c>
      <c r="AF1394" s="33">
        <v>25</v>
      </c>
      <c r="AG1394" s="36">
        <v>15700</v>
      </c>
      <c r="AH1394" s="36">
        <f t="shared" si="356"/>
        <v>50017</v>
      </c>
      <c r="AI1394" s="10" t="s">
        <v>1187</v>
      </c>
      <c r="AK1394" s="1">
        <v>13</v>
      </c>
      <c r="AL1394" s="1">
        <v>1</v>
      </c>
      <c r="AM1394" s="1">
        <f t="shared" si="357"/>
        <v>0</v>
      </c>
      <c r="AV1394" s="1">
        <f t="shared" si="358"/>
        <v>616</v>
      </c>
      <c r="AW1394" s="1">
        <f t="shared" si="359"/>
        <v>490</v>
      </c>
      <c r="AX1394" s="1">
        <v>126</v>
      </c>
    </row>
    <row r="1395" spans="1:50" hidden="1" outlineLevel="1" x14ac:dyDescent="0.2">
      <c r="A1395" t="s">
        <v>1063</v>
      </c>
      <c r="B1395" s="10" t="s">
        <v>1009</v>
      </c>
      <c r="E1395" s="1">
        <v>983</v>
      </c>
      <c r="G1395" s="1">
        <v>705</v>
      </c>
      <c r="H1395" s="1">
        <v>696</v>
      </c>
      <c r="I1395" s="2" t="e">
        <f t="shared" si="354"/>
        <v>#DIV/0!</v>
      </c>
      <c r="J1395" s="2">
        <f t="shared" si="355"/>
        <v>0.70803662258392674</v>
      </c>
      <c r="AB1395">
        <v>1</v>
      </c>
      <c r="AD1395" s="31">
        <v>50</v>
      </c>
      <c r="AE1395" s="33">
        <v>1</v>
      </c>
      <c r="AF1395" s="33">
        <v>20</v>
      </c>
      <c r="AG1395" s="36">
        <v>16000</v>
      </c>
      <c r="AH1395" s="36">
        <f t="shared" si="356"/>
        <v>50001</v>
      </c>
      <c r="AI1395" s="10" t="s">
        <v>1187</v>
      </c>
      <c r="AK1395" s="1">
        <v>9</v>
      </c>
      <c r="AL1395" s="1">
        <v>0</v>
      </c>
      <c r="AM1395" s="1">
        <f t="shared" si="357"/>
        <v>0</v>
      </c>
      <c r="AV1395" s="1">
        <f t="shared" si="358"/>
        <v>705</v>
      </c>
      <c r="AW1395" s="1">
        <f t="shared" si="359"/>
        <v>489</v>
      </c>
      <c r="AX1395" s="1">
        <v>216</v>
      </c>
    </row>
    <row r="1396" spans="1:50" hidden="1" outlineLevel="1" x14ac:dyDescent="0.2">
      <c r="A1396" t="s">
        <v>1194</v>
      </c>
      <c r="B1396" s="10" t="s">
        <v>1009</v>
      </c>
      <c r="E1396" s="1">
        <v>757</v>
      </c>
      <c r="G1396" s="1">
        <v>406</v>
      </c>
      <c r="H1396" s="1">
        <v>397</v>
      </c>
      <c r="I1396" s="2" t="e">
        <f t="shared" si="354"/>
        <v>#DIV/0!</v>
      </c>
      <c r="J1396" s="2">
        <f t="shared" si="355"/>
        <v>0.52443857331571997</v>
      </c>
      <c r="AB1396">
        <v>1</v>
      </c>
      <c r="AD1396" s="31">
        <v>50</v>
      </c>
      <c r="AE1396" s="33">
        <v>19</v>
      </c>
      <c r="AF1396" s="33">
        <v>25</v>
      </c>
      <c r="AG1396" s="36">
        <v>16150</v>
      </c>
      <c r="AH1396" s="36">
        <f t="shared" si="356"/>
        <v>50019</v>
      </c>
      <c r="AI1396" s="10" t="s">
        <v>1187</v>
      </c>
      <c r="AK1396" s="1">
        <v>8</v>
      </c>
      <c r="AL1396" s="1">
        <v>1</v>
      </c>
      <c r="AM1396" s="1">
        <f t="shared" si="357"/>
        <v>0</v>
      </c>
      <c r="AV1396" s="1">
        <f t="shared" si="358"/>
        <v>406</v>
      </c>
      <c r="AW1396" s="1">
        <f t="shared" si="359"/>
        <v>331</v>
      </c>
      <c r="AX1396" s="1">
        <v>75</v>
      </c>
    </row>
    <row r="1397" spans="1:50" hidden="1" outlineLevel="1" x14ac:dyDescent="0.2">
      <c r="A1397" t="s">
        <v>1944</v>
      </c>
      <c r="B1397" s="10" t="s">
        <v>1009</v>
      </c>
      <c r="E1397" s="1">
        <v>912</v>
      </c>
      <c r="G1397" s="1">
        <v>578</v>
      </c>
      <c r="H1397" s="1">
        <v>568</v>
      </c>
      <c r="I1397" s="2" t="e">
        <f t="shared" si="354"/>
        <v>#DIV/0!</v>
      </c>
      <c r="J1397" s="2">
        <f t="shared" si="355"/>
        <v>0.6228070175438597</v>
      </c>
      <c r="AB1397">
        <v>1</v>
      </c>
      <c r="AD1397" s="31">
        <v>50</v>
      </c>
      <c r="AE1397" s="33">
        <v>19</v>
      </c>
      <c r="AF1397" s="33">
        <v>30</v>
      </c>
      <c r="AG1397" s="36">
        <v>16300</v>
      </c>
      <c r="AH1397" s="36">
        <f t="shared" si="356"/>
        <v>50019</v>
      </c>
      <c r="AI1397" s="10" t="s">
        <v>1187</v>
      </c>
      <c r="AK1397" s="1">
        <v>10</v>
      </c>
      <c r="AL1397" s="1">
        <v>0</v>
      </c>
      <c r="AM1397" s="1">
        <f t="shared" si="357"/>
        <v>0</v>
      </c>
      <c r="AV1397" s="1">
        <f t="shared" si="358"/>
        <v>578</v>
      </c>
      <c r="AW1397" s="1">
        <f t="shared" si="359"/>
        <v>448</v>
      </c>
      <c r="AX1397" s="1">
        <v>130</v>
      </c>
    </row>
    <row r="1398" spans="1:50" hidden="1" outlineLevel="1" x14ac:dyDescent="0.2">
      <c r="A1398" t="s">
        <v>1921</v>
      </c>
      <c r="B1398" s="10" t="s">
        <v>1009</v>
      </c>
      <c r="E1398" s="1">
        <v>909</v>
      </c>
      <c r="G1398" s="1">
        <v>526</v>
      </c>
      <c r="H1398" s="1">
        <v>515</v>
      </c>
      <c r="I1398" s="2" t="e">
        <f t="shared" si="354"/>
        <v>#DIV/0!</v>
      </c>
      <c r="J1398" s="2">
        <f t="shared" si="355"/>
        <v>0.56655665566556657</v>
      </c>
      <c r="AB1398">
        <v>1</v>
      </c>
      <c r="AD1398" s="31">
        <v>50</v>
      </c>
      <c r="AE1398" s="33">
        <v>21</v>
      </c>
      <c r="AF1398" s="33">
        <v>30</v>
      </c>
      <c r="AG1398" s="36">
        <v>16825</v>
      </c>
      <c r="AH1398" s="36">
        <f t="shared" si="356"/>
        <v>50021</v>
      </c>
      <c r="AI1398" s="10" t="s">
        <v>1187</v>
      </c>
      <c r="AK1398" s="1">
        <v>9</v>
      </c>
      <c r="AL1398" s="1">
        <v>2</v>
      </c>
      <c r="AM1398" s="1">
        <f t="shared" si="357"/>
        <v>0</v>
      </c>
      <c r="AV1398" s="1">
        <f t="shared" si="358"/>
        <v>526</v>
      </c>
      <c r="AW1398" s="1">
        <f t="shared" si="359"/>
        <v>324</v>
      </c>
      <c r="AX1398" s="1">
        <v>202</v>
      </c>
    </row>
    <row r="1399" spans="1:50" hidden="1" outlineLevel="1" x14ac:dyDescent="0.2">
      <c r="A1399" t="s">
        <v>1079</v>
      </c>
      <c r="B1399" s="10" t="s">
        <v>1009</v>
      </c>
      <c r="E1399" s="1">
        <v>1751</v>
      </c>
      <c r="G1399" s="1">
        <v>1157</v>
      </c>
      <c r="H1399" s="1">
        <v>1132</v>
      </c>
      <c r="I1399" s="2" t="e">
        <f t="shared" si="354"/>
        <v>#DIV/0!</v>
      </c>
      <c r="J1399" s="2">
        <f t="shared" si="355"/>
        <v>0.64648772130211307</v>
      </c>
      <c r="AB1399">
        <v>1</v>
      </c>
      <c r="AD1399" s="31">
        <v>50</v>
      </c>
      <c r="AE1399" s="33">
        <v>5</v>
      </c>
      <c r="AF1399" s="33">
        <v>15</v>
      </c>
      <c r="AG1399" s="36">
        <v>17125</v>
      </c>
      <c r="AH1399" s="36">
        <f t="shared" si="356"/>
        <v>50005</v>
      </c>
      <c r="AI1399" s="10" t="s">
        <v>1187</v>
      </c>
      <c r="AK1399" s="1">
        <v>25</v>
      </c>
      <c r="AL1399" s="1">
        <v>0</v>
      </c>
      <c r="AM1399" s="1">
        <f t="shared" si="357"/>
        <v>0</v>
      </c>
      <c r="AV1399" s="1">
        <f t="shared" si="358"/>
        <v>1157</v>
      </c>
      <c r="AW1399" s="1">
        <f t="shared" si="359"/>
        <v>792</v>
      </c>
      <c r="AX1399" s="1">
        <v>365</v>
      </c>
    </row>
    <row r="1400" spans="1:50" hidden="1" outlineLevel="1" x14ac:dyDescent="0.2">
      <c r="A1400" t="s">
        <v>198</v>
      </c>
      <c r="B1400" s="10" t="s">
        <v>1009</v>
      </c>
      <c r="E1400" s="1">
        <v>3353</v>
      </c>
      <c r="G1400" s="1">
        <v>1830</v>
      </c>
      <c r="H1400" s="1">
        <v>1795</v>
      </c>
      <c r="I1400" s="2" t="e">
        <f t="shared" si="354"/>
        <v>#DIV/0!</v>
      </c>
      <c r="J1400" s="2">
        <f t="shared" si="355"/>
        <v>0.53534148523710112</v>
      </c>
      <c r="AB1400">
        <v>1</v>
      </c>
      <c r="AD1400" s="31">
        <v>50</v>
      </c>
      <c r="AE1400" s="33">
        <v>19</v>
      </c>
      <c r="AF1400" s="33">
        <v>35</v>
      </c>
      <c r="AG1400" s="36">
        <v>17350</v>
      </c>
      <c r="AH1400" s="36">
        <f t="shared" si="356"/>
        <v>50019</v>
      </c>
      <c r="AI1400" s="10" t="s">
        <v>1187</v>
      </c>
      <c r="AK1400" s="1">
        <v>34</v>
      </c>
      <c r="AL1400" s="1">
        <v>1</v>
      </c>
      <c r="AM1400" s="1">
        <f t="shared" si="357"/>
        <v>0</v>
      </c>
      <c r="AV1400" s="1">
        <f t="shared" si="358"/>
        <v>1830</v>
      </c>
      <c r="AW1400" s="1">
        <f t="shared" si="359"/>
        <v>1318</v>
      </c>
      <c r="AX1400" s="1">
        <v>512</v>
      </c>
    </row>
    <row r="1401" spans="1:50" hidden="1" outlineLevel="1" x14ac:dyDescent="0.2">
      <c r="A1401" t="s">
        <v>915</v>
      </c>
      <c r="B1401" s="10" t="s">
        <v>1009</v>
      </c>
      <c r="E1401" s="1">
        <v>1765</v>
      </c>
      <c r="G1401" s="1">
        <v>1064</v>
      </c>
      <c r="H1401" s="1">
        <v>1054</v>
      </c>
      <c r="I1401" s="2" t="e">
        <f t="shared" si="354"/>
        <v>#DIV/0!</v>
      </c>
      <c r="J1401" s="2">
        <f t="shared" si="355"/>
        <v>0.59716713881019834</v>
      </c>
      <c r="AB1401">
        <v>1</v>
      </c>
      <c r="AD1401" s="31">
        <v>50</v>
      </c>
      <c r="AE1401" s="33">
        <v>3</v>
      </c>
      <c r="AF1401" s="33">
        <v>15</v>
      </c>
      <c r="AG1401" s="36">
        <v>17725</v>
      </c>
      <c r="AH1401" s="36">
        <f t="shared" si="356"/>
        <v>50003</v>
      </c>
      <c r="AI1401" s="10" t="s">
        <v>1187</v>
      </c>
      <c r="AK1401" s="1">
        <v>10</v>
      </c>
      <c r="AL1401" s="1">
        <v>0</v>
      </c>
      <c r="AM1401" s="1">
        <f t="shared" si="357"/>
        <v>0</v>
      </c>
      <c r="AV1401" s="1">
        <f t="shared" si="358"/>
        <v>1064</v>
      </c>
      <c r="AW1401" s="1">
        <f t="shared" si="359"/>
        <v>814</v>
      </c>
      <c r="AX1401" s="1">
        <v>250</v>
      </c>
    </row>
    <row r="1402" spans="1:50" hidden="1" outlineLevel="1" x14ac:dyDescent="0.2">
      <c r="A1402" t="s">
        <v>567</v>
      </c>
      <c r="B1402" s="10" t="s">
        <v>1009</v>
      </c>
      <c r="E1402" s="1">
        <v>1261</v>
      </c>
      <c r="G1402" s="1">
        <v>670</v>
      </c>
      <c r="H1402" s="1">
        <v>664</v>
      </c>
      <c r="I1402" s="2" t="e">
        <f t="shared" si="354"/>
        <v>#DIV/0!</v>
      </c>
      <c r="J1402" s="2">
        <f t="shared" si="355"/>
        <v>0.52656621728786679</v>
      </c>
      <c r="AB1402">
        <v>1</v>
      </c>
      <c r="AD1402" s="31">
        <v>50</v>
      </c>
      <c r="AE1402" s="33">
        <v>25</v>
      </c>
      <c r="AF1402" s="33">
        <v>20</v>
      </c>
      <c r="AG1402" s="36">
        <v>17875</v>
      </c>
      <c r="AH1402" s="36">
        <f t="shared" si="356"/>
        <v>50025</v>
      </c>
      <c r="AI1402" s="10" t="s">
        <v>1187</v>
      </c>
      <c r="AK1402" s="1">
        <v>6</v>
      </c>
      <c r="AL1402" s="1">
        <v>0</v>
      </c>
      <c r="AM1402" s="1">
        <f t="shared" si="357"/>
        <v>0</v>
      </c>
      <c r="AV1402" s="1">
        <f t="shared" si="358"/>
        <v>670</v>
      </c>
      <c r="AW1402" s="1">
        <f t="shared" si="359"/>
        <v>511</v>
      </c>
      <c r="AX1402" s="1">
        <v>159</v>
      </c>
    </row>
    <row r="1403" spans="1:50" hidden="1" outlineLevel="1" x14ac:dyDescent="0.2">
      <c r="A1403" t="s">
        <v>593</v>
      </c>
      <c r="B1403" s="10" t="s">
        <v>1009</v>
      </c>
      <c r="E1403" s="1">
        <v>1650</v>
      </c>
      <c r="G1403" s="1">
        <v>1040</v>
      </c>
      <c r="H1403" s="1">
        <v>1021</v>
      </c>
      <c r="I1403" s="2" t="e">
        <f t="shared" si="354"/>
        <v>#DIV/0!</v>
      </c>
      <c r="J1403" s="2">
        <f t="shared" si="355"/>
        <v>0.61878787878787878</v>
      </c>
      <c r="AB1403">
        <v>1</v>
      </c>
      <c r="AD1403" s="31">
        <v>50</v>
      </c>
      <c r="AE1403" s="33">
        <v>25</v>
      </c>
      <c r="AF1403" s="33">
        <v>25</v>
      </c>
      <c r="AG1403" s="36">
        <v>18325</v>
      </c>
      <c r="AH1403" s="36">
        <f t="shared" si="356"/>
        <v>50025</v>
      </c>
      <c r="AI1403" s="10" t="s">
        <v>1187</v>
      </c>
      <c r="AK1403" s="1">
        <v>19</v>
      </c>
      <c r="AL1403" s="1">
        <v>0</v>
      </c>
      <c r="AM1403" s="1">
        <f t="shared" si="357"/>
        <v>0</v>
      </c>
      <c r="AV1403" s="1">
        <f t="shared" si="358"/>
        <v>1040</v>
      </c>
      <c r="AW1403" s="1">
        <f t="shared" si="359"/>
        <v>666</v>
      </c>
      <c r="AX1403" s="1">
        <v>374</v>
      </c>
    </row>
    <row r="1404" spans="1:50" hidden="1" outlineLevel="1" x14ac:dyDescent="0.2">
      <c r="A1404" t="s">
        <v>375</v>
      </c>
      <c r="B1404" s="10" t="s">
        <v>1009</v>
      </c>
      <c r="E1404" s="1">
        <v>1132</v>
      </c>
      <c r="G1404" s="1">
        <v>689</v>
      </c>
      <c r="H1404" s="1">
        <v>671</v>
      </c>
      <c r="I1404" s="2" t="e">
        <f t="shared" si="354"/>
        <v>#DIV/0!</v>
      </c>
      <c r="J1404" s="2">
        <f t="shared" si="355"/>
        <v>0.59275618374558303</v>
      </c>
      <c r="AB1404">
        <v>1</v>
      </c>
      <c r="AD1404" s="31">
        <v>50</v>
      </c>
      <c r="AE1404" s="33">
        <v>23</v>
      </c>
      <c r="AF1404" s="33">
        <v>30</v>
      </c>
      <c r="AG1404" s="36">
        <v>18550</v>
      </c>
      <c r="AH1404" s="36">
        <f t="shared" si="356"/>
        <v>50023</v>
      </c>
      <c r="AI1404" s="10" t="s">
        <v>1187</v>
      </c>
      <c r="AK1404" s="1">
        <v>17</v>
      </c>
      <c r="AL1404" s="1">
        <v>1</v>
      </c>
      <c r="AM1404" s="1">
        <f t="shared" si="357"/>
        <v>0</v>
      </c>
      <c r="AV1404" s="1">
        <f t="shared" si="358"/>
        <v>689</v>
      </c>
      <c r="AW1404" s="1">
        <f t="shared" si="359"/>
        <v>577</v>
      </c>
      <c r="AX1404" s="1">
        <v>112</v>
      </c>
    </row>
    <row r="1405" spans="1:50" hidden="1" outlineLevel="1" x14ac:dyDescent="0.2">
      <c r="A1405" t="s">
        <v>954</v>
      </c>
      <c r="B1405" s="10" t="s">
        <v>1009</v>
      </c>
      <c r="E1405" s="1">
        <v>193</v>
      </c>
      <c r="G1405" s="1">
        <v>111</v>
      </c>
      <c r="H1405" s="1">
        <v>106</v>
      </c>
      <c r="I1405" s="2" t="e">
        <f t="shared" si="354"/>
        <v>#DIV/0!</v>
      </c>
      <c r="J1405" s="2">
        <f t="shared" si="355"/>
        <v>0.54922279792746109</v>
      </c>
      <c r="AB1405">
        <v>1</v>
      </c>
      <c r="AD1405" s="31">
        <v>50</v>
      </c>
      <c r="AE1405" s="33">
        <v>9</v>
      </c>
      <c r="AF1405" s="33">
        <v>40</v>
      </c>
      <c r="AG1405" s="36">
        <v>21250</v>
      </c>
      <c r="AH1405" s="36">
        <f t="shared" si="356"/>
        <v>50009</v>
      </c>
      <c r="AI1405" s="10" t="s">
        <v>1187</v>
      </c>
      <c r="AK1405" s="1">
        <v>5</v>
      </c>
      <c r="AL1405" s="1">
        <v>0</v>
      </c>
      <c r="AM1405" s="1">
        <f t="shared" si="357"/>
        <v>0</v>
      </c>
      <c r="AV1405" s="1">
        <f t="shared" si="358"/>
        <v>111</v>
      </c>
      <c r="AW1405" s="1">
        <f t="shared" si="359"/>
        <v>88</v>
      </c>
      <c r="AX1405" s="1">
        <v>23</v>
      </c>
    </row>
    <row r="1406" spans="1:50" hidden="1" outlineLevel="1" x14ac:dyDescent="0.2">
      <c r="A1406" t="s">
        <v>352</v>
      </c>
      <c r="B1406" s="10" t="s">
        <v>1009</v>
      </c>
      <c r="E1406" s="1">
        <v>2226</v>
      </c>
      <c r="G1406" s="1">
        <v>1380</v>
      </c>
      <c r="H1406" s="1">
        <v>1359</v>
      </c>
      <c r="I1406" s="2" t="e">
        <f t="shared" si="354"/>
        <v>#DIV/0!</v>
      </c>
      <c r="J1406" s="2">
        <f t="shared" si="355"/>
        <v>0.61051212938005395</v>
      </c>
      <c r="AB1406">
        <v>1</v>
      </c>
      <c r="AD1406" s="31">
        <v>50</v>
      </c>
      <c r="AE1406" s="33">
        <v>23</v>
      </c>
      <c r="AF1406" s="33">
        <v>35</v>
      </c>
      <c r="AG1406" s="36">
        <v>21925</v>
      </c>
      <c r="AH1406" s="36">
        <f t="shared" si="356"/>
        <v>50023</v>
      </c>
      <c r="AI1406" s="10" t="s">
        <v>1187</v>
      </c>
      <c r="AK1406" s="1">
        <v>20</v>
      </c>
      <c r="AL1406" s="1">
        <v>1</v>
      </c>
      <c r="AM1406" s="1">
        <f t="shared" si="357"/>
        <v>0</v>
      </c>
      <c r="AV1406" s="1">
        <f t="shared" si="358"/>
        <v>1380</v>
      </c>
      <c r="AW1406" s="1">
        <f t="shared" si="359"/>
        <v>981</v>
      </c>
      <c r="AX1406" s="1">
        <v>399</v>
      </c>
    </row>
    <row r="1407" spans="1:50" hidden="1" outlineLevel="1" x14ac:dyDescent="0.2">
      <c r="A1407" t="s">
        <v>568</v>
      </c>
      <c r="B1407" s="10" t="s">
        <v>1009</v>
      </c>
      <c r="E1407" s="1">
        <v>852</v>
      </c>
      <c r="G1407" s="1">
        <v>410</v>
      </c>
      <c r="H1407" s="1">
        <v>394</v>
      </c>
      <c r="I1407" s="2" t="e">
        <f t="shared" si="354"/>
        <v>#DIV/0!</v>
      </c>
      <c r="J1407" s="2">
        <f t="shared" si="355"/>
        <v>0.46244131455399062</v>
      </c>
      <c r="AB1407">
        <v>1</v>
      </c>
      <c r="AD1407" s="31">
        <v>50</v>
      </c>
      <c r="AE1407" s="33">
        <v>15</v>
      </c>
      <c r="AF1407" s="33">
        <v>15</v>
      </c>
      <c r="AG1407" s="36">
        <v>23500</v>
      </c>
      <c r="AH1407" s="36">
        <f t="shared" si="356"/>
        <v>50015</v>
      </c>
      <c r="AI1407" s="10" t="s">
        <v>1187</v>
      </c>
      <c r="AK1407" s="1">
        <v>10</v>
      </c>
      <c r="AL1407" s="1">
        <v>6</v>
      </c>
      <c r="AM1407" s="1">
        <f t="shared" si="357"/>
        <v>0</v>
      </c>
      <c r="AV1407" s="1">
        <f t="shared" si="358"/>
        <v>410</v>
      </c>
      <c r="AW1407" s="1">
        <f t="shared" si="359"/>
        <v>325</v>
      </c>
      <c r="AX1407" s="1">
        <v>85</v>
      </c>
    </row>
    <row r="1408" spans="1:50" hidden="1" outlineLevel="1" x14ac:dyDescent="0.2">
      <c r="A1408" t="s">
        <v>2579</v>
      </c>
      <c r="B1408" s="10" t="s">
        <v>1009</v>
      </c>
      <c r="E1408" s="1">
        <v>747</v>
      </c>
      <c r="G1408" s="1">
        <v>513</v>
      </c>
      <c r="H1408" s="1">
        <v>509</v>
      </c>
      <c r="I1408" s="2" t="e">
        <f t="shared" si="354"/>
        <v>#DIV/0!</v>
      </c>
      <c r="J1408" s="2">
        <f t="shared" si="355"/>
        <v>0.68139223560910311</v>
      </c>
      <c r="AB1408">
        <v>1</v>
      </c>
      <c r="AD1408" s="31">
        <v>50</v>
      </c>
      <c r="AE1408" s="33">
        <v>15</v>
      </c>
      <c r="AF1408" s="33">
        <v>20</v>
      </c>
      <c r="AG1408" s="36">
        <v>23725</v>
      </c>
      <c r="AH1408" s="36">
        <f t="shared" si="356"/>
        <v>50015</v>
      </c>
      <c r="AI1408" s="10" t="s">
        <v>1187</v>
      </c>
      <c r="AK1408" s="1">
        <v>4</v>
      </c>
      <c r="AL1408" s="1">
        <v>0</v>
      </c>
      <c r="AM1408" s="1">
        <f t="shared" si="357"/>
        <v>0</v>
      </c>
      <c r="AV1408" s="1">
        <f t="shared" si="358"/>
        <v>513</v>
      </c>
      <c r="AW1408" s="1">
        <f t="shared" si="359"/>
        <v>416</v>
      </c>
      <c r="AX1408" s="1">
        <v>97</v>
      </c>
    </row>
    <row r="1409" spans="1:50" hidden="1" outlineLevel="1" x14ac:dyDescent="0.2">
      <c r="A1409" s="10" t="s">
        <v>3085</v>
      </c>
      <c r="B1409" s="10" t="s">
        <v>1009</v>
      </c>
      <c r="E1409" s="1">
        <v>2250</v>
      </c>
      <c r="G1409" s="1">
        <v>1094</v>
      </c>
      <c r="H1409" s="1">
        <v>1056</v>
      </c>
      <c r="I1409" s="2" t="e">
        <f t="shared" ref="I1409:I1472" si="360">H1409/D1409</f>
        <v>#DIV/0!</v>
      </c>
      <c r="J1409" s="2">
        <f t="shared" ref="J1409:J1472" si="361">H1409/E1409</f>
        <v>0.46933333333333332</v>
      </c>
      <c r="AB1409">
        <v>1</v>
      </c>
      <c r="AD1409" s="31">
        <v>50</v>
      </c>
      <c r="AE1409" s="33">
        <v>11</v>
      </c>
      <c r="AF1409" s="33">
        <v>20</v>
      </c>
      <c r="AG1409" s="36">
        <v>23875</v>
      </c>
      <c r="AH1409" s="36">
        <f t="shared" ref="AH1409:AH1472" si="362">AD1409*1000+AE1409</f>
        <v>50011</v>
      </c>
      <c r="AI1409" s="10" t="s">
        <v>1187</v>
      </c>
      <c r="AK1409" s="1">
        <v>38</v>
      </c>
      <c r="AL1409" s="1">
        <v>0</v>
      </c>
      <c r="AM1409" s="1">
        <f t="shared" si="357"/>
        <v>0</v>
      </c>
      <c r="AV1409" s="1">
        <f t="shared" si="358"/>
        <v>1094</v>
      </c>
      <c r="AW1409" s="1">
        <f t="shared" si="359"/>
        <v>661</v>
      </c>
      <c r="AX1409" s="1">
        <v>433</v>
      </c>
    </row>
    <row r="1410" spans="1:50" hidden="1" outlineLevel="1" x14ac:dyDescent="0.2">
      <c r="A1410" t="s">
        <v>2307</v>
      </c>
      <c r="B1410" s="10" t="s">
        <v>1009</v>
      </c>
      <c r="E1410" s="1">
        <v>16595</v>
      </c>
      <c r="G1410" s="1">
        <v>9953</v>
      </c>
      <c r="H1410" s="1">
        <v>9798</v>
      </c>
      <c r="I1410" s="2" t="e">
        <f t="shared" si="360"/>
        <v>#DIV/0!</v>
      </c>
      <c r="J1410" s="2">
        <f t="shared" si="361"/>
        <v>0.59041880084362763</v>
      </c>
      <c r="AB1410">
        <v>1</v>
      </c>
      <c r="AD1410" s="31">
        <v>50</v>
      </c>
      <c r="AE1410" s="33">
        <v>7</v>
      </c>
      <c r="AF1410" s="33">
        <v>30</v>
      </c>
      <c r="AG1410" s="36">
        <v>24175</v>
      </c>
      <c r="AH1410" s="36">
        <f t="shared" si="362"/>
        <v>50007</v>
      </c>
      <c r="AI1410" s="10" t="s">
        <v>1187</v>
      </c>
      <c r="AK1410" s="1">
        <v>148</v>
      </c>
      <c r="AL1410" s="1">
        <v>7</v>
      </c>
      <c r="AM1410" s="1">
        <f t="shared" ref="AM1410:AM1473" si="363">G1410-H1410-AK1410-AL1410</f>
        <v>0</v>
      </c>
      <c r="AV1410" s="1">
        <f t="shared" ref="AV1410:AV1473" si="364">G1410</f>
        <v>9953</v>
      </c>
      <c r="AW1410" s="1">
        <f t="shared" ref="AW1410:AW1473" si="365">G1410-AX1410</f>
        <v>6829</v>
      </c>
      <c r="AX1410" s="1">
        <v>3124</v>
      </c>
    </row>
    <row r="1411" spans="1:50" hidden="1" outlineLevel="1" x14ac:dyDescent="0.2">
      <c r="A1411" t="s">
        <v>373</v>
      </c>
      <c r="B1411" s="10" t="s">
        <v>1009</v>
      </c>
      <c r="E1411" s="1">
        <v>1781</v>
      </c>
      <c r="G1411" s="1">
        <v>970</v>
      </c>
      <c r="H1411" s="1">
        <v>943</v>
      </c>
      <c r="I1411" s="2" t="e">
        <f t="shared" si="360"/>
        <v>#DIV/0!</v>
      </c>
      <c r="J1411" s="2">
        <f t="shared" si="361"/>
        <v>0.52947782144862432</v>
      </c>
      <c r="AB1411">
        <v>1</v>
      </c>
      <c r="AD1411" s="31">
        <v>50</v>
      </c>
      <c r="AE1411" s="33">
        <v>21</v>
      </c>
      <c r="AF1411" s="33">
        <v>35</v>
      </c>
      <c r="AG1411" s="36">
        <v>25375</v>
      </c>
      <c r="AH1411" s="36">
        <f t="shared" si="362"/>
        <v>50021</v>
      </c>
      <c r="AI1411" s="10" t="s">
        <v>1187</v>
      </c>
      <c r="AK1411" s="1">
        <v>27</v>
      </c>
      <c r="AL1411" s="1">
        <v>0</v>
      </c>
      <c r="AM1411" s="1">
        <f t="shared" si="363"/>
        <v>0</v>
      </c>
      <c r="AV1411" s="1">
        <f t="shared" si="364"/>
        <v>970</v>
      </c>
      <c r="AW1411" s="1">
        <f t="shared" si="365"/>
        <v>788</v>
      </c>
      <c r="AX1411" s="1">
        <v>182</v>
      </c>
    </row>
    <row r="1412" spans="1:50" hidden="1" outlineLevel="1" x14ac:dyDescent="0.2">
      <c r="A1412" t="s">
        <v>1331</v>
      </c>
      <c r="B1412" s="10" t="s">
        <v>1009</v>
      </c>
      <c r="E1412" s="1">
        <v>3922</v>
      </c>
      <c r="G1412" s="1">
        <v>2093</v>
      </c>
      <c r="H1412" s="1">
        <v>2059</v>
      </c>
      <c r="I1412" s="2" t="e">
        <f t="shared" si="360"/>
        <v>#DIV/0!</v>
      </c>
      <c r="J1412" s="2">
        <f t="shared" si="361"/>
        <v>0.5249872514023457</v>
      </c>
      <c r="AB1412">
        <v>1</v>
      </c>
      <c r="AD1412" s="31">
        <v>50</v>
      </c>
      <c r="AE1412" s="33">
        <v>11</v>
      </c>
      <c r="AF1412" s="33">
        <v>25</v>
      </c>
      <c r="AG1412" s="36">
        <v>24925</v>
      </c>
      <c r="AH1412" s="36">
        <f t="shared" si="362"/>
        <v>50011</v>
      </c>
      <c r="AI1412" s="10" t="s">
        <v>1187</v>
      </c>
      <c r="AK1412" s="1">
        <v>34</v>
      </c>
      <c r="AL1412" s="1">
        <v>0</v>
      </c>
      <c r="AM1412" s="1">
        <f t="shared" si="363"/>
        <v>0</v>
      </c>
      <c r="AV1412" s="1">
        <f t="shared" si="364"/>
        <v>2093</v>
      </c>
      <c r="AW1412" s="1">
        <f t="shared" si="365"/>
        <v>1724</v>
      </c>
      <c r="AX1412" s="1">
        <v>369</v>
      </c>
    </row>
    <row r="1413" spans="1:50" hidden="1" outlineLevel="1" x14ac:dyDescent="0.2">
      <c r="A1413" t="s">
        <v>2591</v>
      </c>
      <c r="B1413" s="10" t="s">
        <v>1009</v>
      </c>
      <c r="E1413" s="1">
        <v>1394</v>
      </c>
      <c r="G1413" s="1">
        <v>886</v>
      </c>
      <c r="H1413" s="1">
        <v>861</v>
      </c>
      <c r="I1413" s="2" t="e">
        <f t="shared" si="360"/>
        <v>#DIV/0!</v>
      </c>
      <c r="J1413" s="2">
        <f t="shared" si="361"/>
        <v>0.61764705882352944</v>
      </c>
      <c r="AB1413">
        <v>1</v>
      </c>
      <c r="AD1413" s="31">
        <v>50</v>
      </c>
      <c r="AE1413" s="33">
        <v>11</v>
      </c>
      <c r="AF1413" s="33">
        <v>30</v>
      </c>
      <c r="AG1413" s="36">
        <v>25225</v>
      </c>
      <c r="AH1413" s="36">
        <f t="shared" si="362"/>
        <v>50011</v>
      </c>
      <c r="AI1413" s="10" t="s">
        <v>1187</v>
      </c>
      <c r="AK1413" s="1">
        <v>24</v>
      </c>
      <c r="AL1413" s="1">
        <v>1</v>
      </c>
      <c r="AM1413" s="1">
        <f t="shared" si="363"/>
        <v>0</v>
      </c>
      <c r="AV1413" s="1">
        <f t="shared" si="364"/>
        <v>886</v>
      </c>
      <c r="AW1413" s="1">
        <f t="shared" si="365"/>
        <v>748</v>
      </c>
      <c r="AX1413" s="1">
        <v>138</v>
      </c>
    </row>
    <row r="1414" spans="1:50" hidden="1" outlineLevel="1" x14ac:dyDescent="0.2">
      <c r="A1414" t="s">
        <v>85</v>
      </c>
      <c r="B1414" s="10" t="s">
        <v>1009</v>
      </c>
      <c r="E1414" s="1">
        <v>765</v>
      </c>
      <c r="G1414" s="1">
        <v>467</v>
      </c>
      <c r="H1414" s="1">
        <v>457</v>
      </c>
      <c r="I1414" s="2" t="e">
        <f t="shared" si="360"/>
        <v>#DIV/0!</v>
      </c>
      <c r="J1414" s="2">
        <f t="shared" si="361"/>
        <v>0.59738562091503267</v>
      </c>
      <c r="AB1414">
        <v>1</v>
      </c>
      <c r="AD1414" s="31">
        <v>50</v>
      </c>
      <c r="AE1414" s="33">
        <v>17</v>
      </c>
      <c r="AF1414" s="33">
        <v>30</v>
      </c>
      <c r="AG1414" s="36">
        <v>25675</v>
      </c>
      <c r="AH1414" s="36">
        <f t="shared" si="362"/>
        <v>50017</v>
      </c>
      <c r="AI1414" s="10" t="s">
        <v>1187</v>
      </c>
      <c r="AK1414" s="1">
        <v>9</v>
      </c>
      <c r="AL1414" s="1">
        <v>1</v>
      </c>
      <c r="AM1414" s="1">
        <f t="shared" si="363"/>
        <v>0</v>
      </c>
      <c r="AV1414" s="1">
        <f t="shared" si="364"/>
        <v>467</v>
      </c>
      <c r="AW1414" s="1">
        <f t="shared" si="365"/>
        <v>399</v>
      </c>
      <c r="AX1414" s="1">
        <v>68</v>
      </c>
    </row>
    <row r="1415" spans="1:50" hidden="1" outlineLevel="1" x14ac:dyDescent="0.2">
      <c r="A1415" t="s">
        <v>404</v>
      </c>
      <c r="B1415" s="10" t="s">
        <v>1009</v>
      </c>
      <c r="E1415" s="1">
        <v>1240</v>
      </c>
      <c r="G1415" s="1">
        <v>756</v>
      </c>
      <c r="H1415" s="1">
        <v>736</v>
      </c>
      <c r="I1415" s="2" t="e">
        <f t="shared" si="360"/>
        <v>#DIV/0!</v>
      </c>
      <c r="J1415" s="2">
        <f t="shared" si="361"/>
        <v>0.59354838709677415</v>
      </c>
      <c r="AB1415">
        <v>1</v>
      </c>
      <c r="AD1415" s="31">
        <v>50</v>
      </c>
      <c r="AE1415" s="33">
        <v>23</v>
      </c>
      <c r="AF1415" s="33">
        <v>40</v>
      </c>
      <c r="AG1415" s="36">
        <v>25825</v>
      </c>
      <c r="AH1415" s="36">
        <f t="shared" si="362"/>
        <v>50023</v>
      </c>
      <c r="AI1415" s="10" t="s">
        <v>1187</v>
      </c>
      <c r="AK1415" s="1">
        <v>20</v>
      </c>
      <c r="AL1415" s="1">
        <v>0</v>
      </c>
      <c r="AM1415" s="1">
        <f t="shared" si="363"/>
        <v>0</v>
      </c>
      <c r="AV1415" s="1">
        <f t="shared" si="364"/>
        <v>756</v>
      </c>
      <c r="AW1415" s="1">
        <f t="shared" si="365"/>
        <v>542</v>
      </c>
      <c r="AX1415" s="1">
        <v>214</v>
      </c>
    </row>
    <row r="1416" spans="1:50" hidden="1" outlineLevel="1" x14ac:dyDescent="0.2">
      <c r="A1416" s="10" t="s">
        <v>3086</v>
      </c>
      <c r="B1416" s="10" t="s">
        <v>1009</v>
      </c>
      <c r="E1416" s="1">
        <v>2265</v>
      </c>
      <c r="G1416" s="1">
        <v>1437</v>
      </c>
      <c r="H1416" s="1">
        <v>1413</v>
      </c>
      <c r="I1416" s="2" t="e">
        <f t="shared" si="360"/>
        <v>#DIV/0!</v>
      </c>
      <c r="J1416" s="2">
        <f t="shared" si="361"/>
        <v>0.62384105960264902</v>
      </c>
      <c r="AB1416">
        <v>1</v>
      </c>
      <c r="AD1416" s="31">
        <v>50</v>
      </c>
      <c r="AE1416" s="33">
        <v>1</v>
      </c>
      <c r="AF1416" s="33">
        <v>25</v>
      </c>
      <c r="AG1416" s="36">
        <v>26275</v>
      </c>
      <c r="AH1416" s="36">
        <f t="shared" si="362"/>
        <v>50001</v>
      </c>
      <c r="AI1416" s="10" t="s">
        <v>1187</v>
      </c>
      <c r="AK1416" s="1">
        <v>23</v>
      </c>
      <c r="AL1416" s="1">
        <v>1</v>
      </c>
      <c r="AM1416" s="1">
        <f t="shared" si="363"/>
        <v>0</v>
      </c>
      <c r="AV1416" s="1">
        <f t="shared" si="364"/>
        <v>1437</v>
      </c>
      <c r="AW1416" s="1">
        <f t="shared" si="365"/>
        <v>1017</v>
      </c>
      <c r="AX1416" s="1">
        <v>420</v>
      </c>
    </row>
    <row r="1417" spans="1:50" hidden="1" outlineLevel="1" x14ac:dyDescent="0.2">
      <c r="A1417" t="s">
        <v>1047</v>
      </c>
      <c r="B1417" s="10" t="s">
        <v>1009</v>
      </c>
      <c r="E1417" s="1">
        <v>1016</v>
      </c>
      <c r="G1417" s="1">
        <v>613</v>
      </c>
      <c r="H1417" s="1">
        <v>604</v>
      </c>
      <c r="I1417" s="2" t="e">
        <f t="shared" si="360"/>
        <v>#DIV/0!</v>
      </c>
      <c r="J1417" s="2">
        <f t="shared" si="361"/>
        <v>0.59448818897637801</v>
      </c>
      <c r="AB1417">
        <v>1</v>
      </c>
      <c r="AD1417" s="31">
        <v>50</v>
      </c>
      <c r="AE1417" s="33">
        <v>11</v>
      </c>
      <c r="AF1417" s="33">
        <v>35</v>
      </c>
      <c r="AG1417" s="36">
        <v>26500</v>
      </c>
      <c r="AH1417" s="36">
        <f t="shared" si="362"/>
        <v>50011</v>
      </c>
      <c r="AI1417" s="10" t="s">
        <v>1187</v>
      </c>
      <c r="AK1417" s="1">
        <v>9</v>
      </c>
      <c r="AL1417" s="1">
        <v>0</v>
      </c>
      <c r="AM1417" s="1">
        <f t="shared" si="363"/>
        <v>0</v>
      </c>
      <c r="AV1417" s="1">
        <f t="shared" si="364"/>
        <v>613</v>
      </c>
      <c r="AW1417" s="1">
        <f t="shared" si="365"/>
        <v>443</v>
      </c>
      <c r="AX1417" s="1">
        <v>170</v>
      </c>
    </row>
    <row r="1418" spans="1:50" hidden="1" outlineLevel="1" x14ac:dyDescent="0.2">
      <c r="A1418" t="s">
        <v>2023</v>
      </c>
      <c r="B1418" s="10" t="s">
        <v>1009</v>
      </c>
      <c r="E1418" s="1">
        <v>962</v>
      </c>
      <c r="G1418" s="1">
        <v>559</v>
      </c>
      <c r="H1418" s="1">
        <v>543</v>
      </c>
      <c r="I1418" s="2" t="e">
        <f t="shared" si="360"/>
        <v>#DIV/0!</v>
      </c>
      <c r="J1418" s="2">
        <f t="shared" si="361"/>
        <v>0.5644490644490644</v>
      </c>
      <c r="AB1418">
        <v>1</v>
      </c>
      <c r="AD1418" s="31">
        <v>50</v>
      </c>
      <c r="AE1418" s="33">
        <v>11</v>
      </c>
      <c r="AF1418" s="33">
        <v>40</v>
      </c>
      <c r="AG1418" s="36">
        <v>27100</v>
      </c>
      <c r="AH1418" s="36">
        <f t="shared" si="362"/>
        <v>50011</v>
      </c>
      <c r="AI1418" s="10" t="s">
        <v>1187</v>
      </c>
      <c r="AK1418" s="1">
        <v>16</v>
      </c>
      <c r="AL1418" s="1">
        <v>0</v>
      </c>
      <c r="AM1418" s="1">
        <f t="shared" si="363"/>
        <v>0</v>
      </c>
      <c r="AV1418" s="1">
        <f t="shared" si="364"/>
        <v>559</v>
      </c>
      <c r="AW1418" s="1">
        <f t="shared" si="365"/>
        <v>423</v>
      </c>
      <c r="AX1418" s="1">
        <v>136</v>
      </c>
    </row>
    <row r="1419" spans="1:50" hidden="1" outlineLevel="1" x14ac:dyDescent="0.2">
      <c r="A1419" t="s">
        <v>2899</v>
      </c>
      <c r="B1419" s="10" t="s">
        <v>1009</v>
      </c>
      <c r="E1419" s="1">
        <v>3744</v>
      </c>
      <c r="G1419" s="1">
        <v>2089</v>
      </c>
      <c r="H1419" s="1">
        <v>2047</v>
      </c>
      <c r="I1419" s="2" t="e">
        <f t="shared" si="360"/>
        <v>#DIV/0!</v>
      </c>
      <c r="J1419" s="2">
        <f t="shared" si="361"/>
        <v>0.54674145299145294</v>
      </c>
      <c r="AB1419">
        <v>1</v>
      </c>
      <c r="AD1419" s="31">
        <v>50</v>
      </c>
      <c r="AE1419" s="33">
        <v>11</v>
      </c>
      <c r="AF1419" s="33">
        <v>45</v>
      </c>
      <c r="AG1419" s="36">
        <v>27700</v>
      </c>
      <c r="AH1419" s="36">
        <f t="shared" si="362"/>
        <v>50011</v>
      </c>
      <c r="AI1419" s="10" t="s">
        <v>1187</v>
      </c>
      <c r="AK1419" s="1">
        <v>39</v>
      </c>
      <c r="AL1419" s="1">
        <v>3</v>
      </c>
      <c r="AM1419" s="1">
        <f t="shared" si="363"/>
        <v>0</v>
      </c>
      <c r="AV1419" s="1">
        <f t="shared" si="364"/>
        <v>2089</v>
      </c>
      <c r="AW1419" s="1">
        <f t="shared" si="365"/>
        <v>1715</v>
      </c>
      <c r="AX1419" s="1">
        <v>374</v>
      </c>
    </row>
    <row r="1420" spans="1:50" hidden="1" outlineLevel="1" x14ac:dyDescent="0.2">
      <c r="A1420" t="s">
        <v>1048</v>
      </c>
      <c r="B1420" s="10" t="s">
        <v>1009</v>
      </c>
      <c r="E1420" s="1">
        <v>822</v>
      </c>
      <c r="G1420" s="1">
        <v>532</v>
      </c>
      <c r="H1420" s="1">
        <v>516</v>
      </c>
      <c r="I1420" s="2" t="e">
        <f t="shared" si="360"/>
        <v>#DIV/0!</v>
      </c>
      <c r="J1420" s="2">
        <f t="shared" si="361"/>
        <v>0.62773722627737227</v>
      </c>
      <c r="AB1420">
        <v>1</v>
      </c>
      <c r="AD1420" s="31">
        <v>50</v>
      </c>
      <c r="AE1420" s="33">
        <v>19</v>
      </c>
      <c r="AF1420" s="33">
        <v>40</v>
      </c>
      <c r="AG1420" s="36">
        <v>28075</v>
      </c>
      <c r="AH1420" s="36">
        <f t="shared" si="362"/>
        <v>50019</v>
      </c>
      <c r="AI1420" s="10" t="s">
        <v>1187</v>
      </c>
      <c r="AK1420" s="1">
        <v>16</v>
      </c>
      <c r="AL1420" s="1">
        <v>0</v>
      </c>
      <c r="AM1420" s="1">
        <f t="shared" si="363"/>
        <v>0</v>
      </c>
      <c r="AV1420" s="1">
        <f t="shared" si="364"/>
        <v>532</v>
      </c>
      <c r="AW1420" s="1">
        <f t="shared" si="365"/>
        <v>379</v>
      </c>
      <c r="AX1420" s="1">
        <v>153</v>
      </c>
    </row>
    <row r="1421" spans="1:50" hidden="1" outlineLevel="1" x14ac:dyDescent="0.2">
      <c r="A1421" t="s">
        <v>2593</v>
      </c>
      <c r="B1421" s="10" t="s">
        <v>1009</v>
      </c>
      <c r="E1421" s="1">
        <v>164</v>
      </c>
      <c r="G1421" s="1">
        <v>112</v>
      </c>
      <c r="H1421" s="1">
        <v>110</v>
      </c>
      <c r="I1421" s="2" t="e">
        <f t="shared" si="360"/>
        <v>#DIV/0!</v>
      </c>
      <c r="J1421" s="2">
        <f t="shared" si="361"/>
        <v>0.67073170731707321</v>
      </c>
      <c r="AB1421">
        <v>1</v>
      </c>
      <c r="AD1421" s="31">
        <v>50</v>
      </c>
      <c r="AE1421" s="33">
        <v>1</v>
      </c>
      <c r="AF1421" s="33">
        <v>30</v>
      </c>
      <c r="AG1421" s="36">
        <v>28600</v>
      </c>
      <c r="AH1421" s="36">
        <f t="shared" si="362"/>
        <v>50001</v>
      </c>
      <c r="AI1421" s="10" t="s">
        <v>1187</v>
      </c>
      <c r="AK1421" s="1">
        <v>2</v>
      </c>
      <c r="AL1421" s="1">
        <v>0</v>
      </c>
      <c r="AM1421" s="1">
        <f t="shared" si="363"/>
        <v>0</v>
      </c>
      <c r="AV1421" s="1">
        <f t="shared" si="364"/>
        <v>112</v>
      </c>
      <c r="AW1421" s="1">
        <f t="shared" si="365"/>
        <v>101</v>
      </c>
      <c r="AX1421" s="1">
        <v>11</v>
      </c>
    </row>
    <row r="1422" spans="1:50" hidden="1" outlineLevel="1" x14ac:dyDescent="0.2">
      <c r="A1422" t="s">
        <v>2586</v>
      </c>
      <c r="B1422" s="10" t="s">
        <v>1009</v>
      </c>
      <c r="E1422" s="1">
        <v>532</v>
      </c>
      <c r="G1422" s="1">
        <v>312</v>
      </c>
      <c r="H1422" s="1">
        <v>305</v>
      </c>
      <c r="I1422" s="2" t="e">
        <f t="shared" si="360"/>
        <v>#DIV/0!</v>
      </c>
      <c r="J1422" s="2">
        <f t="shared" si="361"/>
        <v>0.57330827067669177</v>
      </c>
      <c r="AB1422">
        <v>1</v>
      </c>
      <c r="AD1422" s="31">
        <v>50</v>
      </c>
      <c r="AE1422" s="33">
        <v>25</v>
      </c>
      <c r="AF1422" s="33">
        <v>30</v>
      </c>
      <c r="AG1422" s="36">
        <v>28900</v>
      </c>
      <c r="AH1422" s="36">
        <f t="shared" si="362"/>
        <v>50025</v>
      </c>
      <c r="AI1422" s="10" t="s">
        <v>1187</v>
      </c>
      <c r="AK1422" s="1">
        <v>7</v>
      </c>
      <c r="AL1422" s="1">
        <v>0</v>
      </c>
      <c r="AM1422" s="1">
        <f t="shared" si="363"/>
        <v>0</v>
      </c>
      <c r="AV1422" s="1">
        <f t="shared" si="364"/>
        <v>312</v>
      </c>
      <c r="AW1422" s="1">
        <f t="shared" si="365"/>
        <v>234</v>
      </c>
      <c r="AX1422" s="1">
        <v>78</v>
      </c>
    </row>
    <row r="1423" spans="1:50" hidden="1" outlineLevel="1" x14ac:dyDescent="0.2">
      <c r="A1423" t="s">
        <v>405</v>
      </c>
      <c r="B1423" s="10" t="s">
        <v>1009</v>
      </c>
      <c r="E1423" s="1">
        <v>59</v>
      </c>
      <c r="G1423" s="1">
        <v>37</v>
      </c>
      <c r="H1423" s="1">
        <v>37</v>
      </c>
      <c r="I1423" s="2" t="e">
        <f t="shared" si="360"/>
        <v>#DIV/0!</v>
      </c>
      <c r="J1423" s="2">
        <f t="shared" si="361"/>
        <v>0.6271186440677966</v>
      </c>
      <c r="AB1423">
        <v>1</v>
      </c>
      <c r="AD1423" s="31">
        <v>50</v>
      </c>
      <c r="AE1423" s="33">
        <v>9</v>
      </c>
      <c r="AF1423" s="33">
        <v>50</v>
      </c>
      <c r="AG1423" s="36">
        <v>29125</v>
      </c>
      <c r="AH1423" s="36">
        <f t="shared" si="362"/>
        <v>50009</v>
      </c>
      <c r="AI1423" s="10" t="s">
        <v>1187</v>
      </c>
      <c r="AK1423" s="1">
        <v>0</v>
      </c>
      <c r="AL1423" s="1">
        <v>0</v>
      </c>
      <c r="AM1423" s="1">
        <f t="shared" si="363"/>
        <v>0</v>
      </c>
      <c r="AV1423" s="1">
        <f t="shared" si="364"/>
        <v>37</v>
      </c>
      <c r="AW1423" s="1">
        <f t="shared" si="365"/>
        <v>30</v>
      </c>
      <c r="AX1423" s="1">
        <v>7</v>
      </c>
    </row>
    <row r="1424" spans="1:50" hidden="1" outlineLevel="1" x14ac:dyDescent="0.2">
      <c r="A1424" t="s">
        <v>256</v>
      </c>
      <c r="B1424" s="10" t="s">
        <v>1009</v>
      </c>
      <c r="E1424" s="1">
        <v>1553</v>
      </c>
      <c r="G1424" s="1">
        <v>1082</v>
      </c>
      <c r="H1424" s="1">
        <v>1065</v>
      </c>
      <c r="I1424" s="2" t="e">
        <f t="shared" si="360"/>
        <v>#DIV/0!</v>
      </c>
      <c r="J1424" s="2">
        <f t="shared" si="361"/>
        <v>0.68576947842884739</v>
      </c>
      <c r="AB1424">
        <v>1</v>
      </c>
      <c r="AD1424" s="31">
        <v>50</v>
      </c>
      <c r="AE1424" s="33">
        <v>13</v>
      </c>
      <c r="AF1424" s="33">
        <v>10</v>
      </c>
      <c r="AG1424" s="36">
        <v>29275</v>
      </c>
      <c r="AH1424" s="36">
        <f t="shared" si="362"/>
        <v>50013</v>
      </c>
      <c r="AI1424" s="10" t="s">
        <v>1187</v>
      </c>
      <c r="AK1424" s="1">
        <v>17</v>
      </c>
      <c r="AL1424" s="1">
        <v>0</v>
      </c>
      <c r="AM1424" s="1">
        <f t="shared" si="363"/>
        <v>0</v>
      </c>
      <c r="AV1424" s="1">
        <f t="shared" si="364"/>
        <v>1082</v>
      </c>
      <c r="AW1424" s="1">
        <f t="shared" si="365"/>
        <v>808</v>
      </c>
      <c r="AX1424" s="1">
        <v>274</v>
      </c>
    </row>
    <row r="1425" spans="1:50" hidden="1" outlineLevel="1" x14ac:dyDescent="0.2">
      <c r="A1425" t="s">
        <v>1389</v>
      </c>
      <c r="B1425" s="10" t="s">
        <v>1009</v>
      </c>
      <c r="E1425" s="1">
        <v>241</v>
      </c>
      <c r="G1425" s="1">
        <v>133</v>
      </c>
      <c r="H1425" s="1">
        <v>130</v>
      </c>
      <c r="I1425" s="2" t="e">
        <f t="shared" si="360"/>
        <v>#DIV/0!</v>
      </c>
      <c r="J1425" s="2">
        <f t="shared" si="361"/>
        <v>0.53941908713692943</v>
      </c>
      <c r="AB1425">
        <v>1</v>
      </c>
      <c r="AD1425" s="31">
        <v>50</v>
      </c>
      <c r="AE1425" s="33">
        <v>1</v>
      </c>
      <c r="AF1425" s="33">
        <v>35</v>
      </c>
      <c r="AG1425" s="36">
        <v>29575</v>
      </c>
      <c r="AH1425" s="36">
        <f t="shared" si="362"/>
        <v>50001</v>
      </c>
      <c r="AI1425" s="10" t="s">
        <v>1187</v>
      </c>
      <c r="AK1425" s="1">
        <v>3</v>
      </c>
      <c r="AL1425" s="1">
        <v>0</v>
      </c>
      <c r="AM1425" s="1">
        <f t="shared" si="363"/>
        <v>0</v>
      </c>
      <c r="AV1425" s="1">
        <f t="shared" si="364"/>
        <v>133</v>
      </c>
      <c r="AW1425" s="1">
        <f t="shared" si="365"/>
        <v>107</v>
      </c>
      <c r="AX1425" s="1">
        <v>26</v>
      </c>
    </row>
    <row r="1426" spans="1:50" hidden="1" outlineLevel="1" x14ac:dyDescent="0.2">
      <c r="A1426" t="s">
        <v>580</v>
      </c>
      <c r="B1426" s="10" t="s">
        <v>1009</v>
      </c>
      <c r="E1426" s="1">
        <v>600</v>
      </c>
      <c r="G1426" s="1">
        <v>360</v>
      </c>
      <c r="H1426" s="1">
        <v>357</v>
      </c>
      <c r="I1426" s="2" t="e">
        <f t="shared" si="360"/>
        <v>#DIV/0!</v>
      </c>
      <c r="J1426" s="2">
        <f t="shared" si="361"/>
        <v>0.59499999999999997</v>
      </c>
      <c r="AB1426">
        <v>1</v>
      </c>
      <c r="AD1426" s="31">
        <v>50</v>
      </c>
      <c r="AE1426" s="33">
        <v>19</v>
      </c>
      <c r="AF1426" s="33">
        <v>45</v>
      </c>
      <c r="AG1426" s="36">
        <v>30175</v>
      </c>
      <c r="AH1426" s="36">
        <f t="shared" si="362"/>
        <v>50019</v>
      </c>
      <c r="AI1426" s="10" t="s">
        <v>1187</v>
      </c>
      <c r="AK1426" s="1">
        <v>3</v>
      </c>
      <c r="AL1426" s="1">
        <v>0</v>
      </c>
      <c r="AM1426" s="1">
        <f t="shared" si="363"/>
        <v>0</v>
      </c>
      <c r="AV1426" s="1">
        <f t="shared" si="364"/>
        <v>360</v>
      </c>
      <c r="AW1426" s="1">
        <f t="shared" si="365"/>
        <v>245</v>
      </c>
      <c r="AX1426" s="1">
        <v>115</v>
      </c>
    </row>
    <row r="1427" spans="1:50" hidden="1" outlineLevel="1" x14ac:dyDescent="0.2">
      <c r="A1427" t="s">
        <v>472</v>
      </c>
      <c r="B1427" s="10" t="s">
        <v>1009</v>
      </c>
      <c r="E1427" s="1">
        <v>740</v>
      </c>
      <c r="G1427" s="1">
        <v>413</v>
      </c>
      <c r="H1427" s="1">
        <v>408</v>
      </c>
      <c r="I1427" s="2" t="e">
        <f t="shared" si="360"/>
        <v>#DIV/0!</v>
      </c>
      <c r="J1427" s="2">
        <f t="shared" si="361"/>
        <v>0.55135135135135138</v>
      </c>
      <c r="AB1427">
        <v>1</v>
      </c>
      <c r="AD1427" s="31">
        <v>50</v>
      </c>
      <c r="AE1427" s="33">
        <v>5</v>
      </c>
      <c r="AF1427" s="33">
        <v>20</v>
      </c>
      <c r="AG1427" s="36">
        <v>30550</v>
      </c>
      <c r="AH1427" s="36">
        <f t="shared" si="362"/>
        <v>50005</v>
      </c>
      <c r="AI1427" s="10" t="s">
        <v>1187</v>
      </c>
      <c r="AK1427" s="1">
        <v>4</v>
      </c>
      <c r="AL1427" s="1">
        <v>1</v>
      </c>
      <c r="AM1427" s="1">
        <f t="shared" si="363"/>
        <v>0</v>
      </c>
      <c r="AV1427" s="1">
        <f t="shared" si="364"/>
        <v>413</v>
      </c>
      <c r="AW1427" s="1">
        <f t="shared" si="365"/>
        <v>342</v>
      </c>
      <c r="AX1427" s="1">
        <v>71</v>
      </c>
    </row>
    <row r="1428" spans="1:50" hidden="1" outlineLevel="1" x14ac:dyDescent="0.2">
      <c r="A1428" t="s">
        <v>138</v>
      </c>
      <c r="B1428" s="10" t="s">
        <v>1009</v>
      </c>
      <c r="E1428" s="1">
        <v>196</v>
      </c>
      <c r="G1428" s="1">
        <v>108</v>
      </c>
      <c r="H1428" s="1">
        <v>106</v>
      </c>
      <c r="I1428" s="2" t="e">
        <f t="shared" si="360"/>
        <v>#DIV/0!</v>
      </c>
      <c r="J1428" s="2">
        <f t="shared" si="361"/>
        <v>0.54081632653061229</v>
      </c>
      <c r="AB1428">
        <v>1</v>
      </c>
      <c r="AD1428" s="31">
        <v>50</v>
      </c>
      <c r="AE1428" s="33">
        <v>9</v>
      </c>
      <c r="AF1428" s="33">
        <v>55</v>
      </c>
      <c r="AG1428" s="36">
        <v>30775</v>
      </c>
      <c r="AH1428" s="36">
        <f t="shared" si="362"/>
        <v>50009</v>
      </c>
      <c r="AI1428" s="10" t="s">
        <v>1187</v>
      </c>
      <c r="AK1428" s="1">
        <v>2</v>
      </c>
      <c r="AL1428" s="1">
        <v>0</v>
      </c>
      <c r="AM1428" s="1">
        <f t="shared" si="363"/>
        <v>0</v>
      </c>
      <c r="AV1428" s="1">
        <f t="shared" si="364"/>
        <v>108</v>
      </c>
      <c r="AW1428" s="1">
        <f t="shared" si="365"/>
        <v>87</v>
      </c>
      <c r="AX1428" s="1">
        <v>21</v>
      </c>
    </row>
    <row r="1429" spans="1:50" hidden="1" outlineLevel="1" x14ac:dyDescent="0.2">
      <c r="A1429" t="s">
        <v>1665</v>
      </c>
      <c r="B1429" s="10" t="s">
        <v>1009</v>
      </c>
      <c r="E1429" s="1">
        <v>1740</v>
      </c>
      <c r="G1429" s="1">
        <v>1045</v>
      </c>
      <c r="H1429" s="1">
        <v>1024</v>
      </c>
      <c r="I1429" s="2" t="e">
        <f t="shared" si="360"/>
        <v>#DIV/0!</v>
      </c>
      <c r="J1429" s="2">
        <f t="shared" si="361"/>
        <v>0.58850574712643677</v>
      </c>
      <c r="AB1429">
        <v>1</v>
      </c>
      <c r="AD1429" s="31">
        <v>50</v>
      </c>
      <c r="AE1429" s="33">
        <v>25</v>
      </c>
      <c r="AF1429" s="33">
        <v>35</v>
      </c>
      <c r="AG1429" s="36">
        <v>30925</v>
      </c>
      <c r="AH1429" s="36">
        <f t="shared" si="362"/>
        <v>50025</v>
      </c>
      <c r="AI1429" s="10" t="s">
        <v>1187</v>
      </c>
      <c r="AK1429" s="1">
        <v>21</v>
      </c>
      <c r="AL1429" s="1">
        <v>0</v>
      </c>
      <c r="AM1429" s="1">
        <f t="shared" si="363"/>
        <v>0</v>
      </c>
      <c r="AV1429" s="1">
        <f t="shared" si="364"/>
        <v>1045</v>
      </c>
      <c r="AW1429" s="1">
        <f t="shared" si="365"/>
        <v>730</v>
      </c>
      <c r="AX1429" s="1">
        <v>315</v>
      </c>
    </row>
    <row r="1430" spans="1:50" hidden="1" outlineLevel="1" x14ac:dyDescent="0.2">
      <c r="A1430" t="s">
        <v>1364</v>
      </c>
      <c r="B1430" s="10" t="s">
        <v>1009</v>
      </c>
      <c r="E1430" s="1">
        <v>571</v>
      </c>
      <c r="G1430" s="1">
        <v>360</v>
      </c>
      <c r="H1430" s="1">
        <v>354</v>
      </c>
      <c r="I1430" s="2" t="e">
        <f t="shared" si="360"/>
        <v>#DIV/0!</v>
      </c>
      <c r="J1430" s="2">
        <f t="shared" si="361"/>
        <v>0.61996497373029769</v>
      </c>
      <c r="AB1430">
        <v>1</v>
      </c>
      <c r="AD1430" s="31">
        <v>50</v>
      </c>
      <c r="AE1430" s="33">
        <v>25</v>
      </c>
      <c r="AF1430" s="33">
        <v>40</v>
      </c>
      <c r="AG1430" s="36">
        <v>31150</v>
      </c>
      <c r="AH1430" s="36">
        <f t="shared" si="362"/>
        <v>50025</v>
      </c>
      <c r="AI1430" s="10" t="s">
        <v>1187</v>
      </c>
      <c r="AK1430" s="1">
        <v>5</v>
      </c>
      <c r="AL1430" s="1">
        <v>1</v>
      </c>
      <c r="AM1430" s="1">
        <f t="shared" si="363"/>
        <v>0</v>
      </c>
      <c r="AV1430" s="1">
        <f t="shared" si="364"/>
        <v>360</v>
      </c>
      <c r="AW1430" s="1">
        <f t="shared" si="365"/>
        <v>274</v>
      </c>
      <c r="AX1430" s="1">
        <v>86</v>
      </c>
    </row>
    <row r="1431" spans="1:50" hidden="1" outlineLevel="1" x14ac:dyDescent="0.2">
      <c r="A1431" t="s">
        <v>2741</v>
      </c>
      <c r="B1431" s="10" t="s">
        <v>1009</v>
      </c>
      <c r="E1431" s="1">
        <v>300</v>
      </c>
      <c r="G1431" s="1">
        <v>141</v>
      </c>
      <c r="H1431" s="1">
        <v>140</v>
      </c>
      <c r="I1431" s="2" t="e">
        <f t="shared" si="360"/>
        <v>#DIV/0!</v>
      </c>
      <c r="J1431" s="2">
        <f t="shared" si="361"/>
        <v>0.46666666666666667</v>
      </c>
      <c r="AB1431">
        <v>1</v>
      </c>
      <c r="AD1431" s="31">
        <v>50</v>
      </c>
      <c r="AE1431" s="33">
        <v>1</v>
      </c>
      <c r="AF1431" s="33">
        <v>40</v>
      </c>
      <c r="AG1431" s="36">
        <v>31525</v>
      </c>
      <c r="AH1431" s="36">
        <f t="shared" si="362"/>
        <v>50001</v>
      </c>
      <c r="AI1431" s="10" t="s">
        <v>1187</v>
      </c>
      <c r="AK1431" s="1">
        <v>1</v>
      </c>
      <c r="AL1431" s="1">
        <v>0</v>
      </c>
      <c r="AM1431" s="1">
        <f t="shared" si="363"/>
        <v>0</v>
      </c>
      <c r="AV1431" s="1">
        <f t="shared" si="364"/>
        <v>141</v>
      </c>
      <c r="AW1431" s="1">
        <f t="shared" si="365"/>
        <v>110</v>
      </c>
      <c r="AX1431" s="1">
        <v>31</v>
      </c>
    </row>
    <row r="1432" spans="1:50" hidden="1" outlineLevel="1" x14ac:dyDescent="0.2">
      <c r="A1432" t="s">
        <v>1201</v>
      </c>
      <c r="B1432" s="10" t="s">
        <v>1009</v>
      </c>
      <c r="E1432" s="1">
        <v>2277</v>
      </c>
      <c r="G1432" s="1">
        <v>1162</v>
      </c>
      <c r="H1432" s="1">
        <v>1145</v>
      </c>
      <c r="I1432" s="2" t="e">
        <f t="shared" si="360"/>
        <v>#DIV/0!</v>
      </c>
      <c r="J1432" s="2">
        <f t="shared" si="361"/>
        <v>0.50285463328941593</v>
      </c>
      <c r="AB1432">
        <v>1</v>
      </c>
      <c r="AD1432" s="31">
        <v>50</v>
      </c>
      <c r="AE1432" s="33">
        <v>5</v>
      </c>
      <c r="AF1432" s="33">
        <v>25</v>
      </c>
      <c r="AG1432" s="36">
        <v>31825</v>
      </c>
      <c r="AH1432" s="36">
        <f t="shared" si="362"/>
        <v>50005</v>
      </c>
      <c r="AI1432" s="10" t="s">
        <v>1187</v>
      </c>
      <c r="AK1432" s="1">
        <v>17</v>
      </c>
      <c r="AL1432" s="1">
        <v>0</v>
      </c>
      <c r="AM1432" s="1">
        <f t="shared" si="363"/>
        <v>0</v>
      </c>
      <c r="AV1432" s="1">
        <f t="shared" si="364"/>
        <v>1162</v>
      </c>
      <c r="AW1432" s="1">
        <f t="shared" si="365"/>
        <v>922</v>
      </c>
      <c r="AX1432" s="1">
        <v>240</v>
      </c>
    </row>
    <row r="1433" spans="1:50" hidden="1" outlineLevel="1" x14ac:dyDescent="0.2">
      <c r="A1433" t="s">
        <v>1918</v>
      </c>
      <c r="B1433" s="10" t="s">
        <v>1009</v>
      </c>
      <c r="E1433" s="1">
        <v>9231</v>
      </c>
      <c r="G1433" s="1">
        <v>4396</v>
      </c>
      <c r="H1433" s="1">
        <v>4313</v>
      </c>
      <c r="I1433" s="2" t="e">
        <f t="shared" si="360"/>
        <v>#DIV/0!</v>
      </c>
      <c r="J1433" s="2">
        <f t="shared" si="361"/>
        <v>0.46722998591701875</v>
      </c>
      <c r="AB1433">
        <v>1</v>
      </c>
      <c r="AD1433" s="31">
        <v>50</v>
      </c>
      <c r="AE1433" s="33">
        <v>27</v>
      </c>
      <c r="AF1433" s="33">
        <v>40</v>
      </c>
      <c r="AG1433" s="36">
        <v>32275</v>
      </c>
      <c r="AH1433" s="36">
        <f t="shared" si="362"/>
        <v>50027</v>
      </c>
      <c r="AI1433" s="10" t="s">
        <v>1187</v>
      </c>
      <c r="AK1433" s="1">
        <v>76</v>
      </c>
      <c r="AL1433" s="1">
        <v>7</v>
      </c>
      <c r="AM1433" s="1">
        <f t="shared" si="363"/>
        <v>0</v>
      </c>
      <c r="AV1433" s="1">
        <f t="shared" si="364"/>
        <v>4396</v>
      </c>
      <c r="AW1433" s="1">
        <f t="shared" si="365"/>
        <v>3307</v>
      </c>
      <c r="AX1433" s="1">
        <v>1089</v>
      </c>
    </row>
    <row r="1434" spans="1:50" hidden="1" outlineLevel="1" x14ac:dyDescent="0.2">
      <c r="A1434" t="s">
        <v>1049</v>
      </c>
      <c r="B1434" s="10" t="s">
        <v>1009</v>
      </c>
      <c r="E1434" s="1">
        <v>2721</v>
      </c>
      <c r="G1434" s="1">
        <v>1629</v>
      </c>
      <c r="H1434" s="1">
        <v>1597</v>
      </c>
      <c r="I1434" s="2" t="e">
        <f t="shared" si="360"/>
        <v>#DIV/0!</v>
      </c>
      <c r="J1434" s="2">
        <f t="shared" si="361"/>
        <v>0.58691657478868065</v>
      </c>
      <c r="AB1434">
        <v>1</v>
      </c>
      <c r="AD1434" s="31">
        <v>50</v>
      </c>
      <c r="AE1434" s="33">
        <v>27</v>
      </c>
      <c r="AF1434" s="33">
        <v>45</v>
      </c>
      <c r="AG1434" s="36">
        <v>32425</v>
      </c>
      <c r="AH1434" s="36">
        <f t="shared" si="362"/>
        <v>50027</v>
      </c>
      <c r="AI1434" s="10" t="s">
        <v>1187</v>
      </c>
      <c r="AK1434" s="1">
        <v>29</v>
      </c>
      <c r="AL1434" s="1">
        <v>3</v>
      </c>
      <c r="AM1434" s="1">
        <f t="shared" si="363"/>
        <v>0</v>
      </c>
      <c r="AV1434" s="1">
        <f t="shared" si="364"/>
        <v>1629</v>
      </c>
      <c r="AW1434" s="1">
        <f t="shared" si="365"/>
        <v>1322</v>
      </c>
      <c r="AX1434" s="1">
        <v>307</v>
      </c>
    </row>
    <row r="1435" spans="1:50" hidden="1" outlineLevel="1" x14ac:dyDescent="0.2">
      <c r="A1435" t="s">
        <v>819</v>
      </c>
      <c r="B1435" s="10" t="s">
        <v>1009</v>
      </c>
      <c r="E1435" s="1">
        <v>2224</v>
      </c>
      <c r="G1435" s="1">
        <v>1143</v>
      </c>
      <c r="H1435" s="1">
        <v>1111</v>
      </c>
      <c r="I1435" s="2" t="e">
        <f t="shared" si="360"/>
        <v>#DIV/0!</v>
      </c>
      <c r="J1435" s="2">
        <f t="shared" si="361"/>
        <v>0.49955035971223022</v>
      </c>
      <c r="AB1435">
        <v>1</v>
      </c>
      <c r="AD1435" s="31">
        <v>50</v>
      </c>
      <c r="AE1435" s="33">
        <v>11</v>
      </c>
      <c r="AF1435" s="33">
        <v>50</v>
      </c>
      <c r="AG1435" s="36">
        <v>33025</v>
      </c>
      <c r="AH1435" s="36">
        <f t="shared" si="362"/>
        <v>50011</v>
      </c>
      <c r="AI1435" s="10" t="s">
        <v>1187</v>
      </c>
      <c r="AK1435" s="1">
        <v>27</v>
      </c>
      <c r="AL1435" s="1">
        <v>5</v>
      </c>
      <c r="AM1435" s="1">
        <f t="shared" si="363"/>
        <v>0</v>
      </c>
      <c r="AV1435" s="1">
        <f t="shared" si="364"/>
        <v>1143</v>
      </c>
      <c r="AW1435" s="1">
        <f t="shared" si="365"/>
        <v>870</v>
      </c>
      <c r="AX1435" s="1">
        <v>273</v>
      </c>
    </row>
    <row r="1436" spans="1:50" hidden="1" outlineLevel="1" x14ac:dyDescent="0.2">
      <c r="A1436" t="s">
        <v>816</v>
      </c>
      <c r="B1436" s="10" t="s">
        <v>1009</v>
      </c>
      <c r="E1436" s="1">
        <v>4081</v>
      </c>
      <c r="G1436" s="1">
        <v>2388</v>
      </c>
      <c r="H1436" s="1">
        <v>2358</v>
      </c>
      <c r="I1436" s="2" t="e">
        <f t="shared" si="360"/>
        <v>#DIV/0!</v>
      </c>
      <c r="J1436" s="2">
        <f t="shared" si="361"/>
        <v>0.57779955893163437</v>
      </c>
      <c r="AB1436">
        <v>1</v>
      </c>
      <c r="AD1436" s="31">
        <v>50</v>
      </c>
      <c r="AE1436" s="33">
        <v>7</v>
      </c>
      <c r="AF1436" s="33">
        <v>35</v>
      </c>
      <c r="AG1436" s="36">
        <v>33475</v>
      </c>
      <c r="AH1436" s="36">
        <f t="shared" si="362"/>
        <v>50007</v>
      </c>
      <c r="AI1436" s="10" t="s">
        <v>1187</v>
      </c>
      <c r="AK1436" s="1">
        <v>30</v>
      </c>
      <c r="AL1436" s="1">
        <v>0</v>
      </c>
      <c r="AM1436" s="1">
        <f t="shared" si="363"/>
        <v>0</v>
      </c>
      <c r="AV1436" s="1">
        <f t="shared" si="364"/>
        <v>2388</v>
      </c>
      <c r="AW1436" s="1">
        <f t="shared" si="365"/>
        <v>1577</v>
      </c>
      <c r="AX1436" s="1">
        <v>811</v>
      </c>
    </row>
    <row r="1437" spans="1:50" hidden="1" outlineLevel="1" x14ac:dyDescent="0.2">
      <c r="A1437" t="s">
        <v>353</v>
      </c>
      <c r="B1437" s="10" t="s">
        <v>1009</v>
      </c>
      <c r="E1437" s="1">
        <v>426</v>
      </c>
      <c r="G1437" s="1">
        <v>264</v>
      </c>
      <c r="H1437" s="1">
        <v>257</v>
      </c>
      <c r="I1437" s="2" t="e">
        <f t="shared" si="360"/>
        <v>#DIV/0!</v>
      </c>
      <c r="J1437" s="2">
        <f t="shared" si="361"/>
        <v>0.60328638497652587</v>
      </c>
      <c r="AB1437">
        <v>1</v>
      </c>
      <c r="AD1437" s="31">
        <v>50</v>
      </c>
      <c r="AE1437" s="33">
        <v>19</v>
      </c>
      <c r="AF1437" s="33">
        <v>50</v>
      </c>
      <c r="AG1437" s="36">
        <v>33775</v>
      </c>
      <c r="AH1437" s="36">
        <f t="shared" si="362"/>
        <v>50019</v>
      </c>
      <c r="AI1437" s="10" t="s">
        <v>1187</v>
      </c>
      <c r="AK1437" s="1">
        <v>6</v>
      </c>
      <c r="AL1437" s="1">
        <v>1</v>
      </c>
      <c r="AM1437" s="1">
        <f t="shared" si="363"/>
        <v>0</v>
      </c>
      <c r="AV1437" s="1">
        <f t="shared" si="364"/>
        <v>264</v>
      </c>
      <c r="AW1437" s="1">
        <f t="shared" si="365"/>
        <v>209</v>
      </c>
      <c r="AX1437" s="1">
        <v>55</v>
      </c>
    </row>
    <row r="1438" spans="1:50" hidden="1" outlineLevel="1" x14ac:dyDescent="0.2">
      <c r="A1438" t="s">
        <v>266</v>
      </c>
      <c r="B1438" s="10" t="s">
        <v>1009</v>
      </c>
      <c r="E1438" s="1">
        <v>531</v>
      </c>
      <c r="G1438" s="1">
        <v>312</v>
      </c>
      <c r="H1438" s="1">
        <v>307</v>
      </c>
      <c r="I1438" s="2" t="e">
        <f t="shared" si="360"/>
        <v>#DIV/0!</v>
      </c>
      <c r="J1438" s="2">
        <f t="shared" si="361"/>
        <v>0.57815442561205277</v>
      </c>
      <c r="AB1438">
        <v>1</v>
      </c>
      <c r="AD1438" s="31">
        <v>50</v>
      </c>
      <c r="AE1438" s="33">
        <v>21</v>
      </c>
      <c r="AF1438" s="33">
        <v>40</v>
      </c>
      <c r="AG1438" s="36">
        <v>34450</v>
      </c>
      <c r="AH1438" s="36">
        <f t="shared" si="362"/>
        <v>50021</v>
      </c>
      <c r="AI1438" s="10" t="s">
        <v>1187</v>
      </c>
      <c r="AK1438" s="1">
        <v>5</v>
      </c>
      <c r="AL1438" s="1">
        <v>0</v>
      </c>
      <c r="AM1438" s="1">
        <f t="shared" si="363"/>
        <v>0</v>
      </c>
      <c r="AV1438" s="1">
        <f t="shared" si="364"/>
        <v>312</v>
      </c>
      <c r="AW1438" s="1">
        <f t="shared" si="365"/>
        <v>248</v>
      </c>
      <c r="AX1438" s="1">
        <v>64</v>
      </c>
    </row>
    <row r="1439" spans="1:50" hidden="1" outlineLevel="1" x14ac:dyDescent="0.2">
      <c r="A1439" t="s">
        <v>267</v>
      </c>
      <c r="B1439" s="10" t="s">
        <v>1009</v>
      </c>
      <c r="E1439" s="1">
        <v>1710</v>
      </c>
      <c r="G1439" s="1">
        <v>1119</v>
      </c>
      <c r="H1439" s="1">
        <v>1098</v>
      </c>
      <c r="I1439" s="2" t="e">
        <f t="shared" si="360"/>
        <v>#DIV/0!</v>
      </c>
      <c r="J1439" s="2">
        <f t="shared" si="361"/>
        <v>0.64210526315789473</v>
      </c>
      <c r="AB1439">
        <v>1</v>
      </c>
      <c r="AD1439" s="31">
        <v>50</v>
      </c>
      <c r="AE1439" s="33">
        <v>7</v>
      </c>
      <c r="AF1439" s="33">
        <v>40</v>
      </c>
      <c r="AG1439" s="36">
        <v>34600</v>
      </c>
      <c r="AH1439" s="36">
        <f t="shared" si="362"/>
        <v>50007</v>
      </c>
      <c r="AI1439" s="10" t="s">
        <v>1187</v>
      </c>
      <c r="AK1439" s="1">
        <v>21</v>
      </c>
      <c r="AL1439" s="1">
        <v>0</v>
      </c>
      <c r="AM1439" s="1">
        <f t="shared" si="363"/>
        <v>0</v>
      </c>
      <c r="AV1439" s="1">
        <f t="shared" si="364"/>
        <v>1119</v>
      </c>
      <c r="AW1439" s="1">
        <f t="shared" si="365"/>
        <v>944</v>
      </c>
      <c r="AX1439" s="1">
        <v>175</v>
      </c>
    </row>
    <row r="1440" spans="1:50" hidden="1" outlineLevel="1" x14ac:dyDescent="0.2">
      <c r="A1440" t="s">
        <v>426</v>
      </c>
      <c r="B1440" s="10" t="s">
        <v>1009</v>
      </c>
      <c r="E1440" s="1">
        <v>2204</v>
      </c>
      <c r="G1440" s="1">
        <v>1345</v>
      </c>
      <c r="H1440" s="1">
        <v>1325</v>
      </c>
      <c r="I1440" s="2" t="e">
        <f t="shared" si="360"/>
        <v>#DIV/0!</v>
      </c>
      <c r="J1440" s="2">
        <f t="shared" si="361"/>
        <v>0.60117967332123412</v>
      </c>
      <c r="AB1440">
        <v>1</v>
      </c>
      <c r="AD1440" s="31">
        <v>50</v>
      </c>
      <c r="AE1440" s="33">
        <v>15</v>
      </c>
      <c r="AF1440" s="33">
        <v>25</v>
      </c>
      <c r="AG1440" s="36">
        <v>35050</v>
      </c>
      <c r="AH1440" s="36">
        <f t="shared" si="362"/>
        <v>50015</v>
      </c>
      <c r="AI1440" s="10" t="s">
        <v>1187</v>
      </c>
      <c r="AK1440" s="1">
        <v>20</v>
      </c>
      <c r="AL1440" s="1">
        <v>0</v>
      </c>
      <c r="AM1440" s="1">
        <f t="shared" si="363"/>
        <v>0</v>
      </c>
      <c r="AV1440" s="1">
        <f t="shared" si="364"/>
        <v>1345</v>
      </c>
      <c r="AW1440" s="1">
        <f t="shared" si="365"/>
        <v>1015</v>
      </c>
      <c r="AX1440" s="1">
        <v>330</v>
      </c>
    </row>
    <row r="1441" spans="1:50" hidden="1" outlineLevel="1" x14ac:dyDescent="0.2">
      <c r="A1441" t="s">
        <v>694</v>
      </c>
      <c r="B1441" s="10" t="s">
        <v>1009</v>
      </c>
      <c r="E1441" s="1">
        <v>318</v>
      </c>
      <c r="G1441" s="1">
        <v>191</v>
      </c>
      <c r="H1441" s="1">
        <v>182</v>
      </c>
      <c r="I1441" s="2" t="e">
        <f t="shared" si="360"/>
        <v>#DIV/0!</v>
      </c>
      <c r="J1441" s="2">
        <f t="shared" si="361"/>
        <v>0.57232704402515722</v>
      </c>
      <c r="AB1441">
        <v>1</v>
      </c>
      <c r="AD1441" s="31">
        <v>50</v>
      </c>
      <c r="AE1441" s="33">
        <v>21</v>
      </c>
      <c r="AF1441" s="33">
        <v>45</v>
      </c>
      <c r="AG1441" s="36">
        <v>35425</v>
      </c>
      <c r="AH1441" s="36">
        <f t="shared" si="362"/>
        <v>50021</v>
      </c>
      <c r="AI1441" s="10" t="s">
        <v>1187</v>
      </c>
      <c r="AK1441" s="1">
        <v>8</v>
      </c>
      <c r="AL1441" s="1">
        <v>1</v>
      </c>
      <c r="AM1441" s="1">
        <f t="shared" si="363"/>
        <v>0</v>
      </c>
      <c r="AV1441" s="1">
        <f t="shared" si="364"/>
        <v>191</v>
      </c>
      <c r="AW1441" s="1">
        <f t="shared" si="365"/>
        <v>167</v>
      </c>
      <c r="AX1441" s="1">
        <v>24</v>
      </c>
    </row>
    <row r="1442" spans="1:50" hidden="1" outlineLevel="1" x14ac:dyDescent="0.2">
      <c r="A1442" t="s">
        <v>192</v>
      </c>
      <c r="B1442" s="10" t="s">
        <v>1009</v>
      </c>
      <c r="E1442" s="1">
        <v>783</v>
      </c>
      <c r="G1442" s="1">
        <v>467</v>
      </c>
      <c r="H1442" s="1">
        <v>452</v>
      </c>
      <c r="I1442" s="2" t="e">
        <f t="shared" si="360"/>
        <v>#DIV/0!</v>
      </c>
      <c r="J1442" s="2">
        <f t="shared" si="361"/>
        <v>0.57726692209450825</v>
      </c>
      <c r="AB1442">
        <v>1</v>
      </c>
      <c r="AD1442" s="31">
        <v>50</v>
      </c>
      <c r="AE1442" s="33">
        <v>19</v>
      </c>
      <c r="AF1442" s="33">
        <v>55</v>
      </c>
      <c r="AG1442" s="36">
        <v>35575</v>
      </c>
      <c r="AH1442" s="36">
        <f t="shared" si="362"/>
        <v>50019</v>
      </c>
      <c r="AI1442" s="10" t="s">
        <v>1187</v>
      </c>
      <c r="AK1442" s="1">
        <v>13</v>
      </c>
      <c r="AL1442" s="1">
        <v>2</v>
      </c>
      <c r="AM1442" s="1">
        <f t="shared" si="363"/>
        <v>0</v>
      </c>
      <c r="AV1442" s="1">
        <f t="shared" si="364"/>
        <v>467</v>
      </c>
      <c r="AW1442" s="1">
        <f t="shared" si="365"/>
        <v>395</v>
      </c>
      <c r="AX1442" s="1">
        <v>72</v>
      </c>
    </row>
    <row r="1443" spans="1:50" hidden="1" outlineLevel="1" x14ac:dyDescent="0.2">
      <c r="A1443" t="s">
        <v>825</v>
      </c>
      <c r="B1443" s="10" t="s">
        <v>1009</v>
      </c>
      <c r="E1443" s="1">
        <v>406</v>
      </c>
      <c r="G1443" s="1">
        <v>286</v>
      </c>
      <c r="H1443" s="1">
        <v>278</v>
      </c>
      <c r="I1443" s="2" t="e">
        <f t="shared" si="360"/>
        <v>#DIV/0!</v>
      </c>
      <c r="J1443" s="2">
        <f t="shared" si="361"/>
        <v>0.68472906403940892</v>
      </c>
      <c r="AB1443">
        <v>1</v>
      </c>
      <c r="AD1443" s="31">
        <v>50</v>
      </c>
      <c r="AE1443" s="33">
        <v>13</v>
      </c>
      <c r="AF1443" s="33">
        <v>15</v>
      </c>
      <c r="AG1443" s="36">
        <v>35875</v>
      </c>
      <c r="AH1443" s="36">
        <f t="shared" si="362"/>
        <v>50013</v>
      </c>
      <c r="AI1443" s="10" t="s">
        <v>1187</v>
      </c>
      <c r="AK1443" s="1">
        <v>7</v>
      </c>
      <c r="AL1443" s="1">
        <v>1</v>
      </c>
      <c r="AM1443" s="1">
        <f t="shared" si="363"/>
        <v>0</v>
      </c>
      <c r="AV1443" s="1">
        <f t="shared" si="364"/>
        <v>286</v>
      </c>
      <c r="AW1443" s="1">
        <f t="shared" si="365"/>
        <v>193</v>
      </c>
      <c r="AX1443" s="1">
        <v>93</v>
      </c>
    </row>
    <row r="1444" spans="1:50" hidden="1" outlineLevel="1" x14ac:dyDescent="0.2">
      <c r="A1444" t="s">
        <v>332</v>
      </c>
      <c r="B1444" s="10" t="s">
        <v>1009</v>
      </c>
      <c r="E1444" s="1">
        <v>724</v>
      </c>
      <c r="G1444" s="1">
        <v>388</v>
      </c>
      <c r="H1444" s="1">
        <v>387</v>
      </c>
      <c r="I1444" s="2" t="e">
        <f t="shared" si="360"/>
        <v>#DIV/0!</v>
      </c>
      <c r="J1444" s="2">
        <f t="shared" si="361"/>
        <v>0.53453038674033149</v>
      </c>
      <c r="AB1444">
        <v>1</v>
      </c>
      <c r="AD1444" s="31">
        <v>50</v>
      </c>
      <c r="AE1444" s="33">
        <v>25</v>
      </c>
      <c r="AF1444" s="33">
        <v>45</v>
      </c>
      <c r="AG1444" s="36">
        <v>36175</v>
      </c>
      <c r="AH1444" s="36">
        <f t="shared" si="362"/>
        <v>50025</v>
      </c>
      <c r="AI1444" s="10" t="s">
        <v>1187</v>
      </c>
      <c r="AK1444" s="1">
        <v>1</v>
      </c>
      <c r="AL1444" s="1">
        <v>0</v>
      </c>
      <c r="AM1444" s="1">
        <f t="shared" si="363"/>
        <v>0</v>
      </c>
      <c r="AV1444" s="1">
        <f t="shared" si="364"/>
        <v>388</v>
      </c>
      <c r="AW1444" s="1">
        <f t="shared" si="365"/>
        <v>306</v>
      </c>
      <c r="AX1444" s="1">
        <v>82</v>
      </c>
    </row>
    <row r="1445" spans="1:50" hidden="1" outlineLevel="1" x14ac:dyDescent="0.2">
      <c r="A1445" t="s">
        <v>2613</v>
      </c>
      <c r="B1445" s="10" t="s">
        <v>1009</v>
      </c>
      <c r="E1445" s="1">
        <v>399</v>
      </c>
      <c r="G1445" s="1">
        <v>209</v>
      </c>
      <c r="H1445" s="1">
        <v>206</v>
      </c>
      <c r="I1445" s="2" t="e">
        <f t="shared" si="360"/>
        <v>#DIV/0!</v>
      </c>
      <c r="J1445" s="2">
        <f t="shared" si="361"/>
        <v>0.51629072681704258</v>
      </c>
      <c r="AB1445">
        <v>1</v>
      </c>
      <c r="AD1445" s="31">
        <v>50</v>
      </c>
      <c r="AE1445" s="33">
        <v>19</v>
      </c>
      <c r="AF1445" s="33">
        <v>60</v>
      </c>
      <c r="AG1445" s="36">
        <v>36325</v>
      </c>
      <c r="AH1445" s="36">
        <f t="shared" si="362"/>
        <v>50019</v>
      </c>
      <c r="AI1445" s="10" t="s">
        <v>1187</v>
      </c>
      <c r="AK1445" s="1">
        <v>3</v>
      </c>
      <c r="AL1445" s="1">
        <v>0</v>
      </c>
      <c r="AM1445" s="1">
        <f t="shared" si="363"/>
        <v>0</v>
      </c>
      <c r="AV1445" s="1">
        <f t="shared" si="364"/>
        <v>209</v>
      </c>
      <c r="AW1445" s="1">
        <f t="shared" si="365"/>
        <v>174</v>
      </c>
      <c r="AX1445" s="1">
        <v>35</v>
      </c>
    </row>
    <row r="1446" spans="1:50" hidden="1" outlineLevel="1" x14ac:dyDescent="0.2">
      <c r="A1446" t="s">
        <v>2433</v>
      </c>
      <c r="B1446" s="10" t="s">
        <v>1009</v>
      </c>
      <c r="E1446" s="1">
        <v>4292</v>
      </c>
      <c r="G1446" s="1">
        <v>2922</v>
      </c>
      <c r="H1446" s="1">
        <v>2872</v>
      </c>
      <c r="I1446" s="2" t="e">
        <f t="shared" si="360"/>
        <v>#DIV/0!</v>
      </c>
      <c r="J1446" s="2">
        <f t="shared" si="361"/>
        <v>0.66915191053122092</v>
      </c>
      <c r="AB1446">
        <v>1</v>
      </c>
      <c r="AD1446" s="31">
        <v>50</v>
      </c>
      <c r="AE1446" s="33">
        <v>7</v>
      </c>
      <c r="AF1446" s="33">
        <v>45</v>
      </c>
      <c r="AG1446" s="36">
        <v>36700</v>
      </c>
      <c r="AH1446" s="36">
        <f t="shared" si="362"/>
        <v>50007</v>
      </c>
      <c r="AI1446" s="10" t="s">
        <v>1187</v>
      </c>
      <c r="AK1446" s="1">
        <v>49</v>
      </c>
      <c r="AL1446" s="1">
        <v>1</v>
      </c>
      <c r="AM1446" s="1">
        <f t="shared" si="363"/>
        <v>0</v>
      </c>
      <c r="AV1446" s="1">
        <f t="shared" si="364"/>
        <v>2922</v>
      </c>
      <c r="AW1446" s="1">
        <f t="shared" si="365"/>
        <v>1854</v>
      </c>
      <c r="AX1446" s="1">
        <v>1068</v>
      </c>
    </row>
    <row r="1447" spans="1:50" hidden="1" outlineLevel="1" x14ac:dyDescent="0.2">
      <c r="A1447" t="s">
        <v>1832</v>
      </c>
      <c r="B1447" s="10" t="s">
        <v>1009</v>
      </c>
      <c r="E1447" s="1">
        <v>2361</v>
      </c>
      <c r="G1447" s="1">
        <v>1216</v>
      </c>
      <c r="H1447" s="1">
        <v>1193</v>
      </c>
      <c r="I1447" s="2" t="e">
        <f t="shared" si="360"/>
        <v>#DIV/0!</v>
      </c>
      <c r="J1447" s="2">
        <f t="shared" si="361"/>
        <v>0.50529436679373152</v>
      </c>
      <c r="AB1447">
        <v>1</v>
      </c>
      <c r="AD1447" s="31">
        <v>50</v>
      </c>
      <c r="AE1447" s="33">
        <v>15</v>
      </c>
      <c r="AF1447" s="33">
        <v>30</v>
      </c>
      <c r="AG1447" s="36">
        <v>37075</v>
      </c>
      <c r="AH1447" s="36">
        <f t="shared" si="362"/>
        <v>50015</v>
      </c>
      <c r="AI1447" s="10" t="s">
        <v>1187</v>
      </c>
      <c r="AK1447" s="1">
        <v>23</v>
      </c>
      <c r="AL1447" s="1">
        <v>0</v>
      </c>
      <c r="AM1447" s="1">
        <f t="shared" si="363"/>
        <v>0</v>
      </c>
      <c r="AV1447" s="1">
        <f t="shared" si="364"/>
        <v>1216</v>
      </c>
      <c r="AW1447" s="1">
        <f t="shared" si="365"/>
        <v>934</v>
      </c>
      <c r="AX1447" s="1">
        <v>282</v>
      </c>
    </row>
    <row r="1448" spans="1:50" hidden="1" outlineLevel="1" x14ac:dyDescent="0.2">
      <c r="A1448" t="s">
        <v>950</v>
      </c>
      <c r="B1448" s="10" t="s">
        <v>1009</v>
      </c>
      <c r="E1448" s="1">
        <v>990</v>
      </c>
      <c r="G1448" s="1">
        <v>575</v>
      </c>
      <c r="H1448" s="1">
        <v>563</v>
      </c>
      <c r="I1448" s="2" t="e">
        <f t="shared" si="360"/>
        <v>#DIV/0!</v>
      </c>
      <c r="J1448" s="2">
        <f t="shared" si="361"/>
        <v>0.56868686868686869</v>
      </c>
      <c r="AB1448">
        <v>1</v>
      </c>
      <c r="AD1448" s="31">
        <v>50</v>
      </c>
      <c r="AE1448" s="33">
        <v>21</v>
      </c>
      <c r="AF1448" s="33">
        <v>47</v>
      </c>
      <c r="AG1448" s="36">
        <v>37685</v>
      </c>
      <c r="AH1448" s="36">
        <f t="shared" si="362"/>
        <v>50021</v>
      </c>
      <c r="AI1448" s="10" t="s">
        <v>1187</v>
      </c>
      <c r="AK1448" s="1">
        <v>10</v>
      </c>
      <c r="AL1448" s="1">
        <v>2</v>
      </c>
      <c r="AM1448" s="1">
        <f t="shared" si="363"/>
        <v>0</v>
      </c>
      <c r="AV1448" s="1">
        <f t="shared" si="364"/>
        <v>575</v>
      </c>
      <c r="AW1448" s="1">
        <f t="shared" si="365"/>
        <v>427</v>
      </c>
      <c r="AX1448" s="1">
        <v>148</v>
      </c>
    </row>
    <row r="1449" spans="1:50" hidden="1" outlineLevel="1" x14ac:dyDescent="0.2">
      <c r="A1449" t="s">
        <v>1202</v>
      </c>
      <c r="B1449" s="10" t="s">
        <v>1009</v>
      </c>
      <c r="E1449" s="1">
        <v>381</v>
      </c>
      <c r="G1449" s="1">
        <v>247</v>
      </c>
      <c r="H1449" s="1">
        <v>242</v>
      </c>
      <c r="I1449" s="2" t="e">
        <f t="shared" si="360"/>
        <v>#DIV/0!</v>
      </c>
      <c r="J1449" s="2">
        <f t="shared" si="361"/>
        <v>0.6351706036745407</v>
      </c>
      <c r="AB1449">
        <v>1</v>
      </c>
      <c r="AD1449" s="31">
        <v>50</v>
      </c>
      <c r="AE1449" s="33">
        <v>5</v>
      </c>
      <c r="AF1449" s="33">
        <v>30</v>
      </c>
      <c r="AG1449" s="36">
        <v>37900</v>
      </c>
      <c r="AH1449" s="36">
        <f t="shared" si="362"/>
        <v>50005</v>
      </c>
      <c r="AI1449" s="10" t="s">
        <v>1187</v>
      </c>
      <c r="AK1449" s="1">
        <v>5</v>
      </c>
      <c r="AL1449" s="1">
        <v>0</v>
      </c>
      <c r="AM1449" s="1">
        <f t="shared" si="363"/>
        <v>0</v>
      </c>
      <c r="AV1449" s="1">
        <f t="shared" si="364"/>
        <v>247</v>
      </c>
      <c r="AW1449" s="1">
        <f t="shared" si="365"/>
        <v>202</v>
      </c>
      <c r="AX1449" s="1">
        <v>45</v>
      </c>
    </row>
    <row r="1450" spans="1:50" hidden="1" outlineLevel="1" x14ac:dyDescent="0.2">
      <c r="A1450" t="s">
        <v>319</v>
      </c>
      <c r="B1450" s="10" t="s">
        <v>1009</v>
      </c>
      <c r="E1450" s="1">
        <v>126</v>
      </c>
      <c r="G1450" s="1">
        <v>104</v>
      </c>
      <c r="H1450" s="1">
        <v>102</v>
      </c>
      <c r="I1450" s="2" t="e">
        <f t="shared" si="360"/>
        <v>#DIV/0!</v>
      </c>
      <c r="J1450" s="2">
        <f t="shared" si="361"/>
        <v>0.80952380952380953</v>
      </c>
      <c r="AB1450">
        <v>1</v>
      </c>
      <c r="AD1450" s="31">
        <v>50</v>
      </c>
      <c r="AE1450" s="33">
        <v>3</v>
      </c>
      <c r="AF1450" s="33">
        <v>20</v>
      </c>
      <c r="AG1450" s="36">
        <v>39025</v>
      </c>
      <c r="AH1450" s="36">
        <f t="shared" si="362"/>
        <v>50003</v>
      </c>
      <c r="AI1450" s="10" t="s">
        <v>1187</v>
      </c>
      <c r="AK1450" s="1">
        <v>2</v>
      </c>
      <c r="AL1450" s="1">
        <v>0</v>
      </c>
      <c r="AM1450" s="1">
        <f t="shared" si="363"/>
        <v>0</v>
      </c>
      <c r="AV1450" s="1">
        <f t="shared" si="364"/>
        <v>104</v>
      </c>
      <c r="AW1450" s="1">
        <f t="shared" si="365"/>
        <v>73</v>
      </c>
      <c r="AX1450" s="1">
        <v>31</v>
      </c>
    </row>
    <row r="1451" spans="1:50" hidden="1" outlineLevel="1" x14ac:dyDescent="0.2">
      <c r="A1451" t="s">
        <v>290</v>
      </c>
      <c r="B1451" s="10" t="s">
        <v>1009</v>
      </c>
      <c r="E1451" s="1">
        <v>730</v>
      </c>
      <c r="G1451" s="1">
        <v>396</v>
      </c>
      <c r="H1451" s="1">
        <v>391</v>
      </c>
      <c r="I1451" s="2" t="e">
        <f t="shared" si="360"/>
        <v>#DIV/0!</v>
      </c>
      <c r="J1451" s="2">
        <f t="shared" si="361"/>
        <v>0.53561643835616435</v>
      </c>
      <c r="AB1451">
        <v>1</v>
      </c>
      <c r="AD1451" s="31">
        <v>50</v>
      </c>
      <c r="AE1451" s="33">
        <v>1</v>
      </c>
      <c r="AF1451" s="33">
        <v>45</v>
      </c>
      <c r="AG1451" s="36">
        <v>39325</v>
      </c>
      <c r="AH1451" s="36">
        <f t="shared" si="362"/>
        <v>50001</v>
      </c>
      <c r="AI1451" s="10" t="s">
        <v>1187</v>
      </c>
      <c r="AK1451" s="1">
        <v>5</v>
      </c>
      <c r="AL1451" s="1">
        <v>0</v>
      </c>
      <c r="AM1451" s="1">
        <f t="shared" si="363"/>
        <v>0</v>
      </c>
      <c r="AV1451" s="1">
        <f t="shared" si="364"/>
        <v>396</v>
      </c>
      <c r="AW1451" s="1">
        <f t="shared" si="365"/>
        <v>329</v>
      </c>
      <c r="AX1451" s="1">
        <v>67</v>
      </c>
    </row>
    <row r="1452" spans="1:50" hidden="1" outlineLevel="1" x14ac:dyDescent="0.2">
      <c r="A1452" t="s">
        <v>995</v>
      </c>
      <c r="B1452" s="10" t="s">
        <v>1009</v>
      </c>
      <c r="E1452" s="1">
        <v>78</v>
      </c>
      <c r="G1452" s="1">
        <v>41</v>
      </c>
      <c r="H1452" s="1">
        <v>41</v>
      </c>
      <c r="I1452" s="2" t="e">
        <f t="shared" si="360"/>
        <v>#DIV/0!</v>
      </c>
      <c r="J1452" s="2">
        <f t="shared" si="361"/>
        <v>0.52564102564102566</v>
      </c>
      <c r="AB1452">
        <v>1</v>
      </c>
      <c r="AD1452" s="31">
        <v>50</v>
      </c>
      <c r="AE1452" s="33">
        <v>9</v>
      </c>
      <c r="AF1452" s="33">
        <v>60</v>
      </c>
      <c r="AG1452" s="36">
        <v>39700</v>
      </c>
      <c r="AH1452" s="36">
        <f t="shared" si="362"/>
        <v>50009</v>
      </c>
      <c r="AI1452" s="10" t="s">
        <v>1187</v>
      </c>
      <c r="AK1452" s="1">
        <v>0</v>
      </c>
      <c r="AL1452" s="1">
        <v>0</v>
      </c>
      <c r="AM1452" s="1">
        <f t="shared" si="363"/>
        <v>0</v>
      </c>
      <c r="AV1452" s="1">
        <f t="shared" si="364"/>
        <v>41</v>
      </c>
      <c r="AW1452" s="1">
        <f t="shared" si="365"/>
        <v>36</v>
      </c>
      <c r="AX1452" s="1">
        <v>5</v>
      </c>
    </row>
    <row r="1453" spans="1:50" hidden="1" outlineLevel="1" x14ac:dyDescent="0.2">
      <c r="A1453" t="s">
        <v>1900</v>
      </c>
      <c r="B1453" s="10" t="s">
        <v>1009</v>
      </c>
      <c r="E1453" s="1">
        <v>1116</v>
      </c>
      <c r="G1453" s="1">
        <v>766</v>
      </c>
      <c r="H1453" s="1">
        <v>752</v>
      </c>
      <c r="I1453" s="2" t="e">
        <f t="shared" si="360"/>
        <v>#DIV/0!</v>
      </c>
      <c r="J1453" s="2">
        <f t="shared" si="361"/>
        <v>0.6738351254480287</v>
      </c>
      <c r="AB1453">
        <v>1</v>
      </c>
      <c r="AD1453" s="31">
        <v>50</v>
      </c>
      <c r="AE1453" s="33">
        <v>1</v>
      </c>
      <c r="AF1453" s="33">
        <v>50</v>
      </c>
      <c r="AG1453" s="36">
        <v>40075</v>
      </c>
      <c r="AH1453" s="36">
        <f t="shared" si="362"/>
        <v>50001</v>
      </c>
      <c r="AI1453" s="10" t="s">
        <v>1187</v>
      </c>
      <c r="AK1453" s="1">
        <v>14</v>
      </c>
      <c r="AL1453" s="1">
        <v>0</v>
      </c>
      <c r="AM1453" s="1">
        <f t="shared" si="363"/>
        <v>0</v>
      </c>
      <c r="AV1453" s="1">
        <f t="shared" si="364"/>
        <v>766</v>
      </c>
      <c r="AW1453" s="1">
        <f t="shared" si="365"/>
        <v>613</v>
      </c>
      <c r="AX1453" s="1">
        <v>153</v>
      </c>
    </row>
    <row r="1454" spans="1:50" hidden="1" outlineLevel="1" x14ac:dyDescent="0.2">
      <c r="A1454" t="s">
        <v>1683</v>
      </c>
      <c r="B1454" s="10" t="s">
        <v>1009</v>
      </c>
      <c r="E1454" s="1">
        <v>1481</v>
      </c>
      <c r="G1454" s="1">
        <v>822</v>
      </c>
      <c r="H1454" s="1">
        <v>810</v>
      </c>
      <c r="I1454" s="2" t="e">
        <f t="shared" si="360"/>
        <v>#DIV/0!</v>
      </c>
      <c r="J1454" s="2">
        <f t="shared" si="361"/>
        <v>0.54692775151924378</v>
      </c>
      <c r="AB1454">
        <v>1</v>
      </c>
      <c r="AD1454" s="31">
        <v>50</v>
      </c>
      <c r="AE1454" s="33">
        <v>25</v>
      </c>
      <c r="AF1454" s="33">
        <v>50</v>
      </c>
      <c r="AG1454" s="36">
        <v>40225</v>
      </c>
      <c r="AH1454" s="36">
        <f t="shared" si="362"/>
        <v>50025</v>
      </c>
      <c r="AI1454" s="10" t="s">
        <v>1187</v>
      </c>
      <c r="AK1454" s="1">
        <v>1</v>
      </c>
      <c r="AL1454" s="1">
        <v>11</v>
      </c>
      <c r="AM1454" s="1">
        <f t="shared" si="363"/>
        <v>0</v>
      </c>
      <c r="AV1454" s="1">
        <f t="shared" si="364"/>
        <v>822</v>
      </c>
      <c r="AW1454" s="1">
        <f t="shared" si="365"/>
        <v>582</v>
      </c>
      <c r="AX1454" s="1">
        <v>240</v>
      </c>
    </row>
    <row r="1455" spans="1:50" hidden="1" outlineLevel="1" x14ac:dyDescent="0.2">
      <c r="A1455" t="s">
        <v>1337</v>
      </c>
      <c r="B1455" s="10" t="s">
        <v>1009</v>
      </c>
      <c r="E1455" s="1">
        <v>608</v>
      </c>
      <c r="G1455" s="1">
        <v>319</v>
      </c>
      <c r="H1455" s="1">
        <v>315</v>
      </c>
      <c r="I1455" s="2" t="e">
        <f t="shared" si="360"/>
        <v>#DIV/0!</v>
      </c>
      <c r="J1455" s="2">
        <f t="shared" si="361"/>
        <v>0.51809210526315785</v>
      </c>
      <c r="AB1455">
        <v>1</v>
      </c>
      <c r="AD1455" s="31">
        <v>50</v>
      </c>
      <c r="AE1455" s="33">
        <v>19</v>
      </c>
      <c r="AF1455" s="33">
        <v>65</v>
      </c>
      <c r="AG1455" s="36">
        <v>40525</v>
      </c>
      <c r="AH1455" s="36">
        <f t="shared" si="362"/>
        <v>50019</v>
      </c>
      <c r="AI1455" s="10" t="s">
        <v>1187</v>
      </c>
      <c r="AK1455" s="1">
        <v>4</v>
      </c>
      <c r="AL1455" s="1">
        <v>0</v>
      </c>
      <c r="AM1455" s="1">
        <f t="shared" si="363"/>
        <v>0</v>
      </c>
      <c r="AV1455" s="1">
        <f t="shared" si="364"/>
        <v>319</v>
      </c>
      <c r="AW1455" s="1">
        <f t="shared" si="365"/>
        <v>271</v>
      </c>
      <c r="AX1455" s="1">
        <v>48</v>
      </c>
    </row>
    <row r="1456" spans="1:50" hidden="1" outlineLevel="1" x14ac:dyDescent="0.2">
      <c r="A1456" t="s">
        <v>1338</v>
      </c>
      <c r="B1456" s="10" t="s">
        <v>1009</v>
      </c>
      <c r="E1456" s="1">
        <v>1654</v>
      </c>
      <c r="G1456" s="1">
        <v>917</v>
      </c>
      <c r="H1456" s="1">
        <v>893</v>
      </c>
      <c r="I1456" s="2" t="e">
        <f t="shared" si="360"/>
        <v>#DIV/0!</v>
      </c>
      <c r="J1456" s="2">
        <f t="shared" si="361"/>
        <v>0.53990326481257556</v>
      </c>
      <c r="AB1456">
        <v>1</v>
      </c>
      <c r="AD1456" s="31">
        <v>50</v>
      </c>
      <c r="AE1456" s="33">
        <v>27</v>
      </c>
      <c r="AF1456" s="33">
        <v>50</v>
      </c>
      <c r="AG1456" s="36">
        <v>41275</v>
      </c>
      <c r="AH1456" s="36">
        <f t="shared" si="362"/>
        <v>50027</v>
      </c>
      <c r="AI1456" s="10" t="s">
        <v>1187</v>
      </c>
      <c r="AK1456" s="1">
        <v>24</v>
      </c>
      <c r="AL1456" s="1">
        <v>0</v>
      </c>
      <c r="AM1456" s="1">
        <f t="shared" si="363"/>
        <v>0</v>
      </c>
      <c r="AV1456" s="1">
        <f t="shared" si="364"/>
        <v>917</v>
      </c>
      <c r="AW1456" s="1">
        <f t="shared" si="365"/>
        <v>708</v>
      </c>
      <c r="AX1456" s="1">
        <v>209</v>
      </c>
    </row>
    <row r="1457" spans="1:50" hidden="1" outlineLevel="1" x14ac:dyDescent="0.2">
      <c r="A1457" t="s">
        <v>1914</v>
      </c>
      <c r="B1457" s="10" t="s">
        <v>1009</v>
      </c>
      <c r="E1457" s="1">
        <v>1094</v>
      </c>
      <c r="G1457" s="1">
        <v>405</v>
      </c>
      <c r="H1457" s="1">
        <v>392</v>
      </c>
      <c r="I1457" s="2" t="e">
        <f t="shared" si="360"/>
        <v>#DIV/0!</v>
      </c>
      <c r="J1457" s="2">
        <f t="shared" si="361"/>
        <v>0.35831809872029252</v>
      </c>
      <c r="AB1457">
        <v>1</v>
      </c>
      <c r="AD1457" s="31">
        <v>50</v>
      </c>
      <c r="AE1457" s="33">
        <v>9</v>
      </c>
      <c r="AF1457" s="33">
        <v>70</v>
      </c>
      <c r="AG1457" s="36">
        <v>41425</v>
      </c>
      <c r="AH1457" s="36">
        <f t="shared" si="362"/>
        <v>50009</v>
      </c>
      <c r="AI1457" s="10" t="s">
        <v>1187</v>
      </c>
      <c r="AK1457" s="1">
        <v>13</v>
      </c>
      <c r="AL1457" s="1">
        <v>0</v>
      </c>
      <c r="AM1457" s="1">
        <f t="shared" si="363"/>
        <v>0</v>
      </c>
      <c r="AV1457" s="1">
        <f t="shared" si="364"/>
        <v>405</v>
      </c>
      <c r="AW1457" s="1">
        <f t="shared" si="365"/>
        <v>351</v>
      </c>
      <c r="AX1457" s="1">
        <v>54</v>
      </c>
    </row>
    <row r="1458" spans="1:50" hidden="1" outlineLevel="1" x14ac:dyDescent="0.2">
      <c r="A1458" t="s">
        <v>516</v>
      </c>
      <c r="B1458" s="10" t="s">
        <v>1009</v>
      </c>
      <c r="E1458" s="1">
        <v>3407</v>
      </c>
      <c r="G1458" s="1">
        <v>1711</v>
      </c>
      <c r="H1458" s="1">
        <v>1671</v>
      </c>
      <c r="I1458" s="2" t="e">
        <f t="shared" si="360"/>
        <v>#DIV/0!</v>
      </c>
      <c r="J1458" s="2">
        <f t="shared" si="361"/>
        <v>0.49046081596712648</v>
      </c>
      <c r="AB1458">
        <v>1</v>
      </c>
      <c r="AD1458" s="31">
        <v>50</v>
      </c>
      <c r="AE1458" s="33">
        <v>5</v>
      </c>
      <c r="AF1458" s="33">
        <v>35</v>
      </c>
      <c r="AG1458" s="36">
        <v>41725</v>
      </c>
      <c r="AH1458" s="36">
        <f t="shared" si="362"/>
        <v>50005</v>
      </c>
      <c r="AI1458" s="10" t="s">
        <v>1187</v>
      </c>
      <c r="AK1458" s="1">
        <v>40</v>
      </c>
      <c r="AL1458" s="1">
        <v>0</v>
      </c>
      <c r="AM1458" s="1">
        <f t="shared" si="363"/>
        <v>0</v>
      </c>
      <c r="AV1458" s="1">
        <f t="shared" si="364"/>
        <v>1711</v>
      </c>
      <c r="AW1458" s="1">
        <f t="shared" si="365"/>
        <v>1396</v>
      </c>
      <c r="AX1458" s="1">
        <v>315</v>
      </c>
    </row>
    <row r="1459" spans="1:50" hidden="1" outlineLevel="1" x14ac:dyDescent="0.2">
      <c r="A1459" t="s">
        <v>1612</v>
      </c>
      <c r="B1459" s="10" t="s">
        <v>1009</v>
      </c>
      <c r="E1459" s="1">
        <v>165</v>
      </c>
      <c r="G1459" s="1">
        <v>102</v>
      </c>
      <c r="H1459" s="1">
        <v>100</v>
      </c>
      <c r="I1459" s="2" t="e">
        <f t="shared" si="360"/>
        <v>#DIV/0!</v>
      </c>
      <c r="J1459" s="2">
        <f t="shared" si="361"/>
        <v>0.60606060606060608</v>
      </c>
      <c r="AB1459">
        <v>1</v>
      </c>
      <c r="AD1459" s="31">
        <v>50</v>
      </c>
      <c r="AE1459" s="33">
        <v>9</v>
      </c>
      <c r="AF1459" s="33">
        <v>75</v>
      </c>
      <c r="AG1459" s="36">
        <v>42475</v>
      </c>
      <c r="AH1459" s="36">
        <f t="shared" si="362"/>
        <v>50009</v>
      </c>
      <c r="AI1459" s="10" t="s">
        <v>1187</v>
      </c>
      <c r="AK1459" s="1">
        <v>2</v>
      </c>
      <c r="AL1459" s="1">
        <v>0</v>
      </c>
      <c r="AM1459" s="1">
        <f t="shared" si="363"/>
        <v>0</v>
      </c>
      <c r="AV1459" s="1">
        <f t="shared" si="364"/>
        <v>102</v>
      </c>
      <c r="AW1459" s="1">
        <f t="shared" si="365"/>
        <v>96</v>
      </c>
      <c r="AX1459" s="1">
        <v>6</v>
      </c>
    </row>
    <row r="1460" spans="1:50" hidden="1" outlineLevel="1" x14ac:dyDescent="0.2">
      <c r="A1460" t="s">
        <v>119</v>
      </c>
      <c r="B1460" s="10" t="s">
        <v>1009</v>
      </c>
      <c r="E1460" s="1">
        <v>3911</v>
      </c>
      <c r="G1460" s="1">
        <v>2132</v>
      </c>
      <c r="H1460" s="1">
        <v>2086</v>
      </c>
      <c r="I1460" s="2" t="e">
        <f t="shared" si="360"/>
        <v>#DIV/0!</v>
      </c>
      <c r="J1460" s="2">
        <f t="shared" si="361"/>
        <v>0.53336742521094349</v>
      </c>
      <c r="AB1460">
        <v>1</v>
      </c>
      <c r="AD1460" s="31">
        <v>50</v>
      </c>
      <c r="AE1460" s="33">
        <v>3</v>
      </c>
      <c r="AF1460" s="33">
        <v>25</v>
      </c>
      <c r="AG1460" s="36">
        <v>42850</v>
      </c>
      <c r="AH1460" s="36">
        <f t="shared" si="362"/>
        <v>50003</v>
      </c>
      <c r="AI1460" s="10" t="s">
        <v>1187</v>
      </c>
      <c r="AK1460" s="1">
        <v>43</v>
      </c>
      <c r="AL1460" s="1">
        <v>3</v>
      </c>
      <c r="AM1460" s="1">
        <f t="shared" si="363"/>
        <v>0</v>
      </c>
      <c r="AV1460" s="1">
        <f t="shared" si="364"/>
        <v>2132</v>
      </c>
      <c r="AW1460" s="1">
        <f t="shared" si="365"/>
        <v>1404</v>
      </c>
      <c r="AX1460" s="1">
        <v>728</v>
      </c>
    </row>
    <row r="1461" spans="1:50" hidden="1" outlineLevel="1" x14ac:dyDescent="0.2">
      <c r="A1461" t="s">
        <v>2667</v>
      </c>
      <c r="B1461" s="10" t="s">
        <v>1009</v>
      </c>
      <c r="E1461" s="1">
        <v>735</v>
      </c>
      <c r="G1461" s="1">
        <v>542</v>
      </c>
      <c r="H1461" s="1">
        <v>531</v>
      </c>
      <c r="I1461" s="2" t="e">
        <f t="shared" si="360"/>
        <v>#DIV/0!</v>
      </c>
      <c r="J1461" s="2">
        <f t="shared" si="361"/>
        <v>0.72244897959183674</v>
      </c>
      <c r="AB1461">
        <v>1</v>
      </c>
      <c r="AD1461" s="31">
        <v>50</v>
      </c>
      <c r="AE1461" s="33">
        <v>25</v>
      </c>
      <c r="AF1461" s="33">
        <v>55</v>
      </c>
      <c r="AG1461" s="36">
        <v>43375</v>
      </c>
      <c r="AH1461" s="36">
        <f t="shared" si="362"/>
        <v>50025</v>
      </c>
      <c r="AI1461" s="10" t="s">
        <v>1187</v>
      </c>
      <c r="AK1461" s="1">
        <v>10</v>
      </c>
      <c r="AL1461" s="1">
        <v>1</v>
      </c>
      <c r="AM1461" s="1">
        <f t="shared" si="363"/>
        <v>0</v>
      </c>
      <c r="AV1461" s="1">
        <f t="shared" si="364"/>
        <v>542</v>
      </c>
      <c r="AW1461" s="1">
        <f t="shared" si="365"/>
        <v>360</v>
      </c>
      <c r="AX1461" s="1">
        <v>182</v>
      </c>
    </row>
    <row r="1462" spans="1:50" hidden="1" outlineLevel="1" x14ac:dyDescent="0.2">
      <c r="A1462" t="s">
        <v>777</v>
      </c>
      <c r="B1462" s="10" t="s">
        <v>1009</v>
      </c>
      <c r="E1462" s="1">
        <v>1168</v>
      </c>
      <c r="G1462" s="1">
        <v>733</v>
      </c>
      <c r="H1462" s="1">
        <v>721</v>
      </c>
      <c r="I1462" s="2" t="e">
        <f t="shared" si="360"/>
        <v>#DIV/0!</v>
      </c>
      <c r="J1462" s="2">
        <f t="shared" si="361"/>
        <v>0.6172945205479452</v>
      </c>
      <c r="AB1462">
        <v>1</v>
      </c>
      <c r="AD1462" s="31">
        <v>50</v>
      </c>
      <c r="AE1462" s="33">
        <v>23</v>
      </c>
      <c r="AF1462" s="33">
        <v>45</v>
      </c>
      <c r="AG1462" s="36">
        <v>43600</v>
      </c>
      <c r="AH1462" s="36">
        <f t="shared" si="362"/>
        <v>50023</v>
      </c>
      <c r="AI1462" s="10" t="s">
        <v>1187</v>
      </c>
      <c r="AK1462" s="1">
        <v>12</v>
      </c>
      <c r="AL1462" s="1">
        <v>0</v>
      </c>
      <c r="AM1462" s="1">
        <f t="shared" si="363"/>
        <v>0</v>
      </c>
      <c r="AV1462" s="1">
        <f t="shared" si="364"/>
        <v>733</v>
      </c>
      <c r="AW1462" s="1">
        <f t="shared" si="365"/>
        <v>574</v>
      </c>
      <c r="AX1462" s="1">
        <v>159</v>
      </c>
    </row>
    <row r="1463" spans="1:50" hidden="1" outlineLevel="1" x14ac:dyDescent="0.2">
      <c r="A1463" t="s">
        <v>396</v>
      </c>
      <c r="B1463" s="10" t="s">
        <v>1009</v>
      </c>
      <c r="E1463" s="1">
        <v>914</v>
      </c>
      <c r="G1463" s="1">
        <v>564</v>
      </c>
      <c r="H1463" s="1">
        <v>551</v>
      </c>
      <c r="I1463" s="2" t="e">
        <f t="shared" si="360"/>
        <v>#DIV/0!</v>
      </c>
      <c r="J1463" s="2">
        <f t="shared" si="361"/>
        <v>0.60284463894967177</v>
      </c>
      <c r="AB1463">
        <v>1</v>
      </c>
      <c r="AD1463" s="31">
        <v>50</v>
      </c>
      <c r="AE1463" s="33">
        <v>21</v>
      </c>
      <c r="AF1463" s="33">
        <v>50</v>
      </c>
      <c r="AG1463" s="36">
        <v>44125</v>
      </c>
      <c r="AH1463" s="36">
        <f t="shared" si="362"/>
        <v>50021</v>
      </c>
      <c r="AI1463" s="10" t="s">
        <v>1187</v>
      </c>
      <c r="AK1463" s="1">
        <v>11</v>
      </c>
      <c r="AL1463" s="1">
        <v>2</v>
      </c>
      <c r="AM1463" s="1">
        <f t="shared" si="363"/>
        <v>0</v>
      </c>
      <c r="AV1463" s="1">
        <f t="shared" si="364"/>
        <v>564</v>
      </c>
      <c r="AW1463" s="1">
        <f t="shared" si="365"/>
        <v>436</v>
      </c>
      <c r="AX1463" s="1">
        <v>128</v>
      </c>
    </row>
    <row r="1464" spans="1:50" hidden="1" outlineLevel="1" x14ac:dyDescent="0.2">
      <c r="A1464" t="s">
        <v>541</v>
      </c>
      <c r="B1464" s="10" t="s">
        <v>1009</v>
      </c>
      <c r="E1464" s="1">
        <v>5306</v>
      </c>
      <c r="G1464" s="1">
        <v>3554</v>
      </c>
      <c r="H1464" s="1">
        <v>3482</v>
      </c>
      <c r="I1464" s="2" t="e">
        <f t="shared" si="360"/>
        <v>#DIV/0!</v>
      </c>
      <c r="J1464" s="2">
        <f t="shared" si="361"/>
        <v>0.65623822088202033</v>
      </c>
      <c r="AB1464">
        <v>1</v>
      </c>
      <c r="AD1464" s="31">
        <v>50</v>
      </c>
      <c r="AE1464" s="33">
        <v>1</v>
      </c>
      <c r="AF1464" s="33">
        <v>55</v>
      </c>
      <c r="AG1464" s="36">
        <v>44350</v>
      </c>
      <c r="AH1464" s="36">
        <f t="shared" si="362"/>
        <v>50001</v>
      </c>
      <c r="AI1464" s="10" t="s">
        <v>1187</v>
      </c>
      <c r="AK1464" s="1">
        <v>71</v>
      </c>
      <c r="AL1464" s="1">
        <v>1</v>
      </c>
      <c r="AM1464" s="1">
        <f t="shared" si="363"/>
        <v>0</v>
      </c>
      <c r="AV1464" s="1">
        <f t="shared" si="364"/>
        <v>3554</v>
      </c>
      <c r="AW1464" s="1">
        <f t="shared" si="365"/>
        <v>2301</v>
      </c>
      <c r="AX1464" s="1">
        <v>1253</v>
      </c>
    </row>
    <row r="1465" spans="1:50" hidden="1" outlineLevel="1" x14ac:dyDescent="0.2">
      <c r="A1465" t="s">
        <v>2979</v>
      </c>
      <c r="B1465" s="10" t="s">
        <v>1009</v>
      </c>
      <c r="E1465" s="1">
        <v>1465</v>
      </c>
      <c r="G1465" s="1">
        <v>1001</v>
      </c>
      <c r="H1465" s="1">
        <v>983</v>
      </c>
      <c r="I1465" s="2" t="e">
        <f t="shared" si="360"/>
        <v>#DIV/0!</v>
      </c>
      <c r="J1465" s="2">
        <f t="shared" si="361"/>
        <v>0.67098976109215014</v>
      </c>
      <c r="AB1465">
        <v>1</v>
      </c>
      <c r="AD1465" s="31">
        <v>50</v>
      </c>
      <c r="AE1465" s="33">
        <v>23</v>
      </c>
      <c r="AF1465" s="33">
        <v>50</v>
      </c>
      <c r="AG1465" s="36">
        <v>44500</v>
      </c>
      <c r="AH1465" s="36">
        <f t="shared" si="362"/>
        <v>50023</v>
      </c>
      <c r="AI1465" s="10" t="s">
        <v>1187</v>
      </c>
      <c r="AK1465" s="1">
        <v>18</v>
      </c>
      <c r="AL1465" s="1">
        <v>0</v>
      </c>
      <c r="AM1465" s="1">
        <f t="shared" si="363"/>
        <v>0</v>
      </c>
      <c r="AV1465" s="1">
        <f t="shared" si="364"/>
        <v>1001</v>
      </c>
      <c r="AW1465" s="1">
        <f t="shared" si="365"/>
        <v>623</v>
      </c>
      <c r="AX1465" s="1">
        <v>378</v>
      </c>
    </row>
    <row r="1466" spans="1:50" hidden="1" outlineLevel="1" x14ac:dyDescent="0.2">
      <c r="A1466" t="s">
        <v>361</v>
      </c>
      <c r="B1466" s="10" t="s">
        <v>1009</v>
      </c>
      <c r="E1466" s="1">
        <v>710</v>
      </c>
      <c r="G1466" s="1">
        <v>460</v>
      </c>
      <c r="H1466" s="1">
        <v>439</v>
      </c>
      <c r="I1466" s="2" t="e">
        <f t="shared" si="360"/>
        <v>#DIV/0!</v>
      </c>
      <c r="J1466" s="2">
        <f t="shared" si="361"/>
        <v>0.61830985915492953</v>
      </c>
      <c r="AB1466">
        <v>1</v>
      </c>
      <c r="AD1466" s="31">
        <v>50</v>
      </c>
      <c r="AE1466" s="33">
        <v>21</v>
      </c>
      <c r="AF1466" s="33">
        <v>55</v>
      </c>
      <c r="AG1466" s="36">
        <v>44800</v>
      </c>
      <c r="AH1466" s="36">
        <f t="shared" si="362"/>
        <v>50021</v>
      </c>
      <c r="AI1466" s="10" t="s">
        <v>1187</v>
      </c>
      <c r="AK1466" s="1">
        <v>21</v>
      </c>
      <c r="AL1466" s="1">
        <v>0</v>
      </c>
      <c r="AM1466" s="1">
        <f t="shared" si="363"/>
        <v>0</v>
      </c>
      <c r="AV1466" s="1">
        <f t="shared" si="364"/>
        <v>460</v>
      </c>
      <c r="AW1466" s="1">
        <f t="shared" si="365"/>
        <v>392</v>
      </c>
      <c r="AX1466" s="1">
        <v>68</v>
      </c>
    </row>
    <row r="1467" spans="1:50" hidden="1" outlineLevel="1" x14ac:dyDescent="0.2">
      <c r="A1467" t="s">
        <v>1902</v>
      </c>
      <c r="B1467" s="10" t="s">
        <v>1009</v>
      </c>
      <c r="E1467" s="1">
        <v>8659</v>
      </c>
      <c r="G1467" s="1">
        <v>4547</v>
      </c>
      <c r="H1467" s="1">
        <v>4433</v>
      </c>
      <c r="I1467" s="2" t="e">
        <f t="shared" si="360"/>
        <v>#DIV/0!</v>
      </c>
      <c r="J1467" s="2">
        <f t="shared" si="361"/>
        <v>0.51195288139508022</v>
      </c>
      <c r="AB1467">
        <v>1</v>
      </c>
      <c r="AD1467" s="31">
        <v>50</v>
      </c>
      <c r="AE1467" s="33">
        <v>7</v>
      </c>
      <c r="AF1467" s="33">
        <v>50</v>
      </c>
      <c r="AG1467" s="36">
        <v>45250</v>
      </c>
      <c r="AH1467" s="36">
        <f t="shared" si="362"/>
        <v>50007</v>
      </c>
      <c r="AI1467" s="10" t="s">
        <v>1187</v>
      </c>
      <c r="AK1467" s="1">
        <v>114</v>
      </c>
      <c r="AL1467" s="1">
        <v>0</v>
      </c>
      <c r="AM1467" s="1">
        <f t="shared" si="363"/>
        <v>0</v>
      </c>
      <c r="AV1467" s="1">
        <f t="shared" si="364"/>
        <v>4547</v>
      </c>
      <c r="AW1467" s="1">
        <f t="shared" si="365"/>
        <v>2958</v>
      </c>
      <c r="AX1467" s="1">
        <v>1589</v>
      </c>
    </row>
    <row r="1468" spans="1:50" hidden="1" outlineLevel="1" x14ac:dyDescent="0.2">
      <c r="A1468" t="s">
        <v>1693</v>
      </c>
      <c r="B1468" s="10" t="s">
        <v>1009</v>
      </c>
      <c r="E1468" s="1">
        <v>1641</v>
      </c>
      <c r="G1468" s="1">
        <v>1106</v>
      </c>
      <c r="H1468" s="1">
        <v>1090</v>
      </c>
      <c r="I1468" s="2" t="e">
        <f t="shared" si="360"/>
        <v>#DIV/0!</v>
      </c>
      <c r="J1468" s="2">
        <f t="shared" si="361"/>
        <v>0.66422912858013405</v>
      </c>
      <c r="AB1468">
        <v>1</v>
      </c>
      <c r="AD1468" s="31">
        <v>50</v>
      </c>
      <c r="AE1468" s="33">
        <v>1</v>
      </c>
      <c r="AF1468" s="33">
        <v>60</v>
      </c>
      <c r="AG1468" s="36">
        <v>45550</v>
      </c>
      <c r="AH1468" s="36">
        <f t="shared" si="362"/>
        <v>50001</v>
      </c>
      <c r="AI1468" s="10" t="s">
        <v>1187</v>
      </c>
      <c r="AK1468" s="1">
        <v>15</v>
      </c>
      <c r="AL1468" s="1">
        <v>1</v>
      </c>
      <c r="AM1468" s="1">
        <f t="shared" si="363"/>
        <v>0</v>
      </c>
      <c r="AV1468" s="1">
        <f t="shared" si="364"/>
        <v>1106</v>
      </c>
      <c r="AW1468" s="1">
        <f t="shared" si="365"/>
        <v>909</v>
      </c>
      <c r="AX1468" s="1">
        <v>197</v>
      </c>
    </row>
    <row r="1469" spans="1:50" hidden="1" outlineLevel="1" x14ac:dyDescent="0.2">
      <c r="A1469" t="s">
        <v>1107</v>
      </c>
      <c r="B1469" s="10" t="s">
        <v>1009</v>
      </c>
      <c r="E1469" s="1">
        <v>946</v>
      </c>
      <c r="G1469" s="1">
        <v>602</v>
      </c>
      <c r="H1469" s="1">
        <v>583</v>
      </c>
      <c r="I1469" s="2" t="e">
        <f t="shared" si="360"/>
        <v>#DIV/0!</v>
      </c>
      <c r="J1469" s="2">
        <f t="shared" si="361"/>
        <v>0.61627906976744184</v>
      </c>
      <c r="AB1469">
        <v>1</v>
      </c>
      <c r="AD1469" s="31">
        <v>50</v>
      </c>
      <c r="AE1469" s="33">
        <v>11</v>
      </c>
      <c r="AF1469" s="33">
        <v>55</v>
      </c>
      <c r="AG1469" s="36">
        <v>45850</v>
      </c>
      <c r="AH1469" s="36">
        <f t="shared" si="362"/>
        <v>50011</v>
      </c>
      <c r="AI1469" s="10" t="s">
        <v>1187</v>
      </c>
      <c r="AK1469" s="1">
        <v>19</v>
      </c>
      <c r="AL1469" s="1">
        <v>0</v>
      </c>
      <c r="AM1469" s="1">
        <f t="shared" si="363"/>
        <v>0</v>
      </c>
      <c r="AV1469" s="1">
        <f t="shared" si="364"/>
        <v>602</v>
      </c>
      <c r="AW1469" s="1">
        <f t="shared" si="365"/>
        <v>429</v>
      </c>
      <c r="AX1469" s="1">
        <v>173</v>
      </c>
    </row>
    <row r="1470" spans="1:50" hidden="1" outlineLevel="1" x14ac:dyDescent="0.2">
      <c r="A1470" t="s">
        <v>2956</v>
      </c>
      <c r="B1470" s="10" t="s">
        <v>1009</v>
      </c>
      <c r="E1470" s="1">
        <v>7686</v>
      </c>
      <c r="G1470" s="1">
        <v>4549</v>
      </c>
      <c r="H1470" s="1">
        <v>4452</v>
      </c>
      <c r="I1470" s="2" t="e">
        <f t="shared" si="360"/>
        <v>#DIV/0!</v>
      </c>
      <c r="J1470" s="2">
        <f t="shared" si="361"/>
        <v>0.57923497267759561</v>
      </c>
      <c r="AB1470">
        <v>1</v>
      </c>
      <c r="AD1470" s="31">
        <v>50</v>
      </c>
      <c r="AE1470" s="33">
        <v>23</v>
      </c>
      <c r="AF1470" s="33">
        <v>55</v>
      </c>
      <c r="AG1470" s="36">
        <v>46000</v>
      </c>
      <c r="AH1470" s="36">
        <f t="shared" si="362"/>
        <v>50023</v>
      </c>
      <c r="AI1470" s="10" t="s">
        <v>2939</v>
      </c>
      <c r="AK1470" s="1">
        <v>94</v>
      </c>
      <c r="AL1470" s="1">
        <v>3</v>
      </c>
      <c r="AM1470" s="1">
        <f t="shared" si="363"/>
        <v>0</v>
      </c>
      <c r="AV1470" s="1">
        <f t="shared" si="364"/>
        <v>4549</v>
      </c>
      <c r="AW1470" s="1">
        <f t="shared" si="365"/>
        <v>2837</v>
      </c>
      <c r="AX1470" s="1">
        <v>1712</v>
      </c>
    </row>
    <row r="1471" spans="1:50" hidden="1" outlineLevel="1" x14ac:dyDescent="0.2">
      <c r="A1471" t="s">
        <v>479</v>
      </c>
      <c r="B1471" s="10" t="s">
        <v>1009</v>
      </c>
      <c r="E1471" s="1">
        <v>1457</v>
      </c>
      <c r="G1471" s="1">
        <v>928</v>
      </c>
      <c r="H1471" s="1">
        <v>904</v>
      </c>
      <c r="I1471" s="2" t="e">
        <f t="shared" si="360"/>
        <v>#DIV/0!</v>
      </c>
      <c r="J1471" s="2">
        <f t="shared" si="361"/>
        <v>0.62045298558682227</v>
      </c>
      <c r="AB1471">
        <v>1</v>
      </c>
      <c r="AD1471" s="31">
        <v>50</v>
      </c>
      <c r="AE1471" s="33">
        <v>23</v>
      </c>
      <c r="AF1471" s="33">
        <v>60</v>
      </c>
      <c r="AG1471" s="36">
        <v>46225</v>
      </c>
      <c r="AH1471" s="36">
        <f t="shared" si="362"/>
        <v>50023</v>
      </c>
      <c r="AI1471" s="10" t="s">
        <v>1187</v>
      </c>
      <c r="AK1471" s="1">
        <v>22</v>
      </c>
      <c r="AL1471" s="1">
        <v>2</v>
      </c>
      <c r="AM1471" s="1">
        <f t="shared" si="363"/>
        <v>0</v>
      </c>
      <c r="AV1471" s="1">
        <f t="shared" si="364"/>
        <v>928</v>
      </c>
      <c r="AW1471" s="1">
        <f t="shared" si="365"/>
        <v>623</v>
      </c>
      <c r="AX1471" s="1">
        <v>305</v>
      </c>
    </row>
    <row r="1472" spans="1:50" hidden="1" outlineLevel="1" x14ac:dyDescent="0.2">
      <c r="A1472" t="s">
        <v>2074</v>
      </c>
      <c r="B1472" s="10" t="s">
        <v>1009</v>
      </c>
      <c r="E1472" s="1">
        <v>578</v>
      </c>
      <c r="G1472" s="1">
        <v>292</v>
      </c>
      <c r="H1472" s="1">
        <v>282</v>
      </c>
      <c r="I1472" s="2" t="e">
        <f t="shared" si="360"/>
        <v>#DIV/0!</v>
      </c>
      <c r="J1472" s="2">
        <f t="shared" si="361"/>
        <v>0.48788927335640137</v>
      </c>
      <c r="AB1472">
        <v>1</v>
      </c>
      <c r="AD1472" s="31">
        <v>50</v>
      </c>
      <c r="AE1472" s="33">
        <v>19</v>
      </c>
      <c r="AF1472" s="33">
        <v>70</v>
      </c>
      <c r="AG1472" s="36">
        <v>46450</v>
      </c>
      <c r="AH1472" s="36">
        <f t="shared" si="362"/>
        <v>50019</v>
      </c>
      <c r="AI1472" s="10" t="s">
        <v>1187</v>
      </c>
      <c r="AK1472" s="1">
        <v>10</v>
      </c>
      <c r="AL1472" s="1">
        <v>0</v>
      </c>
      <c r="AM1472" s="1">
        <f t="shared" si="363"/>
        <v>0</v>
      </c>
      <c r="AV1472" s="1">
        <f t="shared" si="364"/>
        <v>292</v>
      </c>
      <c r="AW1472" s="1">
        <f t="shared" si="365"/>
        <v>212</v>
      </c>
      <c r="AX1472" s="1">
        <v>80</v>
      </c>
    </row>
    <row r="1473" spans="1:50" hidden="1" outlineLevel="1" x14ac:dyDescent="0.2">
      <c r="A1473" t="s">
        <v>556</v>
      </c>
      <c r="B1473" s="10" t="s">
        <v>1009</v>
      </c>
      <c r="E1473" s="1">
        <v>3789</v>
      </c>
      <c r="G1473" s="1">
        <v>2473</v>
      </c>
      <c r="H1473" s="1">
        <v>2413</v>
      </c>
      <c r="I1473" s="2" t="e">
        <f t="shared" ref="I1473:I1536" si="366">H1473/D1473</f>
        <v>#DIV/0!</v>
      </c>
      <c r="J1473" s="2">
        <f t="shared" ref="J1473:J1536" si="367">H1473/E1473</f>
        <v>0.63684349432567955</v>
      </c>
      <c r="AB1473">
        <v>1</v>
      </c>
      <c r="AD1473" s="31">
        <v>50</v>
      </c>
      <c r="AE1473" s="33">
        <v>15</v>
      </c>
      <c r="AF1473" s="33">
        <v>35</v>
      </c>
      <c r="AG1473" s="36">
        <v>46675</v>
      </c>
      <c r="AH1473" s="36">
        <f t="shared" ref="AH1473:AH1536" si="368">AD1473*1000+AE1473</f>
        <v>50015</v>
      </c>
      <c r="AI1473" s="10" t="s">
        <v>1187</v>
      </c>
      <c r="AK1473" s="1">
        <v>59</v>
      </c>
      <c r="AL1473" s="1">
        <v>1</v>
      </c>
      <c r="AM1473" s="1">
        <f t="shared" si="363"/>
        <v>0</v>
      </c>
      <c r="AV1473" s="1">
        <f t="shared" si="364"/>
        <v>2473</v>
      </c>
      <c r="AW1473" s="1">
        <f t="shared" si="365"/>
        <v>1773</v>
      </c>
      <c r="AX1473" s="1">
        <v>700</v>
      </c>
    </row>
    <row r="1474" spans="1:50" hidden="1" outlineLevel="1" x14ac:dyDescent="0.2">
      <c r="A1474" t="s">
        <v>1349</v>
      </c>
      <c r="B1474" s="10" t="s">
        <v>1009</v>
      </c>
      <c r="E1474" s="1">
        <v>1049</v>
      </c>
      <c r="G1474" s="1">
        <v>664</v>
      </c>
      <c r="H1474" s="1">
        <v>655</v>
      </c>
      <c r="I1474" s="2" t="e">
        <f t="shared" si="366"/>
        <v>#DIV/0!</v>
      </c>
      <c r="J1474" s="2">
        <f t="shared" si="367"/>
        <v>0.62440419447092466</v>
      </c>
      <c r="AB1474">
        <v>1</v>
      </c>
      <c r="AD1474" s="31">
        <v>50</v>
      </c>
      <c r="AE1474" s="33">
        <v>21</v>
      </c>
      <c r="AF1474" s="33">
        <v>60</v>
      </c>
      <c r="AG1474" s="36">
        <v>47200</v>
      </c>
      <c r="AH1474" s="36">
        <f t="shared" si="368"/>
        <v>50021</v>
      </c>
      <c r="AI1474" s="10" t="s">
        <v>1187</v>
      </c>
      <c r="AK1474" s="1">
        <v>9</v>
      </c>
      <c r="AL1474" s="1">
        <v>0</v>
      </c>
      <c r="AM1474" s="1">
        <f t="shared" ref="AM1474:AM1537" si="369">G1474-H1474-AK1474-AL1474</f>
        <v>0</v>
      </c>
      <c r="AV1474" s="1">
        <f t="shared" ref="AV1474:AV1537" si="370">G1474</f>
        <v>664</v>
      </c>
      <c r="AW1474" s="1">
        <f t="shared" ref="AW1474:AW1537" si="371">G1474-AX1474</f>
        <v>508</v>
      </c>
      <c r="AX1474" s="1">
        <v>156</v>
      </c>
    </row>
    <row r="1475" spans="1:50" hidden="1" outlineLevel="1" x14ac:dyDescent="0.2">
      <c r="A1475" t="s">
        <v>1305</v>
      </c>
      <c r="B1475" s="10" t="s">
        <v>1009</v>
      </c>
      <c r="E1475" s="1">
        <v>146</v>
      </c>
      <c r="G1475" s="1">
        <v>70</v>
      </c>
      <c r="H1475" s="1">
        <v>70</v>
      </c>
      <c r="I1475" s="2" t="e">
        <f t="shared" si="366"/>
        <v>#DIV/0!</v>
      </c>
      <c r="J1475" s="2">
        <f t="shared" si="367"/>
        <v>0.47945205479452052</v>
      </c>
      <c r="AB1475">
        <v>1</v>
      </c>
      <c r="AD1475" s="31">
        <v>50</v>
      </c>
      <c r="AE1475" s="33">
        <v>21</v>
      </c>
      <c r="AF1475" s="33">
        <v>65</v>
      </c>
      <c r="AG1475" s="36">
        <v>47425</v>
      </c>
      <c r="AH1475" s="36">
        <f t="shared" si="368"/>
        <v>50021</v>
      </c>
      <c r="AI1475" s="10" t="s">
        <v>1187</v>
      </c>
      <c r="AK1475" s="1">
        <v>0</v>
      </c>
      <c r="AL1475" s="1">
        <v>0</v>
      </c>
      <c r="AM1475" s="1">
        <f t="shared" si="369"/>
        <v>0</v>
      </c>
      <c r="AV1475" s="1">
        <f t="shared" si="370"/>
        <v>70</v>
      </c>
      <c r="AW1475" s="1">
        <f t="shared" si="371"/>
        <v>63</v>
      </c>
      <c r="AX1475" s="1">
        <v>7</v>
      </c>
    </row>
    <row r="1476" spans="1:50" hidden="1" outlineLevel="1" x14ac:dyDescent="0.2">
      <c r="A1476" t="s">
        <v>1280</v>
      </c>
      <c r="B1476" s="10" t="s">
        <v>1009</v>
      </c>
      <c r="E1476" s="1">
        <v>1310</v>
      </c>
      <c r="G1476" s="1">
        <v>977</v>
      </c>
      <c r="H1476" s="1">
        <v>961</v>
      </c>
      <c r="I1476" s="2" t="e">
        <f t="shared" si="366"/>
        <v>#DIV/0!</v>
      </c>
      <c r="J1476" s="2">
        <f t="shared" si="367"/>
        <v>0.73358778625954202</v>
      </c>
      <c r="AB1476">
        <v>1</v>
      </c>
      <c r="AD1476" s="31">
        <v>50</v>
      </c>
      <c r="AE1476" s="33">
        <v>1</v>
      </c>
      <c r="AF1476" s="33">
        <v>65</v>
      </c>
      <c r="AG1476" s="36">
        <v>48700</v>
      </c>
      <c r="AH1476" s="36">
        <f t="shared" si="368"/>
        <v>50001</v>
      </c>
      <c r="AI1476" s="10" t="s">
        <v>1187</v>
      </c>
      <c r="AK1476" s="1">
        <v>16</v>
      </c>
      <c r="AL1476" s="1">
        <v>0</v>
      </c>
      <c r="AM1476" s="1">
        <f t="shared" si="369"/>
        <v>0</v>
      </c>
      <c r="AV1476" s="1">
        <f t="shared" si="370"/>
        <v>977</v>
      </c>
      <c r="AW1476" s="1">
        <f t="shared" si="371"/>
        <v>828</v>
      </c>
      <c r="AX1476" s="1">
        <v>149</v>
      </c>
    </row>
    <row r="1477" spans="1:50" hidden="1" outlineLevel="1" x14ac:dyDescent="0.2">
      <c r="A1477" t="s">
        <v>84</v>
      </c>
      <c r="B1477" s="10" t="s">
        <v>1009</v>
      </c>
      <c r="E1477" s="1">
        <v>453</v>
      </c>
      <c r="G1477" s="1">
        <v>257</v>
      </c>
      <c r="H1477" s="1">
        <v>253</v>
      </c>
      <c r="I1477" s="2" t="e">
        <f t="shared" si="366"/>
        <v>#DIV/0!</v>
      </c>
      <c r="J1477" s="2">
        <f t="shared" si="367"/>
        <v>0.55849889624724058</v>
      </c>
      <c r="AB1477">
        <v>1</v>
      </c>
      <c r="AD1477" s="31">
        <v>50</v>
      </c>
      <c r="AE1477" s="33">
        <v>5</v>
      </c>
      <c r="AF1477" s="33">
        <v>40</v>
      </c>
      <c r="AG1477" s="36">
        <v>47725</v>
      </c>
      <c r="AH1477" s="36">
        <f t="shared" si="368"/>
        <v>50005</v>
      </c>
      <c r="AI1477" s="10" t="s">
        <v>1187</v>
      </c>
      <c r="AK1477" s="1">
        <v>4</v>
      </c>
      <c r="AL1477" s="1">
        <v>0</v>
      </c>
      <c r="AM1477" s="1">
        <f t="shared" si="369"/>
        <v>0</v>
      </c>
      <c r="AV1477" s="1">
        <f t="shared" si="370"/>
        <v>257</v>
      </c>
      <c r="AW1477" s="1">
        <f t="shared" si="371"/>
        <v>203</v>
      </c>
      <c r="AX1477" s="1">
        <v>54</v>
      </c>
    </row>
    <row r="1478" spans="1:50" hidden="1" outlineLevel="1" x14ac:dyDescent="0.2">
      <c r="A1478" t="s">
        <v>543</v>
      </c>
      <c r="B1478" s="10" t="s">
        <v>1009</v>
      </c>
      <c r="E1478" s="1">
        <v>1673</v>
      </c>
      <c r="G1478" s="1">
        <v>863</v>
      </c>
      <c r="H1478" s="1">
        <v>847</v>
      </c>
      <c r="I1478" s="2" t="e">
        <f t="shared" si="366"/>
        <v>#DIV/0!</v>
      </c>
      <c r="J1478" s="2">
        <f t="shared" si="367"/>
        <v>0.50627615062761511</v>
      </c>
      <c r="AB1478">
        <v>1</v>
      </c>
      <c r="AD1478" s="31">
        <v>50</v>
      </c>
      <c r="AE1478" s="33">
        <v>17</v>
      </c>
      <c r="AF1478" s="33">
        <v>35</v>
      </c>
      <c r="AG1478" s="36">
        <v>48175</v>
      </c>
      <c r="AH1478" s="36">
        <f t="shared" si="368"/>
        <v>50017</v>
      </c>
      <c r="AI1478" s="10" t="s">
        <v>1187</v>
      </c>
      <c r="AK1478" s="1">
        <v>16</v>
      </c>
      <c r="AL1478" s="1">
        <v>0</v>
      </c>
      <c r="AM1478" s="1">
        <f t="shared" si="369"/>
        <v>0</v>
      </c>
      <c r="AV1478" s="1">
        <f t="shared" si="370"/>
        <v>863</v>
      </c>
      <c r="AW1478" s="1">
        <f t="shared" si="371"/>
        <v>681</v>
      </c>
      <c r="AX1478" s="1">
        <v>182</v>
      </c>
    </row>
    <row r="1479" spans="1:50" hidden="1" outlineLevel="1" x14ac:dyDescent="0.2">
      <c r="A1479" t="s">
        <v>544</v>
      </c>
      <c r="B1479" s="10" t="s">
        <v>1009</v>
      </c>
      <c r="E1479" s="1">
        <v>1331</v>
      </c>
      <c r="G1479" s="1">
        <v>866</v>
      </c>
      <c r="H1479" s="1">
        <v>854</v>
      </c>
      <c r="I1479" s="2" t="e">
        <f t="shared" si="366"/>
        <v>#DIV/0!</v>
      </c>
      <c r="J1479" s="2">
        <f t="shared" si="367"/>
        <v>0.6416228399699474</v>
      </c>
      <c r="AB1479">
        <v>1</v>
      </c>
      <c r="AD1479" s="31">
        <v>50</v>
      </c>
      <c r="AE1479" s="33">
        <v>25</v>
      </c>
      <c r="AF1479" s="33">
        <v>60</v>
      </c>
      <c r="AG1479" s="36">
        <v>48400</v>
      </c>
      <c r="AH1479" s="36">
        <f t="shared" si="368"/>
        <v>50025</v>
      </c>
      <c r="AI1479" s="10" t="s">
        <v>1187</v>
      </c>
      <c r="AK1479" s="1">
        <v>12</v>
      </c>
      <c r="AL1479" s="1">
        <v>0</v>
      </c>
      <c r="AM1479" s="1">
        <f t="shared" si="369"/>
        <v>0</v>
      </c>
      <c r="AV1479" s="1">
        <f t="shared" si="370"/>
        <v>866</v>
      </c>
      <c r="AW1479" s="1">
        <f t="shared" si="371"/>
        <v>588</v>
      </c>
      <c r="AX1479" s="1">
        <v>278</v>
      </c>
    </row>
    <row r="1480" spans="1:50" hidden="1" outlineLevel="1" x14ac:dyDescent="0.2">
      <c r="A1480" t="s">
        <v>2963</v>
      </c>
      <c r="B1480" s="10" t="s">
        <v>1009</v>
      </c>
      <c r="E1480" s="1">
        <v>3612</v>
      </c>
      <c r="G1480" s="1">
        <v>1315</v>
      </c>
      <c r="H1480" s="1">
        <v>1290</v>
      </c>
      <c r="I1480" s="2" t="e">
        <f t="shared" si="366"/>
        <v>#DIV/0!</v>
      </c>
      <c r="J1480" s="2">
        <f t="shared" si="367"/>
        <v>0.35714285714285715</v>
      </c>
      <c r="AB1480">
        <v>1</v>
      </c>
      <c r="AD1480" s="31">
        <v>50</v>
      </c>
      <c r="AE1480" s="33">
        <v>19</v>
      </c>
      <c r="AF1480" s="33">
        <v>75</v>
      </c>
      <c r="AG1480" s="36">
        <v>48850</v>
      </c>
      <c r="AH1480" s="36">
        <f t="shared" si="368"/>
        <v>50019</v>
      </c>
      <c r="AI1480" s="10" t="s">
        <v>2939</v>
      </c>
      <c r="AK1480" s="1">
        <v>25</v>
      </c>
      <c r="AL1480" s="1">
        <v>0</v>
      </c>
      <c r="AM1480" s="1">
        <f t="shared" si="369"/>
        <v>0</v>
      </c>
      <c r="AV1480" s="1">
        <f t="shared" si="370"/>
        <v>1315</v>
      </c>
      <c r="AW1480" s="1">
        <f t="shared" si="371"/>
        <v>1065</v>
      </c>
      <c r="AX1480" s="1">
        <v>250</v>
      </c>
    </row>
    <row r="1481" spans="1:50" hidden="1" outlineLevel="1" x14ac:dyDescent="0.2">
      <c r="A1481" t="s">
        <v>2963</v>
      </c>
      <c r="B1481" s="10" t="s">
        <v>1009</v>
      </c>
      <c r="E1481" s="1">
        <v>1285</v>
      </c>
      <c r="G1481" s="1">
        <v>547</v>
      </c>
      <c r="H1481" s="1">
        <v>534</v>
      </c>
      <c r="I1481" s="2" t="e">
        <f t="shared" si="366"/>
        <v>#DIV/0!</v>
      </c>
      <c r="J1481" s="2">
        <f t="shared" si="367"/>
        <v>0.41556420233463037</v>
      </c>
      <c r="AB1481">
        <v>1</v>
      </c>
      <c r="AD1481" s="31">
        <v>50</v>
      </c>
      <c r="AE1481" s="33">
        <v>19</v>
      </c>
      <c r="AF1481" s="33">
        <v>80</v>
      </c>
      <c r="AG1481" s="36">
        <v>48925</v>
      </c>
      <c r="AH1481" s="36">
        <f t="shared" si="368"/>
        <v>50019</v>
      </c>
      <c r="AI1481" s="10" t="s">
        <v>1187</v>
      </c>
      <c r="AK1481" s="1">
        <v>13</v>
      </c>
      <c r="AL1481" s="1">
        <v>0</v>
      </c>
      <c r="AM1481" s="1">
        <f t="shared" si="369"/>
        <v>0</v>
      </c>
      <c r="AV1481" s="1">
        <f t="shared" si="370"/>
        <v>547</v>
      </c>
      <c r="AW1481" s="1">
        <f t="shared" si="371"/>
        <v>411</v>
      </c>
      <c r="AX1481" s="1">
        <v>136</v>
      </c>
    </row>
    <row r="1482" spans="1:50" hidden="1" outlineLevel="1" x14ac:dyDescent="0.2">
      <c r="A1482" t="s">
        <v>176</v>
      </c>
      <c r="B1482" s="10" t="s">
        <v>1009</v>
      </c>
      <c r="E1482" s="1">
        <v>790</v>
      </c>
      <c r="G1482" s="1">
        <v>576</v>
      </c>
      <c r="H1482" s="1">
        <v>569</v>
      </c>
      <c r="I1482" s="2" t="e">
        <f t="shared" si="366"/>
        <v>#DIV/0!</v>
      </c>
      <c r="J1482" s="2">
        <f t="shared" si="367"/>
        <v>0.72025316455696198</v>
      </c>
      <c r="AB1482">
        <v>1</v>
      </c>
      <c r="AD1482" s="31">
        <v>50</v>
      </c>
      <c r="AE1482" s="33">
        <v>13</v>
      </c>
      <c r="AF1482" s="33">
        <v>20</v>
      </c>
      <c r="AG1482" s="36">
        <v>50650</v>
      </c>
      <c r="AH1482" s="36">
        <f t="shared" si="368"/>
        <v>50013</v>
      </c>
      <c r="AI1482" s="10" t="s">
        <v>1187</v>
      </c>
      <c r="AK1482" s="1">
        <v>7</v>
      </c>
      <c r="AL1482" s="1">
        <v>0</v>
      </c>
      <c r="AM1482" s="1">
        <f t="shared" si="369"/>
        <v>0</v>
      </c>
      <c r="AV1482" s="1">
        <f t="shared" si="370"/>
        <v>576</v>
      </c>
      <c r="AW1482" s="1">
        <f t="shared" si="371"/>
        <v>413</v>
      </c>
      <c r="AX1482" s="1">
        <v>163</v>
      </c>
    </row>
    <row r="1483" spans="1:50" hidden="1" outlineLevel="1" x14ac:dyDescent="0.2">
      <c r="A1483" t="s">
        <v>434</v>
      </c>
      <c r="B1483" s="10" t="s">
        <v>1009</v>
      </c>
      <c r="E1483" s="1">
        <v>3330</v>
      </c>
      <c r="G1483" s="1">
        <v>1889</v>
      </c>
      <c r="H1483" s="1">
        <v>1823</v>
      </c>
      <c r="I1483" s="2" t="e">
        <f t="shared" si="366"/>
        <v>#DIV/0!</v>
      </c>
      <c r="J1483" s="2">
        <f t="shared" si="367"/>
        <v>0.54744744744744744</v>
      </c>
      <c r="AB1483">
        <v>1</v>
      </c>
      <c r="AD1483" s="31">
        <v>50</v>
      </c>
      <c r="AE1483" s="33">
        <v>23</v>
      </c>
      <c r="AF1483" s="33">
        <v>65</v>
      </c>
      <c r="AG1483" s="36">
        <v>50275</v>
      </c>
      <c r="AH1483" s="36">
        <f t="shared" si="368"/>
        <v>50023</v>
      </c>
      <c r="AI1483" s="10" t="s">
        <v>1187</v>
      </c>
      <c r="AK1483" s="1">
        <v>65</v>
      </c>
      <c r="AL1483" s="1">
        <v>1</v>
      </c>
      <c r="AM1483" s="1">
        <f t="shared" si="369"/>
        <v>0</v>
      </c>
      <c r="AV1483" s="1">
        <f t="shared" si="370"/>
        <v>1889</v>
      </c>
      <c r="AW1483" s="1">
        <f t="shared" si="371"/>
        <v>1407</v>
      </c>
      <c r="AX1483" s="1">
        <v>482</v>
      </c>
    </row>
    <row r="1484" spans="1:50" hidden="1" outlineLevel="1" x14ac:dyDescent="0.2">
      <c r="A1484" t="s">
        <v>1458</v>
      </c>
      <c r="B1484" s="10" t="s">
        <v>1009</v>
      </c>
      <c r="E1484" s="1">
        <v>116</v>
      </c>
      <c r="G1484" s="1">
        <v>71</v>
      </c>
      <c r="H1484" s="1">
        <v>70</v>
      </c>
      <c r="I1484" s="2" t="e">
        <f t="shared" si="366"/>
        <v>#DIV/0!</v>
      </c>
      <c r="J1484" s="2">
        <f t="shared" si="367"/>
        <v>0.60344827586206895</v>
      </c>
      <c r="AB1484">
        <v>1</v>
      </c>
      <c r="AD1484" s="31">
        <v>50</v>
      </c>
      <c r="AE1484" s="33">
        <v>9</v>
      </c>
      <c r="AF1484" s="33">
        <v>80</v>
      </c>
      <c r="AG1484" s="36">
        <v>52750</v>
      </c>
      <c r="AH1484" s="36">
        <f t="shared" si="368"/>
        <v>50009</v>
      </c>
      <c r="AI1484" s="10" t="s">
        <v>1187</v>
      </c>
      <c r="AK1484" s="1">
        <v>1</v>
      </c>
      <c r="AL1484" s="1">
        <v>0</v>
      </c>
      <c r="AM1484" s="1">
        <f t="shared" si="369"/>
        <v>0</v>
      </c>
      <c r="AV1484" s="1">
        <f t="shared" si="370"/>
        <v>71</v>
      </c>
      <c r="AW1484" s="1">
        <f t="shared" si="371"/>
        <v>53</v>
      </c>
      <c r="AX1484" s="1">
        <v>18</v>
      </c>
    </row>
    <row r="1485" spans="1:50" hidden="1" outlineLevel="1" x14ac:dyDescent="0.2">
      <c r="A1485" t="s">
        <v>429</v>
      </c>
      <c r="B1485" s="10" t="s">
        <v>1009</v>
      </c>
      <c r="E1485" s="1">
        <v>3188</v>
      </c>
      <c r="G1485" s="1">
        <v>2158</v>
      </c>
      <c r="H1485" s="1">
        <v>2141</v>
      </c>
      <c r="I1485" s="2" t="e">
        <f t="shared" si="366"/>
        <v>#DIV/0!</v>
      </c>
      <c r="J1485" s="2">
        <f t="shared" si="367"/>
        <v>0.67158092848180673</v>
      </c>
      <c r="AB1485">
        <v>1</v>
      </c>
      <c r="AD1485" s="31">
        <v>50</v>
      </c>
      <c r="AE1485" s="33">
        <v>27</v>
      </c>
      <c r="AF1485" s="33">
        <v>55</v>
      </c>
      <c r="AG1485" s="36">
        <v>52900</v>
      </c>
      <c r="AH1485" s="36">
        <f t="shared" si="368"/>
        <v>50027</v>
      </c>
      <c r="AI1485" s="10" t="s">
        <v>1187</v>
      </c>
      <c r="AK1485" s="1">
        <v>17</v>
      </c>
      <c r="AL1485" s="1">
        <v>0</v>
      </c>
      <c r="AM1485" s="1">
        <f t="shared" si="369"/>
        <v>0</v>
      </c>
      <c r="AV1485" s="1">
        <f t="shared" si="370"/>
        <v>2158</v>
      </c>
      <c r="AW1485" s="1">
        <f t="shared" si="371"/>
        <v>1742</v>
      </c>
      <c r="AX1485" s="1">
        <v>416</v>
      </c>
    </row>
    <row r="1486" spans="1:50" hidden="1" outlineLevel="1" x14ac:dyDescent="0.2">
      <c r="A1486" t="s">
        <v>2751</v>
      </c>
      <c r="B1486" s="10" t="s">
        <v>1009</v>
      </c>
      <c r="E1486" s="1">
        <v>788</v>
      </c>
      <c r="G1486" s="1">
        <v>416</v>
      </c>
      <c r="H1486" s="1">
        <v>409</v>
      </c>
      <c r="I1486" s="2" t="e">
        <f t="shared" si="366"/>
        <v>#DIV/0!</v>
      </c>
      <c r="J1486" s="2">
        <f t="shared" si="367"/>
        <v>0.51903553299492389</v>
      </c>
      <c r="AB1486">
        <v>1</v>
      </c>
      <c r="AD1486" s="31">
        <v>50</v>
      </c>
      <c r="AE1486" s="33">
        <v>17</v>
      </c>
      <c r="AF1486" s="33">
        <v>40</v>
      </c>
      <c r="AG1486" s="36">
        <v>53425</v>
      </c>
      <c r="AH1486" s="36">
        <f t="shared" si="368"/>
        <v>50017</v>
      </c>
      <c r="AI1486" s="10" t="s">
        <v>1187</v>
      </c>
      <c r="AK1486" s="1">
        <v>7</v>
      </c>
      <c r="AL1486" s="1">
        <v>0</v>
      </c>
      <c r="AM1486" s="1">
        <f t="shared" si="369"/>
        <v>0</v>
      </c>
      <c r="AV1486" s="1">
        <f t="shared" si="370"/>
        <v>416</v>
      </c>
      <c r="AW1486" s="1">
        <f t="shared" si="371"/>
        <v>337</v>
      </c>
      <c r="AX1486" s="1">
        <v>79</v>
      </c>
    </row>
    <row r="1487" spans="1:50" hidden="1" outlineLevel="1" x14ac:dyDescent="0.2">
      <c r="A1487" t="s">
        <v>331</v>
      </c>
      <c r="B1487" s="10" t="s">
        <v>1009</v>
      </c>
      <c r="E1487" s="1">
        <v>895</v>
      </c>
      <c r="G1487" s="1">
        <v>630</v>
      </c>
      <c r="H1487" s="1">
        <v>605</v>
      </c>
      <c r="I1487" s="2" t="e">
        <f t="shared" si="366"/>
        <v>#DIV/0!</v>
      </c>
      <c r="J1487" s="2">
        <f t="shared" si="367"/>
        <v>0.67597765363128492</v>
      </c>
      <c r="AB1487">
        <v>1</v>
      </c>
      <c r="AD1487" s="31">
        <v>50</v>
      </c>
      <c r="AE1487" s="33">
        <v>1</v>
      </c>
      <c r="AF1487" s="33">
        <v>70</v>
      </c>
      <c r="AG1487" s="36">
        <v>53725</v>
      </c>
      <c r="AH1487" s="36">
        <f t="shared" si="368"/>
        <v>50001</v>
      </c>
      <c r="AI1487" s="10" t="s">
        <v>1187</v>
      </c>
      <c r="AK1487" s="1">
        <v>23</v>
      </c>
      <c r="AL1487" s="1">
        <v>2</v>
      </c>
      <c r="AM1487" s="1">
        <f t="shared" si="369"/>
        <v>0</v>
      </c>
      <c r="AV1487" s="1">
        <f t="shared" si="370"/>
        <v>630</v>
      </c>
      <c r="AW1487" s="1">
        <f t="shared" si="371"/>
        <v>501</v>
      </c>
      <c r="AX1487" s="1">
        <v>129</v>
      </c>
    </row>
    <row r="1488" spans="1:50" hidden="1" outlineLevel="1" x14ac:dyDescent="0.2">
      <c r="A1488" t="s">
        <v>555</v>
      </c>
      <c r="B1488" s="10" t="s">
        <v>1009</v>
      </c>
      <c r="E1488" s="1">
        <v>520</v>
      </c>
      <c r="G1488" s="1">
        <v>303</v>
      </c>
      <c r="H1488" s="1">
        <v>295</v>
      </c>
      <c r="I1488" s="2" t="e">
        <f t="shared" si="366"/>
        <v>#DIV/0!</v>
      </c>
      <c r="J1488" s="2">
        <f t="shared" si="367"/>
        <v>0.56730769230769229</v>
      </c>
      <c r="AB1488">
        <v>1</v>
      </c>
      <c r="AD1488" s="31">
        <v>50</v>
      </c>
      <c r="AE1488" s="33">
        <v>1</v>
      </c>
      <c r="AF1488" s="33">
        <v>75</v>
      </c>
      <c r="AG1488" s="36">
        <v>53950</v>
      </c>
      <c r="AH1488" s="36">
        <f t="shared" si="368"/>
        <v>50001</v>
      </c>
      <c r="AI1488" s="10" t="s">
        <v>1187</v>
      </c>
      <c r="AK1488" s="1">
        <v>8</v>
      </c>
      <c r="AL1488" s="1">
        <v>0</v>
      </c>
      <c r="AM1488" s="1">
        <f t="shared" si="369"/>
        <v>0</v>
      </c>
      <c r="AV1488" s="1">
        <f t="shared" si="370"/>
        <v>303</v>
      </c>
      <c r="AW1488" s="1">
        <f t="shared" si="371"/>
        <v>230</v>
      </c>
      <c r="AX1488" s="1">
        <v>73</v>
      </c>
    </row>
    <row r="1489" spans="1:50" hidden="1" outlineLevel="1" x14ac:dyDescent="0.2">
      <c r="A1489" t="s">
        <v>564</v>
      </c>
      <c r="B1489" s="10" t="s">
        <v>1009</v>
      </c>
      <c r="E1489" s="1">
        <v>1127</v>
      </c>
      <c r="G1489" s="1">
        <v>700</v>
      </c>
      <c r="H1489" s="1">
        <v>684</v>
      </c>
      <c r="I1489" s="2" t="e">
        <f t="shared" si="366"/>
        <v>#DIV/0!</v>
      </c>
      <c r="J1489" s="2">
        <f t="shared" si="367"/>
        <v>0.60692102928127778</v>
      </c>
      <c r="AB1489">
        <v>1</v>
      </c>
      <c r="AD1489" s="31">
        <v>50</v>
      </c>
      <c r="AE1489" s="33">
        <v>21</v>
      </c>
      <c r="AF1489" s="33">
        <v>70</v>
      </c>
      <c r="AG1489" s="36">
        <v>54250</v>
      </c>
      <c r="AH1489" s="36">
        <f t="shared" si="368"/>
        <v>50021</v>
      </c>
      <c r="AI1489" s="10" t="s">
        <v>1187</v>
      </c>
      <c r="AK1489" s="1">
        <v>15</v>
      </c>
      <c r="AL1489" s="1">
        <v>1</v>
      </c>
      <c r="AM1489" s="1">
        <f t="shared" si="369"/>
        <v>0</v>
      </c>
      <c r="AV1489" s="1">
        <f t="shared" si="370"/>
        <v>700</v>
      </c>
      <c r="AW1489" s="1">
        <f t="shared" si="371"/>
        <v>555</v>
      </c>
      <c r="AX1489" s="1">
        <v>145</v>
      </c>
    </row>
    <row r="1490" spans="1:50" hidden="1" outlineLevel="1" x14ac:dyDescent="0.2">
      <c r="A1490" t="s">
        <v>240</v>
      </c>
      <c r="B1490" s="10" t="s">
        <v>1009</v>
      </c>
      <c r="E1490" s="1">
        <v>658</v>
      </c>
      <c r="G1490" s="1">
        <v>433</v>
      </c>
      <c r="H1490" s="1">
        <v>424</v>
      </c>
      <c r="I1490" s="2" t="e">
        <f t="shared" si="366"/>
        <v>#DIV/0!</v>
      </c>
      <c r="J1490" s="2">
        <f t="shared" si="367"/>
        <v>0.64437689969604861</v>
      </c>
      <c r="AB1490">
        <v>1</v>
      </c>
      <c r="AD1490" s="31">
        <v>50</v>
      </c>
      <c r="AE1490" s="33">
        <v>5</v>
      </c>
      <c r="AF1490" s="33">
        <v>45</v>
      </c>
      <c r="AG1490" s="36">
        <v>54400</v>
      </c>
      <c r="AH1490" s="36">
        <f t="shared" si="368"/>
        <v>50005</v>
      </c>
      <c r="AI1490" s="10" t="s">
        <v>1187</v>
      </c>
      <c r="AK1490" s="1">
        <v>9</v>
      </c>
      <c r="AL1490" s="1">
        <v>0</v>
      </c>
      <c r="AM1490" s="1">
        <f t="shared" si="369"/>
        <v>0</v>
      </c>
      <c r="AV1490" s="1">
        <f t="shared" si="370"/>
        <v>433</v>
      </c>
      <c r="AW1490" s="1">
        <f t="shared" si="371"/>
        <v>322</v>
      </c>
      <c r="AX1490" s="1">
        <v>111</v>
      </c>
    </row>
    <row r="1491" spans="1:50" hidden="1" outlineLevel="1" x14ac:dyDescent="0.2">
      <c r="A1491" t="s">
        <v>32</v>
      </c>
      <c r="B1491" s="10" t="s">
        <v>1009</v>
      </c>
      <c r="E1491" s="1">
        <v>347</v>
      </c>
      <c r="G1491" s="1">
        <v>205</v>
      </c>
      <c r="H1491" s="1">
        <v>200</v>
      </c>
      <c r="I1491" s="2" t="e">
        <f t="shared" si="366"/>
        <v>#DIV/0!</v>
      </c>
      <c r="J1491" s="2">
        <f t="shared" si="367"/>
        <v>0.57636887608069165</v>
      </c>
      <c r="AB1491">
        <v>1</v>
      </c>
      <c r="AD1491" s="31">
        <v>50</v>
      </c>
      <c r="AE1491" s="33">
        <v>3</v>
      </c>
      <c r="AF1491" s="33">
        <v>30</v>
      </c>
      <c r="AG1491" s="36">
        <v>55000</v>
      </c>
      <c r="AH1491" s="36">
        <f t="shared" si="368"/>
        <v>50003</v>
      </c>
      <c r="AI1491" s="10" t="s">
        <v>1187</v>
      </c>
      <c r="AK1491" s="1">
        <v>4</v>
      </c>
      <c r="AL1491" s="1">
        <v>1</v>
      </c>
      <c r="AM1491" s="1">
        <f t="shared" si="369"/>
        <v>0</v>
      </c>
      <c r="AV1491" s="1">
        <f t="shared" si="370"/>
        <v>205</v>
      </c>
      <c r="AW1491" s="1">
        <f t="shared" si="371"/>
        <v>177</v>
      </c>
      <c r="AX1491" s="1">
        <v>28</v>
      </c>
    </row>
    <row r="1492" spans="1:50" hidden="1" outlineLevel="1" x14ac:dyDescent="0.2">
      <c r="A1492" t="s">
        <v>647</v>
      </c>
      <c r="B1492" s="10" t="s">
        <v>1009</v>
      </c>
      <c r="E1492" s="1">
        <v>383</v>
      </c>
      <c r="G1492" s="1">
        <v>262</v>
      </c>
      <c r="H1492" s="1">
        <v>258</v>
      </c>
      <c r="I1492" s="2" t="e">
        <f t="shared" si="366"/>
        <v>#DIV/0!</v>
      </c>
      <c r="J1492" s="2">
        <f t="shared" si="367"/>
        <v>0.67362924281984338</v>
      </c>
      <c r="AB1492">
        <v>1</v>
      </c>
      <c r="AD1492" s="31">
        <v>50</v>
      </c>
      <c r="AE1492" s="33">
        <v>21</v>
      </c>
      <c r="AF1492" s="33">
        <v>75</v>
      </c>
      <c r="AG1492" s="36">
        <v>55450</v>
      </c>
      <c r="AH1492" s="36">
        <f t="shared" si="368"/>
        <v>50021</v>
      </c>
      <c r="AI1492" s="10" t="s">
        <v>1187</v>
      </c>
      <c r="AK1492" s="1">
        <v>4</v>
      </c>
      <c r="AL1492" s="1">
        <v>0</v>
      </c>
      <c r="AM1492" s="1">
        <f t="shared" si="369"/>
        <v>0</v>
      </c>
      <c r="AV1492" s="1">
        <f t="shared" si="370"/>
        <v>262</v>
      </c>
      <c r="AW1492" s="1">
        <f t="shared" si="371"/>
        <v>216</v>
      </c>
      <c r="AX1492" s="1">
        <v>46</v>
      </c>
    </row>
    <row r="1493" spans="1:50" hidden="1" outlineLevel="1" x14ac:dyDescent="0.2">
      <c r="A1493" t="s">
        <v>271</v>
      </c>
      <c r="B1493" s="10" t="s">
        <v>1009</v>
      </c>
      <c r="E1493" s="1">
        <v>2299</v>
      </c>
      <c r="G1493" s="1">
        <v>1287</v>
      </c>
      <c r="H1493" s="1">
        <v>1246</v>
      </c>
      <c r="I1493" s="2" t="e">
        <f t="shared" si="366"/>
        <v>#DIV/0!</v>
      </c>
      <c r="J1493" s="2">
        <f t="shared" si="367"/>
        <v>0.54197477163984342</v>
      </c>
      <c r="AB1493">
        <v>1</v>
      </c>
      <c r="AD1493" s="31">
        <v>50</v>
      </c>
      <c r="AE1493" s="33">
        <v>21</v>
      </c>
      <c r="AF1493" s="33">
        <v>80</v>
      </c>
      <c r="AG1493" s="36">
        <v>55600</v>
      </c>
      <c r="AH1493" s="36">
        <f t="shared" si="368"/>
        <v>50021</v>
      </c>
      <c r="AI1493" s="10" t="s">
        <v>1187</v>
      </c>
      <c r="AK1493" s="1">
        <v>41</v>
      </c>
      <c r="AL1493" s="1">
        <v>0</v>
      </c>
      <c r="AM1493" s="1">
        <f t="shared" si="369"/>
        <v>0</v>
      </c>
      <c r="AV1493" s="1">
        <f t="shared" si="370"/>
        <v>1287</v>
      </c>
      <c r="AW1493" s="1">
        <f t="shared" si="371"/>
        <v>1025</v>
      </c>
      <c r="AX1493" s="1">
        <v>262</v>
      </c>
    </row>
    <row r="1494" spans="1:50" hidden="1" outlineLevel="1" x14ac:dyDescent="0.2">
      <c r="A1494" t="s">
        <v>416</v>
      </c>
      <c r="B1494" s="10" t="s">
        <v>1009</v>
      </c>
      <c r="E1494" s="1">
        <v>979</v>
      </c>
      <c r="G1494" s="1">
        <v>645</v>
      </c>
      <c r="H1494" s="1">
        <v>627</v>
      </c>
      <c r="I1494" s="2" t="e">
        <f t="shared" si="366"/>
        <v>#DIV/0!</v>
      </c>
      <c r="J1494" s="2">
        <f t="shared" si="367"/>
        <v>0.6404494382022472</v>
      </c>
      <c r="AB1494">
        <v>1</v>
      </c>
      <c r="AD1494" s="31">
        <v>50</v>
      </c>
      <c r="AE1494" s="33">
        <v>23</v>
      </c>
      <c r="AF1494" s="33">
        <v>70</v>
      </c>
      <c r="AG1494" s="36">
        <v>55825</v>
      </c>
      <c r="AH1494" s="36">
        <f t="shared" si="368"/>
        <v>50023</v>
      </c>
      <c r="AI1494" s="10" t="s">
        <v>1187</v>
      </c>
      <c r="AK1494" s="1">
        <v>17</v>
      </c>
      <c r="AL1494" s="1">
        <v>1</v>
      </c>
      <c r="AM1494" s="1">
        <f t="shared" si="369"/>
        <v>0</v>
      </c>
      <c r="AV1494" s="1">
        <f t="shared" si="370"/>
        <v>645</v>
      </c>
      <c r="AW1494" s="1">
        <f t="shared" si="371"/>
        <v>466</v>
      </c>
      <c r="AX1494" s="1">
        <v>179</v>
      </c>
    </row>
    <row r="1495" spans="1:50" hidden="1" outlineLevel="1" x14ac:dyDescent="0.2">
      <c r="A1495" t="s">
        <v>2561</v>
      </c>
      <c r="B1495" s="10" t="s">
        <v>1009</v>
      </c>
      <c r="E1495" s="1">
        <v>502</v>
      </c>
      <c r="G1495" s="1">
        <v>266</v>
      </c>
      <c r="H1495" s="1">
        <v>262</v>
      </c>
      <c r="I1495" s="2" t="e">
        <f t="shared" si="366"/>
        <v>#DIV/0!</v>
      </c>
      <c r="J1495" s="2">
        <f t="shared" si="367"/>
        <v>0.52191235059760954</v>
      </c>
      <c r="AB1495">
        <v>1</v>
      </c>
      <c r="AD1495" s="31">
        <v>50</v>
      </c>
      <c r="AE1495" s="33">
        <v>27</v>
      </c>
      <c r="AF1495" s="33">
        <v>60</v>
      </c>
      <c r="AG1495" s="36">
        <v>56050</v>
      </c>
      <c r="AH1495" s="36">
        <f t="shared" si="368"/>
        <v>50027</v>
      </c>
      <c r="AI1495" s="10" t="s">
        <v>1187</v>
      </c>
      <c r="AK1495" s="1">
        <v>4</v>
      </c>
      <c r="AL1495" s="1">
        <v>0</v>
      </c>
      <c r="AM1495" s="1">
        <f t="shared" si="369"/>
        <v>0</v>
      </c>
      <c r="AV1495" s="1">
        <f t="shared" si="370"/>
        <v>266</v>
      </c>
      <c r="AW1495" s="1">
        <f t="shared" si="371"/>
        <v>210</v>
      </c>
      <c r="AX1495" s="1">
        <v>56</v>
      </c>
    </row>
    <row r="1496" spans="1:50" hidden="1" outlineLevel="1" x14ac:dyDescent="0.2">
      <c r="A1496" t="s">
        <v>1342</v>
      </c>
      <c r="B1496" s="10" t="s">
        <v>1009</v>
      </c>
      <c r="E1496" s="1">
        <v>796</v>
      </c>
      <c r="G1496" s="1">
        <v>527</v>
      </c>
      <c r="H1496" s="1">
        <v>521</v>
      </c>
      <c r="I1496" s="2" t="e">
        <f t="shared" si="366"/>
        <v>#DIV/0!</v>
      </c>
      <c r="J1496" s="2">
        <f t="shared" si="367"/>
        <v>0.65452261306532666</v>
      </c>
      <c r="AB1496">
        <v>1</v>
      </c>
      <c r="AD1496" s="31">
        <v>50</v>
      </c>
      <c r="AE1496" s="33">
        <v>27</v>
      </c>
      <c r="AF1496" s="33">
        <v>65</v>
      </c>
      <c r="AG1496" s="36">
        <v>56350</v>
      </c>
      <c r="AH1496" s="36">
        <f t="shared" si="368"/>
        <v>50027</v>
      </c>
      <c r="AI1496" s="10" t="s">
        <v>1187</v>
      </c>
      <c r="AK1496" s="1">
        <v>5</v>
      </c>
      <c r="AL1496" s="1">
        <v>1</v>
      </c>
      <c r="AM1496" s="1">
        <f t="shared" si="369"/>
        <v>0</v>
      </c>
      <c r="AV1496" s="1">
        <f t="shared" si="370"/>
        <v>527</v>
      </c>
      <c r="AW1496" s="1">
        <f t="shared" si="371"/>
        <v>356</v>
      </c>
      <c r="AX1496" s="1">
        <v>171</v>
      </c>
    </row>
    <row r="1497" spans="1:50" hidden="1" outlineLevel="1" x14ac:dyDescent="0.2">
      <c r="A1497" t="s">
        <v>1876</v>
      </c>
      <c r="B1497" s="10" t="s">
        <v>1009</v>
      </c>
      <c r="E1497" s="1">
        <v>2278</v>
      </c>
      <c r="G1497" s="1">
        <v>1236</v>
      </c>
      <c r="H1497" s="1">
        <v>1213</v>
      </c>
      <c r="I1497" s="2" t="e">
        <f t="shared" si="366"/>
        <v>#DIV/0!</v>
      </c>
      <c r="J1497" s="2">
        <f t="shared" si="367"/>
        <v>0.53248463564530291</v>
      </c>
      <c r="AB1497">
        <v>1</v>
      </c>
      <c r="AD1497" s="31">
        <v>50</v>
      </c>
      <c r="AE1497" s="33">
        <v>21</v>
      </c>
      <c r="AF1497" s="33">
        <v>85</v>
      </c>
      <c r="AG1497" s="36">
        <v>56875</v>
      </c>
      <c r="AH1497" s="36">
        <f t="shared" si="368"/>
        <v>50021</v>
      </c>
      <c r="AI1497" s="10" t="s">
        <v>1187</v>
      </c>
      <c r="AK1497" s="1">
        <v>23</v>
      </c>
      <c r="AL1497" s="1">
        <v>0</v>
      </c>
      <c r="AM1497" s="1">
        <f t="shared" si="369"/>
        <v>0</v>
      </c>
      <c r="AV1497" s="1">
        <f t="shared" si="370"/>
        <v>1236</v>
      </c>
      <c r="AW1497" s="1">
        <f t="shared" si="371"/>
        <v>1067</v>
      </c>
      <c r="AX1497" s="1">
        <v>169</v>
      </c>
    </row>
    <row r="1498" spans="1:50" hidden="1" outlineLevel="1" x14ac:dyDescent="0.2">
      <c r="A1498" t="s">
        <v>1351</v>
      </c>
      <c r="B1498" s="10" t="s">
        <v>1009</v>
      </c>
      <c r="E1498" s="1">
        <v>2555</v>
      </c>
      <c r="G1498" s="1">
        <v>1334</v>
      </c>
      <c r="H1498" s="1">
        <v>1285</v>
      </c>
      <c r="I1498" s="2" t="e">
        <f t="shared" si="366"/>
        <v>#DIV/0!</v>
      </c>
      <c r="J1498" s="2">
        <f t="shared" si="367"/>
        <v>0.50293542074363995</v>
      </c>
      <c r="AB1498">
        <v>1</v>
      </c>
      <c r="AD1498" s="31">
        <v>50</v>
      </c>
      <c r="AE1498" s="33">
        <v>3</v>
      </c>
      <c r="AF1498" s="33">
        <v>35</v>
      </c>
      <c r="AG1498" s="36">
        <v>57025</v>
      </c>
      <c r="AH1498" s="36">
        <f t="shared" si="368"/>
        <v>50003</v>
      </c>
      <c r="AI1498" s="10" t="s">
        <v>1187</v>
      </c>
      <c r="AK1498" s="1">
        <v>45</v>
      </c>
      <c r="AL1498" s="1">
        <v>4</v>
      </c>
      <c r="AM1498" s="1">
        <f t="shared" si="369"/>
        <v>0</v>
      </c>
      <c r="AV1498" s="1">
        <f t="shared" si="370"/>
        <v>1334</v>
      </c>
      <c r="AW1498" s="1">
        <f t="shared" si="371"/>
        <v>1070</v>
      </c>
      <c r="AX1498" s="1">
        <v>264</v>
      </c>
    </row>
    <row r="1499" spans="1:50" hidden="1" outlineLevel="1" x14ac:dyDescent="0.2">
      <c r="A1499" t="s">
        <v>688</v>
      </c>
      <c r="B1499" s="10" t="s">
        <v>1009</v>
      </c>
      <c r="E1499" s="1">
        <v>1189</v>
      </c>
      <c r="G1499" s="1">
        <v>692</v>
      </c>
      <c r="H1499" s="1">
        <v>680</v>
      </c>
      <c r="I1499" s="2" t="e">
        <f t="shared" si="366"/>
        <v>#DIV/0!</v>
      </c>
      <c r="J1499" s="2">
        <f t="shared" si="367"/>
        <v>0.57190916736753572</v>
      </c>
      <c r="AB1499">
        <v>1</v>
      </c>
      <c r="AD1499" s="31">
        <v>50</v>
      </c>
      <c r="AE1499" s="33">
        <v>21</v>
      </c>
      <c r="AF1499" s="33">
        <v>90</v>
      </c>
      <c r="AG1499" s="36">
        <v>57250</v>
      </c>
      <c r="AH1499" s="36">
        <f t="shared" si="368"/>
        <v>50021</v>
      </c>
      <c r="AI1499" s="10" t="s">
        <v>1187</v>
      </c>
      <c r="AK1499" s="1">
        <v>12</v>
      </c>
      <c r="AL1499" s="1">
        <v>0</v>
      </c>
      <c r="AM1499" s="1">
        <f t="shared" si="369"/>
        <v>0</v>
      </c>
      <c r="AV1499" s="1">
        <f t="shared" si="370"/>
        <v>692</v>
      </c>
      <c r="AW1499" s="1">
        <f t="shared" si="371"/>
        <v>572</v>
      </c>
      <c r="AX1499" s="1">
        <v>120</v>
      </c>
    </row>
    <row r="1500" spans="1:50" hidden="1" outlineLevel="1" x14ac:dyDescent="0.2">
      <c r="A1500" t="s">
        <v>1893</v>
      </c>
      <c r="B1500" s="10" t="s">
        <v>1009</v>
      </c>
      <c r="E1500" s="1">
        <v>1840</v>
      </c>
      <c r="G1500" s="1">
        <v>1217</v>
      </c>
      <c r="H1500" s="1">
        <v>1192</v>
      </c>
      <c r="I1500" s="2" t="e">
        <f t="shared" si="366"/>
        <v>#DIV/0!</v>
      </c>
      <c r="J1500" s="2">
        <f t="shared" si="367"/>
        <v>0.64782608695652177</v>
      </c>
      <c r="AB1500">
        <v>1</v>
      </c>
      <c r="AD1500" s="31">
        <v>50</v>
      </c>
      <c r="AE1500" s="33">
        <v>25</v>
      </c>
      <c r="AF1500" s="33">
        <v>65</v>
      </c>
      <c r="AG1500" s="36">
        <v>57700</v>
      </c>
      <c r="AH1500" s="36">
        <f t="shared" si="368"/>
        <v>50025</v>
      </c>
      <c r="AI1500" s="10" t="s">
        <v>1187</v>
      </c>
      <c r="AK1500" s="1">
        <v>22</v>
      </c>
      <c r="AL1500" s="1">
        <v>3</v>
      </c>
      <c r="AM1500" s="1">
        <f t="shared" si="369"/>
        <v>0</v>
      </c>
      <c r="AV1500" s="1">
        <f t="shared" si="370"/>
        <v>1217</v>
      </c>
      <c r="AW1500" s="1">
        <f t="shared" si="371"/>
        <v>776</v>
      </c>
      <c r="AX1500" s="1">
        <v>441</v>
      </c>
    </row>
    <row r="1501" spans="1:50" hidden="1" outlineLevel="1" x14ac:dyDescent="0.2">
      <c r="A1501" t="s">
        <v>661</v>
      </c>
      <c r="B1501" s="10" t="s">
        <v>1009</v>
      </c>
      <c r="E1501" s="1">
        <v>3317</v>
      </c>
      <c r="G1501" s="1">
        <v>2043</v>
      </c>
      <c r="H1501" s="1">
        <v>1993</v>
      </c>
      <c r="I1501" s="2" t="e">
        <f t="shared" si="366"/>
        <v>#DIV/0!</v>
      </c>
      <c r="J1501" s="2">
        <f t="shared" si="367"/>
        <v>0.60084413626771183</v>
      </c>
      <c r="AB1501">
        <v>1</v>
      </c>
      <c r="AD1501" s="31">
        <v>50</v>
      </c>
      <c r="AE1501" s="33">
        <v>17</v>
      </c>
      <c r="AF1501" s="33">
        <v>45</v>
      </c>
      <c r="AG1501" s="36">
        <v>58075</v>
      </c>
      <c r="AH1501" s="36">
        <f t="shared" si="368"/>
        <v>50017</v>
      </c>
      <c r="AI1501" s="10" t="s">
        <v>1187</v>
      </c>
      <c r="AK1501" s="1">
        <v>50</v>
      </c>
      <c r="AL1501" s="1">
        <v>0</v>
      </c>
      <c r="AM1501" s="1">
        <f t="shared" si="369"/>
        <v>0</v>
      </c>
      <c r="AV1501" s="1">
        <f t="shared" si="370"/>
        <v>2043</v>
      </c>
      <c r="AW1501" s="1">
        <f t="shared" si="371"/>
        <v>1429</v>
      </c>
      <c r="AX1501" s="1">
        <v>614</v>
      </c>
    </row>
    <row r="1502" spans="1:50" hidden="1" outlineLevel="1" x14ac:dyDescent="0.2">
      <c r="A1502" t="s">
        <v>1582</v>
      </c>
      <c r="B1502" s="10" t="s">
        <v>1009</v>
      </c>
      <c r="E1502" s="1">
        <v>529</v>
      </c>
      <c r="G1502" s="1">
        <v>357</v>
      </c>
      <c r="H1502" s="1">
        <v>348</v>
      </c>
      <c r="I1502" s="2" t="e">
        <f t="shared" si="366"/>
        <v>#DIV/0!</v>
      </c>
      <c r="J1502" s="2">
        <f t="shared" si="367"/>
        <v>0.65784499054820411</v>
      </c>
      <c r="AB1502">
        <v>1</v>
      </c>
      <c r="AD1502" s="31">
        <v>50</v>
      </c>
      <c r="AE1502" s="33">
        <v>27</v>
      </c>
      <c r="AF1502" s="33">
        <v>70</v>
      </c>
      <c r="AG1502" s="36">
        <v>58375</v>
      </c>
      <c r="AH1502" s="36">
        <f t="shared" si="368"/>
        <v>50027</v>
      </c>
      <c r="AI1502" s="10" t="s">
        <v>1187</v>
      </c>
      <c r="AK1502" s="1">
        <v>9</v>
      </c>
      <c r="AL1502" s="1">
        <v>0</v>
      </c>
      <c r="AM1502" s="1">
        <f t="shared" si="369"/>
        <v>0</v>
      </c>
      <c r="AV1502" s="1">
        <f t="shared" si="370"/>
        <v>357</v>
      </c>
      <c r="AW1502" s="1">
        <f t="shared" si="371"/>
        <v>303</v>
      </c>
      <c r="AX1502" s="1">
        <v>54</v>
      </c>
    </row>
    <row r="1503" spans="1:50" hidden="1" outlineLevel="1" x14ac:dyDescent="0.2">
      <c r="A1503" t="s">
        <v>2755</v>
      </c>
      <c r="B1503" s="10" t="s">
        <v>1009</v>
      </c>
      <c r="E1503" s="1">
        <v>582</v>
      </c>
      <c r="G1503" s="1">
        <v>309</v>
      </c>
      <c r="H1503" s="1">
        <v>301</v>
      </c>
      <c r="I1503" s="2" t="e">
        <f t="shared" si="366"/>
        <v>#DIV/0!</v>
      </c>
      <c r="J1503" s="2">
        <f t="shared" si="367"/>
        <v>0.51718213058419249</v>
      </c>
      <c r="AB1503">
        <v>1</v>
      </c>
      <c r="AD1503" s="31">
        <v>50</v>
      </c>
      <c r="AE1503" s="33">
        <v>3</v>
      </c>
      <c r="AF1503" s="33">
        <v>40</v>
      </c>
      <c r="AG1503" s="36">
        <v>58600</v>
      </c>
      <c r="AH1503" s="36">
        <f t="shared" si="368"/>
        <v>50003</v>
      </c>
      <c r="AI1503" s="10" t="s">
        <v>1187</v>
      </c>
      <c r="AK1503" s="1">
        <v>8</v>
      </c>
      <c r="AL1503" s="1">
        <v>0</v>
      </c>
      <c r="AM1503" s="1">
        <f t="shared" si="369"/>
        <v>0</v>
      </c>
      <c r="AV1503" s="1">
        <f t="shared" si="370"/>
        <v>309</v>
      </c>
      <c r="AW1503" s="1">
        <f t="shared" si="371"/>
        <v>267</v>
      </c>
      <c r="AX1503" s="1">
        <v>42</v>
      </c>
    </row>
    <row r="1504" spans="1:50" hidden="1" outlineLevel="1" x14ac:dyDescent="0.2">
      <c r="A1504" t="s">
        <v>542</v>
      </c>
      <c r="B1504" s="10" t="s">
        <v>1009</v>
      </c>
      <c r="E1504" s="1">
        <v>1589</v>
      </c>
      <c r="G1504" s="1">
        <v>642</v>
      </c>
      <c r="H1504" s="1">
        <v>625</v>
      </c>
      <c r="I1504" s="2" t="e">
        <f t="shared" si="366"/>
        <v>#DIV/0!</v>
      </c>
      <c r="J1504" s="2">
        <f t="shared" si="367"/>
        <v>0.39332913782252987</v>
      </c>
      <c r="AB1504">
        <v>1</v>
      </c>
      <c r="AD1504" s="31">
        <v>50</v>
      </c>
      <c r="AE1504" s="33">
        <v>11</v>
      </c>
      <c r="AF1504" s="33">
        <v>60</v>
      </c>
      <c r="AG1504" s="36">
        <v>59125</v>
      </c>
      <c r="AH1504" s="36">
        <f t="shared" si="368"/>
        <v>50011</v>
      </c>
      <c r="AI1504" s="10" t="s">
        <v>1187</v>
      </c>
      <c r="AK1504" s="1">
        <v>16</v>
      </c>
      <c r="AL1504" s="1">
        <v>1</v>
      </c>
      <c r="AM1504" s="1">
        <f t="shared" si="369"/>
        <v>0</v>
      </c>
      <c r="AV1504" s="1">
        <f t="shared" si="370"/>
        <v>642</v>
      </c>
      <c r="AW1504" s="1">
        <f t="shared" si="371"/>
        <v>438</v>
      </c>
      <c r="AX1504" s="1">
        <v>204</v>
      </c>
    </row>
    <row r="1505" spans="1:50" hidden="1" outlineLevel="1" x14ac:dyDescent="0.2">
      <c r="A1505" t="s">
        <v>1026</v>
      </c>
      <c r="B1505" s="10" t="s">
        <v>1009</v>
      </c>
      <c r="E1505" s="1">
        <v>3295</v>
      </c>
      <c r="G1505" s="1">
        <v>2352</v>
      </c>
      <c r="H1505" s="1">
        <v>2326</v>
      </c>
      <c r="I1505" s="2" t="e">
        <f t="shared" si="366"/>
        <v>#DIV/0!</v>
      </c>
      <c r="J1505" s="2">
        <f t="shared" si="367"/>
        <v>0.70591805766312599</v>
      </c>
      <c r="AB1505">
        <v>1</v>
      </c>
      <c r="AD1505" s="31">
        <v>50</v>
      </c>
      <c r="AE1505" s="33">
        <v>7</v>
      </c>
      <c r="AF1505" s="33">
        <v>55</v>
      </c>
      <c r="AG1505" s="36">
        <v>59275</v>
      </c>
      <c r="AH1505" s="36">
        <f t="shared" si="368"/>
        <v>50007</v>
      </c>
      <c r="AI1505" s="10" t="s">
        <v>1187</v>
      </c>
      <c r="AK1505" s="1">
        <v>26</v>
      </c>
      <c r="AL1505" s="1">
        <v>0</v>
      </c>
      <c r="AM1505" s="1">
        <f t="shared" si="369"/>
        <v>0</v>
      </c>
      <c r="AV1505" s="1">
        <f t="shared" si="370"/>
        <v>2352</v>
      </c>
      <c r="AW1505" s="1">
        <f t="shared" si="371"/>
        <v>1666</v>
      </c>
      <c r="AX1505" s="1">
        <v>686</v>
      </c>
    </row>
    <row r="1506" spans="1:50" hidden="1" outlineLevel="1" x14ac:dyDescent="0.2">
      <c r="A1506" t="s">
        <v>1283</v>
      </c>
      <c r="B1506" s="10" t="s">
        <v>1009</v>
      </c>
      <c r="E1506" s="1">
        <v>429</v>
      </c>
      <c r="G1506" s="1">
        <v>304</v>
      </c>
      <c r="H1506" s="1">
        <v>297</v>
      </c>
      <c r="I1506" s="2" t="e">
        <f t="shared" si="366"/>
        <v>#DIV/0!</v>
      </c>
      <c r="J1506" s="2">
        <f t="shared" si="367"/>
        <v>0.69230769230769229</v>
      </c>
      <c r="AB1506">
        <v>1</v>
      </c>
      <c r="AD1506" s="31">
        <v>50</v>
      </c>
      <c r="AE1506" s="33">
        <v>1</v>
      </c>
      <c r="AF1506" s="33">
        <v>80</v>
      </c>
      <c r="AG1506" s="36">
        <v>59650</v>
      </c>
      <c r="AH1506" s="36">
        <f t="shared" si="368"/>
        <v>50001</v>
      </c>
      <c r="AI1506" s="10" t="s">
        <v>1187</v>
      </c>
      <c r="AK1506" s="1">
        <v>5</v>
      </c>
      <c r="AL1506" s="1">
        <v>2</v>
      </c>
      <c r="AM1506" s="1">
        <f t="shared" si="369"/>
        <v>0</v>
      </c>
      <c r="AV1506" s="1">
        <f t="shared" si="370"/>
        <v>304</v>
      </c>
      <c r="AW1506" s="1">
        <f t="shared" si="371"/>
        <v>265</v>
      </c>
      <c r="AX1506" s="1">
        <v>39</v>
      </c>
    </row>
    <row r="1507" spans="1:50" hidden="1" outlineLevel="1" x14ac:dyDescent="0.2">
      <c r="A1507" t="s">
        <v>1284</v>
      </c>
      <c r="B1507" s="10" t="s">
        <v>1009</v>
      </c>
      <c r="E1507" s="1">
        <v>868</v>
      </c>
      <c r="G1507" s="1">
        <v>609</v>
      </c>
      <c r="H1507" s="1">
        <v>597</v>
      </c>
      <c r="I1507" s="2" t="e">
        <f t="shared" si="366"/>
        <v>#DIV/0!</v>
      </c>
      <c r="J1507" s="2">
        <f t="shared" si="367"/>
        <v>0.68778801843317972</v>
      </c>
      <c r="AB1507">
        <v>1</v>
      </c>
      <c r="AD1507" s="31">
        <v>50</v>
      </c>
      <c r="AE1507" s="33">
        <v>27</v>
      </c>
      <c r="AF1507" s="33">
        <v>75</v>
      </c>
      <c r="AG1507" s="36">
        <v>60100</v>
      </c>
      <c r="AH1507" s="36">
        <f t="shared" si="368"/>
        <v>50027</v>
      </c>
      <c r="AI1507" s="10" t="s">
        <v>1187</v>
      </c>
      <c r="AK1507" s="1">
        <v>12</v>
      </c>
      <c r="AL1507" s="1">
        <v>0</v>
      </c>
      <c r="AM1507" s="1">
        <f t="shared" si="369"/>
        <v>0</v>
      </c>
      <c r="AV1507" s="1">
        <f t="shared" si="370"/>
        <v>609</v>
      </c>
      <c r="AW1507" s="1">
        <f t="shared" si="371"/>
        <v>451</v>
      </c>
      <c r="AX1507" s="1">
        <v>158</v>
      </c>
    </row>
    <row r="1508" spans="1:50" hidden="1" outlineLevel="1" x14ac:dyDescent="0.2">
      <c r="A1508" t="s">
        <v>264</v>
      </c>
      <c r="B1508" s="10" t="s">
        <v>1009</v>
      </c>
      <c r="E1508" s="1">
        <v>3654</v>
      </c>
      <c r="G1508" s="1">
        <v>1680</v>
      </c>
      <c r="H1508" s="1">
        <v>1653</v>
      </c>
      <c r="I1508" s="2" t="e">
        <f t="shared" si="366"/>
        <v>#DIV/0!</v>
      </c>
      <c r="J1508" s="2">
        <f t="shared" si="367"/>
        <v>0.45238095238095238</v>
      </c>
      <c r="AB1508">
        <v>1</v>
      </c>
      <c r="AD1508" s="31">
        <v>50</v>
      </c>
      <c r="AE1508" s="33">
        <v>25</v>
      </c>
      <c r="AF1508" s="33">
        <v>70</v>
      </c>
      <c r="AG1508" s="36">
        <v>60250</v>
      </c>
      <c r="AH1508" s="36">
        <f t="shared" si="368"/>
        <v>50025</v>
      </c>
      <c r="AI1508" s="10" t="s">
        <v>1187</v>
      </c>
      <c r="AK1508" s="1">
        <v>27</v>
      </c>
      <c r="AL1508" s="1">
        <v>0</v>
      </c>
      <c r="AM1508" s="1">
        <f t="shared" si="369"/>
        <v>0</v>
      </c>
      <c r="AV1508" s="1">
        <f t="shared" si="370"/>
        <v>1680</v>
      </c>
      <c r="AW1508" s="1">
        <f t="shared" si="371"/>
        <v>1351</v>
      </c>
      <c r="AX1508" s="1">
        <v>329</v>
      </c>
    </row>
    <row r="1509" spans="1:50" hidden="1" outlineLevel="1" x14ac:dyDescent="0.2">
      <c r="A1509" t="s">
        <v>824</v>
      </c>
      <c r="B1509" s="10" t="s">
        <v>1009</v>
      </c>
      <c r="E1509" s="1">
        <v>539</v>
      </c>
      <c r="G1509" s="1">
        <v>342</v>
      </c>
      <c r="H1509" s="1">
        <v>329</v>
      </c>
      <c r="I1509" s="2" t="e">
        <f t="shared" si="366"/>
        <v>#DIV/0!</v>
      </c>
      <c r="J1509" s="2">
        <f t="shared" si="367"/>
        <v>0.61038961038961037</v>
      </c>
      <c r="AB1509">
        <v>1</v>
      </c>
      <c r="AD1509" s="31">
        <v>50</v>
      </c>
      <c r="AE1509" s="33">
        <v>23</v>
      </c>
      <c r="AF1509" s="33">
        <v>75</v>
      </c>
      <c r="AG1509" s="36">
        <v>60625</v>
      </c>
      <c r="AH1509" s="36">
        <f t="shared" si="368"/>
        <v>50023</v>
      </c>
      <c r="AI1509" s="10" t="s">
        <v>1187</v>
      </c>
      <c r="AK1509" s="1">
        <v>12</v>
      </c>
      <c r="AL1509" s="1">
        <v>1</v>
      </c>
      <c r="AM1509" s="1">
        <f t="shared" si="369"/>
        <v>0</v>
      </c>
      <c r="AV1509" s="1">
        <f t="shared" si="370"/>
        <v>342</v>
      </c>
      <c r="AW1509" s="1">
        <f t="shared" si="371"/>
        <v>268</v>
      </c>
      <c r="AX1509" s="1">
        <v>74</v>
      </c>
    </row>
    <row r="1510" spans="1:50" hidden="1" outlineLevel="1" x14ac:dyDescent="0.2">
      <c r="A1510" t="s">
        <v>851</v>
      </c>
      <c r="B1510" s="10" t="s">
        <v>1009</v>
      </c>
      <c r="E1510" s="1">
        <v>2291</v>
      </c>
      <c r="G1510" s="1">
        <v>1180</v>
      </c>
      <c r="H1510" s="1">
        <v>1145</v>
      </c>
      <c r="I1510" s="2" t="e">
        <f t="shared" si="366"/>
        <v>#DIV/0!</v>
      </c>
      <c r="J1510" s="2">
        <f t="shared" si="367"/>
        <v>0.49978175469227409</v>
      </c>
      <c r="AB1510">
        <v>1</v>
      </c>
      <c r="AD1510" s="31">
        <v>50</v>
      </c>
      <c r="AE1510" s="33">
        <v>27</v>
      </c>
      <c r="AF1510" s="33">
        <v>80</v>
      </c>
      <c r="AG1510" s="36">
        <v>60850</v>
      </c>
      <c r="AH1510" s="36">
        <f t="shared" si="368"/>
        <v>50027</v>
      </c>
      <c r="AI1510" s="10" t="s">
        <v>1187</v>
      </c>
      <c r="AK1510" s="1">
        <v>33</v>
      </c>
      <c r="AL1510" s="1">
        <v>2</v>
      </c>
      <c r="AM1510" s="1">
        <f t="shared" si="369"/>
        <v>0</v>
      </c>
      <c r="AV1510" s="1">
        <f t="shared" si="370"/>
        <v>1180</v>
      </c>
      <c r="AW1510" s="1">
        <f t="shared" si="371"/>
        <v>951</v>
      </c>
      <c r="AX1510" s="1">
        <v>229</v>
      </c>
    </row>
    <row r="1511" spans="1:50" hidden="1" outlineLevel="1" x14ac:dyDescent="0.2">
      <c r="A1511" t="s">
        <v>1560</v>
      </c>
      <c r="B1511" s="10" t="s">
        <v>1009</v>
      </c>
      <c r="E1511" s="1">
        <v>538</v>
      </c>
      <c r="G1511" s="1">
        <v>353</v>
      </c>
      <c r="H1511" s="1">
        <v>339</v>
      </c>
      <c r="I1511" s="2" t="e">
        <f t="shared" si="366"/>
        <v>#DIV/0!</v>
      </c>
      <c r="J1511" s="2">
        <f t="shared" si="367"/>
        <v>0.63011152416356875</v>
      </c>
      <c r="AB1511">
        <v>1</v>
      </c>
      <c r="AD1511" s="31">
        <v>50</v>
      </c>
      <c r="AE1511" s="33">
        <v>3</v>
      </c>
      <c r="AF1511" s="33">
        <v>45</v>
      </c>
      <c r="AG1511" s="36">
        <v>61000</v>
      </c>
      <c r="AH1511" s="36">
        <f t="shared" si="368"/>
        <v>50003</v>
      </c>
      <c r="AI1511" s="10" t="s">
        <v>1187</v>
      </c>
      <c r="AK1511" s="1">
        <v>14</v>
      </c>
      <c r="AL1511" s="1">
        <v>0</v>
      </c>
      <c r="AM1511" s="1">
        <f t="shared" si="369"/>
        <v>0</v>
      </c>
      <c r="AV1511" s="1">
        <f t="shared" si="370"/>
        <v>353</v>
      </c>
      <c r="AW1511" s="1">
        <f t="shared" si="371"/>
        <v>259</v>
      </c>
      <c r="AX1511" s="1">
        <v>94</v>
      </c>
    </row>
    <row r="1512" spans="1:50" hidden="1" outlineLevel="1" x14ac:dyDescent="0.2">
      <c r="A1512" t="s">
        <v>2359</v>
      </c>
      <c r="B1512" s="10" t="s">
        <v>1009</v>
      </c>
      <c r="E1512" s="1">
        <v>10571</v>
      </c>
      <c r="G1512" s="1">
        <v>5679</v>
      </c>
      <c r="H1512" s="1">
        <v>5564</v>
      </c>
      <c r="I1512" s="2" t="e">
        <f t="shared" si="366"/>
        <v>#DIV/0!</v>
      </c>
      <c r="J1512" s="2">
        <f t="shared" si="367"/>
        <v>0.52634566266199978</v>
      </c>
      <c r="AB1512">
        <v>1</v>
      </c>
      <c r="AD1512" s="31">
        <v>50</v>
      </c>
      <c r="AE1512" s="33">
        <v>21</v>
      </c>
      <c r="AF1512" s="33">
        <v>95</v>
      </c>
      <c r="AG1512" s="36">
        <v>61225</v>
      </c>
      <c r="AH1512" s="36">
        <f t="shared" si="368"/>
        <v>50021</v>
      </c>
      <c r="AI1512" s="10" t="s">
        <v>2939</v>
      </c>
      <c r="AK1512" s="1">
        <v>115</v>
      </c>
      <c r="AL1512" s="1">
        <v>0</v>
      </c>
      <c r="AM1512" s="1">
        <f t="shared" si="369"/>
        <v>0</v>
      </c>
      <c r="AV1512" s="1">
        <f t="shared" si="370"/>
        <v>5679</v>
      </c>
      <c r="AW1512" s="1">
        <f t="shared" si="371"/>
        <v>4665</v>
      </c>
      <c r="AX1512" s="1">
        <v>1014</v>
      </c>
    </row>
    <row r="1513" spans="1:50" hidden="1" outlineLevel="1" x14ac:dyDescent="0.2">
      <c r="A1513" t="s">
        <v>2359</v>
      </c>
      <c r="B1513" s="10" t="s">
        <v>1009</v>
      </c>
      <c r="E1513" s="1">
        <v>3077</v>
      </c>
      <c r="G1513" s="1">
        <v>1963</v>
      </c>
      <c r="H1513" s="1">
        <v>1919</v>
      </c>
      <c r="I1513" s="2" t="e">
        <f t="shared" si="366"/>
        <v>#DIV/0!</v>
      </c>
      <c r="J1513" s="2">
        <f t="shared" si="367"/>
        <v>0.62365940851478718</v>
      </c>
      <c r="AB1513">
        <v>1</v>
      </c>
      <c r="AD1513" s="31">
        <v>50</v>
      </c>
      <c r="AE1513" s="33">
        <v>21</v>
      </c>
      <c r="AF1513" s="33">
        <v>100</v>
      </c>
      <c r="AG1513" s="36">
        <v>61300</v>
      </c>
      <c r="AH1513" s="36">
        <f t="shared" si="368"/>
        <v>50021</v>
      </c>
      <c r="AI1513" s="10" t="s">
        <v>1187</v>
      </c>
      <c r="AK1513" s="1">
        <v>39</v>
      </c>
      <c r="AL1513" s="1">
        <v>5</v>
      </c>
      <c r="AM1513" s="1">
        <f t="shared" si="369"/>
        <v>0</v>
      </c>
      <c r="AV1513" s="1">
        <f t="shared" si="370"/>
        <v>1963</v>
      </c>
      <c r="AW1513" s="1">
        <f t="shared" si="371"/>
        <v>1581</v>
      </c>
      <c r="AX1513" s="1">
        <v>382</v>
      </c>
    </row>
    <row r="1514" spans="1:50" hidden="1" outlineLevel="1" x14ac:dyDescent="0.2">
      <c r="A1514" t="s">
        <v>2877</v>
      </c>
      <c r="B1514" s="10" t="s">
        <v>1009</v>
      </c>
      <c r="E1514" s="1">
        <v>932</v>
      </c>
      <c r="G1514" s="1">
        <v>438</v>
      </c>
      <c r="H1514" s="1">
        <v>432</v>
      </c>
      <c r="I1514" s="2" t="e">
        <f t="shared" si="366"/>
        <v>#DIV/0!</v>
      </c>
      <c r="J1514" s="2">
        <f t="shared" si="367"/>
        <v>0.46351931330472101</v>
      </c>
      <c r="AB1514">
        <v>1</v>
      </c>
      <c r="AD1514" s="31">
        <v>50</v>
      </c>
      <c r="AE1514" s="33">
        <v>5</v>
      </c>
      <c r="AF1514" s="33">
        <v>50</v>
      </c>
      <c r="AG1514" s="36">
        <v>61525</v>
      </c>
      <c r="AH1514" s="36">
        <f t="shared" si="368"/>
        <v>50005</v>
      </c>
      <c r="AI1514" s="10" t="s">
        <v>1187</v>
      </c>
      <c r="AK1514" s="1">
        <v>5</v>
      </c>
      <c r="AL1514" s="1">
        <v>1</v>
      </c>
      <c r="AM1514" s="1">
        <f t="shared" si="369"/>
        <v>0</v>
      </c>
      <c r="AV1514" s="1">
        <f t="shared" si="370"/>
        <v>438</v>
      </c>
      <c r="AW1514" s="1">
        <f t="shared" si="371"/>
        <v>383</v>
      </c>
      <c r="AX1514" s="1">
        <v>55</v>
      </c>
    </row>
    <row r="1515" spans="1:50" hidden="1" outlineLevel="1" x14ac:dyDescent="0.2">
      <c r="A1515" t="s">
        <v>2444</v>
      </c>
      <c r="B1515" s="10" t="s">
        <v>1009</v>
      </c>
      <c r="E1515" s="1">
        <v>5104</v>
      </c>
      <c r="G1515" s="1">
        <v>2110</v>
      </c>
      <c r="H1515" s="1">
        <v>2067</v>
      </c>
      <c r="I1515" s="2" t="e">
        <f t="shared" si="366"/>
        <v>#DIV/0!</v>
      </c>
      <c r="J1515" s="2">
        <f t="shared" si="367"/>
        <v>0.40497648902821315</v>
      </c>
      <c r="AB1515">
        <v>1</v>
      </c>
      <c r="AD1515" s="31">
        <v>50</v>
      </c>
      <c r="AE1515" s="33">
        <v>11</v>
      </c>
      <c r="AF1515" s="33">
        <v>65</v>
      </c>
      <c r="AG1515" s="36">
        <v>61675</v>
      </c>
      <c r="AH1515" s="36">
        <f t="shared" si="368"/>
        <v>50011</v>
      </c>
      <c r="AI1515" s="10" t="s">
        <v>2939</v>
      </c>
      <c r="AK1515" s="1">
        <v>43</v>
      </c>
      <c r="AL1515" s="1">
        <v>0</v>
      </c>
      <c r="AM1515" s="1">
        <f t="shared" si="369"/>
        <v>0</v>
      </c>
      <c r="AV1515" s="1">
        <f t="shared" si="370"/>
        <v>2110</v>
      </c>
      <c r="AW1515" s="1">
        <f t="shared" si="371"/>
        <v>1626</v>
      </c>
      <c r="AX1515" s="1">
        <v>484</v>
      </c>
    </row>
    <row r="1516" spans="1:50" hidden="1" outlineLevel="1" x14ac:dyDescent="0.2">
      <c r="A1516" t="s">
        <v>2444</v>
      </c>
      <c r="B1516" s="10" t="s">
        <v>1009</v>
      </c>
      <c r="E1516" s="1">
        <v>4648</v>
      </c>
      <c r="G1516" s="1">
        <v>2845</v>
      </c>
      <c r="H1516" s="1">
        <v>2794</v>
      </c>
      <c r="I1516" s="2" t="e">
        <f t="shared" si="366"/>
        <v>#DIV/0!</v>
      </c>
      <c r="J1516" s="2">
        <f t="shared" si="367"/>
        <v>0.60111876075731496</v>
      </c>
      <c r="AB1516">
        <v>1</v>
      </c>
      <c r="AD1516" s="31">
        <v>50</v>
      </c>
      <c r="AE1516" s="33">
        <v>11</v>
      </c>
      <c r="AF1516" s="33">
        <v>70</v>
      </c>
      <c r="AG1516" s="36">
        <v>61750</v>
      </c>
      <c r="AH1516" s="36">
        <f t="shared" si="368"/>
        <v>50011</v>
      </c>
      <c r="AI1516" s="10" t="s">
        <v>1187</v>
      </c>
      <c r="AK1516" s="1">
        <v>49</v>
      </c>
      <c r="AL1516" s="1">
        <v>2</v>
      </c>
      <c r="AM1516" s="1">
        <f t="shared" si="369"/>
        <v>0</v>
      </c>
      <c r="AV1516" s="1">
        <f t="shared" si="370"/>
        <v>2845</v>
      </c>
      <c r="AW1516" s="1">
        <f t="shared" si="371"/>
        <v>2117</v>
      </c>
      <c r="AX1516" s="1">
        <v>728</v>
      </c>
    </row>
    <row r="1517" spans="1:50" hidden="1" outlineLevel="1" x14ac:dyDescent="0.2">
      <c r="A1517" t="s">
        <v>1649</v>
      </c>
      <c r="B1517" s="10" t="s">
        <v>1009</v>
      </c>
      <c r="E1517" s="1">
        <v>474</v>
      </c>
      <c r="G1517" s="1">
        <v>318</v>
      </c>
      <c r="H1517" s="1">
        <v>313</v>
      </c>
      <c r="I1517" s="2" t="e">
        <f t="shared" si="366"/>
        <v>#DIV/0!</v>
      </c>
      <c r="J1517" s="2">
        <f t="shared" si="367"/>
        <v>0.66033755274261607</v>
      </c>
      <c r="AB1517">
        <v>1</v>
      </c>
      <c r="AD1517" s="31">
        <v>50</v>
      </c>
      <c r="AE1517" s="33">
        <v>7</v>
      </c>
      <c r="AF1517" s="33">
        <v>60</v>
      </c>
      <c r="AG1517" s="36">
        <v>62050</v>
      </c>
      <c r="AH1517" s="36">
        <f t="shared" si="368"/>
        <v>50007</v>
      </c>
      <c r="AI1517" s="10" t="s">
        <v>1187</v>
      </c>
      <c r="AK1517" s="1">
        <v>5</v>
      </c>
      <c r="AL1517" s="1">
        <v>0</v>
      </c>
      <c r="AM1517" s="1">
        <f t="shared" si="369"/>
        <v>0</v>
      </c>
      <c r="AV1517" s="1">
        <f t="shared" si="370"/>
        <v>318</v>
      </c>
      <c r="AW1517" s="1">
        <f t="shared" si="371"/>
        <v>249</v>
      </c>
      <c r="AX1517" s="1">
        <v>69</v>
      </c>
    </row>
    <row r="1518" spans="1:50" hidden="1" outlineLevel="1" x14ac:dyDescent="0.2">
      <c r="A1518" t="s">
        <v>2624</v>
      </c>
      <c r="B1518" s="10" t="s">
        <v>1009</v>
      </c>
      <c r="E1518" s="1">
        <v>4542</v>
      </c>
      <c r="G1518" s="1">
        <v>2492</v>
      </c>
      <c r="H1518" s="1">
        <v>2441</v>
      </c>
      <c r="I1518" s="2" t="e">
        <f t="shared" si="366"/>
        <v>#DIV/0!</v>
      </c>
      <c r="J1518" s="2">
        <f t="shared" si="367"/>
        <v>0.5374284456186702</v>
      </c>
      <c r="AB1518">
        <v>1</v>
      </c>
      <c r="AD1518" s="31">
        <v>50</v>
      </c>
      <c r="AE1518" s="33">
        <v>5</v>
      </c>
      <c r="AF1518" s="33">
        <v>55</v>
      </c>
      <c r="AG1518" s="36">
        <v>62200</v>
      </c>
      <c r="AH1518" s="36">
        <f t="shared" si="368"/>
        <v>50005</v>
      </c>
      <c r="AI1518" s="10" t="s">
        <v>1187</v>
      </c>
      <c r="AK1518" s="1">
        <v>41</v>
      </c>
      <c r="AL1518" s="1">
        <v>10</v>
      </c>
      <c r="AM1518" s="1">
        <f t="shared" si="369"/>
        <v>0</v>
      </c>
      <c r="AV1518" s="1">
        <f t="shared" si="370"/>
        <v>2492</v>
      </c>
      <c r="AW1518" s="1">
        <f t="shared" si="371"/>
        <v>1805</v>
      </c>
      <c r="AX1518" s="1">
        <v>687</v>
      </c>
    </row>
    <row r="1519" spans="1:50" hidden="1" outlineLevel="1" x14ac:dyDescent="0.2">
      <c r="A1519" t="s">
        <v>2958</v>
      </c>
      <c r="B1519" s="10" t="s">
        <v>1009</v>
      </c>
      <c r="E1519" s="1">
        <v>901</v>
      </c>
      <c r="G1519" s="1">
        <v>485</v>
      </c>
      <c r="H1519" s="1">
        <v>476</v>
      </c>
      <c r="I1519" s="2" t="e">
        <f t="shared" si="366"/>
        <v>#DIV/0!</v>
      </c>
      <c r="J1519" s="2">
        <f t="shared" si="367"/>
        <v>0.52830188679245282</v>
      </c>
      <c r="AB1519">
        <v>1</v>
      </c>
      <c r="AD1519" s="31">
        <v>50</v>
      </c>
      <c r="AE1519" s="33">
        <v>1</v>
      </c>
      <c r="AF1519" s="33">
        <v>85</v>
      </c>
      <c r="AG1519" s="36">
        <v>62575</v>
      </c>
      <c r="AH1519" s="36">
        <f t="shared" si="368"/>
        <v>50001</v>
      </c>
      <c r="AI1519" s="10" t="s">
        <v>1187</v>
      </c>
      <c r="AK1519" s="1">
        <v>9</v>
      </c>
      <c r="AL1519" s="1">
        <v>0</v>
      </c>
      <c r="AM1519" s="1">
        <f t="shared" si="369"/>
        <v>0</v>
      </c>
      <c r="AV1519" s="1">
        <f t="shared" si="370"/>
        <v>485</v>
      </c>
      <c r="AW1519" s="1">
        <f t="shared" si="371"/>
        <v>404</v>
      </c>
      <c r="AX1519" s="1">
        <v>81</v>
      </c>
    </row>
    <row r="1520" spans="1:50" hidden="1" outlineLevel="1" x14ac:dyDescent="0.2">
      <c r="A1520" t="s">
        <v>2812</v>
      </c>
      <c r="B1520" s="10" t="s">
        <v>1009</v>
      </c>
      <c r="E1520" s="1">
        <v>295</v>
      </c>
      <c r="G1520" s="1">
        <v>194</v>
      </c>
      <c r="H1520" s="1">
        <v>192</v>
      </c>
      <c r="I1520" s="2" t="e">
        <f t="shared" si="366"/>
        <v>#DIV/0!</v>
      </c>
      <c r="J1520" s="2">
        <f t="shared" si="367"/>
        <v>0.6508474576271186</v>
      </c>
      <c r="AB1520">
        <v>1</v>
      </c>
      <c r="AD1520" s="31">
        <v>50</v>
      </c>
      <c r="AE1520" s="33">
        <v>3</v>
      </c>
      <c r="AF1520" s="33">
        <v>50</v>
      </c>
      <c r="AG1520" s="36">
        <v>62875</v>
      </c>
      <c r="AH1520" s="36">
        <f t="shared" si="368"/>
        <v>50003</v>
      </c>
      <c r="AI1520" s="10" t="s">
        <v>1187</v>
      </c>
      <c r="AK1520" s="1">
        <v>2</v>
      </c>
      <c r="AL1520" s="1">
        <v>0</v>
      </c>
      <c r="AM1520" s="1">
        <f t="shared" si="369"/>
        <v>0</v>
      </c>
      <c r="AV1520" s="1">
        <f t="shared" si="370"/>
        <v>194</v>
      </c>
      <c r="AW1520" s="1">
        <f t="shared" si="371"/>
        <v>161</v>
      </c>
      <c r="AX1520" s="1">
        <v>33</v>
      </c>
    </row>
    <row r="1521" spans="1:50" hidden="1" outlineLevel="1" x14ac:dyDescent="0.2">
      <c r="A1521" t="s">
        <v>2924</v>
      </c>
      <c r="B1521" s="10" t="s">
        <v>1009</v>
      </c>
      <c r="E1521" s="1">
        <v>87</v>
      </c>
      <c r="G1521" s="1">
        <v>40</v>
      </c>
      <c r="H1521" s="1">
        <v>37</v>
      </c>
      <c r="I1521" s="2" t="e">
        <f t="shared" si="366"/>
        <v>#DIV/0!</v>
      </c>
      <c r="J1521" s="2">
        <f t="shared" si="367"/>
        <v>0.42528735632183906</v>
      </c>
      <c r="AB1521">
        <v>1</v>
      </c>
      <c r="AD1521" s="31">
        <v>50</v>
      </c>
      <c r="AE1521" s="33">
        <v>3</v>
      </c>
      <c r="AF1521" s="33">
        <v>55</v>
      </c>
      <c r="AG1521" s="36">
        <v>63175</v>
      </c>
      <c r="AH1521" s="36">
        <f t="shared" si="368"/>
        <v>50003</v>
      </c>
      <c r="AI1521" s="10" t="s">
        <v>1187</v>
      </c>
      <c r="AK1521" s="1">
        <v>3</v>
      </c>
      <c r="AL1521" s="1">
        <v>0</v>
      </c>
      <c r="AM1521" s="1">
        <f t="shared" si="369"/>
        <v>0</v>
      </c>
      <c r="AV1521" s="1">
        <f t="shared" si="370"/>
        <v>40</v>
      </c>
      <c r="AW1521" s="1">
        <f t="shared" si="371"/>
        <v>39</v>
      </c>
      <c r="AX1521" s="1">
        <v>1</v>
      </c>
    </row>
    <row r="1522" spans="1:50" hidden="1" outlineLevel="1" x14ac:dyDescent="0.2">
      <c r="A1522" t="s">
        <v>1888</v>
      </c>
      <c r="B1522" s="10" t="s">
        <v>1009</v>
      </c>
      <c r="E1522" s="1">
        <v>2766</v>
      </c>
      <c r="G1522" s="1">
        <v>1639</v>
      </c>
      <c r="H1522" s="1">
        <v>1584</v>
      </c>
      <c r="I1522" s="2" t="e">
        <f t="shared" si="366"/>
        <v>#DIV/0!</v>
      </c>
      <c r="J1522" s="2">
        <f t="shared" si="367"/>
        <v>0.57266811279826468</v>
      </c>
      <c r="AB1522">
        <v>1</v>
      </c>
      <c r="AD1522" s="31">
        <v>50</v>
      </c>
      <c r="AE1522" s="33">
        <v>3</v>
      </c>
      <c r="AF1522" s="33">
        <v>60</v>
      </c>
      <c r="AG1522" s="36">
        <v>63550</v>
      </c>
      <c r="AH1522" s="36">
        <f t="shared" si="368"/>
        <v>50003</v>
      </c>
      <c r="AI1522" s="10" t="s">
        <v>1187</v>
      </c>
      <c r="AK1522" s="1">
        <v>53</v>
      </c>
      <c r="AL1522" s="1">
        <v>2</v>
      </c>
      <c r="AM1522" s="1">
        <f t="shared" si="369"/>
        <v>0</v>
      </c>
      <c r="AV1522" s="1">
        <f t="shared" si="370"/>
        <v>1639</v>
      </c>
      <c r="AW1522" s="1">
        <f t="shared" si="371"/>
        <v>1317</v>
      </c>
      <c r="AX1522" s="1">
        <v>322</v>
      </c>
    </row>
    <row r="1523" spans="1:50" hidden="1" outlineLevel="1" x14ac:dyDescent="0.2">
      <c r="A1523" t="s">
        <v>2244</v>
      </c>
      <c r="B1523" s="10" t="s">
        <v>1009</v>
      </c>
      <c r="E1523" s="1">
        <v>1131</v>
      </c>
      <c r="G1523" s="1">
        <v>657</v>
      </c>
      <c r="H1523" s="1">
        <v>649</v>
      </c>
      <c r="I1523" s="2" t="e">
        <f t="shared" si="366"/>
        <v>#DIV/0!</v>
      </c>
      <c r="J1523" s="2">
        <f t="shared" si="367"/>
        <v>0.57382847038019447</v>
      </c>
      <c r="AB1523">
        <v>1</v>
      </c>
      <c r="AD1523" s="31">
        <v>50</v>
      </c>
      <c r="AE1523" s="33">
        <v>27</v>
      </c>
      <c r="AF1523" s="33">
        <v>85</v>
      </c>
      <c r="AG1523" s="36">
        <v>63775</v>
      </c>
      <c r="AH1523" s="36">
        <f t="shared" si="368"/>
        <v>50027</v>
      </c>
      <c r="AI1523" s="10" t="s">
        <v>1187</v>
      </c>
      <c r="AK1523" s="1">
        <v>8</v>
      </c>
      <c r="AL1523" s="1">
        <v>0</v>
      </c>
      <c r="AM1523" s="1">
        <f t="shared" si="369"/>
        <v>0</v>
      </c>
      <c r="AV1523" s="1">
        <f t="shared" si="370"/>
        <v>657</v>
      </c>
      <c r="AW1523" s="1">
        <f t="shared" si="371"/>
        <v>583</v>
      </c>
      <c r="AX1523" s="1">
        <v>74</v>
      </c>
    </row>
    <row r="1524" spans="1:50" hidden="1" outlineLevel="1" x14ac:dyDescent="0.2">
      <c r="A1524" t="s">
        <v>1650</v>
      </c>
      <c r="B1524" s="10" t="s">
        <v>1009</v>
      </c>
      <c r="E1524" s="1">
        <v>466</v>
      </c>
      <c r="G1524" s="1">
        <v>251</v>
      </c>
      <c r="H1524" s="1">
        <v>246</v>
      </c>
      <c r="I1524" s="2" t="e">
        <f t="shared" si="366"/>
        <v>#DIV/0!</v>
      </c>
      <c r="J1524" s="2">
        <f t="shared" si="367"/>
        <v>0.52789699570815452</v>
      </c>
      <c r="AB1524">
        <v>1</v>
      </c>
      <c r="AD1524" s="31">
        <v>50</v>
      </c>
      <c r="AE1524" s="33">
        <v>5</v>
      </c>
      <c r="AF1524" s="33">
        <v>60</v>
      </c>
      <c r="AG1524" s="36">
        <v>64075</v>
      </c>
      <c r="AH1524" s="36">
        <f t="shared" si="368"/>
        <v>50005</v>
      </c>
      <c r="AI1524" s="10" t="s">
        <v>1187</v>
      </c>
      <c r="AK1524" s="1">
        <v>4</v>
      </c>
      <c r="AL1524" s="1">
        <v>1</v>
      </c>
      <c r="AM1524" s="1">
        <f t="shared" si="369"/>
        <v>0</v>
      </c>
      <c r="AV1524" s="1">
        <f t="shared" si="370"/>
        <v>251</v>
      </c>
      <c r="AW1524" s="1">
        <f t="shared" si="371"/>
        <v>192</v>
      </c>
      <c r="AX1524" s="1">
        <v>59</v>
      </c>
    </row>
    <row r="1525" spans="1:50" hidden="1" outlineLevel="1" x14ac:dyDescent="0.2">
      <c r="A1525" t="s">
        <v>1651</v>
      </c>
      <c r="B1525" s="10" t="s">
        <v>1009</v>
      </c>
      <c r="E1525" s="1">
        <v>6367</v>
      </c>
      <c r="G1525" s="1">
        <v>4333</v>
      </c>
      <c r="H1525" s="1">
        <v>4257</v>
      </c>
      <c r="I1525" s="2" t="e">
        <f t="shared" si="366"/>
        <v>#DIV/0!</v>
      </c>
      <c r="J1525" s="2">
        <f t="shared" si="367"/>
        <v>0.66860373802418727</v>
      </c>
      <c r="AB1525">
        <v>1</v>
      </c>
      <c r="AD1525" s="31">
        <v>50</v>
      </c>
      <c r="AE1525" s="33">
        <v>7</v>
      </c>
      <c r="AF1525" s="33">
        <v>65</v>
      </c>
      <c r="AG1525" s="36">
        <v>64300</v>
      </c>
      <c r="AH1525" s="36">
        <f t="shared" si="368"/>
        <v>50007</v>
      </c>
      <c r="AI1525" s="10" t="s">
        <v>1187</v>
      </c>
      <c r="AK1525" s="1">
        <v>74</v>
      </c>
      <c r="AL1525" s="1">
        <v>2</v>
      </c>
      <c r="AM1525" s="1">
        <f t="shared" si="369"/>
        <v>0</v>
      </c>
      <c r="AV1525" s="1">
        <f t="shared" si="370"/>
        <v>4333</v>
      </c>
      <c r="AW1525" s="1">
        <f t="shared" si="371"/>
        <v>2252</v>
      </c>
      <c r="AX1525" s="1">
        <v>2081</v>
      </c>
    </row>
    <row r="1526" spans="1:50" hidden="1" outlineLevel="1" x14ac:dyDescent="0.2">
      <c r="A1526" t="s">
        <v>1851</v>
      </c>
      <c r="B1526" s="10" t="s">
        <v>1009</v>
      </c>
      <c r="E1526" s="1">
        <v>1490</v>
      </c>
      <c r="G1526" s="1">
        <v>671</v>
      </c>
      <c r="H1526" s="1">
        <v>657</v>
      </c>
      <c r="I1526" s="2" t="e">
        <f t="shared" si="366"/>
        <v>#DIV/0!</v>
      </c>
      <c r="J1526" s="2">
        <f t="shared" si="367"/>
        <v>0.44093959731543625</v>
      </c>
      <c r="AB1526">
        <v>1</v>
      </c>
      <c r="AD1526" s="31">
        <v>50</v>
      </c>
      <c r="AE1526" s="33">
        <v>11</v>
      </c>
      <c r="AF1526" s="33">
        <v>75</v>
      </c>
      <c r="AG1526" s="36">
        <v>64600</v>
      </c>
      <c r="AH1526" s="36">
        <f t="shared" si="368"/>
        <v>50011</v>
      </c>
      <c r="AI1526" s="10" t="s">
        <v>1187</v>
      </c>
      <c r="AK1526" s="1">
        <v>14</v>
      </c>
      <c r="AL1526" s="1">
        <v>0</v>
      </c>
      <c r="AM1526" s="1">
        <f t="shared" si="369"/>
        <v>0</v>
      </c>
      <c r="AV1526" s="1">
        <f t="shared" si="370"/>
        <v>671</v>
      </c>
      <c r="AW1526" s="1">
        <f t="shared" si="371"/>
        <v>538</v>
      </c>
      <c r="AX1526" s="1">
        <v>133</v>
      </c>
    </row>
    <row r="1527" spans="1:50" hidden="1" outlineLevel="1" x14ac:dyDescent="0.2">
      <c r="A1527" t="s">
        <v>1852</v>
      </c>
      <c r="B1527" s="10" t="s">
        <v>1009</v>
      </c>
      <c r="E1527" s="1">
        <v>872</v>
      </c>
      <c r="G1527" s="1">
        <v>583</v>
      </c>
      <c r="H1527" s="1">
        <v>562</v>
      </c>
      <c r="I1527" s="2" t="e">
        <f t="shared" si="366"/>
        <v>#DIV/0!</v>
      </c>
      <c r="J1527" s="2">
        <f t="shared" si="367"/>
        <v>0.64449541284403666</v>
      </c>
      <c r="AB1527">
        <v>1</v>
      </c>
      <c r="AD1527" s="31">
        <v>50</v>
      </c>
      <c r="AE1527" s="33">
        <v>1</v>
      </c>
      <c r="AF1527" s="33">
        <v>90</v>
      </c>
      <c r="AG1527" s="36">
        <v>65050</v>
      </c>
      <c r="AH1527" s="36">
        <f t="shared" si="368"/>
        <v>50001</v>
      </c>
      <c r="AI1527" s="10" t="s">
        <v>1187</v>
      </c>
      <c r="AK1527" s="1">
        <v>21</v>
      </c>
      <c r="AL1527" s="1">
        <v>0</v>
      </c>
      <c r="AM1527" s="1">
        <f t="shared" si="369"/>
        <v>0</v>
      </c>
      <c r="AV1527" s="1">
        <f t="shared" si="370"/>
        <v>583</v>
      </c>
      <c r="AW1527" s="1">
        <f t="shared" si="371"/>
        <v>412</v>
      </c>
      <c r="AX1527" s="1">
        <v>171</v>
      </c>
    </row>
    <row r="1528" spans="1:50" hidden="1" outlineLevel="1" x14ac:dyDescent="0.2">
      <c r="A1528" t="s">
        <v>2978</v>
      </c>
      <c r="B1528" s="10" t="s">
        <v>1009</v>
      </c>
      <c r="E1528" s="1">
        <v>899</v>
      </c>
      <c r="G1528" s="1">
        <v>546</v>
      </c>
      <c r="H1528" s="1">
        <v>535</v>
      </c>
      <c r="I1528" s="2" t="e">
        <f t="shared" si="366"/>
        <v>#DIV/0!</v>
      </c>
      <c r="J1528" s="2">
        <f t="shared" si="367"/>
        <v>0.59510567296996664</v>
      </c>
      <c r="AB1528">
        <v>1</v>
      </c>
      <c r="AD1528" s="31">
        <v>50</v>
      </c>
      <c r="AE1528" s="33">
        <v>21</v>
      </c>
      <c r="AF1528" s="33">
        <v>110</v>
      </c>
      <c r="AG1528" s="36">
        <v>65275</v>
      </c>
      <c r="AH1528" s="36">
        <f t="shared" si="368"/>
        <v>50021</v>
      </c>
      <c r="AI1528" s="10" t="s">
        <v>1187</v>
      </c>
      <c r="AK1528" s="1">
        <v>11</v>
      </c>
      <c r="AL1528" s="1">
        <v>0</v>
      </c>
      <c r="AM1528" s="1">
        <f t="shared" si="369"/>
        <v>0</v>
      </c>
      <c r="AV1528" s="1">
        <f t="shared" si="370"/>
        <v>546</v>
      </c>
      <c r="AW1528" s="1">
        <f t="shared" si="371"/>
        <v>434</v>
      </c>
      <c r="AX1528" s="1">
        <v>112</v>
      </c>
    </row>
    <row r="1529" spans="1:50" hidden="1" outlineLevel="1" x14ac:dyDescent="0.2">
      <c r="A1529" t="s">
        <v>3001</v>
      </c>
      <c r="B1529" s="10" t="s">
        <v>1009</v>
      </c>
      <c r="E1529" s="1">
        <v>14979</v>
      </c>
      <c r="G1529" s="1">
        <v>9643</v>
      </c>
      <c r="H1529" s="1">
        <v>9437</v>
      </c>
      <c r="I1529" s="2" t="e">
        <f t="shared" si="366"/>
        <v>#DIV/0!</v>
      </c>
      <c r="J1529" s="2">
        <f t="shared" si="367"/>
        <v>0.63001535483009552</v>
      </c>
      <c r="AB1529">
        <v>1</v>
      </c>
      <c r="AD1529" s="31">
        <v>50</v>
      </c>
      <c r="AE1529" s="33">
        <v>7</v>
      </c>
      <c r="AF1529" s="33">
        <v>70</v>
      </c>
      <c r="AG1529" s="36">
        <v>66175</v>
      </c>
      <c r="AH1529" s="36">
        <f t="shared" si="368"/>
        <v>50007</v>
      </c>
      <c r="AI1529" s="10" t="s">
        <v>2939</v>
      </c>
      <c r="AK1529" s="1">
        <v>198</v>
      </c>
      <c r="AL1529" s="1">
        <v>8</v>
      </c>
      <c r="AM1529" s="1">
        <f t="shared" si="369"/>
        <v>0</v>
      </c>
      <c r="AV1529" s="1">
        <f t="shared" si="370"/>
        <v>9643</v>
      </c>
      <c r="AW1529" s="1">
        <f t="shared" si="371"/>
        <v>6915</v>
      </c>
      <c r="AX1529" s="1">
        <v>2728</v>
      </c>
    </row>
    <row r="1530" spans="1:50" hidden="1" outlineLevel="1" x14ac:dyDescent="0.2">
      <c r="A1530" t="s">
        <v>2962</v>
      </c>
      <c r="B1530" s="10" t="s">
        <v>1009</v>
      </c>
      <c r="E1530" s="1">
        <v>1542</v>
      </c>
      <c r="G1530" s="1">
        <v>1084</v>
      </c>
      <c r="H1530" s="1">
        <v>1060</v>
      </c>
      <c r="I1530" s="2" t="e">
        <f t="shared" si="366"/>
        <v>#DIV/0!</v>
      </c>
      <c r="J1530" s="2">
        <f t="shared" si="367"/>
        <v>0.6874189364461738</v>
      </c>
      <c r="AB1530">
        <v>1</v>
      </c>
      <c r="AD1530" s="31">
        <v>50</v>
      </c>
      <c r="AE1530" s="33">
        <v>13</v>
      </c>
      <c r="AF1530" s="33">
        <v>25</v>
      </c>
      <c r="AG1530" s="36">
        <v>67000</v>
      </c>
      <c r="AH1530" s="36">
        <f t="shared" si="368"/>
        <v>50013</v>
      </c>
      <c r="AI1530" s="10" t="s">
        <v>1187</v>
      </c>
      <c r="AK1530" s="1">
        <v>24</v>
      </c>
      <c r="AL1530" s="1">
        <v>0</v>
      </c>
      <c r="AM1530" s="1">
        <f t="shared" si="369"/>
        <v>0</v>
      </c>
      <c r="AV1530" s="1">
        <f t="shared" si="370"/>
        <v>1084</v>
      </c>
      <c r="AW1530" s="1">
        <f t="shared" si="371"/>
        <v>800</v>
      </c>
      <c r="AX1530" s="1">
        <v>284</v>
      </c>
    </row>
    <row r="1531" spans="1:50" hidden="1" outlineLevel="1" x14ac:dyDescent="0.2">
      <c r="A1531" t="s">
        <v>1801</v>
      </c>
      <c r="B1531" s="10" t="s">
        <v>1009</v>
      </c>
      <c r="E1531" s="1">
        <v>7121</v>
      </c>
      <c r="G1531" s="1">
        <v>3002</v>
      </c>
      <c r="H1531" s="1">
        <v>2948</v>
      </c>
      <c r="I1531" s="2" t="e">
        <f t="shared" si="366"/>
        <v>#DIV/0!</v>
      </c>
      <c r="J1531" s="2">
        <f t="shared" si="367"/>
        <v>0.4139867996067968</v>
      </c>
      <c r="AB1531">
        <v>1</v>
      </c>
      <c r="AD1531" s="31">
        <v>50</v>
      </c>
      <c r="AE1531" s="33">
        <v>27</v>
      </c>
      <c r="AF1531" s="33">
        <v>90</v>
      </c>
      <c r="AG1531" s="36">
        <v>69550</v>
      </c>
      <c r="AH1531" s="36">
        <f t="shared" si="368"/>
        <v>50027</v>
      </c>
      <c r="AI1531" s="10" t="s">
        <v>1187</v>
      </c>
      <c r="AK1531" s="1">
        <v>49</v>
      </c>
      <c r="AL1531" s="1">
        <v>5</v>
      </c>
      <c r="AM1531" s="1">
        <f t="shared" si="369"/>
        <v>0</v>
      </c>
      <c r="AV1531" s="1">
        <f t="shared" si="370"/>
        <v>3002</v>
      </c>
      <c r="AW1531" s="1">
        <f t="shared" si="371"/>
        <v>2318</v>
      </c>
      <c r="AX1531" s="1">
        <v>684</v>
      </c>
    </row>
    <row r="1532" spans="1:50" hidden="1" outlineLevel="1" x14ac:dyDescent="0.2">
      <c r="A1532" t="s">
        <v>2854</v>
      </c>
      <c r="B1532" s="10" t="s">
        <v>1009</v>
      </c>
      <c r="E1532" s="1">
        <v>648</v>
      </c>
      <c r="G1532" s="1">
        <v>379</v>
      </c>
      <c r="H1532" s="1">
        <v>365</v>
      </c>
      <c r="I1532" s="2" t="e">
        <f t="shared" si="366"/>
        <v>#DIV/0!</v>
      </c>
      <c r="J1532" s="2">
        <f t="shared" si="367"/>
        <v>0.56327160493827155</v>
      </c>
      <c r="AB1532">
        <v>1</v>
      </c>
      <c r="AD1532" s="31">
        <v>50</v>
      </c>
      <c r="AE1532" s="33">
        <v>3</v>
      </c>
      <c r="AF1532" s="33">
        <v>65</v>
      </c>
      <c r="AG1532" s="36">
        <v>69775</v>
      </c>
      <c r="AH1532" s="36">
        <f t="shared" si="368"/>
        <v>50003</v>
      </c>
      <c r="AI1532" s="10" t="s">
        <v>1187</v>
      </c>
      <c r="AK1532" s="1">
        <v>14</v>
      </c>
      <c r="AL1532" s="1">
        <v>0</v>
      </c>
      <c r="AM1532" s="1">
        <f t="shared" si="369"/>
        <v>0</v>
      </c>
      <c r="AV1532" s="1">
        <f t="shared" si="370"/>
        <v>379</v>
      </c>
      <c r="AW1532" s="1">
        <f t="shared" si="371"/>
        <v>339</v>
      </c>
      <c r="AX1532" s="1">
        <v>40</v>
      </c>
    </row>
    <row r="1533" spans="1:50" hidden="1" outlineLevel="1" x14ac:dyDescent="0.2">
      <c r="A1533" t="s">
        <v>1285</v>
      </c>
      <c r="B1533" s="10" t="s">
        <v>1009</v>
      </c>
      <c r="E1533" s="1">
        <v>147</v>
      </c>
      <c r="G1533" s="1">
        <v>92</v>
      </c>
      <c r="H1533" s="1">
        <v>92</v>
      </c>
      <c r="I1533" s="2" t="e">
        <f t="shared" si="366"/>
        <v>#DIV/0!</v>
      </c>
      <c r="J1533" s="2">
        <f t="shared" si="367"/>
        <v>0.62585034013605445</v>
      </c>
      <c r="AB1533">
        <v>1</v>
      </c>
      <c r="AD1533" s="31">
        <v>50</v>
      </c>
      <c r="AE1533" s="33">
        <v>5</v>
      </c>
      <c r="AF1533" s="33">
        <v>65</v>
      </c>
      <c r="AG1533" s="36">
        <v>69925</v>
      </c>
      <c r="AH1533" s="36">
        <f t="shared" si="368"/>
        <v>50005</v>
      </c>
      <c r="AI1533" s="10" t="s">
        <v>1187</v>
      </c>
      <c r="AK1533" s="1">
        <v>0</v>
      </c>
      <c r="AL1533" s="1">
        <v>0</v>
      </c>
      <c r="AM1533" s="1">
        <f t="shared" si="369"/>
        <v>0</v>
      </c>
      <c r="AV1533" s="1">
        <f t="shared" si="370"/>
        <v>92</v>
      </c>
      <c r="AW1533" s="1">
        <f t="shared" si="371"/>
        <v>82</v>
      </c>
      <c r="AX1533" s="1">
        <v>10</v>
      </c>
    </row>
    <row r="1534" spans="1:50" hidden="1" outlineLevel="1" x14ac:dyDescent="0.2">
      <c r="A1534" t="s">
        <v>301</v>
      </c>
      <c r="B1534" s="10" t="s">
        <v>1009</v>
      </c>
      <c r="E1534" s="1">
        <v>1374</v>
      </c>
      <c r="G1534" s="1">
        <v>822</v>
      </c>
      <c r="H1534" s="1">
        <v>807</v>
      </c>
      <c r="I1534" s="2" t="e">
        <f t="shared" si="366"/>
        <v>#DIV/0!</v>
      </c>
      <c r="J1534" s="2">
        <f t="shared" si="367"/>
        <v>0.5873362445414847</v>
      </c>
      <c r="AB1534">
        <v>1</v>
      </c>
      <c r="AD1534" s="31">
        <v>50</v>
      </c>
      <c r="AE1534" s="33">
        <v>1</v>
      </c>
      <c r="AF1534" s="33">
        <v>95</v>
      </c>
      <c r="AG1534" s="36">
        <v>70075</v>
      </c>
      <c r="AH1534" s="36">
        <f t="shared" si="368"/>
        <v>50001</v>
      </c>
      <c r="AI1534" s="10" t="s">
        <v>1187</v>
      </c>
      <c r="AK1534" s="1">
        <v>15</v>
      </c>
      <c r="AL1534" s="1">
        <v>0</v>
      </c>
      <c r="AM1534" s="1">
        <f t="shared" si="369"/>
        <v>0</v>
      </c>
      <c r="AV1534" s="1">
        <f t="shared" si="370"/>
        <v>822</v>
      </c>
      <c r="AW1534" s="1">
        <f t="shared" si="371"/>
        <v>627</v>
      </c>
      <c r="AX1534" s="1">
        <v>195</v>
      </c>
    </row>
    <row r="1535" spans="1:50" hidden="1" outlineLevel="1" x14ac:dyDescent="0.2">
      <c r="A1535" t="s">
        <v>1586</v>
      </c>
      <c r="B1535" s="10" t="s">
        <v>1009</v>
      </c>
      <c r="E1535" s="1">
        <v>552</v>
      </c>
      <c r="G1535" s="1">
        <v>347</v>
      </c>
      <c r="H1535" s="1">
        <v>343</v>
      </c>
      <c r="I1535" s="2" t="e">
        <f t="shared" si="366"/>
        <v>#DIV/0!</v>
      </c>
      <c r="J1535" s="2">
        <f t="shared" si="367"/>
        <v>0.62137681159420288</v>
      </c>
      <c r="AB1535">
        <v>1</v>
      </c>
      <c r="AD1535" s="31">
        <v>50</v>
      </c>
      <c r="AE1535" s="33">
        <v>27</v>
      </c>
      <c r="AF1535" s="33">
        <v>95</v>
      </c>
      <c r="AG1535" s="36">
        <v>70375</v>
      </c>
      <c r="AH1535" s="36">
        <f t="shared" si="368"/>
        <v>50027</v>
      </c>
      <c r="AI1535" s="10" t="s">
        <v>1187</v>
      </c>
      <c r="AK1535" s="1">
        <v>3</v>
      </c>
      <c r="AL1535" s="1">
        <v>1</v>
      </c>
      <c r="AM1535" s="1">
        <f t="shared" si="369"/>
        <v>0</v>
      </c>
      <c r="AV1535" s="1">
        <f t="shared" si="370"/>
        <v>347</v>
      </c>
      <c r="AW1535" s="1">
        <f t="shared" si="371"/>
        <v>274</v>
      </c>
      <c r="AX1535" s="1">
        <v>73</v>
      </c>
    </row>
    <row r="1536" spans="1:50" hidden="1" outlineLevel="1" x14ac:dyDescent="0.2">
      <c r="A1536" t="s">
        <v>2050</v>
      </c>
      <c r="B1536" s="10" t="s">
        <v>1009</v>
      </c>
      <c r="E1536" s="1">
        <v>4222</v>
      </c>
      <c r="G1536" s="1">
        <v>2686</v>
      </c>
      <c r="H1536" s="1">
        <v>2584</v>
      </c>
      <c r="I1536" s="2" t="e">
        <f t="shared" si="366"/>
        <v>#DIV/0!</v>
      </c>
      <c r="J1536" s="2">
        <f t="shared" si="367"/>
        <v>0.6120322122216959</v>
      </c>
      <c r="AB1536">
        <v>1</v>
      </c>
      <c r="AD1536" s="31">
        <v>50</v>
      </c>
      <c r="AE1536" s="33">
        <v>15</v>
      </c>
      <c r="AF1536" s="33">
        <v>40</v>
      </c>
      <c r="AG1536" s="36">
        <v>70525</v>
      </c>
      <c r="AH1536" s="36">
        <f t="shared" si="368"/>
        <v>50015</v>
      </c>
      <c r="AI1536" s="10" t="s">
        <v>1187</v>
      </c>
      <c r="AK1536" s="1">
        <v>102</v>
      </c>
      <c r="AL1536" s="1">
        <v>0</v>
      </c>
      <c r="AM1536" s="1">
        <f t="shared" si="369"/>
        <v>0</v>
      </c>
      <c r="AV1536" s="1">
        <f t="shared" si="370"/>
        <v>2686</v>
      </c>
      <c r="AW1536" s="1">
        <f t="shared" si="371"/>
        <v>1552</v>
      </c>
      <c r="AX1536" s="1">
        <v>1134</v>
      </c>
    </row>
    <row r="1537" spans="1:50" hidden="1" outlineLevel="1" x14ac:dyDescent="0.2">
      <c r="A1537" t="s">
        <v>1001</v>
      </c>
      <c r="B1537" s="10" t="s">
        <v>1009</v>
      </c>
      <c r="E1537" s="1">
        <v>935</v>
      </c>
      <c r="G1537" s="1">
        <v>636</v>
      </c>
      <c r="H1537" s="1">
        <v>626</v>
      </c>
      <c r="I1537" s="2" t="e">
        <f t="shared" ref="I1537:I1591" si="372">H1537/D1537</f>
        <v>#DIV/0!</v>
      </c>
      <c r="J1537" s="2">
        <f t="shared" ref="J1537:J1591" si="373">H1537/E1537</f>
        <v>0.66951871657754014</v>
      </c>
      <c r="AB1537">
        <v>1</v>
      </c>
      <c r="AD1537" s="31">
        <v>50</v>
      </c>
      <c r="AE1537" s="33">
        <v>17</v>
      </c>
      <c r="AF1537" s="33">
        <v>50</v>
      </c>
      <c r="AG1537" s="36">
        <v>70675</v>
      </c>
      <c r="AH1537" s="36">
        <f t="shared" ref="AH1537:AH1590" si="374">AD1537*1000+AE1537</f>
        <v>50017</v>
      </c>
      <c r="AI1537" s="10" t="s">
        <v>1187</v>
      </c>
      <c r="AK1537" s="1">
        <v>10</v>
      </c>
      <c r="AL1537" s="1">
        <v>0</v>
      </c>
      <c r="AM1537" s="1">
        <f t="shared" si="369"/>
        <v>0</v>
      </c>
      <c r="AV1537" s="1">
        <f t="shared" si="370"/>
        <v>636</v>
      </c>
      <c r="AW1537" s="1">
        <f t="shared" si="371"/>
        <v>517</v>
      </c>
      <c r="AX1537" s="1">
        <v>119</v>
      </c>
    </row>
    <row r="1538" spans="1:50" hidden="1" outlineLevel="1" x14ac:dyDescent="0.2">
      <c r="A1538" t="s">
        <v>2014</v>
      </c>
      <c r="B1538" s="10" t="s">
        <v>1009</v>
      </c>
      <c r="E1538" s="1">
        <v>196</v>
      </c>
      <c r="G1538" s="1">
        <v>123</v>
      </c>
      <c r="H1538" s="1">
        <v>120</v>
      </c>
      <c r="I1538" s="2" t="e">
        <f t="shared" si="372"/>
        <v>#DIV/0!</v>
      </c>
      <c r="J1538" s="2">
        <f t="shared" si="373"/>
        <v>0.61224489795918369</v>
      </c>
      <c r="AB1538">
        <v>1</v>
      </c>
      <c r="AD1538" s="31">
        <v>50</v>
      </c>
      <c r="AE1538" s="33">
        <v>25</v>
      </c>
      <c r="AF1538" s="33">
        <v>75</v>
      </c>
      <c r="AG1538" s="36">
        <v>70750</v>
      </c>
      <c r="AH1538" s="36">
        <f t="shared" si="374"/>
        <v>50025</v>
      </c>
      <c r="AI1538" s="10" t="s">
        <v>1187</v>
      </c>
      <c r="AK1538" s="1">
        <v>3</v>
      </c>
      <c r="AL1538" s="1">
        <v>0</v>
      </c>
      <c r="AM1538" s="1">
        <f t="shared" ref="AM1538:AM1591" si="375">G1538-H1538-AK1538-AL1538</f>
        <v>0</v>
      </c>
      <c r="AV1538" s="1">
        <f t="shared" ref="AV1538:AV1590" si="376">G1538</f>
        <v>123</v>
      </c>
      <c r="AW1538" s="1">
        <f t="shared" ref="AW1538:AW1590" si="377">G1538-AX1538</f>
        <v>97</v>
      </c>
      <c r="AX1538" s="1">
        <v>26</v>
      </c>
    </row>
    <row r="1539" spans="1:50" hidden="1" outlineLevel="1" x14ac:dyDescent="0.2">
      <c r="A1539" t="s">
        <v>1558</v>
      </c>
      <c r="B1539" s="10" t="s">
        <v>1009</v>
      </c>
      <c r="E1539" s="1">
        <v>423</v>
      </c>
      <c r="G1539" s="1">
        <v>285</v>
      </c>
      <c r="H1539" s="1">
        <v>282</v>
      </c>
      <c r="I1539" s="2" t="e">
        <f t="shared" si="372"/>
        <v>#DIV/0!</v>
      </c>
      <c r="J1539" s="2">
        <f t="shared" si="373"/>
        <v>0.66666666666666663</v>
      </c>
      <c r="AB1539">
        <v>1</v>
      </c>
      <c r="AD1539" s="31">
        <v>50</v>
      </c>
      <c r="AE1539" s="33">
        <v>21</v>
      </c>
      <c r="AF1539" s="33">
        <v>115</v>
      </c>
      <c r="AG1539" s="36">
        <v>71050</v>
      </c>
      <c r="AH1539" s="36">
        <f t="shared" si="374"/>
        <v>50021</v>
      </c>
      <c r="AI1539" s="10" t="s">
        <v>1187</v>
      </c>
      <c r="AK1539" s="1">
        <v>3</v>
      </c>
      <c r="AL1539" s="1">
        <v>0</v>
      </c>
      <c r="AM1539" s="1">
        <f t="shared" si="375"/>
        <v>0</v>
      </c>
      <c r="AV1539" s="1">
        <f t="shared" si="376"/>
        <v>285</v>
      </c>
      <c r="AW1539" s="1">
        <f t="shared" si="377"/>
        <v>188</v>
      </c>
      <c r="AX1539" s="1">
        <v>97</v>
      </c>
    </row>
    <row r="1540" spans="1:50" hidden="1" outlineLevel="1" x14ac:dyDescent="0.2">
      <c r="A1540" t="s">
        <v>2198</v>
      </c>
      <c r="B1540" s="10" t="s">
        <v>1009</v>
      </c>
      <c r="E1540" s="1">
        <v>737</v>
      </c>
      <c r="G1540" s="1">
        <v>470</v>
      </c>
      <c r="H1540" s="1">
        <v>458</v>
      </c>
      <c r="I1540" s="2" t="e">
        <f t="shared" si="372"/>
        <v>#DIV/0!</v>
      </c>
      <c r="J1540" s="2">
        <f t="shared" si="373"/>
        <v>0.62143826322930795</v>
      </c>
      <c r="AB1540">
        <v>1</v>
      </c>
      <c r="AD1540" s="31">
        <v>50</v>
      </c>
      <c r="AE1540" s="33">
        <v>3</v>
      </c>
      <c r="AF1540" s="33">
        <v>70</v>
      </c>
      <c r="AG1540" s="36">
        <v>71425</v>
      </c>
      <c r="AH1540" s="36">
        <f t="shared" si="374"/>
        <v>50003</v>
      </c>
      <c r="AI1540" s="10" t="s">
        <v>1187</v>
      </c>
      <c r="AK1540" s="1">
        <v>12</v>
      </c>
      <c r="AL1540" s="1">
        <v>0</v>
      </c>
      <c r="AM1540" s="1">
        <f t="shared" si="375"/>
        <v>0</v>
      </c>
      <c r="AV1540" s="1">
        <f t="shared" si="376"/>
        <v>470</v>
      </c>
      <c r="AW1540" s="1">
        <f t="shared" si="377"/>
        <v>373</v>
      </c>
      <c r="AX1540" s="1">
        <v>97</v>
      </c>
    </row>
    <row r="1541" spans="1:50" hidden="1" outlineLevel="1" x14ac:dyDescent="0.2">
      <c r="A1541" t="s">
        <v>1772</v>
      </c>
      <c r="B1541" s="10" t="s">
        <v>1009</v>
      </c>
      <c r="E1541" s="1">
        <v>727</v>
      </c>
      <c r="G1541" s="1">
        <v>351</v>
      </c>
      <c r="H1541" s="1">
        <v>344</v>
      </c>
      <c r="I1541" s="2" t="e">
        <f t="shared" si="372"/>
        <v>#DIV/0!</v>
      </c>
      <c r="J1541" s="2">
        <f t="shared" si="373"/>
        <v>0.47317744154057773</v>
      </c>
      <c r="AB1541">
        <v>1</v>
      </c>
      <c r="AD1541" s="31">
        <v>50</v>
      </c>
      <c r="AE1541" s="33">
        <v>5</v>
      </c>
      <c r="AF1541" s="33">
        <v>70</v>
      </c>
      <c r="AG1541" s="36">
        <v>71575</v>
      </c>
      <c r="AH1541" s="36">
        <f t="shared" si="374"/>
        <v>50005</v>
      </c>
      <c r="AI1541" s="10" t="s">
        <v>1187</v>
      </c>
      <c r="AK1541" s="1">
        <v>5</v>
      </c>
      <c r="AL1541" s="1">
        <v>2</v>
      </c>
      <c r="AM1541" s="1">
        <f t="shared" si="375"/>
        <v>0</v>
      </c>
      <c r="AV1541" s="1">
        <f t="shared" si="376"/>
        <v>351</v>
      </c>
      <c r="AW1541" s="1">
        <f t="shared" si="377"/>
        <v>265</v>
      </c>
      <c r="AX1541" s="1">
        <v>86</v>
      </c>
    </row>
    <row r="1542" spans="1:50" hidden="1" outlineLevel="1" x14ac:dyDescent="0.2">
      <c r="A1542" t="s">
        <v>2199</v>
      </c>
      <c r="B1542" s="10" t="s">
        <v>1009</v>
      </c>
      <c r="E1542" s="1">
        <v>4180</v>
      </c>
      <c r="G1542" s="1">
        <v>2187</v>
      </c>
      <c r="H1542" s="1">
        <v>2148</v>
      </c>
      <c r="I1542" s="2" t="e">
        <f t="shared" si="372"/>
        <v>#DIV/0!</v>
      </c>
      <c r="J1542" s="2">
        <f t="shared" si="373"/>
        <v>0.51387559808612437</v>
      </c>
      <c r="AB1542">
        <v>1</v>
      </c>
      <c r="AD1542" s="31">
        <v>50</v>
      </c>
      <c r="AE1542" s="33">
        <v>11</v>
      </c>
      <c r="AF1542" s="33">
        <v>80</v>
      </c>
      <c r="AG1542" s="36">
        <v>71725</v>
      </c>
      <c r="AH1542" s="36">
        <f t="shared" si="374"/>
        <v>50011</v>
      </c>
      <c r="AI1542" s="10" t="s">
        <v>1187</v>
      </c>
      <c r="AK1542" s="1">
        <v>35</v>
      </c>
      <c r="AL1542" s="1">
        <v>4</v>
      </c>
      <c r="AM1542" s="1">
        <f t="shared" si="375"/>
        <v>0</v>
      </c>
      <c r="AV1542" s="1">
        <f t="shared" si="376"/>
        <v>2187</v>
      </c>
      <c r="AW1542" s="1">
        <f t="shared" si="377"/>
        <v>1703</v>
      </c>
      <c r="AX1542" s="1">
        <v>484</v>
      </c>
    </row>
    <row r="1543" spans="1:50" hidden="1" outlineLevel="1" x14ac:dyDescent="0.2">
      <c r="A1543" t="s">
        <v>1289</v>
      </c>
      <c r="B1543" s="10" t="s">
        <v>1009</v>
      </c>
      <c r="E1543" s="1">
        <v>2303</v>
      </c>
      <c r="G1543" s="1">
        <v>1471</v>
      </c>
      <c r="H1543" s="1">
        <v>1448</v>
      </c>
      <c r="I1543" s="2" t="e">
        <f t="shared" si="372"/>
        <v>#DIV/0!</v>
      </c>
      <c r="J1543" s="2">
        <f t="shared" si="373"/>
        <v>0.62874511506730357</v>
      </c>
      <c r="AB1543">
        <v>1</v>
      </c>
      <c r="AD1543" s="31">
        <v>50</v>
      </c>
      <c r="AE1543" s="33">
        <v>17</v>
      </c>
      <c r="AF1543" s="33">
        <v>55</v>
      </c>
      <c r="AG1543" s="36">
        <v>72400</v>
      </c>
      <c r="AH1543" s="36">
        <f t="shared" si="374"/>
        <v>50017</v>
      </c>
      <c r="AI1543" s="10" t="s">
        <v>1187</v>
      </c>
      <c r="AK1543" s="1">
        <v>23</v>
      </c>
      <c r="AL1543" s="1">
        <v>0</v>
      </c>
      <c r="AM1543" s="1">
        <f t="shared" si="375"/>
        <v>0</v>
      </c>
      <c r="AV1543" s="1">
        <f t="shared" si="376"/>
        <v>1471</v>
      </c>
      <c r="AW1543" s="1">
        <f t="shared" si="377"/>
        <v>1171</v>
      </c>
      <c r="AX1543" s="1">
        <v>300</v>
      </c>
    </row>
    <row r="1544" spans="1:50" hidden="1" outlineLevel="1" x14ac:dyDescent="0.2">
      <c r="A1544" t="s">
        <v>487</v>
      </c>
      <c r="B1544" s="10" t="s">
        <v>1009</v>
      </c>
      <c r="E1544" s="1">
        <v>396</v>
      </c>
      <c r="G1544" s="1">
        <v>243</v>
      </c>
      <c r="H1544" s="1">
        <v>238</v>
      </c>
      <c r="I1544" s="2" t="e">
        <f t="shared" si="372"/>
        <v>#DIV/0!</v>
      </c>
      <c r="J1544" s="2">
        <f t="shared" si="373"/>
        <v>0.60101010101010099</v>
      </c>
      <c r="AB1544">
        <v>1</v>
      </c>
      <c r="AD1544" s="31">
        <v>50</v>
      </c>
      <c r="AE1544" s="33">
        <v>21</v>
      </c>
      <c r="AF1544" s="33">
        <v>120</v>
      </c>
      <c r="AG1544" s="36">
        <v>72925</v>
      </c>
      <c r="AH1544" s="36">
        <f t="shared" si="374"/>
        <v>50021</v>
      </c>
      <c r="AI1544" s="10" t="s">
        <v>1187</v>
      </c>
      <c r="AK1544" s="1">
        <v>4</v>
      </c>
      <c r="AL1544" s="1">
        <v>1</v>
      </c>
      <c r="AM1544" s="1">
        <f t="shared" si="375"/>
        <v>0</v>
      </c>
      <c r="AV1544" s="1">
        <f t="shared" si="376"/>
        <v>243</v>
      </c>
      <c r="AW1544" s="1">
        <f t="shared" si="377"/>
        <v>201</v>
      </c>
      <c r="AX1544" s="1">
        <v>42</v>
      </c>
    </row>
    <row r="1545" spans="1:50" hidden="1" outlineLevel="1" x14ac:dyDescent="0.2">
      <c r="A1545" t="s">
        <v>1841</v>
      </c>
      <c r="B1545" s="10" t="s">
        <v>1009</v>
      </c>
      <c r="E1545" s="1">
        <v>853</v>
      </c>
      <c r="G1545" s="1">
        <v>443</v>
      </c>
      <c r="H1545" s="1">
        <v>435</v>
      </c>
      <c r="I1545" s="2" t="e">
        <f t="shared" si="372"/>
        <v>#DIV/0!</v>
      </c>
      <c r="J1545" s="2">
        <f t="shared" si="373"/>
        <v>0.50996483001172332</v>
      </c>
      <c r="AB1545">
        <v>1</v>
      </c>
      <c r="AD1545" s="31">
        <v>50</v>
      </c>
      <c r="AE1545" s="33">
        <v>17</v>
      </c>
      <c r="AF1545" s="33">
        <v>60</v>
      </c>
      <c r="AG1545" s="36">
        <v>73075</v>
      </c>
      <c r="AH1545" s="36">
        <f t="shared" si="374"/>
        <v>50017</v>
      </c>
      <c r="AI1545" s="10" t="s">
        <v>1187</v>
      </c>
      <c r="AK1545" s="1">
        <v>8</v>
      </c>
      <c r="AL1545" s="1">
        <v>0</v>
      </c>
      <c r="AM1545" s="1">
        <f t="shared" si="375"/>
        <v>0</v>
      </c>
      <c r="AV1545" s="1">
        <f t="shared" si="376"/>
        <v>443</v>
      </c>
      <c r="AW1545" s="1">
        <f t="shared" si="377"/>
        <v>381</v>
      </c>
      <c r="AX1545" s="1">
        <v>62</v>
      </c>
    </row>
    <row r="1546" spans="1:50" hidden="1" outlineLevel="1" x14ac:dyDescent="0.2">
      <c r="A1546" t="s">
        <v>1640</v>
      </c>
      <c r="B1546" s="10" t="s">
        <v>1009</v>
      </c>
      <c r="E1546" s="1">
        <v>1028</v>
      </c>
      <c r="G1546" s="1">
        <v>607</v>
      </c>
      <c r="H1546" s="1">
        <v>592</v>
      </c>
      <c r="I1546" s="2" t="e">
        <f t="shared" si="372"/>
        <v>#DIV/0!</v>
      </c>
      <c r="J1546" s="2">
        <f t="shared" si="373"/>
        <v>0.57587548638132291</v>
      </c>
      <c r="AB1546">
        <v>1</v>
      </c>
      <c r="AD1546" s="31">
        <v>50</v>
      </c>
      <c r="AE1546" s="33">
        <v>25</v>
      </c>
      <c r="AF1546" s="33">
        <v>80</v>
      </c>
      <c r="AG1546" s="36">
        <v>73300</v>
      </c>
      <c r="AH1546" s="36">
        <f t="shared" si="374"/>
        <v>50025</v>
      </c>
      <c r="AI1546" s="10" t="s">
        <v>1187</v>
      </c>
      <c r="AK1546" s="1">
        <v>15</v>
      </c>
      <c r="AL1546" s="1">
        <v>0</v>
      </c>
      <c r="AM1546" s="1">
        <f t="shared" si="375"/>
        <v>0</v>
      </c>
      <c r="AV1546" s="1">
        <f t="shared" si="376"/>
        <v>607</v>
      </c>
      <c r="AW1546" s="1">
        <f t="shared" si="377"/>
        <v>484</v>
      </c>
      <c r="AX1546" s="1">
        <v>123</v>
      </c>
    </row>
    <row r="1547" spans="1:50" hidden="1" outlineLevel="1" x14ac:dyDescent="0.2">
      <c r="A1547" t="s">
        <v>1644</v>
      </c>
      <c r="B1547" s="10" t="s">
        <v>1009</v>
      </c>
      <c r="E1547" s="1">
        <v>1045</v>
      </c>
      <c r="G1547" s="1">
        <v>532</v>
      </c>
      <c r="H1547" s="1">
        <v>519</v>
      </c>
      <c r="I1547" s="2" t="e">
        <f t="shared" si="372"/>
        <v>#DIV/0!</v>
      </c>
      <c r="J1547" s="2">
        <f t="shared" si="373"/>
        <v>0.49665071770334929</v>
      </c>
      <c r="AB1547">
        <v>1</v>
      </c>
      <c r="AD1547" s="31">
        <v>50</v>
      </c>
      <c r="AE1547" s="33">
        <v>19</v>
      </c>
      <c r="AF1547" s="33">
        <v>85</v>
      </c>
      <c r="AG1547" s="36">
        <v>73525</v>
      </c>
      <c r="AH1547" s="36">
        <f t="shared" si="374"/>
        <v>50019</v>
      </c>
      <c r="AI1547" s="10" t="s">
        <v>1187</v>
      </c>
      <c r="AK1547" s="1">
        <v>12</v>
      </c>
      <c r="AL1547" s="1">
        <v>1</v>
      </c>
      <c r="AM1547" s="1">
        <f t="shared" si="375"/>
        <v>0</v>
      </c>
      <c r="AV1547" s="1">
        <f t="shared" si="376"/>
        <v>532</v>
      </c>
      <c r="AW1547" s="1">
        <f t="shared" si="377"/>
        <v>395</v>
      </c>
      <c r="AX1547" s="1">
        <v>137</v>
      </c>
    </row>
    <row r="1548" spans="1:50" hidden="1" outlineLevel="1" x14ac:dyDescent="0.2">
      <c r="A1548" t="s">
        <v>1641</v>
      </c>
      <c r="B1548" s="10" t="s">
        <v>1009</v>
      </c>
      <c r="E1548" s="1">
        <v>1032</v>
      </c>
      <c r="G1548" s="1">
        <v>690</v>
      </c>
      <c r="H1548" s="1">
        <v>674</v>
      </c>
      <c r="I1548" s="2" t="e">
        <f t="shared" si="372"/>
        <v>#DIV/0!</v>
      </c>
      <c r="J1548" s="2">
        <f t="shared" si="373"/>
        <v>0.6531007751937985</v>
      </c>
      <c r="AB1548">
        <v>1</v>
      </c>
      <c r="AD1548" s="31">
        <v>50</v>
      </c>
      <c r="AE1548" s="33">
        <v>17</v>
      </c>
      <c r="AF1548" s="33">
        <v>65</v>
      </c>
      <c r="AG1548" s="36">
        <v>73675</v>
      </c>
      <c r="AH1548" s="36">
        <f t="shared" si="374"/>
        <v>50017</v>
      </c>
      <c r="AI1548" s="10" t="s">
        <v>1187</v>
      </c>
      <c r="AK1548" s="1">
        <v>16</v>
      </c>
      <c r="AL1548" s="1">
        <v>0</v>
      </c>
      <c r="AM1548" s="1">
        <f t="shared" si="375"/>
        <v>0</v>
      </c>
      <c r="AV1548" s="1">
        <f t="shared" si="376"/>
        <v>690</v>
      </c>
      <c r="AW1548" s="1">
        <f t="shared" si="377"/>
        <v>564</v>
      </c>
      <c r="AX1548" s="1">
        <v>126</v>
      </c>
    </row>
    <row r="1549" spans="1:50" hidden="1" outlineLevel="1" x14ac:dyDescent="0.2">
      <c r="A1549" t="s">
        <v>2041</v>
      </c>
      <c r="B1549" s="10" t="s">
        <v>1009</v>
      </c>
      <c r="E1549" s="1">
        <v>2541</v>
      </c>
      <c r="G1549" s="1">
        <v>1817</v>
      </c>
      <c r="H1549" s="1">
        <v>1787</v>
      </c>
      <c r="I1549" s="2" t="e">
        <f t="shared" si="372"/>
        <v>#DIV/0!</v>
      </c>
      <c r="J1549" s="2">
        <f t="shared" si="373"/>
        <v>0.70326643053915783</v>
      </c>
      <c r="AB1549">
        <v>1</v>
      </c>
      <c r="AD1549" s="31">
        <v>50</v>
      </c>
      <c r="AE1549" s="33">
        <v>7</v>
      </c>
      <c r="AF1549" s="33">
        <v>75</v>
      </c>
      <c r="AG1549" s="36">
        <v>73975</v>
      </c>
      <c r="AH1549" s="36">
        <f t="shared" si="374"/>
        <v>50007</v>
      </c>
      <c r="AI1549" s="10" t="s">
        <v>1187</v>
      </c>
      <c r="AK1549" s="1">
        <v>29</v>
      </c>
      <c r="AL1549" s="1">
        <v>1</v>
      </c>
      <c r="AM1549" s="1">
        <f t="shared" si="375"/>
        <v>0</v>
      </c>
      <c r="AV1549" s="1">
        <f t="shared" si="376"/>
        <v>1817</v>
      </c>
      <c r="AW1549" s="1">
        <f t="shared" si="377"/>
        <v>1300</v>
      </c>
      <c r="AX1549" s="1">
        <v>517</v>
      </c>
    </row>
    <row r="1550" spans="1:50" hidden="1" outlineLevel="1" x14ac:dyDescent="0.2">
      <c r="A1550" t="s">
        <v>2042</v>
      </c>
      <c r="B1550" s="10" t="s">
        <v>1009</v>
      </c>
      <c r="E1550" s="1">
        <v>1935</v>
      </c>
      <c r="G1550" s="1">
        <v>1148</v>
      </c>
      <c r="H1550" s="1">
        <v>1130</v>
      </c>
      <c r="I1550" s="2" t="e">
        <f t="shared" si="372"/>
        <v>#DIV/0!</v>
      </c>
      <c r="J1550" s="2">
        <f t="shared" si="373"/>
        <v>0.58397932816537468</v>
      </c>
      <c r="AB1550">
        <v>1</v>
      </c>
      <c r="AD1550" s="31">
        <v>50</v>
      </c>
      <c r="AE1550" s="33">
        <v>1</v>
      </c>
      <c r="AF1550" s="33">
        <v>100</v>
      </c>
      <c r="AG1550" s="36">
        <v>74650</v>
      </c>
      <c r="AH1550" s="36">
        <f t="shared" si="374"/>
        <v>50001</v>
      </c>
      <c r="AI1550" s="10" t="s">
        <v>2939</v>
      </c>
      <c r="AK1550" s="1">
        <v>18</v>
      </c>
      <c r="AL1550" s="1">
        <v>0</v>
      </c>
      <c r="AM1550" s="1">
        <f t="shared" si="375"/>
        <v>0</v>
      </c>
      <c r="AV1550" s="1">
        <f t="shared" si="376"/>
        <v>1148</v>
      </c>
      <c r="AW1550" s="1">
        <f t="shared" si="377"/>
        <v>934</v>
      </c>
      <c r="AX1550" s="1">
        <v>214</v>
      </c>
    </row>
    <row r="1551" spans="1:50" hidden="1" outlineLevel="1" x14ac:dyDescent="0.2">
      <c r="A1551" t="s">
        <v>1823</v>
      </c>
      <c r="B1551" s="10" t="s">
        <v>1009</v>
      </c>
      <c r="E1551" s="1">
        <v>1826</v>
      </c>
      <c r="G1551" s="1">
        <v>903</v>
      </c>
      <c r="H1551" s="1">
        <v>876</v>
      </c>
      <c r="I1551" s="2" t="e">
        <f t="shared" si="372"/>
        <v>#DIV/0!</v>
      </c>
      <c r="J1551" s="2">
        <f t="shared" si="373"/>
        <v>0.47973713033953996</v>
      </c>
      <c r="AB1551">
        <v>1</v>
      </c>
      <c r="AD1551" s="31">
        <v>50</v>
      </c>
      <c r="AE1551" s="33">
        <v>25</v>
      </c>
      <c r="AF1551" s="33">
        <v>85</v>
      </c>
      <c r="AG1551" s="36">
        <v>74800</v>
      </c>
      <c r="AH1551" s="36">
        <f t="shared" si="374"/>
        <v>50025</v>
      </c>
      <c r="AI1551" s="10" t="s">
        <v>1187</v>
      </c>
      <c r="AK1551" s="1">
        <v>25</v>
      </c>
      <c r="AL1551" s="1">
        <v>2</v>
      </c>
      <c r="AM1551" s="1">
        <f t="shared" si="375"/>
        <v>0</v>
      </c>
      <c r="AV1551" s="1">
        <f t="shared" si="376"/>
        <v>903</v>
      </c>
      <c r="AW1551" s="1">
        <f t="shared" si="377"/>
        <v>704</v>
      </c>
      <c r="AX1551" s="1">
        <v>199</v>
      </c>
    </row>
    <row r="1552" spans="1:50" hidden="1" outlineLevel="1" x14ac:dyDescent="0.2">
      <c r="A1552" t="s">
        <v>2841</v>
      </c>
      <c r="B1552" s="10" t="s">
        <v>1009</v>
      </c>
      <c r="E1552" s="1">
        <v>513</v>
      </c>
      <c r="G1552" s="1">
        <v>336</v>
      </c>
      <c r="H1552" s="1">
        <v>323</v>
      </c>
      <c r="I1552" s="2" t="e">
        <f t="shared" si="372"/>
        <v>#DIV/0!</v>
      </c>
      <c r="J1552" s="2">
        <f t="shared" si="373"/>
        <v>0.62962962962962965</v>
      </c>
      <c r="AB1552">
        <v>1</v>
      </c>
      <c r="AD1552" s="31">
        <v>50</v>
      </c>
      <c r="AE1552" s="33">
        <v>17</v>
      </c>
      <c r="AF1552" s="33">
        <v>70</v>
      </c>
      <c r="AG1552" s="36">
        <v>74950</v>
      </c>
      <c r="AH1552" s="36">
        <f t="shared" si="374"/>
        <v>50017</v>
      </c>
      <c r="AI1552" s="10" t="s">
        <v>1187</v>
      </c>
      <c r="AK1552" s="1">
        <v>13</v>
      </c>
      <c r="AL1552" s="1">
        <v>0</v>
      </c>
      <c r="AM1552" s="1">
        <f t="shared" si="375"/>
        <v>0</v>
      </c>
      <c r="AV1552" s="1">
        <f t="shared" si="376"/>
        <v>336</v>
      </c>
      <c r="AW1552" s="1">
        <f t="shared" si="377"/>
        <v>281</v>
      </c>
      <c r="AX1552" s="1">
        <v>55</v>
      </c>
    </row>
    <row r="1553" spans="1:50" hidden="1" outlineLevel="1" x14ac:dyDescent="0.2">
      <c r="A1553" t="s">
        <v>2349</v>
      </c>
      <c r="B1553" s="10" t="s">
        <v>1009</v>
      </c>
      <c r="E1553" s="1">
        <v>73</v>
      </c>
      <c r="G1553" s="1">
        <v>49</v>
      </c>
      <c r="H1553" s="1">
        <v>48</v>
      </c>
      <c r="I1553" s="2" t="e">
        <f t="shared" si="372"/>
        <v>#DIV/0!</v>
      </c>
      <c r="J1553" s="2">
        <f t="shared" si="373"/>
        <v>0.65753424657534243</v>
      </c>
      <c r="AB1553">
        <v>1</v>
      </c>
      <c r="AD1553" s="31">
        <v>50</v>
      </c>
      <c r="AE1553" s="33">
        <v>9</v>
      </c>
      <c r="AF1553" s="33">
        <v>85</v>
      </c>
      <c r="AG1553" s="36">
        <v>75175</v>
      </c>
      <c r="AH1553" s="36">
        <f t="shared" si="374"/>
        <v>50009</v>
      </c>
      <c r="AI1553" s="10" t="s">
        <v>1187</v>
      </c>
      <c r="AK1553" s="1">
        <v>1</v>
      </c>
      <c r="AL1553" s="1">
        <v>0</v>
      </c>
      <c r="AM1553" s="1">
        <f t="shared" si="375"/>
        <v>0</v>
      </c>
      <c r="AV1553" s="1">
        <f t="shared" si="376"/>
        <v>49</v>
      </c>
      <c r="AW1553" s="1">
        <f t="shared" si="377"/>
        <v>26</v>
      </c>
      <c r="AX1553" s="1">
        <v>23</v>
      </c>
    </row>
    <row r="1554" spans="1:50" hidden="1" outlineLevel="1" x14ac:dyDescent="0.2">
      <c r="A1554" t="s">
        <v>40</v>
      </c>
      <c r="B1554" s="10" t="s">
        <v>1009</v>
      </c>
      <c r="E1554" s="1">
        <v>1453</v>
      </c>
      <c r="G1554" s="1">
        <v>1036</v>
      </c>
      <c r="H1554" s="1">
        <v>1014</v>
      </c>
      <c r="I1554" s="2" t="e">
        <f t="shared" si="372"/>
        <v>#DIV/0!</v>
      </c>
      <c r="J1554" s="2">
        <f t="shared" si="373"/>
        <v>0.69786648313833444</v>
      </c>
      <c r="AB1554">
        <v>1</v>
      </c>
      <c r="AD1554" s="31">
        <v>50</v>
      </c>
      <c r="AE1554" s="33">
        <v>23</v>
      </c>
      <c r="AF1554" s="33">
        <v>80</v>
      </c>
      <c r="AG1554" s="36">
        <v>75325</v>
      </c>
      <c r="AH1554" s="36">
        <f t="shared" si="374"/>
        <v>50023</v>
      </c>
      <c r="AI1554" s="10" t="s">
        <v>1187</v>
      </c>
      <c r="AK1554" s="1">
        <v>22</v>
      </c>
      <c r="AL1554" s="1">
        <v>0</v>
      </c>
      <c r="AM1554" s="1">
        <f t="shared" si="375"/>
        <v>0</v>
      </c>
      <c r="AV1554" s="1">
        <f t="shared" si="376"/>
        <v>1036</v>
      </c>
      <c r="AW1554" s="1">
        <f t="shared" si="377"/>
        <v>748</v>
      </c>
      <c r="AX1554" s="1">
        <v>288</v>
      </c>
    </row>
    <row r="1555" spans="1:50" hidden="1" outlineLevel="1" x14ac:dyDescent="0.2">
      <c r="A1555" t="s">
        <v>1395</v>
      </c>
      <c r="B1555" s="10" t="s">
        <v>1009</v>
      </c>
      <c r="E1555" s="1">
        <v>680</v>
      </c>
      <c r="G1555" s="1">
        <v>450</v>
      </c>
      <c r="H1555" s="1">
        <v>444</v>
      </c>
      <c r="I1555" s="2" t="e">
        <f t="shared" si="372"/>
        <v>#DIV/0!</v>
      </c>
      <c r="J1555" s="2">
        <f t="shared" si="373"/>
        <v>0.65294117647058825</v>
      </c>
      <c r="AB1555">
        <v>1</v>
      </c>
      <c r="AD1555" s="31">
        <v>50</v>
      </c>
      <c r="AE1555" s="33">
        <v>5</v>
      </c>
      <c r="AF1555" s="33">
        <v>75</v>
      </c>
      <c r="AG1555" s="36">
        <v>75700</v>
      </c>
      <c r="AH1555" s="36">
        <f t="shared" si="374"/>
        <v>50005</v>
      </c>
      <c r="AI1555" s="10" t="s">
        <v>1187</v>
      </c>
      <c r="AK1555" s="1">
        <v>6</v>
      </c>
      <c r="AL1555" s="1">
        <v>0</v>
      </c>
      <c r="AM1555" s="1">
        <f t="shared" si="375"/>
        <v>0</v>
      </c>
      <c r="AV1555" s="1">
        <f t="shared" si="376"/>
        <v>450</v>
      </c>
      <c r="AW1555" s="1">
        <f t="shared" si="377"/>
        <v>300</v>
      </c>
      <c r="AX1555" s="1">
        <v>150</v>
      </c>
    </row>
    <row r="1556" spans="1:50" hidden="1" outlineLevel="1" x14ac:dyDescent="0.2">
      <c r="A1556" t="s">
        <v>2060</v>
      </c>
      <c r="B1556" s="10" t="s">
        <v>1009</v>
      </c>
      <c r="E1556" s="1">
        <v>1579</v>
      </c>
      <c r="G1556" s="1">
        <v>921</v>
      </c>
      <c r="H1556" s="1">
        <v>900</v>
      </c>
      <c r="I1556" s="2" t="e">
        <f t="shared" si="372"/>
        <v>#DIV/0!</v>
      </c>
      <c r="J1556" s="2">
        <f t="shared" si="373"/>
        <v>0.56998100063331225</v>
      </c>
      <c r="AB1556">
        <v>1</v>
      </c>
      <c r="AD1556" s="31">
        <v>50</v>
      </c>
      <c r="AE1556" s="33">
        <v>21</v>
      </c>
      <c r="AF1556" s="33">
        <v>125</v>
      </c>
      <c r="AG1556" s="36">
        <v>75925</v>
      </c>
      <c r="AH1556" s="36">
        <f t="shared" si="374"/>
        <v>50021</v>
      </c>
      <c r="AI1556" s="10" t="s">
        <v>1187</v>
      </c>
      <c r="AK1556" s="1">
        <v>21</v>
      </c>
      <c r="AL1556" s="1">
        <v>0</v>
      </c>
      <c r="AM1556" s="1">
        <f t="shared" si="375"/>
        <v>0</v>
      </c>
      <c r="AV1556" s="1">
        <f t="shared" si="376"/>
        <v>921</v>
      </c>
      <c r="AW1556" s="1">
        <f t="shared" si="377"/>
        <v>700</v>
      </c>
      <c r="AX1556" s="1">
        <v>221</v>
      </c>
    </row>
    <row r="1557" spans="1:50" hidden="1" outlineLevel="1" x14ac:dyDescent="0.2">
      <c r="A1557" t="s">
        <v>870</v>
      </c>
      <c r="B1557" s="10" t="s">
        <v>1009</v>
      </c>
      <c r="E1557" s="1">
        <v>378</v>
      </c>
      <c r="G1557" s="1">
        <v>271</v>
      </c>
      <c r="H1557" s="1">
        <v>263</v>
      </c>
      <c r="I1557" s="2" t="e">
        <f t="shared" si="372"/>
        <v>#DIV/0!</v>
      </c>
      <c r="J1557" s="2">
        <f t="shared" si="373"/>
        <v>0.69576719576719581</v>
      </c>
      <c r="AB1557">
        <v>1</v>
      </c>
      <c r="AD1557" s="31">
        <v>50</v>
      </c>
      <c r="AE1557" s="33">
        <v>1</v>
      </c>
      <c r="AF1557" s="33">
        <v>105</v>
      </c>
      <c r="AG1557" s="36">
        <v>76075</v>
      </c>
      <c r="AH1557" s="36">
        <f t="shared" si="374"/>
        <v>50001</v>
      </c>
      <c r="AI1557" s="10" t="s">
        <v>1187</v>
      </c>
      <c r="AK1557" s="1">
        <v>8</v>
      </c>
      <c r="AL1557" s="1">
        <v>0</v>
      </c>
      <c r="AM1557" s="1">
        <f t="shared" si="375"/>
        <v>0</v>
      </c>
      <c r="AV1557" s="1">
        <f t="shared" si="376"/>
        <v>271</v>
      </c>
      <c r="AW1557" s="1">
        <f t="shared" si="377"/>
        <v>190</v>
      </c>
      <c r="AX1557" s="1">
        <v>81</v>
      </c>
    </row>
    <row r="1558" spans="1:50" hidden="1" outlineLevel="1" x14ac:dyDescent="0.2">
      <c r="A1558" t="s">
        <v>1119</v>
      </c>
      <c r="B1558" s="10" t="s">
        <v>1009</v>
      </c>
      <c r="E1558" s="1">
        <v>562</v>
      </c>
      <c r="G1558" s="1">
        <v>324</v>
      </c>
      <c r="H1558" s="1">
        <v>320</v>
      </c>
      <c r="I1558" s="2" t="e">
        <f t="shared" si="372"/>
        <v>#DIV/0!</v>
      </c>
      <c r="J1558" s="2">
        <f t="shared" si="373"/>
        <v>0.56939501779359436</v>
      </c>
      <c r="AB1558">
        <v>1</v>
      </c>
      <c r="AD1558" s="31">
        <v>50</v>
      </c>
      <c r="AE1558" s="33">
        <v>25</v>
      </c>
      <c r="AF1558" s="33">
        <v>90</v>
      </c>
      <c r="AG1558" s="36">
        <v>76225</v>
      </c>
      <c r="AH1558" s="36">
        <f t="shared" si="374"/>
        <v>50025</v>
      </c>
      <c r="AI1558" s="10" t="s">
        <v>1187</v>
      </c>
      <c r="AK1558" s="1">
        <v>4</v>
      </c>
      <c r="AL1558" s="1">
        <v>0</v>
      </c>
      <c r="AM1558" s="1">
        <f t="shared" si="375"/>
        <v>0</v>
      </c>
      <c r="AV1558" s="1">
        <f t="shared" si="376"/>
        <v>324</v>
      </c>
      <c r="AW1558" s="1">
        <f t="shared" si="377"/>
        <v>253</v>
      </c>
      <c r="AX1558" s="1">
        <v>71</v>
      </c>
    </row>
    <row r="1559" spans="1:50" hidden="1" outlineLevel="1" x14ac:dyDescent="0.2">
      <c r="A1559" t="s">
        <v>2661</v>
      </c>
      <c r="B1559" s="10" t="s">
        <v>1009</v>
      </c>
      <c r="E1559" s="1">
        <v>1501</v>
      </c>
      <c r="G1559" s="1">
        <v>1040</v>
      </c>
      <c r="H1559" s="1">
        <v>1014</v>
      </c>
      <c r="I1559" s="2" t="e">
        <f t="shared" si="372"/>
        <v>#DIV/0!</v>
      </c>
      <c r="J1559" s="2">
        <f t="shared" si="373"/>
        <v>0.67554963357761488</v>
      </c>
      <c r="AB1559">
        <v>1</v>
      </c>
      <c r="AD1559" s="31">
        <v>50</v>
      </c>
      <c r="AE1559" s="33">
        <v>23</v>
      </c>
      <c r="AF1559" s="33">
        <v>85</v>
      </c>
      <c r="AG1559" s="36">
        <v>76525</v>
      </c>
      <c r="AH1559" s="36">
        <f t="shared" si="374"/>
        <v>50023</v>
      </c>
      <c r="AI1559" s="10" t="s">
        <v>1187</v>
      </c>
      <c r="AK1559" s="1">
        <v>24</v>
      </c>
      <c r="AL1559" s="1">
        <v>2</v>
      </c>
      <c r="AM1559" s="1">
        <f t="shared" si="375"/>
        <v>0</v>
      </c>
      <c r="AV1559" s="1">
        <f t="shared" si="376"/>
        <v>1040</v>
      </c>
      <c r="AW1559" s="1">
        <f t="shared" si="377"/>
        <v>724</v>
      </c>
      <c r="AX1559" s="1">
        <v>316</v>
      </c>
    </row>
    <row r="1560" spans="1:50" hidden="1" outlineLevel="1" x14ac:dyDescent="0.2">
      <c r="A1560" t="s">
        <v>2086</v>
      </c>
      <c r="B1560" s="10" t="s">
        <v>1009</v>
      </c>
      <c r="E1560" s="1">
        <v>790</v>
      </c>
      <c r="G1560" s="1">
        <v>463</v>
      </c>
      <c r="H1560" s="1">
        <v>443</v>
      </c>
      <c r="I1560" s="2" t="e">
        <f t="shared" si="372"/>
        <v>#DIV/0!</v>
      </c>
      <c r="J1560" s="2">
        <f t="shared" si="373"/>
        <v>0.56075949367088607</v>
      </c>
      <c r="AB1560">
        <v>1</v>
      </c>
      <c r="AD1560" s="31">
        <v>50</v>
      </c>
      <c r="AE1560" s="33">
        <v>17</v>
      </c>
      <c r="AF1560" s="33">
        <v>75</v>
      </c>
      <c r="AG1560" s="36">
        <v>76750</v>
      </c>
      <c r="AH1560" s="36">
        <f t="shared" si="374"/>
        <v>50017</v>
      </c>
      <c r="AI1560" s="10" t="s">
        <v>1187</v>
      </c>
      <c r="AK1560" s="1">
        <v>18</v>
      </c>
      <c r="AL1560" s="1">
        <v>2</v>
      </c>
      <c r="AM1560" s="1">
        <f t="shared" si="375"/>
        <v>0</v>
      </c>
      <c r="AV1560" s="1">
        <f t="shared" si="376"/>
        <v>463</v>
      </c>
      <c r="AW1560" s="1">
        <f t="shared" si="377"/>
        <v>369</v>
      </c>
      <c r="AX1560" s="1">
        <v>94</v>
      </c>
    </row>
    <row r="1561" spans="1:50" hidden="1" outlineLevel="1" x14ac:dyDescent="0.2">
      <c r="A1561" t="s">
        <v>2313</v>
      </c>
      <c r="B1561" s="10" t="s">
        <v>1009</v>
      </c>
      <c r="E1561" s="1">
        <v>4448</v>
      </c>
      <c r="G1561" s="1">
        <v>2741</v>
      </c>
      <c r="H1561" s="1">
        <v>2686</v>
      </c>
      <c r="I1561" s="2" t="e">
        <f t="shared" si="372"/>
        <v>#DIV/0!</v>
      </c>
      <c r="J1561" s="2">
        <f t="shared" si="373"/>
        <v>0.60386690647482011</v>
      </c>
      <c r="AB1561">
        <v>1</v>
      </c>
      <c r="AD1561" s="31">
        <v>50</v>
      </c>
      <c r="AE1561" s="33">
        <v>23</v>
      </c>
      <c r="AF1561" s="33">
        <v>90</v>
      </c>
      <c r="AG1561" s="36">
        <v>76975</v>
      </c>
      <c r="AH1561" s="36">
        <f t="shared" si="374"/>
        <v>50023</v>
      </c>
      <c r="AI1561" s="10" t="s">
        <v>1187</v>
      </c>
      <c r="AK1561" s="1">
        <v>54</v>
      </c>
      <c r="AL1561" s="1">
        <v>1</v>
      </c>
      <c r="AM1561" s="1">
        <f t="shared" si="375"/>
        <v>0</v>
      </c>
      <c r="AV1561" s="1">
        <f t="shared" si="376"/>
        <v>2741</v>
      </c>
      <c r="AW1561" s="1">
        <f t="shared" si="377"/>
        <v>1809</v>
      </c>
      <c r="AX1561" s="1">
        <v>932</v>
      </c>
    </row>
    <row r="1562" spans="1:50" hidden="1" outlineLevel="1" x14ac:dyDescent="0.2">
      <c r="A1562" t="s">
        <v>2428</v>
      </c>
      <c r="B1562" s="10" t="s">
        <v>1009</v>
      </c>
      <c r="E1562" s="1">
        <v>1007</v>
      </c>
      <c r="G1562" s="1">
        <v>597</v>
      </c>
      <c r="H1562" s="1">
        <v>577</v>
      </c>
      <c r="I1562" s="2" t="e">
        <f t="shared" si="372"/>
        <v>#DIV/0!</v>
      </c>
      <c r="J1562" s="2">
        <f t="shared" si="373"/>
        <v>0.57298907646474673</v>
      </c>
      <c r="AB1562">
        <v>1</v>
      </c>
      <c r="AD1562" s="31">
        <v>50</v>
      </c>
      <c r="AE1562" s="33">
        <v>5</v>
      </c>
      <c r="AF1562" s="33">
        <v>80</v>
      </c>
      <c r="AG1562" s="36">
        <v>77125</v>
      </c>
      <c r="AH1562" s="36">
        <f t="shared" si="374"/>
        <v>50005</v>
      </c>
      <c r="AI1562" s="10" t="s">
        <v>1187</v>
      </c>
      <c r="AK1562" s="1">
        <v>20</v>
      </c>
      <c r="AL1562" s="1">
        <v>0</v>
      </c>
      <c r="AM1562" s="1">
        <f t="shared" si="375"/>
        <v>0</v>
      </c>
      <c r="AV1562" s="1">
        <f t="shared" si="376"/>
        <v>597</v>
      </c>
      <c r="AW1562" s="1">
        <f t="shared" si="377"/>
        <v>489</v>
      </c>
      <c r="AX1562" s="1">
        <v>108</v>
      </c>
    </row>
    <row r="1563" spans="1:50" hidden="1" outlineLevel="1" x14ac:dyDescent="0.2">
      <c r="A1563" t="s">
        <v>2660</v>
      </c>
      <c r="B1563" s="10" t="s">
        <v>1009</v>
      </c>
      <c r="E1563" s="1">
        <v>589</v>
      </c>
      <c r="G1563" s="1">
        <v>376</v>
      </c>
      <c r="H1563" s="1">
        <v>355</v>
      </c>
      <c r="I1563" s="2" t="e">
        <f t="shared" si="372"/>
        <v>#DIV/0!</v>
      </c>
      <c r="J1563" s="2">
        <f t="shared" si="373"/>
        <v>0.60271646859083194</v>
      </c>
      <c r="AB1563">
        <v>1</v>
      </c>
      <c r="AD1563" s="31">
        <v>50</v>
      </c>
      <c r="AE1563" s="33">
        <v>15</v>
      </c>
      <c r="AF1563" s="33">
        <v>45</v>
      </c>
      <c r="AG1563" s="36">
        <v>77425</v>
      </c>
      <c r="AH1563" s="36">
        <f t="shared" si="374"/>
        <v>50015</v>
      </c>
      <c r="AI1563" s="10" t="s">
        <v>1187</v>
      </c>
      <c r="AK1563" s="1">
        <v>21</v>
      </c>
      <c r="AL1563" s="1">
        <v>0</v>
      </c>
      <c r="AM1563" s="1">
        <f t="shared" si="375"/>
        <v>0</v>
      </c>
      <c r="AV1563" s="1">
        <f t="shared" si="376"/>
        <v>376</v>
      </c>
      <c r="AW1563" s="1">
        <f t="shared" si="377"/>
        <v>302</v>
      </c>
      <c r="AX1563" s="1">
        <v>74</v>
      </c>
    </row>
    <row r="1564" spans="1:50" hidden="1" outlineLevel="1" x14ac:dyDescent="0.2">
      <c r="A1564" t="s">
        <v>2640</v>
      </c>
      <c r="B1564" s="10" t="s">
        <v>1009</v>
      </c>
      <c r="E1564" s="1">
        <v>2347</v>
      </c>
      <c r="G1564" s="1">
        <v>1258</v>
      </c>
      <c r="H1564" s="1">
        <v>1239</v>
      </c>
      <c r="I1564" s="2" t="e">
        <f t="shared" si="372"/>
        <v>#DIV/0!</v>
      </c>
      <c r="J1564" s="2">
        <f t="shared" si="373"/>
        <v>0.527907967618236</v>
      </c>
      <c r="AB1564">
        <v>1</v>
      </c>
      <c r="AD1564" s="31">
        <v>50</v>
      </c>
      <c r="AE1564" s="33">
        <v>27</v>
      </c>
      <c r="AF1564" s="33">
        <v>100</v>
      </c>
      <c r="AG1564" s="36">
        <v>77500</v>
      </c>
      <c r="AH1564" s="36">
        <f t="shared" si="374"/>
        <v>50027</v>
      </c>
      <c r="AI1564" s="10" t="s">
        <v>1187</v>
      </c>
      <c r="AK1564" s="1">
        <v>19</v>
      </c>
      <c r="AL1564" s="1">
        <v>0</v>
      </c>
      <c r="AM1564" s="1">
        <f t="shared" si="375"/>
        <v>0</v>
      </c>
      <c r="AV1564" s="1">
        <f t="shared" si="376"/>
        <v>1258</v>
      </c>
      <c r="AW1564" s="1">
        <f t="shared" si="377"/>
        <v>969</v>
      </c>
      <c r="AX1564" s="1">
        <v>289</v>
      </c>
    </row>
    <row r="1565" spans="1:50" hidden="1" outlineLevel="1" x14ac:dyDescent="0.2">
      <c r="A1565" t="s">
        <v>1898</v>
      </c>
      <c r="B1565" s="10" t="s">
        <v>1009</v>
      </c>
      <c r="E1565" s="1">
        <v>902</v>
      </c>
      <c r="G1565" s="1">
        <v>501</v>
      </c>
      <c r="H1565" s="1">
        <v>491</v>
      </c>
      <c r="I1565" s="2" t="e">
        <f t="shared" si="372"/>
        <v>#DIV/0!</v>
      </c>
      <c r="J1565" s="2">
        <f t="shared" si="373"/>
        <v>0.54434589800443456</v>
      </c>
      <c r="AB1565">
        <v>1</v>
      </c>
      <c r="AD1565" s="31">
        <v>50</v>
      </c>
      <c r="AE1565" s="33">
        <v>21</v>
      </c>
      <c r="AF1565" s="33">
        <v>130</v>
      </c>
      <c r="AG1565" s="36">
        <v>77950</v>
      </c>
      <c r="AH1565" s="36">
        <f t="shared" si="374"/>
        <v>50021</v>
      </c>
      <c r="AI1565" s="10" t="s">
        <v>1187</v>
      </c>
      <c r="AK1565" s="1">
        <v>10</v>
      </c>
      <c r="AL1565" s="1">
        <v>0</v>
      </c>
      <c r="AM1565" s="1">
        <f t="shared" si="375"/>
        <v>0</v>
      </c>
      <c r="AV1565" s="1">
        <f t="shared" si="376"/>
        <v>501</v>
      </c>
      <c r="AW1565" s="1">
        <f t="shared" si="377"/>
        <v>388</v>
      </c>
      <c r="AX1565" s="1">
        <v>113</v>
      </c>
    </row>
    <row r="1566" spans="1:50" hidden="1" outlineLevel="1" x14ac:dyDescent="0.2">
      <c r="A1566" t="s">
        <v>2052</v>
      </c>
      <c r="B1566" s="10" t="s">
        <v>1009</v>
      </c>
      <c r="E1566" s="1">
        <v>519</v>
      </c>
      <c r="G1566" s="1">
        <v>251</v>
      </c>
      <c r="H1566" s="1">
        <v>250</v>
      </c>
      <c r="I1566" s="2" t="e">
        <f t="shared" si="372"/>
        <v>#DIV/0!</v>
      </c>
      <c r="J1566" s="2">
        <f t="shared" si="373"/>
        <v>0.48169556840077071</v>
      </c>
      <c r="AB1566">
        <v>1</v>
      </c>
      <c r="AD1566" s="31">
        <v>50</v>
      </c>
      <c r="AE1566" s="33">
        <v>17</v>
      </c>
      <c r="AF1566" s="33">
        <v>80</v>
      </c>
      <c r="AG1566" s="36">
        <v>79975</v>
      </c>
      <c r="AH1566" s="36">
        <f t="shared" si="374"/>
        <v>50017</v>
      </c>
      <c r="AI1566" s="10" t="s">
        <v>1187</v>
      </c>
      <c r="AK1566" s="1">
        <v>1</v>
      </c>
      <c r="AL1566" s="1">
        <v>0</v>
      </c>
      <c r="AM1566" s="1">
        <f t="shared" si="375"/>
        <v>0</v>
      </c>
      <c r="AV1566" s="1">
        <f t="shared" si="376"/>
        <v>251</v>
      </c>
      <c r="AW1566" s="1">
        <f t="shared" si="377"/>
        <v>219</v>
      </c>
      <c r="AX1566" s="1">
        <v>32</v>
      </c>
    </row>
    <row r="1567" spans="1:50" hidden="1" outlineLevel="1" x14ac:dyDescent="0.2">
      <c r="A1567" t="s">
        <v>430</v>
      </c>
      <c r="B1567" s="10" t="s">
        <v>1009</v>
      </c>
      <c r="E1567" s="1">
        <v>173</v>
      </c>
      <c r="G1567" s="1">
        <v>115</v>
      </c>
      <c r="H1567" s="1">
        <v>115</v>
      </c>
      <c r="I1567" s="2" t="e">
        <f t="shared" si="372"/>
        <v>#DIV/0!</v>
      </c>
      <c r="J1567" s="2">
        <f t="shared" si="373"/>
        <v>0.66473988439306353</v>
      </c>
      <c r="AB1567">
        <v>1</v>
      </c>
      <c r="AD1567" s="31">
        <v>50</v>
      </c>
      <c r="AE1567" s="33">
        <v>21</v>
      </c>
      <c r="AF1567" s="33">
        <v>135</v>
      </c>
      <c r="AG1567" s="36">
        <v>80875</v>
      </c>
      <c r="AH1567" s="36">
        <f t="shared" si="374"/>
        <v>50021</v>
      </c>
      <c r="AI1567" s="10" t="s">
        <v>1187</v>
      </c>
      <c r="AK1567" s="1">
        <v>0</v>
      </c>
      <c r="AL1567" s="1">
        <v>0</v>
      </c>
      <c r="AM1567" s="1">
        <f t="shared" si="375"/>
        <v>0</v>
      </c>
      <c r="AV1567" s="1">
        <f t="shared" si="376"/>
        <v>115</v>
      </c>
      <c r="AW1567" s="1">
        <f t="shared" si="377"/>
        <v>103</v>
      </c>
      <c r="AX1567" s="1">
        <v>12</v>
      </c>
    </row>
    <row r="1568" spans="1:50" hidden="1" outlineLevel="1" x14ac:dyDescent="0.2">
      <c r="A1568" t="s">
        <v>420</v>
      </c>
      <c r="B1568" s="10" t="s">
        <v>1009</v>
      </c>
      <c r="E1568" s="1">
        <v>1661</v>
      </c>
      <c r="G1568" s="1">
        <v>844</v>
      </c>
      <c r="H1568" s="1">
        <v>835</v>
      </c>
      <c r="I1568" s="2" t="e">
        <f t="shared" si="372"/>
        <v>#DIV/0!</v>
      </c>
      <c r="J1568" s="2">
        <f t="shared" si="373"/>
        <v>0.5027092113184829</v>
      </c>
      <c r="AB1568">
        <v>1</v>
      </c>
      <c r="AD1568" s="31">
        <v>50</v>
      </c>
      <c r="AE1568" s="33">
        <v>21</v>
      </c>
      <c r="AF1568" s="33">
        <v>140</v>
      </c>
      <c r="AG1568" s="36">
        <v>82300</v>
      </c>
      <c r="AH1568" s="36">
        <f t="shared" si="374"/>
        <v>50021</v>
      </c>
      <c r="AI1568" s="10" t="s">
        <v>1187</v>
      </c>
      <c r="AK1568" s="1">
        <v>7</v>
      </c>
      <c r="AL1568" s="1">
        <v>2</v>
      </c>
      <c r="AM1568" s="1">
        <f t="shared" si="375"/>
        <v>0</v>
      </c>
      <c r="AV1568" s="1">
        <f t="shared" si="376"/>
        <v>844</v>
      </c>
      <c r="AW1568" s="1">
        <f t="shared" si="377"/>
        <v>719</v>
      </c>
      <c r="AX1568" s="1">
        <v>125</v>
      </c>
    </row>
    <row r="1569" spans="1:50" hidden="1" outlineLevel="1" x14ac:dyDescent="0.2">
      <c r="A1569" t="s">
        <v>81</v>
      </c>
      <c r="B1569" s="10" t="s">
        <v>1009</v>
      </c>
      <c r="E1569" s="1">
        <v>936</v>
      </c>
      <c r="G1569" s="1">
        <v>678</v>
      </c>
      <c r="H1569" s="1">
        <v>668</v>
      </c>
      <c r="I1569" s="2" t="e">
        <f t="shared" si="372"/>
        <v>#DIV/0!</v>
      </c>
      <c r="J1569" s="2">
        <f t="shared" si="373"/>
        <v>0.71367521367521369</v>
      </c>
      <c r="AB1569">
        <v>1</v>
      </c>
      <c r="AD1569" s="31">
        <v>50</v>
      </c>
      <c r="AE1569" s="33">
        <v>27</v>
      </c>
      <c r="AF1569" s="33">
        <v>110</v>
      </c>
      <c r="AG1569" s="36">
        <v>83050</v>
      </c>
      <c r="AH1569" s="36">
        <f t="shared" si="374"/>
        <v>50027</v>
      </c>
      <c r="AI1569" s="10" t="s">
        <v>1187</v>
      </c>
      <c r="AK1569" s="1">
        <v>10</v>
      </c>
      <c r="AL1569" s="1">
        <v>0</v>
      </c>
      <c r="AM1569" s="1">
        <f t="shared" si="375"/>
        <v>0</v>
      </c>
      <c r="AV1569" s="1">
        <f t="shared" si="376"/>
        <v>678</v>
      </c>
      <c r="AW1569" s="1">
        <f t="shared" si="377"/>
        <v>580</v>
      </c>
      <c r="AX1569" s="1">
        <v>98</v>
      </c>
    </row>
    <row r="1570" spans="1:50" hidden="1" outlineLevel="1" x14ac:dyDescent="0.2">
      <c r="A1570" t="s">
        <v>634</v>
      </c>
      <c r="B1570" s="10" t="s">
        <v>1009</v>
      </c>
      <c r="E1570" s="1">
        <v>448</v>
      </c>
      <c r="G1570" s="1">
        <v>260</v>
      </c>
      <c r="H1570" s="1">
        <v>257</v>
      </c>
      <c r="I1570" s="2" t="e">
        <f t="shared" si="372"/>
        <v>#DIV/0!</v>
      </c>
      <c r="J1570" s="2">
        <f t="shared" si="373"/>
        <v>0.5736607142857143</v>
      </c>
      <c r="AB1570">
        <v>1</v>
      </c>
      <c r="AD1570" s="31">
        <v>50</v>
      </c>
      <c r="AE1570" s="33">
        <v>19</v>
      </c>
      <c r="AF1570" s="33">
        <v>90</v>
      </c>
      <c r="AG1570" s="36">
        <v>80200</v>
      </c>
      <c r="AH1570" s="36">
        <f t="shared" si="374"/>
        <v>50019</v>
      </c>
      <c r="AI1570" s="10" t="s">
        <v>1187</v>
      </c>
      <c r="AK1570" s="1">
        <v>2</v>
      </c>
      <c r="AL1570" s="1">
        <v>1</v>
      </c>
      <c r="AM1570" s="1">
        <f t="shared" si="375"/>
        <v>0</v>
      </c>
      <c r="AV1570" s="1">
        <f t="shared" si="376"/>
        <v>260</v>
      </c>
      <c r="AW1570" s="1">
        <f t="shared" si="377"/>
        <v>190</v>
      </c>
      <c r="AX1570" s="1">
        <v>70</v>
      </c>
    </row>
    <row r="1571" spans="1:50" hidden="1" outlineLevel="1" x14ac:dyDescent="0.2">
      <c r="A1571" t="s">
        <v>161</v>
      </c>
      <c r="B1571" s="10" t="s">
        <v>1009</v>
      </c>
      <c r="E1571" s="1">
        <v>1666</v>
      </c>
      <c r="G1571" s="1">
        <v>1104</v>
      </c>
      <c r="H1571" s="1">
        <v>1088</v>
      </c>
      <c r="I1571" s="2" t="e">
        <f t="shared" si="372"/>
        <v>#DIV/0!</v>
      </c>
      <c r="J1571" s="2">
        <f t="shared" si="373"/>
        <v>0.65306122448979587</v>
      </c>
      <c r="AB1571">
        <v>1</v>
      </c>
      <c r="AD1571" s="31">
        <v>50</v>
      </c>
      <c r="AE1571" s="33">
        <v>7</v>
      </c>
      <c r="AF1571" s="33">
        <v>80</v>
      </c>
      <c r="AG1571" s="36">
        <v>80350</v>
      </c>
      <c r="AH1571" s="36">
        <f t="shared" si="374"/>
        <v>50007</v>
      </c>
      <c r="AI1571" s="10" t="s">
        <v>1187</v>
      </c>
      <c r="AK1571" s="1">
        <v>16</v>
      </c>
      <c r="AL1571" s="1">
        <v>0</v>
      </c>
      <c r="AM1571" s="1">
        <f t="shared" si="375"/>
        <v>0</v>
      </c>
      <c r="AV1571" s="1">
        <f t="shared" si="376"/>
        <v>1104</v>
      </c>
      <c r="AW1571" s="1">
        <f t="shared" si="377"/>
        <v>847</v>
      </c>
      <c r="AX1571" s="1">
        <v>257</v>
      </c>
    </row>
    <row r="1572" spans="1:50" hidden="1" outlineLevel="1" x14ac:dyDescent="0.2">
      <c r="A1572" t="s">
        <v>95</v>
      </c>
      <c r="B1572" s="10" t="s">
        <v>1009</v>
      </c>
      <c r="E1572" s="1">
        <v>2504</v>
      </c>
      <c r="G1572" s="1">
        <v>1354</v>
      </c>
      <c r="H1572" s="1">
        <v>1333</v>
      </c>
      <c r="I1572" s="2" t="e">
        <f t="shared" si="372"/>
        <v>#DIV/0!</v>
      </c>
      <c r="J1572" s="2">
        <f t="shared" si="373"/>
        <v>0.53234824281150162</v>
      </c>
      <c r="AB1572">
        <v>1</v>
      </c>
      <c r="AD1572" s="31">
        <v>50</v>
      </c>
      <c r="AE1572" s="33">
        <v>25</v>
      </c>
      <c r="AF1572" s="33">
        <v>95</v>
      </c>
      <c r="AG1572" s="36">
        <v>81400</v>
      </c>
      <c r="AH1572" s="36">
        <f t="shared" si="374"/>
        <v>50025</v>
      </c>
      <c r="AI1572" s="10" t="s">
        <v>1187</v>
      </c>
      <c r="AK1572" s="1">
        <v>17</v>
      </c>
      <c r="AL1572" s="1">
        <v>4</v>
      </c>
      <c r="AM1572" s="1">
        <f t="shared" si="375"/>
        <v>0</v>
      </c>
      <c r="AV1572" s="1">
        <f t="shared" si="376"/>
        <v>1354</v>
      </c>
      <c r="AW1572" s="1">
        <f t="shared" si="377"/>
        <v>1090</v>
      </c>
      <c r="AX1572" s="1">
        <v>264</v>
      </c>
    </row>
    <row r="1573" spans="1:50" hidden="1" outlineLevel="1" x14ac:dyDescent="0.2">
      <c r="A1573" t="s">
        <v>196</v>
      </c>
      <c r="B1573" s="10" t="s">
        <v>1009</v>
      </c>
      <c r="E1573" s="1">
        <v>284</v>
      </c>
      <c r="G1573" s="1">
        <v>179</v>
      </c>
      <c r="H1573" s="1">
        <v>171</v>
      </c>
      <c r="I1573" s="2" t="e">
        <f t="shared" si="372"/>
        <v>#DIV/0!</v>
      </c>
      <c r="J1573" s="2">
        <f t="shared" si="373"/>
        <v>0.602112676056338</v>
      </c>
      <c r="AB1573">
        <v>1</v>
      </c>
      <c r="AD1573" s="31">
        <v>50</v>
      </c>
      <c r="AE1573" s="33">
        <v>19</v>
      </c>
      <c r="AF1573" s="33">
        <v>95</v>
      </c>
      <c r="AG1573" s="36">
        <v>81700</v>
      </c>
      <c r="AH1573" s="36">
        <f t="shared" si="374"/>
        <v>50019</v>
      </c>
      <c r="AI1573" s="10" t="s">
        <v>1187</v>
      </c>
      <c r="AK1573" s="1">
        <v>8</v>
      </c>
      <c r="AL1573" s="1">
        <v>0</v>
      </c>
      <c r="AM1573" s="1">
        <f t="shared" si="375"/>
        <v>0</v>
      </c>
      <c r="AV1573" s="1">
        <f t="shared" si="376"/>
        <v>179</v>
      </c>
      <c r="AW1573" s="1">
        <f t="shared" si="377"/>
        <v>126</v>
      </c>
      <c r="AX1573" s="1">
        <v>53</v>
      </c>
    </row>
    <row r="1574" spans="1:50" hidden="1" outlineLevel="1" x14ac:dyDescent="0.2">
      <c r="A1574" t="s">
        <v>1904</v>
      </c>
      <c r="B1574" s="10" t="s">
        <v>1009</v>
      </c>
      <c r="E1574" s="1">
        <v>499</v>
      </c>
      <c r="G1574" s="1">
        <v>363</v>
      </c>
      <c r="H1574" s="1">
        <v>358</v>
      </c>
      <c r="I1574" s="2" t="e">
        <f t="shared" si="372"/>
        <v>#DIV/0!</v>
      </c>
      <c r="J1574" s="2">
        <f t="shared" si="373"/>
        <v>0.71743486973947901</v>
      </c>
      <c r="AB1574">
        <v>1</v>
      </c>
      <c r="AD1574" s="31">
        <v>50</v>
      </c>
      <c r="AE1574" s="33">
        <v>27</v>
      </c>
      <c r="AF1574" s="33">
        <v>105</v>
      </c>
      <c r="AG1574" s="36">
        <v>82000</v>
      </c>
      <c r="AH1574" s="36">
        <f t="shared" si="374"/>
        <v>50027</v>
      </c>
      <c r="AI1574" s="10" t="s">
        <v>1187</v>
      </c>
      <c r="AK1574" s="1">
        <v>4</v>
      </c>
      <c r="AL1574" s="1">
        <v>1</v>
      </c>
      <c r="AM1574" s="1">
        <f t="shared" si="375"/>
        <v>0</v>
      </c>
      <c r="AV1574" s="1">
        <f t="shared" si="376"/>
        <v>363</v>
      </c>
      <c r="AW1574" s="1">
        <f t="shared" si="377"/>
        <v>244</v>
      </c>
      <c r="AX1574" s="1">
        <v>119</v>
      </c>
    </row>
    <row r="1575" spans="1:50" hidden="1" outlineLevel="1" x14ac:dyDescent="0.2">
      <c r="A1575" t="s">
        <v>197</v>
      </c>
      <c r="B1575" s="10" t="s">
        <v>1009</v>
      </c>
      <c r="E1575" s="1">
        <v>721</v>
      </c>
      <c r="G1575" s="1">
        <v>533</v>
      </c>
      <c r="H1575" s="1">
        <v>525</v>
      </c>
      <c r="I1575" s="2" t="e">
        <f t="shared" si="372"/>
        <v>#DIV/0!</v>
      </c>
      <c r="J1575" s="2">
        <f t="shared" si="373"/>
        <v>0.72815533980582525</v>
      </c>
      <c r="AB1575">
        <v>1</v>
      </c>
      <c r="AD1575" s="31">
        <v>50</v>
      </c>
      <c r="AE1575" s="33">
        <v>1</v>
      </c>
      <c r="AF1575" s="33">
        <v>110</v>
      </c>
      <c r="AG1575" s="36">
        <v>83275</v>
      </c>
      <c r="AH1575" s="36">
        <f t="shared" si="374"/>
        <v>50001</v>
      </c>
      <c r="AI1575" s="10" t="s">
        <v>1187</v>
      </c>
      <c r="AK1575" s="1">
        <v>8</v>
      </c>
      <c r="AL1575" s="1">
        <v>0</v>
      </c>
      <c r="AM1575" s="1">
        <f t="shared" si="375"/>
        <v>0</v>
      </c>
      <c r="AV1575" s="1">
        <f t="shared" si="376"/>
        <v>533</v>
      </c>
      <c r="AW1575" s="1">
        <f t="shared" si="377"/>
        <v>394</v>
      </c>
      <c r="AX1575" s="1">
        <v>139</v>
      </c>
    </row>
    <row r="1576" spans="1:50" hidden="1" outlineLevel="1" x14ac:dyDescent="0.2">
      <c r="A1576" t="s">
        <v>668</v>
      </c>
      <c r="B1576" s="10" t="s">
        <v>1009</v>
      </c>
      <c r="E1576" s="1">
        <v>571</v>
      </c>
      <c r="G1576" s="1">
        <v>333</v>
      </c>
      <c r="H1576" s="1">
        <v>327</v>
      </c>
      <c r="I1576" s="2" t="e">
        <f t="shared" si="372"/>
        <v>#DIV/0!</v>
      </c>
      <c r="J1576" s="2">
        <f t="shared" si="373"/>
        <v>0.57267950963222414</v>
      </c>
      <c r="AB1576">
        <v>1</v>
      </c>
      <c r="AD1576" s="31">
        <v>50</v>
      </c>
      <c r="AE1576" s="33">
        <v>5</v>
      </c>
      <c r="AF1576" s="33">
        <v>85</v>
      </c>
      <c r="AG1576" s="36">
        <v>83500</v>
      </c>
      <c r="AH1576" s="36">
        <f t="shared" si="374"/>
        <v>50005</v>
      </c>
      <c r="AI1576" s="10" t="s">
        <v>1187</v>
      </c>
      <c r="AK1576" s="1">
        <v>5</v>
      </c>
      <c r="AL1576" s="1">
        <v>1</v>
      </c>
      <c r="AM1576" s="1">
        <f t="shared" si="375"/>
        <v>0</v>
      </c>
      <c r="AV1576" s="1">
        <f t="shared" si="376"/>
        <v>333</v>
      </c>
      <c r="AW1576" s="1">
        <f t="shared" si="377"/>
        <v>266</v>
      </c>
      <c r="AX1576" s="1">
        <v>67</v>
      </c>
    </row>
    <row r="1577" spans="1:50" hidden="1" outlineLevel="1" x14ac:dyDescent="0.2">
      <c r="A1577" t="s">
        <v>669</v>
      </c>
      <c r="B1577" s="10" t="s">
        <v>1009</v>
      </c>
      <c r="E1577" s="1">
        <v>291</v>
      </c>
      <c r="G1577" s="1">
        <v>179</v>
      </c>
      <c r="H1577" s="1">
        <v>169</v>
      </c>
      <c r="I1577" s="2" t="e">
        <f t="shared" si="372"/>
        <v>#DIV/0!</v>
      </c>
      <c r="J1577" s="2">
        <f t="shared" si="373"/>
        <v>0.58075601374570451</v>
      </c>
      <c r="AB1577">
        <v>1</v>
      </c>
      <c r="AD1577" s="31">
        <v>50</v>
      </c>
      <c r="AE1577" s="33">
        <v>1</v>
      </c>
      <c r="AF1577" s="33">
        <v>115</v>
      </c>
      <c r="AG1577" s="36">
        <v>83800</v>
      </c>
      <c r="AH1577" s="36">
        <f t="shared" si="374"/>
        <v>50001</v>
      </c>
      <c r="AI1577" s="10" t="s">
        <v>1187</v>
      </c>
      <c r="AK1577" s="1">
        <v>10</v>
      </c>
      <c r="AL1577" s="1">
        <v>0</v>
      </c>
      <c r="AM1577" s="1">
        <f t="shared" si="375"/>
        <v>0</v>
      </c>
      <c r="AV1577" s="1">
        <f t="shared" si="376"/>
        <v>179</v>
      </c>
      <c r="AW1577" s="1">
        <f t="shared" si="377"/>
        <v>153</v>
      </c>
      <c r="AX1577" s="1">
        <v>26</v>
      </c>
    </row>
    <row r="1578" spans="1:50" hidden="1" outlineLevel="1" x14ac:dyDescent="0.2">
      <c r="A1578" t="s">
        <v>942</v>
      </c>
      <c r="B1578" s="10" t="s">
        <v>1009</v>
      </c>
      <c r="E1578" s="1">
        <v>925</v>
      </c>
      <c r="G1578" s="1">
        <v>509</v>
      </c>
      <c r="H1578" s="1">
        <v>494</v>
      </c>
      <c r="I1578" s="2" t="e">
        <f t="shared" si="372"/>
        <v>#DIV/0!</v>
      </c>
      <c r="J1578" s="2">
        <f t="shared" si="373"/>
        <v>0.53405405405405404</v>
      </c>
      <c r="AB1578">
        <v>1</v>
      </c>
      <c r="AD1578" s="31">
        <v>50</v>
      </c>
      <c r="AE1578" s="33">
        <v>25</v>
      </c>
      <c r="AF1578" s="33">
        <v>100</v>
      </c>
      <c r="AG1578" s="36">
        <v>83950</v>
      </c>
      <c r="AH1578" s="36">
        <f t="shared" si="374"/>
        <v>50025</v>
      </c>
      <c r="AI1578" s="10" t="s">
        <v>1187</v>
      </c>
      <c r="AK1578" s="1">
        <v>15</v>
      </c>
      <c r="AL1578" s="1">
        <v>0</v>
      </c>
      <c r="AM1578" s="1">
        <f t="shared" si="375"/>
        <v>0</v>
      </c>
      <c r="AV1578" s="1">
        <f t="shared" si="376"/>
        <v>509</v>
      </c>
      <c r="AW1578" s="1">
        <f t="shared" si="377"/>
        <v>423</v>
      </c>
      <c r="AX1578" s="1">
        <v>86</v>
      </c>
    </row>
    <row r="1579" spans="1:50" hidden="1" outlineLevel="1" x14ac:dyDescent="0.2">
      <c r="A1579" t="s">
        <v>1481</v>
      </c>
      <c r="B1579" s="10" t="s">
        <v>1009</v>
      </c>
      <c r="E1579" s="1">
        <v>2366</v>
      </c>
      <c r="G1579" s="1">
        <v>1261</v>
      </c>
      <c r="H1579" s="1">
        <v>1233</v>
      </c>
      <c r="I1579" s="2" t="e">
        <f t="shared" si="372"/>
        <v>#DIV/0!</v>
      </c>
      <c r="J1579" s="2">
        <f t="shared" si="373"/>
        <v>0.52113271344040579</v>
      </c>
      <c r="AB1579">
        <v>1</v>
      </c>
      <c r="AD1579" s="31">
        <v>50</v>
      </c>
      <c r="AE1579" s="33">
        <v>17</v>
      </c>
      <c r="AF1579" s="33">
        <v>85</v>
      </c>
      <c r="AG1579" s="36">
        <v>84175</v>
      </c>
      <c r="AH1579" s="36">
        <f t="shared" si="374"/>
        <v>50017</v>
      </c>
      <c r="AI1579" s="10" t="s">
        <v>1187</v>
      </c>
      <c r="AK1579" s="1">
        <v>28</v>
      </c>
      <c r="AL1579" s="1">
        <v>0</v>
      </c>
      <c r="AM1579" s="1">
        <f t="shared" si="375"/>
        <v>0</v>
      </c>
      <c r="AV1579" s="1">
        <f t="shared" si="376"/>
        <v>1261</v>
      </c>
      <c r="AW1579" s="1">
        <f t="shared" si="377"/>
        <v>974</v>
      </c>
      <c r="AX1579" s="1">
        <v>287</v>
      </c>
    </row>
    <row r="1580" spans="1:50" hidden="1" outlineLevel="1" x14ac:dyDescent="0.2">
      <c r="A1580" t="s">
        <v>1486</v>
      </c>
      <c r="B1580" s="10" t="s">
        <v>1009</v>
      </c>
      <c r="E1580" s="1">
        <v>9459</v>
      </c>
      <c r="G1580" s="1">
        <v>5067</v>
      </c>
      <c r="H1580" s="1">
        <v>4983</v>
      </c>
      <c r="I1580" s="2" t="e">
        <f t="shared" si="372"/>
        <v>#DIV/0!</v>
      </c>
      <c r="J1580" s="2">
        <f t="shared" si="373"/>
        <v>0.52679987313669518</v>
      </c>
      <c r="AB1580">
        <v>1</v>
      </c>
      <c r="AD1580" s="31">
        <v>50</v>
      </c>
      <c r="AE1580" s="33">
        <v>7</v>
      </c>
      <c r="AF1580" s="33">
        <v>85</v>
      </c>
      <c r="AG1580" s="36">
        <v>84475</v>
      </c>
      <c r="AH1580" s="36">
        <f t="shared" si="374"/>
        <v>50007</v>
      </c>
      <c r="AI1580" s="10" t="s">
        <v>1187</v>
      </c>
      <c r="AK1580" s="1">
        <v>76</v>
      </c>
      <c r="AL1580" s="1">
        <v>8</v>
      </c>
      <c r="AM1580" s="1">
        <f t="shared" si="375"/>
        <v>0</v>
      </c>
      <c r="AV1580" s="1">
        <f t="shared" si="376"/>
        <v>5067</v>
      </c>
      <c r="AW1580" s="1">
        <f t="shared" si="377"/>
        <v>3404</v>
      </c>
      <c r="AX1580" s="1">
        <v>1663</v>
      </c>
    </row>
    <row r="1581" spans="1:50" hidden="1" outlineLevel="1" x14ac:dyDescent="0.2">
      <c r="A1581" t="s">
        <v>299</v>
      </c>
      <c r="B1581" s="10" t="s">
        <v>1009</v>
      </c>
      <c r="E1581" s="1">
        <v>1641</v>
      </c>
      <c r="G1581" s="1">
        <v>828</v>
      </c>
      <c r="H1581" s="1">
        <v>809</v>
      </c>
      <c r="I1581" s="2" t="e">
        <f t="shared" si="372"/>
        <v>#DIV/0!</v>
      </c>
      <c r="J1581" s="2">
        <f t="shared" si="373"/>
        <v>0.49299207800121875</v>
      </c>
      <c r="AB1581">
        <v>1</v>
      </c>
      <c r="AD1581" s="31">
        <v>50</v>
      </c>
      <c r="AE1581" s="33">
        <v>25</v>
      </c>
      <c r="AF1581" s="33">
        <v>105</v>
      </c>
      <c r="AG1581" s="36">
        <v>84700</v>
      </c>
      <c r="AH1581" s="36">
        <f t="shared" si="374"/>
        <v>50025</v>
      </c>
      <c r="AI1581" s="10" t="s">
        <v>1187</v>
      </c>
      <c r="AK1581" s="1">
        <v>16</v>
      </c>
      <c r="AL1581" s="1">
        <v>3</v>
      </c>
      <c r="AM1581" s="1">
        <f t="shared" si="375"/>
        <v>0</v>
      </c>
      <c r="AV1581" s="1">
        <f t="shared" si="376"/>
        <v>828</v>
      </c>
      <c r="AW1581" s="1">
        <f t="shared" si="377"/>
        <v>674</v>
      </c>
      <c r="AX1581" s="1">
        <v>154</v>
      </c>
    </row>
    <row r="1582" spans="1:50" hidden="1" outlineLevel="1" x14ac:dyDescent="0.2">
      <c r="A1582" t="s">
        <v>676</v>
      </c>
      <c r="B1582" s="10" t="s">
        <v>1009</v>
      </c>
      <c r="E1582" s="1">
        <v>318</v>
      </c>
      <c r="G1582" s="1">
        <v>211</v>
      </c>
      <c r="H1582" s="1">
        <v>207</v>
      </c>
      <c r="I1582" s="2" t="e">
        <f t="shared" si="372"/>
        <v>#DIV/0!</v>
      </c>
      <c r="J1582" s="2">
        <f t="shared" si="373"/>
        <v>0.65094339622641506</v>
      </c>
      <c r="AB1582">
        <v>1</v>
      </c>
      <c r="AD1582" s="31">
        <v>50</v>
      </c>
      <c r="AE1582" s="33">
        <v>25</v>
      </c>
      <c r="AF1582" s="33">
        <v>110</v>
      </c>
      <c r="AG1582" s="36">
        <v>84850</v>
      </c>
      <c r="AH1582" s="36">
        <f t="shared" si="374"/>
        <v>50025</v>
      </c>
      <c r="AI1582" s="10" t="s">
        <v>1187</v>
      </c>
      <c r="AK1582" s="1">
        <v>3</v>
      </c>
      <c r="AL1582" s="1">
        <v>1</v>
      </c>
      <c r="AM1582" s="1">
        <f t="shared" si="375"/>
        <v>0</v>
      </c>
      <c r="AV1582" s="1">
        <f t="shared" si="376"/>
        <v>211</v>
      </c>
      <c r="AW1582" s="1">
        <f t="shared" si="377"/>
        <v>154</v>
      </c>
      <c r="AX1582" s="1">
        <v>57</v>
      </c>
    </row>
    <row r="1583" spans="1:50" hidden="1" outlineLevel="1" x14ac:dyDescent="0.2">
      <c r="A1583" t="s">
        <v>228</v>
      </c>
      <c r="B1583" s="10" t="s">
        <v>1009</v>
      </c>
      <c r="E1583" s="1">
        <v>3050</v>
      </c>
      <c r="G1583" s="1">
        <v>1374</v>
      </c>
      <c r="H1583" s="1">
        <v>1354</v>
      </c>
      <c r="I1583" s="2" t="e">
        <f t="shared" si="372"/>
        <v>#DIV/0!</v>
      </c>
      <c r="J1583" s="2">
        <f t="shared" si="373"/>
        <v>0.44393442622950818</v>
      </c>
      <c r="AB1583">
        <v>1</v>
      </c>
      <c r="AD1583" s="31">
        <v>50</v>
      </c>
      <c r="AE1583" s="33">
        <v>27</v>
      </c>
      <c r="AF1583" s="33">
        <v>115</v>
      </c>
      <c r="AG1583" s="36">
        <v>84925</v>
      </c>
      <c r="AH1583" s="36">
        <f t="shared" si="374"/>
        <v>50027</v>
      </c>
      <c r="AI1583" s="10" t="s">
        <v>1187</v>
      </c>
      <c r="AK1583" s="1">
        <v>19</v>
      </c>
      <c r="AL1583" s="1">
        <v>1</v>
      </c>
      <c r="AM1583" s="1">
        <f t="shared" si="375"/>
        <v>0</v>
      </c>
      <c r="AV1583" s="1">
        <f t="shared" si="376"/>
        <v>1374</v>
      </c>
      <c r="AW1583" s="1">
        <f t="shared" si="377"/>
        <v>1162</v>
      </c>
      <c r="AX1583" s="1">
        <v>212</v>
      </c>
    </row>
    <row r="1584" spans="1:50" hidden="1" outlineLevel="1" x14ac:dyDescent="0.2">
      <c r="A1584" t="s">
        <v>941</v>
      </c>
      <c r="B1584" s="10" t="s">
        <v>1009</v>
      </c>
      <c r="E1584" s="1">
        <v>748</v>
      </c>
      <c r="G1584" s="1">
        <v>455</v>
      </c>
      <c r="H1584" s="1">
        <v>449</v>
      </c>
      <c r="I1584" s="2" t="e">
        <f t="shared" si="372"/>
        <v>#DIV/0!</v>
      </c>
      <c r="J1584" s="2">
        <f t="shared" si="373"/>
        <v>0.60026737967914434</v>
      </c>
      <c r="AB1584">
        <v>1</v>
      </c>
      <c r="AD1584" s="31">
        <v>50</v>
      </c>
      <c r="AE1584" s="33">
        <v>3</v>
      </c>
      <c r="AF1584" s="33">
        <v>75</v>
      </c>
      <c r="AG1584" s="36">
        <v>85075</v>
      </c>
      <c r="AH1584" s="36">
        <f t="shared" si="374"/>
        <v>50003</v>
      </c>
      <c r="AI1584" s="10" t="s">
        <v>1187</v>
      </c>
      <c r="AK1584" s="1">
        <v>6</v>
      </c>
      <c r="AL1584" s="1">
        <v>0</v>
      </c>
      <c r="AM1584" s="1">
        <f t="shared" si="375"/>
        <v>0</v>
      </c>
      <c r="AV1584" s="1">
        <f t="shared" si="376"/>
        <v>455</v>
      </c>
      <c r="AW1584" s="1">
        <f t="shared" si="377"/>
        <v>344</v>
      </c>
      <c r="AX1584" s="1">
        <v>111</v>
      </c>
    </row>
    <row r="1585" spans="1:50" hidden="1" outlineLevel="1" x14ac:dyDescent="0.2">
      <c r="A1585" t="s">
        <v>2955</v>
      </c>
      <c r="B1585" s="10" t="s">
        <v>1009</v>
      </c>
      <c r="E1585" s="1">
        <v>5438</v>
      </c>
      <c r="G1585" s="1">
        <v>2865</v>
      </c>
      <c r="H1585" s="1">
        <v>2791</v>
      </c>
      <c r="I1585" s="2" t="e">
        <f t="shared" si="372"/>
        <v>#DIV/0!</v>
      </c>
      <c r="J1585" s="2">
        <f t="shared" si="373"/>
        <v>0.51324016182420007</v>
      </c>
      <c r="AB1585">
        <v>1</v>
      </c>
      <c r="AD1585" s="31">
        <v>50</v>
      </c>
      <c r="AE1585" s="33">
        <v>7</v>
      </c>
      <c r="AF1585" s="33">
        <v>90</v>
      </c>
      <c r="AG1585" s="36">
        <v>85150</v>
      </c>
      <c r="AH1585" s="36">
        <f t="shared" si="374"/>
        <v>50007</v>
      </c>
      <c r="AI1585" s="10" t="s">
        <v>2939</v>
      </c>
      <c r="AK1585" s="1">
        <v>61</v>
      </c>
      <c r="AL1585" s="1">
        <v>13</v>
      </c>
      <c r="AM1585" s="1">
        <f t="shared" si="375"/>
        <v>0</v>
      </c>
      <c r="AV1585" s="1">
        <f t="shared" si="376"/>
        <v>2865</v>
      </c>
      <c r="AW1585" s="1">
        <f t="shared" si="377"/>
        <v>2307</v>
      </c>
      <c r="AX1585" s="1">
        <v>558</v>
      </c>
    </row>
    <row r="1586" spans="1:50" hidden="1" outlineLevel="1" x14ac:dyDescent="0.2">
      <c r="A1586" t="s">
        <v>248</v>
      </c>
      <c r="B1586" s="10" t="s">
        <v>1009</v>
      </c>
      <c r="E1586" s="1">
        <v>1155</v>
      </c>
      <c r="G1586" s="1">
        <v>684</v>
      </c>
      <c r="H1586" s="1">
        <v>674</v>
      </c>
      <c r="I1586" s="2" t="e">
        <f t="shared" si="372"/>
        <v>#DIV/0!</v>
      </c>
      <c r="J1586" s="2">
        <f t="shared" si="373"/>
        <v>0.5835497835497836</v>
      </c>
      <c r="AB1586">
        <v>1</v>
      </c>
      <c r="AD1586" s="31">
        <v>50</v>
      </c>
      <c r="AE1586" s="33">
        <v>15</v>
      </c>
      <c r="AF1586" s="33">
        <v>50</v>
      </c>
      <c r="AG1586" s="36">
        <v>85375</v>
      </c>
      <c r="AH1586" s="36">
        <f t="shared" si="374"/>
        <v>50015</v>
      </c>
      <c r="AI1586" s="10" t="s">
        <v>1187</v>
      </c>
      <c r="AK1586" s="1">
        <v>10</v>
      </c>
      <c r="AL1586" s="1">
        <v>0</v>
      </c>
      <c r="AM1586" s="1">
        <f t="shared" si="375"/>
        <v>0</v>
      </c>
      <c r="AV1586" s="1">
        <f t="shared" si="376"/>
        <v>684</v>
      </c>
      <c r="AW1586" s="1">
        <f t="shared" si="377"/>
        <v>515</v>
      </c>
      <c r="AX1586" s="1">
        <v>169</v>
      </c>
    </row>
    <row r="1587" spans="1:50" hidden="1" outlineLevel="1" x14ac:dyDescent="0.2">
      <c r="A1587" t="s">
        <v>1250</v>
      </c>
      <c r="B1587" s="10" t="s">
        <v>1009</v>
      </c>
      <c r="E1587" s="1">
        <v>736</v>
      </c>
      <c r="G1587" s="1">
        <v>471</v>
      </c>
      <c r="H1587" s="1">
        <v>463</v>
      </c>
      <c r="I1587" s="2" t="e">
        <f t="shared" si="372"/>
        <v>#DIV/0!</v>
      </c>
      <c r="J1587" s="2">
        <f t="shared" si="373"/>
        <v>0.62907608695652173</v>
      </c>
      <c r="AB1587">
        <v>1</v>
      </c>
      <c r="AD1587" s="31">
        <v>50</v>
      </c>
      <c r="AE1587" s="33">
        <v>23</v>
      </c>
      <c r="AF1587" s="33">
        <v>95</v>
      </c>
      <c r="AG1587" s="36">
        <v>85525</v>
      </c>
      <c r="AH1587" s="36">
        <f t="shared" si="374"/>
        <v>50023</v>
      </c>
      <c r="AI1587" s="10" t="s">
        <v>1187</v>
      </c>
      <c r="AK1587" s="1">
        <v>8</v>
      </c>
      <c r="AL1587" s="1">
        <v>0</v>
      </c>
      <c r="AM1587" s="1">
        <f t="shared" si="375"/>
        <v>0</v>
      </c>
      <c r="AV1587" s="1">
        <f t="shared" si="376"/>
        <v>471</v>
      </c>
      <c r="AW1587" s="1">
        <f t="shared" si="377"/>
        <v>376</v>
      </c>
      <c r="AX1587" s="1">
        <v>95</v>
      </c>
    </row>
    <row r="1588" spans="1:50" hidden="1" outlineLevel="1" x14ac:dyDescent="0.2">
      <c r="A1588" t="s">
        <v>2076</v>
      </c>
      <c r="B1588" s="10" t="s">
        <v>1009</v>
      </c>
      <c r="E1588" s="1">
        <v>290</v>
      </c>
      <c r="G1588" s="1">
        <v>144</v>
      </c>
      <c r="H1588" s="1">
        <v>141</v>
      </c>
      <c r="I1588" s="2" t="e">
        <f t="shared" si="372"/>
        <v>#DIV/0!</v>
      </c>
      <c r="J1588" s="2">
        <f t="shared" si="373"/>
        <v>0.48620689655172411</v>
      </c>
      <c r="AB1588">
        <v>1</v>
      </c>
      <c r="AD1588" s="31">
        <v>50</v>
      </c>
      <c r="AE1588" s="33">
        <v>3</v>
      </c>
      <c r="AF1588" s="33">
        <v>80</v>
      </c>
      <c r="AG1588" s="36">
        <v>85675</v>
      </c>
      <c r="AH1588" s="36">
        <f t="shared" si="374"/>
        <v>50003</v>
      </c>
      <c r="AI1588" s="10" t="s">
        <v>1187</v>
      </c>
      <c r="AK1588" s="1">
        <v>3</v>
      </c>
      <c r="AL1588" s="1">
        <v>0</v>
      </c>
      <c r="AM1588" s="1">
        <f t="shared" si="375"/>
        <v>0</v>
      </c>
      <c r="AV1588" s="1">
        <f t="shared" si="376"/>
        <v>144</v>
      </c>
      <c r="AW1588" s="1">
        <f t="shared" si="377"/>
        <v>127</v>
      </c>
      <c r="AX1588" s="1">
        <v>17</v>
      </c>
    </row>
    <row r="1589" spans="1:50" hidden="1" outlineLevel="1" x14ac:dyDescent="0.2">
      <c r="A1589" t="s">
        <v>759</v>
      </c>
      <c r="B1589" s="10" t="s">
        <v>1009</v>
      </c>
      <c r="E1589" s="1">
        <v>2933</v>
      </c>
      <c r="G1589" s="1">
        <v>1687</v>
      </c>
      <c r="H1589" s="1">
        <v>1664</v>
      </c>
      <c r="I1589" s="2" t="e">
        <f t="shared" si="372"/>
        <v>#DIV/0!</v>
      </c>
      <c r="J1589" s="2">
        <f t="shared" si="373"/>
        <v>0.5673371974087964</v>
      </c>
      <c r="AB1589">
        <v>1</v>
      </c>
      <c r="AD1589" s="31">
        <v>50</v>
      </c>
      <c r="AE1589" s="33">
        <v>27</v>
      </c>
      <c r="AF1589" s="33">
        <v>120</v>
      </c>
      <c r="AG1589" s="36">
        <v>85975</v>
      </c>
      <c r="AH1589" s="36">
        <f t="shared" si="374"/>
        <v>50027</v>
      </c>
      <c r="AI1589" s="10" t="s">
        <v>1187</v>
      </c>
      <c r="AK1589" s="1">
        <v>23</v>
      </c>
      <c r="AL1589" s="1">
        <v>0</v>
      </c>
      <c r="AM1589" s="1">
        <f t="shared" si="375"/>
        <v>0</v>
      </c>
      <c r="AV1589" s="1">
        <f t="shared" si="376"/>
        <v>1687</v>
      </c>
      <c r="AW1589" s="1">
        <f t="shared" si="377"/>
        <v>1329</v>
      </c>
      <c r="AX1589" s="1">
        <v>358</v>
      </c>
    </row>
    <row r="1590" spans="1:50" hidden="1" outlineLevel="1" x14ac:dyDescent="0.2">
      <c r="A1590" t="s">
        <v>2408</v>
      </c>
      <c r="B1590" s="10" t="s">
        <v>1009</v>
      </c>
      <c r="E1590" s="1">
        <v>772</v>
      </c>
      <c r="G1590" s="1">
        <v>520</v>
      </c>
      <c r="H1590" s="1">
        <v>509</v>
      </c>
      <c r="I1590" s="2" t="e">
        <f t="shared" si="372"/>
        <v>#DIV/0!</v>
      </c>
      <c r="J1590" s="2">
        <f t="shared" si="373"/>
        <v>0.65932642487046633</v>
      </c>
      <c r="AB1590">
        <v>1</v>
      </c>
      <c r="AD1590" s="31">
        <v>50</v>
      </c>
      <c r="AE1590" s="33">
        <v>23</v>
      </c>
      <c r="AF1590" s="33">
        <v>100</v>
      </c>
      <c r="AG1590" s="36">
        <v>86125</v>
      </c>
      <c r="AH1590" s="36">
        <f t="shared" si="374"/>
        <v>50023</v>
      </c>
      <c r="AI1590" s="10" t="s">
        <v>1187</v>
      </c>
      <c r="AK1590" s="1">
        <v>7</v>
      </c>
      <c r="AL1590" s="1">
        <v>4</v>
      </c>
      <c r="AM1590" s="1">
        <f t="shared" si="375"/>
        <v>0</v>
      </c>
      <c r="AV1590" s="1">
        <f t="shared" si="376"/>
        <v>520</v>
      </c>
      <c r="AW1590" s="1">
        <f t="shared" si="377"/>
        <v>388</v>
      </c>
      <c r="AX1590" s="1">
        <v>132</v>
      </c>
    </row>
    <row r="1591" spans="1:50" collapsed="1" x14ac:dyDescent="0.2">
      <c r="A1591" t="s">
        <v>2895</v>
      </c>
      <c r="B1591" s="10" t="s">
        <v>2343</v>
      </c>
      <c r="E1591" s="1">
        <f>SUM(E1345:E1590)</f>
        <v>490074</v>
      </c>
      <c r="G1591" s="1">
        <f>SUM(G1345:G1590)</f>
        <v>278230</v>
      </c>
      <c r="H1591" s="1">
        <v>272451</v>
      </c>
      <c r="I1591" s="2" t="e">
        <f t="shared" si="372"/>
        <v>#DIV/0!</v>
      </c>
      <c r="J1591" s="2">
        <f t="shared" si="373"/>
        <v>0.55593849092177916</v>
      </c>
      <c r="AD1591" s="31">
        <v>50</v>
      </c>
      <c r="AH1591" s="31">
        <v>50</v>
      </c>
      <c r="AI1591" s="10" t="s">
        <v>2146</v>
      </c>
      <c r="AK1591" s="1">
        <f>SUM(AK1345:AK1590)</f>
        <v>5542</v>
      </c>
      <c r="AL1591" s="1">
        <f>SUM(AL1345:AL1590)</f>
        <v>237</v>
      </c>
      <c r="AM1591" s="1">
        <f t="shared" si="375"/>
        <v>0</v>
      </c>
      <c r="AV1591" s="1">
        <f>SUM(AV1345:AV1590)</f>
        <v>278230</v>
      </c>
      <c r="AW1591" s="1">
        <f>SUM(AW1345:AW1590)</f>
        <v>206008</v>
      </c>
      <c r="AX1591" s="1">
        <f>SUM(AX1345:AX1590)</f>
        <v>72222</v>
      </c>
    </row>
    <row r="1592" spans="1:50" x14ac:dyDescent="0.2">
      <c r="B1592" s="10"/>
      <c r="H1592" s="1"/>
      <c r="I1592" s="2"/>
      <c r="J1592" s="2"/>
    </row>
    <row r="1593" spans="1:50" x14ac:dyDescent="0.2">
      <c r="B1593" s="10"/>
    </row>
    <row r="1594" spans="1:50" x14ac:dyDescent="0.2">
      <c r="A1594" s="19" t="s">
        <v>2111</v>
      </c>
    </row>
    <row r="1595" spans="1:50" hidden="1" outlineLevel="1" x14ac:dyDescent="0.2">
      <c r="A1595" s="19" t="s">
        <v>850</v>
      </c>
    </row>
    <row r="1596" spans="1:50" hidden="1" outlineLevel="1" x14ac:dyDescent="0.2">
      <c r="A1596" t="s">
        <v>91</v>
      </c>
      <c r="B1596" s="10"/>
      <c r="C1596" s="1">
        <v>12</v>
      </c>
      <c r="D1596" s="1">
        <v>11</v>
      </c>
      <c r="AB1596">
        <v>0</v>
      </c>
      <c r="AD1596" s="31">
        <v>33</v>
      </c>
      <c r="AE1596" s="33">
        <v>7</v>
      </c>
      <c r="AF1596" s="33">
        <v>5</v>
      </c>
      <c r="AG1596" s="36">
        <v>2420</v>
      </c>
      <c r="AH1596" s="36">
        <f t="shared" ref="AH1596:AH1613" si="378">AD1596*1000+AE1596</f>
        <v>33007</v>
      </c>
      <c r="AI1596" t="s">
        <v>871</v>
      </c>
    </row>
    <row r="1597" spans="1:50" hidden="1" outlineLevel="1" x14ac:dyDescent="0.2">
      <c r="A1597" t="s">
        <v>208</v>
      </c>
      <c r="B1597" s="10"/>
      <c r="C1597" s="1">
        <v>0</v>
      </c>
      <c r="D1597" s="1">
        <v>0</v>
      </c>
      <c r="AB1597">
        <v>0</v>
      </c>
      <c r="AD1597" s="31">
        <v>33</v>
      </c>
      <c r="AE1597" s="33">
        <v>7</v>
      </c>
      <c r="AF1597" s="33">
        <v>10</v>
      </c>
      <c r="AG1597" s="36">
        <v>4100</v>
      </c>
      <c r="AH1597" s="36">
        <f t="shared" si="378"/>
        <v>33007</v>
      </c>
      <c r="AI1597" t="s">
        <v>871</v>
      </c>
    </row>
    <row r="1598" spans="1:50" hidden="1" outlineLevel="1" x14ac:dyDescent="0.2">
      <c r="A1598" t="s">
        <v>97</v>
      </c>
      <c r="B1598" s="10"/>
      <c r="C1598" s="1">
        <v>4</v>
      </c>
      <c r="D1598" s="1">
        <v>4</v>
      </c>
      <c r="AB1598">
        <v>0</v>
      </c>
      <c r="AD1598" s="31">
        <v>33</v>
      </c>
      <c r="AE1598" s="33">
        <v>7</v>
      </c>
      <c r="AF1598" s="33">
        <v>15</v>
      </c>
      <c r="AG1598" s="36">
        <v>4260</v>
      </c>
      <c r="AH1598" s="36">
        <f t="shared" si="378"/>
        <v>33007</v>
      </c>
      <c r="AI1598" t="s">
        <v>2523</v>
      </c>
    </row>
    <row r="1599" spans="1:50" hidden="1" outlineLevel="1" x14ac:dyDescent="0.2">
      <c r="A1599" t="s">
        <v>98</v>
      </c>
      <c r="B1599" s="10"/>
      <c r="C1599" s="1">
        <v>0</v>
      </c>
      <c r="D1599" s="1">
        <v>0</v>
      </c>
      <c r="AB1599">
        <v>0</v>
      </c>
      <c r="AD1599" s="31">
        <v>33</v>
      </c>
      <c r="AE1599" s="33">
        <v>7</v>
      </c>
      <c r="AF1599" s="33">
        <v>35</v>
      </c>
      <c r="AG1599" s="36">
        <v>11220</v>
      </c>
      <c r="AH1599" s="36">
        <f t="shared" si="378"/>
        <v>33007</v>
      </c>
      <c r="AI1599" t="s">
        <v>2523</v>
      </c>
    </row>
    <row r="1600" spans="1:50" hidden="1" outlineLevel="1" x14ac:dyDescent="0.2">
      <c r="A1600" t="s">
        <v>289</v>
      </c>
      <c r="B1600" s="10"/>
      <c r="C1600" s="1">
        <v>0</v>
      </c>
      <c r="D1600" s="1">
        <v>0</v>
      </c>
      <c r="AB1600">
        <v>0</v>
      </c>
      <c r="AD1600" s="31">
        <v>33</v>
      </c>
      <c r="AE1600" s="33">
        <v>7</v>
      </c>
      <c r="AF1600" s="33">
        <v>55</v>
      </c>
      <c r="AG1600" s="36">
        <v>16100</v>
      </c>
      <c r="AH1600" s="36">
        <f t="shared" si="378"/>
        <v>33007</v>
      </c>
      <c r="AI1600" t="s">
        <v>2523</v>
      </c>
    </row>
    <row r="1601" spans="1:35" hidden="1" outlineLevel="1" x14ac:dyDescent="0.2">
      <c r="A1601" t="s">
        <v>270</v>
      </c>
      <c r="B1601" s="10"/>
      <c r="C1601" s="1">
        <v>0</v>
      </c>
      <c r="D1601" s="1">
        <v>0</v>
      </c>
      <c r="AB1601">
        <v>0</v>
      </c>
      <c r="AD1601" s="31">
        <v>33</v>
      </c>
      <c r="AE1601" s="33">
        <v>7</v>
      </c>
      <c r="AF1601" s="33">
        <v>60</v>
      </c>
      <c r="AG1601" s="36">
        <v>16660</v>
      </c>
      <c r="AH1601" s="36">
        <f t="shared" si="378"/>
        <v>33007</v>
      </c>
      <c r="AI1601" t="s">
        <v>871</v>
      </c>
    </row>
    <row r="1602" spans="1:35" hidden="1" outlineLevel="1" x14ac:dyDescent="0.2">
      <c r="A1602" t="s">
        <v>120</v>
      </c>
      <c r="B1602" s="10"/>
      <c r="C1602" s="1">
        <v>0</v>
      </c>
      <c r="D1602" s="1">
        <v>0</v>
      </c>
      <c r="AB1602">
        <v>0</v>
      </c>
      <c r="AD1602" s="31">
        <v>33</v>
      </c>
      <c r="AE1602" s="33">
        <v>7</v>
      </c>
      <c r="AF1602" s="33">
        <v>70</v>
      </c>
      <c r="AG1602" s="36">
        <v>18340</v>
      </c>
      <c r="AH1602" s="36">
        <f t="shared" si="378"/>
        <v>33007</v>
      </c>
      <c r="AI1602" t="s">
        <v>871</v>
      </c>
    </row>
    <row r="1603" spans="1:35" hidden="1" outlineLevel="1" x14ac:dyDescent="0.2">
      <c r="A1603" t="s">
        <v>51</v>
      </c>
      <c r="B1603" s="10"/>
      <c r="C1603" s="1">
        <v>1</v>
      </c>
      <c r="D1603" s="1">
        <v>1</v>
      </c>
      <c r="AB1603">
        <v>0</v>
      </c>
      <c r="AD1603" s="31">
        <v>33</v>
      </c>
      <c r="AE1603" s="33">
        <v>7</v>
      </c>
      <c r="AF1603" s="33">
        <v>90</v>
      </c>
      <c r="AG1603" s="36">
        <v>25180</v>
      </c>
      <c r="AH1603" s="36">
        <f t="shared" si="378"/>
        <v>33007</v>
      </c>
      <c r="AI1603" t="s">
        <v>2522</v>
      </c>
    </row>
    <row r="1604" spans="1:35" hidden="1" outlineLevel="1" x14ac:dyDescent="0.2">
      <c r="A1604" t="s">
        <v>146</v>
      </c>
      <c r="B1604" s="10"/>
      <c r="C1604" s="1">
        <v>0</v>
      </c>
      <c r="D1604" s="1">
        <v>0</v>
      </c>
      <c r="AB1604">
        <v>0</v>
      </c>
      <c r="AD1604" s="31">
        <v>33</v>
      </c>
      <c r="AE1604" s="33">
        <v>7</v>
      </c>
      <c r="AF1604" s="33">
        <v>105</v>
      </c>
      <c r="AG1604" s="36">
        <v>32420</v>
      </c>
      <c r="AH1604" s="36">
        <f t="shared" si="378"/>
        <v>33007</v>
      </c>
      <c r="AI1604" t="s">
        <v>2523</v>
      </c>
    </row>
    <row r="1605" spans="1:35" hidden="1" outlineLevel="1" x14ac:dyDescent="0.2">
      <c r="A1605" t="s">
        <v>460</v>
      </c>
      <c r="B1605" s="10"/>
      <c r="C1605" s="1">
        <v>0</v>
      </c>
      <c r="D1605" s="1">
        <v>0</v>
      </c>
      <c r="AB1605">
        <v>0</v>
      </c>
      <c r="AD1605" s="31">
        <v>33</v>
      </c>
      <c r="AE1605" s="33">
        <v>7</v>
      </c>
      <c r="AF1605" s="33">
        <v>115</v>
      </c>
      <c r="AG1605" s="36">
        <v>39940</v>
      </c>
      <c r="AH1605" s="36">
        <f t="shared" si="378"/>
        <v>33007</v>
      </c>
      <c r="AI1605" t="s">
        <v>1978</v>
      </c>
    </row>
    <row r="1606" spans="1:35" hidden="1" outlineLevel="1" x14ac:dyDescent="0.2">
      <c r="A1606" t="s">
        <v>1530</v>
      </c>
      <c r="B1606" s="10"/>
      <c r="C1606" s="1">
        <v>3</v>
      </c>
      <c r="D1606" s="1">
        <v>3</v>
      </c>
      <c r="AB1606">
        <v>0</v>
      </c>
      <c r="AD1606" s="31">
        <v>33</v>
      </c>
      <c r="AE1606" s="33">
        <v>9</v>
      </c>
      <c r="AF1606" s="33">
        <v>127</v>
      </c>
      <c r="AG1606" s="36">
        <v>42820</v>
      </c>
      <c r="AH1606" s="36">
        <f t="shared" si="378"/>
        <v>33009</v>
      </c>
      <c r="AI1606" t="s">
        <v>1187</v>
      </c>
    </row>
    <row r="1607" spans="1:35" hidden="1" outlineLevel="1" x14ac:dyDescent="0.2">
      <c r="A1607" t="s">
        <v>272</v>
      </c>
      <c r="B1607" s="10"/>
      <c r="C1607" s="1">
        <v>0</v>
      </c>
      <c r="D1607" s="1">
        <v>0</v>
      </c>
      <c r="AB1607">
        <v>0</v>
      </c>
      <c r="AD1607" s="31">
        <v>33</v>
      </c>
      <c r="AE1607" s="33">
        <v>7</v>
      </c>
      <c r="AF1607" s="33">
        <v>125</v>
      </c>
      <c r="AG1607" s="36">
        <v>43620</v>
      </c>
      <c r="AH1607" s="36">
        <f t="shared" si="378"/>
        <v>33007</v>
      </c>
      <c r="AI1607" t="s">
        <v>871</v>
      </c>
    </row>
    <row r="1608" spans="1:35" hidden="1" outlineLevel="1" x14ac:dyDescent="0.2">
      <c r="A1608" t="s">
        <v>137</v>
      </c>
      <c r="B1608" s="10"/>
      <c r="C1608" s="1">
        <v>0</v>
      </c>
      <c r="D1608" s="1">
        <v>0</v>
      </c>
      <c r="AB1608">
        <v>0</v>
      </c>
      <c r="AD1608" s="31">
        <v>33</v>
      </c>
      <c r="AE1608" s="33">
        <v>7</v>
      </c>
      <c r="AF1608" s="33">
        <v>130</v>
      </c>
      <c r="AG1608" s="36">
        <v>46020</v>
      </c>
      <c r="AH1608" s="36">
        <f t="shared" si="378"/>
        <v>33007</v>
      </c>
      <c r="AI1608" t="s">
        <v>2522</v>
      </c>
    </row>
    <row r="1609" spans="1:35" hidden="1" outlineLevel="1" x14ac:dyDescent="0.2">
      <c r="A1609" t="s">
        <v>461</v>
      </c>
      <c r="B1609" s="10"/>
      <c r="C1609" s="1">
        <v>5</v>
      </c>
      <c r="D1609" s="1">
        <v>5</v>
      </c>
      <c r="AB1609">
        <v>0</v>
      </c>
      <c r="AD1609" s="31">
        <v>33</v>
      </c>
      <c r="AE1609" s="33">
        <v>7</v>
      </c>
      <c r="AF1609" s="33">
        <v>150</v>
      </c>
      <c r="AG1609" s="36">
        <v>57860</v>
      </c>
      <c r="AH1609" s="36">
        <f t="shared" si="378"/>
        <v>33007</v>
      </c>
      <c r="AI1609" t="s">
        <v>1978</v>
      </c>
    </row>
    <row r="1610" spans="1:35" hidden="1" outlineLevel="1" x14ac:dyDescent="0.2">
      <c r="A1610" t="s">
        <v>121</v>
      </c>
      <c r="B1610" s="10"/>
      <c r="C1610" s="1">
        <v>0</v>
      </c>
      <c r="D1610" s="1">
        <v>0</v>
      </c>
      <c r="AB1610">
        <v>0</v>
      </c>
      <c r="AD1610" s="31">
        <v>33</v>
      </c>
      <c r="AE1610" s="33">
        <v>7</v>
      </c>
      <c r="AF1610" s="33">
        <v>170</v>
      </c>
      <c r="AG1610" s="36">
        <v>67860</v>
      </c>
      <c r="AH1610" s="36">
        <f t="shared" si="378"/>
        <v>33007</v>
      </c>
      <c r="AI1610" t="s">
        <v>2523</v>
      </c>
    </row>
    <row r="1611" spans="1:35" hidden="1" outlineLevel="1" x14ac:dyDescent="0.2">
      <c r="A1611" t="s">
        <v>469</v>
      </c>
      <c r="B1611" s="10"/>
      <c r="C1611" s="1">
        <v>0</v>
      </c>
      <c r="D1611" s="1">
        <v>0</v>
      </c>
      <c r="AB1611">
        <v>0</v>
      </c>
      <c r="AD1611" s="31">
        <v>33</v>
      </c>
      <c r="AE1611" s="33">
        <v>7</v>
      </c>
      <c r="AF1611" s="33">
        <v>175</v>
      </c>
      <c r="AG1611" s="36">
        <v>68500</v>
      </c>
      <c r="AH1611" s="36">
        <f t="shared" si="378"/>
        <v>33007</v>
      </c>
      <c r="AI1611" t="s">
        <v>871</v>
      </c>
    </row>
    <row r="1612" spans="1:35" hidden="1" outlineLevel="1" x14ac:dyDescent="0.2">
      <c r="A1612" t="s">
        <v>100</v>
      </c>
      <c r="B1612" s="10"/>
      <c r="C1612" s="1">
        <v>2</v>
      </c>
      <c r="D1612" s="1">
        <v>2</v>
      </c>
      <c r="AB1612">
        <v>0</v>
      </c>
      <c r="AD1612" s="31">
        <v>33</v>
      </c>
      <c r="AE1612" s="33">
        <v>7</v>
      </c>
      <c r="AF1612" s="33">
        <v>200</v>
      </c>
      <c r="AG1612" s="36">
        <v>74500</v>
      </c>
      <c r="AH1612" s="36">
        <f t="shared" si="378"/>
        <v>33007</v>
      </c>
      <c r="AI1612" t="s">
        <v>1978</v>
      </c>
    </row>
    <row r="1613" spans="1:35" hidden="1" outlineLevel="1" x14ac:dyDescent="0.2">
      <c r="A1613" t="s">
        <v>102</v>
      </c>
      <c r="B1613" s="10"/>
      <c r="C1613" s="1">
        <v>0</v>
      </c>
      <c r="D1613" s="1">
        <v>0</v>
      </c>
      <c r="AB1613">
        <v>0</v>
      </c>
      <c r="AD1613" s="31">
        <v>33</v>
      </c>
      <c r="AE1613" s="33">
        <v>7</v>
      </c>
      <c r="AF1613" s="33">
        <v>205</v>
      </c>
      <c r="AG1613" s="36">
        <v>76580</v>
      </c>
      <c r="AH1613" s="36">
        <f t="shared" si="378"/>
        <v>33007</v>
      </c>
      <c r="AI1613" t="s">
        <v>2523</v>
      </c>
    </row>
    <row r="1614" spans="1:35" hidden="1" outlineLevel="1" x14ac:dyDescent="0.2">
      <c r="B1614" s="10"/>
    </row>
    <row r="1615" spans="1:35" hidden="1" outlineLevel="1" x14ac:dyDescent="0.2">
      <c r="A1615" s="19" t="s">
        <v>2895</v>
      </c>
    </row>
    <row r="1616" spans="1:35" hidden="1" outlineLevel="1" x14ac:dyDescent="0.2">
      <c r="A1616" t="s">
        <v>677</v>
      </c>
      <c r="C1616" s="1">
        <v>8</v>
      </c>
      <c r="D1616" s="1">
        <v>6</v>
      </c>
      <c r="AD1616" s="31">
        <v>50</v>
      </c>
      <c r="AE1616" s="33">
        <v>9</v>
      </c>
      <c r="AF1616" s="33">
        <v>5</v>
      </c>
      <c r="AG1616" s="36">
        <v>2125</v>
      </c>
      <c r="AH1616" s="36">
        <f t="shared" ref="AH1616:AH1624" si="379">AD1616*1000+AE1616</f>
        <v>50009</v>
      </c>
      <c r="AI1616" t="s">
        <v>1187</v>
      </c>
    </row>
    <row r="1617" spans="1:35" hidden="1" outlineLevel="1" x14ac:dyDescent="0.2">
      <c r="A1617" t="s">
        <v>799</v>
      </c>
      <c r="C1617" s="1">
        <v>0</v>
      </c>
      <c r="D1617" s="1">
        <v>0</v>
      </c>
      <c r="AD1617" s="31">
        <v>50</v>
      </c>
      <c r="AE1617" s="33">
        <v>9</v>
      </c>
      <c r="AF1617" s="33">
        <v>10</v>
      </c>
      <c r="AG1617" s="36">
        <v>2162</v>
      </c>
      <c r="AH1617" s="36">
        <f t="shared" si="379"/>
        <v>50009</v>
      </c>
      <c r="AI1617" t="s">
        <v>1632</v>
      </c>
    </row>
    <row r="1618" spans="1:35" hidden="1" outlineLevel="1" x14ac:dyDescent="0.2">
      <c r="A1618" t="s">
        <v>558</v>
      </c>
      <c r="C1618" s="1">
        <v>12</v>
      </c>
      <c r="D1618" s="1">
        <v>11</v>
      </c>
      <c r="AD1618" s="31">
        <v>50</v>
      </c>
      <c r="AE1618" s="33">
        <v>7</v>
      </c>
      <c r="AF1618" s="33">
        <v>10</v>
      </c>
      <c r="AG1618" s="36">
        <v>10300</v>
      </c>
      <c r="AH1618" s="36">
        <f t="shared" si="379"/>
        <v>50007</v>
      </c>
      <c r="AI1618" t="s">
        <v>1632</v>
      </c>
    </row>
    <row r="1619" spans="1:35" hidden="1" outlineLevel="1" x14ac:dyDescent="0.2">
      <c r="A1619" t="s">
        <v>448</v>
      </c>
      <c r="C1619" s="1">
        <v>33</v>
      </c>
      <c r="D1619" s="1">
        <v>26</v>
      </c>
      <c r="AD1619" s="31">
        <v>50</v>
      </c>
      <c r="AE1619" s="33">
        <v>9</v>
      </c>
      <c r="AF1619" s="33">
        <v>45</v>
      </c>
      <c r="AG1619" s="36">
        <v>25975</v>
      </c>
      <c r="AH1619" s="36">
        <f t="shared" si="379"/>
        <v>50009</v>
      </c>
      <c r="AI1619" t="s">
        <v>1187</v>
      </c>
    </row>
    <row r="1620" spans="1:35" hidden="1" outlineLevel="1" x14ac:dyDescent="0.2">
      <c r="A1620" t="s">
        <v>63</v>
      </c>
      <c r="C1620" s="1">
        <v>16</v>
      </c>
      <c r="D1620" s="1">
        <v>12</v>
      </c>
      <c r="AD1620" s="31">
        <v>50</v>
      </c>
      <c r="AE1620" s="33">
        <v>3</v>
      </c>
      <c r="AF1620" s="33">
        <v>18</v>
      </c>
      <c r="AG1620" s="36">
        <v>27962</v>
      </c>
      <c r="AH1620" s="36">
        <f t="shared" si="379"/>
        <v>50003</v>
      </c>
      <c r="AI1620" t="s">
        <v>1187</v>
      </c>
    </row>
    <row r="1621" spans="1:35" hidden="1" outlineLevel="1" x14ac:dyDescent="0.2">
      <c r="A1621" t="s">
        <v>339</v>
      </c>
      <c r="C1621" s="1">
        <v>0</v>
      </c>
      <c r="D1621" s="1">
        <v>0</v>
      </c>
      <c r="AD1621" s="31">
        <v>50</v>
      </c>
      <c r="AE1621" s="33">
        <v>9</v>
      </c>
      <c r="AF1621" s="33">
        <v>65</v>
      </c>
      <c r="AG1621" s="36">
        <v>39775</v>
      </c>
      <c r="AH1621" s="36">
        <f t="shared" si="379"/>
        <v>50009</v>
      </c>
      <c r="AI1621" t="s">
        <v>1187</v>
      </c>
    </row>
    <row r="1622" spans="1:35" hidden="1" outlineLevel="1" x14ac:dyDescent="0.2">
      <c r="A1622" t="s">
        <v>562</v>
      </c>
      <c r="C1622" s="1">
        <v>5</v>
      </c>
      <c r="D1622" s="1">
        <v>3</v>
      </c>
      <c r="AD1622" s="31">
        <v>50</v>
      </c>
      <c r="AE1622" s="33">
        <v>25</v>
      </c>
      <c r="AF1622" s="33">
        <v>73</v>
      </c>
      <c r="AG1622" s="36">
        <v>65762</v>
      </c>
      <c r="AH1622" s="36">
        <f t="shared" si="379"/>
        <v>50025</v>
      </c>
      <c r="AI1622" t="s">
        <v>1187</v>
      </c>
    </row>
    <row r="1623" spans="1:35" hidden="1" outlineLevel="1" x14ac:dyDescent="0.2">
      <c r="A1623" t="s">
        <v>767</v>
      </c>
      <c r="C1623" s="1">
        <v>0</v>
      </c>
      <c r="D1623" s="1">
        <v>0</v>
      </c>
      <c r="AD1623" s="31">
        <v>50</v>
      </c>
      <c r="AE1623" s="33">
        <v>9</v>
      </c>
      <c r="AF1623" s="33">
        <v>90</v>
      </c>
      <c r="AG1623" s="36">
        <v>76337</v>
      </c>
      <c r="AH1623" s="36">
        <f t="shared" si="379"/>
        <v>50009</v>
      </c>
      <c r="AI1623" t="s">
        <v>871</v>
      </c>
    </row>
    <row r="1624" spans="1:35" hidden="1" outlineLevel="1" x14ac:dyDescent="0.2">
      <c r="A1624" t="s">
        <v>672</v>
      </c>
      <c r="C1624" s="1">
        <v>10</v>
      </c>
      <c r="D1624" s="1">
        <v>8</v>
      </c>
      <c r="AD1624" s="31">
        <v>50</v>
      </c>
      <c r="AE1624" s="33">
        <v>9</v>
      </c>
      <c r="AF1624" s="33">
        <v>95</v>
      </c>
      <c r="AG1624" s="36">
        <v>76562</v>
      </c>
      <c r="AH1624" s="36">
        <f t="shared" si="379"/>
        <v>50009</v>
      </c>
      <c r="AI1624" t="s">
        <v>1632</v>
      </c>
    </row>
    <row r="1625" spans="1:35" hidden="1" outlineLevel="1" x14ac:dyDescent="0.2"/>
    <row r="1626" spans="1:35" hidden="1" outlineLevel="1" x14ac:dyDescent="0.2">
      <c r="A1626" s="19" t="s">
        <v>260</v>
      </c>
    </row>
    <row r="1627" spans="1:35" hidden="1" outlineLevel="1" x14ac:dyDescent="0.2">
      <c r="A1627" s="10"/>
      <c r="B1627" s="10"/>
      <c r="C1627" s="21"/>
      <c r="D1627" s="21"/>
      <c r="E1627" s="21"/>
      <c r="F1627" s="21"/>
      <c r="G1627" s="21"/>
      <c r="AA1627" s="10"/>
      <c r="AB1627" s="10"/>
      <c r="AI1627" s="10"/>
    </row>
    <row r="1628" spans="1:35" hidden="1" outlineLevel="1" x14ac:dyDescent="0.2">
      <c r="A1628" t="s">
        <v>116</v>
      </c>
      <c r="C1628" s="1">
        <v>253</v>
      </c>
      <c r="D1628" s="1">
        <v>187</v>
      </c>
      <c r="AA1628" s="23"/>
      <c r="AB1628" s="23"/>
      <c r="AD1628" s="31">
        <v>23</v>
      </c>
      <c r="AE1628" s="33">
        <v>19</v>
      </c>
      <c r="AF1628" s="33">
        <v>7</v>
      </c>
      <c r="AG1628" s="36">
        <v>1500</v>
      </c>
      <c r="AH1628" s="36">
        <f t="shared" ref="AH1628:AH1664" si="380">AD1628*1000+AE1628</f>
        <v>23019</v>
      </c>
      <c r="AI1628" t="s">
        <v>2942</v>
      </c>
    </row>
    <row r="1629" spans="1:35" hidden="1" outlineLevel="1" x14ac:dyDescent="0.2">
      <c r="A1629" t="s">
        <v>679</v>
      </c>
      <c r="C1629" s="1">
        <v>83</v>
      </c>
      <c r="D1629" s="1">
        <v>66</v>
      </c>
      <c r="AA1629" s="23"/>
      <c r="AB1629" s="23"/>
      <c r="AD1629" s="31">
        <v>23</v>
      </c>
      <c r="AE1629" s="33">
        <v>21</v>
      </c>
      <c r="AF1629" s="33">
        <v>20</v>
      </c>
      <c r="AG1629" s="36">
        <v>5560</v>
      </c>
      <c r="AH1629" s="36">
        <f t="shared" si="380"/>
        <v>23021</v>
      </c>
      <c r="AI1629" t="s">
        <v>2942</v>
      </c>
    </row>
    <row r="1630" spans="1:35" hidden="1" outlineLevel="1" x14ac:dyDescent="0.2">
      <c r="A1630" t="s">
        <v>502</v>
      </c>
      <c r="C1630" s="1">
        <v>95</v>
      </c>
      <c r="D1630" s="1">
        <v>84</v>
      </c>
      <c r="AA1630" s="23"/>
      <c r="AB1630" s="23"/>
      <c r="AD1630" s="31">
        <v>23</v>
      </c>
      <c r="AE1630" s="33">
        <v>3</v>
      </c>
      <c r="AF1630" s="33">
        <v>57</v>
      </c>
      <c r="AG1630" s="36">
        <v>11785</v>
      </c>
      <c r="AH1630" s="36">
        <f t="shared" si="380"/>
        <v>23003</v>
      </c>
      <c r="AI1630" t="s">
        <v>2942</v>
      </c>
    </row>
    <row r="1631" spans="1:35" hidden="1" outlineLevel="1" x14ac:dyDescent="0.2">
      <c r="A1631" t="s">
        <v>122</v>
      </c>
      <c r="C1631" s="1">
        <v>138</v>
      </c>
      <c r="D1631" s="1">
        <v>105</v>
      </c>
      <c r="AA1631" s="23"/>
      <c r="AB1631" s="23"/>
      <c r="AD1631" s="31">
        <v>23</v>
      </c>
      <c r="AE1631" s="33">
        <v>9</v>
      </c>
      <c r="AF1631" s="33">
        <v>42</v>
      </c>
      <c r="AG1631" s="36">
        <v>11800</v>
      </c>
      <c r="AH1631" s="36">
        <f t="shared" si="380"/>
        <v>23009</v>
      </c>
      <c r="AI1631" t="s">
        <v>2942</v>
      </c>
    </row>
    <row r="1632" spans="1:35" hidden="1" outlineLevel="1" x14ac:dyDescent="0.2">
      <c r="A1632" t="s">
        <v>457</v>
      </c>
      <c r="C1632" s="1">
        <v>336</v>
      </c>
      <c r="D1632" s="1">
        <v>271</v>
      </c>
      <c r="AA1632" s="23"/>
      <c r="AB1632" s="23"/>
      <c r="AD1632" s="31">
        <v>23</v>
      </c>
      <c r="AE1632" s="33">
        <v>25</v>
      </c>
      <c r="AF1632" s="33">
        <v>37</v>
      </c>
      <c r="AG1632" s="36">
        <v>11820</v>
      </c>
      <c r="AH1632" s="36">
        <f t="shared" si="380"/>
        <v>23025</v>
      </c>
      <c r="AI1632" t="s">
        <v>2942</v>
      </c>
    </row>
    <row r="1633" spans="1:35" hidden="1" outlineLevel="1" x14ac:dyDescent="0.2">
      <c r="A1633" t="s">
        <v>147</v>
      </c>
      <c r="C1633" s="1">
        <v>0</v>
      </c>
      <c r="D1633" s="1">
        <v>0</v>
      </c>
      <c r="AA1633" s="23"/>
      <c r="AB1633" s="23"/>
      <c r="AD1633" s="31">
        <v>23</v>
      </c>
      <c r="AE1633" s="33">
        <v>13</v>
      </c>
      <c r="AF1633" s="33">
        <v>13</v>
      </c>
      <c r="AG1633" s="36">
        <v>15125</v>
      </c>
      <c r="AH1633" s="36">
        <f t="shared" si="380"/>
        <v>23013</v>
      </c>
      <c r="AI1633" t="s">
        <v>2942</v>
      </c>
    </row>
    <row r="1634" spans="1:35" hidden="1" outlineLevel="1" x14ac:dyDescent="0.2">
      <c r="A1634" t="s">
        <v>212</v>
      </c>
      <c r="C1634" s="1">
        <v>526</v>
      </c>
      <c r="D1634" s="1">
        <v>387</v>
      </c>
      <c r="AA1634" s="23"/>
      <c r="AB1634" s="23"/>
      <c r="AD1634" s="31">
        <v>23</v>
      </c>
      <c r="AE1634" s="33">
        <v>7</v>
      </c>
      <c r="AF1634" s="33">
        <v>27</v>
      </c>
      <c r="AG1634" s="36">
        <v>19865</v>
      </c>
      <c r="AH1634" s="36">
        <f t="shared" si="380"/>
        <v>23007</v>
      </c>
      <c r="AI1634" t="s">
        <v>2942</v>
      </c>
    </row>
    <row r="1635" spans="1:35" hidden="1" outlineLevel="1" x14ac:dyDescent="0.2">
      <c r="A1635" t="s">
        <v>69</v>
      </c>
      <c r="C1635" s="1">
        <v>324</v>
      </c>
      <c r="D1635" s="1">
        <v>232</v>
      </c>
      <c r="AA1635" s="23"/>
      <c r="AB1635" s="23"/>
      <c r="AD1635" s="31">
        <v>23</v>
      </c>
      <c r="AE1635" s="33">
        <v>19</v>
      </c>
      <c r="AF1635" s="33">
        <v>83</v>
      </c>
      <c r="AG1635" s="36">
        <v>19868</v>
      </c>
      <c r="AH1635" s="36">
        <f t="shared" si="380"/>
        <v>23019</v>
      </c>
      <c r="AI1635" t="s">
        <v>2942</v>
      </c>
    </row>
    <row r="1636" spans="1:35" hidden="1" outlineLevel="1" x14ac:dyDescent="0.2">
      <c r="A1636" t="s">
        <v>273</v>
      </c>
      <c r="C1636" s="1">
        <v>768</v>
      </c>
      <c r="D1636" s="1">
        <v>578</v>
      </c>
      <c r="AA1636" s="23"/>
      <c r="AB1636" s="23"/>
      <c r="AD1636" s="31">
        <v>23</v>
      </c>
      <c r="AE1636" s="33">
        <v>29</v>
      </c>
      <c r="AF1636" s="33">
        <v>93</v>
      </c>
      <c r="AG1636" s="36">
        <v>19870</v>
      </c>
      <c r="AH1636" s="36">
        <f t="shared" si="380"/>
        <v>23029</v>
      </c>
      <c r="AI1636" t="s">
        <v>2942</v>
      </c>
    </row>
    <row r="1637" spans="1:35" hidden="1" outlineLevel="1" x14ac:dyDescent="0.2">
      <c r="A1637" t="s">
        <v>1064</v>
      </c>
      <c r="C1637" s="1">
        <v>73</v>
      </c>
      <c r="D1637" s="1">
        <v>60</v>
      </c>
      <c r="AA1637" s="23"/>
      <c r="AB1637" s="23"/>
      <c r="AD1637" s="31">
        <v>23</v>
      </c>
      <c r="AE1637" s="33">
        <v>9</v>
      </c>
      <c r="AF1637" s="33">
        <v>62</v>
      </c>
      <c r="AG1637" s="36">
        <v>20405</v>
      </c>
      <c r="AH1637" s="36">
        <f t="shared" si="380"/>
        <v>23009</v>
      </c>
      <c r="AI1637" t="s">
        <v>2942</v>
      </c>
    </row>
    <row r="1638" spans="1:35" hidden="1" outlineLevel="1" x14ac:dyDescent="0.2">
      <c r="A1638" t="s">
        <v>148</v>
      </c>
      <c r="C1638" s="1">
        <v>1</v>
      </c>
      <c r="D1638" s="1">
        <v>1</v>
      </c>
      <c r="AA1638" s="23"/>
      <c r="AB1638" s="23"/>
      <c r="AD1638" s="31">
        <v>23</v>
      </c>
      <c r="AE1638" s="33">
        <v>15</v>
      </c>
      <c r="AF1638" s="33">
        <v>45</v>
      </c>
      <c r="AG1638" s="36">
        <v>32715</v>
      </c>
      <c r="AH1638" s="36">
        <f t="shared" si="380"/>
        <v>23015</v>
      </c>
      <c r="AI1638" t="s">
        <v>30</v>
      </c>
    </row>
    <row r="1639" spans="1:35" hidden="1" outlineLevel="1" x14ac:dyDescent="0.2">
      <c r="A1639" t="s">
        <v>678</v>
      </c>
      <c r="C1639" s="1">
        <v>41</v>
      </c>
      <c r="D1639" s="1">
        <v>30</v>
      </c>
      <c r="AA1639" s="23"/>
      <c r="AB1639" s="23"/>
      <c r="AD1639" s="31">
        <v>23</v>
      </c>
      <c r="AE1639" s="33">
        <v>7</v>
      </c>
      <c r="AF1639" s="33">
        <v>67</v>
      </c>
      <c r="AG1639" s="36">
        <v>51400</v>
      </c>
      <c r="AH1639" s="36">
        <f t="shared" si="380"/>
        <v>23007</v>
      </c>
      <c r="AI1639" t="s">
        <v>2942</v>
      </c>
    </row>
    <row r="1640" spans="1:35" hidden="1" outlineLevel="1" x14ac:dyDescent="0.2">
      <c r="A1640" t="s">
        <v>99</v>
      </c>
      <c r="C1640" s="1">
        <v>17</v>
      </c>
      <c r="D1640" s="1">
        <v>16</v>
      </c>
      <c r="AA1640" s="23"/>
      <c r="AB1640" s="23"/>
      <c r="AD1640" s="31">
        <v>23</v>
      </c>
      <c r="AE1640" s="33">
        <v>17</v>
      </c>
      <c r="AF1640" s="33">
        <v>102</v>
      </c>
      <c r="AG1640" s="36">
        <v>52575</v>
      </c>
      <c r="AH1640" s="36">
        <f t="shared" si="380"/>
        <v>23017</v>
      </c>
      <c r="AI1640" t="s">
        <v>2942</v>
      </c>
    </row>
    <row r="1641" spans="1:35" hidden="1" outlineLevel="1" x14ac:dyDescent="0.2">
      <c r="A1641" t="s">
        <v>158</v>
      </c>
      <c r="C1641" s="1">
        <v>443</v>
      </c>
      <c r="D1641" s="1">
        <v>375</v>
      </c>
      <c r="AA1641" s="23"/>
      <c r="AB1641" s="23"/>
      <c r="AD1641" s="31">
        <v>23</v>
      </c>
      <c r="AE1641" s="33">
        <v>19</v>
      </c>
      <c r="AF1641" s="33">
        <v>237</v>
      </c>
      <c r="AG1641" s="36">
        <v>52710</v>
      </c>
      <c r="AH1641" s="36">
        <f t="shared" si="380"/>
        <v>23019</v>
      </c>
      <c r="AI1641" t="s">
        <v>2942</v>
      </c>
    </row>
    <row r="1642" spans="1:35" hidden="1" outlineLevel="1" x14ac:dyDescent="0.2">
      <c r="A1642" t="s">
        <v>525</v>
      </c>
      <c r="C1642" s="1">
        <v>547</v>
      </c>
      <c r="D1642" s="1">
        <v>425</v>
      </c>
      <c r="AA1642" s="23"/>
      <c r="AB1642" s="23"/>
      <c r="AD1642" s="31">
        <v>23</v>
      </c>
      <c r="AE1642" s="33">
        <v>29</v>
      </c>
      <c r="AF1642" s="33">
        <v>157</v>
      </c>
      <c r="AG1642" s="36">
        <v>53500</v>
      </c>
      <c r="AH1642" s="36">
        <f t="shared" si="380"/>
        <v>23029</v>
      </c>
      <c r="AI1642" t="s">
        <v>2942</v>
      </c>
    </row>
    <row r="1643" spans="1:35" hidden="1" outlineLevel="1" x14ac:dyDescent="0.2">
      <c r="A1643" t="s">
        <v>123</v>
      </c>
      <c r="C1643" s="1">
        <v>347</v>
      </c>
      <c r="D1643" s="1">
        <v>276</v>
      </c>
      <c r="AA1643" s="23"/>
      <c r="AB1643" s="23"/>
      <c r="AD1643" s="31">
        <v>23</v>
      </c>
      <c r="AE1643" s="33">
        <v>21</v>
      </c>
      <c r="AF1643" s="33">
        <v>72</v>
      </c>
      <c r="AG1643" s="36">
        <v>51105</v>
      </c>
      <c r="AH1643" s="36">
        <f t="shared" si="380"/>
        <v>23021</v>
      </c>
      <c r="AI1643" t="s">
        <v>2942</v>
      </c>
    </row>
    <row r="1644" spans="1:35" hidden="1" outlineLevel="1" x14ac:dyDescent="0.2">
      <c r="A1644" t="s">
        <v>92</v>
      </c>
      <c r="C1644" s="1">
        <v>354</v>
      </c>
      <c r="D1644" s="1">
        <v>278</v>
      </c>
      <c r="AA1644" s="23"/>
      <c r="AB1644" s="23"/>
      <c r="AD1644" s="31">
        <v>23</v>
      </c>
      <c r="AE1644" s="33">
        <v>25</v>
      </c>
      <c r="AF1644" s="33">
        <v>112</v>
      </c>
      <c r="AG1644" s="36">
        <v>51114</v>
      </c>
      <c r="AH1644" s="36">
        <f t="shared" si="380"/>
        <v>23025</v>
      </c>
      <c r="AI1644" t="s">
        <v>2942</v>
      </c>
    </row>
    <row r="1645" spans="1:35" hidden="1" outlineLevel="1" x14ac:dyDescent="0.2">
      <c r="A1645" t="s">
        <v>442</v>
      </c>
      <c r="C1645" s="1">
        <v>27</v>
      </c>
      <c r="D1645" s="1">
        <v>25</v>
      </c>
      <c r="AA1645" s="23"/>
      <c r="AB1645" s="23"/>
      <c r="AD1645" s="31">
        <v>23</v>
      </c>
      <c r="AE1645" s="33">
        <v>3</v>
      </c>
      <c r="AF1645" s="33">
        <v>237</v>
      </c>
      <c r="AG1645" s="36">
        <v>53602</v>
      </c>
      <c r="AH1645" s="36">
        <f t="shared" si="380"/>
        <v>23003</v>
      </c>
      <c r="AI1645" t="s">
        <v>2942</v>
      </c>
    </row>
    <row r="1646" spans="1:35" hidden="1" outlineLevel="1" x14ac:dyDescent="0.2">
      <c r="A1646" t="s">
        <v>37</v>
      </c>
      <c r="C1646" s="1">
        <v>4</v>
      </c>
      <c r="D1646" s="1">
        <v>4</v>
      </c>
      <c r="AA1646" s="23"/>
      <c r="AB1646" s="23"/>
      <c r="AD1646" s="31">
        <v>23</v>
      </c>
      <c r="AE1646" s="33">
        <v>9</v>
      </c>
      <c r="AF1646" s="33">
        <v>102</v>
      </c>
      <c r="AG1646" s="36">
        <v>53620</v>
      </c>
      <c r="AH1646" s="36">
        <f t="shared" si="380"/>
        <v>23009</v>
      </c>
      <c r="AI1646" t="s">
        <v>2942</v>
      </c>
    </row>
    <row r="1647" spans="1:35" hidden="1" outlineLevel="1" x14ac:dyDescent="0.2">
      <c r="A1647" t="s">
        <v>956</v>
      </c>
      <c r="C1647" s="1">
        <v>159</v>
      </c>
      <c r="D1647" s="1">
        <v>131</v>
      </c>
      <c r="AA1647" s="23"/>
      <c r="AB1647" s="23"/>
      <c r="AD1647" s="31">
        <v>23</v>
      </c>
      <c r="AE1647" s="33">
        <v>21</v>
      </c>
      <c r="AF1647" s="33">
        <v>73</v>
      </c>
      <c r="AG1647" s="36">
        <v>53628</v>
      </c>
      <c r="AH1647" s="36">
        <f t="shared" si="380"/>
        <v>23021</v>
      </c>
      <c r="AI1647" t="s">
        <v>2942</v>
      </c>
    </row>
    <row r="1648" spans="1:35" hidden="1" outlineLevel="1" x14ac:dyDescent="0.2">
      <c r="A1648" t="s">
        <v>533</v>
      </c>
      <c r="C1648" s="1">
        <v>46</v>
      </c>
      <c r="D1648" s="1">
        <v>35</v>
      </c>
      <c r="AA1648" s="23"/>
      <c r="AB1648" s="23"/>
      <c r="AD1648" s="31">
        <v>23</v>
      </c>
      <c r="AE1648" s="33">
        <v>25</v>
      </c>
      <c r="AF1648" s="33">
        <v>113</v>
      </c>
      <c r="AG1648" s="36">
        <v>53636</v>
      </c>
      <c r="AH1648" s="36">
        <f t="shared" si="380"/>
        <v>23025</v>
      </c>
      <c r="AI1648" t="s">
        <v>2942</v>
      </c>
    </row>
    <row r="1649" spans="1:35" hidden="1" outlineLevel="1" x14ac:dyDescent="0.2">
      <c r="A1649" t="s">
        <v>89</v>
      </c>
      <c r="C1649" s="1">
        <v>676</v>
      </c>
      <c r="D1649" s="1">
        <v>402</v>
      </c>
      <c r="AA1649" s="23"/>
      <c r="AB1649" s="23"/>
      <c r="AD1649" s="31">
        <v>23</v>
      </c>
      <c r="AE1649" s="33">
        <v>29</v>
      </c>
      <c r="AF1649" s="33">
        <v>158</v>
      </c>
      <c r="AG1649" s="36">
        <v>57082</v>
      </c>
      <c r="AH1649" s="36">
        <f t="shared" si="380"/>
        <v>23029</v>
      </c>
      <c r="AI1649" t="s">
        <v>9</v>
      </c>
    </row>
    <row r="1650" spans="1:35" hidden="1" outlineLevel="1" x14ac:dyDescent="0.2">
      <c r="A1650" t="s">
        <v>64</v>
      </c>
      <c r="C1650" s="1">
        <v>640</v>
      </c>
      <c r="D1650" s="1">
        <v>415</v>
      </c>
      <c r="AA1650" s="23"/>
      <c r="AB1650" s="23"/>
      <c r="AD1650" s="31">
        <v>23</v>
      </c>
      <c r="AE1650" s="33">
        <v>29</v>
      </c>
      <c r="AF1650" s="33">
        <v>159</v>
      </c>
      <c r="AG1650" s="36">
        <v>57090</v>
      </c>
      <c r="AH1650" s="36">
        <f t="shared" si="380"/>
        <v>23029</v>
      </c>
      <c r="AI1650" t="s">
        <v>9</v>
      </c>
    </row>
    <row r="1651" spans="1:35" hidden="1" outlineLevel="1" x14ac:dyDescent="0.2">
      <c r="A1651" t="s">
        <v>82</v>
      </c>
      <c r="C1651" s="1">
        <v>0</v>
      </c>
      <c r="D1651" s="1">
        <v>0</v>
      </c>
      <c r="AA1651" s="23"/>
      <c r="AB1651" s="23"/>
      <c r="AD1651" s="31">
        <v>23</v>
      </c>
      <c r="AE1651" s="33">
        <v>3</v>
      </c>
      <c r="AF1651" s="33">
        <v>253</v>
      </c>
      <c r="AG1651" s="36">
        <v>57936</v>
      </c>
      <c r="AH1651" s="36">
        <f t="shared" si="380"/>
        <v>23003</v>
      </c>
      <c r="AI1651" t="s">
        <v>9</v>
      </c>
    </row>
    <row r="1652" spans="1:35" hidden="1" outlineLevel="1" x14ac:dyDescent="0.2">
      <c r="A1652" t="s">
        <v>82</v>
      </c>
      <c r="C1652" s="1">
        <v>562</v>
      </c>
      <c r="D1652" s="1">
        <v>375</v>
      </c>
      <c r="AA1652" s="23"/>
      <c r="AB1652" s="23"/>
      <c r="AD1652" s="31">
        <v>23</v>
      </c>
      <c r="AE1652" s="33">
        <v>19</v>
      </c>
      <c r="AF1652" s="33">
        <v>262</v>
      </c>
      <c r="AG1652" s="36">
        <v>57937</v>
      </c>
      <c r="AH1652" s="36">
        <f t="shared" si="380"/>
        <v>23019</v>
      </c>
      <c r="AI1652" t="s">
        <v>9</v>
      </c>
    </row>
    <row r="1653" spans="1:35" hidden="1" outlineLevel="1" x14ac:dyDescent="0.2">
      <c r="A1653" t="s">
        <v>1899</v>
      </c>
      <c r="AA1653" s="23"/>
      <c r="AB1653" s="23"/>
      <c r="AD1653" s="31">
        <v>23</v>
      </c>
      <c r="AE1653" s="33">
        <v>23</v>
      </c>
      <c r="AF1653" s="33">
        <v>28</v>
      </c>
      <c r="AG1653" s="36">
        <v>58070</v>
      </c>
      <c r="AH1653" s="36">
        <f t="shared" si="380"/>
        <v>23023</v>
      </c>
      <c r="AI1653" t="s">
        <v>2942</v>
      </c>
    </row>
    <row r="1654" spans="1:35" hidden="1" outlineLevel="1" x14ac:dyDescent="0.2">
      <c r="A1654" t="s">
        <v>459</v>
      </c>
      <c r="C1654" s="1">
        <v>45</v>
      </c>
      <c r="D1654" s="1">
        <v>38</v>
      </c>
      <c r="AA1654" s="23"/>
      <c r="AB1654" s="23"/>
      <c r="AD1654" s="31">
        <v>23</v>
      </c>
      <c r="AE1654" s="33">
        <v>25</v>
      </c>
      <c r="AF1654" s="33">
        <v>137</v>
      </c>
      <c r="AG1654" s="36">
        <v>67238</v>
      </c>
      <c r="AH1654" s="36">
        <f t="shared" si="380"/>
        <v>23025</v>
      </c>
      <c r="AI1654" t="s">
        <v>2942</v>
      </c>
    </row>
    <row r="1655" spans="1:35" hidden="1" outlineLevel="1" x14ac:dyDescent="0.2">
      <c r="A1655" t="s">
        <v>243</v>
      </c>
      <c r="C1655" s="1">
        <v>486</v>
      </c>
      <c r="D1655" s="1">
        <v>363</v>
      </c>
      <c r="AA1655" s="23"/>
      <c r="AB1655" s="23"/>
      <c r="AD1655" s="31">
        <v>23</v>
      </c>
      <c r="AE1655" s="33">
        <v>3</v>
      </c>
      <c r="AF1655" s="33">
        <v>297</v>
      </c>
      <c r="AG1655" s="36">
        <v>69930</v>
      </c>
      <c r="AH1655" s="36">
        <f t="shared" si="380"/>
        <v>23003</v>
      </c>
      <c r="AI1655" t="s">
        <v>2942</v>
      </c>
    </row>
    <row r="1656" spans="1:35" hidden="1" outlineLevel="1" x14ac:dyDescent="0.2">
      <c r="A1656" t="s">
        <v>596</v>
      </c>
      <c r="C1656" s="1">
        <v>70</v>
      </c>
      <c r="D1656" s="1">
        <v>48</v>
      </c>
      <c r="AA1656" s="23"/>
      <c r="AB1656" s="23"/>
      <c r="AD1656" s="31">
        <v>23</v>
      </c>
      <c r="AE1656" s="33">
        <v>7</v>
      </c>
      <c r="AF1656" s="33">
        <v>87</v>
      </c>
      <c r="AG1656" s="36">
        <v>70760</v>
      </c>
      <c r="AH1656" s="36">
        <f t="shared" si="380"/>
        <v>23007</v>
      </c>
      <c r="AI1656" t="s">
        <v>2942</v>
      </c>
    </row>
    <row r="1657" spans="1:35" hidden="1" outlineLevel="1" x14ac:dyDescent="0.2">
      <c r="A1657" t="s">
        <v>355</v>
      </c>
      <c r="C1657" s="1">
        <v>515</v>
      </c>
      <c r="D1657" s="1">
        <v>386</v>
      </c>
      <c r="AA1657" s="23"/>
      <c r="AB1657" s="23"/>
      <c r="AD1657" s="31">
        <v>23</v>
      </c>
      <c r="AE1657" s="33">
        <v>17</v>
      </c>
      <c r="AF1657" s="33">
        <v>138</v>
      </c>
      <c r="AG1657" s="36">
        <v>71755</v>
      </c>
      <c r="AH1657" s="36">
        <f t="shared" si="380"/>
        <v>23017</v>
      </c>
      <c r="AI1657" t="s">
        <v>2942</v>
      </c>
    </row>
    <row r="1658" spans="1:35" hidden="1" outlineLevel="1" x14ac:dyDescent="0.2">
      <c r="A1658" t="s">
        <v>458</v>
      </c>
      <c r="C1658" s="1">
        <v>254</v>
      </c>
      <c r="D1658" s="1">
        <v>196</v>
      </c>
      <c r="AA1658" s="23"/>
      <c r="AB1658" s="23"/>
      <c r="AD1658" s="31">
        <v>23</v>
      </c>
      <c r="AE1658" s="33">
        <v>21</v>
      </c>
      <c r="AF1658" s="33">
        <v>93</v>
      </c>
      <c r="AG1658" s="36">
        <v>70655</v>
      </c>
      <c r="AH1658" s="36">
        <f t="shared" si="380"/>
        <v>23021</v>
      </c>
      <c r="AI1658" t="s">
        <v>2942</v>
      </c>
    </row>
    <row r="1659" spans="1:35" hidden="1" outlineLevel="1" x14ac:dyDescent="0.2">
      <c r="A1659" t="s">
        <v>200</v>
      </c>
      <c r="C1659" s="1">
        <v>615</v>
      </c>
      <c r="D1659" s="1">
        <v>508</v>
      </c>
      <c r="AA1659" s="23"/>
      <c r="AB1659" s="23"/>
      <c r="AD1659" s="31">
        <v>23</v>
      </c>
      <c r="AE1659" s="33">
        <v>3</v>
      </c>
      <c r="AF1659" s="33">
        <v>298</v>
      </c>
      <c r="AG1659" s="36">
        <v>73472</v>
      </c>
      <c r="AH1659" s="36">
        <f t="shared" si="380"/>
        <v>23003</v>
      </c>
      <c r="AI1659" t="s">
        <v>2942</v>
      </c>
    </row>
    <row r="1660" spans="1:35" hidden="1" outlineLevel="1" x14ac:dyDescent="0.2">
      <c r="A1660" t="s">
        <v>160</v>
      </c>
      <c r="C1660" s="1">
        <v>2</v>
      </c>
      <c r="D1660" s="1">
        <v>2</v>
      </c>
      <c r="AA1660" s="23"/>
      <c r="AB1660" s="23"/>
      <c r="AD1660" s="31">
        <v>23</v>
      </c>
      <c r="AE1660" s="33">
        <v>19</v>
      </c>
      <c r="AF1660" s="33">
        <v>293</v>
      </c>
      <c r="AG1660" s="36">
        <v>78015</v>
      </c>
      <c r="AH1660" s="36">
        <f t="shared" si="380"/>
        <v>23019</v>
      </c>
      <c r="AI1660" t="s">
        <v>2942</v>
      </c>
    </row>
    <row r="1661" spans="1:35" hidden="1" outlineLevel="1" x14ac:dyDescent="0.2">
      <c r="A1661" t="s">
        <v>65</v>
      </c>
      <c r="C1661" s="1">
        <v>31</v>
      </c>
      <c r="D1661" s="1">
        <v>25</v>
      </c>
      <c r="AA1661" s="10"/>
      <c r="AB1661" s="10"/>
      <c r="AD1661" s="31">
        <v>23</v>
      </c>
      <c r="AE1661" s="33">
        <v>11</v>
      </c>
      <c r="AF1661" s="33">
        <v>107</v>
      </c>
      <c r="AG1661" s="36">
        <v>78190</v>
      </c>
      <c r="AH1661" s="36">
        <f t="shared" si="380"/>
        <v>23011</v>
      </c>
      <c r="AI1661" t="s">
        <v>2942</v>
      </c>
    </row>
    <row r="1662" spans="1:35" hidden="1" outlineLevel="1" x14ac:dyDescent="0.2">
      <c r="A1662" t="s">
        <v>244</v>
      </c>
      <c r="C1662" s="1">
        <v>0</v>
      </c>
      <c r="D1662" s="1">
        <v>0</v>
      </c>
      <c r="AA1662" s="23"/>
      <c r="AB1662" s="23"/>
      <c r="AD1662" s="31">
        <v>23</v>
      </c>
      <c r="AE1662" s="33">
        <v>7</v>
      </c>
      <c r="AF1662" s="33">
        <v>102</v>
      </c>
      <c r="AG1662" s="36">
        <v>82235</v>
      </c>
      <c r="AH1662" s="36">
        <f t="shared" si="380"/>
        <v>23007</v>
      </c>
      <c r="AI1662" t="s">
        <v>2942</v>
      </c>
    </row>
    <row r="1663" spans="1:35" hidden="1" outlineLevel="1" x14ac:dyDescent="0.2">
      <c r="A1663" t="s">
        <v>159</v>
      </c>
      <c r="C1663" s="1">
        <v>0</v>
      </c>
      <c r="D1663" s="1">
        <v>0</v>
      </c>
      <c r="AA1663" s="23"/>
      <c r="AB1663" s="23"/>
      <c r="AD1663" s="31">
        <v>23</v>
      </c>
      <c r="AE1663" s="33">
        <v>19</v>
      </c>
      <c r="AF1663" s="33">
        <v>303</v>
      </c>
      <c r="AG1663" s="36">
        <v>85230</v>
      </c>
      <c r="AH1663" s="36">
        <f t="shared" si="380"/>
        <v>23019</v>
      </c>
      <c r="AI1663" t="s">
        <v>2942</v>
      </c>
    </row>
    <row r="1664" spans="1:35" hidden="1" outlineLevel="1" x14ac:dyDescent="0.2">
      <c r="A1664" t="s">
        <v>720</v>
      </c>
      <c r="C1664" s="1">
        <v>70</v>
      </c>
      <c r="D1664" s="1">
        <v>61</v>
      </c>
      <c r="AA1664" s="23"/>
      <c r="AB1664" s="23"/>
      <c r="AD1664" s="31">
        <v>23</v>
      </c>
      <c r="AE1664" s="33">
        <v>7</v>
      </c>
      <c r="AF1664" s="33">
        <v>111</v>
      </c>
      <c r="AG1664" s="36">
        <v>87680</v>
      </c>
      <c r="AH1664" s="36">
        <f t="shared" si="380"/>
        <v>23007</v>
      </c>
      <c r="AI1664" t="s">
        <v>2942</v>
      </c>
    </row>
    <row r="1665" collapsed="1" x14ac:dyDescent="0.2"/>
  </sheetData>
  <pageMargins left="0.75" right="0.75" top="1" bottom="1" header="0.5" footer="0.5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I84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W36" sqref="W36"/>
    </sheetView>
  </sheetViews>
  <sheetFormatPr baseColWidth="10" defaultRowHeight="14" x14ac:dyDescent="0.2"/>
  <cols>
    <col min="1" max="1" width="16.42578125" customWidth="1"/>
    <col min="2" max="2" width="3" style="10" customWidth="1"/>
    <col min="3" max="3" width="3.140625" style="10" customWidth="1"/>
    <col min="4" max="5" width="3" style="10" customWidth="1"/>
    <col min="6" max="7" width="14" style="10" customWidth="1"/>
    <col min="8" max="10" width="13.140625" style="10" customWidth="1"/>
    <col min="11" max="11" width="5" style="10" customWidth="1"/>
    <col min="12" max="12" width="67.42578125" customWidth="1"/>
    <col min="13" max="13" width="32.140625" style="10" customWidth="1"/>
    <col min="14" max="14" width="89.28515625" customWidth="1"/>
    <col min="15" max="15" width="10.7109375" style="10"/>
    <col min="16" max="16" width="10.85546875" style="10" customWidth="1"/>
    <col min="17" max="17" width="11.85546875" style="43" customWidth="1"/>
    <col min="18" max="18" width="9.5703125" style="10" customWidth="1"/>
    <col min="19" max="19" width="10.5703125" style="10" customWidth="1"/>
    <col min="20" max="20" width="10.7109375" style="10"/>
    <col min="21" max="21" width="4.85546875" style="10" customWidth="1"/>
    <col min="22" max="22" width="2" customWidth="1"/>
    <col min="23" max="23" width="37.5703125" customWidth="1"/>
  </cols>
  <sheetData>
    <row r="1" spans="1:34" x14ac:dyDescent="0.2">
      <c r="A1" s="19" t="s">
        <v>2146</v>
      </c>
      <c r="B1" s="19" t="s">
        <v>15</v>
      </c>
      <c r="C1" s="19" t="s">
        <v>16</v>
      </c>
      <c r="D1" s="19" t="s">
        <v>2343</v>
      </c>
      <c r="E1" s="19" t="s">
        <v>269</v>
      </c>
      <c r="F1" s="19" t="s">
        <v>17</v>
      </c>
      <c r="G1" s="19" t="s">
        <v>18</v>
      </c>
      <c r="H1" s="19" t="s">
        <v>19</v>
      </c>
      <c r="I1" s="19" t="s">
        <v>20</v>
      </c>
      <c r="J1" s="19" t="s">
        <v>21</v>
      </c>
      <c r="K1" s="19" t="s">
        <v>22</v>
      </c>
      <c r="L1" s="19" t="s">
        <v>1646</v>
      </c>
      <c r="M1" s="19" t="s">
        <v>1</v>
      </c>
      <c r="N1" s="41" t="s">
        <v>2</v>
      </c>
      <c r="O1" s="19" t="s">
        <v>3</v>
      </c>
      <c r="P1" s="19" t="s">
        <v>2939</v>
      </c>
      <c r="Q1" s="42" t="s">
        <v>674</v>
      </c>
      <c r="R1" s="19" t="s">
        <v>4</v>
      </c>
      <c r="S1" s="19" t="s">
        <v>5</v>
      </c>
      <c r="T1" s="19" t="s">
        <v>6</v>
      </c>
      <c r="U1" s="19" t="s">
        <v>7</v>
      </c>
      <c r="V1" s="19"/>
    </row>
    <row r="2" spans="1:34" x14ac:dyDescent="0.2">
      <c r="A2" s="19" t="s">
        <v>3187</v>
      </c>
    </row>
    <row r="3" spans="1:34" x14ac:dyDescent="0.2">
      <c r="A3" s="19" t="s">
        <v>2146</v>
      </c>
      <c r="F3" s="44"/>
      <c r="G3" s="44"/>
      <c r="H3" s="44"/>
      <c r="I3" s="44"/>
      <c r="J3" s="44"/>
      <c r="K3" s="44"/>
      <c r="L3" s="10"/>
      <c r="M3" s="44"/>
      <c r="O3" s="44"/>
      <c r="P3" s="44"/>
      <c r="Q3" s="57"/>
      <c r="S3" s="44"/>
      <c r="T3" s="26"/>
      <c r="U3" s="44"/>
      <c r="AF3" t="s">
        <v>3248</v>
      </c>
    </row>
    <row r="4" spans="1:34" s="10" customFormat="1" ht="15" x14ac:dyDescent="0.2">
      <c r="A4" t="s">
        <v>1257</v>
      </c>
      <c r="B4"/>
      <c r="C4">
        <v>1</v>
      </c>
      <c r="D4"/>
      <c r="E4"/>
      <c r="F4" t="s">
        <v>3090</v>
      </c>
      <c r="G4" s="60" t="s">
        <v>24</v>
      </c>
      <c r="H4" s="60" t="s">
        <v>24</v>
      </c>
      <c r="I4" s="60" t="s">
        <v>24</v>
      </c>
      <c r="J4" s="60" t="s">
        <v>24</v>
      </c>
      <c r="K4" t="s">
        <v>24</v>
      </c>
      <c r="L4" s="10" t="s">
        <v>3091</v>
      </c>
      <c r="M4" s="61" t="s">
        <v>24</v>
      </c>
      <c r="N4" s="61" t="s">
        <v>3302</v>
      </c>
      <c r="O4" s="24" t="s">
        <v>24</v>
      </c>
      <c r="P4" s="24" t="s">
        <v>24</v>
      </c>
      <c r="Q4" s="60" t="s">
        <v>24</v>
      </c>
      <c r="R4">
        <v>2018</v>
      </c>
      <c r="S4" s="24" t="s">
        <v>24</v>
      </c>
      <c r="T4" s="61">
        <v>42049</v>
      </c>
      <c r="U4" t="s">
        <v>2219</v>
      </c>
      <c r="V4" s="10" t="s">
        <v>3011</v>
      </c>
      <c r="W4" s="69" t="s">
        <v>3301</v>
      </c>
      <c r="AB4" s="10" t="s">
        <v>3031</v>
      </c>
    </row>
    <row r="5" spans="1:34" s="10" customFormat="1" ht="15" x14ac:dyDescent="0.2">
      <c r="A5" t="s">
        <v>1257</v>
      </c>
      <c r="B5"/>
      <c r="C5"/>
      <c r="D5"/>
      <c r="E5">
        <v>1</v>
      </c>
      <c r="F5" t="s">
        <v>3090</v>
      </c>
      <c r="G5" s="60" t="s">
        <v>24</v>
      </c>
      <c r="H5" s="60" t="s">
        <v>24</v>
      </c>
      <c r="I5" s="60" t="s">
        <v>24</v>
      </c>
      <c r="J5" s="60" t="s">
        <v>24</v>
      </c>
      <c r="K5" t="s">
        <v>24</v>
      </c>
      <c r="L5" s="10" t="s">
        <v>3091</v>
      </c>
      <c r="M5" s="60" t="s">
        <v>3265</v>
      </c>
      <c r="N5" s="60" t="s">
        <v>3264</v>
      </c>
      <c r="O5" s="24" t="s">
        <v>24</v>
      </c>
      <c r="P5" s="24" t="s">
        <v>24</v>
      </c>
      <c r="Q5" s="60" t="s">
        <v>24</v>
      </c>
      <c r="R5">
        <v>2018</v>
      </c>
      <c r="S5" s="24" t="s">
        <v>24</v>
      </c>
      <c r="T5" s="61">
        <v>42013</v>
      </c>
      <c r="U5" t="s">
        <v>2219</v>
      </c>
      <c r="V5" s="10" t="s">
        <v>3011</v>
      </c>
      <c r="W5" s="69" t="s">
        <v>3263</v>
      </c>
      <c r="AB5" s="10" t="s">
        <v>3211</v>
      </c>
    </row>
    <row r="6" spans="1:34" ht="15" customHeight="1" x14ac:dyDescent="0.2">
      <c r="A6" t="s">
        <v>1800</v>
      </c>
      <c r="B6"/>
      <c r="C6">
        <v>1</v>
      </c>
      <c r="D6"/>
      <c r="E6">
        <v>1</v>
      </c>
      <c r="F6" s="10" t="s">
        <v>23</v>
      </c>
      <c r="G6" s="60" t="s">
        <v>24</v>
      </c>
      <c r="H6" s="60" t="s">
        <v>24</v>
      </c>
      <c r="I6" s="60" t="s">
        <v>24</v>
      </c>
      <c r="J6" s="60" t="s">
        <v>24</v>
      </c>
      <c r="K6" t="s">
        <v>24</v>
      </c>
      <c r="L6" s="10" t="s">
        <v>2485</v>
      </c>
      <c r="M6" s="60" t="s">
        <v>24</v>
      </c>
      <c r="N6" s="61" t="s">
        <v>3138</v>
      </c>
      <c r="O6" s="24" t="s">
        <v>24</v>
      </c>
      <c r="P6" s="24" t="s">
        <v>24</v>
      </c>
      <c r="Q6" s="60">
        <v>41968</v>
      </c>
      <c r="R6">
        <v>2018</v>
      </c>
      <c r="S6" s="24" t="s">
        <v>24</v>
      </c>
      <c r="T6" s="61">
        <v>41969</v>
      </c>
      <c r="U6" t="s">
        <v>8</v>
      </c>
      <c r="V6" s="10" t="s">
        <v>3011</v>
      </c>
      <c r="W6" s="69" t="s">
        <v>3107</v>
      </c>
      <c r="AB6" s="10" t="s">
        <v>3294</v>
      </c>
    </row>
    <row r="7" spans="1:34" ht="15" x14ac:dyDescent="0.2">
      <c r="A7" t="s">
        <v>1800</v>
      </c>
      <c r="B7"/>
      <c r="C7"/>
      <c r="D7"/>
      <c r="E7">
        <v>1</v>
      </c>
      <c r="F7" t="s">
        <v>3094</v>
      </c>
      <c r="G7" s="60" t="s">
        <v>24</v>
      </c>
      <c r="H7" s="60" t="s">
        <v>24</v>
      </c>
      <c r="I7" s="60" t="s">
        <v>24</v>
      </c>
      <c r="J7" s="60" t="s">
        <v>24</v>
      </c>
      <c r="K7" t="s">
        <v>24</v>
      </c>
      <c r="L7" s="10" t="s">
        <v>2485</v>
      </c>
      <c r="M7" s="60" t="s">
        <v>24</v>
      </c>
      <c r="N7" s="61" t="s">
        <v>3296</v>
      </c>
      <c r="O7" s="24" t="s">
        <v>24</v>
      </c>
      <c r="P7" s="24" t="s">
        <v>24</v>
      </c>
      <c r="Q7" s="60">
        <v>41914</v>
      </c>
      <c r="R7">
        <v>2018</v>
      </c>
      <c r="S7" s="24" t="s">
        <v>24</v>
      </c>
      <c r="T7" s="61">
        <v>42049</v>
      </c>
      <c r="U7" t="s">
        <v>8</v>
      </c>
      <c r="W7" s="69" t="s">
        <v>3295</v>
      </c>
      <c r="AB7" s="10" t="s">
        <v>3203</v>
      </c>
    </row>
    <row r="8" spans="1:34" ht="15" customHeight="1" x14ac:dyDescent="0.2">
      <c r="A8" t="s">
        <v>2205</v>
      </c>
      <c r="B8"/>
      <c r="C8">
        <v>1</v>
      </c>
      <c r="D8"/>
      <c r="E8"/>
      <c r="F8" s="10" t="s">
        <v>3083</v>
      </c>
      <c r="G8" s="10" t="s">
        <v>24</v>
      </c>
      <c r="H8" s="10" t="s">
        <v>3128</v>
      </c>
      <c r="I8" s="60" t="s">
        <v>24</v>
      </c>
      <c r="J8" s="60" t="s">
        <v>24</v>
      </c>
      <c r="K8" t="s">
        <v>24</v>
      </c>
      <c r="L8" s="10" t="s">
        <v>3095</v>
      </c>
      <c r="M8" s="61" t="s">
        <v>3058</v>
      </c>
      <c r="N8" s="81" t="s">
        <v>3164</v>
      </c>
      <c r="O8" s="10" t="s">
        <v>24</v>
      </c>
      <c r="P8" s="81" t="s">
        <v>24</v>
      </c>
      <c r="Q8" s="60">
        <v>41972</v>
      </c>
      <c r="R8" s="10">
        <v>2018</v>
      </c>
      <c r="S8" s="81" t="s">
        <v>3166</v>
      </c>
      <c r="T8" s="60">
        <v>41975</v>
      </c>
      <c r="U8" s="10" t="s">
        <v>2219</v>
      </c>
      <c r="V8" s="10" t="s">
        <v>3011</v>
      </c>
      <c r="W8" s="69" t="s">
        <v>3165</v>
      </c>
      <c r="Y8" s="69" t="s">
        <v>3108</v>
      </c>
      <c r="AB8" s="10" t="s">
        <v>3031</v>
      </c>
    </row>
    <row r="9" spans="1:34" ht="15" x14ac:dyDescent="0.2">
      <c r="A9" t="s">
        <v>2205</v>
      </c>
      <c r="B9"/>
      <c r="C9"/>
      <c r="D9"/>
      <c r="E9">
        <v>1</v>
      </c>
      <c r="F9" t="s">
        <v>3083</v>
      </c>
      <c r="G9" s="60" t="s">
        <v>24</v>
      </c>
      <c r="H9" s="60" t="s">
        <v>24</v>
      </c>
      <c r="I9" s="60" t="s">
        <v>24</v>
      </c>
      <c r="J9" s="60" t="s">
        <v>24</v>
      </c>
      <c r="K9" t="s">
        <v>24</v>
      </c>
      <c r="L9" s="10" t="s">
        <v>3095</v>
      </c>
      <c r="M9" s="60" t="s">
        <v>24</v>
      </c>
      <c r="N9" s="60" t="s">
        <v>3209</v>
      </c>
      <c r="O9" s="24" t="s">
        <v>24</v>
      </c>
      <c r="P9" s="24" t="s">
        <v>24</v>
      </c>
      <c r="Q9" s="60" t="s">
        <v>24</v>
      </c>
      <c r="R9">
        <v>2018</v>
      </c>
      <c r="S9" s="24" t="s">
        <v>3210</v>
      </c>
      <c r="T9" s="61">
        <v>42003</v>
      </c>
      <c r="U9" t="s">
        <v>8</v>
      </c>
      <c r="V9" t="s">
        <v>3011</v>
      </c>
      <c r="W9" s="69" t="s">
        <v>3208</v>
      </c>
      <c r="AB9" s="10" t="s">
        <v>3211</v>
      </c>
    </row>
    <row r="10" spans="1:34" ht="15" customHeight="1" x14ac:dyDescent="0.2">
      <c r="A10" t="s">
        <v>2912</v>
      </c>
      <c r="B10"/>
      <c r="C10">
        <v>1</v>
      </c>
      <c r="D10"/>
      <c r="E10">
        <v>1</v>
      </c>
      <c r="F10" s="10" t="s">
        <v>23</v>
      </c>
      <c r="G10" s="60" t="s">
        <v>24</v>
      </c>
      <c r="H10" s="60" t="s">
        <v>24</v>
      </c>
      <c r="I10" s="60" t="s">
        <v>24</v>
      </c>
      <c r="J10" s="60" t="s">
        <v>24</v>
      </c>
      <c r="K10" t="s">
        <v>24</v>
      </c>
      <c r="L10" s="10" t="s">
        <v>496</v>
      </c>
      <c r="M10" s="61" t="s">
        <v>3211</v>
      </c>
      <c r="N10" s="10" t="s">
        <v>3148</v>
      </c>
      <c r="O10" s="24" t="s">
        <v>24</v>
      </c>
      <c r="P10" s="24" t="s">
        <v>24</v>
      </c>
      <c r="Q10" s="60">
        <v>41975</v>
      </c>
      <c r="R10">
        <v>2018</v>
      </c>
      <c r="S10" s="24" t="s">
        <v>24</v>
      </c>
      <c r="T10" s="61">
        <v>42003</v>
      </c>
      <c r="U10" t="s">
        <v>8</v>
      </c>
      <c r="V10" s="10" t="s">
        <v>3011</v>
      </c>
      <c r="W10" s="69" t="s">
        <v>3109</v>
      </c>
    </row>
    <row r="11" spans="1:34" x14ac:dyDescent="0.2">
      <c r="A11" s="10" t="s">
        <v>1960</v>
      </c>
      <c r="C11" s="10">
        <v>1</v>
      </c>
      <c r="E11" s="10">
        <v>1</v>
      </c>
      <c r="F11" s="44" t="s">
        <v>0</v>
      </c>
      <c r="G11" s="10" t="s">
        <v>3177</v>
      </c>
      <c r="H11" s="10" t="s">
        <v>3128</v>
      </c>
      <c r="I11" s="60" t="s">
        <v>24</v>
      </c>
      <c r="J11" s="60" t="s">
        <v>24</v>
      </c>
      <c r="K11" s="66" t="s">
        <v>24</v>
      </c>
      <c r="L11" s="10" t="s">
        <v>1068</v>
      </c>
      <c r="M11" s="61" t="s">
        <v>3183</v>
      </c>
      <c r="N11" s="71" t="s">
        <v>3178</v>
      </c>
      <c r="O11" s="71" t="s">
        <v>24</v>
      </c>
      <c r="P11" s="71" t="s">
        <v>24</v>
      </c>
      <c r="Q11" s="60">
        <v>41986</v>
      </c>
      <c r="R11" s="10">
        <v>2018</v>
      </c>
      <c r="S11" s="71" t="s">
        <v>3180</v>
      </c>
      <c r="T11" s="60">
        <v>41986</v>
      </c>
      <c r="U11" s="10" t="s">
        <v>2219</v>
      </c>
      <c r="V11" s="10" t="s">
        <v>3011</v>
      </c>
      <c r="W11" s="69" t="s">
        <v>3179</v>
      </c>
      <c r="AF11" t="s">
        <v>3011</v>
      </c>
      <c r="AG11">
        <v>2012</v>
      </c>
      <c r="AH11" s="84" t="s">
        <v>3345</v>
      </c>
    </row>
    <row r="12" spans="1:34" ht="15" x14ac:dyDescent="0.2">
      <c r="A12" t="s">
        <v>2072</v>
      </c>
      <c r="C12" s="10">
        <v>1</v>
      </c>
      <c r="F12" s="10" t="s">
        <v>3102</v>
      </c>
      <c r="G12" s="60" t="s">
        <v>24</v>
      </c>
      <c r="H12" s="60" t="s">
        <v>24</v>
      </c>
      <c r="I12" s="60" t="s">
        <v>24</v>
      </c>
      <c r="J12" s="60" t="s">
        <v>24</v>
      </c>
      <c r="K12" s="78" t="s">
        <v>24</v>
      </c>
      <c r="L12" s="10" t="s">
        <v>576</v>
      </c>
      <c r="M12" s="61" t="s">
        <v>3031</v>
      </c>
      <c r="N12" s="61" t="s">
        <v>3293</v>
      </c>
      <c r="O12" s="78" t="s">
        <v>24</v>
      </c>
      <c r="P12" s="78" t="s">
        <v>24</v>
      </c>
      <c r="Q12" s="60">
        <v>41978</v>
      </c>
      <c r="R12">
        <v>2018</v>
      </c>
      <c r="S12" s="24" t="s">
        <v>24</v>
      </c>
      <c r="T12" s="61">
        <v>42049</v>
      </c>
      <c r="U12" s="10" t="s">
        <v>8</v>
      </c>
      <c r="V12" s="10" t="s">
        <v>3011</v>
      </c>
      <c r="W12" s="69" t="s">
        <v>3110</v>
      </c>
      <c r="AB12" t="s">
        <v>3031</v>
      </c>
      <c r="AF12" t="s">
        <v>3011</v>
      </c>
      <c r="AG12">
        <v>2013</v>
      </c>
    </row>
    <row r="13" spans="1:34" ht="15" x14ac:dyDescent="0.2">
      <c r="A13" t="s">
        <v>2072</v>
      </c>
      <c r="E13" s="10">
        <v>1</v>
      </c>
      <c r="F13" s="10" t="s">
        <v>3102</v>
      </c>
      <c r="G13" s="60" t="s">
        <v>24</v>
      </c>
      <c r="H13" s="60" t="s">
        <v>24</v>
      </c>
      <c r="I13" s="60" t="s">
        <v>24</v>
      </c>
      <c r="J13" s="60" t="s">
        <v>24</v>
      </c>
      <c r="K13" s="66" t="s">
        <v>24</v>
      </c>
      <c r="L13" s="10" t="s">
        <v>576</v>
      </c>
      <c r="M13" s="60" t="s">
        <v>24</v>
      </c>
      <c r="N13" s="61" t="s">
        <v>3291</v>
      </c>
      <c r="O13" s="66" t="s">
        <v>24</v>
      </c>
      <c r="P13" s="66" t="s">
        <v>24</v>
      </c>
      <c r="Q13" s="60">
        <v>41973</v>
      </c>
      <c r="R13">
        <v>2018</v>
      </c>
      <c r="S13" s="24" t="s">
        <v>24</v>
      </c>
      <c r="T13" s="61">
        <v>42013</v>
      </c>
      <c r="U13" s="10" t="s">
        <v>8</v>
      </c>
      <c r="V13" s="10" t="s">
        <v>3011</v>
      </c>
      <c r="W13" s="69" t="s">
        <v>3290</v>
      </c>
      <c r="AB13" s="10" t="s">
        <v>3211</v>
      </c>
      <c r="AF13" t="s">
        <v>3011</v>
      </c>
      <c r="AG13">
        <v>2013</v>
      </c>
      <c r="AH13" s="80">
        <v>42338</v>
      </c>
    </row>
    <row r="14" spans="1:34" ht="15" x14ac:dyDescent="0.2">
      <c r="A14" t="s">
        <v>1391</v>
      </c>
      <c r="B14"/>
      <c r="C14" s="10">
        <v>1</v>
      </c>
      <c r="D14"/>
      <c r="E14"/>
      <c r="F14" s="10" t="s">
        <v>23</v>
      </c>
      <c r="G14" s="61" t="s">
        <v>24</v>
      </c>
      <c r="H14" s="61" t="s">
        <v>24</v>
      </c>
      <c r="I14" s="61" t="s">
        <v>24</v>
      </c>
      <c r="J14" s="61" t="s">
        <v>24</v>
      </c>
      <c r="K14" s="10" t="s">
        <v>24</v>
      </c>
      <c r="L14" s="10" t="s">
        <v>223</v>
      </c>
      <c r="M14" s="61" t="s">
        <v>24</v>
      </c>
      <c r="N14" s="61" t="s">
        <v>3322</v>
      </c>
      <c r="O14" s="68" t="s">
        <v>24</v>
      </c>
      <c r="P14" s="68" t="s">
        <v>24</v>
      </c>
      <c r="Q14" s="61" t="s">
        <v>24</v>
      </c>
      <c r="R14">
        <v>2018</v>
      </c>
      <c r="S14" s="68" t="s">
        <v>24</v>
      </c>
      <c r="T14" s="61">
        <v>42070</v>
      </c>
      <c r="U14" s="10" t="s">
        <v>2219</v>
      </c>
      <c r="V14" s="68" t="s">
        <v>3011</v>
      </c>
      <c r="W14" s="69" t="s">
        <v>3321</v>
      </c>
      <c r="AB14" t="s">
        <v>3267</v>
      </c>
    </row>
    <row r="15" spans="1:34" ht="15" x14ac:dyDescent="0.2">
      <c r="A15" t="s">
        <v>1391</v>
      </c>
      <c r="B15">
        <v>1</v>
      </c>
      <c r="C15"/>
      <c r="D15"/>
      <c r="E15"/>
      <c r="F15" t="s">
        <v>3144</v>
      </c>
      <c r="G15" s="60" t="s">
        <v>24</v>
      </c>
      <c r="H15" s="60" t="s">
        <v>24</v>
      </c>
      <c r="I15" s="60" t="s">
        <v>24</v>
      </c>
      <c r="J15" s="60" t="s">
        <v>24</v>
      </c>
      <c r="K15" t="s">
        <v>24</v>
      </c>
      <c r="L15" s="10" t="s">
        <v>223</v>
      </c>
      <c r="M15" s="60" t="s">
        <v>24</v>
      </c>
      <c r="N15" s="60" t="s">
        <v>3266</v>
      </c>
      <c r="O15" s="24" t="s">
        <v>24</v>
      </c>
      <c r="P15" s="24" t="s">
        <v>24</v>
      </c>
      <c r="Q15" s="60" t="s">
        <v>24</v>
      </c>
      <c r="R15">
        <v>2018</v>
      </c>
      <c r="S15" s="24" t="s">
        <v>24</v>
      </c>
      <c r="T15" s="61">
        <v>42013</v>
      </c>
      <c r="U15" t="s">
        <v>8</v>
      </c>
      <c r="V15" s="24" t="s">
        <v>3011</v>
      </c>
      <c r="W15" s="69" t="s">
        <v>3246</v>
      </c>
      <c r="AB15" t="s">
        <v>3268</v>
      </c>
      <c r="AF15" t="s">
        <v>3011</v>
      </c>
      <c r="AG15">
        <v>2012</v>
      </c>
    </row>
    <row r="16" spans="1:34" ht="15" x14ac:dyDescent="0.2">
      <c r="A16" t="s">
        <v>753</v>
      </c>
      <c r="B16"/>
      <c r="C16">
        <v>1</v>
      </c>
      <c r="D16"/>
      <c r="E16"/>
      <c r="F16" t="s">
        <v>23</v>
      </c>
      <c r="G16" s="60" t="s">
        <v>24</v>
      </c>
      <c r="H16" s="60" t="s">
        <v>24</v>
      </c>
      <c r="I16" s="60" t="s">
        <v>24</v>
      </c>
      <c r="J16" s="60" t="s">
        <v>24</v>
      </c>
      <c r="K16" t="s">
        <v>24</v>
      </c>
      <c r="L16" s="10" t="s">
        <v>2262</v>
      </c>
      <c r="M16" s="60" t="s">
        <v>24</v>
      </c>
      <c r="N16" s="60" t="s">
        <v>3252</v>
      </c>
      <c r="O16" s="24" t="s">
        <v>24</v>
      </c>
      <c r="P16" s="24" t="s">
        <v>24</v>
      </c>
      <c r="Q16" s="60" t="s">
        <v>24</v>
      </c>
      <c r="R16">
        <v>2018</v>
      </c>
      <c r="S16" s="24" t="s">
        <v>24</v>
      </c>
      <c r="T16" s="61">
        <v>42013</v>
      </c>
      <c r="U16" t="s">
        <v>8</v>
      </c>
      <c r="V16" s="24" t="s">
        <v>3011</v>
      </c>
      <c r="W16" s="69" t="s">
        <v>3251</v>
      </c>
      <c r="AB16" t="s">
        <v>3031</v>
      </c>
    </row>
    <row r="17" spans="1:35" ht="15" x14ac:dyDescent="0.2">
      <c r="A17" t="s">
        <v>753</v>
      </c>
      <c r="B17"/>
      <c r="C17"/>
      <c r="D17"/>
      <c r="E17">
        <v>1</v>
      </c>
      <c r="F17" t="s">
        <v>23</v>
      </c>
      <c r="G17" s="60" t="s">
        <v>24</v>
      </c>
      <c r="H17" s="60" t="s">
        <v>24</v>
      </c>
      <c r="I17" s="60" t="s">
        <v>24</v>
      </c>
      <c r="J17" s="60" t="s">
        <v>24</v>
      </c>
      <c r="K17" t="s">
        <v>24</v>
      </c>
      <c r="L17" s="10" t="s">
        <v>2262</v>
      </c>
      <c r="M17" s="60" t="s">
        <v>24</v>
      </c>
      <c r="N17" s="60" t="s">
        <v>3253</v>
      </c>
      <c r="O17" s="24" t="s">
        <v>24</v>
      </c>
      <c r="P17" s="24" t="s">
        <v>24</v>
      </c>
      <c r="Q17" s="60">
        <v>41943</v>
      </c>
      <c r="R17">
        <v>2018</v>
      </c>
      <c r="S17" s="24" t="s">
        <v>24</v>
      </c>
      <c r="T17" s="61">
        <v>42013</v>
      </c>
      <c r="U17" t="s">
        <v>8</v>
      </c>
      <c r="V17" s="24" t="s">
        <v>3011</v>
      </c>
      <c r="W17" s="69" t="s">
        <v>3247</v>
      </c>
      <c r="AB17" s="10" t="s">
        <v>3211</v>
      </c>
    </row>
    <row r="18" spans="1:35" ht="15" x14ac:dyDescent="0.2">
      <c r="A18" t="s">
        <v>329</v>
      </c>
      <c r="C18" s="10">
        <v>1</v>
      </c>
      <c r="F18" s="10" t="s">
        <v>23</v>
      </c>
      <c r="G18" s="60" t="s">
        <v>24</v>
      </c>
      <c r="H18" s="60" t="s">
        <v>24</v>
      </c>
      <c r="I18" s="60" t="s">
        <v>24</v>
      </c>
      <c r="J18" s="60" t="s">
        <v>24</v>
      </c>
      <c r="K18" s="76" t="s">
        <v>24</v>
      </c>
      <c r="L18" s="10" t="s">
        <v>1144</v>
      </c>
      <c r="M18" s="61" t="s">
        <v>24</v>
      </c>
      <c r="N18" s="61" t="s">
        <v>3279</v>
      </c>
      <c r="O18" s="40" t="s">
        <v>24</v>
      </c>
      <c r="P18" s="40" t="s">
        <v>24</v>
      </c>
      <c r="Q18" s="61" t="s">
        <v>24</v>
      </c>
      <c r="R18">
        <v>2018</v>
      </c>
      <c r="S18" s="68" t="s">
        <v>24</v>
      </c>
      <c r="T18" s="61">
        <v>42017</v>
      </c>
      <c r="U18" s="10" t="s">
        <v>8</v>
      </c>
      <c r="V18" s="68" t="s">
        <v>3011</v>
      </c>
      <c r="W18" s="69" t="s">
        <v>3278</v>
      </c>
      <c r="AB18" s="10" t="s">
        <v>3031</v>
      </c>
    </row>
    <row r="19" spans="1:35" ht="15" x14ac:dyDescent="0.2">
      <c r="A19" t="s">
        <v>329</v>
      </c>
      <c r="E19" s="10">
        <v>1</v>
      </c>
      <c r="F19" s="10" t="s">
        <v>3280</v>
      </c>
      <c r="G19" s="60" t="s">
        <v>24</v>
      </c>
      <c r="H19" s="60" t="s">
        <v>24</v>
      </c>
      <c r="I19" s="60" t="s">
        <v>24</v>
      </c>
      <c r="J19" s="60" t="s">
        <v>24</v>
      </c>
      <c r="K19" s="66" t="s">
        <v>24</v>
      </c>
      <c r="L19" s="10" t="s">
        <v>1144</v>
      </c>
      <c r="M19" s="60" t="s">
        <v>24</v>
      </c>
      <c r="N19" s="60" t="s">
        <v>3243</v>
      </c>
      <c r="O19" s="66" t="s">
        <v>24</v>
      </c>
      <c r="P19" s="66" t="s">
        <v>24</v>
      </c>
      <c r="Q19" s="60">
        <v>41930</v>
      </c>
      <c r="R19">
        <v>2018</v>
      </c>
      <c r="S19" s="24" t="s">
        <v>24</v>
      </c>
      <c r="T19" s="61">
        <v>42008</v>
      </c>
      <c r="U19" s="10" t="s">
        <v>8</v>
      </c>
      <c r="V19" s="24" t="s">
        <v>3011</v>
      </c>
      <c r="W19" s="69" t="s">
        <v>3244</v>
      </c>
      <c r="AB19" s="10" t="s">
        <v>3211</v>
      </c>
    </row>
    <row r="20" spans="1:35" ht="15" customHeight="1" x14ac:dyDescent="0.2">
      <c r="A20" t="s">
        <v>2899</v>
      </c>
      <c r="C20" s="10">
        <v>1</v>
      </c>
      <c r="E20" s="10">
        <v>1</v>
      </c>
      <c r="F20" s="10" t="s">
        <v>23</v>
      </c>
      <c r="G20" s="60" t="s">
        <v>24</v>
      </c>
      <c r="H20" s="60" t="s">
        <v>24</v>
      </c>
      <c r="I20" s="60" t="s">
        <v>24</v>
      </c>
      <c r="J20" s="60" t="s">
        <v>24</v>
      </c>
      <c r="K20" s="73" t="s">
        <v>24</v>
      </c>
      <c r="L20" s="10" t="s">
        <v>831</v>
      </c>
      <c r="M20" s="61" t="s">
        <v>3211</v>
      </c>
      <c r="N20" s="10" t="s">
        <v>3123</v>
      </c>
      <c r="O20" s="73" t="s">
        <v>24</v>
      </c>
      <c r="P20" s="73" t="s">
        <v>24</v>
      </c>
      <c r="Q20" s="60">
        <v>41959</v>
      </c>
      <c r="R20">
        <v>2018</v>
      </c>
      <c r="S20" s="24" t="s">
        <v>24</v>
      </c>
      <c r="T20" s="61">
        <v>42006</v>
      </c>
      <c r="U20" t="s">
        <v>8</v>
      </c>
      <c r="V20" s="68" t="s">
        <v>3011</v>
      </c>
      <c r="W20" s="69" t="s">
        <v>3111</v>
      </c>
    </row>
    <row r="21" spans="1:35" s="10" customFormat="1" ht="15" customHeight="1" x14ac:dyDescent="0.2">
      <c r="A21" s="10" t="s">
        <v>2794</v>
      </c>
      <c r="C21" s="10">
        <v>1</v>
      </c>
      <c r="E21" s="10">
        <v>1</v>
      </c>
      <c r="F21" s="10" t="s">
        <v>23</v>
      </c>
      <c r="G21" s="60" t="s">
        <v>24</v>
      </c>
      <c r="H21" s="60" t="s">
        <v>24</v>
      </c>
      <c r="I21" s="60" t="s">
        <v>24</v>
      </c>
      <c r="J21" s="60" t="s">
        <v>24</v>
      </c>
      <c r="K21" s="10" t="s">
        <v>24</v>
      </c>
      <c r="L21" s="10" t="s">
        <v>1298</v>
      </c>
      <c r="M21" s="60" t="s">
        <v>24</v>
      </c>
      <c r="N21" s="10" t="s">
        <v>3112</v>
      </c>
      <c r="O21" s="10" t="s">
        <v>24</v>
      </c>
      <c r="P21" s="10" t="s">
        <v>24</v>
      </c>
      <c r="Q21" s="60">
        <v>41957</v>
      </c>
      <c r="R21">
        <v>2018</v>
      </c>
      <c r="S21" s="24" t="s">
        <v>24</v>
      </c>
      <c r="T21" s="61">
        <v>42003</v>
      </c>
      <c r="U21" t="s">
        <v>8</v>
      </c>
      <c r="V21" s="44"/>
      <c r="W21" s="69" t="s">
        <v>3113</v>
      </c>
      <c r="AF21" t="s">
        <v>3011</v>
      </c>
      <c r="AG21">
        <v>2014</v>
      </c>
      <c r="AH21" s="84" t="s">
        <v>3318</v>
      </c>
    </row>
    <row r="22" spans="1:35" ht="15" customHeight="1" x14ac:dyDescent="0.2">
      <c r="A22" t="s">
        <v>2616</v>
      </c>
      <c r="B22"/>
      <c r="C22" s="10">
        <v>1</v>
      </c>
      <c r="D22"/>
      <c r="E22" s="10">
        <v>1</v>
      </c>
      <c r="F22" s="10" t="s">
        <v>3126</v>
      </c>
      <c r="G22" s="10" t="s">
        <v>3127</v>
      </c>
      <c r="H22" s="10" t="s">
        <v>3128</v>
      </c>
      <c r="I22" s="10" t="s">
        <v>24</v>
      </c>
      <c r="J22" s="10" t="s">
        <v>24</v>
      </c>
      <c r="K22" s="10" t="s">
        <v>24</v>
      </c>
      <c r="L22" s="10" t="s">
        <v>3129</v>
      </c>
      <c r="M22" s="10" t="s">
        <v>3132</v>
      </c>
      <c r="N22" s="10" t="s">
        <v>3130</v>
      </c>
      <c r="O22" s="10" t="s">
        <v>24</v>
      </c>
      <c r="P22" s="10" t="s">
        <v>24</v>
      </c>
      <c r="Q22" s="10" t="s">
        <v>24</v>
      </c>
      <c r="R22" s="10">
        <v>2018</v>
      </c>
      <c r="S22" s="10" t="s">
        <v>24</v>
      </c>
      <c r="T22" s="61">
        <v>41969</v>
      </c>
      <c r="U22" s="10" t="s">
        <v>8</v>
      </c>
      <c r="V22" s="10" t="s">
        <v>3011</v>
      </c>
      <c r="W22" s="69" t="s">
        <v>3131</v>
      </c>
      <c r="Y22" s="69"/>
      <c r="AB22" s="10" t="s">
        <v>3294</v>
      </c>
      <c r="AF22" t="s">
        <v>3011</v>
      </c>
      <c r="AG22">
        <v>1994</v>
      </c>
      <c r="AH22" s="84" t="s">
        <v>3319</v>
      </c>
    </row>
    <row r="23" spans="1:35" ht="15" customHeight="1" x14ac:dyDescent="0.2">
      <c r="A23" t="s">
        <v>2616</v>
      </c>
      <c r="B23"/>
      <c r="C23"/>
      <c r="D23"/>
      <c r="E23"/>
      <c r="F23" s="10" t="s">
        <v>23</v>
      </c>
      <c r="G23" s="10" t="s">
        <v>24</v>
      </c>
      <c r="H23" s="10" t="s">
        <v>24</v>
      </c>
      <c r="I23" s="10" t="s">
        <v>24</v>
      </c>
      <c r="J23" s="10" t="s">
        <v>24</v>
      </c>
      <c r="K23" s="10" t="s">
        <v>24</v>
      </c>
      <c r="L23" s="10" t="s">
        <v>3129</v>
      </c>
      <c r="M23" s="10" t="s">
        <v>24</v>
      </c>
      <c r="N23" s="10" t="s">
        <v>3314</v>
      </c>
      <c r="O23" s="10" t="s">
        <v>24</v>
      </c>
      <c r="P23" s="10" t="s">
        <v>24</v>
      </c>
      <c r="Q23" s="26" t="s">
        <v>24</v>
      </c>
      <c r="R23" s="10">
        <v>2018</v>
      </c>
      <c r="S23" s="10" t="s">
        <v>24</v>
      </c>
      <c r="T23" s="61">
        <v>42061</v>
      </c>
      <c r="U23" s="10" t="s">
        <v>8</v>
      </c>
      <c r="V23" s="10" t="s">
        <v>3011</v>
      </c>
      <c r="W23" s="69" t="s">
        <v>3313</v>
      </c>
      <c r="Y23" s="69"/>
      <c r="AB23" s="10" t="s">
        <v>3312</v>
      </c>
      <c r="AF23" t="s">
        <v>3011</v>
      </c>
      <c r="AG23">
        <v>1994</v>
      </c>
      <c r="AH23" s="80">
        <v>42341</v>
      </c>
    </row>
    <row r="24" spans="1:35" ht="15" customHeight="1" x14ac:dyDescent="0.2">
      <c r="A24" t="s">
        <v>2525</v>
      </c>
      <c r="B24"/>
      <c r="C24">
        <v>1</v>
      </c>
      <c r="D24"/>
      <c r="E24">
        <v>1</v>
      </c>
      <c r="F24" s="10" t="s">
        <v>3083</v>
      </c>
      <c r="G24" s="10" t="s">
        <v>3170</v>
      </c>
      <c r="H24" s="10" t="s">
        <v>3171</v>
      </c>
      <c r="I24" s="60" t="s">
        <v>24</v>
      </c>
      <c r="J24" s="60" t="s">
        <v>24</v>
      </c>
      <c r="K24" t="s">
        <v>24</v>
      </c>
      <c r="L24" s="10" t="s">
        <v>1418</v>
      </c>
      <c r="M24" s="61" t="s">
        <v>3212</v>
      </c>
      <c r="N24" s="61" t="s">
        <v>3168</v>
      </c>
      <c r="O24" s="24" t="s">
        <v>24</v>
      </c>
      <c r="P24" s="68" t="s">
        <v>1801</v>
      </c>
      <c r="Q24" s="60">
        <v>41975</v>
      </c>
      <c r="R24">
        <v>2018</v>
      </c>
      <c r="S24" s="68" t="s">
        <v>3213</v>
      </c>
      <c r="T24" s="61">
        <v>41978</v>
      </c>
      <c r="U24" t="s">
        <v>8</v>
      </c>
      <c r="V24" s="68" t="s">
        <v>3011</v>
      </c>
      <c r="W24" s="70" t="s">
        <v>3169</v>
      </c>
      <c r="AF24" t="s">
        <v>3011</v>
      </c>
      <c r="AG24">
        <v>2014</v>
      </c>
      <c r="AH24" s="84" t="s">
        <v>3318</v>
      </c>
    </row>
    <row r="25" spans="1:35" ht="15" x14ac:dyDescent="0.2">
      <c r="A25" t="s">
        <v>2556</v>
      </c>
      <c r="C25" s="10">
        <v>1</v>
      </c>
      <c r="E25" s="10">
        <v>1</v>
      </c>
      <c r="F25" s="10" t="s">
        <v>23</v>
      </c>
      <c r="G25" s="60" t="s">
        <v>24</v>
      </c>
      <c r="H25" s="60" t="s">
        <v>24</v>
      </c>
      <c r="I25" s="60" t="s">
        <v>24</v>
      </c>
      <c r="J25" s="60" t="s">
        <v>24</v>
      </c>
      <c r="K25" s="66" t="s">
        <v>24</v>
      </c>
      <c r="L25" s="10" t="s">
        <v>162</v>
      </c>
      <c r="M25" s="61" t="s">
        <v>3232</v>
      </c>
      <c r="N25" s="61" t="s">
        <v>3114</v>
      </c>
      <c r="O25" s="66" t="s">
        <v>24</v>
      </c>
      <c r="P25" s="66" t="s">
        <v>24</v>
      </c>
      <c r="Q25" s="60">
        <v>41971</v>
      </c>
      <c r="R25">
        <v>2018</v>
      </c>
      <c r="S25" s="24" t="s">
        <v>24</v>
      </c>
      <c r="T25" s="61">
        <v>42006</v>
      </c>
      <c r="U25" s="10" t="s">
        <v>8</v>
      </c>
      <c r="V25" s="68" t="s">
        <v>3011</v>
      </c>
      <c r="W25" s="69" t="s">
        <v>3115</v>
      </c>
      <c r="AB25" s="10" t="s">
        <v>3294</v>
      </c>
    </row>
    <row r="26" spans="1:35" ht="15" x14ac:dyDescent="0.2">
      <c r="A26" t="s">
        <v>2556</v>
      </c>
      <c r="F26" s="10" t="s">
        <v>3144</v>
      </c>
      <c r="G26" s="60" t="s">
        <v>24</v>
      </c>
      <c r="H26" s="60" t="s">
        <v>24</v>
      </c>
      <c r="I26" s="60" t="s">
        <v>24</v>
      </c>
      <c r="J26" s="60" t="s">
        <v>24</v>
      </c>
      <c r="K26" s="81" t="s">
        <v>24</v>
      </c>
      <c r="L26" s="10" t="s">
        <v>162</v>
      </c>
      <c r="M26" s="61" t="s">
        <v>24</v>
      </c>
      <c r="N26" s="61" t="s">
        <v>3316</v>
      </c>
      <c r="O26" s="81" t="s">
        <v>24</v>
      </c>
      <c r="P26" s="81" t="s">
        <v>24</v>
      </c>
      <c r="Q26" s="60">
        <v>41927</v>
      </c>
      <c r="R26">
        <v>2018</v>
      </c>
      <c r="S26" s="24" t="s">
        <v>24</v>
      </c>
      <c r="T26" s="61">
        <v>42069</v>
      </c>
      <c r="U26" s="10" t="s">
        <v>8</v>
      </c>
      <c r="V26" s="68" t="s">
        <v>3011</v>
      </c>
      <c r="W26" s="69" t="s">
        <v>3315</v>
      </c>
      <c r="AB26" s="10" t="s">
        <v>3346</v>
      </c>
    </row>
    <row r="27" spans="1:35" ht="15" x14ac:dyDescent="0.2">
      <c r="A27" t="s">
        <v>2415</v>
      </c>
      <c r="C27" s="10">
        <v>1</v>
      </c>
      <c r="E27" s="10">
        <v>1</v>
      </c>
      <c r="F27" s="44" t="s">
        <v>3083</v>
      </c>
      <c r="G27" s="60" t="s">
        <v>24</v>
      </c>
      <c r="H27" s="60" t="s">
        <v>24</v>
      </c>
      <c r="I27" s="60" t="s">
        <v>24</v>
      </c>
      <c r="J27" s="60" t="s">
        <v>24</v>
      </c>
      <c r="K27" s="66" t="s">
        <v>24</v>
      </c>
      <c r="L27" s="10" t="s">
        <v>1932</v>
      </c>
      <c r="M27" s="60" t="s">
        <v>24</v>
      </c>
      <c r="N27" s="60" t="s">
        <v>3255</v>
      </c>
      <c r="O27" s="66" t="s">
        <v>24</v>
      </c>
      <c r="P27" s="66" t="s">
        <v>24</v>
      </c>
      <c r="Q27" s="60" t="s">
        <v>24</v>
      </c>
      <c r="R27">
        <v>2018</v>
      </c>
      <c r="S27" s="24" t="s">
        <v>24</v>
      </c>
      <c r="T27" s="61">
        <v>42013</v>
      </c>
      <c r="U27" s="44" t="s">
        <v>2219</v>
      </c>
      <c r="V27" s="24" t="s">
        <v>3011</v>
      </c>
      <c r="W27" s="69" t="s">
        <v>3254</v>
      </c>
      <c r="AB27" t="s">
        <v>3326</v>
      </c>
      <c r="AF27" t="s">
        <v>3011</v>
      </c>
      <c r="AG27">
        <v>2007</v>
      </c>
      <c r="AH27" s="84" t="s">
        <v>3318</v>
      </c>
      <c r="AI27" s="10" t="s">
        <v>3324</v>
      </c>
    </row>
    <row r="28" spans="1:35" ht="15" x14ac:dyDescent="0.2">
      <c r="A28" t="s">
        <v>2415</v>
      </c>
      <c r="F28" s="10" t="s">
        <v>3144</v>
      </c>
      <c r="G28" s="60" t="s">
        <v>24</v>
      </c>
      <c r="H28" s="60" t="s">
        <v>24</v>
      </c>
      <c r="I28" s="60" t="s">
        <v>24</v>
      </c>
      <c r="J28" s="60" t="s">
        <v>24</v>
      </c>
      <c r="K28" s="71" t="s">
        <v>24</v>
      </c>
      <c r="L28" s="10" t="s">
        <v>1932</v>
      </c>
      <c r="M28" s="60" t="s">
        <v>24</v>
      </c>
      <c r="N28" s="61" t="s">
        <v>3323</v>
      </c>
      <c r="O28" s="71" t="s">
        <v>24</v>
      </c>
      <c r="P28" s="71" t="s">
        <v>24</v>
      </c>
      <c r="Q28" s="60">
        <v>41943</v>
      </c>
      <c r="R28">
        <v>2018</v>
      </c>
      <c r="S28" s="24" t="s">
        <v>24</v>
      </c>
      <c r="T28" s="61">
        <v>41992</v>
      </c>
      <c r="U28" s="44" t="s">
        <v>2219</v>
      </c>
      <c r="V28" s="68" t="s">
        <v>3011</v>
      </c>
      <c r="W28" s="69" t="s">
        <v>3202</v>
      </c>
      <c r="AB28" s="10" t="s">
        <v>3203</v>
      </c>
      <c r="AF28" t="s">
        <v>3011</v>
      </c>
      <c r="AG28">
        <v>2007</v>
      </c>
      <c r="AH28" s="85" t="s">
        <v>3325</v>
      </c>
      <c r="AI28" s="10"/>
    </row>
    <row r="29" spans="1:35" ht="15" x14ac:dyDescent="0.2">
      <c r="A29" t="s">
        <v>2648</v>
      </c>
      <c r="B29"/>
      <c r="C29" s="10">
        <v>1</v>
      </c>
      <c r="D29"/>
      <c r="F29" s="10" t="s">
        <v>3102</v>
      </c>
      <c r="G29" s="60" t="s">
        <v>24</v>
      </c>
      <c r="H29" s="60" t="s">
        <v>24</v>
      </c>
      <c r="I29" s="60" t="s">
        <v>24</v>
      </c>
      <c r="J29" s="60" t="s">
        <v>24</v>
      </c>
      <c r="K29" s="83" t="s">
        <v>24</v>
      </c>
      <c r="L29" t="s">
        <v>1411</v>
      </c>
      <c r="M29" s="60" t="s">
        <v>24</v>
      </c>
      <c r="N29" s="61" t="s">
        <v>3329</v>
      </c>
      <c r="O29" t="s">
        <v>24</v>
      </c>
      <c r="P29" t="s">
        <v>24</v>
      </c>
      <c r="Q29" s="60" t="s">
        <v>24</v>
      </c>
      <c r="R29">
        <v>2018</v>
      </c>
      <c r="S29" s="24" t="s">
        <v>24</v>
      </c>
      <c r="T29" s="61">
        <v>41991</v>
      </c>
      <c r="U29" t="s">
        <v>8</v>
      </c>
      <c r="V29" s="68" t="s">
        <v>3011</v>
      </c>
      <c r="W29" s="69" t="s">
        <v>3328</v>
      </c>
      <c r="AB29" s="10" t="s">
        <v>3031</v>
      </c>
    </row>
    <row r="30" spans="1:35" ht="15" x14ac:dyDescent="0.2">
      <c r="A30" t="s">
        <v>2648</v>
      </c>
      <c r="B30"/>
      <c r="D30"/>
      <c r="E30" s="10">
        <v>1</v>
      </c>
      <c r="F30" s="10" t="s">
        <v>3102</v>
      </c>
      <c r="G30" s="60" t="s">
        <v>24</v>
      </c>
      <c r="H30" s="60" t="s">
        <v>24</v>
      </c>
      <c r="I30" s="60" t="s">
        <v>24</v>
      </c>
      <c r="J30" s="60" t="s">
        <v>24</v>
      </c>
      <c r="K30" s="66" t="s">
        <v>24</v>
      </c>
      <c r="L30" t="s">
        <v>1411</v>
      </c>
      <c r="M30" s="60" t="s">
        <v>24</v>
      </c>
      <c r="N30" s="61" t="s">
        <v>3181</v>
      </c>
      <c r="O30" t="s">
        <v>24</v>
      </c>
      <c r="P30" t="s">
        <v>24</v>
      </c>
      <c r="Q30" s="60" t="s">
        <v>24</v>
      </c>
      <c r="R30">
        <v>2018</v>
      </c>
      <c r="S30" s="24" t="s">
        <v>24</v>
      </c>
      <c r="T30" s="61">
        <v>41991</v>
      </c>
      <c r="U30" t="s">
        <v>8</v>
      </c>
      <c r="V30" s="68" t="s">
        <v>3011</v>
      </c>
      <c r="W30" s="69" t="s">
        <v>3327</v>
      </c>
      <c r="AB30" s="10" t="s">
        <v>3211</v>
      </c>
    </row>
    <row r="31" spans="1:35" s="6" customFormat="1" ht="15" customHeight="1" x14ac:dyDescent="0.2">
      <c r="A31" s="6" t="s">
        <v>401</v>
      </c>
      <c r="C31" s="6">
        <v>1</v>
      </c>
      <c r="F31" s="10" t="s">
        <v>3144</v>
      </c>
      <c r="G31" s="60" t="s">
        <v>3145</v>
      </c>
      <c r="H31" s="60" t="s">
        <v>3128</v>
      </c>
      <c r="I31" s="60" t="s">
        <v>24</v>
      </c>
      <c r="J31" s="60" t="s">
        <v>24</v>
      </c>
      <c r="K31" s="6" t="s">
        <v>24</v>
      </c>
      <c r="L31" s="55" t="s">
        <v>1365</v>
      </c>
      <c r="M31" s="61" t="s">
        <v>24</v>
      </c>
      <c r="N31" s="61" t="s">
        <v>3330</v>
      </c>
      <c r="O31" s="6" t="s">
        <v>24</v>
      </c>
      <c r="P31" s="6" t="s">
        <v>24</v>
      </c>
      <c r="Q31" s="60" t="s">
        <v>24</v>
      </c>
      <c r="R31">
        <v>2018</v>
      </c>
      <c r="S31" s="24" t="s">
        <v>24</v>
      </c>
      <c r="T31" s="61">
        <v>41969</v>
      </c>
      <c r="U31" t="s">
        <v>8</v>
      </c>
      <c r="V31" s="6" t="s">
        <v>3011</v>
      </c>
      <c r="W31" s="70" t="s">
        <v>3121</v>
      </c>
      <c r="Y31" s="70"/>
      <c r="AB31" s="79" t="s">
        <v>3031</v>
      </c>
    </row>
    <row r="32" spans="1:35" ht="15" x14ac:dyDescent="0.2">
      <c r="A32" s="6" t="s">
        <v>401</v>
      </c>
      <c r="B32" s="6"/>
      <c r="C32" s="6"/>
      <c r="D32" s="6"/>
      <c r="E32" s="6">
        <v>1</v>
      </c>
      <c r="F32" s="6" t="s">
        <v>3087</v>
      </c>
      <c r="G32" s="60" t="s">
        <v>24</v>
      </c>
      <c r="H32" s="60" t="s">
        <v>24</v>
      </c>
      <c r="I32" s="60" t="s">
        <v>24</v>
      </c>
      <c r="J32" s="60" t="s">
        <v>24</v>
      </c>
      <c r="K32" s="6" t="s">
        <v>24</v>
      </c>
      <c r="L32" s="55" t="s">
        <v>1365</v>
      </c>
      <c r="M32" s="60" t="s">
        <v>24</v>
      </c>
      <c r="N32" s="61" t="s">
        <v>3309</v>
      </c>
      <c r="O32" s="6" t="s">
        <v>24</v>
      </c>
      <c r="P32" s="6" t="s">
        <v>24</v>
      </c>
      <c r="Q32" s="60">
        <v>41928</v>
      </c>
      <c r="R32">
        <v>2018</v>
      </c>
      <c r="S32" s="68" t="s">
        <v>3310</v>
      </c>
      <c r="T32" s="62">
        <v>42059</v>
      </c>
      <c r="U32" s="6" t="s">
        <v>8</v>
      </c>
      <c r="V32" s="68" t="s">
        <v>3011</v>
      </c>
      <c r="W32" s="70" t="s">
        <v>3307</v>
      </c>
      <c r="AB32" s="10" t="s">
        <v>3211</v>
      </c>
    </row>
    <row r="33" spans="1:34" ht="15" x14ac:dyDescent="0.2">
      <c r="A33" t="s">
        <v>888</v>
      </c>
      <c r="C33" s="10">
        <v>1</v>
      </c>
      <c r="E33" s="10">
        <v>1</v>
      </c>
      <c r="F33" s="10" t="s">
        <v>23</v>
      </c>
      <c r="G33" s="60" t="s">
        <v>24</v>
      </c>
      <c r="H33" s="60" t="s">
        <v>24</v>
      </c>
      <c r="I33" s="60" t="s">
        <v>24</v>
      </c>
      <c r="J33" s="60" t="s">
        <v>24</v>
      </c>
      <c r="K33" s="66" t="s">
        <v>24</v>
      </c>
      <c r="L33" s="10" t="s">
        <v>54</v>
      </c>
      <c r="M33" s="60" t="s">
        <v>24</v>
      </c>
      <c r="N33" s="60" t="s">
        <v>3276</v>
      </c>
      <c r="O33" s="66" t="s">
        <v>24</v>
      </c>
      <c r="P33" s="66" t="s">
        <v>24</v>
      </c>
      <c r="Q33" s="60" t="s">
        <v>24</v>
      </c>
      <c r="R33">
        <v>2018</v>
      </c>
      <c r="S33" s="24" t="s">
        <v>24</v>
      </c>
      <c r="T33" s="61">
        <v>42009</v>
      </c>
      <c r="U33" s="10" t="s">
        <v>8</v>
      </c>
      <c r="V33" s="24" t="s">
        <v>3011</v>
      </c>
      <c r="W33" s="69" t="s">
        <v>3245</v>
      </c>
    </row>
    <row r="34" spans="1:34" ht="15" customHeight="1" x14ac:dyDescent="0.2">
      <c r="A34" t="s">
        <v>260</v>
      </c>
      <c r="C34" s="10">
        <v>2</v>
      </c>
      <c r="F34" s="10" t="s">
        <v>23</v>
      </c>
      <c r="G34" s="60" t="s">
        <v>24</v>
      </c>
      <c r="H34" s="60" t="s">
        <v>24</v>
      </c>
      <c r="I34" s="60" t="s">
        <v>24</v>
      </c>
      <c r="J34" s="60" t="s">
        <v>24</v>
      </c>
      <c r="K34" s="86" t="s">
        <v>24</v>
      </c>
      <c r="L34" s="10" t="s">
        <v>951</v>
      </c>
      <c r="M34" s="61" t="s">
        <v>3176</v>
      </c>
      <c r="N34" s="61" t="s">
        <v>3175</v>
      </c>
      <c r="O34" s="86" t="s">
        <v>24</v>
      </c>
      <c r="P34" s="86" t="s">
        <v>24</v>
      </c>
      <c r="Q34" s="60" t="s">
        <v>24</v>
      </c>
      <c r="R34">
        <v>2018</v>
      </c>
      <c r="S34" s="24" t="s">
        <v>24</v>
      </c>
      <c r="T34" s="61">
        <v>41972</v>
      </c>
      <c r="U34" t="s">
        <v>8</v>
      </c>
      <c r="V34" s="68" t="s">
        <v>3011</v>
      </c>
      <c r="W34" s="69" t="s">
        <v>3174</v>
      </c>
      <c r="Y34" s="69"/>
      <c r="AB34" s="10" t="s">
        <v>3031</v>
      </c>
    </row>
    <row r="35" spans="1:34" ht="15" x14ac:dyDescent="0.2">
      <c r="A35" t="s">
        <v>260</v>
      </c>
      <c r="E35" s="10">
        <v>1</v>
      </c>
      <c r="F35" t="s">
        <v>3358</v>
      </c>
      <c r="G35" s="63" t="s">
        <v>24</v>
      </c>
      <c r="H35" s="63" t="s">
        <v>24</v>
      </c>
      <c r="I35" s="63" t="s">
        <v>24</v>
      </c>
      <c r="J35" s="63" t="s">
        <v>24</v>
      </c>
      <c r="K35" s="10" t="s">
        <v>24</v>
      </c>
      <c r="L35" s="10" t="s">
        <v>951</v>
      </c>
      <c r="M35" s="63" t="s">
        <v>24</v>
      </c>
      <c r="N35" s="63" t="s">
        <v>3359</v>
      </c>
      <c r="O35" s="10" t="s">
        <v>24</v>
      </c>
      <c r="P35" s="10" t="s">
        <v>24</v>
      </c>
      <c r="Q35" s="63">
        <v>42424</v>
      </c>
      <c r="R35">
        <v>2018</v>
      </c>
      <c r="S35" s="24" t="s">
        <v>24</v>
      </c>
      <c r="T35" s="61">
        <v>42577</v>
      </c>
      <c r="U35" s="10" t="s">
        <v>8</v>
      </c>
      <c r="V35" s="24" t="s">
        <v>3011</v>
      </c>
      <c r="W35" s="69" t="s">
        <v>3360</v>
      </c>
      <c r="AB35" s="10" t="s">
        <v>3211</v>
      </c>
      <c r="AF35" t="s">
        <v>3011</v>
      </c>
      <c r="AG35">
        <v>1973</v>
      </c>
    </row>
    <row r="36" spans="1:34" ht="15" x14ac:dyDescent="0.2">
      <c r="A36" t="s">
        <v>34</v>
      </c>
      <c r="B36"/>
      <c r="C36">
        <v>1</v>
      </c>
      <c r="D36"/>
      <c r="E36" s="10">
        <v>1</v>
      </c>
      <c r="F36" s="10" t="s">
        <v>3022</v>
      </c>
      <c r="G36" s="60" t="s">
        <v>24</v>
      </c>
      <c r="H36" s="60" t="s">
        <v>24</v>
      </c>
      <c r="I36" s="60" t="s">
        <v>24</v>
      </c>
      <c r="J36" s="60" t="s">
        <v>24</v>
      </c>
      <c r="K36" t="s">
        <v>24</v>
      </c>
      <c r="L36" s="10" t="s">
        <v>1959</v>
      </c>
      <c r="M36" s="60" t="s">
        <v>24</v>
      </c>
      <c r="N36" s="75" t="s">
        <v>3233</v>
      </c>
      <c r="O36" s="24" t="s">
        <v>24</v>
      </c>
      <c r="P36" s="24" t="s">
        <v>24</v>
      </c>
      <c r="Q36" s="60" t="s">
        <v>24</v>
      </c>
      <c r="R36">
        <v>2018</v>
      </c>
      <c r="S36" s="24" t="s">
        <v>24</v>
      </c>
      <c r="T36" s="61">
        <v>42007</v>
      </c>
      <c r="U36" t="s">
        <v>8</v>
      </c>
      <c r="V36" s="68" t="s">
        <v>3011</v>
      </c>
      <c r="W36" s="69" t="s">
        <v>3234</v>
      </c>
    </row>
    <row r="37" spans="1:34" ht="15" customHeight="1" x14ac:dyDescent="0.2">
      <c r="A37" t="s">
        <v>1209</v>
      </c>
      <c r="C37" s="10">
        <v>1</v>
      </c>
      <c r="F37" s="10" t="s">
        <v>23</v>
      </c>
      <c r="G37" s="60" t="s">
        <v>24</v>
      </c>
      <c r="H37" s="60" t="s">
        <v>24</v>
      </c>
      <c r="I37" s="60" t="s">
        <v>24</v>
      </c>
      <c r="J37" s="60" t="s">
        <v>24</v>
      </c>
      <c r="K37" s="83" t="s">
        <v>24</v>
      </c>
      <c r="L37" s="10" t="s">
        <v>648</v>
      </c>
      <c r="M37" s="60" t="s">
        <v>24</v>
      </c>
      <c r="N37" s="83" t="s">
        <v>3146</v>
      </c>
      <c r="O37" s="83" t="s">
        <v>24</v>
      </c>
      <c r="P37" s="83" t="s">
        <v>24</v>
      </c>
      <c r="Q37" s="60" t="s">
        <v>24</v>
      </c>
      <c r="R37">
        <v>2018</v>
      </c>
      <c r="S37" s="24" t="s">
        <v>24</v>
      </c>
      <c r="T37" s="61">
        <v>41971</v>
      </c>
      <c r="U37" t="s">
        <v>8</v>
      </c>
      <c r="V37" s="68" t="s">
        <v>3011</v>
      </c>
      <c r="W37" s="69" t="s">
        <v>3147</v>
      </c>
      <c r="AB37" s="10" t="s">
        <v>3031</v>
      </c>
    </row>
    <row r="38" spans="1:34" ht="15" x14ac:dyDescent="0.2">
      <c r="A38" t="s">
        <v>1209</v>
      </c>
      <c r="E38" s="10">
        <v>1</v>
      </c>
      <c r="F38" s="10" t="s">
        <v>3144</v>
      </c>
      <c r="G38" s="60" t="s">
        <v>24</v>
      </c>
      <c r="H38" s="60" t="s">
        <v>24</v>
      </c>
      <c r="I38" s="60" t="s">
        <v>24</v>
      </c>
      <c r="J38" s="60" t="s">
        <v>24</v>
      </c>
      <c r="K38" s="66" t="s">
        <v>24</v>
      </c>
      <c r="L38" s="10" t="s">
        <v>648</v>
      </c>
      <c r="M38" s="60" t="s">
        <v>24</v>
      </c>
      <c r="N38" s="61" t="s">
        <v>3184</v>
      </c>
      <c r="O38" s="66" t="s">
        <v>24</v>
      </c>
      <c r="P38" s="66" t="s">
        <v>24</v>
      </c>
      <c r="Q38" s="60" t="s">
        <v>24</v>
      </c>
      <c r="R38">
        <v>2018</v>
      </c>
      <c r="S38" s="24" t="s">
        <v>24</v>
      </c>
      <c r="T38" s="60">
        <v>41991</v>
      </c>
      <c r="U38" s="44" t="s">
        <v>8</v>
      </c>
      <c r="V38" s="68" t="s">
        <v>3011</v>
      </c>
      <c r="W38" s="69" t="s">
        <v>3185</v>
      </c>
      <c r="AB38" t="s">
        <v>3211</v>
      </c>
    </row>
    <row r="39" spans="1:34" ht="15" x14ac:dyDescent="0.2">
      <c r="A39" t="s">
        <v>957</v>
      </c>
      <c r="B39"/>
      <c r="C39" s="10">
        <v>1</v>
      </c>
      <c r="D39"/>
      <c r="E39"/>
      <c r="F39" s="10" t="s">
        <v>23</v>
      </c>
      <c r="G39" s="60" t="s">
        <v>24</v>
      </c>
      <c r="H39" s="60" t="s">
        <v>24</v>
      </c>
      <c r="I39" s="60" t="s">
        <v>24</v>
      </c>
      <c r="J39" s="60" t="s">
        <v>24</v>
      </c>
      <c r="K39" t="s">
        <v>24</v>
      </c>
      <c r="L39" s="10" t="s">
        <v>613</v>
      </c>
      <c r="M39" s="61" t="s">
        <v>24</v>
      </c>
      <c r="N39" s="61" t="s">
        <v>3332</v>
      </c>
      <c r="O39" s="24" t="s">
        <v>24</v>
      </c>
      <c r="P39" s="24" t="s">
        <v>24</v>
      </c>
      <c r="Q39" s="60">
        <v>41968</v>
      </c>
      <c r="R39">
        <v>2018</v>
      </c>
      <c r="S39" s="24" t="s">
        <v>24</v>
      </c>
      <c r="T39" s="61">
        <v>41972</v>
      </c>
      <c r="U39" t="s">
        <v>8</v>
      </c>
      <c r="V39" s="68" t="s">
        <v>3011</v>
      </c>
      <c r="W39" s="69" t="s">
        <v>3331</v>
      </c>
      <c r="AB39" s="10" t="s">
        <v>3031</v>
      </c>
    </row>
    <row r="40" spans="1:34" ht="15" x14ac:dyDescent="0.2">
      <c r="A40" t="s">
        <v>957</v>
      </c>
      <c r="B40"/>
      <c r="C40"/>
      <c r="D40"/>
      <c r="E40">
        <v>1</v>
      </c>
      <c r="F40" s="10" t="s">
        <v>3022</v>
      </c>
      <c r="G40" s="60" t="s">
        <v>24</v>
      </c>
      <c r="H40" s="60" t="s">
        <v>24</v>
      </c>
      <c r="I40" s="60" t="s">
        <v>24</v>
      </c>
      <c r="J40" s="60" t="s">
        <v>24</v>
      </c>
      <c r="K40" t="s">
        <v>24</v>
      </c>
      <c r="L40" s="10" t="s">
        <v>613</v>
      </c>
      <c r="M40" s="61" t="s">
        <v>3194</v>
      </c>
      <c r="N40" s="61" t="s">
        <v>3192</v>
      </c>
      <c r="O40" s="24" t="s">
        <v>24</v>
      </c>
      <c r="P40" s="24" t="s">
        <v>24</v>
      </c>
      <c r="Q40" s="60">
        <v>41936</v>
      </c>
      <c r="R40">
        <v>2018</v>
      </c>
      <c r="S40" s="24" t="s">
        <v>24</v>
      </c>
      <c r="T40" s="61">
        <v>41991</v>
      </c>
      <c r="U40" t="s">
        <v>8</v>
      </c>
      <c r="V40" s="68" t="s">
        <v>3011</v>
      </c>
      <c r="W40" s="69" t="s">
        <v>3193</v>
      </c>
      <c r="AB40" s="10" t="s">
        <v>3211</v>
      </c>
    </row>
    <row r="41" spans="1:34" x14ac:dyDescent="0.2">
      <c r="A41" t="s">
        <v>1058</v>
      </c>
      <c r="B41"/>
      <c r="C41">
        <v>1</v>
      </c>
      <c r="D41"/>
      <c r="E41">
        <v>1</v>
      </c>
      <c r="F41" t="s">
        <v>3012</v>
      </c>
      <c r="G41" s="60" t="s">
        <v>24</v>
      </c>
      <c r="H41" s="60" t="s">
        <v>24</v>
      </c>
      <c r="I41" s="60" t="s">
        <v>24</v>
      </c>
      <c r="J41" s="60" t="s">
        <v>24</v>
      </c>
      <c r="K41" t="s">
        <v>24</v>
      </c>
      <c r="L41" s="10" t="s">
        <v>464</v>
      </c>
      <c r="M41" s="61" t="s">
        <v>3191</v>
      </c>
      <c r="N41" s="10" t="s">
        <v>3172</v>
      </c>
      <c r="O41" s="10" t="s">
        <v>24</v>
      </c>
      <c r="P41" s="10" t="s">
        <v>24</v>
      </c>
      <c r="Q41" s="60">
        <v>41968</v>
      </c>
      <c r="R41" s="10">
        <v>2018</v>
      </c>
      <c r="S41" s="10" t="s">
        <v>3190</v>
      </c>
      <c r="T41" s="60">
        <v>41979</v>
      </c>
      <c r="U41" s="10" t="s">
        <v>2219</v>
      </c>
      <c r="V41" s="10" t="s">
        <v>3011</v>
      </c>
      <c r="W41" s="69" t="s">
        <v>3120</v>
      </c>
      <c r="AF41" t="s">
        <v>3011</v>
      </c>
      <c r="AG41">
        <v>1974</v>
      </c>
      <c r="AH41" s="84" t="s">
        <v>3318</v>
      </c>
    </row>
    <row r="42" spans="1:34" ht="15" x14ac:dyDescent="0.2">
      <c r="A42" t="s">
        <v>1877</v>
      </c>
      <c r="E42" s="10">
        <v>1</v>
      </c>
      <c r="F42" s="10" t="s">
        <v>3090</v>
      </c>
      <c r="G42" s="60" t="s">
        <v>24</v>
      </c>
      <c r="H42" s="60" t="s">
        <v>24</v>
      </c>
      <c r="I42" s="60" t="s">
        <v>24</v>
      </c>
      <c r="J42" s="60" t="s">
        <v>24</v>
      </c>
      <c r="K42" s="66" t="s">
        <v>24</v>
      </c>
      <c r="L42" s="10" t="s">
        <v>2185</v>
      </c>
      <c r="M42" s="60" t="s">
        <v>24</v>
      </c>
      <c r="N42" s="61" t="s">
        <v>3306</v>
      </c>
      <c r="O42" s="44" t="s">
        <v>24</v>
      </c>
      <c r="P42" s="44" t="s">
        <v>24</v>
      </c>
      <c r="Q42" s="60" t="s">
        <v>24</v>
      </c>
      <c r="R42">
        <v>2018</v>
      </c>
      <c r="S42" s="24" t="s">
        <v>24</v>
      </c>
      <c r="T42" s="61"/>
      <c r="U42" s="44" t="s">
        <v>8</v>
      </c>
      <c r="V42" s="24"/>
      <c r="W42" s="10" t="s">
        <v>3311</v>
      </c>
      <c r="AB42" s="10" t="s">
        <v>3211</v>
      </c>
    </row>
    <row r="43" spans="1:34" s="10" customFormat="1" ht="15" x14ac:dyDescent="0.2">
      <c r="A43" t="s">
        <v>87</v>
      </c>
      <c r="E43" s="10">
        <v>1</v>
      </c>
      <c r="F43" s="10" t="s">
        <v>23</v>
      </c>
      <c r="G43" s="60" t="s">
        <v>24</v>
      </c>
      <c r="H43" s="60" t="s">
        <v>24</v>
      </c>
      <c r="I43" s="60" t="s">
        <v>24</v>
      </c>
      <c r="J43" s="60" t="s">
        <v>24</v>
      </c>
      <c r="K43" s="66" t="s">
        <v>24</v>
      </c>
      <c r="L43" s="10" t="s">
        <v>594</v>
      </c>
      <c r="M43" s="60" t="s">
        <v>24</v>
      </c>
      <c r="N43" s="75" t="s">
        <v>3236</v>
      </c>
      <c r="O43" s="66" t="s">
        <v>24</v>
      </c>
      <c r="P43" s="66" t="s">
        <v>24</v>
      </c>
      <c r="Q43" s="60" t="s">
        <v>24</v>
      </c>
      <c r="R43">
        <v>2018</v>
      </c>
      <c r="S43" s="24" t="s">
        <v>24</v>
      </c>
      <c r="T43" s="61">
        <v>42007</v>
      </c>
      <c r="U43" s="10" t="s">
        <v>8</v>
      </c>
      <c r="V43" s="68" t="s">
        <v>3011</v>
      </c>
      <c r="W43" s="69" t="s">
        <v>3235</v>
      </c>
      <c r="AB43" s="10" t="s">
        <v>3211</v>
      </c>
    </row>
    <row r="44" spans="1:34" ht="15" customHeight="1" x14ac:dyDescent="0.2">
      <c r="A44" t="s">
        <v>2975</v>
      </c>
      <c r="B44"/>
      <c r="C44">
        <v>1</v>
      </c>
      <c r="D44"/>
      <c r="E44" s="10">
        <v>1</v>
      </c>
      <c r="F44" s="10" t="s">
        <v>3083</v>
      </c>
      <c r="G44" s="10" t="s">
        <v>3163</v>
      </c>
      <c r="H44" s="10" t="s">
        <v>3128</v>
      </c>
      <c r="I44" s="60" t="s">
        <v>24</v>
      </c>
      <c r="J44" s="60" t="s">
        <v>24</v>
      </c>
      <c r="K44" t="s">
        <v>24</v>
      </c>
      <c r="L44" s="10" t="s">
        <v>3097</v>
      </c>
      <c r="M44" s="61" t="s">
        <v>3249</v>
      </c>
      <c r="N44" s="74" t="s">
        <v>3161</v>
      </c>
      <c r="O44" s="10" t="s">
        <v>24</v>
      </c>
      <c r="P44" s="74" t="s">
        <v>24</v>
      </c>
      <c r="Q44" s="55" t="s">
        <v>24</v>
      </c>
      <c r="R44" s="10">
        <v>2018</v>
      </c>
      <c r="S44" s="74" t="s">
        <v>3125</v>
      </c>
      <c r="T44" s="61">
        <v>41976</v>
      </c>
      <c r="U44" s="10" t="s">
        <v>2219</v>
      </c>
      <c r="V44" s="10" t="s">
        <v>3011</v>
      </c>
      <c r="W44" s="69" t="s">
        <v>3162</v>
      </c>
    </row>
    <row r="45" spans="1:34" ht="15" x14ac:dyDescent="0.2">
      <c r="A45" t="s">
        <v>2827</v>
      </c>
      <c r="B45"/>
      <c r="C45">
        <v>1</v>
      </c>
      <c r="D45"/>
      <c r="E45" s="10">
        <v>1</v>
      </c>
      <c r="F45" t="s">
        <v>3083</v>
      </c>
      <c r="G45" s="61" t="s">
        <v>3287</v>
      </c>
      <c r="H45" s="61" t="s">
        <v>3128</v>
      </c>
      <c r="I45" s="60" t="s">
        <v>24</v>
      </c>
      <c r="J45" s="60" t="s">
        <v>24</v>
      </c>
      <c r="K45" s="60" t="s">
        <v>24</v>
      </c>
      <c r="L45" s="10" t="s">
        <v>3096</v>
      </c>
      <c r="M45" s="61" t="s">
        <v>3132</v>
      </c>
      <c r="N45" s="61" t="s">
        <v>3286</v>
      </c>
      <c r="O45" s="24" t="s">
        <v>24</v>
      </c>
      <c r="P45" s="24" t="s">
        <v>24</v>
      </c>
      <c r="Q45" s="60" t="s">
        <v>24</v>
      </c>
      <c r="R45">
        <v>2018</v>
      </c>
      <c r="S45" s="68" t="s">
        <v>3333</v>
      </c>
      <c r="T45" s="61">
        <v>42048</v>
      </c>
      <c r="U45" s="10" t="s">
        <v>2219</v>
      </c>
      <c r="V45" s="68" t="s">
        <v>3011</v>
      </c>
      <c r="W45" s="69" t="s">
        <v>3285</v>
      </c>
    </row>
    <row r="46" spans="1:34" ht="15" x14ac:dyDescent="0.2">
      <c r="A46" t="s">
        <v>2750</v>
      </c>
      <c r="B46"/>
      <c r="C46">
        <v>1</v>
      </c>
      <c r="D46"/>
      <c r="E46"/>
      <c r="F46" s="10" t="s">
        <v>23</v>
      </c>
      <c r="G46" s="61" t="s">
        <v>24</v>
      </c>
      <c r="H46" s="61" t="s">
        <v>24</v>
      </c>
      <c r="I46" s="60" t="s">
        <v>24</v>
      </c>
      <c r="J46" s="60" t="s">
        <v>24</v>
      </c>
      <c r="K46" s="60" t="s">
        <v>24</v>
      </c>
      <c r="L46" s="10" t="s">
        <v>3088</v>
      </c>
      <c r="M46" s="60" t="s">
        <v>24</v>
      </c>
      <c r="N46" s="61" t="s">
        <v>3335</v>
      </c>
      <c r="O46" s="24" t="s">
        <v>24</v>
      </c>
      <c r="P46" s="24" t="s">
        <v>24</v>
      </c>
      <c r="Q46" s="61" t="s">
        <v>24</v>
      </c>
      <c r="R46">
        <v>2018</v>
      </c>
      <c r="S46" s="24" t="s">
        <v>24</v>
      </c>
      <c r="T46" s="61">
        <v>41970</v>
      </c>
      <c r="U46" t="s">
        <v>8</v>
      </c>
      <c r="V46" s="10" t="s">
        <v>3011</v>
      </c>
      <c r="W46" s="69" t="s">
        <v>3336</v>
      </c>
      <c r="AB46" s="10" t="s">
        <v>3031</v>
      </c>
    </row>
    <row r="47" spans="1:34" ht="15" x14ac:dyDescent="0.2">
      <c r="A47" t="s">
        <v>2750</v>
      </c>
      <c r="B47"/>
      <c r="C47"/>
      <c r="D47"/>
      <c r="E47">
        <v>1</v>
      </c>
      <c r="F47" s="10" t="s">
        <v>3144</v>
      </c>
      <c r="G47" s="61" t="s">
        <v>3196</v>
      </c>
      <c r="H47" s="61" t="s">
        <v>3128</v>
      </c>
      <c r="I47" s="60" t="s">
        <v>24</v>
      </c>
      <c r="J47" s="60" t="s">
        <v>24</v>
      </c>
      <c r="K47" s="60" t="s">
        <v>24</v>
      </c>
      <c r="L47" s="10" t="s">
        <v>3088</v>
      </c>
      <c r="M47" s="60" t="s">
        <v>24</v>
      </c>
      <c r="N47" s="61" t="s">
        <v>3197</v>
      </c>
      <c r="O47" s="24" t="s">
        <v>24</v>
      </c>
      <c r="P47" s="24" t="s">
        <v>24</v>
      </c>
      <c r="Q47" s="60">
        <v>41921</v>
      </c>
      <c r="R47">
        <v>2018</v>
      </c>
      <c r="S47" s="24" t="s">
        <v>24</v>
      </c>
      <c r="T47" s="61">
        <v>41991</v>
      </c>
      <c r="U47" t="s">
        <v>8</v>
      </c>
      <c r="V47" s="10" t="s">
        <v>3011</v>
      </c>
      <c r="W47" s="69" t="s">
        <v>3334</v>
      </c>
      <c r="AB47" s="10" t="s">
        <v>3211</v>
      </c>
    </row>
    <row r="48" spans="1:34" ht="15" x14ac:dyDescent="0.2">
      <c r="A48" t="s">
        <v>850</v>
      </c>
      <c r="B48"/>
      <c r="C48">
        <v>1</v>
      </c>
      <c r="D48"/>
      <c r="E48">
        <v>1</v>
      </c>
      <c r="F48" t="s">
        <v>3022</v>
      </c>
      <c r="G48" s="60" t="s">
        <v>24</v>
      </c>
      <c r="H48" s="60" t="s">
        <v>24</v>
      </c>
      <c r="I48" s="60" t="s">
        <v>24</v>
      </c>
      <c r="J48" s="60" t="s">
        <v>24</v>
      </c>
      <c r="K48" s="60" t="s">
        <v>24</v>
      </c>
      <c r="L48" s="10" t="s">
        <v>288</v>
      </c>
      <c r="M48" s="60" t="s">
        <v>24</v>
      </c>
      <c r="N48" s="61" t="s">
        <v>3205</v>
      </c>
      <c r="O48" s="24" t="s">
        <v>24</v>
      </c>
      <c r="P48" s="24" t="s">
        <v>24</v>
      </c>
      <c r="Q48" s="60">
        <v>41989</v>
      </c>
      <c r="R48">
        <v>2018</v>
      </c>
      <c r="S48" s="24" t="s">
        <v>24</v>
      </c>
      <c r="T48" s="61">
        <v>41995</v>
      </c>
      <c r="U48" t="s">
        <v>8</v>
      </c>
      <c r="V48" s="68" t="s">
        <v>3011</v>
      </c>
      <c r="W48" s="69" t="s">
        <v>3204</v>
      </c>
      <c r="AF48" t="s">
        <v>3011</v>
      </c>
      <c r="AG48">
        <v>1996</v>
      </c>
      <c r="AH48" s="84" t="s">
        <v>3318</v>
      </c>
    </row>
    <row r="49" spans="1:32" ht="15" x14ac:dyDescent="0.2">
      <c r="A49" t="s">
        <v>2406</v>
      </c>
      <c r="C49" s="10">
        <v>1</v>
      </c>
      <c r="E49" s="10">
        <v>1</v>
      </c>
      <c r="F49" s="44" t="s">
        <v>3022</v>
      </c>
      <c r="G49" s="60" t="s">
        <v>24</v>
      </c>
      <c r="H49" s="60" t="s">
        <v>24</v>
      </c>
      <c r="I49" s="60" t="s">
        <v>24</v>
      </c>
      <c r="J49" s="60" t="s">
        <v>24</v>
      </c>
      <c r="K49" s="60" t="s">
        <v>24</v>
      </c>
      <c r="L49" s="10" t="s">
        <v>199</v>
      </c>
      <c r="M49" s="60" t="s">
        <v>24</v>
      </c>
      <c r="N49" s="61" t="s">
        <v>3200</v>
      </c>
      <c r="O49" s="66" t="s">
        <v>24</v>
      </c>
      <c r="P49" s="66" t="s">
        <v>24</v>
      </c>
      <c r="Q49" s="60" t="s">
        <v>24</v>
      </c>
      <c r="R49">
        <v>2018</v>
      </c>
      <c r="S49" s="68" t="s">
        <v>3125</v>
      </c>
      <c r="T49" s="61">
        <v>41991</v>
      </c>
      <c r="U49" s="10" t="s">
        <v>8</v>
      </c>
      <c r="V49" s="68" t="s">
        <v>3011</v>
      </c>
      <c r="W49" s="69" t="s">
        <v>3201</v>
      </c>
      <c r="AB49" s="10" t="s">
        <v>3256</v>
      </c>
    </row>
    <row r="50" spans="1:32" ht="15" x14ac:dyDescent="0.2">
      <c r="A50" t="s">
        <v>2406</v>
      </c>
      <c r="F50" s="44" t="s">
        <v>3022</v>
      </c>
      <c r="G50" s="60" t="s">
        <v>24</v>
      </c>
      <c r="H50" s="60" t="s">
        <v>24</v>
      </c>
      <c r="I50" s="60" t="s">
        <v>24</v>
      </c>
      <c r="J50" s="60" t="s">
        <v>24</v>
      </c>
      <c r="K50" s="60" t="s">
        <v>24</v>
      </c>
      <c r="L50" s="10" t="s">
        <v>199</v>
      </c>
      <c r="M50" s="60" t="s">
        <v>24</v>
      </c>
      <c r="N50" s="61" t="s">
        <v>3199</v>
      </c>
      <c r="O50" s="71" t="s">
        <v>24</v>
      </c>
      <c r="P50" s="71" t="s">
        <v>24</v>
      </c>
      <c r="Q50" s="60">
        <v>41947</v>
      </c>
      <c r="R50">
        <v>2018</v>
      </c>
      <c r="S50" s="68" t="s">
        <v>3125</v>
      </c>
      <c r="T50" s="61">
        <v>41991</v>
      </c>
      <c r="U50" s="10" t="s">
        <v>8</v>
      </c>
      <c r="V50" s="68" t="s">
        <v>3011</v>
      </c>
      <c r="W50" s="69" t="s">
        <v>3198</v>
      </c>
      <c r="AB50" t="s">
        <v>3203</v>
      </c>
    </row>
    <row r="51" spans="1:32" ht="15" customHeight="1" x14ac:dyDescent="0.2">
      <c r="A51" t="s">
        <v>919</v>
      </c>
      <c r="B51"/>
      <c r="C51">
        <v>1</v>
      </c>
      <c r="D51"/>
      <c r="E51"/>
      <c r="F51" s="10" t="s">
        <v>23</v>
      </c>
      <c r="G51" s="60" t="s">
        <v>24</v>
      </c>
      <c r="H51" s="60" t="s">
        <v>24</v>
      </c>
      <c r="I51" s="60" t="s">
        <v>24</v>
      </c>
      <c r="J51" s="60" t="s">
        <v>24</v>
      </c>
      <c r="K51" s="60" t="s">
        <v>24</v>
      </c>
      <c r="L51" s="10" t="s">
        <v>295</v>
      </c>
      <c r="M51" s="60" t="s">
        <v>24</v>
      </c>
      <c r="N51" s="76" t="s">
        <v>3282</v>
      </c>
      <c r="O51" s="24" t="s">
        <v>24</v>
      </c>
      <c r="P51" s="24" t="s">
        <v>24</v>
      </c>
      <c r="Q51" s="60">
        <v>41967</v>
      </c>
      <c r="R51">
        <v>2018</v>
      </c>
      <c r="S51" s="24" t="s">
        <v>24</v>
      </c>
      <c r="T51" s="61">
        <v>42018</v>
      </c>
      <c r="U51" t="s">
        <v>8</v>
      </c>
      <c r="V51" s="10" t="s">
        <v>3011</v>
      </c>
      <c r="W51" s="69" t="s">
        <v>3281</v>
      </c>
      <c r="AB51" s="10" t="s">
        <v>3031</v>
      </c>
    </row>
    <row r="52" spans="1:32" ht="15" x14ac:dyDescent="0.2">
      <c r="A52" t="s">
        <v>919</v>
      </c>
      <c r="B52"/>
      <c r="C52"/>
      <c r="D52"/>
      <c r="E52">
        <v>1</v>
      </c>
      <c r="F52" t="s">
        <v>3144</v>
      </c>
      <c r="G52" s="60" t="s">
        <v>24</v>
      </c>
      <c r="H52" s="60" t="s">
        <v>24</v>
      </c>
      <c r="I52" s="60" t="s">
        <v>24</v>
      </c>
      <c r="J52" s="60" t="s">
        <v>24</v>
      </c>
      <c r="K52" s="60" t="s">
        <v>24</v>
      </c>
      <c r="L52" s="10" t="s">
        <v>295</v>
      </c>
      <c r="M52" s="60" t="s">
        <v>24</v>
      </c>
      <c r="N52" s="60" t="s">
        <v>3259</v>
      </c>
      <c r="O52" s="24" t="s">
        <v>24</v>
      </c>
      <c r="P52" s="24" t="s">
        <v>24</v>
      </c>
      <c r="Q52" s="60" t="s">
        <v>24</v>
      </c>
      <c r="R52">
        <v>2018</v>
      </c>
      <c r="S52" s="24" t="s">
        <v>24</v>
      </c>
      <c r="T52" s="61">
        <v>42012</v>
      </c>
      <c r="U52" t="s">
        <v>2219</v>
      </c>
      <c r="V52" s="24" t="s">
        <v>3011</v>
      </c>
      <c r="W52" s="69" t="s">
        <v>3258</v>
      </c>
      <c r="AB52" s="10" t="s">
        <v>3211</v>
      </c>
    </row>
    <row r="53" spans="1:32" ht="15" x14ac:dyDescent="0.2">
      <c r="A53" t="s">
        <v>2336</v>
      </c>
      <c r="B53"/>
      <c r="C53">
        <v>1</v>
      </c>
      <c r="D53"/>
      <c r="E53"/>
      <c r="F53" t="s">
        <v>3144</v>
      </c>
      <c r="G53" s="60" t="s">
        <v>24</v>
      </c>
      <c r="H53" s="60" t="s">
        <v>24</v>
      </c>
      <c r="I53" s="60" t="s">
        <v>24</v>
      </c>
      <c r="J53" s="60" t="s">
        <v>24</v>
      </c>
      <c r="K53" s="60" t="s">
        <v>24</v>
      </c>
      <c r="L53" s="10" t="s">
        <v>2240</v>
      </c>
      <c r="M53" s="60" t="s">
        <v>24</v>
      </c>
      <c r="N53" s="60" t="s">
        <v>3343</v>
      </c>
      <c r="O53" s="24" t="s">
        <v>24</v>
      </c>
      <c r="P53" s="24" t="s">
        <v>24</v>
      </c>
      <c r="Q53" s="60">
        <v>41986</v>
      </c>
      <c r="R53">
        <v>2018</v>
      </c>
      <c r="S53" s="24" t="s">
        <v>24</v>
      </c>
      <c r="T53" s="61">
        <v>41986</v>
      </c>
      <c r="U53" s="10" t="s">
        <v>2219</v>
      </c>
      <c r="V53" s="24" t="s">
        <v>3011</v>
      </c>
      <c r="W53" s="69" t="s">
        <v>3344</v>
      </c>
      <c r="AB53" s="10" t="s">
        <v>3031</v>
      </c>
    </row>
    <row r="54" spans="1:32" ht="15" x14ac:dyDescent="0.2">
      <c r="A54" t="s">
        <v>2336</v>
      </c>
      <c r="E54" s="10">
        <v>1</v>
      </c>
      <c r="F54" s="44" t="s">
        <v>3090</v>
      </c>
      <c r="G54" s="60" t="s">
        <v>24</v>
      </c>
      <c r="H54" s="60" t="s">
        <v>24</v>
      </c>
      <c r="I54" s="60" t="s">
        <v>24</v>
      </c>
      <c r="J54" s="60" t="s">
        <v>24</v>
      </c>
      <c r="K54" s="60" t="s">
        <v>24</v>
      </c>
      <c r="L54" s="10" t="s">
        <v>2240</v>
      </c>
      <c r="M54" s="60" t="s">
        <v>24</v>
      </c>
      <c r="N54" s="60" t="s">
        <v>3257</v>
      </c>
      <c r="O54" s="66" t="s">
        <v>24</v>
      </c>
      <c r="P54" s="66" t="s">
        <v>24</v>
      </c>
      <c r="Q54" s="60" t="s">
        <v>24</v>
      </c>
      <c r="R54">
        <v>2018</v>
      </c>
      <c r="S54" s="24" t="s">
        <v>24</v>
      </c>
      <c r="T54" s="61">
        <v>42007</v>
      </c>
      <c r="U54" s="10" t="s">
        <v>8</v>
      </c>
      <c r="V54" s="24" t="s">
        <v>3011</v>
      </c>
      <c r="W54" s="69" t="s">
        <v>3250</v>
      </c>
      <c r="AB54" s="10" t="s">
        <v>3211</v>
      </c>
    </row>
    <row r="55" spans="1:32" ht="15" x14ac:dyDescent="0.2">
      <c r="A55" t="s">
        <v>1479</v>
      </c>
      <c r="C55" s="10">
        <v>1</v>
      </c>
      <c r="F55" s="10" t="s">
        <v>23</v>
      </c>
      <c r="G55" s="60" t="s">
        <v>24</v>
      </c>
      <c r="H55" s="60" t="s">
        <v>24</v>
      </c>
      <c r="I55" s="60" t="s">
        <v>24</v>
      </c>
      <c r="J55" s="60" t="s">
        <v>24</v>
      </c>
      <c r="K55" s="60" t="s">
        <v>24</v>
      </c>
      <c r="L55" s="10" t="s">
        <v>370</v>
      </c>
      <c r="M55" s="60" t="s">
        <v>24</v>
      </c>
      <c r="N55" s="61" t="s">
        <v>3341</v>
      </c>
      <c r="O55" s="88" t="s">
        <v>24</v>
      </c>
      <c r="P55" s="88" t="s">
        <v>24</v>
      </c>
      <c r="Q55" s="60">
        <v>41969</v>
      </c>
      <c r="R55">
        <v>2018</v>
      </c>
      <c r="S55" s="68" t="s">
        <v>24</v>
      </c>
      <c r="T55" s="61">
        <v>42083</v>
      </c>
      <c r="U55" s="10" t="s">
        <v>8</v>
      </c>
      <c r="V55" s="68" t="s">
        <v>3011</v>
      </c>
      <c r="W55" s="69" t="s">
        <v>3122</v>
      </c>
      <c r="AB55" s="10" t="s">
        <v>3031</v>
      </c>
    </row>
    <row r="56" spans="1:32" ht="15" x14ac:dyDescent="0.2">
      <c r="A56" t="s">
        <v>1479</v>
      </c>
      <c r="E56" s="10">
        <v>1</v>
      </c>
      <c r="F56" s="10" t="s">
        <v>23</v>
      </c>
      <c r="G56" s="60" t="s">
        <v>24</v>
      </c>
      <c r="H56" s="60" t="s">
        <v>24</v>
      </c>
      <c r="I56" s="60" t="s">
        <v>24</v>
      </c>
      <c r="J56" s="60" t="s">
        <v>24</v>
      </c>
      <c r="K56" s="60" t="s">
        <v>24</v>
      </c>
      <c r="L56" s="10" t="s">
        <v>370</v>
      </c>
      <c r="M56" s="60" t="s">
        <v>24</v>
      </c>
      <c r="N56" s="61" t="s">
        <v>3305</v>
      </c>
      <c r="O56" s="66" t="s">
        <v>24</v>
      </c>
      <c r="P56" s="66" t="s">
        <v>24</v>
      </c>
      <c r="Q56" s="60">
        <v>41945</v>
      </c>
      <c r="R56">
        <v>2018</v>
      </c>
      <c r="S56" s="24" t="s">
        <v>24</v>
      </c>
      <c r="T56" s="61">
        <v>42059</v>
      </c>
      <c r="U56" s="10" t="s">
        <v>8</v>
      </c>
      <c r="V56" s="68" t="s">
        <v>3011</v>
      </c>
      <c r="W56" s="69" t="s">
        <v>3304</v>
      </c>
      <c r="AB56" s="10" t="s">
        <v>3211</v>
      </c>
      <c r="AF56" s="10" t="s">
        <v>3303</v>
      </c>
    </row>
    <row r="57" spans="1:32" ht="15" x14ac:dyDescent="0.2">
      <c r="A57" t="s">
        <v>485</v>
      </c>
      <c r="C57" s="10">
        <v>1</v>
      </c>
      <c r="F57" s="10" t="s">
        <v>23</v>
      </c>
      <c r="G57" s="60" t="s">
        <v>24</v>
      </c>
      <c r="H57" s="60" t="s">
        <v>24</v>
      </c>
      <c r="I57" s="60" t="s">
        <v>24</v>
      </c>
      <c r="J57" s="60" t="s">
        <v>24</v>
      </c>
      <c r="K57" s="60" t="s">
        <v>24</v>
      </c>
      <c r="L57" s="10" t="s">
        <v>575</v>
      </c>
      <c r="M57" s="60" t="s">
        <v>24</v>
      </c>
      <c r="N57" s="61" t="s">
        <v>3262</v>
      </c>
      <c r="O57" s="54" t="s">
        <v>24</v>
      </c>
      <c r="P57" s="66" t="s">
        <v>24</v>
      </c>
      <c r="Q57" s="60">
        <v>41962</v>
      </c>
      <c r="R57">
        <v>2018</v>
      </c>
      <c r="S57" s="24" t="s">
        <v>24</v>
      </c>
      <c r="T57" s="61">
        <v>41992</v>
      </c>
      <c r="U57" s="10" t="s">
        <v>8</v>
      </c>
      <c r="V57" s="68" t="s">
        <v>3011</v>
      </c>
      <c r="W57" s="69" t="s">
        <v>3260</v>
      </c>
      <c r="AB57" s="10" t="s">
        <v>3317</v>
      </c>
    </row>
    <row r="58" spans="1:32" ht="15" customHeight="1" x14ac:dyDescent="0.2">
      <c r="A58" t="s">
        <v>2731</v>
      </c>
      <c r="B58"/>
      <c r="C58">
        <v>1</v>
      </c>
      <c r="D58"/>
      <c r="E58">
        <v>1</v>
      </c>
      <c r="F58" s="10" t="s">
        <v>23</v>
      </c>
      <c r="G58" s="60" t="s">
        <v>24</v>
      </c>
      <c r="H58" s="60" t="s">
        <v>24</v>
      </c>
      <c r="I58" s="60" t="s">
        <v>24</v>
      </c>
      <c r="J58" s="60" t="s">
        <v>24</v>
      </c>
      <c r="K58" s="60" t="s">
        <v>24</v>
      </c>
      <c r="L58" s="10" t="s">
        <v>103</v>
      </c>
      <c r="M58" s="10" t="s">
        <v>3351</v>
      </c>
      <c r="N58" s="10" t="s">
        <v>3173</v>
      </c>
      <c r="O58" s="10" t="s">
        <v>24</v>
      </c>
      <c r="P58" s="10" t="s">
        <v>24</v>
      </c>
      <c r="Q58" s="10" t="s">
        <v>24</v>
      </c>
      <c r="R58" s="10">
        <v>2019</v>
      </c>
      <c r="S58" s="10" t="s">
        <v>24</v>
      </c>
      <c r="T58" s="61">
        <v>42395</v>
      </c>
      <c r="U58" s="10" t="s">
        <v>8</v>
      </c>
      <c r="V58" s="10" t="s">
        <v>3011</v>
      </c>
      <c r="W58" s="69" t="s">
        <v>3352</v>
      </c>
      <c r="Y58" s="69" t="s">
        <v>3092</v>
      </c>
    </row>
    <row r="59" spans="1:32" ht="15" x14ac:dyDescent="0.2">
      <c r="A59" t="s">
        <v>925</v>
      </c>
      <c r="B59"/>
      <c r="C59">
        <v>1</v>
      </c>
      <c r="D59"/>
      <c r="E59"/>
      <c r="F59" s="10" t="s">
        <v>3022</v>
      </c>
      <c r="G59" s="60" t="s">
        <v>24</v>
      </c>
      <c r="H59" s="60" t="s">
        <v>24</v>
      </c>
      <c r="I59" s="60" t="s">
        <v>24</v>
      </c>
      <c r="J59" s="60" t="s">
        <v>24</v>
      </c>
      <c r="K59" s="60" t="s">
        <v>24</v>
      </c>
      <c r="L59" s="10" t="s">
        <v>571</v>
      </c>
      <c r="M59" s="60" t="s">
        <v>24</v>
      </c>
      <c r="N59" s="61" t="s">
        <v>3277</v>
      </c>
      <c r="O59" s="24" t="s">
        <v>24</v>
      </c>
      <c r="P59" s="24" t="s">
        <v>24</v>
      </c>
      <c r="Q59" s="61">
        <v>42017</v>
      </c>
      <c r="R59">
        <v>2019</v>
      </c>
      <c r="S59" s="24" t="s">
        <v>24</v>
      </c>
      <c r="T59" s="61">
        <v>42017</v>
      </c>
      <c r="U59" t="s">
        <v>8</v>
      </c>
      <c r="V59" s="68" t="s">
        <v>3011</v>
      </c>
      <c r="W59" s="87" t="s">
        <v>3311</v>
      </c>
      <c r="AB59" s="10" t="s">
        <v>3031</v>
      </c>
    </row>
    <row r="60" spans="1:32" ht="15" x14ac:dyDescent="0.2">
      <c r="A60" t="s">
        <v>925</v>
      </c>
      <c r="B60"/>
      <c r="C60"/>
      <c r="D60"/>
      <c r="E60">
        <v>1</v>
      </c>
      <c r="F60" s="10" t="s">
        <v>3022</v>
      </c>
      <c r="G60" s="60" t="s">
        <v>24</v>
      </c>
      <c r="H60" s="60" t="s">
        <v>24</v>
      </c>
      <c r="I60" s="60" t="s">
        <v>24</v>
      </c>
      <c r="J60" s="60" t="s">
        <v>24</v>
      </c>
      <c r="K60" s="60" t="s">
        <v>24</v>
      </c>
      <c r="L60" s="10" t="s">
        <v>571</v>
      </c>
      <c r="M60" s="60" t="s">
        <v>24</v>
      </c>
      <c r="N60" s="61" t="s">
        <v>3238</v>
      </c>
      <c r="O60" s="24" t="s">
        <v>24</v>
      </c>
      <c r="P60" s="24" t="s">
        <v>24</v>
      </c>
      <c r="Q60" s="60">
        <v>41943</v>
      </c>
      <c r="R60">
        <v>2018</v>
      </c>
      <c r="S60" s="24" t="s">
        <v>24</v>
      </c>
      <c r="T60" s="61">
        <v>42007</v>
      </c>
      <c r="U60" t="s">
        <v>8</v>
      </c>
      <c r="V60" s="68" t="s">
        <v>3011</v>
      </c>
      <c r="W60" s="69" t="s">
        <v>3237</v>
      </c>
      <c r="AB60" s="10" t="s">
        <v>3211</v>
      </c>
    </row>
    <row r="61" spans="1:32" ht="15" customHeight="1" x14ac:dyDescent="0.2">
      <c r="A61" t="s">
        <v>1630</v>
      </c>
      <c r="B61"/>
      <c r="C61">
        <v>1</v>
      </c>
      <c r="D61"/>
      <c r="E61" s="44">
        <v>1</v>
      </c>
      <c r="F61" s="10" t="s">
        <v>3081</v>
      </c>
      <c r="G61" s="60" t="s">
        <v>24</v>
      </c>
      <c r="H61" s="60" t="s">
        <v>24</v>
      </c>
      <c r="I61" s="60" t="s">
        <v>24</v>
      </c>
      <c r="J61" s="60" t="s">
        <v>24</v>
      </c>
      <c r="K61" s="60" t="s">
        <v>24</v>
      </c>
      <c r="L61" s="10" t="s">
        <v>2238</v>
      </c>
      <c r="M61" s="61" t="s">
        <v>24</v>
      </c>
      <c r="N61" s="61" t="s">
        <v>3214</v>
      </c>
      <c r="O61" s="10" t="s">
        <v>24</v>
      </c>
      <c r="P61" s="10" t="s">
        <v>24</v>
      </c>
      <c r="Q61" s="10" t="s">
        <v>24</v>
      </c>
      <c r="R61" s="10">
        <v>2018</v>
      </c>
      <c r="S61" s="10" t="s">
        <v>24</v>
      </c>
      <c r="T61" s="61">
        <v>41978</v>
      </c>
      <c r="U61" s="10" t="s">
        <v>2219</v>
      </c>
      <c r="V61" s="10" t="s">
        <v>3011</v>
      </c>
      <c r="W61" s="69" t="s">
        <v>3215</v>
      </c>
      <c r="X61" s="64"/>
      <c r="Y61" s="69" t="s">
        <v>3167</v>
      </c>
    </row>
    <row r="62" spans="1:32" ht="15" x14ac:dyDescent="0.2">
      <c r="A62" t="s">
        <v>2321</v>
      </c>
      <c r="E62" s="44">
        <v>1</v>
      </c>
      <c r="F62" t="s">
        <v>3144</v>
      </c>
      <c r="G62" s="60" t="s">
        <v>24</v>
      </c>
      <c r="H62" s="60" t="s">
        <v>24</v>
      </c>
      <c r="I62" s="60" t="s">
        <v>24</v>
      </c>
      <c r="J62" s="60" t="s">
        <v>24</v>
      </c>
      <c r="K62" s="60" t="s">
        <v>24</v>
      </c>
      <c r="L62" s="10" t="s">
        <v>911</v>
      </c>
      <c r="M62" s="60" t="s">
        <v>24</v>
      </c>
      <c r="N62" s="60" t="s">
        <v>3216</v>
      </c>
      <c r="O62" s="66" t="s">
        <v>24</v>
      </c>
      <c r="P62" s="66" t="s">
        <v>24</v>
      </c>
      <c r="Q62" s="60" t="s">
        <v>24</v>
      </c>
      <c r="R62">
        <v>2018</v>
      </c>
      <c r="S62" s="24" t="s">
        <v>24</v>
      </c>
      <c r="T62" s="61">
        <v>42003</v>
      </c>
      <c r="U62" s="10" t="s">
        <v>2219</v>
      </c>
      <c r="V62" s="10" t="s">
        <v>3011</v>
      </c>
      <c r="W62" s="69" t="s">
        <v>3217</v>
      </c>
      <c r="AB62" s="10" t="s">
        <v>3211</v>
      </c>
    </row>
    <row r="63" spans="1:32" ht="15" customHeight="1" x14ac:dyDescent="0.2">
      <c r="A63" t="s">
        <v>1221</v>
      </c>
      <c r="C63" s="10">
        <v>1</v>
      </c>
      <c r="F63" s="10" t="s">
        <v>3090</v>
      </c>
      <c r="G63" s="60" t="s">
        <v>24</v>
      </c>
      <c r="H63" s="60" t="s">
        <v>24</v>
      </c>
      <c r="I63" s="60" t="s">
        <v>24</v>
      </c>
      <c r="J63" s="60" t="s">
        <v>24</v>
      </c>
      <c r="K63" s="60" t="s">
        <v>24</v>
      </c>
      <c r="L63" s="10" t="s">
        <v>1645</v>
      </c>
      <c r="M63" s="61" t="s">
        <v>24</v>
      </c>
      <c r="N63" s="83" t="s">
        <v>3265</v>
      </c>
      <c r="O63" s="10" t="s">
        <v>24</v>
      </c>
      <c r="P63" s="10" t="s">
        <v>24</v>
      </c>
      <c r="Q63" s="61" t="s">
        <v>24</v>
      </c>
      <c r="R63">
        <v>2018</v>
      </c>
      <c r="S63" s="24" t="s">
        <v>24</v>
      </c>
      <c r="T63" s="61">
        <v>42004</v>
      </c>
      <c r="U63" t="s">
        <v>8</v>
      </c>
      <c r="V63" s="10" t="s">
        <v>3011</v>
      </c>
      <c r="W63" s="69" t="s">
        <v>3337</v>
      </c>
      <c r="AB63" s="10" t="s">
        <v>3031</v>
      </c>
    </row>
    <row r="64" spans="1:32" ht="15" x14ac:dyDescent="0.2">
      <c r="A64" t="s">
        <v>1221</v>
      </c>
      <c r="E64" s="10">
        <v>1</v>
      </c>
      <c r="F64" s="10" t="s">
        <v>3144</v>
      </c>
      <c r="G64" s="60" t="s">
        <v>24</v>
      </c>
      <c r="H64" s="60" t="s">
        <v>24</v>
      </c>
      <c r="I64" s="60" t="s">
        <v>24</v>
      </c>
      <c r="J64" s="60" t="s">
        <v>24</v>
      </c>
      <c r="K64" s="60" t="s">
        <v>24</v>
      </c>
      <c r="L64" s="10" t="s">
        <v>1645</v>
      </c>
      <c r="M64" s="60" t="s">
        <v>24</v>
      </c>
      <c r="N64" s="61" t="s">
        <v>3229</v>
      </c>
      <c r="O64" s="10" t="s">
        <v>24</v>
      </c>
      <c r="P64" s="10" t="s">
        <v>24</v>
      </c>
      <c r="Q64" s="60">
        <v>41929</v>
      </c>
      <c r="R64">
        <v>2018</v>
      </c>
      <c r="S64" s="24" t="s">
        <v>24</v>
      </c>
      <c r="T64" s="61">
        <v>42004</v>
      </c>
      <c r="U64" s="10" t="s">
        <v>8</v>
      </c>
      <c r="V64" s="68" t="s">
        <v>3011</v>
      </c>
      <c r="W64" s="69" t="s">
        <v>3230</v>
      </c>
      <c r="AB64" s="10" t="s">
        <v>3211</v>
      </c>
    </row>
    <row r="65" spans="1:34" ht="15" customHeight="1" x14ac:dyDescent="0.2">
      <c r="A65" t="s">
        <v>684</v>
      </c>
      <c r="B65"/>
      <c r="C65">
        <v>1</v>
      </c>
      <c r="D65"/>
      <c r="E65" s="10">
        <v>1</v>
      </c>
      <c r="F65" s="10" t="s">
        <v>23</v>
      </c>
      <c r="G65" s="60" t="s">
        <v>24</v>
      </c>
      <c r="H65" s="60" t="s">
        <v>24</v>
      </c>
      <c r="I65" s="60" t="s">
        <v>24</v>
      </c>
      <c r="J65" s="60" t="s">
        <v>24</v>
      </c>
      <c r="K65" s="60" t="s">
        <v>24</v>
      </c>
      <c r="L65" s="10" t="s">
        <v>2447</v>
      </c>
      <c r="M65" s="61" t="s">
        <v>3211</v>
      </c>
      <c r="N65" s="10" t="s">
        <v>3116</v>
      </c>
      <c r="O65" s="24" t="s">
        <v>24</v>
      </c>
      <c r="P65" s="24" t="s">
        <v>24</v>
      </c>
      <c r="Q65" s="60">
        <v>41969</v>
      </c>
      <c r="R65">
        <v>2018</v>
      </c>
      <c r="S65" s="24" t="s">
        <v>24</v>
      </c>
      <c r="T65" s="61">
        <v>42004</v>
      </c>
      <c r="U65" t="s">
        <v>8</v>
      </c>
      <c r="V65" s="10" t="s">
        <v>3011</v>
      </c>
      <c r="W65" s="69" t="s">
        <v>3124</v>
      </c>
    </row>
    <row r="66" spans="1:34" ht="15" x14ac:dyDescent="0.2">
      <c r="A66" s="10" t="s">
        <v>1272</v>
      </c>
      <c r="C66" s="10">
        <v>1</v>
      </c>
      <c r="E66" s="10">
        <v>1</v>
      </c>
      <c r="F66" s="10" t="s">
        <v>3144</v>
      </c>
      <c r="G66" s="61" t="s">
        <v>3223</v>
      </c>
      <c r="H66" s="61" t="s">
        <v>3128</v>
      </c>
      <c r="I66" s="60" t="s">
        <v>24</v>
      </c>
      <c r="J66" s="60" t="s">
        <v>24</v>
      </c>
      <c r="K66" s="60" t="s">
        <v>24</v>
      </c>
      <c r="L66" s="10" t="s">
        <v>333</v>
      </c>
      <c r="M66" s="61" t="s">
        <v>3222</v>
      </c>
      <c r="N66" s="61" t="s">
        <v>3220</v>
      </c>
      <c r="O66" s="10" t="s">
        <v>24</v>
      </c>
      <c r="P66" s="10" t="s">
        <v>3224</v>
      </c>
      <c r="Q66" s="60" t="s">
        <v>24</v>
      </c>
      <c r="R66">
        <v>2018</v>
      </c>
      <c r="S66" s="68" t="s">
        <v>3225</v>
      </c>
      <c r="T66" s="63">
        <v>42004</v>
      </c>
      <c r="U66" s="10" t="s">
        <v>2219</v>
      </c>
      <c r="V66" s="10" t="s">
        <v>3011</v>
      </c>
      <c r="W66" s="69" t="s">
        <v>3221</v>
      </c>
    </row>
    <row r="67" spans="1:34" ht="15" x14ac:dyDescent="0.2">
      <c r="A67" s="10" t="s">
        <v>513</v>
      </c>
      <c r="C67" s="10">
        <v>1</v>
      </c>
      <c r="E67" s="10">
        <v>1</v>
      </c>
      <c r="F67" s="44" t="s">
        <v>3022</v>
      </c>
      <c r="G67" s="60" t="s">
        <v>24</v>
      </c>
      <c r="H67" s="60" t="s">
        <v>24</v>
      </c>
      <c r="I67" s="60" t="s">
        <v>24</v>
      </c>
      <c r="J67" s="60" t="s">
        <v>24</v>
      </c>
      <c r="K67" s="60" t="s">
        <v>24</v>
      </c>
      <c r="L67" s="10" t="s">
        <v>3101</v>
      </c>
      <c r="M67" s="60" t="s">
        <v>24</v>
      </c>
      <c r="N67" s="61" t="s">
        <v>3284</v>
      </c>
      <c r="O67" s="10" t="s">
        <v>24</v>
      </c>
      <c r="P67" s="10" t="s">
        <v>24</v>
      </c>
      <c r="Q67" s="60" t="s">
        <v>24</v>
      </c>
      <c r="R67">
        <v>2018</v>
      </c>
      <c r="S67" s="68" t="s">
        <v>3166</v>
      </c>
      <c r="T67" s="61">
        <v>42020</v>
      </c>
      <c r="U67" s="10" t="s">
        <v>8</v>
      </c>
      <c r="V67" s="10" t="s">
        <v>3011</v>
      </c>
      <c r="W67" s="69" t="s">
        <v>3283</v>
      </c>
      <c r="AB67" s="10" t="s">
        <v>3256</v>
      </c>
    </row>
    <row r="68" spans="1:34" ht="15" x14ac:dyDescent="0.2">
      <c r="A68" s="10" t="s">
        <v>513</v>
      </c>
      <c r="F68" s="44" t="s">
        <v>3022</v>
      </c>
      <c r="G68" s="60" t="s">
        <v>24</v>
      </c>
      <c r="H68" s="60" t="s">
        <v>24</v>
      </c>
      <c r="I68" s="60" t="s">
        <v>24</v>
      </c>
      <c r="J68" s="60" t="s">
        <v>24</v>
      </c>
      <c r="K68" s="60" t="s">
        <v>24</v>
      </c>
      <c r="L68" s="10" t="s">
        <v>3101</v>
      </c>
      <c r="M68" s="60" t="s">
        <v>24</v>
      </c>
      <c r="N68" s="61" t="s">
        <v>3348</v>
      </c>
      <c r="O68" s="10" t="s">
        <v>24</v>
      </c>
      <c r="P68" s="10" t="s">
        <v>24</v>
      </c>
      <c r="Q68" s="60" t="s">
        <v>24</v>
      </c>
      <c r="R68">
        <v>2018</v>
      </c>
      <c r="S68" s="68" t="s">
        <v>3166</v>
      </c>
      <c r="T68" s="61">
        <v>42100</v>
      </c>
      <c r="U68" s="10" t="s">
        <v>8</v>
      </c>
      <c r="V68" s="10" t="s">
        <v>3011</v>
      </c>
      <c r="W68" s="69" t="s">
        <v>3349</v>
      </c>
      <c r="AB68" s="10" t="s">
        <v>3346</v>
      </c>
    </row>
    <row r="69" spans="1:34" ht="15" x14ac:dyDescent="0.2">
      <c r="A69" t="s">
        <v>2998</v>
      </c>
      <c r="E69" s="10">
        <v>1</v>
      </c>
      <c r="F69" s="10" t="s">
        <v>23</v>
      </c>
      <c r="G69" s="60" t="s">
        <v>24</v>
      </c>
      <c r="H69" s="60" t="s">
        <v>24</v>
      </c>
      <c r="I69" s="60" t="s">
        <v>24</v>
      </c>
      <c r="J69" s="60" t="s">
        <v>24</v>
      </c>
      <c r="K69" s="60" t="s">
        <v>24</v>
      </c>
      <c r="L69" s="10" t="s">
        <v>261</v>
      </c>
      <c r="M69" s="60" t="s">
        <v>24</v>
      </c>
      <c r="N69" s="60" t="s">
        <v>3219</v>
      </c>
      <c r="O69" s="66" t="s">
        <v>24</v>
      </c>
      <c r="P69" s="66" t="s">
        <v>24</v>
      </c>
      <c r="Q69" s="60" t="s">
        <v>24</v>
      </c>
      <c r="R69">
        <v>2018</v>
      </c>
      <c r="S69" s="24" t="s">
        <v>24</v>
      </c>
      <c r="T69" s="61">
        <v>42003</v>
      </c>
      <c r="U69" s="10" t="s">
        <v>8</v>
      </c>
      <c r="V69" s="24" t="s">
        <v>3011</v>
      </c>
      <c r="W69" s="69" t="s">
        <v>3218</v>
      </c>
    </row>
    <row r="70" spans="1:34" ht="15" customHeight="1" x14ac:dyDescent="0.2">
      <c r="A70" t="s">
        <v>2740</v>
      </c>
      <c r="B70"/>
      <c r="C70" s="10">
        <v>1</v>
      </c>
      <c r="D70"/>
      <c r="E70"/>
      <c r="F70" s="10" t="s">
        <v>3012</v>
      </c>
      <c r="G70" s="10" t="s">
        <v>24</v>
      </c>
      <c r="H70" s="10" t="s">
        <v>24</v>
      </c>
      <c r="I70" s="60" t="s">
        <v>24</v>
      </c>
      <c r="J70" s="60" t="s">
        <v>24</v>
      </c>
      <c r="K70" s="60" t="s">
        <v>24</v>
      </c>
      <c r="L70" s="10" t="s">
        <v>559</v>
      </c>
      <c r="M70" s="61" t="s">
        <v>3187</v>
      </c>
      <c r="N70" s="72" t="s">
        <v>3142</v>
      </c>
      <c r="O70" s="10" t="s">
        <v>24</v>
      </c>
      <c r="P70" s="72" t="s">
        <v>24</v>
      </c>
      <c r="Q70" s="60">
        <v>41968</v>
      </c>
      <c r="R70" s="10">
        <v>2018</v>
      </c>
      <c r="S70" s="72" t="s">
        <v>24</v>
      </c>
      <c r="T70" s="60">
        <v>41969</v>
      </c>
      <c r="U70" s="10" t="s">
        <v>2219</v>
      </c>
      <c r="V70" s="10" t="s">
        <v>3011</v>
      </c>
      <c r="W70" s="69" t="s">
        <v>3143</v>
      </c>
      <c r="Y70" s="69" t="s">
        <v>3117</v>
      </c>
      <c r="AB70" s="10" t="s">
        <v>3031</v>
      </c>
    </row>
    <row r="71" spans="1:34" ht="15" customHeight="1" x14ac:dyDescent="0.2">
      <c r="A71" t="s">
        <v>2740</v>
      </c>
      <c r="B71"/>
      <c r="C71"/>
      <c r="D71"/>
      <c r="E71">
        <v>1</v>
      </c>
      <c r="F71" s="10" t="s">
        <v>3144</v>
      </c>
      <c r="G71" s="10" t="s">
        <v>24</v>
      </c>
      <c r="H71" s="10" t="s">
        <v>24</v>
      </c>
      <c r="I71" s="60" t="s">
        <v>24</v>
      </c>
      <c r="J71" s="60" t="s">
        <v>24</v>
      </c>
      <c r="K71" s="60" t="s">
        <v>24</v>
      </c>
      <c r="L71" s="10" t="s">
        <v>559</v>
      </c>
      <c r="M71" s="61" t="s">
        <v>24</v>
      </c>
      <c r="N71" s="78" t="s">
        <v>3347</v>
      </c>
      <c r="O71" s="10" t="s">
        <v>24</v>
      </c>
      <c r="P71" s="78" t="s">
        <v>24</v>
      </c>
      <c r="Q71" s="60">
        <v>41961</v>
      </c>
      <c r="R71" s="10">
        <v>2018</v>
      </c>
      <c r="S71" s="78" t="s">
        <v>24</v>
      </c>
      <c r="T71" s="60">
        <v>42085</v>
      </c>
      <c r="U71" s="10" t="s">
        <v>2219</v>
      </c>
      <c r="V71" s="10" t="s">
        <v>3011</v>
      </c>
      <c r="W71" s="82" t="s">
        <v>3311</v>
      </c>
      <c r="Y71" s="69"/>
      <c r="AB71" s="10" t="s">
        <v>3211</v>
      </c>
      <c r="AF71" t="s">
        <v>3011</v>
      </c>
      <c r="AG71">
        <v>2018</v>
      </c>
      <c r="AH71" s="80">
        <v>42356</v>
      </c>
    </row>
    <row r="72" spans="1:34" ht="15" customHeight="1" x14ac:dyDescent="0.2">
      <c r="A72" t="s">
        <v>2895</v>
      </c>
      <c r="B72"/>
      <c r="C72">
        <v>1</v>
      </c>
      <c r="D72"/>
      <c r="E72">
        <v>1</v>
      </c>
      <c r="F72" s="10" t="s">
        <v>3102</v>
      </c>
      <c r="G72" s="60" t="s">
        <v>24</v>
      </c>
      <c r="H72" s="60" t="s">
        <v>24</v>
      </c>
      <c r="I72" s="60" t="s">
        <v>24</v>
      </c>
      <c r="J72" s="60" t="s">
        <v>24</v>
      </c>
      <c r="K72" t="s">
        <v>24</v>
      </c>
      <c r="L72" s="10" t="s">
        <v>341</v>
      </c>
      <c r="M72" s="60" t="s">
        <v>24</v>
      </c>
      <c r="N72" s="61" t="s">
        <v>3137</v>
      </c>
      <c r="O72" s="24" t="s">
        <v>24</v>
      </c>
      <c r="P72" s="24" t="s">
        <v>24</v>
      </c>
      <c r="Q72" s="60" t="s">
        <v>24</v>
      </c>
      <c r="R72">
        <v>2018</v>
      </c>
      <c r="S72" s="24" t="s">
        <v>24</v>
      </c>
      <c r="T72" s="61">
        <v>41968</v>
      </c>
      <c r="U72" s="10" t="s">
        <v>8</v>
      </c>
      <c r="V72" s="68" t="s">
        <v>3011</v>
      </c>
      <c r="W72" s="69" t="s">
        <v>3136</v>
      </c>
      <c r="AF72" t="s">
        <v>3011</v>
      </c>
      <c r="AG72">
        <v>2015</v>
      </c>
      <c r="AH72" s="84" t="s">
        <v>3319</v>
      </c>
    </row>
    <row r="73" spans="1:34" ht="15" x14ac:dyDescent="0.2">
      <c r="A73" t="s">
        <v>855</v>
      </c>
      <c r="C73" s="10">
        <v>1</v>
      </c>
      <c r="F73" s="10" t="s">
        <v>23</v>
      </c>
      <c r="G73" s="60" t="s">
        <v>24</v>
      </c>
      <c r="H73" s="60" t="s">
        <v>24</v>
      </c>
      <c r="I73" s="60" t="s">
        <v>24</v>
      </c>
      <c r="J73" s="60" t="s">
        <v>24</v>
      </c>
      <c r="K73" s="86" t="s">
        <v>24</v>
      </c>
      <c r="L73" s="10" t="s">
        <v>2893</v>
      </c>
      <c r="M73" s="60" t="s">
        <v>24</v>
      </c>
      <c r="N73" s="61" t="s">
        <v>3340</v>
      </c>
      <c r="O73" s="86" t="s">
        <v>24</v>
      </c>
      <c r="P73" s="86" t="s">
        <v>24</v>
      </c>
      <c r="Q73" s="60">
        <v>42032</v>
      </c>
      <c r="R73">
        <v>2018</v>
      </c>
      <c r="S73" s="24" t="s">
        <v>24</v>
      </c>
      <c r="T73" s="61">
        <v>42076</v>
      </c>
      <c r="U73" s="10" t="s">
        <v>8</v>
      </c>
      <c r="V73" s="24" t="s">
        <v>3011</v>
      </c>
      <c r="W73" s="69" t="s">
        <v>3339</v>
      </c>
      <c r="AB73" s="10" t="s">
        <v>3338</v>
      </c>
    </row>
    <row r="74" spans="1:34" ht="15" x14ac:dyDescent="0.2">
      <c r="A74" t="s">
        <v>855</v>
      </c>
      <c r="E74" s="10">
        <v>1</v>
      </c>
      <c r="F74" s="10" t="s">
        <v>23</v>
      </c>
      <c r="G74" s="60" t="s">
        <v>24</v>
      </c>
      <c r="H74" s="60" t="s">
        <v>24</v>
      </c>
      <c r="I74" s="60" t="s">
        <v>24</v>
      </c>
      <c r="J74" s="60" t="s">
        <v>24</v>
      </c>
      <c r="K74" s="66" t="s">
        <v>24</v>
      </c>
      <c r="L74" s="10" t="s">
        <v>2893</v>
      </c>
      <c r="M74" s="60" t="s">
        <v>24</v>
      </c>
      <c r="N74" s="61" t="s">
        <v>3207</v>
      </c>
      <c r="O74" s="66" t="s">
        <v>24</v>
      </c>
      <c r="P74" s="66" t="s">
        <v>24</v>
      </c>
      <c r="Q74" s="60">
        <v>41947</v>
      </c>
      <c r="R74">
        <v>2018</v>
      </c>
      <c r="S74" s="24" t="s">
        <v>24</v>
      </c>
      <c r="T74" s="61">
        <v>41995</v>
      </c>
      <c r="U74" s="10" t="s">
        <v>8</v>
      </c>
      <c r="V74" s="24"/>
      <c r="W74" s="69" t="s">
        <v>3206</v>
      </c>
      <c r="AB74" s="10" t="s">
        <v>3211</v>
      </c>
    </row>
    <row r="75" spans="1:34" ht="15" x14ac:dyDescent="0.2">
      <c r="A75" t="s">
        <v>2086</v>
      </c>
      <c r="C75" s="10">
        <v>1</v>
      </c>
      <c r="E75" s="10">
        <v>1</v>
      </c>
      <c r="F75" s="10" t="s">
        <v>23</v>
      </c>
      <c r="G75" s="60" t="s">
        <v>24</v>
      </c>
      <c r="H75" s="60" t="s">
        <v>24</v>
      </c>
      <c r="I75" s="60" t="s">
        <v>24</v>
      </c>
      <c r="J75" s="60" t="s">
        <v>24</v>
      </c>
      <c r="K75" s="66" t="s">
        <v>24</v>
      </c>
      <c r="L75" s="10" t="s">
        <v>501</v>
      </c>
      <c r="M75" s="61" t="s">
        <v>3187</v>
      </c>
      <c r="N75" s="61" t="s">
        <v>3118</v>
      </c>
      <c r="O75" s="66" t="s">
        <v>24</v>
      </c>
      <c r="P75" s="66" t="s">
        <v>24</v>
      </c>
      <c r="Q75" s="60">
        <v>41969</v>
      </c>
      <c r="R75">
        <v>2018</v>
      </c>
      <c r="S75" s="24" t="s">
        <v>24</v>
      </c>
      <c r="T75" s="61">
        <v>41991</v>
      </c>
      <c r="U75" s="10" t="s">
        <v>8</v>
      </c>
      <c r="V75" s="68" t="s">
        <v>3011</v>
      </c>
      <c r="W75" s="69" t="s">
        <v>3186</v>
      </c>
    </row>
    <row r="76" spans="1:34" s="10" customFormat="1" ht="15" customHeight="1" x14ac:dyDescent="0.2">
      <c r="A76" s="10" t="s">
        <v>749</v>
      </c>
      <c r="C76" s="10">
        <v>1</v>
      </c>
      <c r="E76" s="44"/>
      <c r="F76" s="10" t="s">
        <v>23</v>
      </c>
      <c r="G76" s="60" t="s">
        <v>24</v>
      </c>
      <c r="H76" s="60" t="s">
        <v>24</v>
      </c>
      <c r="I76" s="60" t="s">
        <v>24</v>
      </c>
      <c r="J76" s="60" t="s">
        <v>24</v>
      </c>
      <c r="K76" s="10" t="s">
        <v>24</v>
      </c>
      <c r="L76" s="10" t="s">
        <v>2028</v>
      </c>
      <c r="M76" s="60" t="s">
        <v>24</v>
      </c>
      <c r="N76" s="76" t="s">
        <v>3123</v>
      </c>
      <c r="O76" s="10" t="s">
        <v>24</v>
      </c>
      <c r="P76" s="10" t="s">
        <v>24</v>
      </c>
      <c r="Q76" s="60">
        <v>42019</v>
      </c>
      <c r="R76">
        <v>2019</v>
      </c>
      <c r="S76" s="24" t="s">
        <v>24</v>
      </c>
      <c r="T76" s="61">
        <v>42020</v>
      </c>
      <c r="U76" s="10" t="s">
        <v>8</v>
      </c>
      <c r="V76" s="68" t="s">
        <v>3011</v>
      </c>
      <c r="W76" s="69" t="s">
        <v>3119</v>
      </c>
      <c r="AB76" s="10" t="s">
        <v>3031</v>
      </c>
      <c r="AC76" s="44"/>
    </row>
    <row r="77" spans="1:34" ht="15" x14ac:dyDescent="0.2">
      <c r="A77" s="10" t="s">
        <v>749</v>
      </c>
      <c r="E77" s="44">
        <v>1</v>
      </c>
      <c r="F77" s="10" t="s">
        <v>23</v>
      </c>
      <c r="G77" s="60" t="s">
        <v>24</v>
      </c>
      <c r="H77" s="60" t="s">
        <v>24</v>
      </c>
      <c r="I77" s="60" t="s">
        <v>24</v>
      </c>
      <c r="J77" s="60" t="s">
        <v>24</v>
      </c>
      <c r="K77" s="10" t="s">
        <v>24</v>
      </c>
      <c r="L77" s="10" t="s">
        <v>2028</v>
      </c>
      <c r="M77" s="60" t="s">
        <v>24</v>
      </c>
      <c r="N77" s="61" t="s">
        <v>3240</v>
      </c>
      <c r="O77" s="10" t="s">
        <v>24</v>
      </c>
      <c r="P77" s="10" t="s">
        <v>24</v>
      </c>
      <c r="Q77" s="60">
        <v>41927</v>
      </c>
      <c r="R77">
        <v>2018</v>
      </c>
      <c r="S77" s="24" t="s">
        <v>24</v>
      </c>
      <c r="T77" s="60">
        <v>42007</v>
      </c>
      <c r="U77" s="10" t="s">
        <v>8</v>
      </c>
      <c r="V77" s="68" t="s">
        <v>3011</v>
      </c>
      <c r="W77" s="69" t="s">
        <v>3239</v>
      </c>
      <c r="AB77" s="10" t="s">
        <v>3211</v>
      </c>
    </row>
    <row r="78" spans="1:34" ht="15" x14ac:dyDescent="0.2">
      <c r="A78" t="s">
        <v>1748</v>
      </c>
      <c r="B78"/>
      <c r="C78"/>
      <c r="D78"/>
      <c r="E78">
        <v>1</v>
      </c>
      <c r="F78" s="10" t="s">
        <v>3090</v>
      </c>
      <c r="G78" s="60" t="s">
        <v>24</v>
      </c>
      <c r="H78" s="60" t="s">
        <v>24</v>
      </c>
      <c r="I78" s="60" t="s">
        <v>24</v>
      </c>
      <c r="J78" s="60" t="s">
        <v>24</v>
      </c>
      <c r="K78" t="s">
        <v>24</v>
      </c>
      <c r="L78" s="44" t="s">
        <v>3093</v>
      </c>
      <c r="M78" s="60" t="s">
        <v>24</v>
      </c>
      <c r="N78" s="61" t="s">
        <v>3242</v>
      </c>
      <c r="O78" s="24" t="s">
        <v>24</v>
      </c>
      <c r="P78" s="24" t="s">
        <v>24</v>
      </c>
      <c r="Q78" s="60">
        <v>41973</v>
      </c>
      <c r="R78">
        <v>2018</v>
      </c>
      <c r="S78" s="24" t="s">
        <v>24</v>
      </c>
      <c r="T78" s="61">
        <v>42007</v>
      </c>
      <c r="U78" t="s">
        <v>8</v>
      </c>
      <c r="V78" s="68" t="s">
        <v>3011</v>
      </c>
      <c r="W78" s="69" t="s">
        <v>3241</v>
      </c>
      <c r="AF78" t="s">
        <v>3011</v>
      </c>
      <c r="AG78">
        <v>1975</v>
      </c>
      <c r="AH78" s="80">
        <v>42338</v>
      </c>
    </row>
    <row r="79" spans="1:34" ht="15" x14ac:dyDescent="0.2">
      <c r="A79" t="s">
        <v>2144</v>
      </c>
      <c r="B79"/>
      <c r="C79">
        <v>1</v>
      </c>
      <c r="D79"/>
      <c r="E79"/>
      <c r="F79" t="s">
        <v>3081</v>
      </c>
      <c r="G79" s="60" t="s">
        <v>24</v>
      </c>
      <c r="H79" s="60" t="s">
        <v>24</v>
      </c>
      <c r="I79" s="60" t="s">
        <v>24</v>
      </c>
      <c r="J79" s="60" t="s">
        <v>24</v>
      </c>
      <c r="K79" t="s">
        <v>24</v>
      </c>
      <c r="L79" s="10" t="s">
        <v>193</v>
      </c>
      <c r="M79" s="61" t="s">
        <v>3105</v>
      </c>
      <c r="N79" s="61" t="s">
        <v>3104</v>
      </c>
      <c r="O79" s="24" t="s">
        <v>24</v>
      </c>
      <c r="P79" s="24" t="s">
        <v>24</v>
      </c>
      <c r="Q79" s="60" t="s">
        <v>24</v>
      </c>
      <c r="R79">
        <v>2018</v>
      </c>
      <c r="S79" s="68" t="s">
        <v>3125</v>
      </c>
      <c r="T79" s="61">
        <v>41958</v>
      </c>
      <c r="U79" s="10" t="s">
        <v>2219</v>
      </c>
      <c r="V79" s="10" t="s">
        <v>3011</v>
      </c>
      <c r="W79" s="69" t="s">
        <v>3106</v>
      </c>
      <c r="AB79" t="s">
        <v>3031</v>
      </c>
    </row>
    <row r="80" spans="1:34" ht="15" x14ac:dyDescent="0.2">
      <c r="A80" t="s">
        <v>2144</v>
      </c>
      <c r="B80"/>
      <c r="C80"/>
      <c r="D80"/>
      <c r="E80">
        <v>1</v>
      </c>
      <c r="F80" t="s">
        <v>3081</v>
      </c>
      <c r="G80" s="60" t="s">
        <v>24</v>
      </c>
      <c r="H80" s="60" t="s">
        <v>24</v>
      </c>
      <c r="I80" s="60" t="s">
        <v>24</v>
      </c>
      <c r="J80" s="60" t="s">
        <v>24</v>
      </c>
      <c r="K80" t="s">
        <v>24</v>
      </c>
      <c r="L80" s="10" t="s">
        <v>193</v>
      </c>
      <c r="M80" s="60" t="s">
        <v>24</v>
      </c>
      <c r="N80" s="61" t="s">
        <v>3189</v>
      </c>
      <c r="O80" s="10" t="s">
        <v>24</v>
      </c>
      <c r="P80" s="10" t="s">
        <v>24</v>
      </c>
      <c r="Q80" s="60">
        <v>41973</v>
      </c>
      <c r="R80">
        <v>2018</v>
      </c>
      <c r="S80" s="24" t="s">
        <v>24</v>
      </c>
      <c r="T80" s="61">
        <v>41991</v>
      </c>
      <c r="U80" s="10" t="s">
        <v>2219</v>
      </c>
      <c r="V80" s="10" t="s">
        <v>3011</v>
      </c>
      <c r="W80" s="69" t="s">
        <v>3188</v>
      </c>
      <c r="AB80" t="s">
        <v>3261</v>
      </c>
      <c r="AF80" t="s">
        <v>3011</v>
      </c>
      <c r="AG80">
        <v>1993</v>
      </c>
      <c r="AH80" s="80">
        <v>42338</v>
      </c>
    </row>
    <row r="84" spans="23:23" x14ac:dyDescent="0.2">
      <c r="W84" s="10"/>
    </row>
  </sheetData>
  <phoneticPr fontId="7"/>
  <hyperlinks>
    <hyperlink ref="W22" r:id="rId1" xr:uid="{408A781C-4FD4-1244-9221-DBC9B1259A6C}"/>
    <hyperlink ref="W79" r:id="rId2" xr:uid="{8AE39FAE-4941-2A46-94CB-3CD7689662BB}"/>
    <hyperlink ref="W11" r:id="rId3" xr:uid="{6EA18AB5-D7AE-4040-9FDD-CA370CA9FD3F}"/>
    <hyperlink ref="W38" r:id="rId4" xr:uid="{F4CDAC3F-21F2-9D43-B276-0352DE160FF6}"/>
    <hyperlink ref="W75" r:id="rId5" xr:uid="{C74E1B33-CEC4-EC4B-8271-7365DB06FFAC}"/>
    <hyperlink ref="W80" r:id="rId6" xr:uid="{A64DA237-4C8B-164D-8C46-32BC2E6E666F}"/>
    <hyperlink ref="W41" r:id="rId7" xr:uid="{2D1D4E70-808C-AF4B-A84F-6E1BA7D435C2}"/>
    <hyperlink ref="W40" r:id="rId8" xr:uid="{A964C8B3-B805-644A-9987-1BB520AD21C0}"/>
    <hyperlink ref="W47" r:id="rId9" xr:uid="{A602968B-1756-DB46-80A7-D78D573250B5}"/>
    <hyperlink ref="W49" r:id="rId10" xr:uid="{B64E08CE-0B5B-F646-A0BD-299F389C9407}"/>
    <hyperlink ref="W50" r:id="rId11" xr:uid="{B97818B3-99EA-2D43-ABEC-8E806A759889}"/>
    <hyperlink ref="Y58" r:id="rId12" xr:uid="{6ECA5300-4384-894F-B4E0-5686BDE5653F}"/>
    <hyperlink ref="W28" r:id="rId13" xr:uid="{AC0B9562-0AC3-D345-BBEB-EBFA99201D5A}"/>
    <hyperlink ref="W48" r:id="rId14" xr:uid="{91F7ACE6-FBCE-4944-8FCF-365807A3391D}"/>
    <hyperlink ref="W74" r:id="rId15" xr:uid="{51DF6DCC-3552-8C44-9824-F122EB1C7754}"/>
    <hyperlink ref="W9" r:id="rId16" xr:uid="{D627BCA6-8B04-0D4B-8056-09C41B66712E}"/>
    <hyperlink ref="W10" r:id="rId17" xr:uid="{C9A7FDCB-4D9E-9849-9AF3-C2DC85EB3811}"/>
    <hyperlink ref="W21" r:id="rId18" xr:uid="{4D9366CC-7C2A-A84F-99AC-E524EDE75598}"/>
    <hyperlink ref="W24" r:id="rId19" xr:uid="{D7AB3A52-EA1E-CF4A-A855-7B8C434A1A0D}"/>
    <hyperlink ref="Y61" r:id="rId20" xr:uid="{E32C6B1D-4636-1145-B38C-66D6AF602097}"/>
    <hyperlink ref="W61" r:id="rId21" xr:uid="{E444057E-4CD5-0F41-9E6F-F7D224B4B208}"/>
    <hyperlink ref="W62" r:id="rId22" xr:uid="{D96D762F-04B2-C842-B8F8-E7064A1368C7}"/>
    <hyperlink ref="Y70" r:id="rId23" xr:uid="{97C11B94-F66C-FE4E-9C68-568EDF3FB955}"/>
    <hyperlink ref="W70" r:id="rId24" xr:uid="{89557DFA-0223-A04B-8CDD-6D5ED8CB5C04}"/>
    <hyperlink ref="W69" r:id="rId25" xr:uid="{F203B762-16F0-4741-9466-273A7F1151B6}"/>
    <hyperlink ref="W66" r:id="rId26" xr:uid="{679DAE0E-A48B-1B40-AA6D-C377F34E1747}"/>
    <hyperlink ref="W65" r:id="rId27" xr:uid="{FA7B0570-2073-C94E-8C43-61BB2C225A16}"/>
    <hyperlink ref="W64" r:id="rId28" xr:uid="{29A2543C-AB5C-A948-AE67-06766DA79341}"/>
    <hyperlink ref="W20" r:id="rId29" xr:uid="{6C761DA1-B893-E042-B621-7F39D1E5C14B}"/>
    <hyperlink ref="W25" r:id="rId30" xr:uid="{A1702F5E-9F30-D140-A9C2-FC5C1550FF80}"/>
    <hyperlink ref="W36" r:id="rId31" xr:uid="{E3A9C4CF-2A7D-BF46-ABBB-8B3B0D26B536}"/>
    <hyperlink ref="W43" r:id="rId32" xr:uid="{D0C92FEF-4277-CF44-8DB3-F6761E2AD057}"/>
    <hyperlink ref="W60" r:id="rId33" xr:uid="{7EA5571D-40FE-514C-A72D-9767F64529C4}"/>
    <hyperlink ref="W77" r:id="rId34" xr:uid="{3C0DBEB4-62B4-E946-9EA9-C7099E5378EC}"/>
    <hyperlink ref="W78" r:id="rId35" xr:uid="{7AD7B334-EE69-2043-8AFE-A59C298FE4F7}"/>
    <hyperlink ref="W19" r:id="rId36" xr:uid="{7B07E386-4276-314C-B809-7310B8486826}"/>
    <hyperlink ref="W33" r:id="rId37" xr:uid="{32ABC651-1E35-5A46-B048-6EC2B65109A3}"/>
    <hyperlink ref="W15" r:id="rId38" xr:uid="{8887E0FA-96FA-4449-A59A-8EEAA7D09004}"/>
    <hyperlink ref="W16" r:id="rId39" xr:uid="{5EA6A952-8319-0040-922D-093997198B33}"/>
    <hyperlink ref="W44" r:id="rId40" xr:uid="{8A445AA6-62BD-9644-B86C-84639EC016F0}"/>
    <hyperlink ref="W17" r:id="rId41" xr:uid="{4B5070F9-D45E-EE48-8F0F-9E2F2ACA7DA0}"/>
    <hyperlink ref="W27" r:id="rId42" xr:uid="{9621F246-3D26-934C-95D9-460A30E5A2B0}"/>
    <hyperlink ref="W52" r:id="rId43" xr:uid="{B7AA78AF-0944-0546-A87B-CEE8C3F0BE7B}"/>
    <hyperlink ref="W54" r:id="rId44" xr:uid="{56663F91-45D4-9C45-9887-273DBA66009B}"/>
    <hyperlink ref="W5" r:id="rId45" xr:uid="{74C756AD-6018-DD47-B1C4-39D17B77098B}"/>
    <hyperlink ref="W76" r:id="rId46" xr:uid="{805A4A00-E7A6-3A4B-B3DD-9195015508B7}"/>
    <hyperlink ref="W67" r:id="rId47" xr:uid="{25B5B74A-D95D-0743-A5A3-1F86049286A1}"/>
    <hyperlink ref="W45" r:id="rId48" xr:uid="{34C8C3E2-21C8-2E41-B337-E33505C09B64}"/>
    <hyperlink ref="W14" r:id="rId49" location="/reports" xr:uid="{20A1BD48-CB72-7B45-8101-D51E9A2035D3}"/>
    <hyperlink ref="W13" r:id="rId50" xr:uid="{815716FB-193B-1447-B6B1-741571F59B8B}"/>
    <hyperlink ref="W6" r:id="rId51" xr:uid="{D8E82D81-31BE-5545-AF6B-D33CC6A327BB}"/>
    <hyperlink ref="W7" r:id="rId52" xr:uid="{784CF39E-F1B7-FE47-9CDF-298F82ADE8AC}"/>
    <hyperlink ref="W56" r:id="rId53" xr:uid="{E56456DA-5149-6243-943E-393357FAE969}"/>
    <hyperlink ref="W32" r:id="rId54" xr:uid="{3D397AF6-3A43-EB4C-9C8E-B6B6BCDC3483}"/>
    <hyperlink ref="W31" r:id="rId55" xr:uid="{1725D394-6565-D24E-97D8-20CD2EEB7B83}"/>
    <hyperlink ref="W23" r:id="rId56" xr:uid="{71833E06-2B56-C544-B857-0B024D0CAA1B}"/>
    <hyperlink ref="W26" r:id="rId57" xr:uid="{7A44C615-B60B-B446-9197-5FADDAC554AD}"/>
    <hyperlink ref="Y8" r:id="rId58" location="/federal/4/0" xr:uid="{484859E1-9B8D-0F4B-A77E-EB21D17B5820}"/>
    <hyperlink ref="W8" r:id="rId59" xr:uid="{C714615E-13A4-BE40-A881-09C8EC449325}"/>
    <hyperlink ref="W18" r:id="rId60" xr:uid="{49674FDD-7DC1-7445-B283-39C44145AD5E}"/>
    <hyperlink ref="W12" r:id="rId61" xr:uid="{51E7A6F4-113F-B54E-8411-A97D051B5A1A}"/>
    <hyperlink ref="W29" r:id="rId62" xr:uid="{ED411B2D-D9CB-B64A-A6DA-16A7F9F58217}"/>
    <hyperlink ref="W30" r:id="rId63" xr:uid="{2B97B844-2959-244E-A58F-E81B7BF9D9B3}"/>
    <hyperlink ref="W37" r:id="rId64" xr:uid="{FCDCB7A5-647E-3A4F-9172-5434B7812599}"/>
    <hyperlink ref="W39" r:id="rId65" xr:uid="{FCFC140A-3AC4-234C-A321-EA03AA23C12D}"/>
    <hyperlink ref="W34" r:id="rId66" location="Nov6" xr:uid="{B6332B2D-88E9-054F-9327-6B2A07F076D5}"/>
    <hyperlink ref="W68" r:id="rId67" xr:uid="{19C655DB-08C0-B74B-A43A-8A378649B75B}"/>
    <hyperlink ref="W58" r:id="rId68" xr:uid="{8C67139B-579A-4B46-912B-B557547118F7}"/>
    <hyperlink ref="W35" r:id="rId69" xr:uid="{2D1A3DC9-0E93-A840-9A3D-22A03B57DE76}"/>
  </hyperlinks>
  <pageMargins left="0.75" right="0.75" top="1" bottom="1" header="0.5" footer="0.5"/>
  <pageSetup orientation="portrait" horizontalDpi="4294967292" verticalDpi="4294967292"/>
  <legacyDrawing r:id="rId7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C9"/>
  <sheetViews>
    <sheetView workbookViewId="0">
      <selection activeCell="C6" sqref="A3:C6"/>
    </sheetView>
  </sheetViews>
  <sheetFormatPr baseColWidth="10" defaultRowHeight="14" x14ac:dyDescent="0.2"/>
  <cols>
    <col min="1" max="1" width="15.140625" bestFit="1" customWidth="1"/>
    <col min="2" max="2" width="15.140625" customWidth="1"/>
    <col min="3" max="3" width="105.85546875" bestFit="1" customWidth="1"/>
  </cols>
  <sheetData>
    <row r="1" spans="1:3" x14ac:dyDescent="0.2">
      <c r="A1" s="27" t="s">
        <v>2146</v>
      </c>
      <c r="B1" s="27" t="s">
        <v>338</v>
      </c>
      <c r="C1" s="27" t="s">
        <v>707</v>
      </c>
    </row>
    <row r="2" spans="1:3" x14ac:dyDescent="0.2">
      <c r="A2" s="46"/>
      <c r="B2" s="46"/>
      <c r="C2" s="46"/>
    </row>
    <row r="3" spans="1:3" x14ac:dyDescent="0.2">
      <c r="A3" s="28"/>
      <c r="B3" s="28"/>
      <c r="C3" s="28"/>
    </row>
    <row r="4" spans="1:3" x14ac:dyDescent="0.2">
      <c r="A4" s="46"/>
      <c r="B4" s="46"/>
      <c r="C4" s="46"/>
    </row>
    <row r="5" spans="1:3" x14ac:dyDescent="0.2">
      <c r="B5" s="46"/>
    </row>
    <row r="6" spans="1:3" x14ac:dyDescent="0.2">
      <c r="B6" s="58"/>
    </row>
    <row r="7" spans="1:3" x14ac:dyDescent="0.2">
      <c r="B7" s="28"/>
    </row>
    <row r="8" spans="1:3" x14ac:dyDescent="0.2">
      <c r="B8" s="29"/>
      <c r="C8" s="10"/>
    </row>
    <row r="9" spans="1:3" x14ac:dyDescent="0.2">
      <c r="B9" s="28"/>
      <c r="C9" s="10"/>
    </row>
  </sheetData>
  <phoneticPr fontId="7"/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E60"/>
  <sheetViews>
    <sheetView workbookViewId="0">
      <selection activeCell="D25" sqref="D25"/>
    </sheetView>
  </sheetViews>
  <sheetFormatPr baseColWidth="10" defaultRowHeight="14" x14ac:dyDescent="0.2"/>
  <cols>
    <col min="3" max="3" width="11.140625" bestFit="1" customWidth="1"/>
    <col min="4" max="4" width="58.7109375" bestFit="1" customWidth="1"/>
  </cols>
  <sheetData>
    <row r="1" spans="1:5" x14ac:dyDescent="0.2">
      <c r="A1" s="19" t="s">
        <v>674</v>
      </c>
      <c r="B1" s="19" t="s">
        <v>3021</v>
      </c>
      <c r="C1" s="19" t="s">
        <v>2146</v>
      </c>
      <c r="D1" s="19" t="s">
        <v>3051</v>
      </c>
    </row>
    <row r="2" spans="1:5" x14ac:dyDescent="0.2">
      <c r="A2" s="48">
        <v>42102</v>
      </c>
      <c r="B2" s="16">
        <v>0.9</v>
      </c>
      <c r="C2" s="10" t="s">
        <v>3060</v>
      </c>
      <c r="D2" s="10" t="s">
        <v>3350</v>
      </c>
    </row>
    <row r="3" spans="1:5" x14ac:dyDescent="0.2">
      <c r="A3" s="48">
        <v>42395</v>
      </c>
      <c r="B3" s="59">
        <v>1</v>
      </c>
      <c r="C3" s="10" t="s">
        <v>2731</v>
      </c>
      <c r="D3" s="10" t="s">
        <v>3353</v>
      </c>
    </row>
    <row r="4" spans="1:5" x14ac:dyDescent="0.2">
      <c r="A4" s="48">
        <v>42578</v>
      </c>
      <c r="B4" s="59">
        <v>1</v>
      </c>
      <c r="C4" s="10" t="s">
        <v>3060</v>
      </c>
      <c r="D4" s="10" t="s">
        <v>3356</v>
      </c>
    </row>
    <row r="5" spans="1:5" x14ac:dyDescent="0.2">
      <c r="A5" s="48">
        <v>42787</v>
      </c>
      <c r="B5" s="59">
        <v>1</v>
      </c>
      <c r="C5" s="10" t="s">
        <v>260</v>
      </c>
      <c r="D5" s="10" t="s">
        <v>3355</v>
      </c>
    </row>
    <row r="6" spans="1:5" x14ac:dyDescent="0.2">
      <c r="A6" s="45"/>
      <c r="B6" s="59"/>
      <c r="C6" s="10"/>
      <c r="D6" s="10"/>
      <c r="E6" s="10" t="s">
        <v>3050</v>
      </c>
    </row>
    <row r="7" spans="1:5" x14ac:dyDescent="0.2">
      <c r="A7" s="45"/>
      <c r="B7" s="59"/>
      <c r="C7" s="10"/>
      <c r="D7" s="10"/>
    </row>
    <row r="8" spans="1:5" x14ac:dyDescent="0.2">
      <c r="A8" s="45"/>
      <c r="B8" s="59"/>
      <c r="C8" s="10"/>
      <c r="D8" s="10"/>
    </row>
    <row r="9" spans="1:5" x14ac:dyDescent="0.2">
      <c r="A9" s="45"/>
      <c r="B9" s="59"/>
      <c r="C9" s="10"/>
      <c r="D9" s="10"/>
    </row>
    <row r="10" spans="1:5" x14ac:dyDescent="0.2">
      <c r="A10" s="45"/>
      <c r="B10" s="59"/>
      <c r="C10" s="10"/>
      <c r="D10" s="10"/>
    </row>
    <row r="11" spans="1:5" x14ac:dyDescent="0.2">
      <c r="A11" s="45"/>
      <c r="B11" s="59"/>
      <c r="C11" s="10"/>
      <c r="D11" s="10"/>
    </row>
    <row r="12" spans="1:5" x14ac:dyDescent="0.2">
      <c r="A12" s="45"/>
      <c r="B12" s="59"/>
      <c r="C12" s="10"/>
      <c r="D12" s="10"/>
    </row>
    <row r="13" spans="1:5" x14ac:dyDescent="0.2">
      <c r="A13" s="45"/>
      <c r="B13" s="59"/>
      <c r="C13" s="10"/>
      <c r="D13" s="10"/>
    </row>
    <row r="14" spans="1:5" x14ac:dyDescent="0.2">
      <c r="A14" s="45"/>
      <c r="B14" s="59"/>
      <c r="C14" s="10"/>
      <c r="D14" s="10"/>
    </row>
    <row r="15" spans="1:5" x14ac:dyDescent="0.2">
      <c r="A15" s="45"/>
      <c r="B15" s="59"/>
      <c r="C15" s="10"/>
      <c r="D15" s="10"/>
    </row>
    <row r="16" spans="1:5" x14ac:dyDescent="0.2">
      <c r="A16" s="45"/>
      <c r="B16" s="59"/>
      <c r="C16" s="10"/>
      <c r="D16" s="10"/>
    </row>
    <row r="17" spans="1:4" x14ac:dyDescent="0.2">
      <c r="A17" s="45"/>
      <c r="B17" s="59"/>
      <c r="C17" s="10"/>
      <c r="D17" s="10"/>
    </row>
    <row r="18" spans="1:4" x14ac:dyDescent="0.2">
      <c r="A18" s="45"/>
      <c r="B18" s="59"/>
      <c r="C18" s="10"/>
      <c r="D18" s="10"/>
    </row>
    <row r="19" spans="1:4" x14ac:dyDescent="0.2">
      <c r="A19" s="45"/>
      <c r="B19" s="59"/>
      <c r="C19" s="10"/>
      <c r="D19" s="10"/>
    </row>
    <row r="20" spans="1:4" x14ac:dyDescent="0.2">
      <c r="A20" s="45"/>
      <c r="B20" s="59"/>
      <c r="C20" s="10"/>
      <c r="D20" s="10"/>
    </row>
    <row r="21" spans="1:4" x14ac:dyDescent="0.2">
      <c r="A21" s="45"/>
      <c r="B21" s="59"/>
      <c r="C21" s="10"/>
      <c r="D21" s="10"/>
    </row>
    <row r="22" spans="1:4" x14ac:dyDescent="0.2">
      <c r="A22" s="45"/>
      <c r="B22" s="59"/>
      <c r="C22" s="10"/>
      <c r="D22" s="10"/>
    </row>
    <row r="23" spans="1:4" x14ac:dyDescent="0.2">
      <c r="A23" s="45"/>
      <c r="B23" s="59"/>
      <c r="C23" s="10"/>
      <c r="D23" s="10"/>
    </row>
    <row r="24" spans="1:4" x14ac:dyDescent="0.2">
      <c r="A24" s="45"/>
      <c r="B24" s="59"/>
      <c r="C24" s="10"/>
      <c r="D24" s="10"/>
    </row>
    <row r="25" spans="1:4" x14ac:dyDescent="0.2">
      <c r="A25" s="45"/>
      <c r="B25" s="59"/>
      <c r="C25" s="10"/>
      <c r="D25" s="10"/>
    </row>
    <row r="26" spans="1:4" x14ac:dyDescent="0.2">
      <c r="A26" s="45"/>
      <c r="B26" s="59"/>
      <c r="C26" s="10"/>
      <c r="D26" s="10"/>
    </row>
    <row r="27" spans="1:4" x14ac:dyDescent="0.2">
      <c r="A27" s="45"/>
      <c r="B27" s="59"/>
      <c r="C27" s="10"/>
      <c r="D27" s="10"/>
    </row>
    <row r="28" spans="1:4" x14ac:dyDescent="0.2">
      <c r="A28" s="45"/>
      <c r="B28" s="59"/>
      <c r="C28" s="10"/>
      <c r="D28" s="10"/>
    </row>
    <row r="29" spans="1:4" x14ac:dyDescent="0.2">
      <c r="A29" s="45"/>
      <c r="B29" s="59"/>
      <c r="C29" s="10"/>
      <c r="D29" s="10"/>
    </row>
    <row r="30" spans="1:4" x14ac:dyDescent="0.2">
      <c r="A30" s="45"/>
      <c r="B30" s="59"/>
      <c r="C30" s="10"/>
      <c r="D30" s="10"/>
    </row>
    <row r="31" spans="1:4" x14ac:dyDescent="0.2">
      <c r="A31" s="45"/>
      <c r="B31" s="59"/>
      <c r="C31" s="10"/>
      <c r="D31" s="10"/>
    </row>
    <row r="32" spans="1:4" x14ac:dyDescent="0.2">
      <c r="A32" s="45"/>
      <c r="B32" s="59"/>
      <c r="C32" s="10"/>
      <c r="D32" s="10"/>
    </row>
    <row r="33" spans="1:4" x14ac:dyDescent="0.2">
      <c r="A33" s="45"/>
      <c r="B33" s="59"/>
      <c r="C33" s="10"/>
      <c r="D33" s="10"/>
    </row>
    <row r="34" spans="1:4" x14ac:dyDescent="0.2">
      <c r="A34" s="45"/>
      <c r="B34" s="59"/>
      <c r="C34" s="10"/>
      <c r="D34" s="10"/>
    </row>
    <row r="35" spans="1:4" x14ac:dyDescent="0.2">
      <c r="A35" s="45"/>
      <c r="B35" s="59"/>
      <c r="C35" s="10"/>
      <c r="D35" s="10"/>
    </row>
    <row r="36" spans="1:4" x14ac:dyDescent="0.2">
      <c r="A36" s="45"/>
      <c r="B36" s="59"/>
      <c r="C36" s="10"/>
      <c r="D36" s="10"/>
    </row>
    <row r="37" spans="1:4" x14ac:dyDescent="0.2">
      <c r="A37" s="45"/>
      <c r="B37" s="59"/>
      <c r="C37" s="10"/>
      <c r="D37" s="10"/>
    </row>
    <row r="38" spans="1:4" x14ac:dyDescent="0.2">
      <c r="A38" s="45"/>
      <c r="B38" s="59"/>
      <c r="C38" s="10"/>
      <c r="D38" s="10"/>
    </row>
    <row r="39" spans="1:4" x14ac:dyDescent="0.2">
      <c r="A39" s="45"/>
      <c r="B39" s="59"/>
      <c r="C39" s="10"/>
      <c r="D39" s="10"/>
    </row>
    <row r="40" spans="1:4" x14ac:dyDescent="0.2">
      <c r="A40" s="45"/>
      <c r="B40" s="59"/>
      <c r="C40" s="10"/>
      <c r="D40" s="10"/>
    </row>
    <row r="41" spans="1:4" x14ac:dyDescent="0.2">
      <c r="A41" s="45"/>
      <c r="B41" s="59"/>
      <c r="C41" s="10"/>
      <c r="D41" s="10"/>
    </row>
    <row r="42" spans="1:4" x14ac:dyDescent="0.2">
      <c r="A42" s="45"/>
      <c r="B42" s="59"/>
      <c r="C42" s="10"/>
      <c r="D42" s="10"/>
    </row>
    <row r="43" spans="1:4" x14ac:dyDescent="0.2">
      <c r="A43" s="45"/>
      <c r="B43" s="59"/>
      <c r="C43" s="10"/>
      <c r="D43" s="10"/>
    </row>
    <row r="44" spans="1:4" x14ac:dyDescent="0.2">
      <c r="A44" s="45"/>
      <c r="B44" s="59"/>
      <c r="C44" s="10"/>
      <c r="D44" s="10"/>
    </row>
    <row r="45" spans="1:4" x14ac:dyDescent="0.2">
      <c r="A45" s="45"/>
      <c r="B45" s="59"/>
      <c r="C45" s="10"/>
      <c r="D45" s="10"/>
    </row>
    <row r="46" spans="1:4" x14ac:dyDescent="0.2">
      <c r="A46" s="45"/>
      <c r="B46" s="59"/>
      <c r="C46" s="10"/>
      <c r="D46" s="10"/>
    </row>
    <row r="47" spans="1:4" x14ac:dyDescent="0.2">
      <c r="A47" s="45"/>
      <c r="B47" s="59"/>
      <c r="C47" s="10"/>
      <c r="D47" s="10"/>
    </row>
    <row r="48" spans="1:4" x14ac:dyDescent="0.2">
      <c r="A48" s="45"/>
      <c r="B48" s="59"/>
      <c r="C48" s="10"/>
      <c r="D48" s="10"/>
    </row>
    <row r="49" spans="1:4" x14ac:dyDescent="0.2">
      <c r="A49" s="45"/>
      <c r="B49" s="59"/>
      <c r="C49" s="10"/>
      <c r="D49" s="10"/>
    </row>
    <row r="50" spans="1:4" x14ac:dyDescent="0.2">
      <c r="A50" s="45"/>
      <c r="B50" s="59"/>
      <c r="C50" s="10"/>
      <c r="D50" s="10"/>
    </row>
    <row r="51" spans="1:4" x14ac:dyDescent="0.2">
      <c r="A51" s="45"/>
      <c r="B51" s="59"/>
      <c r="C51" s="10"/>
      <c r="D51" s="10"/>
    </row>
    <row r="52" spans="1:4" x14ac:dyDescent="0.2">
      <c r="A52" s="45"/>
      <c r="B52" s="59"/>
      <c r="C52" s="10"/>
      <c r="D52" s="10"/>
    </row>
    <row r="53" spans="1:4" x14ac:dyDescent="0.2">
      <c r="A53" s="45"/>
      <c r="B53" s="59"/>
      <c r="C53" s="10"/>
      <c r="D53" s="10"/>
    </row>
    <row r="54" spans="1:4" x14ac:dyDescent="0.2">
      <c r="A54" s="45"/>
      <c r="B54" s="59"/>
      <c r="C54" s="10"/>
      <c r="D54" s="10"/>
    </row>
    <row r="55" spans="1:4" x14ac:dyDescent="0.2">
      <c r="A55" s="45"/>
      <c r="B55" s="59"/>
      <c r="C55" s="10"/>
      <c r="D55" s="10"/>
    </row>
    <row r="56" spans="1:4" x14ac:dyDescent="0.2">
      <c r="A56" s="45"/>
      <c r="B56" s="59"/>
      <c r="C56" s="10"/>
      <c r="D56" s="10"/>
    </row>
    <row r="57" spans="1:4" x14ac:dyDescent="0.2">
      <c r="A57" s="45"/>
      <c r="B57" s="59"/>
      <c r="C57" s="10"/>
      <c r="D57" s="10"/>
    </row>
    <row r="58" spans="1:4" x14ac:dyDescent="0.2">
      <c r="A58" s="45"/>
      <c r="B58" s="16"/>
      <c r="C58" s="10"/>
      <c r="D58" s="10"/>
    </row>
    <row r="59" spans="1:4" x14ac:dyDescent="0.2">
      <c r="A59" s="45"/>
      <c r="B59" s="16"/>
      <c r="C59" s="10"/>
      <c r="D59" s="10"/>
    </row>
    <row r="60" spans="1:4" x14ac:dyDescent="0.2">
      <c r="A60" s="45"/>
      <c r="B60" s="59"/>
      <c r="C60" s="10"/>
      <c r="D60" s="10"/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Copyright</vt:lpstr>
      <vt:lpstr>State VTO</vt:lpstr>
      <vt:lpstr>County VTO</vt:lpstr>
      <vt:lpstr>Town VTO</vt:lpstr>
      <vt:lpstr>Data Sources</vt:lpstr>
      <vt:lpstr>Notes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Microsoft Office User</cp:lastModifiedBy>
  <dcterms:created xsi:type="dcterms:W3CDTF">1999-02-06T16:15:59Z</dcterms:created>
  <dcterms:modified xsi:type="dcterms:W3CDTF">2021-02-22T21:25:15Z</dcterms:modified>
</cp:coreProperties>
</file>